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76" yWindow="528" windowWidth="19416" windowHeight="10776"/>
  </bookViews>
  <sheets>
    <sheet name="Inputs" sheetId="1" r:id="rId1"/>
    <sheet name="Forecast capex Depreciation" sheetId="2" r:id="rId2"/>
    <sheet name="Actual capex depreciation" sheetId="4" r:id="rId3"/>
    <sheet name="Input in PTRM" sheetId="6" r:id="rId4"/>
    <sheet name="Opening RAB 2018" sheetId="8" r:id="rId5"/>
  </sheets>
  <definedNames>
    <definedName name="_xlnm._FilterDatabase" localSheetId="1" hidden="1">'Forecast capex Depreciation'!$B$2:$BK$589</definedName>
    <definedName name="second_reg_period">Inputs!$E$8</definedName>
  </definedNames>
  <calcPr calcId="145621"/>
</workbook>
</file>

<file path=xl/calcChain.xml><?xml version="1.0" encoding="utf-8"?>
<calcChain xmlns="http://schemas.openxmlformats.org/spreadsheetml/2006/main">
  <c r="G22" i="4" l="1"/>
  <c r="F22" i="4"/>
  <c r="E22" i="4"/>
  <c r="D22" i="4"/>
  <c r="H21" i="4"/>
  <c r="G21" i="4"/>
  <c r="F21" i="4"/>
  <c r="E21" i="4"/>
  <c r="D21" i="4"/>
  <c r="N44" i="1" l="1"/>
  <c r="M44" i="1"/>
  <c r="L44" i="1"/>
  <c r="K44" i="1"/>
  <c r="J44" i="1"/>
  <c r="AD588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AL279" i="2" l="1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AG274" i="2"/>
  <c r="AF274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AF273" i="2"/>
  <c r="AE273" i="2"/>
  <c r="AD273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AE272" i="2"/>
  <c r="AD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BK524" i="2"/>
  <c r="BJ524" i="2"/>
  <c r="BI524" i="2"/>
  <c r="BH524" i="2"/>
  <c r="BG524" i="2"/>
  <c r="BF524" i="2"/>
  <c r="BE524" i="2"/>
  <c r="BD524" i="2"/>
  <c r="BC524" i="2"/>
  <c r="BB524" i="2"/>
  <c r="BA524" i="2"/>
  <c r="AZ524" i="2"/>
  <c r="AY524" i="2"/>
  <c r="AX524" i="2"/>
  <c r="AW524" i="2"/>
  <c r="AV524" i="2"/>
  <c r="AU524" i="2"/>
  <c r="AT524" i="2"/>
  <c r="AS524" i="2"/>
  <c r="AR524" i="2"/>
  <c r="AQ524" i="2"/>
  <c r="AP524" i="2"/>
  <c r="AO524" i="2"/>
  <c r="AN524" i="2"/>
  <c r="AM524" i="2"/>
  <c r="AL524" i="2"/>
  <c r="AK524" i="2"/>
  <c r="AJ524" i="2"/>
  <c r="AI524" i="2"/>
  <c r="AH524" i="2"/>
  <c r="AG524" i="2"/>
  <c r="AF524" i="2"/>
  <c r="AE524" i="2"/>
  <c r="AD524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BK478" i="2"/>
  <c r="BJ478" i="2"/>
  <c r="BI478" i="2"/>
  <c r="BH478" i="2"/>
  <c r="BG478" i="2"/>
  <c r="BF478" i="2"/>
  <c r="BE478" i="2"/>
  <c r="BD478" i="2"/>
  <c r="BC478" i="2"/>
  <c r="BB478" i="2"/>
  <c r="BA478" i="2"/>
  <c r="AZ478" i="2"/>
  <c r="AY478" i="2"/>
  <c r="AX478" i="2"/>
  <c r="AW478" i="2"/>
  <c r="AV478" i="2"/>
  <c r="AU478" i="2"/>
  <c r="AT478" i="2"/>
  <c r="AS478" i="2"/>
  <c r="AR478" i="2"/>
  <c r="AQ478" i="2"/>
  <c r="AP478" i="2"/>
  <c r="AO478" i="2"/>
  <c r="AN478" i="2"/>
  <c r="AM478" i="2"/>
  <c r="AL478" i="2"/>
  <c r="AK478" i="2"/>
  <c r="AJ478" i="2"/>
  <c r="AI478" i="2"/>
  <c r="AH478" i="2"/>
  <c r="AG478" i="2"/>
  <c r="AF478" i="2"/>
  <c r="AE478" i="2"/>
  <c r="AD478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G478" i="2"/>
  <c r="F478" i="2"/>
  <c r="E478" i="2"/>
  <c r="D478" i="2"/>
  <c r="BK433" i="2"/>
  <c r="BJ433" i="2"/>
  <c r="BI433" i="2"/>
  <c r="BH433" i="2"/>
  <c r="BG433" i="2"/>
  <c r="BF433" i="2"/>
  <c r="BE433" i="2"/>
  <c r="BD433" i="2"/>
  <c r="BC433" i="2"/>
  <c r="BB433" i="2"/>
  <c r="BA433" i="2"/>
  <c r="AZ433" i="2"/>
  <c r="AY433" i="2"/>
  <c r="AX433" i="2"/>
  <c r="AW433" i="2"/>
  <c r="AV433" i="2"/>
  <c r="AU433" i="2"/>
  <c r="AT433" i="2"/>
  <c r="AS433" i="2"/>
  <c r="AR433" i="2"/>
  <c r="AQ433" i="2"/>
  <c r="AP433" i="2"/>
  <c r="AO433" i="2"/>
  <c r="AN433" i="2"/>
  <c r="AM433" i="2"/>
  <c r="AL433" i="2"/>
  <c r="AK433" i="2"/>
  <c r="AJ433" i="2"/>
  <c r="AI433" i="2"/>
  <c r="AH433" i="2"/>
  <c r="AG433" i="2"/>
  <c r="AF433" i="2"/>
  <c r="AE433" i="2"/>
  <c r="AD433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G433" i="2"/>
  <c r="F433" i="2"/>
  <c r="E433" i="2"/>
  <c r="D433" i="2"/>
  <c r="BK388" i="2"/>
  <c r="BJ388" i="2"/>
  <c r="BI388" i="2"/>
  <c r="BH388" i="2"/>
  <c r="BG388" i="2"/>
  <c r="BF388" i="2"/>
  <c r="BE388" i="2"/>
  <c r="BD388" i="2"/>
  <c r="BC388" i="2"/>
  <c r="BB388" i="2"/>
  <c r="BA388" i="2"/>
  <c r="AZ388" i="2"/>
  <c r="AY388" i="2"/>
  <c r="AX388" i="2"/>
  <c r="AW388" i="2"/>
  <c r="AV388" i="2"/>
  <c r="AU388" i="2"/>
  <c r="AT388" i="2"/>
  <c r="AS388" i="2"/>
  <c r="AR388" i="2"/>
  <c r="AQ388" i="2"/>
  <c r="AP388" i="2"/>
  <c r="AO388" i="2"/>
  <c r="AN388" i="2"/>
  <c r="AM388" i="2"/>
  <c r="AL388" i="2"/>
  <c r="AK388" i="2"/>
  <c r="AJ388" i="2"/>
  <c r="AI388" i="2"/>
  <c r="AH388" i="2"/>
  <c r="AG388" i="2"/>
  <c r="AF388" i="2"/>
  <c r="AE388" i="2"/>
  <c r="AD388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G388" i="2"/>
  <c r="F388" i="2"/>
  <c r="E388" i="2"/>
  <c r="D388" i="2"/>
  <c r="BK343" i="2"/>
  <c r="BJ343" i="2"/>
  <c r="BI343" i="2"/>
  <c r="BH343" i="2"/>
  <c r="BG343" i="2"/>
  <c r="BF343" i="2"/>
  <c r="BE343" i="2"/>
  <c r="BD343" i="2"/>
  <c r="BC343" i="2"/>
  <c r="BB343" i="2"/>
  <c r="BA343" i="2"/>
  <c r="AZ343" i="2"/>
  <c r="AY343" i="2"/>
  <c r="AX343" i="2"/>
  <c r="AW343" i="2"/>
  <c r="AV343" i="2"/>
  <c r="AU343" i="2"/>
  <c r="AT343" i="2"/>
  <c r="AS343" i="2"/>
  <c r="AR343" i="2"/>
  <c r="AQ343" i="2"/>
  <c r="AP343" i="2"/>
  <c r="AO343" i="2"/>
  <c r="AN343" i="2"/>
  <c r="AM343" i="2"/>
  <c r="AL343" i="2"/>
  <c r="AK343" i="2"/>
  <c r="AJ343" i="2"/>
  <c r="AI343" i="2"/>
  <c r="AH343" i="2"/>
  <c r="AG343" i="2"/>
  <c r="AF343" i="2"/>
  <c r="AE343" i="2"/>
  <c r="AD343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G343" i="2"/>
  <c r="F343" i="2"/>
  <c r="E343" i="2"/>
  <c r="D343" i="2"/>
  <c r="BK298" i="2"/>
  <c r="BJ298" i="2"/>
  <c r="BI298" i="2"/>
  <c r="BH298" i="2"/>
  <c r="BG298" i="2"/>
  <c r="BF298" i="2"/>
  <c r="BE298" i="2"/>
  <c r="BD298" i="2"/>
  <c r="BC298" i="2"/>
  <c r="BB298" i="2"/>
  <c r="BA298" i="2"/>
  <c r="AZ298" i="2"/>
  <c r="AY298" i="2"/>
  <c r="AX298" i="2"/>
  <c r="AW298" i="2"/>
  <c r="AV298" i="2"/>
  <c r="AU298" i="2"/>
  <c r="AT298" i="2"/>
  <c r="AS298" i="2"/>
  <c r="AR298" i="2"/>
  <c r="AQ298" i="2"/>
  <c r="AP298" i="2"/>
  <c r="AO298" i="2"/>
  <c r="AN298" i="2"/>
  <c r="AM298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G298" i="2"/>
  <c r="F298" i="2"/>
  <c r="E298" i="2"/>
  <c r="D298" i="2"/>
  <c r="BK253" i="2"/>
  <c r="BJ253" i="2"/>
  <c r="BI253" i="2"/>
  <c r="BH253" i="2"/>
  <c r="BG253" i="2"/>
  <c r="BF253" i="2"/>
  <c r="BE253" i="2"/>
  <c r="BD253" i="2"/>
  <c r="BC253" i="2"/>
  <c r="BB253" i="2"/>
  <c r="BA253" i="2"/>
  <c r="AZ253" i="2"/>
  <c r="AY253" i="2"/>
  <c r="AX253" i="2"/>
  <c r="AW253" i="2"/>
  <c r="AV253" i="2"/>
  <c r="AU253" i="2"/>
  <c r="AT253" i="2"/>
  <c r="AS253" i="2"/>
  <c r="AR253" i="2"/>
  <c r="AQ253" i="2"/>
  <c r="AP253" i="2"/>
  <c r="AO253" i="2"/>
  <c r="AN253" i="2"/>
  <c r="AM253" i="2"/>
  <c r="AL253" i="2"/>
  <c r="AK253" i="2"/>
  <c r="AJ253" i="2"/>
  <c r="AI253" i="2"/>
  <c r="AH253" i="2"/>
  <c r="AG253" i="2"/>
  <c r="AF253" i="2"/>
  <c r="AE253" i="2"/>
  <c r="AD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G253" i="2"/>
  <c r="F253" i="2"/>
  <c r="E253" i="2"/>
  <c r="D253" i="2"/>
  <c r="BK207" i="2"/>
  <c r="BJ207" i="2"/>
  <c r="BI207" i="2"/>
  <c r="BH207" i="2"/>
  <c r="BG207" i="2"/>
  <c r="BF207" i="2"/>
  <c r="BE207" i="2"/>
  <c r="BD207" i="2"/>
  <c r="BC207" i="2"/>
  <c r="BB207" i="2"/>
  <c r="BA207" i="2"/>
  <c r="AZ207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G207" i="2"/>
  <c r="F207" i="2"/>
  <c r="E207" i="2"/>
  <c r="D207" i="2"/>
  <c r="BK162" i="2"/>
  <c r="BJ162" i="2"/>
  <c r="BI162" i="2"/>
  <c r="BH162" i="2"/>
  <c r="BG162" i="2"/>
  <c r="BF162" i="2"/>
  <c r="BE162" i="2"/>
  <c r="BD162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G162" i="2"/>
  <c r="F162" i="2"/>
  <c r="E162" i="2"/>
  <c r="D162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G117" i="2"/>
  <c r="F117" i="2"/>
  <c r="E117" i="2"/>
  <c r="D117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G72" i="2"/>
  <c r="F72" i="2"/>
  <c r="E72" i="2"/>
  <c r="D72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G27" i="2"/>
  <c r="F27" i="2"/>
  <c r="E27" i="2"/>
  <c r="D27" i="2"/>
  <c r="AI506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T547" i="2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O542" i="2"/>
  <c r="N542" i="2"/>
  <c r="M542" i="2"/>
  <c r="L542" i="2"/>
  <c r="K542" i="2"/>
  <c r="J542" i="2"/>
  <c r="I542" i="2"/>
  <c r="H542" i="2"/>
  <c r="G542" i="2"/>
  <c r="F542" i="2"/>
  <c r="E542" i="2"/>
  <c r="N541" i="2"/>
  <c r="M541" i="2"/>
  <c r="L541" i="2"/>
  <c r="K541" i="2"/>
  <c r="J541" i="2"/>
  <c r="I541" i="2"/>
  <c r="H541" i="2"/>
  <c r="G541" i="2"/>
  <c r="F541" i="2"/>
  <c r="E541" i="2"/>
  <c r="M540" i="2"/>
  <c r="L540" i="2"/>
  <c r="K540" i="2"/>
  <c r="J540" i="2"/>
  <c r="I540" i="2"/>
  <c r="H540" i="2"/>
  <c r="G540" i="2"/>
  <c r="F540" i="2"/>
  <c r="E540" i="2"/>
  <c r="L539" i="2"/>
  <c r="K539" i="2"/>
  <c r="J539" i="2"/>
  <c r="I539" i="2"/>
  <c r="H539" i="2"/>
  <c r="G539" i="2"/>
  <c r="F539" i="2"/>
  <c r="E539" i="2"/>
  <c r="K538" i="2"/>
  <c r="J538" i="2"/>
  <c r="I538" i="2"/>
  <c r="H538" i="2"/>
  <c r="G538" i="2"/>
  <c r="F538" i="2"/>
  <c r="E538" i="2"/>
  <c r="J537" i="2"/>
  <c r="I537" i="2"/>
  <c r="H537" i="2"/>
  <c r="G537" i="2"/>
  <c r="F537" i="2"/>
  <c r="E537" i="2"/>
  <c r="I536" i="2"/>
  <c r="H536" i="2"/>
  <c r="G536" i="2"/>
  <c r="F536" i="2"/>
  <c r="E536" i="2"/>
  <c r="H535" i="2"/>
  <c r="G535" i="2"/>
  <c r="F535" i="2"/>
  <c r="E535" i="2"/>
  <c r="G534" i="2"/>
  <c r="F534" i="2"/>
  <c r="E534" i="2"/>
  <c r="F533" i="2"/>
  <c r="E533" i="2"/>
  <c r="E532" i="2"/>
  <c r="H528" i="2"/>
  <c r="G528" i="2"/>
  <c r="F528" i="2"/>
  <c r="E528" i="2"/>
  <c r="D528" i="2"/>
  <c r="E531" i="2" s="1"/>
  <c r="H482" i="2"/>
  <c r="G482" i="2"/>
  <c r="F482" i="2"/>
  <c r="E482" i="2"/>
  <c r="D482" i="2"/>
  <c r="B520" i="4"/>
  <c r="B513" i="2"/>
  <c r="D555" i="2"/>
  <c r="C525" i="2"/>
  <c r="H129" i="4"/>
  <c r="G129" i="4"/>
  <c r="F129" i="4"/>
  <c r="E129" i="4"/>
  <c r="H174" i="4"/>
  <c r="G174" i="4"/>
  <c r="F174" i="4"/>
  <c r="E174" i="4"/>
  <c r="H219" i="4"/>
  <c r="G219" i="4"/>
  <c r="F219" i="4"/>
  <c r="E219" i="4"/>
  <c r="H265" i="4"/>
  <c r="G265" i="4"/>
  <c r="F265" i="4"/>
  <c r="E265" i="4"/>
  <c r="H310" i="4"/>
  <c r="G310" i="4"/>
  <c r="F310" i="4"/>
  <c r="E310" i="4"/>
  <c r="H355" i="4"/>
  <c r="G355" i="4"/>
  <c r="F355" i="4"/>
  <c r="E355" i="4"/>
  <c r="H400" i="4"/>
  <c r="G400" i="4"/>
  <c r="F400" i="4"/>
  <c r="E400" i="4"/>
  <c r="H445" i="4"/>
  <c r="G445" i="4"/>
  <c r="F445" i="4"/>
  <c r="E445" i="4"/>
  <c r="H490" i="4"/>
  <c r="G490" i="4"/>
  <c r="F490" i="4"/>
  <c r="E490" i="4"/>
  <c r="H535" i="4"/>
  <c r="G535" i="4"/>
  <c r="F535" i="4"/>
  <c r="E535" i="4"/>
  <c r="D535" i="4"/>
  <c r="E538" i="4" s="1"/>
  <c r="F538" i="4" s="1"/>
  <c r="D490" i="4"/>
  <c r="D445" i="4"/>
  <c r="D400" i="4"/>
  <c r="D355" i="4"/>
  <c r="D310" i="4"/>
  <c r="D265" i="4"/>
  <c r="D219" i="4"/>
  <c r="D174" i="4"/>
  <c r="D129" i="4"/>
  <c r="H84" i="4"/>
  <c r="G84" i="4"/>
  <c r="F84" i="4"/>
  <c r="E84" i="4"/>
  <c r="D84" i="4"/>
  <c r="H39" i="4"/>
  <c r="G39" i="4"/>
  <c r="F39" i="4"/>
  <c r="E39" i="4"/>
  <c r="D39" i="4"/>
  <c r="W557" i="4"/>
  <c r="V557" i="4"/>
  <c r="U557" i="4"/>
  <c r="T557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V556" i="4"/>
  <c r="U556" i="4"/>
  <c r="T556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U555" i="4"/>
  <c r="T555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T554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P550" i="4"/>
  <c r="O550" i="4"/>
  <c r="N550" i="4"/>
  <c r="M550" i="4"/>
  <c r="L550" i="4"/>
  <c r="K550" i="4"/>
  <c r="J550" i="4"/>
  <c r="I550" i="4"/>
  <c r="H550" i="4"/>
  <c r="G550" i="4"/>
  <c r="F550" i="4"/>
  <c r="O549" i="4"/>
  <c r="N549" i="4"/>
  <c r="M549" i="4"/>
  <c r="L549" i="4"/>
  <c r="K549" i="4"/>
  <c r="J549" i="4"/>
  <c r="I549" i="4"/>
  <c r="H549" i="4"/>
  <c r="G549" i="4"/>
  <c r="F549" i="4"/>
  <c r="N548" i="4"/>
  <c r="M548" i="4"/>
  <c r="L548" i="4"/>
  <c r="K548" i="4"/>
  <c r="J548" i="4"/>
  <c r="I548" i="4"/>
  <c r="H548" i="4"/>
  <c r="G548" i="4"/>
  <c r="F548" i="4"/>
  <c r="M547" i="4"/>
  <c r="L547" i="4"/>
  <c r="K547" i="4"/>
  <c r="J547" i="4"/>
  <c r="I547" i="4"/>
  <c r="H547" i="4"/>
  <c r="G547" i="4"/>
  <c r="F547" i="4"/>
  <c r="L546" i="4"/>
  <c r="K546" i="4"/>
  <c r="J546" i="4"/>
  <c r="I546" i="4"/>
  <c r="H546" i="4"/>
  <c r="G546" i="4"/>
  <c r="F546" i="4"/>
  <c r="K545" i="4"/>
  <c r="J545" i="4"/>
  <c r="I545" i="4"/>
  <c r="H545" i="4"/>
  <c r="G545" i="4"/>
  <c r="F545" i="4"/>
  <c r="J544" i="4"/>
  <c r="I544" i="4"/>
  <c r="H544" i="4"/>
  <c r="G544" i="4"/>
  <c r="F544" i="4"/>
  <c r="I543" i="4"/>
  <c r="H543" i="4"/>
  <c r="G543" i="4"/>
  <c r="F543" i="4"/>
  <c r="H542" i="4"/>
  <c r="G542" i="4"/>
  <c r="F542" i="4"/>
  <c r="G541" i="4"/>
  <c r="F541" i="4"/>
  <c r="F540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B21" i="8"/>
  <c r="B53" i="8"/>
  <c r="B69" i="8"/>
  <c r="B84" i="8"/>
  <c r="I44" i="1"/>
  <c r="H44" i="1"/>
  <c r="G44" i="1"/>
  <c r="F44" i="1"/>
  <c r="E44" i="1"/>
  <c r="D60" i="1"/>
  <c r="D75" i="1"/>
  <c r="D76" i="1" s="1"/>
  <c r="N28" i="1"/>
  <c r="M28" i="1"/>
  <c r="L28" i="1"/>
  <c r="K28" i="1"/>
  <c r="J28" i="1"/>
  <c r="I28" i="1"/>
  <c r="H28" i="1"/>
  <c r="G28" i="1"/>
  <c r="F28" i="1"/>
  <c r="E28" i="1"/>
  <c r="D28" i="1"/>
  <c r="H531" i="4"/>
  <c r="C532" i="4"/>
  <c r="AL287" i="4"/>
  <c r="AK287" i="4"/>
  <c r="AJ287" i="4"/>
  <c r="AI287" i="4"/>
  <c r="AH287" i="4"/>
  <c r="AG287" i="4"/>
  <c r="AF287" i="4"/>
  <c r="AE287" i="4"/>
  <c r="AD287" i="4"/>
  <c r="AC287" i="4"/>
  <c r="AB287" i="4"/>
  <c r="AK286" i="4"/>
  <c r="AJ286" i="4"/>
  <c r="AI286" i="4"/>
  <c r="AH286" i="4"/>
  <c r="AG286" i="4"/>
  <c r="AF286" i="4"/>
  <c r="AE286" i="4"/>
  <c r="AD286" i="4"/>
  <c r="AC286" i="4"/>
  <c r="AB286" i="4"/>
  <c r="AJ285" i="4"/>
  <c r="AI285" i="4"/>
  <c r="AH285" i="4"/>
  <c r="AG285" i="4"/>
  <c r="AF285" i="4"/>
  <c r="AE285" i="4"/>
  <c r="AD285" i="4"/>
  <c r="AC285" i="4"/>
  <c r="AB285" i="4"/>
  <c r="AI284" i="4"/>
  <c r="AH284" i="4"/>
  <c r="AG284" i="4"/>
  <c r="AF284" i="4"/>
  <c r="AE284" i="4"/>
  <c r="AD284" i="4"/>
  <c r="AC284" i="4"/>
  <c r="AB284" i="4"/>
  <c r="AH283" i="4"/>
  <c r="AG283" i="4"/>
  <c r="AF283" i="4"/>
  <c r="AE283" i="4"/>
  <c r="AD283" i="4"/>
  <c r="AC283" i="4"/>
  <c r="AB283" i="4"/>
  <c r="AG282" i="4"/>
  <c r="AF282" i="4"/>
  <c r="AE282" i="4"/>
  <c r="AD282" i="4"/>
  <c r="AC282" i="4"/>
  <c r="AB282" i="4"/>
  <c r="AF281" i="4"/>
  <c r="AE281" i="4"/>
  <c r="AD281" i="4"/>
  <c r="AC281" i="4"/>
  <c r="AB281" i="4"/>
  <c r="AE280" i="4"/>
  <c r="AD280" i="4"/>
  <c r="AC280" i="4"/>
  <c r="AB280" i="4"/>
  <c r="AD279" i="4"/>
  <c r="AC279" i="4"/>
  <c r="AB279" i="4"/>
  <c r="AC278" i="4"/>
  <c r="AB278" i="4"/>
  <c r="F539" i="4" l="1"/>
  <c r="G539" i="4" s="1"/>
  <c r="L538" i="2"/>
  <c r="M538" i="2" s="1"/>
  <c r="N538" i="2" s="1"/>
  <c r="F531" i="2"/>
  <c r="G531" i="2" s="1"/>
  <c r="F532" i="2"/>
  <c r="E552" i="2"/>
  <c r="E555" i="2" s="1"/>
  <c r="H534" i="2"/>
  <c r="I534" i="2" s="1"/>
  <c r="J534" i="2" s="1"/>
  <c r="P542" i="2"/>
  <c r="K537" i="2"/>
  <c r="L537" i="2" s="1"/>
  <c r="G533" i="2"/>
  <c r="H533" i="2" s="1"/>
  <c r="J536" i="2"/>
  <c r="N540" i="2"/>
  <c r="V548" i="2"/>
  <c r="U547" i="2"/>
  <c r="V547" i="2" s="1"/>
  <c r="S545" i="2"/>
  <c r="I535" i="2"/>
  <c r="M539" i="2"/>
  <c r="O541" i="2"/>
  <c r="P541" i="2" s="1"/>
  <c r="X550" i="2"/>
  <c r="Y550" i="2" s="1"/>
  <c r="T546" i="2"/>
  <c r="W549" i="2"/>
  <c r="Q543" i="2"/>
  <c r="R543" i="2" s="1"/>
  <c r="R544" i="2"/>
  <c r="D562" i="4"/>
  <c r="D519" i="2"/>
  <c r="H541" i="4"/>
  <c r="I541" i="4" s="1"/>
  <c r="J541" i="4" s="1"/>
  <c r="G540" i="4"/>
  <c r="H540" i="4" s="1"/>
  <c r="I542" i="4"/>
  <c r="J542" i="4" s="1"/>
  <c r="Q550" i="4"/>
  <c r="R550" i="4" s="1"/>
  <c r="S550" i="4" s="1"/>
  <c r="W556" i="4"/>
  <c r="G538" i="4"/>
  <c r="H538" i="4" s="1"/>
  <c r="S552" i="4"/>
  <c r="T552" i="4" s="1"/>
  <c r="P549" i="4"/>
  <c r="Q549" i="4" s="1"/>
  <c r="T553" i="4"/>
  <c r="U553" i="4" s="1"/>
  <c r="V553" i="4" s="1"/>
  <c r="X557" i="4"/>
  <c r="O548" i="4"/>
  <c r="U554" i="4"/>
  <c r="V554" i="4" s="1"/>
  <c r="R551" i="4"/>
  <c r="S551" i="4" s="1"/>
  <c r="V555" i="4"/>
  <c r="W555" i="4" s="1"/>
  <c r="D526" i="4"/>
  <c r="D554" i="2" l="1"/>
  <c r="D572" i="2"/>
  <c r="H531" i="2"/>
  <c r="I531" i="2" s="1"/>
  <c r="F552" i="2"/>
  <c r="F555" i="2" s="1"/>
  <c r="G532" i="2"/>
  <c r="G552" i="2" s="1"/>
  <c r="K536" i="2"/>
  <c r="Z550" i="2"/>
  <c r="S543" i="2"/>
  <c r="T543" i="2" s="1"/>
  <c r="W547" i="2"/>
  <c r="X547" i="2" s="1"/>
  <c r="Q541" i="2"/>
  <c r="R541" i="2" s="1"/>
  <c r="S544" i="2"/>
  <c r="T544" i="2" s="1"/>
  <c r="J535" i="2"/>
  <c r="O538" i="2"/>
  <c r="P538" i="2" s="1"/>
  <c r="X549" i="2"/>
  <c r="O540" i="2"/>
  <c r="P540" i="2" s="1"/>
  <c r="Q542" i="2"/>
  <c r="N539" i="2"/>
  <c r="O539" i="2" s="1"/>
  <c r="U546" i="2"/>
  <c r="W548" i="2"/>
  <c r="M537" i="2"/>
  <c r="T545" i="2"/>
  <c r="I533" i="2"/>
  <c r="J533" i="2" s="1"/>
  <c r="K534" i="2"/>
  <c r="D561" i="4"/>
  <c r="D579" i="4"/>
  <c r="D595" i="4" s="1"/>
  <c r="D525" i="2"/>
  <c r="D556" i="2" s="1"/>
  <c r="Y557" i="4"/>
  <c r="Z557" i="4" s="1"/>
  <c r="AA557" i="4" s="1"/>
  <c r="AB557" i="4" s="1"/>
  <c r="AC557" i="4" s="1"/>
  <c r="T550" i="4"/>
  <c r="H539" i="4"/>
  <c r="W553" i="4"/>
  <c r="T551" i="4"/>
  <c r="R549" i="4"/>
  <c r="W554" i="4"/>
  <c r="K542" i="4"/>
  <c r="U552" i="4"/>
  <c r="V552" i="4" s="1"/>
  <c r="P548" i="4"/>
  <c r="K541" i="4"/>
  <c r="L541" i="4" s="1"/>
  <c r="I538" i="4"/>
  <c r="X556" i="4"/>
  <c r="I540" i="4"/>
  <c r="J540" i="4" s="1"/>
  <c r="X555" i="4"/>
  <c r="Y555" i="4" s="1"/>
  <c r="D532" i="4"/>
  <c r="D588" i="2" l="1"/>
  <c r="D15" i="6"/>
  <c r="H532" i="2"/>
  <c r="H552" i="2" s="1"/>
  <c r="G555" i="2"/>
  <c r="Y547" i="2"/>
  <c r="Z547" i="2" s="1"/>
  <c r="J531" i="2"/>
  <c r="L534" i="2"/>
  <c r="M534" i="2" s="1"/>
  <c r="Q540" i="2"/>
  <c r="U544" i="2"/>
  <c r="V544" i="2" s="1"/>
  <c r="N537" i="2"/>
  <c r="O537" i="2" s="1"/>
  <c r="P537" i="2" s="1"/>
  <c r="Y549" i="2"/>
  <c r="Z549" i="2" s="1"/>
  <c r="AA549" i="2" s="1"/>
  <c r="Q538" i="2"/>
  <c r="R538" i="2" s="1"/>
  <c r="K535" i="2"/>
  <c r="AA550" i="2"/>
  <c r="U545" i="2"/>
  <c r="P539" i="2"/>
  <c r="X548" i="2"/>
  <c r="V546" i="2"/>
  <c r="R542" i="2"/>
  <c r="K533" i="2"/>
  <c r="S541" i="2"/>
  <c r="L536" i="2"/>
  <c r="U543" i="2"/>
  <c r="E519" i="2"/>
  <c r="U550" i="4"/>
  <c r="V550" i="4" s="1"/>
  <c r="AD557" i="4"/>
  <c r="AE557" i="4" s="1"/>
  <c r="S549" i="4"/>
  <c r="T549" i="4" s="1"/>
  <c r="W552" i="4"/>
  <c r="X552" i="4" s="1"/>
  <c r="J538" i="4"/>
  <c r="Q548" i="4"/>
  <c r="X554" i="4"/>
  <c r="Y554" i="4" s="1"/>
  <c r="M541" i="4"/>
  <c r="N541" i="4" s="1"/>
  <c r="L542" i="4"/>
  <c r="K540" i="4"/>
  <c r="U551" i="4"/>
  <c r="X553" i="4"/>
  <c r="I539" i="4"/>
  <c r="Z555" i="4"/>
  <c r="Y556" i="4"/>
  <c r="Z556" i="4" s="1"/>
  <c r="E526" i="4"/>
  <c r="E579" i="4" s="1"/>
  <c r="E595" i="4" s="1"/>
  <c r="D563" i="4"/>
  <c r="E554" i="2" l="1"/>
  <c r="E572" i="2"/>
  <c r="I532" i="2"/>
  <c r="I552" i="2" s="1"/>
  <c r="I555" i="2" s="1"/>
  <c r="D31" i="6"/>
  <c r="H555" i="2"/>
  <c r="K531" i="2"/>
  <c r="L531" i="2" s="1"/>
  <c r="N534" i="2"/>
  <c r="O534" i="2" s="1"/>
  <c r="Q537" i="2"/>
  <c r="R537" i="2" s="1"/>
  <c r="S542" i="2"/>
  <c r="T542" i="2" s="1"/>
  <c r="M536" i="2"/>
  <c r="N536" i="2" s="1"/>
  <c r="W546" i="2"/>
  <c r="Y548" i="2"/>
  <c r="S538" i="2"/>
  <c r="AB549" i="2"/>
  <c r="R540" i="2"/>
  <c r="T541" i="2"/>
  <c r="U541" i="2" s="1"/>
  <c r="L533" i="2"/>
  <c r="W544" i="2"/>
  <c r="AB550" i="2"/>
  <c r="V545" i="2"/>
  <c r="W545" i="2" s="1"/>
  <c r="X545" i="2" s="1"/>
  <c r="V543" i="2"/>
  <c r="W543" i="2" s="1"/>
  <c r="AA547" i="2"/>
  <c r="L535" i="2"/>
  <c r="Q539" i="2"/>
  <c r="E525" i="2"/>
  <c r="W550" i="4"/>
  <c r="AF557" i="4"/>
  <c r="AG557" i="4" s="1"/>
  <c r="AH557" i="4" s="1"/>
  <c r="L540" i="4"/>
  <c r="M540" i="4" s="1"/>
  <c r="M542" i="4"/>
  <c r="K538" i="4"/>
  <c r="L538" i="4" s="1"/>
  <c r="M538" i="4" s="1"/>
  <c r="Y552" i="4"/>
  <c r="Y553" i="4"/>
  <c r="AA555" i="4"/>
  <c r="O541" i="4"/>
  <c r="P541" i="4" s="1"/>
  <c r="V551" i="4"/>
  <c r="W551" i="4" s="1"/>
  <c r="Z554" i="4"/>
  <c r="AA556" i="4"/>
  <c r="R548" i="4"/>
  <c r="J539" i="4"/>
  <c r="K539" i="4" s="1"/>
  <c r="U549" i="4"/>
  <c r="E532" i="4"/>
  <c r="E588" i="2" l="1"/>
  <c r="E31" i="6" s="1"/>
  <c r="E15" i="6"/>
  <c r="J532" i="2"/>
  <c r="K532" i="2" s="1"/>
  <c r="K552" i="2" s="1"/>
  <c r="O536" i="2"/>
  <c r="P536" i="2" s="1"/>
  <c r="Q536" i="2" s="1"/>
  <c r="M531" i="2"/>
  <c r="N531" i="2" s="1"/>
  <c r="U542" i="2"/>
  <c r="R539" i="2"/>
  <c r="S539" i="2" s="1"/>
  <c r="S540" i="2"/>
  <c r="T540" i="2" s="1"/>
  <c r="M535" i="2"/>
  <c r="AB547" i="2"/>
  <c r="X544" i="2"/>
  <c r="Y544" i="2" s="1"/>
  <c r="S537" i="2"/>
  <c r="Z548" i="2"/>
  <c r="P534" i="2"/>
  <c r="V541" i="2"/>
  <c r="T538" i="2"/>
  <c r="X546" i="2"/>
  <c r="Y546" i="2" s="1"/>
  <c r="Y545" i="2"/>
  <c r="Z545" i="2" s="1"/>
  <c r="M533" i="2"/>
  <c r="AC550" i="2"/>
  <c r="X543" i="2"/>
  <c r="AC549" i="2"/>
  <c r="AD549" i="2" s="1"/>
  <c r="E556" i="2"/>
  <c r="F519" i="2"/>
  <c r="F572" i="2" s="1"/>
  <c r="X550" i="4"/>
  <c r="Y550" i="4" s="1"/>
  <c r="AB556" i="4"/>
  <c r="AC556" i="4" s="1"/>
  <c r="N538" i="4"/>
  <c r="O538" i="4" s="1"/>
  <c r="P538" i="4" s="1"/>
  <c r="Q538" i="4" s="1"/>
  <c r="AB555" i="4"/>
  <c r="V549" i="4"/>
  <c r="Z553" i="4"/>
  <c r="S548" i="4"/>
  <c r="AA554" i="4"/>
  <c r="X551" i="4"/>
  <c r="Z552" i="4"/>
  <c r="AA552" i="4" s="1"/>
  <c r="L539" i="4"/>
  <c r="AI557" i="4"/>
  <c r="Q541" i="4"/>
  <c r="R541" i="4" s="1"/>
  <c r="S541" i="4" s="1"/>
  <c r="N542" i="4"/>
  <c r="N540" i="4"/>
  <c r="F526" i="4"/>
  <c r="L532" i="2" l="1"/>
  <c r="M532" i="2" s="1"/>
  <c r="M552" i="2" s="1"/>
  <c r="F588" i="2"/>
  <c r="F15" i="6"/>
  <c r="J552" i="2"/>
  <c r="J555" i="2" s="1"/>
  <c r="K555" i="2" s="1"/>
  <c r="T539" i="2"/>
  <c r="U539" i="2" s="1"/>
  <c r="N535" i="2"/>
  <c r="O535" i="2" s="1"/>
  <c r="O531" i="2"/>
  <c r="Z546" i="2"/>
  <c r="AA546" i="2" s="1"/>
  <c r="AE549" i="2"/>
  <c r="AF549" i="2" s="1"/>
  <c r="N533" i="2"/>
  <c r="V542" i="2"/>
  <c r="Y543" i="2"/>
  <c r="Z543" i="2" s="1"/>
  <c r="T537" i="2"/>
  <c r="U540" i="2"/>
  <c r="Q534" i="2"/>
  <c r="R534" i="2" s="1"/>
  <c r="AD550" i="2"/>
  <c r="AE550" i="2" s="1"/>
  <c r="AA548" i="2"/>
  <c r="AB548" i="2" s="1"/>
  <c r="W541" i="2"/>
  <c r="X541" i="2" s="1"/>
  <c r="AA545" i="2"/>
  <c r="AB545" i="2" s="1"/>
  <c r="U538" i="2"/>
  <c r="Z544" i="2"/>
  <c r="AA544" i="2" s="1"/>
  <c r="AC547" i="2"/>
  <c r="R536" i="2"/>
  <c r="S536" i="2" s="1"/>
  <c r="F554" i="2"/>
  <c r="F525" i="2"/>
  <c r="Z550" i="4"/>
  <c r="AD556" i="4"/>
  <c r="AE556" i="4" s="1"/>
  <c r="AF556" i="4" s="1"/>
  <c r="R538" i="4"/>
  <c r="T541" i="4"/>
  <c r="U541" i="4" s="1"/>
  <c r="M539" i="4"/>
  <c r="N539" i="4" s="1"/>
  <c r="O539" i="4" s="1"/>
  <c r="Y551" i="4"/>
  <c r="O542" i="4"/>
  <c r="AJ557" i="4"/>
  <c r="O540" i="4"/>
  <c r="AB552" i="4"/>
  <c r="AA553" i="4"/>
  <c r="AB554" i="4"/>
  <c r="W549" i="4"/>
  <c r="T548" i="4"/>
  <c r="AC555" i="4"/>
  <c r="AD555" i="4" s="1"/>
  <c r="F532" i="4"/>
  <c r="N532" i="2" l="1"/>
  <c r="O532" i="2" s="1"/>
  <c r="L552" i="2"/>
  <c r="L555" i="2" s="1"/>
  <c r="M555" i="2" s="1"/>
  <c r="F31" i="6"/>
  <c r="P535" i="2"/>
  <c r="P531" i="2"/>
  <c r="Y541" i="2"/>
  <c r="Z541" i="2" s="1"/>
  <c r="AF550" i="2"/>
  <c r="AG550" i="2" s="1"/>
  <c r="AH550" i="2" s="1"/>
  <c r="AI550" i="2" s="1"/>
  <c r="AJ550" i="2" s="1"/>
  <c r="AK550" i="2" s="1"/>
  <c r="AL550" i="2" s="1"/>
  <c r="AM550" i="2" s="1"/>
  <c r="AN550" i="2" s="1"/>
  <c r="AO550" i="2" s="1"/>
  <c r="AP550" i="2" s="1"/>
  <c r="AQ550" i="2" s="1"/>
  <c r="AR550" i="2" s="1"/>
  <c r="AS550" i="2" s="1"/>
  <c r="AT550" i="2" s="1"/>
  <c r="AU550" i="2" s="1"/>
  <c r="AV550" i="2" s="1"/>
  <c r="AW550" i="2" s="1"/>
  <c r="AX550" i="2" s="1"/>
  <c r="AY550" i="2" s="1"/>
  <c r="AZ550" i="2" s="1"/>
  <c r="BA550" i="2" s="1"/>
  <c r="BB550" i="2" s="1"/>
  <c r="BC550" i="2" s="1"/>
  <c r="BD550" i="2" s="1"/>
  <c r="BE550" i="2" s="1"/>
  <c r="BF550" i="2" s="1"/>
  <c r="BG550" i="2" s="1"/>
  <c r="BH550" i="2" s="1"/>
  <c r="BI550" i="2" s="1"/>
  <c r="BJ550" i="2" s="1"/>
  <c r="BK550" i="2" s="1"/>
  <c r="T536" i="2"/>
  <c r="U536" i="2" s="1"/>
  <c r="AA543" i="2"/>
  <c r="AB543" i="2" s="1"/>
  <c r="AB544" i="2"/>
  <c r="AC544" i="2" s="1"/>
  <c r="AD544" i="2" s="1"/>
  <c r="AE544" i="2" s="1"/>
  <c r="AF544" i="2" s="1"/>
  <c r="AG544" i="2" s="1"/>
  <c r="AH544" i="2" s="1"/>
  <c r="AI544" i="2" s="1"/>
  <c r="AJ544" i="2" s="1"/>
  <c r="AK544" i="2" s="1"/>
  <c r="AL544" i="2" s="1"/>
  <c r="AM544" i="2" s="1"/>
  <c r="AN544" i="2" s="1"/>
  <c r="AO544" i="2" s="1"/>
  <c r="AP544" i="2" s="1"/>
  <c r="AQ544" i="2" s="1"/>
  <c r="AR544" i="2" s="1"/>
  <c r="AS544" i="2" s="1"/>
  <c r="AT544" i="2" s="1"/>
  <c r="AU544" i="2" s="1"/>
  <c r="AV544" i="2" s="1"/>
  <c r="AW544" i="2" s="1"/>
  <c r="AX544" i="2" s="1"/>
  <c r="AY544" i="2" s="1"/>
  <c r="AZ544" i="2" s="1"/>
  <c r="BA544" i="2" s="1"/>
  <c r="BB544" i="2" s="1"/>
  <c r="BC544" i="2" s="1"/>
  <c r="BD544" i="2" s="1"/>
  <c r="BE544" i="2" s="1"/>
  <c r="BF544" i="2" s="1"/>
  <c r="BG544" i="2" s="1"/>
  <c r="BH544" i="2" s="1"/>
  <c r="BI544" i="2" s="1"/>
  <c r="BJ544" i="2" s="1"/>
  <c r="BK544" i="2" s="1"/>
  <c r="S534" i="2"/>
  <c r="T534" i="2" s="1"/>
  <c r="U534" i="2" s="1"/>
  <c r="V534" i="2" s="1"/>
  <c r="W534" i="2" s="1"/>
  <c r="V539" i="2"/>
  <c r="W539" i="2" s="1"/>
  <c r="X539" i="2" s="1"/>
  <c r="Y539" i="2" s="1"/>
  <c r="Z539" i="2" s="1"/>
  <c r="AA539" i="2" s="1"/>
  <c r="AB539" i="2" s="1"/>
  <c r="AC539" i="2" s="1"/>
  <c r="AD539" i="2" s="1"/>
  <c r="AE539" i="2" s="1"/>
  <c r="AF539" i="2" s="1"/>
  <c r="AG539" i="2" s="1"/>
  <c r="AH539" i="2" s="1"/>
  <c r="AI539" i="2" s="1"/>
  <c r="AJ539" i="2" s="1"/>
  <c r="AK539" i="2" s="1"/>
  <c r="AL539" i="2" s="1"/>
  <c r="AM539" i="2" s="1"/>
  <c r="AN539" i="2" s="1"/>
  <c r="AO539" i="2" s="1"/>
  <c r="AP539" i="2" s="1"/>
  <c r="AQ539" i="2" s="1"/>
  <c r="V538" i="2"/>
  <c r="W538" i="2" s="1"/>
  <c r="X538" i="2" s="1"/>
  <c r="U537" i="2"/>
  <c r="V537" i="2" s="1"/>
  <c r="W537" i="2" s="1"/>
  <c r="X537" i="2" s="1"/>
  <c r="N552" i="2"/>
  <c r="AD547" i="2"/>
  <c r="P532" i="2"/>
  <c r="AC548" i="2"/>
  <c r="AG549" i="2"/>
  <c r="AB546" i="2"/>
  <c r="AC546" i="2" s="1"/>
  <c r="AD546" i="2" s="1"/>
  <c r="W542" i="2"/>
  <c r="AC545" i="2"/>
  <c r="AD545" i="2" s="1"/>
  <c r="AE545" i="2" s="1"/>
  <c r="AH549" i="2"/>
  <c r="AI549" i="2" s="1"/>
  <c r="AJ549" i="2" s="1"/>
  <c r="Q535" i="2"/>
  <c r="V540" i="2"/>
  <c r="O533" i="2"/>
  <c r="F556" i="2"/>
  <c r="G519" i="2"/>
  <c r="P539" i="4"/>
  <c r="Q539" i="4" s="1"/>
  <c r="R539" i="4" s="1"/>
  <c r="S539" i="4" s="1"/>
  <c r="T539" i="4" s="1"/>
  <c r="AA550" i="4"/>
  <c r="V541" i="4"/>
  <c r="W541" i="4" s="1"/>
  <c r="X541" i="4" s="1"/>
  <c r="AC554" i="4"/>
  <c r="AD554" i="4" s="1"/>
  <c r="AE554" i="4" s="1"/>
  <c r="AF554" i="4" s="1"/>
  <c r="AG554" i="4" s="1"/>
  <c r="AH554" i="4" s="1"/>
  <c r="AI554" i="4" s="1"/>
  <c r="U548" i="4"/>
  <c r="V548" i="4" s="1"/>
  <c r="W548" i="4" s="1"/>
  <c r="X548" i="4" s="1"/>
  <c r="Y548" i="4" s="1"/>
  <c r="X549" i="4"/>
  <c r="P540" i="4"/>
  <c r="AB553" i="4"/>
  <c r="AC553" i="4" s="1"/>
  <c r="AD553" i="4" s="1"/>
  <c r="Z551" i="4"/>
  <c r="AA551" i="4" s="1"/>
  <c r="AB551" i="4" s="1"/>
  <c r="AC551" i="4" s="1"/>
  <c r="AD551" i="4" s="1"/>
  <c r="AE551" i="4" s="1"/>
  <c r="AG556" i="4"/>
  <c r="AH556" i="4" s="1"/>
  <c r="AI556" i="4" s="1"/>
  <c r="AJ556" i="4" s="1"/>
  <c r="AK556" i="4" s="1"/>
  <c r="AL556" i="4" s="1"/>
  <c r="AM556" i="4" s="1"/>
  <c r="AN556" i="4" s="1"/>
  <c r="AO556" i="4" s="1"/>
  <c r="AP556" i="4" s="1"/>
  <c r="AQ556" i="4" s="1"/>
  <c r="AR556" i="4" s="1"/>
  <c r="AS556" i="4" s="1"/>
  <c r="AT556" i="4" s="1"/>
  <c r="AU556" i="4" s="1"/>
  <c r="AV556" i="4" s="1"/>
  <c r="AW556" i="4" s="1"/>
  <c r="AX556" i="4" s="1"/>
  <c r="AY556" i="4" s="1"/>
  <c r="AZ556" i="4" s="1"/>
  <c r="BA556" i="4" s="1"/>
  <c r="BB556" i="4" s="1"/>
  <c r="BC556" i="4" s="1"/>
  <c r="BD556" i="4" s="1"/>
  <c r="BE556" i="4" s="1"/>
  <c r="BF556" i="4" s="1"/>
  <c r="BG556" i="4" s="1"/>
  <c r="BH556" i="4" s="1"/>
  <c r="BI556" i="4" s="1"/>
  <c r="BJ556" i="4" s="1"/>
  <c r="BK556" i="4" s="1"/>
  <c r="AE555" i="4"/>
  <c r="S538" i="4"/>
  <c r="T538" i="4" s="1"/>
  <c r="U538" i="4" s="1"/>
  <c r="V538" i="4" s="1"/>
  <c r="W538" i="4" s="1"/>
  <c r="X538" i="4" s="1"/>
  <c r="Y538" i="4" s="1"/>
  <c r="Z538" i="4" s="1"/>
  <c r="AA538" i="4" s="1"/>
  <c r="AB538" i="4" s="1"/>
  <c r="AC538" i="4" s="1"/>
  <c r="AK557" i="4"/>
  <c r="P542" i="4"/>
  <c r="Q542" i="4" s="1"/>
  <c r="R542" i="4" s="1"/>
  <c r="AC552" i="4"/>
  <c r="G526" i="4"/>
  <c r="N555" i="2" l="1"/>
  <c r="G554" i="2"/>
  <c r="G572" i="2"/>
  <c r="AK549" i="2"/>
  <c r="AL549" i="2" s="1"/>
  <c r="AM549" i="2" s="1"/>
  <c r="AN549" i="2" s="1"/>
  <c r="AO549" i="2" s="1"/>
  <c r="AP549" i="2" s="1"/>
  <c r="AQ549" i="2" s="1"/>
  <c r="AR549" i="2" s="1"/>
  <c r="AS549" i="2" s="1"/>
  <c r="AT549" i="2" s="1"/>
  <c r="AC543" i="2"/>
  <c r="AD543" i="2" s="1"/>
  <c r="Q531" i="2"/>
  <c r="R531" i="2" s="1"/>
  <c r="AA541" i="2"/>
  <c r="AB541" i="2" s="1"/>
  <c r="AC541" i="2" s="1"/>
  <c r="AD541" i="2" s="1"/>
  <c r="AE541" i="2" s="1"/>
  <c r="X534" i="2"/>
  <c r="Y534" i="2" s="1"/>
  <c r="Z534" i="2" s="1"/>
  <c r="AA534" i="2" s="1"/>
  <c r="AB534" i="2" s="1"/>
  <c r="AC534" i="2" s="1"/>
  <c r="AD534" i="2" s="1"/>
  <c r="AE534" i="2" s="1"/>
  <c r="AF534" i="2" s="1"/>
  <c r="AG534" i="2" s="1"/>
  <c r="AH534" i="2" s="1"/>
  <c r="AI534" i="2" s="1"/>
  <c r="AJ534" i="2" s="1"/>
  <c r="AK534" i="2" s="1"/>
  <c r="AL534" i="2" s="1"/>
  <c r="AM534" i="2" s="1"/>
  <c r="AN534" i="2" s="1"/>
  <c r="AO534" i="2" s="1"/>
  <c r="AP534" i="2" s="1"/>
  <c r="AQ534" i="2" s="1"/>
  <c r="AR534" i="2" s="1"/>
  <c r="AS534" i="2" s="1"/>
  <c r="AT534" i="2" s="1"/>
  <c r="AU534" i="2" s="1"/>
  <c r="AV534" i="2" s="1"/>
  <c r="AW534" i="2" s="1"/>
  <c r="AX534" i="2" s="1"/>
  <c r="AY534" i="2" s="1"/>
  <c r="AZ534" i="2" s="1"/>
  <c r="BA534" i="2" s="1"/>
  <c r="BB534" i="2" s="1"/>
  <c r="BC534" i="2" s="1"/>
  <c r="BD534" i="2" s="1"/>
  <c r="BE534" i="2" s="1"/>
  <c r="BF534" i="2" s="1"/>
  <c r="BG534" i="2" s="1"/>
  <c r="BH534" i="2" s="1"/>
  <c r="BI534" i="2" s="1"/>
  <c r="BJ534" i="2" s="1"/>
  <c r="BK534" i="2" s="1"/>
  <c r="AF545" i="2"/>
  <c r="Y538" i="2"/>
  <c r="Z538" i="2" s="1"/>
  <c r="AA538" i="2" s="1"/>
  <c r="AB538" i="2" s="1"/>
  <c r="AC538" i="2" s="1"/>
  <c r="AD538" i="2" s="1"/>
  <c r="AE538" i="2" s="1"/>
  <c r="P533" i="2"/>
  <c r="Q533" i="2" s="1"/>
  <c r="R533" i="2" s="1"/>
  <c r="S533" i="2" s="1"/>
  <c r="T533" i="2" s="1"/>
  <c r="U533" i="2" s="1"/>
  <c r="V533" i="2" s="1"/>
  <c r="W533" i="2" s="1"/>
  <c r="X533" i="2" s="1"/>
  <c r="Y533" i="2" s="1"/>
  <c r="Z533" i="2" s="1"/>
  <c r="AA533" i="2" s="1"/>
  <c r="AB533" i="2" s="1"/>
  <c r="AC533" i="2" s="1"/>
  <c r="AD533" i="2" s="1"/>
  <c r="AE533" i="2" s="1"/>
  <c r="AF533" i="2" s="1"/>
  <c r="AG533" i="2" s="1"/>
  <c r="AH533" i="2" s="1"/>
  <c r="AI533" i="2" s="1"/>
  <c r="AJ533" i="2" s="1"/>
  <c r="AK533" i="2" s="1"/>
  <c r="AL533" i="2" s="1"/>
  <c r="AM533" i="2" s="1"/>
  <c r="AN533" i="2" s="1"/>
  <c r="AO533" i="2" s="1"/>
  <c r="AP533" i="2" s="1"/>
  <c r="AQ533" i="2" s="1"/>
  <c r="AR533" i="2" s="1"/>
  <c r="AS533" i="2" s="1"/>
  <c r="AT533" i="2" s="1"/>
  <c r="AU533" i="2" s="1"/>
  <c r="AV533" i="2" s="1"/>
  <c r="AW533" i="2" s="1"/>
  <c r="AX533" i="2" s="1"/>
  <c r="AY533" i="2" s="1"/>
  <c r="AZ533" i="2" s="1"/>
  <c r="BA533" i="2" s="1"/>
  <c r="BB533" i="2" s="1"/>
  <c r="BC533" i="2" s="1"/>
  <c r="BD533" i="2" s="1"/>
  <c r="BE533" i="2" s="1"/>
  <c r="BF533" i="2" s="1"/>
  <c r="BG533" i="2" s="1"/>
  <c r="BH533" i="2" s="1"/>
  <c r="BI533" i="2" s="1"/>
  <c r="BJ533" i="2" s="1"/>
  <c r="BK533" i="2" s="1"/>
  <c r="V536" i="2"/>
  <c r="R535" i="2"/>
  <c r="W540" i="2"/>
  <c r="X540" i="2" s="1"/>
  <c r="Y540" i="2" s="1"/>
  <c r="Z540" i="2" s="1"/>
  <c r="AA540" i="2" s="1"/>
  <c r="AB540" i="2" s="1"/>
  <c r="AC540" i="2" s="1"/>
  <c r="AD540" i="2" s="1"/>
  <c r="AE540" i="2" s="1"/>
  <c r="AF540" i="2" s="1"/>
  <c r="AG540" i="2" s="1"/>
  <c r="AH540" i="2" s="1"/>
  <c r="AI540" i="2" s="1"/>
  <c r="AJ540" i="2" s="1"/>
  <c r="AK540" i="2" s="1"/>
  <c r="AL540" i="2" s="1"/>
  <c r="AM540" i="2" s="1"/>
  <c r="AN540" i="2" s="1"/>
  <c r="AO540" i="2" s="1"/>
  <c r="AP540" i="2" s="1"/>
  <c r="AQ540" i="2" s="1"/>
  <c r="AR540" i="2" s="1"/>
  <c r="AS540" i="2" s="1"/>
  <c r="AT540" i="2" s="1"/>
  <c r="AU540" i="2" s="1"/>
  <c r="AV540" i="2" s="1"/>
  <c r="AW540" i="2" s="1"/>
  <c r="AX540" i="2" s="1"/>
  <c r="AY540" i="2" s="1"/>
  <c r="AZ540" i="2" s="1"/>
  <c r="BA540" i="2" s="1"/>
  <c r="BB540" i="2" s="1"/>
  <c r="BC540" i="2" s="1"/>
  <c r="BD540" i="2" s="1"/>
  <c r="BE540" i="2" s="1"/>
  <c r="BF540" i="2" s="1"/>
  <c r="BG540" i="2" s="1"/>
  <c r="BH540" i="2" s="1"/>
  <c r="BI540" i="2" s="1"/>
  <c r="BJ540" i="2" s="1"/>
  <c r="BK540" i="2" s="1"/>
  <c r="X542" i="2"/>
  <c r="Y542" i="2" s="1"/>
  <c r="Z542" i="2" s="1"/>
  <c r="AA542" i="2" s="1"/>
  <c r="AB542" i="2" s="1"/>
  <c r="AC542" i="2" s="1"/>
  <c r="AD542" i="2" s="1"/>
  <c r="AE542" i="2" s="1"/>
  <c r="AF542" i="2" s="1"/>
  <c r="AG542" i="2" s="1"/>
  <c r="AH542" i="2" s="1"/>
  <c r="AI542" i="2" s="1"/>
  <c r="AJ542" i="2" s="1"/>
  <c r="AK542" i="2" s="1"/>
  <c r="AL542" i="2" s="1"/>
  <c r="AM542" i="2" s="1"/>
  <c r="AN542" i="2" s="1"/>
  <c r="AO542" i="2" s="1"/>
  <c r="AP542" i="2" s="1"/>
  <c r="AQ542" i="2" s="1"/>
  <c r="AR542" i="2" s="1"/>
  <c r="AS542" i="2" s="1"/>
  <c r="AT542" i="2" s="1"/>
  <c r="AE546" i="2"/>
  <c r="AF546" i="2" s="1"/>
  <c r="AG546" i="2" s="1"/>
  <c r="AH546" i="2" s="1"/>
  <c r="AI546" i="2" s="1"/>
  <c r="AJ546" i="2" s="1"/>
  <c r="AK546" i="2" s="1"/>
  <c r="AL546" i="2" s="1"/>
  <c r="AM546" i="2" s="1"/>
  <c r="AN546" i="2" s="1"/>
  <c r="AO546" i="2" s="1"/>
  <c r="AP546" i="2" s="1"/>
  <c r="AQ546" i="2" s="1"/>
  <c r="AR546" i="2" s="1"/>
  <c r="AS546" i="2" s="1"/>
  <c r="AT546" i="2" s="1"/>
  <c r="AU546" i="2" s="1"/>
  <c r="AV546" i="2" s="1"/>
  <c r="AW546" i="2" s="1"/>
  <c r="AX546" i="2" s="1"/>
  <c r="AY546" i="2" s="1"/>
  <c r="AZ546" i="2" s="1"/>
  <c r="BA546" i="2" s="1"/>
  <c r="BB546" i="2" s="1"/>
  <c r="BC546" i="2" s="1"/>
  <c r="BD546" i="2" s="1"/>
  <c r="BE546" i="2" s="1"/>
  <c r="BF546" i="2" s="1"/>
  <c r="BG546" i="2" s="1"/>
  <c r="BH546" i="2" s="1"/>
  <c r="BI546" i="2" s="1"/>
  <c r="BJ546" i="2" s="1"/>
  <c r="BK546" i="2" s="1"/>
  <c r="O552" i="2"/>
  <c r="O555" i="2" s="1"/>
  <c r="AD548" i="2"/>
  <c r="Q532" i="2"/>
  <c r="AE547" i="2"/>
  <c r="AF547" i="2" s="1"/>
  <c r="AG547" i="2" s="1"/>
  <c r="AH547" i="2" s="1"/>
  <c r="AI547" i="2" s="1"/>
  <c r="AJ547" i="2" s="1"/>
  <c r="AK547" i="2" s="1"/>
  <c r="AL547" i="2" s="1"/>
  <c r="AM547" i="2" s="1"/>
  <c r="AN547" i="2" s="1"/>
  <c r="AO547" i="2" s="1"/>
  <c r="AP547" i="2" s="1"/>
  <c r="AQ547" i="2" s="1"/>
  <c r="AR547" i="2" s="1"/>
  <c r="AS547" i="2" s="1"/>
  <c r="AT547" i="2" s="1"/>
  <c r="AU547" i="2" s="1"/>
  <c r="AV547" i="2" s="1"/>
  <c r="AW547" i="2" s="1"/>
  <c r="AX547" i="2" s="1"/>
  <c r="AY547" i="2" s="1"/>
  <c r="AZ547" i="2" s="1"/>
  <c r="BA547" i="2" s="1"/>
  <c r="BB547" i="2" s="1"/>
  <c r="BC547" i="2" s="1"/>
  <c r="BD547" i="2" s="1"/>
  <c r="BE547" i="2" s="1"/>
  <c r="BF547" i="2" s="1"/>
  <c r="BG547" i="2" s="1"/>
  <c r="BH547" i="2" s="1"/>
  <c r="BI547" i="2" s="1"/>
  <c r="BJ547" i="2" s="1"/>
  <c r="BK547" i="2" s="1"/>
  <c r="Y537" i="2"/>
  <c r="Z537" i="2" s="1"/>
  <c r="AA537" i="2" s="1"/>
  <c r="AB537" i="2" s="1"/>
  <c r="AC537" i="2" s="1"/>
  <c r="AD537" i="2" s="1"/>
  <c r="AE537" i="2" s="1"/>
  <c r="AF537" i="2" s="1"/>
  <c r="AG537" i="2" s="1"/>
  <c r="AH537" i="2" s="1"/>
  <c r="AI537" i="2" s="1"/>
  <c r="AJ537" i="2" s="1"/>
  <c r="AK537" i="2" s="1"/>
  <c r="AL537" i="2" s="1"/>
  <c r="AR539" i="2"/>
  <c r="AS539" i="2" s="1"/>
  <c r="AT539" i="2" s="1"/>
  <c r="AU539" i="2" s="1"/>
  <c r="AV539" i="2" s="1"/>
  <c r="AW539" i="2" s="1"/>
  <c r="AX539" i="2" s="1"/>
  <c r="AY539" i="2" s="1"/>
  <c r="AZ539" i="2" s="1"/>
  <c r="BA539" i="2" s="1"/>
  <c r="BB539" i="2" s="1"/>
  <c r="BC539" i="2" s="1"/>
  <c r="BD539" i="2" s="1"/>
  <c r="BE539" i="2" s="1"/>
  <c r="BF539" i="2" s="1"/>
  <c r="BG539" i="2" s="1"/>
  <c r="BH539" i="2" s="1"/>
  <c r="BI539" i="2" s="1"/>
  <c r="BJ539" i="2" s="1"/>
  <c r="BK539" i="2" s="1"/>
  <c r="G525" i="2"/>
  <c r="H519" i="2" s="1"/>
  <c r="AE553" i="4"/>
  <c r="AF553" i="4" s="1"/>
  <c r="AG553" i="4" s="1"/>
  <c r="AH553" i="4" s="1"/>
  <c r="AI553" i="4" s="1"/>
  <c r="AJ553" i="4" s="1"/>
  <c r="AK553" i="4" s="1"/>
  <c r="AL553" i="4" s="1"/>
  <c r="AM553" i="4" s="1"/>
  <c r="AN553" i="4" s="1"/>
  <c r="AO553" i="4" s="1"/>
  <c r="AP553" i="4" s="1"/>
  <c r="AQ553" i="4" s="1"/>
  <c r="AR553" i="4" s="1"/>
  <c r="AS553" i="4" s="1"/>
  <c r="AT553" i="4" s="1"/>
  <c r="AU553" i="4" s="1"/>
  <c r="AV553" i="4" s="1"/>
  <c r="AW553" i="4" s="1"/>
  <c r="AX553" i="4" s="1"/>
  <c r="AY553" i="4" s="1"/>
  <c r="AZ553" i="4" s="1"/>
  <c r="BA553" i="4" s="1"/>
  <c r="BB553" i="4" s="1"/>
  <c r="BC553" i="4" s="1"/>
  <c r="BD553" i="4" s="1"/>
  <c r="BE553" i="4" s="1"/>
  <c r="BF553" i="4" s="1"/>
  <c r="BG553" i="4" s="1"/>
  <c r="BH553" i="4" s="1"/>
  <c r="BI553" i="4" s="1"/>
  <c r="BJ553" i="4" s="1"/>
  <c r="BK553" i="4" s="1"/>
  <c r="AB550" i="4"/>
  <c r="AC550" i="4" s="1"/>
  <c r="AD550" i="4" s="1"/>
  <c r="Y541" i="4"/>
  <c r="U539" i="4"/>
  <c r="V539" i="4" s="1"/>
  <c r="W539" i="4" s="1"/>
  <c r="X539" i="4" s="1"/>
  <c r="Y539" i="4" s="1"/>
  <c r="Z539" i="4" s="1"/>
  <c r="AA539" i="4" s="1"/>
  <c r="AB539" i="4" s="1"/>
  <c r="AC539" i="4" s="1"/>
  <c r="AD539" i="4" s="1"/>
  <c r="AE539" i="4" s="1"/>
  <c r="AF539" i="4" s="1"/>
  <c r="AG539" i="4" s="1"/>
  <c r="AH539" i="4" s="1"/>
  <c r="AI539" i="4" s="1"/>
  <c r="AJ539" i="4" s="1"/>
  <c r="AF551" i="4"/>
  <c r="AG551" i="4" s="1"/>
  <c r="AH551" i="4" s="1"/>
  <c r="AI551" i="4" s="1"/>
  <c r="AJ551" i="4" s="1"/>
  <c r="AK551" i="4" s="1"/>
  <c r="AL551" i="4" s="1"/>
  <c r="AM551" i="4" s="1"/>
  <c r="AN551" i="4" s="1"/>
  <c r="AO551" i="4" s="1"/>
  <c r="AP551" i="4" s="1"/>
  <c r="AQ551" i="4" s="1"/>
  <c r="AR551" i="4" s="1"/>
  <c r="AS551" i="4" s="1"/>
  <c r="AT551" i="4" s="1"/>
  <c r="AU551" i="4" s="1"/>
  <c r="AV551" i="4" s="1"/>
  <c r="AW551" i="4" s="1"/>
  <c r="AX551" i="4" s="1"/>
  <c r="AY551" i="4" s="1"/>
  <c r="AZ551" i="4" s="1"/>
  <c r="BA551" i="4" s="1"/>
  <c r="BB551" i="4" s="1"/>
  <c r="BC551" i="4" s="1"/>
  <c r="BD551" i="4" s="1"/>
  <c r="BE551" i="4" s="1"/>
  <c r="BF551" i="4" s="1"/>
  <c r="BG551" i="4" s="1"/>
  <c r="BH551" i="4" s="1"/>
  <c r="BI551" i="4" s="1"/>
  <c r="BJ551" i="4" s="1"/>
  <c r="BK551" i="4" s="1"/>
  <c r="Z548" i="4"/>
  <c r="AA548" i="4" s="1"/>
  <c r="AB548" i="4" s="1"/>
  <c r="AC548" i="4" s="1"/>
  <c r="AD548" i="4" s="1"/>
  <c r="AE548" i="4" s="1"/>
  <c r="AF548" i="4" s="1"/>
  <c r="AG548" i="4" s="1"/>
  <c r="AH548" i="4" s="1"/>
  <c r="AJ554" i="4"/>
  <c r="AK554" i="4" s="1"/>
  <c r="AL554" i="4" s="1"/>
  <c r="AM554" i="4" s="1"/>
  <c r="AN554" i="4" s="1"/>
  <c r="AO554" i="4" s="1"/>
  <c r="AP554" i="4" s="1"/>
  <c r="AQ554" i="4" s="1"/>
  <c r="AR554" i="4" s="1"/>
  <c r="AS554" i="4" s="1"/>
  <c r="AT554" i="4" s="1"/>
  <c r="AU554" i="4" s="1"/>
  <c r="AV554" i="4" s="1"/>
  <c r="AW554" i="4" s="1"/>
  <c r="AX554" i="4" s="1"/>
  <c r="AY554" i="4" s="1"/>
  <c r="AZ554" i="4" s="1"/>
  <c r="BA554" i="4" s="1"/>
  <c r="BB554" i="4" s="1"/>
  <c r="BC554" i="4" s="1"/>
  <c r="BD554" i="4" s="1"/>
  <c r="BE554" i="4" s="1"/>
  <c r="BF554" i="4" s="1"/>
  <c r="BG554" i="4" s="1"/>
  <c r="BH554" i="4" s="1"/>
  <c r="BI554" i="4" s="1"/>
  <c r="BJ554" i="4" s="1"/>
  <c r="BK554" i="4" s="1"/>
  <c r="AF555" i="4"/>
  <c r="AG555" i="4" s="1"/>
  <c r="AH555" i="4" s="1"/>
  <c r="AD552" i="4"/>
  <c r="AL557" i="4"/>
  <c r="AM557" i="4" s="1"/>
  <c r="AN557" i="4" s="1"/>
  <c r="AO557" i="4" s="1"/>
  <c r="AP557" i="4" s="1"/>
  <c r="AQ557" i="4" s="1"/>
  <c r="AR557" i="4" s="1"/>
  <c r="AS557" i="4" s="1"/>
  <c r="AT557" i="4" s="1"/>
  <c r="AU557" i="4" s="1"/>
  <c r="AV557" i="4" s="1"/>
  <c r="AW557" i="4" s="1"/>
  <c r="AX557" i="4" s="1"/>
  <c r="AY557" i="4" s="1"/>
  <c r="AZ557" i="4" s="1"/>
  <c r="BA557" i="4" s="1"/>
  <c r="BB557" i="4" s="1"/>
  <c r="BC557" i="4" s="1"/>
  <c r="BD557" i="4" s="1"/>
  <c r="BE557" i="4" s="1"/>
  <c r="BF557" i="4" s="1"/>
  <c r="BG557" i="4" s="1"/>
  <c r="BH557" i="4" s="1"/>
  <c r="BI557" i="4" s="1"/>
  <c r="BJ557" i="4" s="1"/>
  <c r="BK557" i="4" s="1"/>
  <c r="Q540" i="4"/>
  <c r="Y549" i="4"/>
  <c r="Z549" i="4" s="1"/>
  <c r="AA549" i="4" s="1"/>
  <c r="AB549" i="4" s="1"/>
  <c r="AC549" i="4" s="1"/>
  <c r="AD549" i="4" s="1"/>
  <c r="AE549" i="4" s="1"/>
  <c r="AF549" i="4" s="1"/>
  <c r="AG549" i="4" s="1"/>
  <c r="AH549" i="4" s="1"/>
  <c r="AI549" i="4" s="1"/>
  <c r="AJ549" i="4" s="1"/>
  <c r="AK549" i="4" s="1"/>
  <c r="AL549" i="4" s="1"/>
  <c r="AM549" i="4" s="1"/>
  <c r="AN549" i="4" s="1"/>
  <c r="AO549" i="4" s="1"/>
  <c r="AP549" i="4" s="1"/>
  <c r="AQ549" i="4" s="1"/>
  <c r="AR549" i="4" s="1"/>
  <c r="AS549" i="4" s="1"/>
  <c r="AT549" i="4" s="1"/>
  <c r="AU549" i="4" s="1"/>
  <c r="AV549" i="4" s="1"/>
  <c r="AW549" i="4" s="1"/>
  <c r="AX549" i="4" s="1"/>
  <c r="AY549" i="4" s="1"/>
  <c r="AZ549" i="4" s="1"/>
  <c r="BA549" i="4" s="1"/>
  <c r="BB549" i="4" s="1"/>
  <c r="BC549" i="4" s="1"/>
  <c r="BD549" i="4" s="1"/>
  <c r="BE549" i="4" s="1"/>
  <c r="BF549" i="4" s="1"/>
  <c r="BG549" i="4" s="1"/>
  <c r="BH549" i="4" s="1"/>
  <c r="BI549" i="4" s="1"/>
  <c r="BJ549" i="4" s="1"/>
  <c r="BK549" i="4" s="1"/>
  <c r="AD538" i="4"/>
  <c r="AE538" i="4" s="1"/>
  <c r="AF538" i="4" s="1"/>
  <c r="AG538" i="4" s="1"/>
  <c r="AH538" i="4" s="1"/>
  <c r="AI538" i="4" s="1"/>
  <c r="AJ538" i="4" s="1"/>
  <c r="AK538" i="4" s="1"/>
  <c r="S542" i="4"/>
  <c r="T542" i="4" s="1"/>
  <c r="U542" i="4" s="1"/>
  <c r="V542" i="4" s="1"/>
  <c r="W542" i="4" s="1"/>
  <c r="X542" i="4" s="1"/>
  <c r="Y542" i="4" s="1"/>
  <c r="Z542" i="4" s="1"/>
  <c r="AA542" i="4" s="1"/>
  <c r="AB542" i="4" s="1"/>
  <c r="AC542" i="4" s="1"/>
  <c r="AD542" i="4" s="1"/>
  <c r="AE542" i="4" s="1"/>
  <c r="AF542" i="4" s="1"/>
  <c r="AG542" i="4" s="1"/>
  <c r="AH542" i="4" s="1"/>
  <c r="AI542" i="4" s="1"/>
  <c r="AJ542" i="4" s="1"/>
  <c r="AK542" i="4" s="1"/>
  <c r="AL542" i="4" s="1"/>
  <c r="AM542" i="4" s="1"/>
  <c r="AN542" i="4" s="1"/>
  <c r="AO542" i="4" s="1"/>
  <c r="AP542" i="4" s="1"/>
  <c r="AQ542" i="4" s="1"/>
  <c r="AR542" i="4" s="1"/>
  <c r="AS542" i="4" s="1"/>
  <c r="AT542" i="4" s="1"/>
  <c r="AU542" i="4" s="1"/>
  <c r="AV542" i="4" s="1"/>
  <c r="AW542" i="4" s="1"/>
  <c r="AX542" i="4" s="1"/>
  <c r="AY542" i="4" s="1"/>
  <c r="AZ542" i="4" s="1"/>
  <c r="BA542" i="4" s="1"/>
  <c r="BB542" i="4" s="1"/>
  <c r="BC542" i="4" s="1"/>
  <c r="BD542" i="4" s="1"/>
  <c r="BE542" i="4" s="1"/>
  <c r="BF542" i="4" s="1"/>
  <c r="BG542" i="4" s="1"/>
  <c r="BH542" i="4" s="1"/>
  <c r="BI542" i="4" s="1"/>
  <c r="BJ542" i="4" s="1"/>
  <c r="BK542" i="4" s="1"/>
  <c r="G532" i="4"/>
  <c r="H526" i="4" s="1"/>
  <c r="H554" i="2" l="1"/>
  <c r="H572" i="2"/>
  <c r="G15" i="6"/>
  <c r="G588" i="2"/>
  <c r="AU549" i="2"/>
  <c r="AV549" i="2" s="1"/>
  <c r="AW549" i="2" s="1"/>
  <c r="AX549" i="2" s="1"/>
  <c r="AY549" i="2" s="1"/>
  <c r="AZ549" i="2" s="1"/>
  <c r="BA549" i="2" s="1"/>
  <c r="BB549" i="2" s="1"/>
  <c r="BC549" i="2" s="1"/>
  <c r="BD549" i="2" s="1"/>
  <c r="BE549" i="2" s="1"/>
  <c r="BF549" i="2" s="1"/>
  <c r="BG549" i="2" s="1"/>
  <c r="BH549" i="2" s="1"/>
  <c r="BI549" i="2" s="1"/>
  <c r="BJ549" i="2" s="1"/>
  <c r="BK549" i="2" s="1"/>
  <c r="AE543" i="2"/>
  <c r="AF543" i="2" s="1"/>
  <c r="AG543" i="2" s="1"/>
  <c r="AH543" i="2" s="1"/>
  <c r="AI543" i="2" s="1"/>
  <c r="AJ543" i="2" s="1"/>
  <c r="AK543" i="2" s="1"/>
  <c r="AL543" i="2" s="1"/>
  <c r="AM543" i="2" s="1"/>
  <c r="AN543" i="2" s="1"/>
  <c r="AO543" i="2" s="1"/>
  <c r="AP543" i="2" s="1"/>
  <c r="AQ543" i="2" s="1"/>
  <c r="AR543" i="2" s="1"/>
  <c r="AS543" i="2" s="1"/>
  <c r="AT543" i="2" s="1"/>
  <c r="AU543" i="2" s="1"/>
  <c r="AV543" i="2" s="1"/>
  <c r="AW543" i="2" s="1"/>
  <c r="AX543" i="2" s="1"/>
  <c r="AY543" i="2" s="1"/>
  <c r="AZ543" i="2" s="1"/>
  <c r="BA543" i="2" s="1"/>
  <c r="BB543" i="2" s="1"/>
  <c r="BC543" i="2" s="1"/>
  <c r="BD543" i="2" s="1"/>
  <c r="BE543" i="2" s="1"/>
  <c r="BF543" i="2" s="1"/>
  <c r="BG543" i="2" s="1"/>
  <c r="BH543" i="2" s="1"/>
  <c r="BI543" i="2" s="1"/>
  <c r="BJ543" i="2" s="1"/>
  <c r="BK543" i="2" s="1"/>
  <c r="AM537" i="2"/>
  <c r="AN537" i="2" s="1"/>
  <c r="AO537" i="2" s="1"/>
  <c r="AP537" i="2" s="1"/>
  <c r="AQ537" i="2" s="1"/>
  <c r="AR537" i="2" s="1"/>
  <c r="AS537" i="2" s="1"/>
  <c r="AT537" i="2" s="1"/>
  <c r="AU537" i="2" s="1"/>
  <c r="AV537" i="2" s="1"/>
  <c r="AW537" i="2" s="1"/>
  <c r="AX537" i="2" s="1"/>
  <c r="AY537" i="2" s="1"/>
  <c r="AZ537" i="2" s="1"/>
  <c r="BA537" i="2" s="1"/>
  <c r="BB537" i="2" s="1"/>
  <c r="BC537" i="2" s="1"/>
  <c r="BD537" i="2" s="1"/>
  <c r="BE537" i="2" s="1"/>
  <c r="BF537" i="2" s="1"/>
  <c r="BG537" i="2" s="1"/>
  <c r="BH537" i="2" s="1"/>
  <c r="BI537" i="2" s="1"/>
  <c r="BJ537" i="2" s="1"/>
  <c r="BK537" i="2" s="1"/>
  <c r="P552" i="2"/>
  <c r="S531" i="2"/>
  <c r="T531" i="2" s="1"/>
  <c r="AF541" i="2"/>
  <c r="AG541" i="2" s="1"/>
  <c r="AH541" i="2" s="1"/>
  <c r="AI541" i="2" s="1"/>
  <c r="AJ541" i="2" s="1"/>
  <c r="AK541" i="2" s="1"/>
  <c r="AL541" i="2" s="1"/>
  <c r="AM541" i="2" s="1"/>
  <c r="AN541" i="2" s="1"/>
  <c r="AO541" i="2" s="1"/>
  <c r="AP541" i="2" s="1"/>
  <c r="AQ541" i="2" s="1"/>
  <c r="AR541" i="2" s="1"/>
  <c r="AS541" i="2" s="1"/>
  <c r="AT541" i="2" s="1"/>
  <c r="AU541" i="2" s="1"/>
  <c r="AF538" i="2"/>
  <c r="P555" i="2"/>
  <c r="AG545" i="2"/>
  <c r="AH545" i="2" s="1"/>
  <c r="AI545" i="2" s="1"/>
  <c r="AJ545" i="2" s="1"/>
  <c r="AK545" i="2" s="1"/>
  <c r="AU542" i="2"/>
  <c r="AV542" i="2" s="1"/>
  <c r="AW542" i="2" s="1"/>
  <c r="AX542" i="2" s="1"/>
  <c r="AY542" i="2" s="1"/>
  <c r="AZ542" i="2" s="1"/>
  <c r="BA542" i="2" s="1"/>
  <c r="BB542" i="2" s="1"/>
  <c r="BC542" i="2" s="1"/>
  <c r="BD542" i="2" s="1"/>
  <c r="BE542" i="2" s="1"/>
  <c r="BF542" i="2" s="1"/>
  <c r="BG542" i="2" s="1"/>
  <c r="BH542" i="2" s="1"/>
  <c r="BI542" i="2" s="1"/>
  <c r="BJ542" i="2" s="1"/>
  <c r="BK542" i="2" s="1"/>
  <c r="Q552" i="2"/>
  <c r="R532" i="2"/>
  <c r="AE548" i="2"/>
  <c r="AF548" i="2" s="1"/>
  <c r="AG548" i="2" s="1"/>
  <c r="AH548" i="2" s="1"/>
  <c r="AI548" i="2" s="1"/>
  <c r="AJ548" i="2" s="1"/>
  <c r="AK548" i="2" s="1"/>
  <c r="AL548" i="2" s="1"/>
  <c r="AM548" i="2" s="1"/>
  <c r="AN548" i="2" s="1"/>
  <c r="AO548" i="2" s="1"/>
  <c r="AP548" i="2" s="1"/>
  <c r="AQ548" i="2" s="1"/>
  <c r="AR548" i="2" s="1"/>
  <c r="AS548" i="2" s="1"/>
  <c r="AT548" i="2" s="1"/>
  <c r="AU548" i="2" s="1"/>
  <c r="AV548" i="2" s="1"/>
  <c r="AW548" i="2" s="1"/>
  <c r="AX548" i="2" s="1"/>
  <c r="AY548" i="2" s="1"/>
  <c r="AZ548" i="2" s="1"/>
  <c r="BA548" i="2" s="1"/>
  <c r="BB548" i="2" s="1"/>
  <c r="BC548" i="2" s="1"/>
  <c r="BD548" i="2" s="1"/>
  <c r="BE548" i="2" s="1"/>
  <c r="BF548" i="2" s="1"/>
  <c r="BG548" i="2" s="1"/>
  <c r="BH548" i="2" s="1"/>
  <c r="BI548" i="2" s="1"/>
  <c r="BJ548" i="2" s="1"/>
  <c r="BK548" i="2" s="1"/>
  <c r="S535" i="2"/>
  <c r="T535" i="2" s="1"/>
  <c r="U535" i="2" s="1"/>
  <c r="V535" i="2" s="1"/>
  <c r="W535" i="2" s="1"/>
  <c r="X535" i="2" s="1"/>
  <c r="Y535" i="2" s="1"/>
  <c r="Z535" i="2" s="1"/>
  <c r="AA535" i="2" s="1"/>
  <c r="AB535" i="2" s="1"/>
  <c r="AC535" i="2" s="1"/>
  <c r="AD535" i="2" s="1"/>
  <c r="AE535" i="2" s="1"/>
  <c r="AF535" i="2" s="1"/>
  <c r="AG535" i="2" s="1"/>
  <c r="AH535" i="2" s="1"/>
  <c r="AI535" i="2" s="1"/>
  <c r="AJ535" i="2" s="1"/>
  <c r="AK535" i="2" s="1"/>
  <c r="AL535" i="2" s="1"/>
  <c r="AM535" i="2" s="1"/>
  <c r="AN535" i="2" s="1"/>
  <c r="AO535" i="2" s="1"/>
  <c r="AP535" i="2" s="1"/>
  <c r="AQ535" i="2" s="1"/>
  <c r="AR535" i="2" s="1"/>
  <c r="AS535" i="2" s="1"/>
  <c r="AT535" i="2" s="1"/>
  <c r="AU535" i="2" s="1"/>
  <c r="AV535" i="2" s="1"/>
  <c r="AW535" i="2" s="1"/>
  <c r="AX535" i="2" s="1"/>
  <c r="AY535" i="2" s="1"/>
  <c r="AZ535" i="2" s="1"/>
  <c r="BA535" i="2" s="1"/>
  <c r="BB535" i="2" s="1"/>
  <c r="BC535" i="2" s="1"/>
  <c r="BD535" i="2" s="1"/>
  <c r="BE535" i="2" s="1"/>
  <c r="BF535" i="2" s="1"/>
  <c r="BG535" i="2" s="1"/>
  <c r="BH535" i="2" s="1"/>
  <c r="BI535" i="2" s="1"/>
  <c r="BJ535" i="2" s="1"/>
  <c r="BK535" i="2" s="1"/>
  <c r="W536" i="2"/>
  <c r="X536" i="2" s="1"/>
  <c r="Y536" i="2" s="1"/>
  <c r="Z536" i="2" s="1"/>
  <c r="AA536" i="2" s="1"/>
  <c r="AB536" i="2" s="1"/>
  <c r="AC536" i="2" s="1"/>
  <c r="AD536" i="2" s="1"/>
  <c r="AE536" i="2" s="1"/>
  <c r="AF536" i="2" s="1"/>
  <c r="AG536" i="2" s="1"/>
  <c r="AH536" i="2" s="1"/>
  <c r="AI536" i="2" s="1"/>
  <c r="AJ536" i="2" s="1"/>
  <c r="AK536" i="2" s="1"/>
  <c r="AL536" i="2" s="1"/>
  <c r="AM536" i="2" s="1"/>
  <c r="AN536" i="2" s="1"/>
  <c r="AO536" i="2" s="1"/>
  <c r="AP536" i="2" s="1"/>
  <c r="AQ536" i="2" s="1"/>
  <c r="AR536" i="2" s="1"/>
  <c r="AS536" i="2" s="1"/>
  <c r="AT536" i="2" s="1"/>
  <c r="AU536" i="2" s="1"/>
  <c r="AV536" i="2" s="1"/>
  <c r="AW536" i="2" s="1"/>
  <c r="AX536" i="2" s="1"/>
  <c r="AY536" i="2" s="1"/>
  <c r="AZ536" i="2" s="1"/>
  <c r="BA536" i="2" s="1"/>
  <c r="BB536" i="2" s="1"/>
  <c r="BC536" i="2" s="1"/>
  <c r="BD536" i="2" s="1"/>
  <c r="BE536" i="2" s="1"/>
  <c r="BF536" i="2" s="1"/>
  <c r="BG536" i="2" s="1"/>
  <c r="BH536" i="2" s="1"/>
  <c r="BI536" i="2" s="1"/>
  <c r="BJ536" i="2" s="1"/>
  <c r="BK536" i="2" s="1"/>
  <c r="AE550" i="4"/>
  <c r="AF550" i="4" s="1"/>
  <c r="AG550" i="4" s="1"/>
  <c r="AH550" i="4" s="1"/>
  <c r="AI550" i="4" s="1"/>
  <c r="AJ550" i="4" s="1"/>
  <c r="AK550" i="4" s="1"/>
  <c r="AL550" i="4" s="1"/>
  <c r="AM550" i="4" s="1"/>
  <c r="AN550" i="4" s="1"/>
  <c r="AO550" i="4" s="1"/>
  <c r="AP550" i="4" s="1"/>
  <c r="AQ550" i="4" s="1"/>
  <c r="AR550" i="4" s="1"/>
  <c r="AS550" i="4" s="1"/>
  <c r="AT550" i="4" s="1"/>
  <c r="AU550" i="4" s="1"/>
  <c r="AV550" i="4" s="1"/>
  <c r="AW550" i="4" s="1"/>
  <c r="AX550" i="4" s="1"/>
  <c r="AY550" i="4" s="1"/>
  <c r="AZ550" i="4" s="1"/>
  <c r="BA550" i="4" s="1"/>
  <c r="BB550" i="4" s="1"/>
  <c r="BC550" i="4" s="1"/>
  <c r="BD550" i="4" s="1"/>
  <c r="BE550" i="4" s="1"/>
  <c r="BF550" i="4" s="1"/>
  <c r="G556" i="2"/>
  <c r="H525" i="2"/>
  <c r="I520" i="2" s="1"/>
  <c r="AI555" i="4"/>
  <c r="AJ555" i="4" s="1"/>
  <c r="AK555" i="4" s="1"/>
  <c r="AL555" i="4" s="1"/>
  <c r="AM555" i="4" s="1"/>
  <c r="AN555" i="4" s="1"/>
  <c r="AO555" i="4" s="1"/>
  <c r="AP555" i="4" s="1"/>
  <c r="AQ555" i="4" s="1"/>
  <c r="AR555" i="4" s="1"/>
  <c r="AS555" i="4" s="1"/>
  <c r="AT555" i="4" s="1"/>
  <c r="AU555" i="4" s="1"/>
  <c r="AV555" i="4" s="1"/>
  <c r="AW555" i="4" s="1"/>
  <c r="AX555" i="4" s="1"/>
  <c r="AY555" i="4" s="1"/>
  <c r="AZ555" i="4" s="1"/>
  <c r="BA555" i="4" s="1"/>
  <c r="BB555" i="4" s="1"/>
  <c r="BC555" i="4" s="1"/>
  <c r="BD555" i="4" s="1"/>
  <c r="BE555" i="4" s="1"/>
  <c r="BF555" i="4" s="1"/>
  <c r="BG555" i="4" s="1"/>
  <c r="BH555" i="4" s="1"/>
  <c r="BI555" i="4" s="1"/>
  <c r="BJ555" i="4" s="1"/>
  <c r="BK555" i="4" s="1"/>
  <c r="Z541" i="4"/>
  <c r="AA541" i="4" s="1"/>
  <c r="AK539" i="4"/>
  <c r="AL539" i="4" s="1"/>
  <c r="AM539" i="4" s="1"/>
  <c r="AN539" i="4" s="1"/>
  <c r="AL538" i="4"/>
  <c r="AM538" i="4" s="1"/>
  <c r="AN538" i="4" s="1"/>
  <c r="AO538" i="4" s="1"/>
  <c r="AP538" i="4" s="1"/>
  <c r="AQ538" i="4" s="1"/>
  <c r="AR538" i="4" s="1"/>
  <c r="AS538" i="4" s="1"/>
  <c r="AT538" i="4" s="1"/>
  <c r="AU538" i="4" s="1"/>
  <c r="AV538" i="4" s="1"/>
  <c r="AW538" i="4" s="1"/>
  <c r="AX538" i="4" s="1"/>
  <c r="AY538" i="4" s="1"/>
  <c r="AZ538" i="4" s="1"/>
  <c r="BA538" i="4" s="1"/>
  <c r="BB538" i="4" s="1"/>
  <c r="BC538" i="4" s="1"/>
  <c r="BD538" i="4" s="1"/>
  <c r="BE538" i="4" s="1"/>
  <c r="BF538" i="4" s="1"/>
  <c r="BG538" i="4" s="1"/>
  <c r="BH538" i="4" s="1"/>
  <c r="BI538" i="4" s="1"/>
  <c r="BJ538" i="4" s="1"/>
  <c r="BK538" i="4" s="1"/>
  <c r="AI548" i="4"/>
  <c r="AJ548" i="4" s="1"/>
  <c r="AK548" i="4" s="1"/>
  <c r="AL548" i="4" s="1"/>
  <c r="AM548" i="4" s="1"/>
  <c r="AN548" i="4" s="1"/>
  <c r="AO548" i="4" s="1"/>
  <c r="AP548" i="4" s="1"/>
  <c r="AQ548" i="4" s="1"/>
  <c r="AR548" i="4" s="1"/>
  <c r="AS548" i="4" s="1"/>
  <c r="AT548" i="4" s="1"/>
  <c r="AU548" i="4" s="1"/>
  <c r="AV548" i="4" s="1"/>
  <c r="AW548" i="4" s="1"/>
  <c r="AX548" i="4" s="1"/>
  <c r="AY548" i="4" s="1"/>
  <c r="AZ548" i="4" s="1"/>
  <c r="BA548" i="4" s="1"/>
  <c r="BB548" i="4" s="1"/>
  <c r="BC548" i="4" s="1"/>
  <c r="BD548" i="4" s="1"/>
  <c r="BE548" i="4" s="1"/>
  <c r="BF548" i="4" s="1"/>
  <c r="BG548" i="4" s="1"/>
  <c r="BH548" i="4" s="1"/>
  <c r="BI548" i="4" s="1"/>
  <c r="BJ548" i="4" s="1"/>
  <c r="BK548" i="4" s="1"/>
  <c r="R540" i="4"/>
  <c r="S540" i="4" s="1"/>
  <c r="T540" i="4" s="1"/>
  <c r="U540" i="4" s="1"/>
  <c r="V540" i="4" s="1"/>
  <c r="W540" i="4" s="1"/>
  <c r="X540" i="4" s="1"/>
  <c r="Y540" i="4" s="1"/>
  <c r="Z540" i="4" s="1"/>
  <c r="AA540" i="4" s="1"/>
  <c r="AB540" i="4" s="1"/>
  <c r="AC540" i="4" s="1"/>
  <c r="AD540" i="4" s="1"/>
  <c r="AE540" i="4" s="1"/>
  <c r="AF540" i="4" s="1"/>
  <c r="AG540" i="4" s="1"/>
  <c r="AH540" i="4" s="1"/>
  <c r="AI540" i="4" s="1"/>
  <c r="AJ540" i="4" s="1"/>
  <c r="AK540" i="4" s="1"/>
  <c r="AL540" i="4" s="1"/>
  <c r="AM540" i="4" s="1"/>
  <c r="AN540" i="4" s="1"/>
  <c r="AO540" i="4" s="1"/>
  <c r="AP540" i="4" s="1"/>
  <c r="AQ540" i="4" s="1"/>
  <c r="AR540" i="4" s="1"/>
  <c r="AS540" i="4" s="1"/>
  <c r="AT540" i="4" s="1"/>
  <c r="AU540" i="4" s="1"/>
  <c r="AV540" i="4" s="1"/>
  <c r="AW540" i="4" s="1"/>
  <c r="AX540" i="4" s="1"/>
  <c r="AY540" i="4" s="1"/>
  <c r="AZ540" i="4" s="1"/>
  <c r="BA540" i="4" s="1"/>
  <c r="BB540" i="4" s="1"/>
  <c r="BC540" i="4" s="1"/>
  <c r="BD540" i="4" s="1"/>
  <c r="BE540" i="4" s="1"/>
  <c r="BF540" i="4" s="1"/>
  <c r="BG540" i="4" s="1"/>
  <c r="BH540" i="4" s="1"/>
  <c r="BI540" i="4" s="1"/>
  <c r="BJ540" i="4" s="1"/>
  <c r="BK540" i="4" s="1"/>
  <c r="AE552" i="4"/>
  <c r="H532" i="4"/>
  <c r="G31" i="6" l="1"/>
  <c r="H588" i="2"/>
  <c r="H15" i="6"/>
  <c r="U531" i="2"/>
  <c r="V531" i="2" s="1"/>
  <c r="W531" i="2" s="1"/>
  <c r="Q555" i="2"/>
  <c r="AV541" i="2"/>
  <c r="AW541" i="2" s="1"/>
  <c r="AX541" i="2" s="1"/>
  <c r="AY541" i="2" s="1"/>
  <c r="AZ541" i="2" s="1"/>
  <c r="BA541" i="2" s="1"/>
  <c r="BB541" i="2" s="1"/>
  <c r="BC541" i="2" s="1"/>
  <c r="BD541" i="2" s="1"/>
  <c r="BE541" i="2" s="1"/>
  <c r="BF541" i="2" s="1"/>
  <c r="BG541" i="2" s="1"/>
  <c r="BH541" i="2" s="1"/>
  <c r="BI541" i="2" s="1"/>
  <c r="BJ541" i="2" s="1"/>
  <c r="BK541" i="2" s="1"/>
  <c r="AG538" i="2"/>
  <c r="AH538" i="2" s="1"/>
  <c r="AI538" i="2" s="1"/>
  <c r="AJ538" i="2" s="1"/>
  <c r="AK538" i="2" s="1"/>
  <c r="AL545" i="2"/>
  <c r="AM545" i="2" s="1"/>
  <c r="AN545" i="2" s="1"/>
  <c r="AO545" i="2" s="1"/>
  <c r="AP545" i="2" s="1"/>
  <c r="AQ545" i="2" s="1"/>
  <c r="AR545" i="2" s="1"/>
  <c r="AS545" i="2" s="1"/>
  <c r="AT545" i="2" s="1"/>
  <c r="AU545" i="2" s="1"/>
  <c r="AV545" i="2" s="1"/>
  <c r="AW545" i="2" s="1"/>
  <c r="AX545" i="2" s="1"/>
  <c r="AY545" i="2" s="1"/>
  <c r="AZ545" i="2" s="1"/>
  <c r="S532" i="2"/>
  <c r="R552" i="2"/>
  <c r="H556" i="2"/>
  <c r="I519" i="2"/>
  <c r="AO539" i="4"/>
  <c r="AP539" i="4" s="1"/>
  <c r="AQ539" i="4" s="1"/>
  <c r="AR539" i="4" s="1"/>
  <c r="AS539" i="4" s="1"/>
  <c r="AT539" i="4" s="1"/>
  <c r="AU539" i="4" s="1"/>
  <c r="AV539" i="4" s="1"/>
  <c r="AW539" i="4" s="1"/>
  <c r="AX539" i="4" s="1"/>
  <c r="AY539" i="4" s="1"/>
  <c r="AZ539" i="4" s="1"/>
  <c r="BA539" i="4" s="1"/>
  <c r="BB539" i="4" s="1"/>
  <c r="BC539" i="4" s="1"/>
  <c r="BD539" i="4" s="1"/>
  <c r="BE539" i="4" s="1"/>
  <c r="BF539" i="4" s="1"/>
  <c r="BG539" i="4" s="1"/>
  <c r="BH539" i="4" s="1"/>
  <c r="BI539" i="4" s="1"/>
  <c r="BJ539" i="4" s="1"/>
  <c r="BK539" i="4" s="1"/>
  <c r="BG550" i="4"/>
  <c r="BH550" i="4" s="1"/>
  <c r="BI550" i="4" s="1"/>
  <c r="BJ550" i="4" s="1"/>
  <c r="BK550" i="4" s="1"/>
  <c r="AB541" i="4"/>
  <c r="AC541" i="4" s="1"/>
  <c r="AD541" i="4" s="1"/>
  <c r="AE541" i="4" s="1"/>
  <c r="AF541" i="4" s="1"/>
  <c r="AG541" i="4" s="1"/>
  <c r="AH541" i="4" s="1"/>
  <c r="AI541" i="4" s="1"/>
  <c r="AJ541" i="4" s="1"/>
  <c r="AK541" i="4" s="1"/>
  <c r="AL541" i="4" s="1"/>
  <c r="AM541" i="4" s="1"/>
  <c r="AN541" i="4" s="1"/>
  <c r="AO541" i="4" s="1"/>
  <c r="AP541" i="4" s="1"/>
  <c r="AQ541" i="4" s="1"/>
  <c r="AR541" i="4" s="1"/>
  <c r="AS541" i="4" s="1"/>
  <c r="AT541" i="4" s="1"/>
  <c r="AU541" i="4" s="1"/>
  <c r="AV541" i="4" s="1"/>
  <c r="AW541" i="4" s="1"/>
  <c r="AX541" i="4" s="1"/>
  <c r="AY541" i="4" s="1"/>
  <c r="AZ541" i="4" s="1"/>
  <c r="BA541" i="4" s="1"/>
  <c r="BB541" i="4" s="1"/>
  <c r="BC541" i="4" s="1"/>
  <c r="BD541" i="4" s="1"/>
  <c r="BE541" i="4" s="1"/>
  <c r="BF541" i="4" s="1"/>
  <c r="BG541" i="4" s="1"/>
  <c r="BH541" i="4" s="1"/>
  <c r="BI541" i="4" s="1"/>
  <c r="BJ541" i="4" s="1"/>
  <c r="BK541" i="4" s="1"/>
  <c r="AF552" i="4"/>
  <c r="AG552" i="4" s="1"/>
  <c r="AH552" i="4" s="1"/>
  <c r="AI552" i="4" s="1"/>
  <c r="AJ552" i="4" s="1"/>
  <c r="AK552" i="4" s="1"/>
  <c r="I526" i="4"/>
  <c r="I527" i="4"/>
  <c r="H31" i="6" l="1"/>
  <c r="I525" i="2"/>
  <c r="J519" i="2" s="1"/>
  <c r="I572" i="2"/>
  <c r="I588" i="2" s="1"/>
  <c r="R555" i="2"/>
  <c r="X531" i="2"/>
  <c r="Y531" i="2" s="1"/>
  <c r="AL538" i="2"/>
  <c r="BA545" i="2"/>
  <c r="BB545" i="2" s="1"/>
  <c r="BC545" i="2" s="1"/>
  <c r="BD545" i="2" s="1"/>
  <c r="BE545" i="2" s="1"/>
  <c r="BF545" i="2" s="1"/>
  <c r="BG545" i="2" s="1"/>
  <c r="BH545" i="2" s="1"/>
  <c r="BI545" i="2" s="1"/>
  <c r="BJ545" i="2" s="1"/>
  <c r="BK545" i="2" s="1"/>
  <c r="S552" i="2"/>
  <c r="T532" i="2"/>
  <c r="I554" i="2"/>
  <c r="I556" i="2"/>
  <c r="AL552" i="4"/>
  <c r="AM552" i="4" s="1"/>
  <c r="AN552" i="4" s="1"/>
  <c r="AO552" i="4" s="1"/>
  <c r="AP552" i="4" s="1"/>
  <c r="AQ552" i="4" s="1"/>
  <c r="AR552" i="4" s="1"/>
  <c r="AS552" i="4" s="1"/>
  <c r="AT552" i="4" s="1"/>
  <c r="AU552" i="4" s="1"/>
  <c r="AV552" i="4" s="1"/>
  <c r="AW552" i="4" s="1"/>
  <c r="AX552" i="4" s="1"/>
  <c r="AY552" i="4" s="1"/>
  <c r="AZ552" i="4" s="1"/>
  <c r="BA552" i="4" s="1"/>
  <c r="BB552" i="4" s="1"/>
  <c r="BC552" i="4" s="1"/>
  <c r="BD552" i="4" s="1"/>
  <c r="BE552" i="4" s="1"/>
  <c r="BF552" i="4" s="1"/>
  <c r="BG552" i="4" s="1"/>
  <c r="BH552" i="4" s="1"/>
  <c r="BI552" i="4" s="1"/>
  <c r="BJ552" i="4" s="1"/>
  <c r="BK552" i="4" s="1"/>
  <c r="I532" i="4"/>
  <c r="Z531" i="2" l="1"/>
  <c r="AA531" i="2" s="1"/>
  <c r="AB531" i="2" s="1"/>
  <c r="J520" i="2"/>
  <c r="J525" i="2" s="1"/>
  <c r="K519" i="2" s="1"/>
  <c r="S555" i="2"/>
  <c r="AM538" i="2"/>
  <c r="AN538" i="2" s="1"/>
  <c r="AO538" i="2" s="1"/>
  <c r="AP538" i="2" s="1"/>
  <c r="AQ538" i="2" s="1"/>
  <c r="AR538" i="2" s="1"/>
  <c r="AS538" i="2" s="1"/>
  <c r="AT538" i="2" s="1"/>
  <c r="AU538" i="2" s="1"/>
  <c r="AV538" i="2" s="1"/>
  <c r="AW538" i="2" s="1"/>
  <c r="AX538" i="2" s="1"/>
  <c r="AY538" i="2" s="1"/>
  <c r="AZ538" i="2" s="1"/>
  <c r="BA538" i="2" s="1"/>
  <c r="BB538" i="2" s="1"/>
  <c r="BC538" i="2" s="1"/>
  <c r="BD538" i="2" s="1"/>
  <c r="U532" i="2"/>
  <c r="T552" i="2"/>
  <c r="J527" i="4"/>
  <c r="J526" i="4"/>
  <c r="J554" i="2" l="1"/>
  <c r="K520" i="2"/>
  <c r="K554" i="2" s="1"/>
  <c r="J556" i="2"/>
  <c r="J572" i="2"/>
  <c r="J588" i="2" s="1"/>
  <c r="T555" i="2"/>
  <c r="BE538" i="2"/>
  <c r="BF538" i="2" s="1"/>
  <c r="BG538" i="2" s="1"/>
  <c r="BH538" i="2" s="1"/>
  <c r="BI538" i="2" s="1"/>
  <c r="BJ538" i="2" s="1"/>
  <c r="BK538" i="2" s="1"/>
  <c r="V532" i="2"/>
  <c r="U552" i="2"/>
  <c r="AC531" i="2"/>
  <c r="K525" i="2"/>
  <c r="L519" i="2" s="1"/>
  <c r="J532" i="4"/>
  <c r="U555" i="2" l="1"/>
  <c r="K572" i="2"/>
  <c r="K588" i="2" s="1"/>
  <c r="W532" i="2"/>
  <c r="V552" i="2"/>
  <c r="AD531" i="2"/>
  <c r="K556" i="2"/>
  <c r="L520" i="2"/>
  <c r="L525" i="2" s="1"/>
  <c r="K527" i="4"/>
  <c r="K526" i="4"/>
  <c r="V555" i="2" l="1"/>
  <c r="L572" i="2"/>
  <c r="L588" i="2" s="1"/>
  <c r="AE531" i="2"/>
  <c r="X532" i="2"/>
  <c r="W552" i="2"/>
  <c r="W555" i="2" s="1"/>
  <c r="L556" i="2"/>
  <c r="M519" i="2"/>
  <c r="M520" i="2"/>
  <c r="L554" i="2"/>
  <c r="K532" i="4"/>
  <c r="M572" i="2" l="1"/>
  <c r="M588" i="2" s="1"/>
  <c r="Y532" i="2"/>
  <c r="X552" i="2"/>
  <c r="X555" i="2" s="1"/>
  <c r="AF531" i="2"/>
  <c r="M525" i="2"/>
  <c r="N520" i="2" s="1"/>
  <c r="M554" i="2"/>
  <c r="L526" i="4"/>
  <c r="L527" i="4"/>
  <c r="Z532" i="2" l="1"/>
  <c r="Y552" i="2"/>
  <c r="Y555" i="2" s="1"/>
  <c r="AG531" i="2"/>
  <c r="L532" i="4"/>
  <c r="M527" i="4" s="1"/>
  <c r="N519" i="2"/>
  <c r="M556" i="2"/>
  <c r="N554" i="2" l="1"/>
  <c r="N572" i="2"/>
  <c r="N588" i="2" s="1"/>
  <c r="AA532" i="2"/>
  <c r="Z552" i="2"/>
  <c r="Z555" i="2" s="1"/>
  <c r="AH531" i="2"/>
  <c r="M526" i="4"/>
  <c r="M532" i="4" s="1"/>
  <c r="N527" i="4" s="1"/>
  <c r="N525" i="2"/>
  <c r="N556" i="2" s="1"/>
  <c r="AB532" i="2" l="1"/>
  <c r="AA552" i="2"/>
  <c r="AA555" i="2" s="1"/>
  <c r="AI531" i="2"/>
  <c r="O520" i="2"/>
  <c r="O519" i="2"/>
  <c r="O572" i="2" s="1"/>
  <c r="O588" i="2" s="1"/>
  <c r="N526" i="4"/>
  <c r="AJ531" i="2" l="1"/>
  <c r="AK531" i="2" s="1"/>
  <c r="AC532" i="2"/>
  <c r="AB552" i="2"/>
  <c r="AB555" i="2" s="1"/>
  <c r="O525" i="2"/>
  <c r="P520" i="2" s="1"/>
  <c r="O554" i="2"/>
  <c r="N532" i="4"/>
  <c r="O527" i="4" s="1"/>
  <c r="AD532" i="2" l="1"/>
  <c r="AC552" i="2"/>
  <c r="AC555" i="2" s="1"/>
  <c r="AL531" i="2"/>
  <c r="P519" i="2"/>
  <c r="O556" i="2"/>
  <c r="O526" i="4"/>
  <c r="O532" i="4" s="1"/>
  <c r="P554" i="2" l="1"/>
  <c r="P572" i="2"/>
  <c r="P588" i="2" s="1"/>
  <c r="AE532" i="2"/>
  <c r="AD552" i="2"/>
  <c r="AD555" i="2" s="1"/>
  <c r="AM531" i="2"/>
  <c r="P525" i="2"/>
  <c r="Q519" i="2" s="1"/>
  <c r="P526" i="4"/>
  <c r="P527" i="4"/>
  <c r="P556" i="2" l="1"/>
  <c r="AF532" i="2"/>
  <c r="AE552" i="2"/>
  <c r="AE555" i="2" s="1"/>
  <c r="AN531" i="2"/>
  <c r="Q520" i="2"/>
  <c r="Q525" i="2" s="1"/>
  <c r="R519" i="2" s="1"/>
  <c r="P532" i="4"/>
  <c r="Q526" i="4" s="1"/>
  <c r="Q572" i="2" l="1"/>
  <c r="Q588" i="2" s="1"/>
  <c r="R520" i="2"/>
  <c r="R554" i="2" s="1"/>
  <c r="Q554" i="2"/>
  <c r="Q556" i="2"/>
  <c r="AG532" i="2"/>
  <c r="AF552" i="2"/>
  <c r="AF555" i="2" s="1"/>
  <c r="AO531" i="2"/>
  <c r="Q527" i="4"/>
  <c r="Q532" i="4" s="1"/>
  <c r="R526" i="4" s="1"/>
  <c r="R572" i="2" l="1"/>
  <c r="R588" i="2" s="1"/>
  <c r="R525" i="2"/>
  <c r="S519" i="2" s="1"/>
  <c r="AH532" i="2"/>
  <c r="AG552" i="2"/>
  <c r="AG555" i="2" s="1"/>
  <c r="AP531" i="2"/>
  <c r="R527" i="4"/>
  <c r="R532" i="4" s="1"/>
  <c r="R556" i="2"/>
  <c r="S520" i="2" l="1"/>
  <c r="S572" i="2" s="1"/>
  <c r="S588" i="2" s="1"/>
  <c r="AI532" i="2"/>
  <c r="AH552" i="2"/>
  <c r="AH555" i="2" s="1"/>
  <c r="AQ531" i="2"/>
  <c r="S554" i="2"/>
  <c r="S525" i="2"/>
  <c r="S526" i="4"/>
  <c r="S527" i="4"/>
  <c r="AJ532" i="2" l="1"/>
  <c r="AJ552" i="2" s="1"/>
  <c r="AI552" i="2"/>
  <c r="AR531" i="2"/>
  <c r="S556" i="2"/>
  <c r="T519" i="2"/>
  <c r="T520" i="2"/>
  <c r="S532" i="4"/>
  <c r="T572" i="2" l="1"/>
  <c r="T588" i="2" s="1"/>
  <c r="AK532" i="2"/>
  <c r="AK552" i="2" s="1"/>
  <c r="AI555" i="2"/>
  <c r="AS531" i="2"/>
  <c r="T525" i="2"/>
  <c r="U519" i="2" s="1"/>
  <c r="T554" i="2"/>
  <c r="T527" i="4"/>
  <c r="T526" i="4"/>
  <c r="AL532" i="2" l="1"/>
  <c r="AL552" i="2" s="1"/>
  <c r="AJ555" i="2"/>
  <c r="AT531" i="2"/>
  <c r="U520" i="2"/>
  <c r="U554" i="2" s="1"/>
  <c r="T556" i="2"/>
  <c r="T532" i="4"/>
  <c r="U526" i="4" s="1"/>
  <c r="U572" i="2" l="1"/>
  <c r="U588" i="2" s="1"/>
  <c r="AM532" i="2"/>
  <c r="AM552" i="2" s="1"/>
  <c r="AK555" i="2"/>
  <c r="AU531" i="2"/>
  <c r="U527" i="4"/>
  <c r="U532" i="4" s="1"/>
  <c r="V527" i="4" s="1"/>
  <c r="U525" i="2"/>
  <c r="V520" i="2" s="1"/>
  <c r="AN532" i="2" l="1"/>
  <c r="AN552" i="2" s="1"/>
  <c r="AL555" i="2"/>
  <c r="AV531" i="2"/>
  <c r="U556" i="2"/>
  <c r="V519" i="2"/>
  <c r="V526" i="4"/>
  <c r="V532" i="4" s="1"/>
  <c r="V525" i="2" l="1"/>
  <c r="W520" i="2" s="1"/>
  <c r="V572" i="2"/>
  <c r="V588" i="2" s="1"/>
  <c r="AO532" i="2"/>
  <c r="AO552" i="2" s="1"/>
  <c r="AM555" i="2"/>
  <c r="AW531" i="2"/>
  <c r="V554" i="2"/>
  <c r="W526" i="4"/>
  <c r="W527" i="4"/>
  <c r="W519" i="2" l="1"/>
  <c r="W572" i="2" s="1"/>
  <c r="W588" i="2" s="1"/>
  <c r="V556" i="2"/>
  <c r="W525" i="2"/>
  <c r="X520" i="2" s="1"/>
  <c r="AP532" i="2"/>
  <c r="AP552" i="2" s="1"/>
  <c r="AN555" i="2"/>
  <c r="AX531" i="2"/>
  <c r="W554" i="2"/>
  <c r="W532" i="4"/>
  <c r="X519" i="2" l="1"/>
  <c r="X525" i="2" s="1"/>
  <c r="W556" i="2"/>
  <c r="AQ532" i="2"/>
  <c r="AQ552" i="2" s="1"/>
  <c r="AO555" i="2"/>
  <c r="AY531" i="2"/>
  <c r="X527" i="4"/>
  <c r="X526" i="4"/>
  <c r="X556" i="2" l="1"/>
  <c r="Y519" i="2"/>
  <c r="X554" i="2"/>
  <c r="X572" i="2"/>
  <c r="X588" i="2" s="1"/>
  <c r="Y520" i="2"/>
  <c r="AR532" i="2"/>
  <c r="AR552" i="2" s="1"/>
  <c r="AZ531" i="2"/>
  <c r="AP555" i="2"/>
  <c r="X532" i="4"/>
  <c r="Y526" i="4" s="1"/>
  <c r="Y572" i="2" l="1"/>
  <c r="Y588" i="2" s="1"/>
  <c r="Y525" i="2"/>
  <c r="Z520" i="2" s="1"/>
  <c r="Y554" i="2"/>
  <c r="AS532" i="2"/>
  <c r="AS552" i="2" s="1"/>
  <c r="BA531" i="2"/>
  <c r="AQ555" i="2"/>
  <c r="Y556" i="2"/>
  <c r="Y527" i="4"/>
  <c r="Y532" i="4" s="1"/>
  <c r="Z519" i="2" l="1"/>
  <c r="AT532" i="2"/>
  <c r="AT552" i="2" s="1"/>
  <c r="Z525" i="2"/>
  <c r="AA520" i="2" s="1"/>
  <c r="Z572" i="2"/>
  <c r="Z588" i="2" s="1"/>
  <c r="AR555" i="2"/>
  <c r="BB531" i="2"/>
  <c r="AU532" i="2"/>
  <c r="AU552" i="2" s="1"/>
  <c r="Z554" i="2"/>
  <c r="Z526" i="4"/>
  <c r="Z527" i="4"/>
  <c r="Z556" i="2" l="1"/>
  <c r="AA519" i="2"/>
  <c r="AA572" i="2" s="1"/>
  <c r="AA588" i="2" s="1"/>
  <c r="BC531" i="2"/>
  <c r="AS555" i="2"/>
  <c r="AV532" i="2"/>
  <c r="AV552" i="2" s="1"/>
  <c r="AA554" i="2"/>
  <c r="AA525" i="2"/>
  <c r="Z532" i="4"/>
  <c r="AT555" i="2" l="1"/>
  <c r="BD531" i="2"/>
  <c r="AW532" i="2"/>
  <c r="AW552" i="2" s="1"/>
  <c r="AB519" i="2"/>
  <c r="AA556" i="2"/>
  <c r="AB520" i="2"/>
  <c r="AA527" i="4"/>
  <c r="AA526" i="4"/>
  <c r="AB572" i="2" l="1"/>
  <c r="AB588" i="2" s="1"/>
  <c r="BE531" i="2"/>
  <c r="AU555" i="2"/>
  <c r="AX532" i="2"/>
  <c r="AX552" i="2" s="1"/>
  <c r="AB554" i="2"/>
  <c r="AB525" i="2"/>
  <c r="AA532" i="4"/>
  <c r="AB526" i="4" s="1"/>
  <c r="AV555" i="2" l="1"/>
  <c r="BF531" i="2"/>
  <c r="AY532" i="2"/>
  <c r="AC519" i="2"/>
  <c r="AC520" i="2"/>
  <c r="AB556" i="2"/>
  <c r="AB527" i="4"/>
  <c r="AB532" i="4" s="1"/>
  <c r="AC572" i="2" l="1"/>
  <c r="AC588" i="2" s="1"/>
  <c r="BG531" i="2"/>
  <c r="AZ532" i="2"/>
  <c r="AY552" i="2"/>
  <c r="AW555" i="2"/>
  <c r="AC554" i="2"/>
  <c r="AC525" i="2"/>
  <c r="AC527" i="4"/>
  <c r="AC526" i="4"/>
  <c r="BA532" i="2" l="1"/>
  <c r="AZ552" i="2"/>
  <c r="AX555" i="2"/>
  <c r="BH531" i="2"/>
  <c r="AD519" i="2"/>
  <c r="AC556" i="2"/>
  <c r="AD520" i="2"/>
  <c r="AC532" i="4"/>
  <c r="AY555" i="2" l="1"/>
  <c r="BI531" i="2"/>
  <c r="BB532" i="2"/>
  <c r="BA552" i="2"/>
  <c r="AD554" i="2"/>
  <c r="AD525" i="2"/>
  <c r="AD526" i="4"/>
  <c r="AD527" i="4"/>
  <c r="AZ555" i="2" l="1"/>
  <c r="BJ531" i="2"/>
  <c r="BC532" i="2"/>
  <c r="BB552" i="2"/>
  <c r="AE519" i="2"/>
  <c r="AE520" i="2"/>
  <c r="AD556" i="2"/>
  <c r="AD532" i="4"/>
  <c r="AE527" i="4" s="1"/>
  <c r="BK531" i="2" l="1"/>
  <c r="BD532" i="2"/>
  <c r="BC552" i="2"/>
  <c r="BA555" i="2"/>
  <c r="AE526" i="4"/>
  <c r="AE532" i="4" s="1"/>
  <c r="AE554" i="2"/>
  <c r="AE525" i="2"/>
  <c r="BE532" i="2" l="1"/>
  <c r="BD552" i="2"/>
  <c r="BB555" i="2"/>
  <c r="AF519" i="2"/>
  <c r="AF520" i="2"/>
  <c r="AE556" i="2"/>
  <c r="AF526" i="4"/>
  <c r="AF527" i="4"/>
  <c r="BC555" i="2" l="1"/>
  <c r="BF532" i="2"/>
  <c r="BE552" i="2"/>
  <c r="AF554" i="2"/>
  <c r="AF525" i="2"/>
  <c r="AF532" i="4"/>
  <c r="BG532" i="2" l="1"/>
  <c r="BF552" i="2"/>
  <c r="BD555" i="2"/>
  <c r="AG520" i="2"/>
  <c r="AG519" i="2"/>
  <c r="AF556" i="2"/>
  <c r="AG527" i="4"/>
  <c r="AG526" i="4"/>
  <c r="BE555" i="2" l="1"/>
  <c r="BH532" i="2"/>
  <c r="BG552" i="2"/>
  <c r="AG554" i="2"/>
  <c r="AG525" i="2"/>
  <c r="AG532" i="4"/>
  <c r="BF555" i="2" l="1"/>
  <c r="BI532" i="2"/>
  <c r="BH552" i="2"/>
  <c r="AH519" i="2"/>
  <c r="AH520" i="2"/>
  <c r="AG556" i="2"/>
  <c r="AH527" i="4"/>
  <c r="AH526" i="4"/>
  <c r="BJ532" i="2" l="1"/>
  <c r="BI552" i="2"/>
  <c r="BG555" i="2"/>
  <c r="AH554" i="2"/>
  <c r="AH525" i="2"/>
  <c r="AH532" i="4"/>
  <c r="BK532" i="2" l="1"/>
  <c r="BK552" i="2" s="1"/>
  <c r="BJ552" i="2"/>
  <c r="BH555" i="2"/>
  <c r="AI520" i="2"/>
  <c r="AI519" i="2"/>
  <c r="AH556" i="2"/>
  <c r="AI526" i="4"/>
  <c r="AI527" i="4"/>
  <c r="AI554" i="2" l="1"/>
  <c r="BI555" i="2"/>
  <c r="AI525" i="2"/>
  <c r="AI532" i="4"/>
  <c r="AJ519" i="2" l="1"/>
  <c r="AI556" i="2"/>
  <c r="BJ555" i="2"/>
  <c r="AJ520" i="2"/>
  <c r="AJ525" i="2" s="1"/>
  <c r="AJ556" i="2" s="1"/>
  <c r="AJ526" i="4"/>
  <c r="AJ527" i="4"/>
  <c r="BK555" i="2" l="1"/>
  <c r="AJ554" i="2"/>
  <c r="AK519" i="2"/>
  <c r="AK520" i="2"/>
  <c r="AJ532" i="4"/>
  <c r="AK525" i="2" l="1"/>
  <c r="AK556" i="2" s="1"/>
  <c r="AK554" i="2"/>
  <c r="AK527" i="4"/>
  <c r="AK526" i="4"/>
  <c r="AL520" i="2" l="1"/>
  <c r="AL519" i="2"/>
  <c r="AK532" i="4"/>
  <c r="AL525" i="2" l="1"/>
  <c r="AL554" i="2"/>
  <c r="AL527" i="4"/>
  <c r="AL526" i="4"/>
  <c r="AL556" i="2" l="1"/>
  <c r="AM519" i="2"/>
  <c r="AM520" i="2"/>
  <c r="AL532" i="4"/>
  <c r="AM525" i="2" l="1"/>
  <c r="AM554" i="2"/>
  <c r="AM526" i="4"/>
  <c r="AM527" i="4"/>
  <c r="AM556" i="2" l="1"/>
  <c r="AN519" i="2"/>
  <c r="AN520" i="2"/>
  <c r="AM532" i="4"/>
  <c r="AN525" i="2" l="1"/>
  <c r="AN554" i="2"/>
  <c r="AN527" i="4"/>
  <c r="AN526" i="4"/>
  <c r="AN556" i="2" l="1"/>
  <c r="AO520" i="2"/>
  <c r="AO519" i="2"/>
  <c r="AN532" i="4"/>
  <c r="AO525" i="2" l="1"/>
  <c r="AP519" i="2" s="1"/>
  <c r="AO554" i="2"/>
  <c r="AO527" i="4"/>
  <c r="AO526" i="4"/>
  <c r="AP520" i="2" l="1"/>
  <c r="AP554" i="2" s="1"/>
  <c r="AO556" i="2"/>
  <c r="AO532" i="4"/>
  <c r="AP525" i="2" l="1"/>
  <c r="AP556" i="2"/>
  <c r="AQ520" i="2"/>
  <c r="AQ519" i="2"/>
  <c r="AP527" i="4"/>
  <c r="AP526" i="4"/>
  <c r="AQ525" i="2" l="1"/>
  <c r="AQ554" i="2"/>
  <c r="AP532" i="4"/>
  <c r="AQ556" i="2" l="1"/>
  <c r="AR520" i="2"/>
  <c r="AR519" i="2"/>
  <c r="AQ527" i="4"/>
  <c r="AQ526" i="4"/>
  <c r="AR525" i="2" l="1"/>
  <c r="AR554" i="2"/>
  <c r="AQ532" i="4"/>
  <c r="AR556" i="2" l="1"/>
  <c r="AS520" i="2"/>
  <c r="AS519" i="2"/>
  <c r="AR527" i="4"/>
  <c r="AR526" i="4"/>
  <c r="AS525" i="2" l="1"/>
  <c r="AS556" i="2" s="1"/>
  <c r="AS554" i="2"/>
  <c r="AR532" i="4"/>
  <c r="AT519" i="2" l="1"/>
  <c r="AT520" i="2"/>
  <c r="AS526" i="4"/>
  <c r="AS527" i="4"/>
  <c r="AT525" i="2" l="1"/>
  <c r="AT556" i="2" s="1"/>
  <c r="AT554" i="2"/>
  <c r="AU520" i="2"/>
  <c r="AU519" i="2"/>
  <c r="AS532" i="4"/>
  <c r="AU525" i="2" l="1"/>
  <c r="AU554" i="2"/>
  <c r="AT526" i="4"/>
  <c r="AT527" i="4"/>
  <c r="AU556" i="2" l="1"/>
  <c r="AV520" i="2"/>
  <c r="AV519" i="2"/>
  <c r="AT532" i="4"/>
  <c r="AV525" i="2" l="1"/>
  <c r="AV554" i="2"/>
  <c r="AU527" i="4"/>
  <c r="AU526" i="4"/>
  <c r="AV556" i="2" l="1"/>
  <c r="AW520" i="2"/>
  <c r="AW519" i="2"/>
  <c r="AU532" i="4"/>
  <c r="AW554" i="2" l="1"/>
  <c r="AW525" i="2"/>
  <c r="AV527" i="4"/>
  <c r="AV526" i="4"/>
  <c r="AW556" i="2" l="1"/>
  <c r="AX519" i="2"/>
  <c r="AX520" i="2"/>
  <c r="AV532" i="4"/>
  <c r="AX525" i="2" l="1"/>
  <c r="AX554" i="2"/>
  <c r="AW527" i="4"/>
  <c r="AW526" i="4"/>
  <c r="AX556" i="2" l="1"/>
  <c r="AY519" i="2"/>
  <c r="AY520" i="2"/>
  <c r="AW532" i="4"/>
  <c r="AY525" i="2" l="1"/>
  <c r="AY554" i="2"/>
  <c r="AX527" i="4"/>
  <c r="AX526" i="4"/>
  <c r="AY556" i="2" l="1"/>
  <c r="AZ520" i="2"/>
  <c r="AZ519" i="2"/>
  <c r="AX532" i="4"/>
  <c r="AZ525" i="2" l="1"/>
  <c r="AZ554" i="2"/>
  <c r="AY526" i="4"/>
  <c r="AY527" i="4"/>
  <c r="AZ556" i="2" l="1"/>
  <c r="BA519" i="2"/>
  <c r="BA520" i="2"/>
  <c r="AY532" i="4"/>
  <c r="BA525" i="2" l="1"/>
  <c r="BA556" i="2" s="1"/>
  <c r="BA554" i="2"/>
  <c r="AZ526" i="4"/>
  <c r="AZ527" i="4"/>
  <c r="BB519" i="2" l="1"/>
  <c r="BB554" i="2" s="1"/>
  <c r="BB520" i="2"/>
  <c r="AZ532" i="4"/>
  <c r="BB525" i="2" l="1"/>
  <c r="BC519" i="2" s="1"/>
  <c r="BB556" i="2"/>
  <c r="BC520" i="2"/>
  <c r="BA526" i="4"/>
  <c r="BA527" i="4"/>
  <c r="BC525" i="2" l="1"/>
  <c r="BC554" i="2"/>
  <c r="BA532" i="4"/>
  <c r="BC556" i="2" l="1"/>
  <c r="BD519" i="2"/>
  <c r="BD520" i="2"/>
  <c r="BB526" i="4"/>
  <c r="BB527" i="4"/>
  <c r="BD554" i="2" l="1"/>
  <c r="BD525" i="2"/>
  <c r="BB532" i="4"/>
  <c r="BD556" i="2" l="1"/>
  <c r="BE520" i="2"/>
  <c r="BE519" i="2"/>
  <c r="BC526" i="4"/>
  <c r="BC527" i="4"/>
  <c r="BE554" i="2" l="1"/>
  <c r="BE525" i="2"/>
  <c r="BC532" i="4"/>
  <c r="BE556" i="2" l="1"/>
  <c r="BF520" i="2"/>
  <c r="BF519" i="2"/>
  <c r="BD527" i="4"/>
  <c r="BD526" i="4"/>
  <c r="BF525" i="2" l="1"/>
  <c r="BF554" i="2"/>
  <c r="BD532" i="4"/>
  <c r="BF556" i="2" l="1"/>
  <c r="BG519" i="2"/>
  <c r="BG520" i="2"/>
  <c r="BE527" i="4"/>
  <c r="BE526" i="4"/>
  <c r="BG525" i="2" l="1"/>
  <c r="BG554" i="2"/>
  <c r="BE532" i="4"/>
  <c r="BG556" i="2" l="1"/>
  <c r="BH519" i="2"/>
  <c r="BH520" i="2"/>
  <c r="BF527" i="4"/>
  <c r="BF526" i="4"/>
  <c r="BH525" i="2" l="1"/>
  <c r="BH554" i="2"/>
  <c r="BF532" i="4"/>
  <c r="BH556" i="2" l="1"/>
  <c r="BI520" i="2"/>
  <c r="BI519" i="2"/>
  <c r="BG527" i="4"/>
  <c r="BG526" i="4"/>
  <c r="BI554" i="2" l="1"/>
  <c r="BI525" i="2"/>
  <c r="BG532" i="4"/>
  <c r="BI556" i="2" l="1"/>
  <c r="BJ520" i="2"/>
  <c r="BJ519" i="2"/>
  <c r="BH527" i="4"/>
  <c r="BH526" i="4"/>
  <c r="BJ525" i="2" l="1"/>
  <c r="BJ554" i="2"/>
  <c r="BH532" i="4"/>
  <c r="BJ556" i="2" l="1"/>
  <c r="BK520" i="2"/>
  <c r="BK519" i="2"/>
  <c r="BI527" i="4"/>
  <c r="BI526" i="4"/>
  <c r="BK525" i="2" l="1"/>
  <c r="BK556" i="2" s="1"/>
  <c r="BK554" i="2"/>
  <c r="BI532" i="4"/>
  <c r="BJ527" i="4" l="1"/>
  <c r="BJ526" i="4"/>
  <c r="BJ532" i="4" l="1"/>
  <c r="BK527" i="4" l="1"/>
  <c r="BK526" i="4"/>
  <c r="BK532" i="4" l="1"/>
  <c r="M277" i="4" l="1"/>
  <c r="L276" i="4"/>
  <c r="L277" i="4"/>
  <c r="K275" i="4"/>
  <c r="K276" i="4"/>
  <c r="K277" i="4"/>
  <c r="J274" i="4"/>
  <c r="J275" i="4"/>
  <c r="J276" i="4"/>
  <c r="J277" i="4"/>
  <c r="I273" i="4"/>
  <c r="I274" i="4"/>
  <c r="I275" i="4"/>
  <c r="I276" i="4"/>
  <c r="I277" i="4"/>
  <c r="D27" i="4"/>
  <c r="C36" i="4" s="1"/>
  <c r="D72" i="4"/>
  <c r="C81" i="4" s="1"/>
  <c r="D154" i="2"/>
  <c r="C163" i="2" s="1"/>
  <c r="D207" i="4"/>
  <c r="C216" i="4" s="1"/>
  <c r="D343" i="4"/>
  <c r="C352" i="4" s="1"/>
  <c r="D388" i="4"/>
  <c r="C397" i="4" s="1"/>
  <c r="D433" i="4"/>
  <c r="C442" i="4" s="1"/>
  <c r="B3" i="8"/>
  <c r="E19" i="2"/>
  <c r="F19" i="2"/>
  <c r="D3" i="8"/>
  <c r="E3" i="8"/>
  <c r="F3" i="8"/>
  <c r="E64" i="2"/>
  <c r="F64" i="2"/>
  <c r="E109" i="2"/>
  <c r="D109" i="2"/>
  <c r="C118" i="2" s="1"/>
  <c r="F109" i="2"/>
  <c r="E154" i="2"/>
  <c r="F154" i="2"/>
  <c r="AF179" i="2" s="1"/>
  <c r="E199" i="2"/>
  <c r="F199" i="2"/>
  <c r="E245" i="2"/>
  <c r="F245" i="2"/>
  <c r="E290" i="2"/>
  <c r="D290" i="2"/>
  <c r="C299" i="2" s="1"/>
  <c r="F290" i="2"/>
  <c r="E335" i="2"/>
  <c r="F335" i="2"/>
  <c r="E380" i="2"/>
  <c r="F380" i="2"/>
  <c r="E425" i="2"/>
  <c r="F425" i="2"/>
  <c r="E470" i="2"/>
  <c r="D470" i="2"/>
  <c r="C479" i="2" s="1"/>
  <c r="G265" i="2"/>
  <c r="G312" i="2"/>
  <c r="F307" i="2"/>
  <c r="F404" i="2"/>
  <c r="E261" i="2"/>
  <c r="E313" i="2"/>
  <c r="B72" i="8"/>
  <c r="B73" i="8"/>
  <c r="B74" i="8"/>
  <c r="B75" i="8"/>
  <c r="B76" i="8"/>
  <c r="B77" i="8"/>
  <c r="B78" i="8"/>
  <c r="B79" i="8"/>
  <c r="B80" i="8"/>
  <c r="B81" i="8"/>
  <c r="B82" i="8"/>
  <c r="F433" i="4"/>
  <c r="E464" i="4" s="1"/>
  <c r="E433" i="4"/>
  <c r="F388" i="4"/>
  <c r="P420" i="4" s="1"/>
  <c r="E388" i="4"/>
  <c r="F343" i="4"/>
  <c r="J375" i="4" s="1"/>
  <c r="E343" i="4"/>
  <c r="F298" i="4"/>
  <c r="L328" i="4" s="1"/>
  <c r="D298" i="4"/>
  <c r="C307" i="4" s="1"/>
  <c r="E298" i="4"/>
  <c r="F253" i="4"/>
  <c r="E253" i="4"/>
  <c r="F207" i="4"/>
  <c r="G239" i="4" s="1"/>
  <c r="E207" i="4"/>
  <c r="F162" i="4"/>
  <c r="Y192" i="4" s="1"/>
  <c r="E162" i="4"/>
  <c r="F117" i="4"/>
  <c r="O150" i="4" s="1"/>
  <c r="D117" i="4"/>
  <c r="C126" i="4" s="1"/>
  <c r="E117" i="4"/>
  <c r="F72" i="4"/>
  <c r="E72" i="4"/>
  <c r="F27" i="4"/>
  <c r="M52" i="4" s="1"/>
  <c r="E27" i="4"/>
  <c r="I410" i="4"/>
  <c r="AA287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AA286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AA284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AA283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AA282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AA281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AA280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AA279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AA278" i="4"/>
  <c r="E277" i="4"/>
  <c r="F277" i="4"/>
  <c r="G277" i="4"/>
  <c r="H277" i="4"/>
  <c r="E276" i="4"/>
  <c r="F276" i="4"/>
  <c r="G276" i="4"/>
  <c r="H276" i="4"/>
  <c r="E275" i="4"/>
  <c r="F275" i="4"/>
  <c r="G275" i="4"/>
  <c r="H275" i="4"/>
  <c r="E274" i="4"/>
  <c r="F274" i="4"/>
  <c r="G274" i="4"/>
  <c r="H274" i="4"/>
  <c r="F273" i="4"/>
  <c r="G273" i="4"/>
  <c r="H273" i="4"/>
  <c r="E273" i="4"/>
  <c r="D478" i="4"/>
  <c r="C487" i="4" s="1"/>
  <c r="E478" i="4"/>
  <c r="F478" i="4"/>
  <c r="I511" i="4" s="1"/>
  <c r="A10" i="8"/>
  <c r="A26" i="8" s="1"/>
  <c r="A42" i="8" s="1"/>
  <c r="A58" i="8" s="1"/>
  <c r="A74" i="8" s="1"/>
  <c r="A90" i="8" s="1"/>
  <c r="A106" i="8" s="1"/>
  <c r="A18" i="8"/>
  <c r="A34" i="8" s="1"/>
  <c r="A50" i="8" s="1"/>
  <c r="A66" i="8" s="1"/>
  <c r="A82" i="8" s="1"/>
  <c r="A98" i="8" s="1"/>
  <c r="A114" i="8" s="1"/>
  <c r="A15" i="8"/>
  <c r="A31" i="8" s="1"/>
  <c r="A47" i="8" s="1"/>
  <c r="A63" i="8" s="1"/>
  <c r="A79" i="8" s="1"/>
  <c r="A95" i="8" s="1"/>
  <c r="A111" i="8" s="1"/>
  <c r="A14" i="8"/>
  <c r="A30" i="8" s="1"/>
  <c r="A46" i="8" s="1"/>
  <c r="A62" i="8" s="1"/>
  <c r="A78" i="8" s="1"/>
  <c r="A94" i="8" s="1"/>
  <c r="A110" i="8" s="1"/>
  <c r="A37" i="8"/>
  <c r="A53" i="8"/>
  <c r="A69" i="8"/>
  <c r="A85" i="8"/>
  <c r="A101" i="8" s="1"/>
  <c r="A117" i="8" s="1"/>
  <c r="A9" i="8"/>
  <c r="A25" i="8" s="1"/>
  <c r="A41" i="8" s="1"/>
  <c r="A57" i="8" s="1"/>
  <c r="A73" i="8" s="1"/>
  <c r="A89" i="8" s="1"/>
  <c r="A105" i="8" s="1"/>
  <c r="A11" i="8"/>
  <c r="A27" i="8" s="1"/>
  <c r="A43" i="8" s="1"/>
  <c r="A59" i="8" s="1"/>
  <c r="A75" i="8" s="1"/>
  <c r="A91" i="8" s="1"/>
  <c r="A107" i="8" s="1"/>
  <c r="A12" i="8"/>
  <c r="A28" i="8" s="1"/>
  <c r="A44" i="8" s="1"/>
  <c r="A60" i="8" s="1"/>
  <c r="A76" i="8" s="1"/>
  <c r="A92" i="8" s="1"/>
  <c r="A108" i="8" s="1"/>
  <c r="A13" i="8"/>
  <c r="A29" i="8" s="1"/>
  <c r="A45" i="8" s="1"/>
  <c r="A61" i="8" s="1"/>
  <c r="A77" i="8" s="1"/>
  <c r="A93" i="8" s="1"/>
  <c r="A109" i="8" s="1"/>
  <c r="A16" i="8"/>
  <c r="A32" i="8" s="1"/>
  <c r="A48" i="8" s="1"/>
  <c r="A64" i="8" s="1"/>
  <c r="A80" i="8" s="1"/>
  <c r="A96" i="8" s="1"/>
  <c r="A112" i="8" s="1"/>
  <c r="A17" i="8"/>
  <c r="A33" i="8" s="1"/>
  <c r="A49" i="8" s="1"/>
  <c r="A65" i="8" s="1"/>
  <c r="A81" i="8" s="1"/>
  <c r="A97" i="8" s="1"/>
  <c r="A113" i="8" s="1"/>
  <c r="A8" i="8"/>
  <c r="A24" i="8" s="1"/>
  <c r="A40" i="8" s="1"/>
  <c r="A56" i="8" s="1"/>
  <c r="A72" i="8" s="1"/>
  <c r="A88" i="8" s="1"/>
  <c r="A104" i="8" s="1"/>
  <c r="B24" i="4"/>
  <c r="B69" i="4"/>
  <c r="B114" i="4"/>
  <c r="B159" i="4"/>
  <c r="B204" i="4"/>
  <c r="B249" i="4"/>
  <c r="B295" i="4"/>
  <c r="B340" i="4"/>
  <c r="B430" i="4"/>
  <c r="B475" i="4"/>
  <c r="B16" i="2"/>
  <c r="B61" i="2"/>
  <c r="B106" i="2"/>
  <c r="B151" i="2"/>
  <c r="B196" i="2"/>
  <c r="B241" i="2"/>
  <c r="B287" i="2"/>
  <c r="B332" i="2"/>
  <c r="B422" i="2"/>
  <c r="B467" i="2"/>
  <c r="I311" i="2"/>
  <c r="I318" i="2"/>
  <c r="I401" i="2"/>
  <c r="I404" i="2"/>
  <c r="I409" i="2"/>
  <c r="I412" i="2"/>
  <c r="B21" i="6"/>
  <c r="B22" i="6"/>
  <c r="B23" i="6"/>
  <c r="B24" i="6"/>
  <c r="B25" i="6"/>
  <c r="B26" i="6"/>
  <c r="B27" i="6"/>
  <c r="B28" i="6"/>
  <c r="B29" i="6"/>
  <c r="B30" i="6"/>
  <c r="B20" i="6"/>
  <c r="B4" i="6"/>
  <c r="B5" i="6"/>
  <c r="B6" i="6"/>
  <c r="B7" i="6"/>
  <c r="B8" i="6"/>
  <c r="B9" i="6"/>
  <c r="B10" i="6"/>
  <c r="B11" i="6"/>
  <c r="B12" i="6"/>
  <c r="B13" i="6"/>
  <c r="B14" i="6"/>
  <c r="B594" i="4"/>
  <c r="B593" i="4"/>
  <c r="B592" i="4"/>
  <c r="B591" i="4"/>
  <c r="B590" i="4"/>
  <c r="B589" i="4"/>
  <c r="B588" i="4"/>
  <c r="B587" i="4"/>
  <c r="B586" i="4"/>
  <c r="B585" i="4"/>
  <c r="B584" i="4"/>
  <c r="B578" i="4"/>
  <c r="B577" i="4"/>
  <c r="B576" i="4"/>
  <c r="B575" i="4"/>
  <c r="B574" i="4"/>
  <c r="B573" i="4"/>
  <c r="B572" i="4"/>
  <c r="B571" i="4"/>
  <c r="B570" i="4"/>
  <c r="B569" i="4"/>
  <c r="B568" i="4"/>
  <c r="F470" i="2"/>
  <c r="X103" i="4"/>
  <c r="H226" i="4"/>
  <c r="B586" i="2"/>
  <c r="B587" i="2"/>
  <c r="B578" i="2"/>
  <c r="B579" i="2"/>
  <c r="B580" i="2"/>
  <c r="B581" i="2"/>
  <c r="B582" i="2"/>
  <c r="B583" i="2"/>
  <c r="B584" i="2"/>
  <c r="B585" i="2"/>
  <c r="B577" i="2"/>
  <c r="B570" i="2"/>
  <c r="B571" i="2"/>
  <c r="B562" i="2"/>
  <c r="B563" i="2"/>
  <c r="B564" i="2"/>
  <c r="B565" i="2"/>
  <c r="B566" i="2"/>
  <c r="B567" i="2"/>
  <c r="B568" i="2"/>
  <c r="B569" i="2"/>
  <c r="B561" i="2"/>
  <c r="AH506" i="2"/>
  <c r="AG506" i="2"/>
  <c r="AF506" i="2"/>
  <c r="AE506" i="2"/>
  <c r="AD506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9" i="2"/>
  <c r="AX506" i="2"/>
  <c r="AW506" i="2"/>
  <c r="AV506" i="2"/>
  <c r="AU506" i="2"/>
  <c r="AT506" i="2"/>
  <c r="AS506" i="2"/>
  <c r="AR506" i="2"/>
  <c r="AQ506" i="2"/>
  <c r="AP506" i="2"/>
  <c r="AO506" i="2"/>
  <c r="AN506" i="2"/>
  <c r="AM506" i="2"/>
  <c r="AL506" i="2"/>
  <c r="AK506" i="2"/>
  <c r="AJ506" i="2"/>
  <c r="K401" i="2"/>
  <c r="L401" i="2"/>
  <c r="M402" i="2"/>
  <c r="N402" i="2"/>
  <c r="N403" i="2"/>
  <c r="O403" i="2"/>
  <c r="N404" i="2"/>
  <c r="O404" i="2"/>
  <c r="J405" i="2"/>
  <c r="K405" i="2"/>
  <c r="R405" i="2"/>
  <c r="S405" i="2"/>
  <c r="L406" i="2"/>
  <c r="M406" i="2"/>
  <c r="T406" i="2"/>
  <c r="E406" i="2"/>
  <c r="M407" i="2"/>
  <c r="N407" i="2"/>
  <c r="U407" i="2"/>
  <c r="E407" i="2"/>
  <c r="M408" i="2"/>
  <c r="N408" i="2"/>
  <c r="U408" i="2"/>
  <c r="V408" i="2"/>
  <c r="L409" i="2"/>
  <c r="M409" i="2"/>
  <c r="T409" i="2"/>
  <c r="U409" i="2"/>
  <c r="J410" i="2"/>
  <c r="K410" i="2"/>
  <c r="N410" i="2"/>
  <c r="O410" i="2"/>
  <c r="R410" i="2"/>
  <c r="S410" i="2"/>
  <c r="V410" i="2"/>
  <c r="W410" i="2"/>
  <c r="F411" i="2"/>
  <c r="G411" i="2"/>
  <c r="K411" i="2"/>
  <c r="L411" i="2"/>
  <c r="O411" i="2"/>
  <c r="P411" i="2"/>
  <c r="S411" i="2"/>
  <c r="T411" i="2"/>
  <c r="W411" i="2"/>
  <c r="X411" i="2"/>
  <c r="F412" i="2"/>
  <c r="G412" i="2"/>
  <c r="K412" i="2"/>
  <c r="L412" i="2"/>
  <c r="O412" i="2"/>
  <c r="P412" i="2"/>
  <c r="S412" i="2"/>
  <c r="T412" i="2"/>
  <c r="W412" i="2"/>
  <c r="X412" i="2"/>
  <c r="F413" i="2"/>
  <c r="G413" i="2"/>
  <c r="K413" i="2"/>
  <c r="L413" i="2"/>
  <c r="O413" i="2"/>
  <c r="P413" i="2"/>
  <c r="S413" i="2"/>
  <c r="T413" i="2"/>
  <c r="W413" i="2"/>
  <c r="X413" i="2"/>
  <c r="F414" i="2"/>
  <c r="G414" i="2"/>
  <c r="K414" i="2"/>
  <c r="L414" i="2"/>
  <c r="O414" i="2"/>
  <c r="P414" i="2"/>
  <c r="S414" i="2"/>
  <c r="T414" i="2"/>
  <c r="W414" i="2"/>
  <c r="X414" i="2"/>
  <c r="AH177" i="2"/>
  <c r="AF187" i="2"/>
  <c r="AD181" i="2"/>
  <c r="AA176" i="2"/>
  <c r="Z185" i="2"/>
  <c r="W180" i="2"/>
  <c r="U174" i="2"/>
  <c r="S184" i="2"/>
  <c r="Q178" i="2"/>
  <c r="O188" i="2"/>
  <c r="M182" i="2"/>
  <c r="J177" i="2"/>
  <c r="G181" i="2"/>
  <c r="H271" i="2"/>
  <c r="H274" i="2"/>
  <c r="H279" i="2"/>
  <c r="G272" i="2"/>
  <c r="G277" i="2"/>
  <c r="F270" i="2"/>
  <c r="F275" i="2"/>
  <c r="F278" i="2"/>
  <c r="E273" i="2"/>
  <c r="E276" i="2"/>
  <c r="J310" i="2"/>
  <c r="K310" i="2"/>
  <c r="R310" i="2"/>
  <c r="S310" i="2"/>
  <c r="K311" i="2"/>
  <c r="L311" i="2"/>
  <c r="S311" i="2"/>
  <c r="T311" i="2"/>
  <c r="K312" i="2"/>
  <c r="L312" i="2"/>
  <c r="S312" i="2"/>
  <c r="T312" i="2"/>
  <c r="J313" i="2"/>
  <c r="K313" i="2"/>
  <c r="R313" i="2"/>
  <c r="S313" i="2"/>
  <c r="Z313" i="2"/>
  <c r="AA313" i="2"/>
  <c r="P314" i="2"/>
  <c r="Q314" i="2"/>
  <c r="X314" i="2"/>
  <c r="Y314" i="2"/>
  <c r="H315" i="2"/>
  <c r="J315" i="2"/>
  <c r="Q315" i="2"/>
  <c r="R315" i="2"/>
  <c r="Y315" i="2"/>
  <c r="Z315" i="2"/>
  <c r="AC315" i="2"/>
  <c r="E316" i="2"/>
  <c r="H316" i="2"/>
  <c r="J316" i="2"/>
  <c r="M316" i="2"/>
  <c r="N316" i="2"/>
  <c r="Q316" i="2"/>
  <c r="R316" i="2"/>
  <c r="U316" i="2"/>
  <c r="V316" i="2"/>
  <c r="Y316" i="2"/>
  <c r="Z316" i="2"/>
  <c r="AC316" i="2"/>
  <c r="AD316" i="2"/>
  <c r="G317" i="2"/>
  <c r="H317" i="2"/>
  <c r="L317" i="2"/>
  <c r="M317" i="2"/>
  <c r="P317" i="2"/>
  <c r="Q317" i="2"/>
  <c r="T317" i="2"/>
  <c r="U317" i="2"/>
  <c r="X317" i="2"/>
  <c r="Y317" i="2"/>
  <c r="AB317" i="2"/>
  <c r="AC317" i="2"/>
  <c r="AF318" i="2"/>
  <c r="AF319" i="2"/>
  <c r="AF322" i="2"/>
  <c r="AF323" i="2"/>
  <c r="AE319" i="2"/>
  <c r="AE320" i="2"/>
  <c r="AE323" i="2"/>
  <c r="AE324" i="2"/>
  <c r="AD320" i="2"/>
  <c r="AD321" i="2"/>
  <c r="AD324" i="2"/>
  <c r="AC318" i="2"/>
  <c r="AC321" i="2"/>
  <c r="AC322" i="2"/>
  <c r="AB318" i="2"/>
  <c r="AB319" i="2"/>
  <c r="AB322" i="2"/>
  <c r="AB323" i="2"/>
  <c r="AA319" i="2"/>
  <c r="AA320" i="2"/>
  <c r="AA323" i="2"/>
  <c r="AA324" i="2"/>
  <c r="Z320" i="2"/>
  <c r="Z321" i="2"/>
  <c r="Z324" i="2"/>
  <c r="Y318" i="2"/>
  <c r="Y321" i="2"/>
  <c r="Y322" i="2"/>
  <c r="X318" i="2"/>
  <c r="X319" i="2"/>
  <c r="X322" i="2"/>
  <c r="X323" i="2"/>
  <c r="W319" i="2"/>
  <c r="W320" i="2"/>
  <c r="W323" i="2"/>
  <c r="W324" i="2"/>
  <c r="V320" i="2"/>
  <c r="V321" i="2"/>
  <c r="V324" i="2"/>
  <c r="U318" i="2"/>
  <c r="U321" i="2"/>
  <c r="U322" i="2"/>
  <c r="T318" i="2"/>
  <c r="T319" i="2"/>
  <c r="T322" i="2"/>
  <c r="T323" i="2"/>
  <c r="S319" i="2"/>
  <c r="S320" i="2"/>
  <c r="S323" i="2"/>
  <c r="S324" i="2"/>
  <c r="R320" i="2"/>
  <c r="R321" i="2"/>
  <c r="R324" i="2"/>
  <c r="Q318" i="2"/>
  <c r="Q321" i="2"/>
  <c r="Q322" i="2"/>
  <c r="P318" i="2"/>
  <c r="P319" i="2"/>
  <c r="P322" i="2"/>
  <c r="P323" i="2"/>
  <c r="O319" i="2"/>
  <c r="O320" i="2"/>
  <c r="O323" i="2"/>
  <c r="O324" i="2"/>
  <c r="N320" i="2"/>
  <c r="N321" i="2"/>
  <c r="N324" i="2"/>
  <c r="M318" i="2"/>
  <c r="M321" i="2"/>
  <c r="M322" i="2"/>
  <c r="L318" i="2"/>
  <c r="L319" i="2"/>
  <c r="L322" i="2"/>
  <c r="L323" i="2"/>
  <c r="K319" i="2"/>
  <c r="K320" i="2"/>
  <c r="K323" i="2"/>
  <c r="K324" i="2"/>
  <c r="J320" i="2"/>
  <c r="J321" i="2"/>
  <c r="J324" i="2"/>
  <c r="H318" i="2"/>
  <c r="H321" i="2"/>
  <c r="H322" i="2"/>
  <c r="G318" i="2"/>
  <c r="G319" i="2"/>
  <c r="G322" i="2"/>
  <c r="G323" i="2"/>
  <c r="F319" i="2"/>
  <c r="F320" i="2"/>
  <c r="F323" i="2"/>
  <c r="F324" i="2"/>
  <c r="E320" i="2"/>
  <c r="E321" i="2"/>
  <c r="E324" i="2"/>
  <c r="Z96" i="2"/>
  <c r="B107" i="1"/>
  <c r="B108" i="1"/>
  <c r="B109" i="1"/>
  <c r="B110" i="1"/>
  <c r="B111" i="1"/>
  <c r="B112" i="1"/>
  <c r="B113" i="1"/>
  <c r="B114" i="1"/>
  <c r="B115" i="1"/>
  <c r="B116" i="1"/>
  <c r="B106" i="1"/>
  <c r="B33" i="1"/>
  <c r="B34" i="1"/>
  <c r="B35" i="1"/>
  <c r="B36" i="1"/>
  <c r="B37" i="1"/>
  <c r="B38" i="1"/>
  <c r="B39" i="1"/>
  <c r="B40" i="1"/>
  <c r="B41" i="1"/>
  <c r="B42" i="1"/>
  <c r="B44" i="1"/>
  <c r="B32" i="1"/>
  <c r="B76" i="1"/>
  <c r="B65" i="1"/>
  <c r="B66" i="1"/>
  <c r="B67" i="1"/>
  <c r="B68" i="1"/>
  <c r="B69" i="1"/>
  <c r="B70" i="1"/>
  <c r="B71" i="1"/>
  <c r="B72" i="1"/>
  <c r="B73" i="1"/>
  <c r="B74" i="1"/>
  <c r="B64" i="1"/>
  <c r="B49" i="1"/>
  <c r="B50" i="1"/>
  <c r="B51" i="1"/>
  <c r="B52" i="1"/>
  <c r="B53" i="1"/>
  <c r="B54" i="1"/>
  <c r="B55" i="1"/>
  <c r="B56" i="1"/>
  <c r="B57" i="1"/>
  <c r="B58" i="1"/>
  <c r="B60" i="1"/>
  <c r="B48" i="1"/>
  <c r="X105" i="4" l="1"/>
  <c r="S97" i="4"/>
  <c r="F262" i="2"/>
  <c r="E269" i="2"/>
  <c r="H273" i="2"/>
  <c r="H277" i="2"/>
  <c r="G271" i="2"/>
  <c r="G275" i="2"/>
  <c r="G279" i="2"/>
  <c r="F273" i="2"/>
  <c r="F277" i="2"/>
  <c r="E271" i="2"/>
  <c r="AE271" i="2" s="1"/>
  <c r="AF271" i="2" s="1"/>
  <c r="E275" i="2"/>
  <c r="E279" i="2"/>
  <c r="H268" i="2"/>
  <c r="E264" i="2"/>
  <c r="H272" i="2"/>
  <c r="H276" i="2"/>
  <c r="G270" i="2"/>
  <c r="G274" i="2"/>
  <c r="G278" i="2"/>
  <c r="F272" i="2"/>
  <c r="F276" i="2"/>
  <c r="E270" i="2"/>
  <c r="E274" i="2"/>
  <c r="E278" i="2"/>
  <c r="E272" i="2"/>
  <c r="F274" i="2"/>
  <c r="AH274" i="2" s="1"/>
  <c r="AI274" i="2" s="1"/>
  <c r="G276" i="2"/>
  <c r="H278" i="2"/>
  <c r="H270" i="2"/>
  <c r="K184" i="2"/>
  <c r="O180" i="2"/>
  <c r="S176" i="2"/>
  <c r="X187" i="2"/>
  <c r="AB183" i="2"/>
  <c r="V328" i="4"/>
  <c r="F401" i="2"/>
  <c r="E402" i="2"/>
  <c r="I400" i="2"/>
  <c r="I408" i="2"/>
  <c r="M400" i="2"/>
  <c r="J402" i="2"/>
  <c r="K403" i="2"/>
  <c r="K404" i="2"/>
  <c r="F405" i="2"/>
  <c r="O405" i="2"/>
  <c r="H406" i="2"/>
  <c r="Q406" i="2"/>
  <c r="J407" i="2"/>
  <c r="R407" i="2"/>
  <c r="J408" i="2"/>
  <c r="R408" i="2"/>
  <c r="H409" i="2"/>
  <c r="Q409" i="2"/>
  <c r="F410" i="2"/>
  <c r="M410" i="2"/>
  <c r="Q410" i="2"/>
  <c r="U410" i="2"/>
  <c r="E410" i="2"/>
  <c r="J411" i="2"/>
  <c r="N411" i="2"/>
  <c r="R411" i="2"/>
  <c r="V411" i="2"/>
  <c r="E411" i="2"/>
  <c r="J412" i="2"/>
  <c r="N412" i="2"/>
  <c r="R412" i="2"/>
  <c r="V412" i="2"/>
  <c r="E412" i="2"/>
  <c r="J413" i="2"/>
  <c r="N413" i="2"/>
  <c r="R413" i="2"/>
  <c r="V413" i="2"/>
  <c r="E413" i="2"/>
  <c r="J414" i="2"/>
  <c r="N414" i="2"/>
  <c r="R414" i="2"/>
  <c r="V414" i="2"/>
  <c r="E414" i="2"/>
  <c r="H403" i="2"/>
  <c r="G398" i="2"/>
  <c r="E397" i="2"/>
  <c r="I405" i="2"/>
  <c r="I413" i="2"/>
  <c r="L400" i="2"/>
  <c r="O401" i="2"/>
  <c r="J403" i="2"/>
  <c r="J404" i="2"/>
  <c r="R404" i="2"/>
  <c r="N405" i="2"/>
  <c r="G406" i="2"/>
  <c r="P406" i="2"/>
  <c r="H407" i="2"/>
  <c r="Q407" i="2"/>
  <c r="H408" i="2"/>
  <c r="Q408" i="2"/>
  <c r="G409" i="2"/>
  <c r="P409" i="2"/>
  <c r="E409" i="2"/>
  <c r="L410" i="2"/>
  <c r="P410" i="2"/>
  <c r="T410" i="2"/>
  <c r="X410" i="2"/>
  <c r="H411" i="2"/>
  <c r="M411" i="2"/>
  <c r="Q411" i="2"/>
  <c r="U411" i="2"/>
  <c r="Y411" i="2"/>
  <c r="H412" i="2"/>
  <c r="M412" i="2"/>
  <c r="Q412" i="2"/>
  <c r="U412" i="2"/>
  <c r="Y412" i="2"/>
  <c r="H413" i="2"/>
  <c r="M413" i="2"/>
  <c r="Q413" i="2"/>
  <c r="U413" i="2"/>
  <c r="Y413" i="2"/>
  <c r="H414" i="2"/>
  <c r="M414" i="2"/>
  <c r="Q414" i="2"/>
  <c r="U414" i="2"/>
  <c r="Y414" i="2"/>
  <c r="I310" i="2"/>
  <c r="O310" i="2"/>
  <c r="W310" i="2"/>
  <c r="P311" i="2"/>
  <c r="X311" i="2"/>
  <c r="P312" i="2"/>
  <c r="X312" i="2"/>
  <c r="O313" i="2"/>
  <c r="W313" i="2"/>
  <c r="M314" i="2"/>
  <c r="U314" i="2"/>
  <c r="E315" i="2"/>
  <c r="N315" i="2"/>
  <c r="V315" i="2"/>
  <c r="F308" i="2"/>
  <c r="I319" i="2"/>
  <c r="N310" i="2"/>
  <c r="V310" i="2"/>
  <c r="O311" i="2"/>
  <c r="W311" i="2"/>
  <c r="O312" i="2"/>
  <c r="W312" i="2"/>
  <c r="N313" i="2"/>
  <c r="V313" i="2"/>
  <c r="L314" i="2"/>
  <c r="T314" i="2"/>
  <c r="AB314" i="2"/>
  <c r="M315" i="2"/>
  <c r="U315" i="2"/>
  <c r="G176" i="2"/>
  <c r="AG186" i="2"/>
  <c r="AE188" i="2"/>
  <c r="AB175" i="2"/>
  <c r="Z177" i="2"/>
  <c r="X179" i="2"/>
  <c r="V181" i="2"/>
  <c r="T183" i="2"/>
  <c r="R185" i="2"/>
  <c r="P187" i="2"/>
  <c r="M174" i="2"/>
  <c r="K176" i="2"/>
  <c r="H183" i="2"/>
  <c r="E185" i="2"/>
  <c r="I180" i="2"/>
  <c r="AG178" i="2"/>
  <c r="AE180" i="2"/>
  <c r="AC182" i="2"/>
  <c r="AA184" i="2"/>
  <c r="Y186" i="2"/>
  <c r="W188" i="2"/>
  <c r="T175" i="2"/>
  <c r="R177" i="2"/>
  <c r="P179" i="2"/>
  <c r="N181" i="2"/>
  <c r="L183" i="2"/>
  <c r="J185" i="2"/>
  <c r="F187" i="2"/>
  <c r="B33" i="8"/>
  <c r="B36" i="8"/>
  <c r="B116" i="8" s="1"/>
  <c r="C20" i="8" s="1"/>
  <c r="E277" i="2"/>
  <c r="AK277" i="2" s="1"/>
  <c r="F279" i="2"/>
  <c r="F271" i="2"/>
  <c r="G273" i="2"/>
  <c r="AG273" i="2" s="1"/>
  <c r="AH273" i="2" s="1"/>
  <c r="H275" i="2"/>
  <c r="F179" i="2"/>
  <c r="L175" i="2"/>
  <c r="Q186" i="2"/>
  <c r="U182" i="2"/>
  <c r="Y178" i="2"/>
  <c r="AC174" i="2"/>
  <c r="AH185" i="2"/>
  <c r="E312" i="2"/>
  <c r="F267" i="2"/>
  <c r="BH369" i="2"/>
  <c r="BD369" i="2"/>
  <c r="AZ369" i="2"/>
  <c r="AV369" i="2"/>
  <c r="AR369" i="2"/>
  <c r="AN369" i="2"/>
  <c r="AJ369" i="2"/>
  <c r="AF369" i="2"/>
  <c r="BI368" i="2"/>
  <c r="BE368" i="2"/>
  <c r="BA368" i="2"/>
  <c r="AW368" i="2"/>
  <c r="AS368" i="2"/>
  <c r="AO368" i="2"/>
  <c r="AK368" i="2"/>
  <c r="AG368" i="2"/>
  <c r="BI367" i="2"/>
  <c r="BE367" i="2"/>
  <c r="BA367" i="2"/>
  <c r="AW367" i="2"/>
  <c r="AS367" i="2"/>
  <c r="AO367" i="2"/>
  <c r="AK367" i="2"/>
  <c r="AG367" i="2"/>
  <c r="BH366" i="2"/>
  <c r="BD366" i="2"/>
  <c r="AZ366" i="2"/>
  <c r="AV366" i="2"/>
  <c r="AR366" i="2"/>
  <c r="AN366" i="2"/>
  <c r="AJ366" i="2"/>
  <c r="AF366" i="2"/>
  <c r="BF365" i="2"/>
  <c r="BB365" i="2"/>
  <c r="AX365" i="2"/>
  <c r="AT365" i="2"/>
  <c r="AP365" i="2"/>
  <c r="AL365" i="2"/>
  <c r="AH365" i="2"/>
  <c r="AD365" i="2"/>
  <c r="BC364" i="2"/>
  <c r="AY364" i="2"/>
  <c r="AU364" i="2"/>
  <c r="AQ364" i="2"/>
  <c r="AM364" i="2"/>
  <c r="BI369" i="2"/>
  <c r="BE369" i="2"/>
  <c r="BA369" i="2"/>
  <c r="AW369" i="2"/>
  <c r="AS369" i="2"/>
  <c r="AO369" i="2"/>
  <c r="AK369" i="2"/>
  <c r="AG369" i="2"/>
  <c r="BJ368" i="2"/>
  <c r="BF368" i="2"/>
  <c r="BB368" i="2"/>
  <c r="AX368" i="2"/>
  <c r="AT368" i="2"/>
  <c r="AP368" i="2"/>
  <c r="AL368" i="2"/>
  <c r="AH368" i="2"/>
  <c r="AD368" i="2"/>
  <c r="BF367" i="2"/>
  <c r="BB367" i="2"/>
  <c r="AX367" i="2"/>
  <c r="AT367" i="2"/>
  <c r="AP367" i="2"/>
  <c r="AL367" i="2"/>
  <c r="AH367" i="2"/>
  <c r="AD367" i="2"/>
  <c r="BE366" i="2"/>
  <c r="BA366" i="2"/>
  <c r="AW366" i="2"/>
  <c r="AS366" i="2"/>
  <c r="AO366" i="2"/>
  <c r="AK366" i="2"/>
  <c r="AG366" i="2"/>
  <c r="BG365" i="2"/>
  <c r="BC365" i="2"/>
  <c r="AY365" i="2"/>
  <c r="AU365" i="2"/>
  <c r="AQ365" i="2"/>
  <c r="AM365" i="2"/>
  <c r="AI365" i="2"/>
  <c r="AE365" i="2"/>
  <c r="BD364" i="2"/>
  <c r="AZ364" i="2"/>
  <c r="AV364" i="2"/>
  <c r="AR364" i="2"/>
  <c r="BF369" i="2"/>
  <c r="AX369" i="2"/>
  <c r="AP369" i="2"/>
  <c r="AH369" i="2"/>
  <c r="BG368" i="2"/>
  <c r="AY368" i="2"/>
  <c r="AQ368" i="2"/>
  <c r="AI368" i="2"/>
  <c r="BG367" i="2"/>
  <c r="AY367" i="2"/>
  <c r="AQ367" i="2"/>
  <c r="AI367" i="2"/>
  <c r="BF366" i="2"/>
  <c r="AX366" i="2"/>
  <c r="AP366" i="2"/>
  <c r="AH366" i="2"/>
  <c r="BD365" i="2"/>
  <c r="AV365" i="2"/>
  <c r="AN365" i="2"/>
  <c r="AF365" i="2"/>
  <c r="BA364" i="2"/>
  <c r="AS364" i="2"/>
  <c r="AL364" i="2"/>
  <c r="AH364" i="2"/>
  <c r="AD364" i="2"/>
  <c r="BB363" i="2"/>
  <c r="AX363" i="2"/>
  <c r="AT363" i="2"/>
  <c r="AP363" i="2"/>
  <c r="AL363" i="2"/>
  <c r="AH363" i="2"/>
  <c r="AD363" i="2"/>
  <c r="BA362" i="2"/>
  <c r="AW362" i="2"/>
  <c r="AS362" i="2"/>
  <c r="AO362" i="2"/>
  <c r="AK362" i="2"/>
  <c r="AG362" i="2"/>
  <c r="BC361" i="2"/>
  <c r="AY361" i="2"/>
  <c r="AU361" i="2"/>
  <c r="AQ361" i="2"/>
  <c r="AM361" i="2"/>
  <c r="AI361" i="2"/>
  <c r="AE361" i="2"/>
  <c r="AZ360" i="2"/>
  <c r="AV360" i="2"/>
  <c r="AR360" i="2"/>
  <c r="AN360" i="2"/>
  <c r="AJ360" i="2"/>
  <c r="AF360" i="2"/>
  <c r="AZ359" i="2"/>
  <c r="AV359" i="2"/>
  <c r="AR359" i="2"/>
  <c r="AN359" i="2"/>
  <c r="AJ359" i="2"/>
  <c r="AF359" i="2"/>
  <c r="AY358" i="2"/>
  <c r="AU358" i="2"/>
  <c r="AQ358" i="2"/>
  <c r="AM358" i="2"/>
  <c r="AI358" i="2"/>
  <c r="AE358" i="2"/>
  <c r="AW357" i="2"/>
  <c r="AS357" i="2"/>
  <c r="AO357" i="2"/>
  <c r="AK357" i="2"/>
  <c r="AG357" i="2"/>
  <c r="AX356" i="2"/>
  <c r="BC369" i="2"/>
  <c r="AT369" i="2"/>
  <c r="AI369" i="2"/>
  <c r="BD368" i="2"/>
  <c r="AU368" i="2"/>
  <c r="AJ368" i="2"/>
  <c r="BD367" i="2"/>
  <c r="AU367" i="2"/>
  <c r="AJ367" i="2"/>
  <c r="BC366" i="2"/>
  <c r="AT366" i="2"/>
  <c r="AI366" i="2"/>
  <c r="BA365" i="2"/>
  <c r="AR365" i="2"/>
  <c r="AG365" i="2"/>
  <c r="AX364" i="2"/>
  <c r="AO364" i="2"/>
  <c r="AI364" i="2"/>
  <c r="BE363" i="2"/>
  <c r="AZ363" i="2"/>
  <c r="AU363" i="2"/>
  <c r="AO363" i="2"/>
  <c r="AJ363" i="2"/>
  <c r="AE363" i="2"/>
  <c r="AZ362" i="2"/>
  <c r="AU362" i="2"/>
  <c r="AP362" i="2"/>
  <c r="AJ362" i="2"/>
  <c r="AE362" i="2"/>
  <c r="AZ361" i="2"/>
  <c r="AT361" i="2"/>
  <c r="AO361" i="2"/>
  <c r="AJ361" i="2"/>
  <c r="AD361" i="2"/>
  <c r="AX360" i="2"/>
  <c r="AS360" i="2"/>
  <c r="AM360" i="2"/>
  <c r="AH360" i="2"/>
  <c r="BA359" i="2"/>
  <c r="AU359" i="2"/>
  <c r="AP359" i="2"/>
  <c r="AK359" i="2"/>
  <c r="AE359" i="2"/>
  <c r="AW358" i="2"/>
  <c r="AR358" i="2"/>
  <c r="AL358" i="2"/>
  <c r="AG358" i="2"/>
  <c r="AX357" i="2"/>
  <c r="AR357" i="2"/>
  <c r="AM357" i="2"/>
  <c r="AH357" i="2"/>
  <c r="AW356" i="2"/>
  <c r="AS356" i="2"/>
  <c r="AO356" i="2"/>
  <c r="AK356" i="2"/>
  <c r="AG356" i="2"/>
  <c r="AW355" i="2"/>
  <c r="AS355" i="2"/>
  <c r="AO355" i="2"/>
  <c r="AK355" i="2"/>
  <c r="AG355" i="2"/>
  <c r="BG369" i="2"/>
  <c r="AU369" i="2"/>
  <c r="AL369" i="2"/>
  <c r="BH368" i="2"/>
  <c r="AV368" i="2"/>
  <c r="AM368" i="2"/>
  <c r="BH367" i="2"/>
  <c r="AV367" i="2"/>
  <c r="AM367" i="2"/>
  <c r="BG366" i="2"/>
  <c r="AU366" i="2"/>
  <c r="AL366" i="2"/>
  <c r="BE365" i="2"/>
  <c r="AS365" i="2"/>
  <c r="AJ365" i="2"/>
  <c r="BB364" i="2"/>
  <c r="AP364" i="2"/>
  <c r="AJ364" i="2"/>
  <c r="AE364" i="2"/>
  <c r="BA363" i="2"/>
  <c r="BB369" i="2"/>
  <c r="AE369" i="2"/>
  <c r="AR368" i="2"/>
  <c r="BC367" i="2"/>
  <c r="AF367" i="2"/>
  <c r="AQ366" i="2"/>
  <c r="AZ365" i="2"/>
  <c r="BF364" i="2"/>
  <c r="AN364" i="2"/>
  <c r="BD363" i="2"/>
  <c r="AV363" i="2"/>
  <c r="AN363" i="2"/>
  <c r="AG363" i="2"/>
  <c r="BB362" i="2"/>
  <c r="AT362" i="2"/>
  <c r="AM362" i="2"/>
  <c r="AF362" i="2"/>
  <c r="AX361" i="2"/>
  <c r="AR361" i="2"/>
  <c r="AK361" i="2"/>
  <c r="BB360" i="2"/>
  <c r="AU360" i="2"/>
  <c r="AO360" i="2"/>
  <c r="AG360" i="2"/>
  <c r="AX359" i="2"/>
  <c r="AQ359" i="2"/>
  <c r="AI359" i="2"/>
  <c r="AZ358" i="2"/>
  <c r="AS358" i="2"/>
  <c r="AK358" i="2"/>
  <c r="AD358" i="2"/>
  <c r="AT357" i="2"/>
  <c r="AL357" i="2"/>
  <c r="AE357" i="2"/>
  <c r="AT356" i="2"/>
  <c r="AN356" i="2"/>
  <c r="AI356" i="2"/>
  <c r="AD356" i="2"/>
  <c r="AR355" i="2"/>
  <c r="AM355" i="2"/>
  <c r="AH355" i="2"/>
  <c r="BJ369" i="2"/>
  <c r="AM369" i="2"/>
  <c r="AZ368" i="2"/>
  <c r="AE368" i="2"/>
  <c r="AN367" i="2"/>
  <c r="AY366" i="2"/>
  <c r="AD366" i="2"/>
  <c r="AK365" i="2"/>
  <c r="AT364" i="2"/>
  <c r="AF364" i="2"/>
  <c r="AW363" i="2"/>
  <c r="AQ363" i="2"/>
  <c r="AI363" i="2"/>
  <c r="BC362" i="2"/>
  <c r="AV362" i="2"/>
  <c r="AN362" i="2"/>
  <c r="AH362" i="2"/>
  <c r="BA361" i="2"/>
  <c r="AS361" i="2"/>
  <c r="AL361" i="2"/>
  <c r="AF361" i="2"/>
  <c r="AW360" i="2"/>
  <c r="AP360" i="2"/>
  <c r="AI360" i="2"/>
  <c r="AY359" i="2"/>
  <c r="AS359" i="2"/>
  <c r="AL359" i="2"/>
  <c r="AD359" i="2"/>
  <c r="AT358" i="2"/>
  <c r="AN358" i="2"/>
  <c r="AF358" i="2"/>
  <c r="AU357" i="2"/>
  <c r="AN357" i="2"/>
  <c r="AF357" i="2"/>
  <c r="AU356" i="2"/>
  <c r="AP356" i="2"/>
  <c r="AJ356" i="2"/>
  <c r="AE356" i="2"/>
  <c r="AT355" i="2"/>
  <c r="AN355" i="2"/>
  <c r="AI355" i="2"/>
  <c r="AD355" i="2"/>
  <c r="AQ369" i="2"/>
  <c r="AF368" i="2"/>
  <c r="BB366" i="2"/>
  <c r="AO365" i="2"/>
  <c r="AG364" i="2"/>
  <c r="AR363" i="2"/>
  <c r="BD362" i="2"/>
  <c r="AQ362" i="2"/>
  <c r="BB361" i="2"/>
  <c r="AN361" i="2"/>
  <c r="AY360" i="2"/>
  <c r="AK360" i="2"/>
  <c r="AT359" i="2"/>
  <c r="AG359" i="2"/>
  <c r="AO358" i="2"/>
  <c r="AV357" i="2"/>
  <c r="AI357" i="2"/>
  <c r="AQ356" i="2"/>
  <c r="AF356" i="2"/>
  <c r="AP355" i="2"/>
  <c r="AE355" i="2"/>
  <c r="AD369" i="2"/>
  <c r="AR367" i="2"/>
  <c r="AW365" i="2"/>
  <c r="BC363" i="2"/>
  <c r="AK363" i="2"/>
  <c r="AR362" i="2"/>
  <c r="AW361" i="2"/>
  <c r="AG361" i="2"/>
  <c r="AL360" i="2"/>
  <c r="AO359" i="2"/>
  <c r="AV358" i="2"/>
  <c r="AY357" i="2"/>
  <c r="AD357" i="2"/>
  <c r="AL356" i="2"/>
  <c r="AQ355" i="2"/>
  <c r="AY369" i="2"/>
  <c r="AZ367" i="2"/>
  <c r="AE366" i="2"/>
  <c r="AK364" i="2"/>
  <c r="AM363" i="2"/>
  <c r="AX362" i="2"/>
  <c r="AD362" i="2"/>
  <c r="AH361" i="2"/>
  <c r="AQ360" i="2"/>
  <c r="AW359" i="2"/>
  <c r="AX358" i="2"/>
  <c r="AH358" i="2"/>
  <c r="AJ357" i="2"/>
  <c r="AM356" i="2"/>
  <c r="AU355" i="2"/>
  <c r="AF355" i="2"/>
  <c r="BC368" i="2"/>
  <c r="BE364" i="2"/>
  <c r="AF363" i="2"/>
  <c r="AV361" i="2"/>
  <c r="AE360" i="2"/>
  <c r="AP358" i="2"/>
  <c r="AV356" i="2"/>
  <c r="AL355" i="2"/>
  <c r="BK369" i="2"/>
  <c r="AM366" i="2"/>
  <c r="AS363" i="2"/>
  <c r="AI362" i="2"/>
  <c r="AT360" i="2"/>
  <c r="AH359" i="2"/>
  <c r="AP357" i="2"/>
  <c r="AV355" i="2"/>
  <c r="AW364" i="2"/>
  <c r="AP361" i="2"/>
  <c r="AJ358" i="2"/>
  <c r="AJ355" i="2"/>
  <c r="AY363" i="2"/>
  <c r="BA360" i="2"/>
  <c r="AQ357" i="2"/>
  <c r="AN368" i="2"/>
  <c r="AY362" i="2"/>
  <c r="AD360" i="2"/>
  <c r="AR356" i="2"/>
  <c r="AL362" i="2"/>
  <c r="AH356" i="2"/>
  <c r="AE367" i="2"/>
  <c r="AM359" i="2"/>
  <c r="G218" i="2"/>
  <c r="BI233" i="2"/>
  <c r="BE233" i="2"/>
  <c r="BA233" i="2"/>
  <c r="AW233" i="2"/>
  <c r="AS233" i="2"/>
  <c r="AO233" i="2"/>
  <c r="AK233" i="2"/>
  <c r="AG233" i="2"/>
  <c r="BH232" i="2"/>
  <c r="BD232" i="2"/>
  <c r="AZ232" i="2"/>
  <c r="AV232" i="2"/>
  <c r="AR232" i="2"/>
  <c r="AN232" i="2"/>
  <c r="AJ232" i="2"/>
  <c r="BK231" i="2"/>
  <c r="BG231" i="2"/>
  <c r="BC231" i="2"/>
  <c r="AY231" i="2"/>
  <c r="AU231" i="2"/>
  <c r="AQ231" i="2"/>
  <c r="AM231" i="2"/>
  <c r="AI231" i="2"/>
  <c r="BJ230" i="2"/>
  <c r="BF230" i="2"/>
  <c r="BB230" i="2"/>
  <c r="AX230" i="2"/>
  <c r="AT230" i="2"/>
  <c r="AP230" i="2"/>
  <c r="AL230" i="2"/>
  <c r="AH230" i="2"/>
  <c r="BI229" i="2"/>
  <c r="BE229" i="2"/>
  <c r="BA229" i="2"/>
  <c r="AW229" i="2"/>
  <c r="AS229" i="2"/>
  <c r="AO229" i="2"/>
  <c r="AK229" i="2"/>
  <c r="AG229" i="2"/>
  <c r="BH228" i="2"/>
  <c r="BD228" i="2"/>
  <c r="AZ228" i="2"/>
  <c r="AV228" i="2"/>
  <c r="AR228" i="2"/>
  <c r="AN228" i="2"/>
  <c r="AJ228" i="2"/>
  <c r="BK227" i="2"/>
  <c r="BG227" i="2"/>
  <c r="BC227" i="2"/>
  <c r="AY227" i="2"/>
  <c r="AU227" i="2"/>
  <c r="AQ227" i="2"/>
  <c r="AM227" i="2"/>
  <c r="AI227" i="2"/>
  <c r="BJ226" i="2"/>
  <c r="BF226" i="2"/>
  <c r="BB226" i="2"/>
  <c r="AX226" i="2"/>
  <c r="AT226" i="2"/>
  <c r="AP226" i="2"/>
  <c r="AL226" i="2"/>
  <c r="AH226" i="2"/>
  <c r="BI225" i="2"/>
  <c r="BE225" i="2"/>
  <c r="BA225" i="2"/>
  <c r="AW225" i="2"/>
  <c r="AS225" i="2"/>
  <c r="AO225" i="2"/>
  <c r="AK225" i="2"/>
  <c r="AG225" i="2"/>
  <c r="BJ233" i="2"/>
  <c r="BD233" i="2"/>
  <c r="AY233" i="2"/>
  <c r="AT233" i="2"/>
  <c r="AN233" i="2"/>
  <c r="AI233" i="2"/>
  <c r="BI232" i="2"/>
  <c r="BC232" i="2"/>
  <c r="AX232" i="2"/>
  <c r="AS232" i="2"/>
  <c r="AM232" i="2"/>
  <c r="AH232" i="2"/>
  <c r="BH231" i="2"/>
  <c r="BB231" i="2"/>
  <c r="AW231" i="2"/>
  <c r="AR231" i="2"/>
  <c r="AL231" i="2"/>
  <c r="AG231" i="2"/>
  <c r="BG230" i="2"/>
  <c r="BA230" i="2"/>
  <c r="AV230" i="2"/>
  <c r="AQ230" i="2"/>
  <c r="AK230" i="2"/>
  <c r="BK229" i="2"/>
  <c r="BF229" i="2"/>
  <c r="AZ229" i="2"/>
  <c r="AU229" i="2"/>
  <c r="AP229" i="2"/>
  <c r="AJ229" i="2"/>
  <c r="BJ228" i="2"/>
  <c r="BE228" i="2"/>
  <c r="AY228" i="2"/>
  <c r="AT228" i="2"/>
  <c r="AO228" i="2"/>
  <c r="AI228" i="2"/>
  <c r="BI227" i="2"/>
  <c r="BD227" i="2"/>
  <c r="AX227" i="2"/>
  <c r="AS227" i="2"/>
  <c r="AN227" i="2"/>
  <c r="AH227" i="2"/>
  <c r="BH226" i="2"/>
  <c r="BC226" i="2"/>
  <c r="AW226" i="2"/>
  <c r="AR226" i="2"/>
  <c r="AM226" i="2"/>
  <c r="AG226" i="2"/>
  <c r="BG225" i="2"/>
  <c r="BB225" i="2"/>
  <c r="AV225" i="2"/>
  <c r="AQ225" i="2"/>
  <c r="AL225" i="2"/>
  <c r="BK224" i="2"/>
  <c r="BG224" i="2"/>
  <c r="BC224" i="2"/>
  <c r="AY224" i="2"/>
  <c r="AU224" i="2"/>
  <c r="AQ224" i="2"/>
  <c r="AM224" i="2"/>
  <c r="AI224" i="2"/>
  <c r="BJ223" i="2"/>
  <c r="BF223" i="2"/>
  <c r="BB223" i="2"/>
  <c r="AX223" i="2"/>
  <c r="AT223" i="2"/>
  <c r="AP223" i="2"/>
  <c r="AL223" i="2"/>
  <c r="AH223" i="2"/>
  <c r="BH222" i="2"/>
  <c r="BD222" i="2"/>
  <c r="AZ222" i="2"/>
  <c r="AV222" i="2"/>
  <c r="AR222" i="2"/>
  <c r="AN222" i="2"/>
  <c r="AJ222" i="2"/>
  <c r="BI221" i="2"/>
  <c r="BE221" i="2"/>
  <c r="BA221" i="2"/>
  <c r="AW221" i="2"/>
  <c r="AS221" i="2"/>
  <c r="AO221" i="2"/>
  <c r="AK221" i="2"/>
  <c r="AG221" i="2"/>
  <c r="BE220" i="2"/>
  <c r="BA220" i="2"/>
  <c r="AW220" i="2"/>
  <c r="AS220" i="2"/>
  <c r="AO220" i="2"/>
  <c r="AK220" i="2"/>
  <c r="AG220" i="2"/>
  <c r="BD219" i="2"/>
  <c r="AZ219" i="2"/>
  <c r="AV219" i="2"/>
  <c r="AR219" i="2"/>
  <c r="AN219" i="2"/>
  <c r="AJ219" i="2"/>
  <c r="BK233" i="2"/>
  <c r="BF233" i="2"/>
  <c r="AZ233" i="2"/>
  <c r="AU233" i="2"/>
  <c r="AP233" i="2"/>
  <c r="AJ233" i="2"/>
  <c r="BJ232" i="2"/>
  <c r="BE232" i="2"/>
  <c r="AY232" i="2"/>
  <c r="AT232" i="2"/>
  <c r="AO232" i="2"/>
  <c r="AI232" i="2"/>
  <c r="BI231" i="2"/>
  <c r="BD231" i="2"/>
  <c r="AX231" i="2"/>
  <c r="AS231" i="2"/>
  <c r="AN231" i="2"/>
  <c r="AH231" i="2"/>
  <c r="BH230" i="2"/>
  <c r="BC230" i="2"/>
  <c r="AW230" i="2"/>
  <c r="AR230" i="2"/>
  <c r="AM230" i="2"/>
  <c r="AG230" i="2"/>
  <c r="BG229" i="2"/>
  <c r="BB229" i="2"/>
  <c r="AV229" i="2"/>
  <c r="AQ229" i="2"/>
  <c r="AL229" i="2"/>
  <c r="BK228" i="2"/>
  <c r="BF228" i="2"/>
  <c r="BA228" i="2"/>
  <c r="AU228" i="2"/>
  <c r="AP228" i="2"/>
  <c r="AK228" i="2"/>
  <c r="BJ227" i="2"/>
  <c r="BE227" i="2"/>
  <c r="AZ227" i="2"/>
  <c r="AT227" i="2"/>
  <c r="AO227" i="2"/>
  <c r="AJ227" i="2"/>
  <c r="BI226" i="2"/>
  <c r="BD226" i="2"/>
  <c r="AY226" i="2"/>
  <c r="AS226" i="2"/>
  <c r="AN226" i="2"/>
  <c r="AI226" i="2"/>
  <c r="BH225" i="2"/>
  <c r="BC225" i="2"/>
  <c r="AX225" i="2"/>
  <c r="AR225" i="2"/>
  <c r="AM225" i="2"/>
  <c r="AH225" i="2"/>
  <c r="BH224" i="2"/>
  <c r="BD224" i="2"/>
  <c r="AZ224" i="2"/>
  <c r="AV224" i="2"/>
  <c r="AR224" i="2"/>
  <c r="AN224" i="2"/>
  <c r="AJ224" i="2"/>
  <c r="BK223" i="2"/>
  <c r="BG223" i="2"/>
  <c r="BC223" i="2"/>
  <c r="AY223" i="2"/>
  <c r="AU223" i="2"/>
  <c r="AQ223" i="2"/>
  <c r="AM223" i="2"/>
  <c r="AI223" i="2"/>
  <c r="BI222" i="2"/>
  <c r="BE222" i="2"/>
  <c r="BA222" i="2"/>
  <c r="AW222" i="2"/>
  <c r="AS222" i="2"/>
  <c r="AO222" i="2"/>
  <c r="AK222" i="2"/>
  <c r="AG222" i="2"/>
  <c r="BF221" i="2"/>
  <c r="BB221" i="2"/>
  <c r="AX221" i="2"/>
  <c r="AT221" i="2"/>
  <c r="AP221" i="2"/>
  <c r="AL221" i="2"/>
  <c r="AH221" i="2"/>
  <c r="BF220" i="2"/>
  <c r="BB220" i="2"/>
  <c r="AX220" i="2"/>
  <c r="AT220" i="2"/>
  <c r="AP220" i="2"/>
  <c r="AL220" i="2"/>
  <c r="AH220" i="2"/>
  <c r="BE219" i="2"/>
  <c r="BA219" i="2"/>
  <c r="AW219" i="2"/>
  <c r="AS219" i="2"/>
  <c r="AO219" i="2"/>
  <c r="AK219" i="2"/>
  <c r="AG219" i="2"/>
  <c r="BB233" i="2"/>
  <c r="AQ233" i="2"/>
  <c r="BK232" i="2"/>
  <c r="BA232" i="2"/>
  <c r="AP232" i="2"/>
  <c r="BJ231" i="2"/>
  <c r="AZ231" i="2"/>
  <c r="AO231" i="2"/>
  <c r="BI230" i="2"/>
  <c r="AY230" i="2"/>
  <c r="AN230" i="2"/>
  <c r="BH229" i="2"/>
  <c r="AX229" i="2"/>
  <c r="AM229" i="2"/>
  <c r="BG228" i="2"/>
  <c r="AW228" i="2"/>
  <c r="AL228" i="2"/>
  <c r="BF227" i="2"/>
  <c r="AV227" i="2"/>
  <c r="AK227" i="2"/>
  <c r="BE226" i="2"/>
  <c r="AU226" i="2"/>
  <c r="AJ226" i="2"/>
  <c r="BD225" i="2"/>
  <c r="AT225" i="2"/>
  <c r="AI225" i="2"/>
  <c r="BE224" i="2"/>
  <c r="AW224" i="2"/>
  <c r="AO224" i="2"/>
  <c r="AG224" i="2"/>
  <c r="BD223" i="2"/>
  <c r="AV223" i="2"/>
  <c r="AN223" i="2"/>
  <c r="BJ222" i="2"/>
  <c r="BB222" i="2"/>
  <c r="AT222" i="2"/>
  <c r="AL222" i="2"/>
  <c r="BG221" i="2"/>
  <c r="AY221" i="2"/>
  <c r="AQ221" i="2"/>
  <c r="AI221" i="2"/>
  <c r="BC220" i="2"/>
  <c r="AU220" i="2"/>
  <c r="AM220" i="2"/>
  <c r="BF219" i="2"/>
  <c r="AX219" i="2"/>
  <c r="AP219" i="2"/>
  <c r="AH219" i="2"/>
  <c r="BC233" i="2"/>
  <c r="AM233" i="2"/>
  <c r="BF232" i="2"/>
  <c r="AQ232" i="2"/>
  <c r="BF231" i="2"/>
  <c r="AT231" i="2"/>
  <c r="BK230" i="2"/>
  <c r="AU230" i="2"/>
  <c r="AI230" i="2"/>
  <c r="AY229" i="2"/>
  <c r="AI229" i="2"/>
  <c r="BB228" i="2"/>
  <c r="AM228" i="2"/>
  <c r="BB227" i="2"/>
  <c r="AP227" i="2"/>
  <c r="BG226" i="2"/>
  <c r="AQ226" i="2"/>
  <c r="BJ225" i="2"/>
  <c r="AU225" i="2"/>
  <c r="BJ224" i="2"/>
  <c r="BA224" i="2"/>
  <c r="AP224" i="2"/>
  <c r="BI223" i="2"/>
  <c r="AZ223" i="2"/>
  <c r="AO223" i="2"/>
  <c r="BG222" i="2"/>
  <c r="AX222" i="2"/>
  <c r="AM222" i="2"/>
  <c r="BD221" i="2"/>
  <c r="AU221" i="2"/>
  <c r="AJ221" i="2"/>
  <c r="AZ220" i="2"/>
  <c r="AQ220" i="2"/>
  <c r="BG219" i="2"/>
  <c r="AU219" i="2"/>
  <c r="AL219" i="2"/>
  <c r="BG233" i="2"/>
  <c r="AR233" i="2"/>
  <c r="BG232" i="2"/>
  <c r="AU232" i="2"/>
  <c r="AG232" i="2"/>
  <c r="AV231" i="2"/>
  <c r="AJ231" i="2"/>
  <c r="AZ230" i="2"/>
  <c r="AJ230" i="2"/>
  <c r="BC229" i="2"/>
  <c r="AN229" i="2"/>
  <c r="BC228" i="2"/>
  <c r="AQ228" i="2"/>
  <c r="BH227" i="2"/>
  <c r="AR227" i="2"/>
  <c r="BK226" i="2"/>
  <c r="AV226" i="2"/>
  <c r="BK225" i="2"/>
  <c r="AY225" i="2"/>
  <c r="AJ225" i="2"/>
  <c r="BB224" i="2"/>
  <c r="AS224" i="2"/>
  <c r="AH224" i="2"/>
  <c r="BA223" i="2"/>
  <c r="AR223" i="2"/>
  <c r="AG223" i="2"/>
  <c r="AY222" i="2"/>
  <c r="AP222" i="2"/>
  <c r="BH221" i="2"/>
  <c r="AV221" i="2"/>
  <c r="AM221" i="2"/>
  <c r="BD220" i="2"/>
  <c r="AR220" i="2"/>
  <c r="AI220" i="2"/>
  <c r="AY219" i="2"/>
  <c r="AM219" i="2"/>
  <c r="AL233" i="2"/>
  <c r="AL232" i="2"/>
  <c r="AP231" i="2"/>
  <c r="AS230" i="2"/>
  <c r="AT229" i="2"/>
  <c r="AX228" i="2"/>
  <c r="BA227" i="2"/>
  <c r="BA226" i="2"/>
  <c r="BF225" i="2"/>
  <c r="BI224" i="2"/>
  <c r="AL224" i="2"/>
  <c r="AW223" i="2"/>
  <c r="BF222" i="2"/>
  <c r="AI222" i="2"/>
  <c r="AR221" i="2"/>
  <c r="AY220" i="2"/>
  <c r="BC219" i="2"/>
  <c r="AI219" i="2"/>
  <c r="AV233" i="2"/>
  <c r="AW232" i="2"/>
  <c r="BA231" i="2"/>
  <c r="BD230" i="2"/>
  <c r="BD229" i="2"/>
  <c r="BI228" i="2"/>
  <c r="AG228" i="2"/>
  <c r="AG227" i="2"/>
  <c r="AK226" i="2"/>
  <c r="AN225" i="2"/>
  <c r="AT224" i="2"/>
  <c r="BE223" i="2"/>
  <c r="AJ223" i="2"/>
  <c r="AQ222" i="2"/>
  <c r="AZ221" i="2"/>
  <c r="BG220" i="2"/>
  <c r="AJ220" i="2"/>
  <c r="AQ219" i="2"/>
  <c r="BH233" i="2"/>
  <c r="AK232" i="2"/>
  <c r="AO230" i="2"/>
  <c r="AS228" i="2"/>
  <c r="AZ226" i="2"/>
  <c r="BF224" i="2"/>
  <c r="AS223" i="2"/>
  <c r="AH222" i="2"/>
  <c r="AV220" i="2"/>
  <c r="AX233" i="2"/>
  <c r="BE231" i="2"/>
  <c r="BJ229" i="2"/>
  <c r="AH228" i="2"/>
  <c r="AO226" i="2"/>
  <c r="AX224" i="2"/>
  <c r="AK223" i="2"/>
  <c r="BC221" i="2"/>
  <c r="AN220" i="2"/>
  <c r="AH233" i="2"/>
  <c r="AK231" i="2"/>
  <c r="AR229" i="2"/>
  <c r="AW227" i="2"/>
  <c r="AZ225" i="2"/>
  <c r="AK224" i="2"/>
  <c r="BC222" i="2"/>
  <c r="AN221" i="2"/>
  <c r="BB219" i="2"/>
  <c r="AL227" i="2"/>
  <c r="BH220" i="2"/>
  <c r="AH229" i="2"/>
  <c r="AU222" i="2"/>
  <c r="BB232" i="2"/>
  <c r="AP225" i="2"/>
  <c r="AT219" i="2"/>
  <c r="BE230" i="2"/>
  <c r="BH223" i="2"/>
  <c r="AG134" i="2"/>
  <c r="BH143" i="2"/>
  <c r="BD143" i="2"/>
  <c r="AZ143" i="2"/>
  <c r="AV143" i="2"/>
  <c r="AR143" i="2"/>
  <c r="AN143" i="2"/>
  <c r="AJ143" i="2"/>
  <c r="BI142" i="2"/>
  <c r="BE142" i="2"/>
  <c r="BA142" i="2"/>
  <c r="AW142" i="2"/>
  <c r="AS142" i="2"/>
  <c r="AO142" i="2"/>
  <c r="AK142" i="2"/>
  <c r="BJ141" i="2"/>
  <c r="BF141" i="2"/>
  <c r="BB141" i="2"/>
  <c r="AX141" i="2"/>
  <c r="AT141" i="2"/>
  <c r="AP141" i="2"/>
  <c r="AL141" i="2"/>
  <c r="BK140" i="2"/>
  <c r="BG140" i="2"/>
  <c r="BC140" i="2"/>
  <c r="AY140" i="2"/>
  <c r="AU140" i="2"/>
  <c r="AQ140" i="2"/>
  <c r="AM140" i="2"/>
  <c r="AI140" i="2"/>
  <c r="BH139" i="2"/>
  <c r="BD139" i="2"/>
  <c r="AZ139" i="2"/>
  <c r="AV139" i="2"/>
  <c r="AR139" i="2"/>
  <c r="AN139" i="2"/>
  <c r="AJ139" i="2"/>
  <c r="BI138" i="2"/>
  <c r="BE138" i="2"/>
  <c r="BA138" i="2"/>
  <c r="AW138" i="2"/>
  <c r="AS138" i="2"/>
  <c r="AO138" i="2"/>
  <c r="AK138" i="2"/>
  <c r="BJ137" i="2"/>
  <c r="BF137" i="2"/>
  <c r="BB137" i="2"/>
  <c r="AX137" i="2"/>
  <c r="AT137" i="2"/>
  <c r="AP137" i="2"/>
  <c r="AL137" i="2"/>
  <c r="BK136" i="2"/>
  <c r="BG136" i="2"/>
  <c r="BC136" i="2"/>
  <c r="AY136" i="2"/>
  <c r="AU136" i="2"/>
  <c r="AQ136" i="2"/>
  <c r="AM136" i="2"/>
  <c r="AI136" i="2"/>
  <c r="BH135" i="2"/>
  <c r="BD135" i="2"/>
  <c r="AZ135" i="2"/>
  <c r="AV135" i="2"/>
  <c r="AR135" i="2"/>
  <c r="AN135" i="2"/>
  <c r="AJ135" i="2"/>
  <c r="BI134" i="2"/>
  <c r="BE134" i="2"/>
  <c r="BA134" i="2"/>
  <c r="AW134" i="2"/>
  <c r="AS134" i="2"/>
  <c r="AO134" i="2"/>
  <c r="AK134" i="2"/>
  <c r="BJ133" i="2"/>
  <c r="BF133" i="2"/>
  <c r="BB133" i="2"/>
  <c r="AX133" i="2"/>
  <c r="AT133" i="2"/>
  <c r="AP133" i="2"/>
  <c r="AL133" i="2"/>
  <c r="BK132" i="2"/>
  <c r="BG132" i="2"/>
  <c r="BC132" i="2"/>
  <c r="AY132" i="2"/>
  <c r="AU132" i="2"/>
  <c r="AQ132" i="2"/>
  <c r="AM132" i="2"/>
  <c r="AI132" i="2"/>
  <c r="BH131" i="2"/>
  <c r="BD131" i="2"/>
  <c r="AZ131" i="2"/>
  <c r="AV131" i="2"/>
  <c r="AR131" i="2"/>
  <c r="AN131" i="2"/>
  <c r="AJ131" i="2"/>
  <c r="BI130" i="2"/>
  <c r="BE130" i="2"/>
  <c r="BA130" i="2"/>
  <c r="AW130" i="2"/>
  <c r="AS130" i="2"/>
  <c r="AO130" i="2"/>
  <c r="AK130" i="2"/>
  <c r="BJ129" i="2"/>
  <c r="BF129" i="2"/>
  <c r="BB129" i="2"/>
  <c r="AX129" i="2"/>
  <c r="AT129" i="2"/>
  <c r="AP129" i="2"/>
  <c r="AL129" i="2"/>
  <c r="BI143" i="2"/>
  <c r="BE143" i="2"/>
  <c r="BA143" i="2"/>
  <c r="AW143" i="2"/>
  <c r="AS143" i="2"/>
  <c r="AO143" i="2"/>
  <c r="AK143" i="2"/>
  <c r="BJ142" i="2"/>
  <c r="BF142" i="2"/>
  <c r="BB142" i="2"/>
  <c r="AX142" i="2"/>
  <c r="AT142" i="2"/>
  <c r="AP142" i="2"/>
  <c r="AL142" i="2"/>
  <c r="BK141" i="2"/>
  <c r="BG141" i="2"/>
  <c r="BC141" i="2"/>
  <c r="AY141" i="2"/>
  <c r="AU141" i="2"/>
  <c r="AQ141" i="2"/>
  <c r="AM141" i="2"/>
  <c r="AI141" i="2"/>
  <c r="BH140" i="2"/>
  <c r="BD140" i="2"/>
  <c r="AZ140" i="2"/>
  <c r="AV140" i="2"/>
  <c r="AR140" i="2"/>
  <c r="AN140" i="2"/>
  <c r="AJ140" i="2"/>
  <c r="BI139" i="2"/>
  <c r="BE139" i="2"/>
  <c r="BA139" i="2"/>
  <c r="AW139" i="2"/>
  <c r="AS139" i="2"/>
  <c r="AO139" i="2"/>
  <c r="AK139" i="2"/>
  <c r="BJ138" i="2"/>
  <c r="BF138" i="2"/>
  <c r="BB138" i="2"/>
  <c r="AX138" i="2"/>
  <c r="AT138" i="2"/>
  <c r="AP138" i="2"/>
  <c r="AL138" i="2"/>
  <c r="BK137" i="2"/>
  <c r="BG137" i="2"/>
  <c r="BC137" i="2"/>
  <c r="AY137" i="2"/>
  <c r="AU137" i="2"/>
  <c r="AQ137" i="2"/>
  <c r="AM137" i="2"/>
  <c r="AI137" i="2"/>
  <c r="BH136" i="2"/>
  <c r="BD136" i="2"/>
  <c r="AZ136" i="2"/>
  <c r="AV136" i="2"/>
  <c r="AR136" i="2"/>
  <c r="AN136" i="2"/>
  <c r="AJ136" i="2"/>
  <c r="BI135" i="2"/>
  <c r="BE135" i="2"/>
  <c r="BA135" i="2"/>
  <c r="AW135" i="2"/>
  <c r="AS135" i="2"/>
  <c r="AO135" i="2"/>
  <c r="AK135" i="2"/>
  <c r="BJ134" i="2"/>
  <c r="BF134" i="2"/>
  <c r="BB134" i="2"/>
  <c r="AX134" i="2"/>
  <c r="AT134" i="2"/>
  <c r="AP134" i="2"/>
  <c r="AL134" i="2"/>
  <c r="BK133" i="2"/>
  <c r="BG133" i="2"/>
  <c r="BC133" i="2"/>
  <c r="AY133" i="2"/>
  <c r="AU133" i="2"/>
  <c r="AQ133" i="2"/>
  <c r="AM133" i="2"/>
  <c r="AI133" i="2"/>
  <c r="BH132" i="2"/>
  <c r="BD132" i="2"/>
  <c r="AZ132" i="2"/>
  <c r="AV132" i="2"/>
  <c r="AR132" i="2"/>
  <c r="AN132" i="2"/>
  <c r="AJ132" i="2"/>
  <c r="BI131" i="2"/>
  <c r="BE131" i="2"/>
  <c r="BA131" i="2"/>
  <c r="AW131" i="2"/>
  <c r="AS131" i="2"/>
  <c r="AO131" i="2"/>
  <c r="AK131" i="2"/>
  <c r="BJ130" i="2"/>
  <c r="BF130" i="2"/>
  <c r="BB130" i="2"/>
  <c r="AX130" i="2"/>
  <c r="AT130" i="2"/>
  <c r="AP130" i="2"/>
  <c r="AL130" i="2"/>
  <c r="BK129" i="2"/>
  <c r="BG129" i="2"/>
  <c r="BC129" i="2"/>
  <c r="AY129" i="2"/>
  <c r="BF143" i="2"/>
  <c r="AX143" i="2"/>
  <c r="AP143" i="2"/>
  <c r="BK142" i="2"/>
  <c r="BC142" i="2"/>
  <c r="AU142" i="2"/>
  <c r="AM142" i="2"/>
  <c r="BH141" i="2"/>
  <c r="AZ141" i="2"/>
  <c r="AR141" i="2"/>
  <c r="AJ141" i="2"/>
  <c r="BE140" i="2"/>
  <c r="AW140" i="2"/>
  <c r="AO140" i="2"/>
  <c r="BJ139" i="2"/>
  <c r="BB139" i="2"/>
  <c r="AT139" i="2"/>
  <c r="AL139" i="2"/>
  <c r="BG138" i="2"/>
  <c r="AY138" i="2"/>
  <c r="AQ138" i="2"/>
  <c r="AI138" i="2"/>
  <c r="BD137" i="2"/>
  <c r="AV137" i="2"/>
  <c r="AN137" i="2"/>
  <c r="BI136" i="2"/>
  <c r="BA136" i="2"/>
  <c r="AS136" i="2"/>
  <c r="AK136" i="2"/>
  <c r="BF135" i="2"/>
  <c r="AX135" i="2"/>
  <c r="AP135" i="2"/>
  <c r="BK134" i="2"/>
  <c r="BC134" i="2"/>
  <c r="AU134" i="2"/>
  <c r="AM134" i="2"/>
  <c r="BH133" i="2"/>
  <c r="AZ133" i="2"/>
  <c r="AR133" i="2"/>
  <c r="AJ133" i="2"/>
  <c r="BE132" i="2"/>
  <c r="AW132" i="2"/>
  <c r="AO132" i="2"/>
  <c r="BJ131" i="2"/>
  <c r="BB131" i="2"/>
  <c r="AT131" i="2"/>
  <c r="AL131" i="2"/>
  <c r="BG130" i="2"/>
  <c r="AY130" i="2"/>
  <c r="AQ130" i="2"/>
  <c r="AI130" i="2"/>
  <c r="BD129" i="2"/>
  <c r="AV129" i="2"/>
  <c r="AQ129" i="2"/>
  <c r="AK129" i="2"/>
  <c r="BK143" i="2"/>
  <c r="BB143" i="2"/>
  <c r="AQ143" i="2"/>
  <c r="BH142" i="2"/>
  <c r="AY142" i="2"/>
  <c r="AN142" i="2"/>
  <c r="BE141" i="2"/>
  <c r="AV141" i="2"/>
  <c r="AK141" i="2"/>
  <c r="BB140" i="2"/>
  <c r="AS140" i="2"/>
  <c r="BK139" i="2"/>
  <c r="AY139" i="2"/>
  <c r="AP139" i="2"/>
  <c r="BH138" i="2"/>
  <c r="AV138" i="2"/>
  <c r="AM138" i="2"/>
  <c r="BE137" i="2"/>
  <c r="AS137" i="2"/>
  <c r="AJ137" i="2"/>
  <c r="BB136" i="2"/>
  <c r="AP136" i="2"/>
  <c r="BJ135" i="2"/>
  <c r="AY135" i="2"/>
  <c r="AM135" i="2"/>
  <c r="BG134" i="2"/>
  <c r="AV134" i="2"/>
  <c r="AJ134" i="2"/>
  <c r="BD133" i="2"/>
  <c r="AS133" i="2"/>
  <c r="BJ132" i="2"/>
  <c r="BA132" i="2"/>
  <c r="AP132" i="2"/>
  <c r="BG131" i="2"/>
  <c r="AX131" i="2"/>
  <c r="AM131" i="2"/>
  <c r="BD130" i="2"/>
  <c r="AU130" i="2"/>
  <c r="AJ130" i="2"/>
  <c r="BA129" i="2"/>
  <c r="AS129" i="2"/>
  <c r="AM129" i="2"/>
  <c r="BJ143" i="2"/>
  <c r="AY143" i="2"/>
  <c r="AM143" i="2"/>
  <c r="BG142" i="2"/>
  <c r="AV142" i="2"/>
  <c r="AJ142" i="2"/>
  <c r="BD141" i="2"/>
  <c r="AS141" i="2"/>
  <c r="BJ140" i="2"/>
  <c r="BA140" i="2"/>
  <c r="AP140" i="2"/>
  <c r="BG139" i="2"/>
  <c r="AX139" i="2"/>
  <c r="AM139" i="2"/>
  <c r="BD138" i="2"/>
  <c r="AU138" i="2"/>
  <c r="AJ138" i="2"/>
  <c r="BA137" i="2"/>
  <c r="AR137" i="2"/>
  <c r="BJ136" i="2"/>
  <c r="AX136" i="2"/>
  <c r="AO136" i="2"/>
  <c r="BG135" i="2"/>
  <c r="AU135" i="2"/>
  <c r="AL135" i="2"/>
  <c r="BD134" i="2"/>
  <c r="AR134" i="2"/>
  <c r="AI134" i="2"/>
  <c r="BA133" i="2"/>
  <c r="AO133" i="2"/>
  <c r="BI132" i="2"/>
  <c r="AX132" i="2"/>
  <c r="AL132" i="2"/>
  <c r="BF131" i="2"/>
  <c r="AU131" i="2"/>
  <c r="AI131" i="2"/>
  <c r="BC130" i="2"/>
  <c r="AR130" i="2"/>
  <c r="BI129" i="2"/>
  <c r="AZ129" i="2"/>
  <c r="AR129" i="2"/>
  <c r="AJ129" i="2"/>
  <c r="BG143" i="2"/>
  <c r="AU143" i="2"/>
  <c r="AL143" i="2"/>
  <c r="BD142" i="2"/>
  <c r="AR142" i="2"/>
  <c r="AI142" i="2"/>
  <c r="BA141" i="2"/>
  <c r="AO141" i="2"/>
  <c r="BI140" i="2"/>
  <c r="AX140" i="2"/>
  <c r="AL140" i="2"/>
  <c r="BF139" i="2"/>
  <c r="AU139" i="2"/>
  <c r="AI139" i="2"/>
  <c r="BC138" i="2"/>
  <c r="AR138" i="2"/>
  <c r="BI137" i="2"/>
  <c r="AZ137" i="2"/>
  <c r="AO137" i="2"/>
  <c r="BF136" i="2"/>
  <c r="AW136" i="2"/>
  <c r="AL136" i="2"/>
  <c r="BC135" i="2"/>
  <c r="AT135" i="2"/>
  <c r="AI135" i="2"/>
  <c r="AZ134" i="2"/>
  <c r="AQ134" i="2"/>
  <c r="BI133" i="2"/>
  <c r="AW133" i="2"/>
  <c r="AN133" i="2"/>
  <c r="BF132" i="2"/>
  <c r="AT132" i="2"/>
  <c r="AK132" i="2"/>
  <c r="BC131" i="2"/>
  <c r="AQ131" i="2"/>
  <c r="BK130" i="2"/>
  <c r="AZ130" i="2"/>
  <c r="AN130" i="2"/>
  <c r="BH129" i="2"/>
  <c r="AW129" i="2"/>
  <c r="AO129" i="2"/>
  <c r="AI129" i="2"/>
  <c r="BC143" i="2"/>
  <c r="AQ142" i="2"/>
  <c r="BF140" i="2"/>
  <c r="AQ139" i="2"/>
  <c r="BH137" i="2"/>
  <c r="AT136" i="2"/>
  <c r="BH134" i="2"/>
  <c r="AV133" i="2"/>
  <c r="BK131" i="2"/>
  <c r="AV130" i="2"/>
  <c r="AN129" i="2"/>
  <c r="BI141" i="2"/>
  <c r="AW137" i="2"/>
  <c r="AY134" i="2"/>
  <c r="AY131" i="2"/>
  <c r="AI143" i="2"/>
  <c r="AK140" i="2"/>
  <c r="AK137" i="2"/>
  <c r="AN134" i="2"/>
  <c r="AP131" i="2"/>
  <c r="AZ142" i="2"/>
  <c r="AN141" i="2"/>
  <c r="BC139" i="2"/>
  <c r="AN138" i="2"/>
  <c r="BE136" i="2"/>
  <c r="AQ135" i="2"/>
  <c r="BE133" i="2"/>
  <c r="AS132" i="2"/>
  <c r="BH130" i="2"/>
  <c r="AU129" i="2"/>
  <c r="AT143" i="2"/>
  <c r="AT140" i="2"/>
  <c r="BK138" i="2"/>
  <c r="BK135" i="2"/>
  <c r="AK133" i="2"/>
  <c r="AM130" i="2"/>
  <c r="AW141" i="2"/>
  <c r="AZ138" i="2"/>
  <c r="BB135" i="2"/>
  <c r="BB132" i="2"/>
  <c r="BE129" i="2"/>
  <c r="I449" i="2"/>
  <c r="Y459" i="2"/>
  <c r="U459" i="2"/>
  <c r="AA458" i="2"/>
  <c r="W458" i="2"/>
  <c r="S458" i="2"/>
  <c r="X457" i="2"/>
  <c r="T457" i="2"/>
  <c r="X456" i="2"/>
  <c r="T456" i="2"/>
  <c r="W455" i="2"/>
  <c r="S455" i="2"/>
  <c r="U454" i="2"/>
  <c r="V453" i="2"/>
  <c r="R453" i="2"/>
  <c r="R452" i="2"/>
  <c r="S450" i="2"/>
  <c r="Z459" i="2"/>
  <c r="V459" i="2"/>
  <c r="R459" i="2"/>
  <c r="X458" i="2"/>
  <c r="T458" i="2"/>
  <c r="Y457" i="2"/>
  <c r="U457" i="2"/>
  <c r="Y456" i="2"/>
  <c r="U456" i="2"/>
  <c r="X455" i="2"/>
  <c r="T455" i="2"/>
  <c r="V454" i="2"/>
  <c r="R454" i="2"/>
  <c r="S453" i="2"/>
  <c r="S452" i="2"/>
  <c r="R451" i="2"/>
  <c r="W459" i="2"/>
  <c r="Y458" i="2"/>
  <c r="Z457" i="2"/>
  <c r="R457" i="2"/>
  <c r="R456" i="2"/>
  <c r="W454" i="2"/>
  <c r="T453" i="2"/>
  <c r="S451" i="2"/>
  <c r="X459" i="2"/>
  <c r="V458" i="2"/>
  <c r="V457" i="2"/>
  <c r="S456" i="2"/>
  <c r="T454" i="2"/>
  <c r="T452" i="2"/>
  <c r="AA459" i="2"/>
  <c r="Z458" i="2"/>
  <c r="W457" i="2"/>
  <c r="V456" i="2"/>
  <c r="R455" i="2"/>
  <c r="U452" i="2"/>
  <c r="R449" i="2"/>
  <c r="U458" i="2"/>
  <c r="V455" i="2"/>
  <c r="T451" i="2"/>
  <c r="S459" i="2"/>
  <c r="W456" i="2"/>
  <c r="U453" i="2"/>
  <c r="T459" i="2"/>
  <c r="S454" i="2"/>
  <c r="U455" i="2"/>
  <c r="S457" i="2"/>
  <c r="AB459" i="2"/>
  <c r="R458" i="2"/>
  <c r="R450" i="2"/>
  <c r="BK98" i="2"/>
  <c r="BG98" i="2"/>
  <c r="BC98" i="2"/>
  <c r="AY98" i="2"/>
  <c r="AU98" i="2"/>
  <c r="AQ98" i="2"/>
  <c r="AM98" i="2"/>
  <c r="AI98" i="2"/>
  <c r="AE98" i="2"/>
  <c r="BI97" i="2"/>
  <c r="BE97" i="2"/>
  <c r="BA97" i="2"/>
  <c r="AW97" i="2"/>
  <c r="AS97" i="2"/>
  <c r="AO97" i="2"/>
  <c r="AK97" i="2"/>
  <c r="AG97" i="2"/>
  <c r="BK96" i="2"/>
  <c r="BG96" i="2"/>
  <c r="BC96" i="2"/>
  <c r="AY96" i="2"/>
  <c r="AU96" i="2"/>
  <c r="AQ96" i="2"/>
  <c r="AM96" i="2"/>
  <c r="AI96" i="2"/>
  <c r="AE96" i="2"/>
  <c r="BI95" i="2"/>
  <c r="BE95" i="2"/>
  <c r="BA95" i="2"/>
  <c r="AW95" i="2"/>
  <c r="AS95" i="2"/>
  <c r="AO95" i="2"/>
  <c r="AK95" i="2"/>
  <c r="AG95" i="2"/>
  <c r="BK94" i="2"/>
  <c r="BG94" i="2"/>
  <c r="BC94" i="2"/>
  <c r="AY94" i="2"/>
  <c r="AU94" i="2"/>
  <c r="AQ94" i="2"/>
  <c r="AM94" i="2"/>
  <c r="AI94" i="2"/>
  <c r="AE94" i="2"/>
  <c r="BI93" i="2"/>
  <c r="BE93" i="2"/>
  <c r="BA93" i="2"/>
  <c r="AW93" i="2"/>
  <c r="AS93" i="2"/>
  <c r="AO93" i="2"/>
  <c r="AK93" i="2"/>
  <c r="AG93" i="2"/>
  <c r="BK92" i="2"/>
  <c r="BG92" i="2"/>
  <c r="BC92" i="2"/>
  <c r="AY92" i="2"/>
  <c r="AU92" i="2"/>
  <c r="AQ92" i="2"/>
  <c r="AM92" i="2"/>
  <c r="AI92" i="2"/>
  <c r="AE92" i="2"/>
  <c r="BI91" i="2"/>
  <c r="BE91" i="2"/>
  <c r="BA91" i="2"/>
  <c r="AW91" i="2"/>
  <c r="AS91" i="2"/>
  <c r="AO91" i="2"/>
  <c r="AK91" i="2"/>
  <c r="AG91" i="2"/>
  <c r="BK90" i="2"/>
  <c r="BG90" i="2"/>
  <c r="BC90" i="2"/>
  <c r="AY90" i="2"/>
  <c r="AU90" i="2"/>
  <c r="AQ90" i="2"/>
  <c r="AM90" i="2"/>
  <c r="AI90" i="2"/>
  <c r="AE90" i="2"/>
  <c r="BI89" i="2"/>
  <c r="BE89" i="2"/>
  <c r="BA89" i="2"/>
  <c r="AW89" i="2"/>
  <c r="AS89" i="2"/>
  <c r="AO89" i="2"/>
  <c r="AK89" i="2"/>
  <c r="AG89" i="2"/>
  <c r="BK88" i="2"/>
  <c r="BG88" i="2"/>
  <c r="BC88" i="2"/>
  <c r="AY88" i="2"/>
  <c r="AU88" i="2"/>
  <c r="AQ88" i="2"/>
  <c r="AM88" i="2"/>
  <c r="AI88" i="2"/>
  <c r="AE88" i="2"/>
  <c r="BI87" i="2"/>
  <c r="BE87" i="2"/>
  <c r="BA87" i="2"/>
  <c r="AW87" i="2"/>
  <c r="AS87" i="2"/>
  <c r="AO87" i="2"/>
  <c r="AK87" i="2"/>
  <c r="AG87" i="2"/>
  <c r="BK86" i="2"/>
  <c r="BG86" i="2"/>
  <c r="BC86" i="2"/>
  <c r="AY86" i="2"/>
  <c r="AU86" i="2"/>
  <c r="AQ86" i="2"/>
  <c r="AM86" i="2"/>
  <c r="AI86" i="2"/>
  <c r="AE86" i="2"/>
  <c r="BI85" i="2"/>
  <c r="BE85" i="2"/>
  <c r="BA85" i="2"/>
  <c r="AW85" i="2"/>
  <c r="AS85" i="2"/>
  <c r="AO85" i="2"/>
  <c r="AK85" i="2"/>
  <c r="AG85" i="2"/>
  <c r="BK84" i="2"/>
  <c r="BG84" i="2"/>
  <c r="BC84" i="2"/>
  <c r="AY84" i="2"/>
  <c r="AU84" i="2"/>
  <c r="AQ84" i="2"/>
  <c r="AM84" i="2"/>
  <c r="AI84" i="2"/>
  <c r="AE84" i="2"/>
  <c r="BJ98" i="2"/>
  <c r="BE98" i="2"/>
  <c r="AZ98" i="2"/>
  <c r="AT98" i="2"/>
  <c r="AO98" i="2"/>
  <c r="AJ98" i="2"/>
  <c r="AD98" i="2"/>
  <c r="BG97" i="2"/>
  <c r="BB97" i="2"/>
  <c r="AV97" i="2"/>
  <c r="AQ97" i="2"/>
  <c r="AL97" i="2"/>
  <c r="AF97" i="2"/>
  <c r="BI96" i="2"/>
  <c r="BD96" i="2"/>
  <c r="AX96" i="2"/>
  <c r="AS96" i="2"/>
  <c r="AN96" i="2"/>
  <c r="AH96" i="2"/>
  <c r="BK95" i="2"/>
  <c r="BF95" i="2"/>
  <c r="AZ95" i="2"/>
  <c r="AU95" i="2"/>
  <c r="AP95" i="2"/>
  <c r="AJ95" i="2"/>
  <c r="AE95" i="2"/>
  <c r="BH94" i="2"/>
  <c r="BB94" i="2"/>
  <c r="AW94" i="2"/>
  <c r="AR94" i="2"/>
  <c r="AL94" i="2"/>
  <c r="AG94" i="2"/>
  <c r="BJ93" i="2"/>
  <c r="BD93" i="2"/>
  <c r="AY93" i="2"/>
  <c r="AT93" i="2"/>
  <c r="AN93" i="2"/>
  <c r="AI93" i="2"/>
  <c r="AD93" i="2"/>
  <c r="BF92" i="2"/>
  <c r="BA92" i="2"/>
  <c r="AV92" i="2"/>
  <c r="AP92" i="2"/>
  <c r="AK92" i="2"/>
  <c r="AF92" i="2"/>
  <c r="BH91" i="2"/>
  <c r="BC91" i="2"/>
  <c r="AX91" i="2"/>
  <c r="AR91" i="2"/>
  <c r="AM91" i="2"/>
  <c r="AH91" i="2"/>
  <c r="BJ90" i="2"/>
  <c r="BE90" i="2"/>
  <c r="AZ90" i="2"/>
  <c r="AT90" i="2"/>
  <c r="AO90" i="2"/>
  <c r="AJ90" i="2"/>
  <c r="AD90" i="2"/>
  <c r="BG89" i="2"/>
  <c r="BB89" i="2"/>
  <c r="AV89" i="2"/>
  <c r="AQ89" i="2"/>
  <c r="AL89" i="2"/>
  <c r="AF89" i="2"/>
  <c r="BI88" i="2"/>
  <c r="BD88" i="2"/>
  <c r="AX88" i="2"/>
  <c r="AS88" i="2"/>
  <c r="AN88" i="2"/>
  <c r="AH88" i="2"/>
  <c r="BK87" i="2"/>
  <c r="BF87" i="2"/>
  <c r="AZ87" i="2"/>
  <c r="AU87" i="2"/>
  <c r="AP87" i="2"/>
  <c r="AJ87" i="2"/>
  <c r="AE87" i="2"/>
  <c r="BH86" i="2"/>
  <c r="BB86" i="2"/>
  <c r="AW86" i="2"/>
  <c r="AR86" i="2"/>
  <c r="AL86" i="2"/>
  <c r="AG86" i="2"/>
  <c r="BJ85" i="2"/>
  <c r="BD85" i="2"/>
  <c r="AY85" i="2"/>
  <c r="AT85" i="2"/>
  <c r="AN85" i="2"/>
  <c r="AI85" i="2"/>
  <c r="AD85" i="2"/>
  <c r="BF84" i="2"/>
  <c r="BA84" i="2"/>
  <c r="AV84" i="2"/>
  <c r="AP84" i="2"/>
  <c r="AK84" i="2"/>
  <c r="AF84" i="2"/>
  <c r="BI98" i="2"/>
  <c r="BD98" i="2"/>
  <c r="AX98" i="2"/>
  <c r="AS98" i="2"/>
  <c r="AN98" i="2"/>
  <c r="AH98" i="2"/>
  <c r="BK97" i="2"/>
  <c r="BF97" i="2"/>
  <c r="AZ97" i="2"/>
  <c r="AU97" i="2"/>
  <c r="AP97" i="2"/>
  <c r="AJ97" i="2"/>
  <c r="AE97" i="2"/>
  <c r="BH96" i="2"/>
  <c r="BB96" i="2"/>
  <c r="AW96" i="2"/>
  <c r="AR96" i="2"/>
  <c r="AL96" i="2"/>
  <c r="AG96" i="2"/>
  <c r="BJ95" i="2"/>
  <c r="BD95" i="2"/>
  <c r="AY95" i="2"/>
  <c r="AT95" i="2"/>
  <c r="AN95" i="2"/>
  <c r="AI95" i="2"/>
  <c r="AD95" i="2"/>
  <c r="BF94" i="2"/>
  <c r="BA94" i="2"/>
  <c r="AV94" i="2"/>
  <c r="AP94" i="2"/>
  <c r="AK94" i="2"/>
  <c r="AF94" i="2"/>
  <c r="BH93" i="2"/>
  <c r="BC93" i="2"/>
  <c r="AX93" i="2"/>
  <c r="AR93" i="2"/>
  <c r="AM93" i="2"/>
  <c r="AH93" i="2"/>
  <c r="BJ92" i="2"/>
  <c r="BE92" i="2"/>
  <c r="AZ92" i="2"/>
  <c r="AT92" i="2"/>
  <c r="AO92" i="2"/>
  <c r="AJ92" i="2"/>
  <c r="AD92" i="2"/>
  <c r="BG91" i="2"/>
  <c r="BB91" i="2"/>
  <c r="AV91" i="2"/>
  <c r="AQ91" i="2"/>
  <c r="AL91" i="2"/>
  <c r="AF91" i="2"/>
  <c r="BI90" i="2"/>
  <c r="BD90" i="2"/>
  <c r="AX90" i="2"/>
  <c r="AS90" i="2"/>
  <c r="AN90" i="2"/>
  <c r="AH90" i="2"/>
  <c r="BK89" i="2"/>
  <c r="BF89" i="2"/>
  <c r="AZ89" i="2"/>
  <c r="AU89" i="2"/>
  <c r="AP89" i="2"/>
  <c r="AJ89" i="2"/>
  <c r="AE89" i="2"/>
  <c r="BH88" i="2"/>
  <c r="BB88" i="2"/>
  <c r="AW88" i="2"/>
  <c r="AR88" i="2"/>
  <c r="AL88" i="2"/>
  <c r="AG88" i="2"/>
  <c r="BJ87" i="2"/>
  <c r="BD87" i="2"/>
  <c r="AY87" i="2"/>
  <c r="AT87" i="2"/>
  <c r="AN87" i="2"/>
  <c r="AI87" i="2"/>
  <c r="AD87" i="2"/>
  <c r="BF86" i="2"/>
  <c r="BA86" i="2"/>
  <c r="AV86" i="2"/>
  <c r="AP86" i="2"/>
  <c r="AK86" i="2"/>
  <c r="AF86" i="2"/>
  <c r="BH85" i="2"/>
  <c r="BC85" i="2"/>
  <c r="AX85" i="2"/>
  <c r="AR85" i="2"/>
  <c r="AM85" i="2"/>
  <c r="AH85" i="2"/>
  <c r="BJ84" i="2"/>
  <c r="BE84" i="2"/>
  <c r="AZ84" i="2"/>
  <c r="AT84" i="2"/>
  <c r="AO84" i="2"/>
  <c r="AJ84" i="2"/>
  <c r="AD84" i="2"/>
  <c r="BF98" i="2"/>
  <c r="AV98" i="2"/>
  <c r="AK98" i="2"/>
  <c r="BH97" i="2"/>
  <c r="AX97" i="2"/>
  <c r="AM97" i="2"/>
  <c r="BJ96" i="2"/>
  <c r="AZ96" i="2"/>
  <c r="AO96" i="2"/>
  <c r="AD96" i="2"/>
  <c r="BB95" i="2"/>
  <c r="AQ95" i="2"/>
  <c r="AF95" i="2"/>
  <c r="BD94" i="2"/>
  <c r="AS94" i="2"/>
  <c r="AH94" i="2"/>
  <c r="BF93" i="2"/>
  <c r="AU93" i="2"/>
  <c r="AJ93" i="2"/>
  <c r="BH92" i="2"/>
  <c r="AW92" i="2"/>
  <c r="AL92" i="2"/>
  <c r="BJ91" i="2"/>
  <c r="AY91" i="2"/>
  <c r="AN91" i="2"/>
  <c r="AD91" i="2"/>
  <c r="BA90" i="2"/>
  <c r="AP90" i="2"/>
  <c r="AF90" i="2"/>
  <c r="BC89" i="2"/>
  <c r="AR89" i="2"/>
  <c r="AH89" i="2"/>
  <c r="BE88" i="2"/>
  <c r="AT88" i="2"/>
  <c r="AJ88" i="2"/>
  <c r="BG87" i="2"/>
  <c r="AV87" i="2"/>
  <c r="AL87" i="2"/>
  <c r="BI86" i="2"/>
  <c r="AX86" i="2"/>
  <c r="AN86" i="2"/>
  <c r="BK85" i="2"/>
  <c r="AZ85" i="2"/>
  <c r="AP85" i="2"/>
  <c r="AE85" i="2"/>
  <c r="BB84" i="2"/>
  <c r="AR84" i="2"/>
  <c r="BB98" i="2"/>
  <c r="AG98" i="2"/>
  <c r="AT97" i="2"/>
  <c r="BF96" i="2"/>
  <c r="AK96" i="2"/>
  <c r="AM95" i="2"/>
  <c r="AZ94" i="2"/>
  <c r="AO94" i="2"/>
  <c r="BB93" i="2"/>
  <c r="AF93" i="2"/>
  <c r="AH92" i="2"/>
  <c r="BF91" i="2"/>
  <c r="AJ91" i="2"/>
  <c r="BH90" i="2"/>
  <c r="AL90" i="2"/>
  <c r="AY89" i="2"/>
  <c r="AD89" i="2"/>
  <c r="AP88" i="2"/>
  <c r="BC87" i="2"/>
  <c r="AH87" i="2"/>
  <c r="AT86" i="2"/>
  <c r="BG85" i="2"/>
  <c r="AL85" i="2"/>
  <c r="BI84" i="2"/>
  <c r="AN84" i="2"/>
  <c r="AP98" i="2"/>
  <c r="AH97" i="2"/>
  <c r="AT96" i="2"/>
  <c r="BG95" i="2"/>
  <c r="AL95" i="2"/>
  <c r="AX94" i="2"/>
  <c r="BK93" i="2"/>
  <c r="AE93" i="2"/>
  <c r="AR92" i="2"/>
  <c r="BD91" i="2"/>
  <c r="AI91" i="2"/>
  <c r="AV90" i="2"/>
  <c r="BH89" i="2"/>
  <c r="BJ88" i="2"/>
  <c r="AO88" i="2"/>
  <c r="AD88" i="2"/>
  <c r="AQ87" i="2"/>
  <c r="BD86" i="2"/>
  <c r="AH86" i="2"/>
  <c r="AU85" i="2"/>
  <c r="AW84" i="2"/>
  <c r="BH98" i="2"/>
  <c r="AW98" i="2"/>
  <c r="AL98" i="2"/>
  <c r="BJ97" i="2"/>
  <c r="AY97" i="2"/>
  <c r="AN97" i="2"/>
  <c r="AD97" i="2"/>
  <c r="BA96" i="2"/>
  <c r="AP96" i="2"/>
  <c r="AF96" i="2"/>
  <c r="BC95" i="2"/>
  <c r="AR95" i="2"/>
  <c r="AH95" i="2"/>
  <c r="BE94" i="2"/>
  <c r="AT94" i="2"/>
  <c r="AJ94" i="2"/>
  <c r="BG93" i="2"/>
  <c r="AV93" i="2"/>
  <c r="AL93" i="2"/>
  <c r="BI92" i="2"/>
  <c r="AX92" i="2"/>
  <c r="AN92" i="2"/>
  <c r="BK91" i="2"/>
  <c r="AZ91" i="2"/>
  <c r="AP91" i="2"/>
  <c r="AE91" i="2"/>
  <c r="BB90" i="2"/>
  <c r="AR90" i="2"/>
  <c r="AG90" i="2"/>
  <c r="BD89" i="2"/>
  <c r="AT89" i="2"/>
  <c r="AI89" i="2"/>
  <c r="BF88" i="2"/>
  <c r="AV88" i="2"/>
  <c r="AK88" i="2"/>
  <c r="BH87" i="2"/>
  <c r="AX87" i="2"/>
  <c r="AM87" i="2"/>
  <c r="BJ86" i="2"/>
  <c r="AZ86" i="2"/>
  <c r="AO86" i="2"/>
  <c r="AD86" i="2"/>
  <c r="BB85" i="2"/>
  <c r="AQ85" i="2"/>
  <c r="AF85" i="2"/>
  <c r="BD84" i="2"/>
  <c r="AS84" i="2"/>
  <c r="AH84" i="2"/>
  <c r="AG84" i="2"/>
  <c r="AR98" i="2"/>
  <c r="BD97" i="2"/>
  <c r="AI97" i="2"/>
  <c r="AV96" i="2"/>
  <c r="BH95" i="2"/>
  <c r="AX95" i="2"/>
  <c r="BJ94" i="2"/>
  <c r="AD94" i="2"/>
  <c r="AQ93" i="2"/>
  <c r="BD92" i="2"/>
  <c r="AS92" i="2"/>
  <c r="AU91" i="2"/>
  <c r="AW90" i="2"/>
  <c r="BJ89" i="2"/>
  <c r="AN89" i="2"/>
  <c r="BA88" i="2"/>
  <c r="AF88" i="2"/>
  <c r="AR87" i="2"/>
  <c r="BE86" i="2"/>
  <c r="AJ86" i="2"/>
  <c r="AV85" i="2"/>
  <c r="AX84" i="2"/>
  <c r="BA98" i="2"/>
  <c r="AF98" i="2"/>
  <c r="BC97" i="2"/>
  <c r="AR97" i="2"/>
  <c r="BE96" i="2"/>
  <c r="AJ96" i="2"/>
  <c r="AV95" i="2"/>
  <c r="BI94" i="2"/>
  <c r="AN94" i="2"/>
  <c r="AZ93" i="2"/>
  <c r="AP93" i="2"/>
  <c r="BB92" i="2"/>
  <c r="AG92" i="2"/>
  <c r="AT91" i="2"/>
  <c r="BF90" i="2"/>
  <c r="AK90" i="2"/>
  <c r="AX89" i="2"/>
  <c r="AM89" i="2"/>
  <c r="AZ88" i="2"/>
  <c r="BB87" i="2"/>
  <c r="AF87" i="2"/>
  <c r="AS86" i="2"/>
  <c r="BF85" i="2"/>
  <c r="AJ85" i="2"/>
  <c r="BH84" i="2"/>
  <c r="AL84" i="2"/>
  <c r="BK474" i="2"/>
  <c r="BG474" i="2"/>
  <c r="BC474" i="2"/>
  <c r="AY474" i="2"/>
  <c r="AU474" i="2"/>
  <c r="AQ474" i="2"/>
  <c r="AM474" i="2"/>
  <c r="BI473" i="2"/>
  <c r="BE473" i="2"/>
  <c r="BA473" i="2"/>
  <c r="AW473" i="2"/>
  <c r="AS473" i="2"/>
  <c r="AO473" i="2"/>
  <c r="BH474" i="2"/>
  <c r="BD474" i="2"/>
  <c r="AZ474" i="2"/>
  <c r="AV474" i="2"/>
  <c r="AR474" i="2"/>
  <c r="AN474" i="2"/>
  <c r="BJ473" i="2"/>
  <c r="BF473" i="2"/>
  <c r="BB473" i="2"/>
  <c r="AX473" i="2"/>
  <c r="AT473" i="2"/>
  <c r="AP473" i="2"/>
  <c r="AL473" i="2"/>
  <c r="BJ474" i="2"/>
  <c r="BB474" i="2"/>
  <c r="AT474" i="2"/>
  <c r="AL474" i="2"/>
  <c r="BD473" i="2"/>
  <c r="BD508" i="2" s="1"/>
  <c r="AV473" i="2"/>
  <c r="AN473" i="2"/>
  <c r="AN508" i="2" s="1"/>
  <c r="BI474" i="2"/>
  <c r="AX474" i="2"/>
  <c r="AO474" i="2"/>
  <c r="BC473" i="2"/>
  <c r="AR473" i="2"/>
  <c r="AR508" i="2" s="1"/>
  <c r="BA474" i="2"/>
  <c r="AP474" i="2"/>
  <c r="BG473" i="2"/>
  <c r="AU473" i="2"/>
  <c r="BF474" i="2"/>
  <c r="BK473" i="2"/>
  <c r="AQ473" i="2"/>
  <c r="AS474" i="2"/>
  <c r="AY473" i="2"/>
  <c r="BE474" i="2"/>
  <c r="AM473" i="2"/>
  <c r="AW474" i="2"/>
  <c r="BH473" i="2"/>
  <c r="AZ473" i="2"/>
  <c r="AZ508" i="2" s="1"/>
  <c r="AA414" i="2"/>
  <c r="Z412" i="2"/>
  <c r="AB414" i="2"/>
  <c r="Z413" i="2"/>
  <c r="AA413" i="2"/>
  <c r="Z414" i="2"/>
  <c r="AI324" i="2"/>
  <c r="AJ323" i="2"/>
  <c r="AJ322" i="2"/>
  <c r="AI321" i="2"/>
  <c r="AG320" i="2"/>
  <c r="AK324" i="2"/>
  <c r="AK323" i="2"/>
  <c r="AI322" i="2"/>
  <c r="AG321" i="2"/>
  <c r="AL324" i="2"/>
  <c r="AG324" i="2"/>
  <c r="AG323" i="2"/>
  <c r="AH321" i="2"/>
  <c r="AH323" i="2"/>
  <c r="AG319" i="2"/>
  <c r="AJ324" i="2"/>
  <c r="AG322" i="2"/>
  <c r="AH322" i="2"/>
  <c r="AH320" i="2"/>
  <c r="AI323" i="2"/>
  <c r="AH324" i="2"/>
  <c r="BH188" i="2"/>
  <c r="BD188" i="2"/>
  <c r="AZ188" i="2"/>
  <c r="AV188" i="2"/>
  <c r="AR188" i="2"/>
  <c r="AN188" i="2"/>
  <c r="AJ188" i="2"/>
  <c r="BI187" i="2"/>
  <c r="BE187" i="2"/>
  <c r="BA187" i="2"/>
  <c r="AW187" i="2"/>
  <c r="AS187" i="2"/>
  <c r="AO187" i="2"/>
  <c r="AK187" i="2"/>
  <c r="BJ186" i="2"/>
  <c r="BF186" i="2"/>
  <c r="BB186" i="2"/>
  <c r="AX186" i="2"/>
  <c r="AT186" i="2"/>
  <c r="AP186" i="2"/>
  <c r="AL186" i="2"/>
  <c r="BK185" i="2"/>
  <c r="BG185" i="2"/>
  <c r="BC185" i="2"/>
  <c r="AY185" i="2"/>
  <c r="AU185" i="2"/>
  <c r="AQ185" i="2"/>
  <c r="AM185" i="2"/>
  <c r="AI185" i="2"/>
  <c r="BH184" i="2"/>
  <c r="BD184" i="2"/>
  <c r="AZ184" i="2"/>
  <c r="AV184" i="2"/>
  <c r="AR184" i="2"/>
  <c r="AN184" i="2"/>
  <c r="AJ184" i="2"/>
  <c r="BI183" i="2"/>
  <c r="BE183" i="2"/>
  <c r="BA183" i="2"/>
  <c r="AW183" i="2"/>
  <c r="AS183" i="2"/>
  <c r="AO183" i="2"/>
  <c r="AK183" i="2"/>
  <c r="BJ182" i="2"/>
  <c r="BF182" i="2"/>
  <c r="BB182" i="2"/>
  <c r="AX182" i="2"/>
  <c r="AT182" i="2"/>
  <c r="AP182" i="2"/>
  <c r="AL182" i="2"/>
  <c r="BK181" i="2"/>
  <c r="BG181" i="2"/>
  <c r="BC181" i="2"/>
  <c r="AY181" i="2"/>
  <c r="AU181" i="2"/>
  <c r="AQ181" i="2"/>
  <c r="AM181" i="2"/>
  <c r="AI181" i="2"/>
  <c r="BH180" i="2"/>
  <c r="BD180" i="2"/>
  <c r="AZ180" i="2"/>
  <c r="AV180" i="2"/>
  <c r="AR180" i="2"/>
  <c r="AN180" i="2"/>
  <c r="AJ180" i="2"/>
  <c r="BI179" i="2"/>
  <c r="BE179" i="2"/>
  <c r="BA179" i="2"/>
  <c r="AW179" i="2"/>
  <c r="AS179" i="2"/>
  <c r="AO179" i="2"/>
  <c r="AK179" i="2"/>
  <c r="BJ178" i="2"/>
  <c r="BF178" i="2"/>
  <c r="BB178" i="2"/>
  <c r="AX178" i="2"/>
  <c r="AT178" i="2"/>
  <c r="AP178" i="2"/>
  <c r="AL178" i="2"/>
  <c r="BK177" i="2"/>
  <c r="BG177" i="2"/>
  <c r="BC177" i="2"/>
  <c r="AY177" i="2"/>
  <c r="AU177" i="2"/>
  <c r="AQ177" i="2"/>
  <c r="AM177" i="2"/>
  <c r="AI177" i="2"/>
  <c r="BH176" i="2"/>
  <c r="BD176" i="2"/>
  <c r="AZ176" i="2"/>
  <c r="AV176" i="2"/>
  <c r="AR176" i="2"/>
  <c r="AN176" i="2"/>
  <c r="AJ176" i="2"/>
  <c r="BI175" i="2"/>
  <c r="BE175" i="2"/>
  <c r="BA175" i="2"/>
  <c r="AW175" i="2"/>
  <c r="AS175" i="2"/>
  <c r="AO175" i="2"/>
  <c r="AK175" i="2"/>
  <c r="BJ174" i="2"/>
  <c r="BF174" i="2"/>
  <c r="BB174" i="2"/>
  <c r="AX174" i="2"/>
  <c r="AT174" i="2"/>
  <c r="AP174" i="2"/>
  <c r="AL174" i="2"/>
  <c r="BI188" i="2"/>
  <c r="BE188" i="2"/>
  <c r="BA188" i="2"/>
  <c r="AW188" i="2"/>
  <c r="AS188" i="2"/>
  <c r="AO188" i="2"/>
  <c r="AK188" i="2"/>
  <c r="BJ187" i="2"/>
  <c r="BF187" i="2"/>
  <c r="BB187" i="2"/>
  <c r="AX187" i="2"/>
  <c r="AT187" i="2"/>
  <c r="AP187" i="2"/>
  <c r="AL187" i="2"/>
  <c r="BK186" i="2"/>
  <c r="BG186" i="2"/>
  <c r="BC186" i="2"/>
  <c r="AY186" i="2"/>
  <c r="AU186" i="2"/>
  <c r="AQ186" i="2"/>
  <c r="AM186" i="2"/>
  <c r="AI186" i="2"/>
  <c r="BH185" i="2"/>
  <c r="BD185" i="2"/>
  <c r="AZ185" i="2"/>
  <c r="AV185" i="2"/>
  <c r="AR185" i="2"/>
  <c r="AN185" i="2"/>
  <c r="AJ185" i="2"/>
  <c r="BI184" i="2"/>
  <c r="BE184" i="2"/>
  <c r="BA184" i="2"/>
  <c r="AW184" i="2"/>
  <c r="AS184" i="2"/>
  <c r="AO184" i="2"/>
  <c r="AK184" i="2"/>
  <c r="BJ183" i="2"/>
  <c r="BF183" i="2"/>
  <c r="BB183" i="2"/>
  <c r="AX183" i="2"/>
  <c r="AT183" i="2"/>
  <c r="AP183" i="2"/>
  <c r="AL183" i="2"/>
  <c r="BK182" i="2"/>
  <c r="BG182" i="2"/>
  <c r="BC182" i="2"/>
  <c r="AY182" i="2"/>
  <c r="AU182" i="2"/>
  <c r="AQ182" i="2"/>
  <c r="AM182" i="2"/>
  <c r="AI182" i="2"/>
  <c r="BH181" i="2"/>
  <c r="BD181" i="2"/>
  <c r="AZ181" i="2"/>
  <c r="AV181" i="2"/>
  <c r="AR181" i="2"/>
  <c r="AN181" i="2"/>
  <c r="AJ181" i="2"/>
  <c r="BI180" i="2"/>
  <c r="BE180" i="2"/>
  <c r="BA180" i="2"/>
  <c r="AW180" i="2"/>
  <c r="AS180" i="2"/>
  <c r="AO180" i="2"/>
  <c r="AK180" i="2"/>
  <c r="BJ179" i="2"/>
  <c r="BF179" i="2"/>
  <c r="BB179" i="2"/>
  <c r="AX179" i="2"/>
  <c r="AT179" i="2"/>
  <c r="AP179" i="2"/>
  <c r="AL179" i="2"/>
  <c r="BK178" i="2"/>
  <c r="BG178" i="2"/>
  <c r="BC178" i="2"/>
  <c r="AY178" i="2"/>
  <c r="AU178" i="2"/>
  <c r="AQ178" i="2"/>
  <c r="AM178" i="2"/>
  <c r="AI178" i="2"/>
  <c r="BH177" i="2"/>
  <c r="BD177" i="2"/>
  <c r="AZ177" i="2"/>
  <c r="AV177" i="2"/>
  <c r="AR177" i="2"/>
  <c r="AN177" i="2"/>
  <c r="AJ177" i="2"/>
  <c r="BI176" i="2"/>
  <c r="BE176" i="2"/>
  <c r="BA176" i="2"/>
  <c r="AW176" i="2"/>
  <c r="AS176" i="2"/>
  <c r="AO176" i="2"/>
  <c r="AK176" i="2"/>
  <c r="BJ175" i="2"/>
  <c r="BF175" i="2"/>
  <c r="BB175" i="2"/>
  <c r="AX175" i="2"/>
  <c r="AT175" i="2"/>
  <c r="AP175" i="2"/>
  <c r="AL175" i="2"/>
  <c r="BK174" i="2"/>
  <c r="BG174" i="2"/>
  <c r="BC174" i="2"/>
  <c r="AY174" i="2"/>
  <c r="AU174" i="2"/>
  <c r="AQ174" i="2"/>
  <c r="AM174" i="2"/>
  <c r="AI174" i="2"/>
  <c r="BG188" i="2"/>
  <c r="AY188" i="2"/>
  <c r="AQ188" i="2"/>
  <c r="AI188" i="2"/>
  <c r="BD187" i="2"/>
  <c r="AV187" i="2"/>
  <c r="AN187" i="2"/>
  <c r="BI186" i="2"/>
  <c r="BA186" i="2"/>
  <c r="AS186" i="2"/>
  <c r="AK186" i="2"/>
  <c r="BF185" i="2"/>
  <c r="BJ188" i="2"/>
  <c r="BB188" i="2"/>
  <c r="AT188" i="2"/>
  <c r="AL188" i="2"/>
  <c r="BG187" i="2"/>
  <c r="AY187" i="2"/>
  <c r="AQ187" i="2"/>
  <c r="AI187" i="2"/>
  <c r="BD186" i="2"/>
  <c r="AV186" i="2"/>
  <c r="AN186" i="2"/>
  <c r="BI185" i="2"/>
  <c r="BA185" i="2"/>
  <c r="AS185" i="2"/>
  <c r="AK185" i="2"/>
  <c r="BF184" i="2"/>
  <c r="AX184" i="2"/>
  <c r="AP184" i="2"/>
  <c r="BK183" i="2"/>
  <c r="BC183" i="2"/>
  <c r="AU183" i="2"/>
  <c r="AM183" i="2"/>
  <c r="BH182" i="2"/>
  <c r="AZ182" i="2"/>
  <c r="AR182" i="2"/>
  <c r="AJ182" i="2"/>
  <c r="BE181" i="2"/>
  <c r="AW181" i="2"/>
  <c r="AO181" i="2"/>
  <c r="BJ180" i="2"/>
  <c r="BB180" i="2"/>
  <c r="AT180" i="2"/>
  <c r="AL180" i="2"/>
  <c r="BG179" i="2"/>
  <c r="AY179" i="2"/>
  <c r="AQ179" i="2"/>
  <c r="AI179" i="2"/>
  <c r="BD178" i="2"/>
  <c r="AV178" i="2"/>
  <c r="AN178" i="2"/>
  <c r="BI177" i="2"/>
  <c r="BA177" i="2"/>
  <c r="AS177" i="2"/>
  <c r="AK177" i="2"/>
  <c r="BF176" i="2"/>
  <c r="AX176" i="2"/>
  <c r="AP176" i="2"/>
  <c r="BK175" i="2"/>
  <c r="BC175" i="2"/>
  <c r="AU175" i="2"/>
  <c r="AM175" i="2"/>
  <c r="BH174" i="2"/>
  <c r="AZ174" i="2"/>
  <c r="AR174" i="2"/>
  <c r="AJ174" i="2"/>
  <c r="BF188" i="2"/>
  <c r="AP188" i="2"/>
  <c r="BC187" i="2"/>
  <c r="AM187" i="2"/>
  <c r="AZ186" i="2"/>
  <c r="AJ186" i="2"/>
  <c r="AX185" i="2"/>
  <c r="AO185" i="2"/>
  <c r="BG184" i="2"/>
  <c r="AU184" i="2"/>
  <c r="AL184" i="2"/>
  <c r="BD183" i="2"/>
  <c r="AR183" i="2"/>
  <c r="AI183" i="2"/>
  <c r="BA182" i="2"/>
  <c r="AO182" i="2"/>
  <c r="BI181" i="2"/>
  <c r="AX181" i="2"/>
  <c r="AL181" i="2"/>
  <c r="BF180" i="2"/>
  <c r="AU180" i="2"/>
  <c r="AI180" i="2"/>
  <c r="BC179" i="2"/>
  <c r="AR179" i="2"/>
  <c r="BI178" i="2"/>
  <c r="AZ178" i="2"/>
  <c r="AO178" i="2"/>
  <c r="BF177" i="2"/>
  <c r="AW177" i="2"/>
  <c r="AL177" i="2"/>
  <c r="BC176" i="2"/>
  <c r="AT176" i="2"/>
  <c r="AI176" i="2"/>
  <c r="AZ175" i="2"/>
  <c r="AQ175" i="2"/>
  <c r="BI174" i="2"/>
  <c r="AW174" i="2"/>
  <c r="AN174" i="2"/>
  <c r="BC188" i="2"/>
  <c r="AM188" i="2"/>
  <c r="AZ187" i="2"/>
  <c r="AJ187" i="2"/>
  <c r="AW186" i="2"/>
  <c r="BJ185" i="2"/>
  <c r="AW185" i="2"/>
  <c r="AL185" i="2"/>
  <c r="BC184" i="2"/>
  <c r="AT184" i="2"/>
  <c r="AI184" i="2"/>
  <c r="AZ183" i="2"/>
  <c r="AQ183" i="2"/>
  <c r="BI182" i="2"/>
  <c r="AW182" i="2"/>
  <c r="AN182" i="2"/>
  <c r="BF181" i="2"/>
  <c r="AT181" i="2"/>
  <c r="AK181" i="2"/>
  <c r="BC180" i="2"/>
  <c r="AQ180" i="2"/>
  <c r="BK179" i="2"/>
  <c r="AZ179" i="2"/>
  <c r="AN179" i="2"/>
  <c r="BH178" i="2"/>
  <c r="AW178" i="2"/>
  <c r="AK178" i="2"/>
  <c r="BE177" i="2"/>
  <c r="AT177" i="2"/>
  <c r="BK176" i="2"/>
  <c r="BB176" i="2"/>
  <c r="AQ176" i="2"/>
  <c r="BH175" i="2"/>
  <c r="AY175" i="2"/>
  <c r="AN175" i="2"/>
  <c r="BE174" i="2"/>
  <c r="AV174" i="2"/>
  <c r="AK174" i="2"/>
  <c r="AX188" i="2"/>
  <c r="BK187" i="2"/>
  <c r="AU187" i="2"/>
  <c r="BH186" i="2"/>
  <c r="AR186" i="2"/>
  <c r="BE185" i="2"/>
  <c r="AT185" i="2"/>
  <c r="BK184" i="2"/>
  <c r="BB184" i="2"/>
  <c r="AQ184" i="2"/>
  <c r="BH183" i="2"/>
  <c r="AY183" i="2"/>
  <c r="AN183" i="2"/>
  <c r="BE182" i="2"/>
  <c r="AV182" i="2"/>
  <c r="AK182" i="2"/>
  <c r="BB181" i="2"/>
  <c r="AS181" i="2"/>
  <c r="BK180" i="2"/>
  <c r="AY180" i="2"/>
  <c r="AP180" i="2"/>
  <c r="BH179" i="2"/>
  <c r="AV179" i="2"/>
  <c r="AM179" i="2"/>
  <c r="BE178" i="2"/>
  <c r="AS178" i="2"/>
  <c r="AJ178" i="2"/>
  <c r="BB177" i="2"/>
  <c r="AP177" i="2"/>
  <c r="BJ176" i="2"/>
  <c r="AY176" i="2"/>
  <c r="AM176" i="2"/>
  <c r="BG175" i="2"/>
  <c r="AV175" i="2"/>
  <c r="AJ175" i="2"/>
  <c r="BD174" i="2"/>
  <c r="AS174" i="2"/>
  <c r="BK188" i="2"/>
  <c r="BE186" i="2"/>
  <c r="BJ184" i="2"/>
  <c r="AV183" i="2"/>
  <c r="BJ181" i="2"/>
  <c r="AX180" i="2"/>
  <c r="AJ179" i="2"/>
  <c r="AX177" i="2"/>
  <c r="AL176" i="2"/>
  <c r="BA174" i="2"/>
  <c r="AO177" i="2"/>
  <c r="BH187" i="2"/>
  <c r="AM184" i="2"/>
  <c r="BD179" i="2"/>
  <c r="BG176" i="2"/>
  <c r="AR187" i="2"/>
  <c r="AP185" i="2"/>
  <c r="BG183" i="2"/>
  <c r="AS182" i="2"/>
  <c r="BG180" i="2"/>
  <c r="AU179" i="2"/>
  <c r="BJ177" i="2"/>
  <c r="AU176" i="2"/>
  <c r="AI175" i="2"/>
  <c r="AU188" i="2"/>
  <c r="AO186" i="2"/>
  <c r="AY184" i="2"/>
  <c r="AJ183" i="2"/>
  <c r="BA181" i="2"/>
  <c r="AM180" i="2"/>
  <c r="BA178" i="2"/>
  <c r="BD175" i="2"/>
  <c r="AO174" i="2"/>
  <c r="BB185" i="2"/>
  <c r="BD182" i="2"/>
  <c r="AP181" i="2"/>
  <c r="AR178" i="2"/>
  <c r="AR175" i="2"/>
  <c r="AM279" i="2"/>
  <c r="AN279" i="2" s="1"/>
  <c r="AO279" i="2" s="1"/>
  <c r="AI275" i="2"/>
  <c r="AJ275" i="2" s="1"/>
  <c r="AL278" i="2"/>
  <c r="AM278" i="2" s="1"/>
  <c r="AN278" i="2" s="1"/>
  <c r="AD270" i="2"/>
  <c r="AE270" i="2" s="1"/>
  <c r="AJ276" i="2"/>
  <c r="AK276" i="2" s="1"/>
  <c r="AF272" i="2"/>
  <c r="AG272" i="2" s="1"/>
  <c r="Z88" i="2"/>
  <c r="M458" i="2"/>
  <c r="G95" i="2"/>
  <c r="Z40" i="2"/>
  <c r="BI53" i="2"/>
  <c r="BE53" i="2"/>
  <c r="BA53" i="2"/>
  <c r="AW53" i="2"/>
  <c r="AS53" i="2"/>
  <c r="AO53" i="2"/>
  <c r="AK53" i="2"/>
  <c r="AG53" i="2"/>
  <c r="AC53" i="2"/>
  <c r="BH52" i="2"/>
  <c r="BD52" i="2"/>
  <c r="AZ52" i="2"/>
  <c r="AV52" i="2"/>
  <c r="AR52" i="2"/>
  <c r="AN52" i="2"/>
  <c r="AJ52" i="2"/>
  <c r="AF52" i="2"/>
  <c r="BK51" i="2"/>
  <c r="BG51" i="2"/>
  <c r="BC51" i="2"/>
  <c r="AY51" i="2"/>
  <c r="AU51" i="2"/>
  <c r="AQ51" i="2"/>
  <c r="AM51" i="2"/>
  <c r="AI51" i="2"/>
  <c r="AE51" i="2"/>
  <c r="BJ50" i="2"/>
  <c r="BF50" i="2"/>
  <c r="BB50" i="2"/>
  <c r="AX50" i="2"/>
  <c r="AT50" i="2"/>
  <c r="AP50" i="2"/>
  <c r="AL50" i="2"/>
  <c r="AH50" i="2"/>
  <c r="AD50" i="2"/>
  <c r="BI49" i="2"/>
  <c r="BE49" i="2"/>
  <c r="BA49" i="2"/>
  <c r="AW49" i="2"/>
  <c r="AS49" i="2"/>
  <c r="AO49" i="2"/>
  <c r="AK49" i="2"/>
  <c r="AG49" i="2"/>
  <c r="AC49" i="2"/>
  <c r="BH48" i="2"/>
  <c r="BD48" i="2"/>
  <c r="AZ48" i="2"/>
  <c r="AV48" i="2"/>
  <c r="AR48" i="2"/>
  <c r="AN48" i="2"/>
  <c r="AJ48" i="2"/>
  <c r="AF48" i="2"/>
  <c r="BK47" i="2"/>
  <c r="BG47" i="2"/>
  <c r="BC47" i="2"/>
  <c r="AY47" i="2"/>
  <c r="AU47" i="2"/>
  <c r="AQ47" i="2"/>
  <c r="AM47" i="2"/>
  <c r="AI47" i="2"/>
  <c r="AE47" i="2"/>
  <c r="BJ46" i="2"/>
  <c r="BF46" i="2"/>
  <c r="BB46" i="2"/>
  <c r="AX46" i="2"/>
  <c r="AT46" i="2"/>
  <c r="AP46" i="2"/>
  <c r="AL46" i="2"/>
  <c r="AH46" i="2"/>
  <c r="AD46" i="2"/>
  <c r="BI45" i="2"/>
  <c r="BE45" i="2"/>
  <c r="BA45" i="2"/>
  <c r="AW45" i="2"/>
  <c r="AS45" i="2"/>
  <c r="AO45" i="2"/>
  <c r="AK45" i="2"/>
  <c r="AG45" i="2"/>
  <c r="AC45" i="2"/>
  <c r="BH44" i="2"/>
  <c r="BD44" i="2"/>
  <c r="AZ44" i="2"/>
  <c r="BK53" i="2"/>
  <c r="BF53" i="2"/>
  <c r="AZ53" i="2"/>
  <c r="AU53" i="2"/>
  <c r="AP53" i="2"/>
  <c r="AJ53" i="2"/>
  <c r="AE53" i="2"/>
  <c r="BI52" i="2"/>
  <c r="BC52" i="2"/>
  <c r="AX52" i="2"/>
  <c r="AS52" i="2"/>
  <c r="AM52" i="2"/>
  <c r="AH52" i="2"/>
  <c r="AC52" i="2"/>
  <c r="BF51" i="2"/>
  <c r="BA51" i="2"/>
  <c r="AV51" i="2"/>
  <c r="AP51" i="2"/>
  <c r="AK51" i="2"/>
  <c r="AF51" i="2"/>
  <c r="BI50" i="2"/>
  <c r="BD50" i="2"/>
  <c r="AY50" i="2"/>
  <c r="AS50" i="2"/>
  <c r="AN50" i="2"/>
  <c r="AI50" i="2"/>
  <c r="AC50" i="2"/>
  <c r="BG49" i="2"/>
  <c r="BB49" i="2"/>
  <c r="AV49" i="2"/>
  <c r="AQ49" i="2"/>
  <c r="AL49" i="2"/>
  <c r="AF49" i="2"/>
  <c r="BJ48" i="2"/>
  <c r="BE48" i="2"/>
  <c r="AY48" i="2"/>
  <c r="AT48" i="2"/>
  <c r="AO48" i="2"/>
  <c r="AI48" i="2"/>
  <c r="AD48" i="2"/>
  <c r="BH47" i="2"/>
  <c r="BB47" i="2"/>
  <c r="AW47" i="2"/>
  <c r="AR47" i="2"/>
  <c r="AL47" i="2"/>
  <c r="AG47" i="2"/>
  <c r="BK46" i="2"/>
  <c r="BE46" i="2"/>
  <c r="AZ46" i="2"/>
  <c r="AU46" i="2"/>
  <c r="AO46" i="2"/>
  <c r="AJ46" i="2"/>
  <c r="AE46" i="2"/>
  <c r="BH45" i="2"/>
  <c r="BC45" i="2"/>
  <c r="AX45" i="2"/>
  <c r="AR45" i="2"/>
  <c r="AM45" i="2"/>
  <c r="AH45" i="2"/>
  <c r="BK44" i="2"/>
  <c r="BF44" i="2"/>
  <c r="BA44" i="2"/>
  <c r="AV44" i="2"/>
  <c r="AR44" i="2"/>
  <c r="AN44" i="2"/>
  <c r="AJ44" i="2"/>
  <c r="AF44" i="2"/>
  <c r="BK43" i="2"/>
  <c r="BG43" i="2"/>
  <c r="BC43" i="2"/>
  <c r="AY43" i="2"/>
  <c r="AU43" i="2"/>
  <c r="AQ43" i="2"/>
  <c r="AM43" i="2"/>
  <c r="AI43" i="2"/>
  <c r="AE43" i="2"/>
  <c r="BJ42" i="2"/>
  <c r="BF42" i="2"/>
  <c r="BB42" i="2"/>
  <c r="AX42" i="2"/>
  <c r="AT42" i="2"/>
  <c r="AP42" i="2"/>
  <c r="AL42" i="2"/>
  <c r="BG53" i="2"/>
  <c r="BB53" i="2"/>
  <c r="AV53" i="2"/>
  <c r="AQ53" i="2"/>
  <c r="AL53" i="2"/>
  <c r="AF53" i="2"/>
  <c r="BJ52" i="2"/>
  <c r="BE52" i="2"/>
  <c r="AY52" i="2"/>
  <c r="AT52" i="2"/>
  <c r="AO52" i="2"/>
  <c r="AI52" i="2"/>
  <c r="AD52" i="2"/>
  <c r="BH51" i="2"/>
  <c r="BB51" i="2"/>
  <c r="AW51" i="2"/>
  <c r="AR51" i="2"/>
  <c r="AL51" i="2"/>
  <c r="AG51" i="2"/>
  <c r="BK50" i="2"/>
  <c r="BE50" i="2"/>
  <c r="AZ50" i="2"/>
  <c r="AU50" i="2"/>
  <c r="AO50" i="2"/>
  <c r="AJ50" i="2"/>
  <c r="AE50" i="2"/>
  <c r="BH49" i="2"/>
  <c r="BC49" i="2"/>
  <c r="AX49" i="2"/>
  <c r="AR49" i="2"/>
  <c r="AM49" i="2"/>
  <c r="AH49" i="2"/>
  <c r="BK48" i="2"/>
  <c r="BF48" i="2"/>
  <c r="BA48" i="2"/>
  <c r="AU48" i="2"/>
  <c r="AP48" i="2"/>
  <c r="AK48" i="2"/>
  <c r="AE48" i="2"/>
  <c r="BI47" i="2"/>
  <c r="BD47" i="2"/>
  <c r="AX47" i="2"/>
  <c r="AS47" i="2"/>
  <c r="AN47" i="2"/>
  <c r="AH47" i="2"/>
  <c r="AC47" i="2"/>
  <c r="BG46" i="2"/>
  <c r="BA46" i="2"/>
  <c r="AV46" i="2"/>
  <c r="AQ46" i="2"/>
  <c r="AK46" i="2"/>
  <c r="AF46" i="2"/>
  <c r="BJ45" i="2"/>
  <c r="BD45" i="2"/>
  <c r="AY45" i="2"/>
  <c r="AT45" i="2"/>
  <c r="AN45" i="2"/>
  <c r="AI45" i="2"/>
  <c r="AD45" i="2"/>
  <c r="BG44" i="2"/>
  <c r="BB44" i="2"/>
  <c r="AW44" i="2"/>
  <c r="AS44" i="2"/>
  <c r="AO44" i="2"/>
  <c r="AK44" i="2"/>
  <c r="AG44" i="2"/>
  <c r="AC44" i="2"/>
  <c r="BH43" i="2"/>
  <c r="BD43" i="2"/>
  <c r="AZ43" i="2"/>
  <c r="AV43" i="2"/>
  <c r="AR43" i="2"/>
  <c r="AN43" i="2"/>
  <c r="AJ43" i="2"/>
  <c r="AF43" i="2"/>
  <c r="BK42" i="2"/>
  <c r="BG42" i="2"/>
  <c r="BC42" i="2"/>
  <c r="AY42" i="2"/>
  <c r="AU42" i="2"/>
  <c r="AQ42" i="2"/>
  <c r="BJ53" i="2"/>
  <c r="AY53" i="2"/>
  <c r="AN53" i="2"/>
  <c r="AD53" i="2"/>
  <c r="BB52" i="2"/>
  <c r="AQ52" i="2"/>
  <c r="AG52" i="2"/>
  <c r="BE51" i="2"/>
  <c r="AT51" i="2"/>
  <c r="AJ51" i="2"/>
  <c r="BH50" i="2"/>
  <c r="AW50" i="2"/>
  <c r="AM50" i="2"/>
  <c r="BK49" i="2"/>
  <c r="AZ49" i="2"/>
  <c r="AP49" i="2"/>
  <c r="AE49" i="2"/>
  <c r="BC48" i="2"/>
  <c r="AS48" i="2"/>
  <c r="AH48" i="2"/>
  <c r="BF47" i="2"/>
  <c r="AV47" i="2"/>
  <c r="AK47" i="2"/>
  <c r="BI46" i="2"/>
  <c r="AY46" i="2"/>
  <c r="AN46" i="2"/>
  <c r="AC46" i="2"/>
  <c r="BB45" i="2"/>
  <c r="AQ45" i="2"/>
  <c r="AF45" i="2"/>
  <c r="BE44" i="2"/>
  <c r="AU44" i="2"/>
  <c r="AM44" i="2"/>
  <c r="AE44" i="2"/>
  <c r="BF43" i="2"/>
  <c r="AX43" i="2"/>
  <c r="AP43" i="2"/>
  <c r="AH43" i="2"/>
  <c r="BI42" i="2"/>
  <c r="BA42" i="2"/>
  <c r="AS42" i="2"/>
  <c r="AM42" i="2"/>
  <c r="AH42" i="2"/>
  <c r="AD42" i="2"/>
  <c r="BI41" i="2"/>
  <c r="BE41" i="2"/>
  <c r="BA41" i="2"/>
  <c r="AW41" i="2"/>
  <c r="AS41" i="2"/>
  <c r="AO41" i="2"/>
  <c r="AK41" i="2"/>
  <c r="AG41" i="2"/>
  <c r="AC41" i="2"/>
  <c r="BH40" i="2"/>
  <c r="BD40" i="2"/>
  <c r="AZ40" i="2"/>
  <c r="AV40" i="2"/>
  <c r="AR40" i="2"/>
  <c r="AN40" i="2"/>
  <c r="AJ40" i="2"/>
  <c r="AF40" i="2"/>
  <c r="BK39" i="2"/>
  <c r="BG39" i="2"/>
  <c r="BC39" i="2"/>
  <c r="AY39" i="2"/>
  <c r="AU39" i="2"/>
  <c r="AQ39" i="2"/>
  <c r="AM39" i="2"/>
  <c r="AI39" i="2"/>
  <c r="AE39" i="2"/>
  <c r="BC53" i="2"/>
  <c r="AR53" i="2"/>
  <c r="AH53" i="2"/>
  <c r="BF52" i="2"/>
  <c r="AU52" i="2"/>
  <c r="AK52" i="2"/>
  <c r="BI51" i="2"/>
  <c r="AX51" i="2"/>
  <c r="AN51" i="2"/>
  <c r="AC51" i="2"/>
  <c r="BA50" i="2"/>
  <c r="AQ50" i="2"/>
  <c r="AF50" i="2"/>
  <c r="BD49" i="2"/>
  <c r="AT49" i="2"/>
  <c r="AI49" i="2"/>
  <c r="BG48" i="2"/>
  <c r="AW48" i="2"/>
  <c r="AL48" i="2"/>
  <c r="BJ47" i="2"/>
  <c r="AZ47" i="2"/>
  <c r="AO47" i="2"/>
  <c r="AD47" i="2"/>
  <c r="BC46" i="2"/>
  <c r="AR46" i="2"/>
  <c r="AG46" i="2"/>
  <c r="BF45" i="2"/>
  <c r="AU45" i="2"/>
  <c r="AJ45" i="2"/>
  <c r="BI44" i="2"/>
  <c r="AX44" i="2"/>
  <c r="AP44" i="2"/>
  <c r="AH44" i="2"/>
  <c r="BI43" i="2"/>
  <c r="BA43" i="2"/>
  <c r="AS43" i="2"/>
  <c r="AK43" i="2"/>
  <c r="AC43" i="2"/>
  <c r="BD42" i="2"/>
  <c r="AV42" i="2"/>
  <c r="AN42" i="2"/>
  <c r="AI42" i="2"/>
  <c r="AE42" i="2"/>
  <c r="BJ41" i="2"/>
  <c r="BF41" i="2"/>
  <c r="BB41" i="2"/>
  <c r="AX41" i="2"/>
  <c r="AT41" i="2"/>
  <c r="AP41" i="2"/>
  <c r="AL41" i="2"/>
  <c r="AH41" i="2"/>
  <c r="AD41" i="2"/>
  <c r="BI40" i="2"/>
  <c r="BE40" i="2"/>
  <c r="BA40" i="2"/>
  <c r="AW40" i="2"/>
  <c r="AS40" i="2"/>
  <c r="AO40" i="2"/>
  <c r="AK40" i="2"/>
  <c r="AG40" i="2"/>
  <c r="AC40" i="2"/>
  <c r="BH39" i="2"/>
  <c r="BD39" i="2"/>
  <c r="AZ39" i="2"/>
  <c r="AV39" i="2"/>
  <c r="AR39" i="2"/>
  <c r="AN39" i="2"/>
  <c r="AJ39" i="2"/>
  <c r="AF39" i="2"/>
  <c r="AX53" i="2"/>
  <c r="BK52" i="2"/>
  <c r="AP52" i="2"/>
  <c r="BD51" i="2"/>
  <c r="AH51" i="2"/>
  <c r="AV50" i="2"/>
  <c r="BJ49" i="2"/>
  <c r="AN49" i="2"/>
  <c r="BB48" i="2"/>
  <c r="AG48" i="2"/>
  <c r="AT47" i="2"/>
  <c r="BH46" i="2"/>
  <c r="AM46" i="2"/>
  <c r="AZ45" i="2"/>
  <c r="AE45" i="2"/>
  <c r="AT44" i="2"/>
  <c r="AD44" i="2"/>
  <c r="AW43" i="2"/>
  <c r="AG43" i="2"/>
  <c r="AZ42" i="2"/>
  <c r="AK42" i="2"/>
  <c r="AC42" i="2"/>
  <c r="BD41" i="2"/>
  <c r="AV41" i="2"/>
  <c r="AN41" i="2"/>
  <c r="AF41" i="2"/>
  <c r="BG40" i="2"/>
  <c r="AY40" i="2"/>
  <c r="AQ40" i="2"/>
  <c r="AI40" i="2"/>
  <c r="BJ39" i="2"/>
  <c r="BB39" i="2"/>
  <c r="AT39" i="2"/>
  <c r="AL39" i="2"/>
  <c r="AD39" i="2"/>
  <c r="AZ51" i="2"/>
  <c r="BF49" i="2"/>
  <c r="AX48" i="2"/>
  <c r="AP47" i="2"/>
  <c r="AI46" i="2"/>
  <c r="BJ44" i="2"/>
  <c r="BJ43" i="2"/>
  <c r="AD43" i="2"/>
  <c r="AJ42" i="2"/>
  <c r="BC41" i="2"/>
  <c r="AM41" i="2"/>
  <c r="BF40" i="2"/>
  <c r="AP40" i="2"/>
  <c r="BI39" i="2"/>
  <c r="AS39" i="2"/>
  <c r="AC39" i="2"/>
  <c r="AM53" i="2"/>
  <c r="BA52" i="2"/>
  <c r="AE52" i="2"/>
  <c r="BG50" i="2"/>
  <c r="AY49" i="2"/>
  <c r="AQ48" i="2"/>
  <c r="BE47" i="2"/>
  <c r="AW46" i="2"/>
  <c r="AP45" i="2"/>
  <c r="AL44" i="2"/>
  <c r="AO43" i="2"/>
  <c r="AR42" i="2"/>
  <c r="BH41" i="2"/>
  <c r="AR41" i="2"/>
  <c r="BK40" i="2"/>
  <c r="AU40" i="2"/>
  <c r="AE40" i="2"/>
  <c r="AX39" i="2"/>
  <c r="AH39" i="2"/>
  <c r="BD53" i="2"/>
  <c r="AI53" i="2"/>
  <c r="AW52" i="2"/>
  <c r="BJ51" i="2"/>
  <c r="AO51" i="2"/>
  <c r="BC50" i="2"/>
  <c r="AG50" i="2"/>
  <c r="AU49" i="2"/>
  <c r="BI48" i="2"/>
  <c r="AM48" i="2"/>
  <c r="BA47" i="2"/>
  <c r="AF47" i="2"/>
  <c r="AS46" i="2"/>
  <c r="BG45" i="2"/>
  <c r="AL45" i="2"/>
  <c r="AY44" i="2"/>
  <c r="AI44" i="2"/>
  <c r="BB43" i="2"/>
  <c r="AL43" i="2"/>
  <c r="BE42" i="2"/>
  <c r="AO42" i="2"/>
  <c r="AF42" i="2"/>
  <c r="BG41" i="2"/>
  <c r="AY41" i="2"/>
  <c r="AQ41" i="2"/>
  <c r="AI41" i="2"/>
  <c r="BJ40" i="2"/>
  <c r="BB40" i="2"/>
  <c r="AT40" i="2"/>
  <c r="AL40" i="2"/>
  <c r="AD40" i="2"/>
  <c r="BE39" i="2"/>
  <c r="AW39" i="2"/>
  <c r="AO39" i="2"/>
  <c r="AG39" i="2"/>
  <c r="AT53" i="2"/>
  <c r="BG52" i="2"/>
  <c r="AL52" i="2"/>
  <c r="AD51" i="2"/>
  <c r="AR50" i="2"/>
  <c r="AJ49" i="2"/>
  <c r="AC48" i="2"/>
  <c r="BD46" i="2"/>
  <c r="AV45" i="2"/>
  <c r="AQ44" i="2"/>
  <c r="AT43" i="2"/>
  <c r="AW42" i="2"/>
  <c r="BK41" i="2"/>
  <c r="AU41" i="2"/>
  <c r="AE41" i="2"/>
  <c r="AX40" i="2"/>
  <c r="AH40" i="2"/>
  <c r="BA39" i="2"/>
  <c r="AK39" i="2"/>
  <c r="BH53" i="2"/>
  <c r="AS51" i="2"/>
  <c r="AK50" i="2"/>
  <c r="AD49" i="2"/>
  <c r="AJ47" i="2"/>
  <c r="BK45" i="2"/>
  <c r="BC44" i="2"/>
  <c r="BE43" i="2"/>
  <c r="BH42" i="2"/>
  <c r="AG42" i="2"/>
  <c r="AZ41" i="2"/>
  <c r="AJ41" i="2"/>
  <c r="BC40" i="2"/>
  <c r="AM40" i="2"/>
  <c r="BF39" i="2"/>
  <c r="AP39" i="2"/>
  <c r="J98" i="2"/>
  <c r="K240" i="4"/>
  <c r="AM148" i="4"/>
  <c r="J235" i="4"/>
  <c r="Q96" i="2"/>
  <c r="V94" i="2"/>
  <c r="R92" i="2"/>
  <c r="N90" i="2"/>
  <c r="X87" i="2"/>
  <c r="S97" i="2"/>
  <c r="E96" i="2"/>
  <c r="E94" i="2"/>
  <c r="AB89" i="2"/>
  <c r="R86" i="2"/>
  <c r="Q450" i="2"/>
  <c r="AB97" i="2"/>
  <c r="U98" i="2"/>
  <c r="G97" i="2"/>
  <c r="X95" i="2"/>
  <c r="T93" i="2"/>
  <c r="P91" i="2"/>
  <c r="L89" i="2"/>
  <c r="K84" i="2"/>
  <c r="AC98" i="2"/>
  <c r="E98" i="2"/>
  <c r="AA97" i="2"/>
  <c r="N96" i="2"/>
  <c r="W95" i="2"/>
  <c r="U94" i="2"/>
  <c r="S93" i="2"/>
  <c r="Q92" i="2"/>
  <c r="O91" i="2"/>
  <c r="M90" i="2"/>
  <c r="AA89" i="2"/>
  <c r="K89" i="2"/>
  <c r="Y88" i="2"/>
  <c r="T87" i="2"/>
  <c r="L86" i="2"/>
  <c r="H450" i="2"/>
  <c r="G444" i="2"/>
  <c r="Z98" i="2"/>
  <c r="N98" i="2"/>
  <c r="X97" i="2"/>
  <c r="L97" i="2"/>
  <c r="V96" i="2"/>
  <c r="J96" i="2"/>
  <c r="P95" i="2"/>
  <c r="N94" i="2"/>
  <c r="AB93" i="2"/>
  <c r="L93" i="2"/>
  <c r="Z92" i="2"/>
  <c r="J92" i="2"/>
  <c r="X91" i="2"/>
  <c r="G91" i="2"/>
  <c r="V90" i="2"/>
  <c r="E90" i="2"/>
  <c r="T89" i="2"/>
  <c r="N88" i="2"/>
  <c r="Q85" i="2"/>
  <c r="F453" i="2"/>
  <c r="L447" i="2"/>
  <c r="I457" i="2"/>
  <c r="R98" i="2"/>
  <c r="P97" i="2"/>
  <c r="Y96" i="2"/>
  <c r="F95" i="2"/>
  <c r="AC90" i="2"/>
  <c r="O454" i="2"/>
  <c r="V98" i="2"/>
  <c r="M98" i="2"/>
  <c r="T97" i="2"/>
  <c r="K97" i="2"/>
  <c r="R96" i="2"/>
  <c r="H96" i="2"/>
  <c r="AB95" i="2"/>
  <c r="O95" i="2"/>
  <c r="AC94" i="2"/>
  <c r="M94" i="2"/>
  <c r="AA93" i="2"/>
  <c r="K93" i="2"/>
  <c r="Y92" i="2"/>
  <c r="H92" i="2"/>
  <c r="W91" i="2"/>
  <c r="F91" i="2"/>
  <c r="U90" i="2"/>
  <c r="S89" i="2"/>
  <c r="J88" i="2"/>
  <c r="P459" i="2"/>
  <c r="L456" i="2"/>
  <c r="N452" i="2"/>
  <c r="J446" i="2"/>
  <c r="M448" i="2"/>
  <c r="L451" i="2"/>
  <c r="O453" i="2"/>
  <c r="N455" i="2"/>
  <c r="H457" i="2"/>
  <c r="E453" i="2"/>
  <c r="F445" i="2"/>
  <c r="M449" i="2"/>
  <c r="F454" i="2"/>
  <c r="Q457" i="2"/>
  <c r="G459" i="2"/>
  <c r="I88" i="2"/>
  <c r="S84" i="2"/>
  <c r="Y85" i="2"/>
  <c r="V86" i="2"/>
  <c r="L87" i="2"/>
  <c r="AB87" i="2"/>
  <c r="R88" i="2"/>
  <c r="AC88" i="2"/>
  <c r="F89" i="2"/>
  <c r="O89" i="2"/>
  <c r="W89" i="2"/>
  <c r="H90" i="2"/>
  <c r="Q90" i="2"/>
  <c r="Y90" i="2"/>
  <c r="K91" i="2"/>
  <c r="S91" i="2"/>
  <c r="AA91" i="2"/>
  <c r="M92" i="2"/>
  <c r="U92" i="2"/>
  <c r="AC92" i="2"/>
  <c r="F93" i="2"/>
  <c r="O93" i="2"/>
  <c r="W93" i="2"/>
  <c r="H94" i="2"/>
  <c r="Q94" i="2"/>
  <c r="Y94" i="2"/>
  <c r="K95" i="2"/>
  <c r="S95" i="2"/>
  <c r="AA95" i="2"/>
  <c r="M96" i="2"/>
  <c r="U96" i="2"/>
  <c r="AC96" i="2"/>
  <c r="F97" i="2"/>
  <c r="O97" i="2"/>
  <c r="W97" i="2"/>
  <c r="H98" i="2"/>
  <c r="Q98" i="2"/>
  <c r="Y98" i="2"/>
  <c r="AA84" i="2"/>
  <c r="Z86" i="2"/>
  <c r="P87" i="2"/>
  <c r="V88" i="2"/>
  <c r="G89" i="2"/>
  <c r="X89" i="2"/>
  <c r="J90" i="2"/>
  <c r="R90" i="2"/>
  <c r="Z90" i="2"/>
  <c r="L91" i="2"/>
  <c r="AB91" i="2"/>
  <c r="E92" i="2"/>
  <c r="N92" i="2"/>
  <c r="G93" i="2"/>
  <c r="X93" i="2"/>
  <c r="J94" i="2"/>
  <c r="Z94" i="2"/>
  <c r="L95" i="2"/>
  <c r="P89" i="2"/>
  <c r="T91" i="2"/>
  <c r="V92" i="2"/>
  <c r="P93" i="2"/>
  <c r="R94" i="2"/>
  <c r="T95" i="2"/>
  <c r="E509" i="2"/>
  <c r="F509" i="2" s="1"/>
  <c r="G509" i="2" s="1"/>
  <c r="H509" i="2" s="1"/>
  <c r="I509" i="2" s="1"/>
  <c r="J509" i="2" s="1"/>
  <c r="K509" i="2" s="1"/>
  <c r="L509" i="2" s="1"/>
  <c r="M509" i="2" s="1"/>
  <c r="N509" i="2" s="1"/>
  <c r="O509" i="2" s="1"/>
  <c r="P509" i="2" s="1"/>
  <c r="Q509" i="2" s="1"/>
  <c r="R509" i="2" s="1"/>
  <c r="S509" i="2" s="1"/>
  <c r="T509" i="2" s="1"/>
  <c r="U509" i="2" s="1"/>
  <c r="V509" i="2" s="1"/>
  <c r="W509" i="2" s="1"/>
  <c r="X509" i="2" s="1"/>
  <c r="Y509" i="2" s="1"/>
  <c r="Z509" i="2" s="1"/>
  <c r="AA509" i="2" s="1"/>
  <c r="AB509" i="2" s="1"/>
  <c r="AC509" i="2" s="1"/>
  <c r="AD509" i="2" s="1"/>
  <c r="AE509" i="2" s="1"/>
  <c r="AF509" i="2" s="1"/>
  <c r="AG509" i="2" s="1"/>
  <c r="AH509" i="2" s="1"/>
  <c r="AI509" i="2" s="1"/>
  <c r="H444" i="2"/>
  <c r="H448" i="2"/>
  <c r="G448" i="2"/>
  <c r="F446" i="2"/>
  <c r="E445" i="2"/>
  <c r="I446" i="2"/>
  <c r="I450" i="2"/>
  <c r="I454" i="2"/>
  <c r="I458" i="2"/>
  <c r="L445" i="2"/>
  <c r="K446" i="2"/>
  <c r="O446" i="2"/>
  <c r="M447" i="2"/>
  <c r="J448" i="2"/>
  <c r="N448" i="2"/>
  <c r="J449" i="2"/>
  <c r="N449" i="2"/>
  <c r="J450" i="2"/>
  <c r="N450" i="2"/>
  <c r="H451" i="2"/>
  <c r="M451" i="2"/>
  <c r="Q451" i="2"/>
  <c r="F452" i="2"/>
  <c r="K452" i="2"/>
  <c r="O452" i="2"/>
  <c r="G453" i="2"/>
  <c r="L453" i="2"/>
  <c r="P453" i="2"/>
  <c r="G454" i="2"/>
  <c r="L454" i="2"/>
  <c r="P454" i="2"/>
  <c r="F455" i="2"/>
  <c r="K455" i="2"/>
  <c r="O455" i="2"/>
  <c r="H456" i="2"/>
  <c r="M456" i="2"/>
  <c r="Q456" i="2"/>
  <c r="J457" i="2"/>
  <c r="N457" i="2"/>
  <c r="J458" i="2"/>
  <c r="N458" i="2"/>
  <c r="H459" i="2"/>
  <c r="M459" i="2"/>
  <c r="Q459" i="2"/>
  <c r="E450" i="2"/>
  <c r="E454" i="2"/>
  <c r="E458" i="2"/>
  <c r="H449" i="2"/>
  <c r="F449" i="2"/>
  <c r="E446" i="2"/>
  <c r="I447" i="2"/>
  <c r="I451" i="2"/>
  <c r="I455" i="2"/>
  <c r="I459" i="2"/>
  <c r="M445" i="2"/>
  <c r="L446" i="2"/>
  <c r="J447" i="2"/>
  <c r="N447" i="2"/>
  <c r="K448" i="2"/>
  <c r="O448" i="2"/>
  <c r="K449" i="2"/>
  <c r="O449" i="2"/>
  <c r="F450" i="2"/>
  <c r="K450" i="2"/>
  <c r="O450" i="2"/>
  <c r="J451" i="2"/>
  <c r="N451" i="2"/>
  <c r="G452" i="2"/>
  <c r="L452" i="2"/>
  <c r="P452" i="2"/>
  <c r="H453" i="2"/>
  <c r="M453" i="2"/>
  <c r="Q453" i="2"/>
  <c r="H454" i="2"/>
  <c r="M454" i="2"/>
  <c r="Q454" i="2"/>
  <c r="G455" i="2"/>
  <c r="L455" i="2"/>
  <c r="P455" i="2"/>
  <c r="J456" i="2"/>
  <c r="N456" i="2"/>
  <c r="F457" i="2"/>
  <c r="K457" i="2"/>
  <c r="O457" i="2"/>
  <c r="F458" i="2"/>
  <c r="K458" i="2"/>
  <c r="O458" i="2"/>
  <c r="J459" i="2"/>
  <c r="N459" i="2"/>
  <c r="E451" i="2"/>
  <c r="E455" i="2"/>
  <c r="E459" i="2"/>
  <c r="G445" i="2"/>
  <c r="E441" i="2"/>
  <c r="I452" i="2"/>
  <c r="J445" i="2"/>
  <c r="M446" i="2"/>
  <c r="O447" i="2"/>
  <c r="P448" i="2"/>
  <c r="P449" i="2"/>
  <c r="L450" i="2"/>
  <c r="F451" i="2"/>
  <c r="O451" i="2"/>
  <c r="H452" i="2"/>
  <c r="Q452" i="2"/>
  <c r="J453" i="2"/>
  <c r="J454" i="2"/>
  <c r="H455" i="2"/>
  <c r="Q455" i="2"/>
  <c r="F456" i="2"/>
  <c r="O456" i="2"/>
  <c r="L457" i="2"/>
  <c r="G458" i="2"/>
  <c r="P458" i="2"/>
  <c r="K459" i="2"/>
  <c r="E456" i="2"/>
  <c r="E449" i="2"/>
  <c r="I448" i="2"/>
  <c r="K447" i="2"/>
  <c r="L449" i="2"/>
  <c r="P450" i="2"/>
  <c r="K451" i="2"/>
  <c r="M452" i="2"/>
  <c r="N453" i="2"/>
  <c r="N454" i="2"/>
  <c r="M455" i="2"/>
  <c r="K456" i="2"/>
  <c r="G457" i="2"/>
  <c r="O459" i="2"/>
  <c r="E452" i="2"/>
  <c r="E442" i="2"/>
  <c r="I445" i="2"/>
  <c r="I453" i="2"/>
  <c r="K445" i="2"/>
  <c r="N446" i="2"/>
  <c r="P447" i="2"/>
  <c r="Q448" i="2"/>
  <c r="Q449" i="2"/>
  <c r="M450" i="2"/>
  <c r="G451" i="2"/>
  <c r="P451" i="2"/>
  <c r="J452" i="2"/>
  <c r="K453" i="2"/>
  <c r="K454" i="2"/>
  <c r="J455" i="2"/>
  <c r="G456" i="2"/>
  <c r="P456" i="2"/>
  <c r="M457" i="2"/>
  <c r="H458" i="2"/>
  <c r="Q458" i="2"/>
  <c r="L459" i="2"/>
  <c r="E457" i="2"/>
  <c r="I456" i="2"/>
  <c r="N445" i="2"/>
  <c r="L448" i="2"/>
  <c r="G450" i="2"/>
  <c r="P457" i="2"/>
  <c r="L458" i="2"/>
  <c r="F459" i="2"/>
  <c r="I95" i="2"/>
  <c r="L84" i="2"/>
  <c r="P84" i="2"/>
  <c r="T84" i="2"/>
  <c r="X84" i="2"/>
  <c r="AB84" i="2"/>
  <c r="J85" i="2"/>
  <c r="N85" i="2"/>
  <c r="R85" i="2"/>
  <c r="V85" i="2"/>
  <c r="Z85" i="2"/>
  <c r="I96" i="2"/>
  <c r="M84" i="2"/>
  <c r="Q84" i="2"/>
  <c r="U84" i="2"/>
  <c r="Y84" i="2"/>
  <c r="AC84" i="2"/>
  <c r="K85" i="2"/>
  <c r="O85" i="2"/>
  <c r="S85" i="2"/>
  <c r="W85" i="2"/>
  <c r="AA85" i="2"/>
  <c r="M86" i="2"/>
  <c r="Q86" i="2"/>
  <c r="N84" i="2"/>
  <c r="V84" i="2"/>
  <c r="L85" i="2"/>
  <c r="T85" i="2"/>
  <c r="AB85" i="2"/>
  <c r="N86" i="2"/>
  <c r="S86" i="2"/>
  <c r="W86" i="2"/>
  <c r="AA86" i="2"/>
  <c r="M87" i="2"/>
  <c r="Q87" i="2"/>
  <c r="U87" i="2"/>
  <c r="Y87" i="2"/>
  <c r="AC87" i="2"/>
  <c r="K88" i="2"/>
  <c r="O88" i="2"/>
  <c r="S88" i="2"/>
  <c r="W88" i="2"/>
  <c r="AA88" i="2"/>
  <c r="H89" i="2"/>
  <c r="M89" i="2"/>
  <c r="Q89" i="2"/>
  <c r="U89" i="2"/>
  <c r="Y89" i="2"/>
  <c r="AC89" i="2"/>
  <c r="F90" i="2"/>
  <c r="K90" i="2"/>
  <c r="O90" i="2"/>
  <c r="S90" i="2"/>
  <c r="W90" i="2"/>
  <c r="AA90" i="2"/>
  <c r="H91" i="2"/>
  <c r="M91" i="2"/>
  <c r="Q91" i="2"/>
  <c r="U91" i="2"/>
  <c r="Y91" i="2"/>
  <c r="AC91" i="2"/>
  <c r="F92" i="2"/>
  <c r="K92" i="2"/>
  <c r="O92" i="2"/>
  <c r="S92" i="2"/>
  <c r="W92" i="2"/>
  <c r="AA92" i="2"/>
  <c r="H93" i="2"/>
  <c r="M93" i="2"/>
  <c r="Q93" i="2"/>
  <c r="U93" i="2"/>
  <c r="Y93" i="2"/>
  <c r="AC93" i="2"/>
  <c r="F94" i="2"/>
  <c r="K94" i="2"/>
  <c r="O94" i="2"/>
  <c r="S94" i="2"/>
  <c r="W94" i="2"/>
  <c r="AA94" i="2"/>
  <c r="H95" i="2"/>
  <c r="M95" i="2"/>
  <c r="Q95" i="2"/>
  <c r="U95" i="2"/>
  <c r="Y95" i="2"/>
  <c r="AC95" i="2"/>
  <c r="F96" i="2"/>
  <c r="K96" i="2"/>
  <c r="O96" i="2"/>
  <c r="S96" i="2"/>
  <c r="W96" i="2"/>
  <c r="AA96" i="2"/>
  <c r="H97" i="2"/>
  <c r="M97" i="2"/>
  <c r="Q97" i="2"/>
  <c r="U97" i="2"/>
  <c r="Y97" i="2"/>
  <c r="AC97" i="2"/>
  <c r="F98" i="2"/>
  <c r="K98" i="2"/>
  <c r="O98" i="2"/>
  <c r="S98" i="2"/>
  <c r="W98" i="2"/>
  <c r="AA98" i="2"/>
  <c r="I87" i="2"/>
  <c r="J84" i="2"/>
  <c r="R84" i="2"/>
  <c r="Z84" i="2"/>
  <c r="P85" i="2"/>
  <c r="X85" i="2"/>
  <c r="P86" i="2"/>
  <c r="U86" i="2"/>
  <c r="Y86" i="2"/>
  <c r="O87" i="2"/>
  <c r="W87" i="2"/>
  <c r="M88" i="2"/>
  <c r="O84" i="2"/>
  <c r="W84" i="2"/>
  <c r="M85" i="2"/>
  <c r="U85" i="2"/>
  <c r="AC85" i="2"/>
  <c r="J86" i="2"/>
  <c r="O86" i="2"/>
  <c r="T86" i="2"/>
  <c r="X86" i="2"/>
  <c r="AB86" i="2"/>
  <c r="J87" i="2"/>
  <c r="N87" i="2"/>
  <c r="R87" i="2"/>
  <c r="V87" i="2"/>
  <c r="Z87" i="2"/>
  <c r="L88" i="2"/>
  <c r="P88" i="2"/>
  <c r="T88" i="2"/>
  <c r="X88" i="2"/>
  <c r="AB88" i="2"/>
  <c r="E89" i="2"/>
  <c r="J89" i="2"/>
  <c r="N89" i="2"/>
  <c r="R89" i="2"/>
  <c r="V89" i="2"/>
  <c r="Z89" i="2"/>
  <c r="G90" i="2"/>
  <c r="L90" i="2"/>
  <c r="P90" i="2"/>
  <c r="T90" i="2"/>
  <c r="X90" i="2"/>
  <c r="AB90" i="2"/>
  <c r="E91" i="2"/>
  <c r="J91" i="2"/>
  <c r="N91" i="2"/>
  <c r="R91" i="2"/>
  <c r="V91" i="2"/>
  <c r="Z91" i="2"/>
  <c r="G92" i="2"/>
  <c r="L92" i="2"/>
  <c r="P92" i="2"/>
  <c r="T92" i="2"/>
  <c r="X92" i="2"/>
  <c r="AB92" i="2"/>
  <c r="E93" i="2"/>
  <c r="J93" i="2"/>
  <c r="N93" i="2"/>
  <c r="R93" i="2"/>
  <c r="V93" i="2"/>
  <c r="Z93" i="2"/>
  <c r="G94" i="2"/>
  <c r="L94" i="2"/>
  <c r="P94" i="2"/>
  <c r="T94" i="2"/>
  <c r="X94" i="2"/>
  <c r="AB94" i="2"/>
  <c r="E95" i="2"/>
  <c r="J95" i="2"/>
  <c r="N95" i="2"/>
  <c r="R95" i="2"/>
  <c r="V95" i="2"/>
  <c r="Z95" i="2"/>
  <c r="G96" i="2"/>
  <c r="L96" i="2"/>
  <c r="P96" i="2"/>
  <c r="T96" i="2"/>
  <c r="X96" i="2"/>
  <c r="AB96" i="2"/>
  <c r="E97" i="2"/>
  <c r="J97" i="2"/>
  <c r="N97" i="2"/>
  <c r="R97" i="2"/>
  <c r="V97" i="2"/>
  <c r="Z97" i="2"/>
  <c r="G98" i="2"/>
  <c r="L98" i="2"/>
  <c r="P98" i="2"/>
  <c r="T98" i="2"/>
  <c r="X98" i="2"/>
  <c r="AB98" i="2"/>
  <c r="K86" i="2"/>
  <c r="AC86" i="2"/>
  <c r="K87" i="2"/>
  <c r="S87" i="2"/>
  <c r="AA87" i="2"/>
  <c r="Q88" i="2"/>
  <c r="U88" i="2"/>
  <c r="L359" i="2"/>
  <c r="AE220" i="2"/>
  <c r="AC219" i="2"/>
  <c r="H233" i="2"/>
  <c r="E127" i="2"/>
  <c r="M234" i="4"/>
  <c r="AD236" i="4"/>
  <c r="X239" i="4"/>
  <c r="Z148" i="4"/>
  <c r="E145" i="4"/>
  <c r="S145" i="4"/>
  <c r="AF237" i="4"/>
  <c r="AL149" i="4"/>
  <c r="E147" i="4"/>
  <c r="AA361" i="2"/>
  <c r="M224" i="2"/>
  <c r="W46" i="2"/>
  <c r="Q368" i="2"/>
  <c r="V231" i="2"/>
  <c r="F467" i="4"/>
  <c r="AC240" i="4"/>
  <c r="H235" i="4"/>
  <c r="N232" i="4"/>
  <c r="R241" i="4"/>
  <c r="Z144" i="4"/>
  <c r="Y150" i="4"/>
  <c r="E136" i="4"/>
  <c r="R53" i="2"/>
  <c r="W365" i="2"/>
  <c r="Q220" i="2"/>
  <c r="M136" i="2"/>
  <c r="P233" i="4"/>
  <c r="F227" i="4"/>
  <c r="Z239" i="4"/>
  <c r="R146" i="4"/>
  <c r="K232" i="4"/>
  <c r="E142" i="4"/>
  <c r="AC241" i="4"/>
  <c r="X51" i="2"/>
  <c r="J45" i="2"/>
  <c r="E363" i="2"/>
  <c r="AC363" i="2"/>
  <c r="P363" i="2"/>
  <c r="J227" i="2"/>
  <c r="W225" i="2"/>
  <c r="Q132" i="2"/>
  <c r="F51" i="2"/>
  <c r="Q48" i="2"/>
  <c r="J40" i="2"/>
  <c r="AB355" i="2"/>
  <c r="X366" i="2"/>
  <c r="S361" i="2"/>
  <c r="M364" i="2"/>
  <c r="F360" i="2"/>
  <c r="F229" i="2"/>
  <c r="L225" i="2"/>
  <c r="P221" i="2"/>
  <c r="U232" i="2"/>
  <c r="AA221" i="2"/>
  <c r="G135" i="2"/>
  <c r="AG133" i="2"/>
  <c r="Y235" i="4"/>
  <c r="AB232" i="4"/>
  <c r="P237" i="4"/>
  <c r="AF241" i="4"/>
  <c r="V234" i="4"/>
  <c r="J239" i="4"/>
  <c r="R150" i="4"/>
  <c r="AH146" i="4"/>
  <c r="R142" i="4"/>
  <c r="S234" i="4"/>
  <c r="E148" i="4"/>
  <c r="Y142" i="4"/>
  <c r="AM144" i="4"/>
  <c r="O238" i="4"/>
  <c r="U506" i="4"/>
  <c r="Z361" i="2"/>
  <c r="V357" i="2"/>
  <c r="J368" i="2"/>
  <c r="N223" i="2"/>
  <c r="R219" i="2"/>
  <c r="AF232" i="2"/>
  <c r="K50" i="2"/>
  <c r="P43" i="2"/>
  <c r="AB367" i="2"/>
  <c r="Y364" i="2"/>
  <c r="T367" i="2"/>
  <c r="O357" i="2"/>
  <c r="H360" i="2"/>
  <c r="K226" i="2"/>
  <c r="O222" i="2"/>
  <c r="T233" i="2"/>
  <c r="Y223" i="2"/>
  <c r="Y141" i="2"/>
  <c r="Y239" i="4"/>
  <c r="X235" i="4"/>
  <c r="L240" i="4"/>
  <c r="AD232" i="4"/>
  <c r="R237" i="4"/>
  <c r="AD151" i="4"/>
  <c r="J148" i="4"/>
  <c r="J144" i="4"/>
  <c r="E150" i="4"/>
  <c r="Y144" i="4"/>
  <c r="G48" i="2"/>
  <c r="P51" i="2"/>
  <c r="V49" i="2"/>
  <c r="O46" i="2"/>
  <c r="U44" i="2"/>
  <c r="M39" i="2"/>
  <c r="H53" i="2"/>
  <c r="Z53" i="2"/>
  <c r="M52" i="2"/>
  <c r="S50" i="2"/>
  <c r="Y48" i="2"/>
  <c r="L47" i="2"/>
  <c r="R45" i="2"/>
  <c r="X43" i="2"/>
  <c r="E366" i="2"/>
  <c r="AC364" i="2"/>
  <c r="AC355" i="2"/>
  <c r="AB359" i="2"/>
  <c r="AA362" i="2"/>
  <c r="Z368" i="2"/>
  <c r="Y367" i="2"/>
  <c r="X367" i="2"/>
  <c r="X355" i="2"/>
  <c r="V365" i="2"/>
  <c r="U360" i="2"/>
  <c r="S369" i="2"/>
  <c r="R361" i="2"/>
  <c r="Q356" i="2"/>
  <c r="O365" i="2"/>
  <c r="N357" i="2"/>
  <c r="L367" i="2"/>
  <c r="K361" i="2"/>
  <c r="H368" i="2"/>
  <c r="F368" i="2"/>
  <c r="F230" i="2"/>
  <c r="G224" i="2"/>
  <c r="J228" i="2"/>
  <c r="K227" i="2"/>
  <c r="L226" i="2"/>
  <c r="M225" i="2"/>
  <c r="N224" i="2"/>
  <c r="O223" i="2"/>
  <c r="P222" i="2"/>
  <c r="Q221" i="2"/>
  <c r="R220" i="2"/>
  <c r="S219" i="2"/>
  <c r="U233" i="2"/>
  <c r="V232" i="2"/>
  <c r="W228" i="2"/>
  <c r="Y226" i="2"/>
  <c r="AA224" i="2"/>
  <c r="AC222" i="2"/>
  <c r="G136" i="2"/>
  <c r="M137" i="2"/>
  <c r="Q133" i="2"/>
  <c r="Y142" i="2"/>
  <c r="G353" i="2"/>
  <c r="E356" i="2"/>
  <c r="I365" i="2"/>
  <c r="H359" i="2"/>
  <c r="I364" i="2"/>
  <c r="E357" i="2"/>
  <c r="F367" i="2"/>
  <c r="G365" i="2"/>
  <c r="H363" i="2"/>
  <c r="J356" i="2"/>
  <c r="J364" i="2"/>
  <c r="K357" i="2"/>
  <c r="K365" i="2"/>
  <c r="L358" i="2"/>
  <c r="L366" i="2"/>
  <c r="M359" i="2"/>
  <c r="M367" i="2"/>
  <c r="N360" i="2"/>
  <c r="N368" i="2"/>
  <c r="O361" i="2"/>
  <c r="O369" i="2"/>
  <c r="P362" i="2"/>
  <c r="Q355" i="2"/>
  <c r="Q363" i="2"/>
  <c r="R356" i="2"/>
  <c r="R364" i="2"/>
  <c r="S357" i="2"/>
  <c r="S365" i="2"/>
  <c r="T358" i="2"/>
  <c r="T366" i="2"/>
  <c r="U359" i="2"/>
  <c r="U367" i="2"/>
  <c r="V360" i="2"/>
  <c r="V368" i="2"/>
  <c r="W361" i="2"/>
  <c r="W369" i="2"/>
  <c r="X362" i="2"/>
  <c r="Y355" i="2"/>
  <c r="Y363" i="2"/>
  <c r="Z356" i="2"/>
  <c r="Z364" i="2"/>
  <c r="AA357" i="2"/>
  <c r="AA365" i="2"/>
  <c r="AB358" i="2"/>
  <c r="AB366" i="2"/>
  <c r="AC359" i="2"/>
  <c r="AC367" i="2"/>
  <c r="E362" i="2"/>
  <c r="F364" i="2"/>
  <c r="G366" i="2"/>
  <c r="H367" i="2"/>
  <c r="J361" i="2"/>
  <c r="K358" i="2"/>
  <c r="K369" i="2"/>
  <c r="L363" i="2"/>
  <c r="M360" i="2"/>
  <c r="N356" i="2"/>
  <c r="N365" i="2"/>
  <c r="O362" i="2"/>
  <c r="P358" i="2"/>
  <c r="P367" i="2"/>
  <c r="Q364" i="2"/>
  <c r="R360" i="2"/>
  <c r="R369" i="2"/>
  <c r="S366" i="2"/>
  <c r="T362" i="2"/>
  <c r="U356" i="2"/>
  <c r="U368" i="2"/>
  <c r="V364" i="2"/>
  <c r="W358" i="2"/>
  <c r="F363" i="2"/>
  <c r="G362" i="2"/>
  <c r="H364" i="2"/>
  <c r="J360" i="2"/>
  <c r="J369" i="2"/>
  <c r="K366" i="2"/>
  <c r="L362" i="2"/>
  <c r="M356" i="2"/>
  <c r="M368" i="2"/>
  <c r="N364" i="2"/>
  <c r="O358" i="2"/>
  <c r="P355" i="2"/>
  <c r="P366" i="2"/>
  <c r="Q360" i="2"/>
  <c r="R357" i="2"/>
  <c r="R368" i="2"/>
  <c r="S362" i="2"/>
  <c r="T359" i="2"/>
  <c r="U355" i="2"/>
  <c r="U364" i="2"/>
  <c r="V361" i="2"/>
  <c r="W357" i="2"/>
  <c r="W366" i="2"/>
  <c r="X363" i="2"/>
  <c r="Y359" i="2"/>
  <c r="Y368" i="2"/>
  <c r="Z365" i="2"/>
  <c r="H222" i="2"/>
  <c r="G222" i="2"/>
  <c r="F220" i="2"/>
  <c r="E215" i="2"/>
  <c r="E223" i="2"/>
  <c r="I226" i="2"/>
  <c r="H221" i="2"/>
  <c r="G219" i="2"/>
  <c r="F217" i="2"/>
  <c r="E220" i="2"/>
  <c r="I225" i="2"/>
  <c r="I233" i="2"/>
  <c r="G223" i="2"/>
  <c r="F216" i="2"/>
  <c r="E216" i="2"/>
  <c r="I229" i="2"/>
  <c r="AF221" i="2"/>
  <c r="AF225" i="2"/>
  <c r="AF229" i="2"/>
  <c r="AF233" i="2"/>
  <c r="AE222" i="2"/>
  <c r="AE226" i="2"/>
  <c r="AE230" i="2"/>
  <c r="AD219" i="2"/>
  <c r="AD223" i="2"/>
  <c r="AD227" i="2"/>
  <c r="AD231" i="2"/>
  <c r="AC220" i="2"/>
  <c r="AC224" i="2"/>
  <c r="AC228" i="2"/>
  <c r="AC232" i="2"/>
  <c r="AB221" i="2"/>
  <c r="AB225" i="2"/>
  <c r="AB229" i="2"/>
  <c r="AB233" i="2"/>
  <c r="AA222" i="2"/>
  <c r="AA226" i="2"/>
  <c r="AA230" i="2"/>
  <c r="Z219" i="2"/>
  <c r="Z223" i="2"/>
  <c r="Z227" i="2"/>
  <c r="Z231" i="2"/>
  <c r="Y220" i="2"/>
  <c r="Y224" i="2"/>
  <c r="Y228" i="2"/>
  <c r="Y232" i="2"/>
  <c r="X221" i="2"/>
  <c r="X225" i="2"/>
  <c r="X229" i="2"/>
  <c r="X233" i="2"/>
  <c r="W222" i="2"/>
  <c r="W226" i="2"/>
  <c r="W230" i="2"/>
  <c r="V219" i="2"/>
  <c r="F221" i="2"/>
  <c r="E219" i="2"/>
  <c r="I230" i="2"/>
  <c r="AF222" i="2"/>
  <c r="AF226" i="2"/>
  <c r="AF230" i="2"/>
  <c r="AE219" i="2"/>
  <c r="AE223" i="2"/>
  <c r="AE227" i="2"/>
  <c r="AE231" i="2"/>
  <c r="AD220" i="2"/>
  <c r="AD224" i="2"/>
  <c r="AD228" i="2"/>
  <c r="AD232" i="2"/>
  <c r="AC221" i="2"/>
  <c r="AC225" i="2"/>
  <c r="AC229" i="2"/>
  <c r="AC233" i="2"/>
  <c r="AB222" i="2"/>
  <c r="AB226" i="2"/>
  <c r="AB230" i="2"/>
  <c r="AA219" i="2"/>
  <c r="AA223" i="2"/>
  <c r="AA227" i="2"/>
  <c r="AA231" i="2"/>
  <c r="Z220" i="2"/>
  <c r="Z224" i="2"/>
  <c r="Z228" i="2"/>
  <c r="Z232" i="2"/>
  <c r="Y221" i="2"/>
  <c r="Y225" i="2"/>
  <c r="Y229" i="2"/>
  <c r="Y233" i="2"/>
  <c r="X222" i="2"/>
  <c r="X226" i="2"/>
  <c r="X230" i="2"/>
  <c r="W219" i="2"/>
  <c r="W223" i="2"/>
  <c r="W227" i="2"/>
  <c r="W231" i="2"/>
  <c r="AF220" i="2"/>
  <c r="AF228" i="2"/>
  <c r="AE221" i="2"/>
  <c r="AE229" i="2"/>
  <c r="AD222" i="2"/>
  <c r="AD230" i="2"/>
  <c r="AC223" i="2"/>
  <c r="AC231" i="2"/>
  <c r="AB224" i="2"/>
  <c r="AB232" i="2"/>
  <c r="AA225" i="2"/>
  <c r="AA233" i="2"/>
  <c r="Z226" i="2"/>
  <c r="Y219" i="2"/>
  <c r="Y227" i="2"/>
  <c r="X220" i="2"/>
  <c r="X228" i="2"/>
  <c r="W221" i="2"/>
  <c r="W229" i="2"/>
  <c r="V221" i="2"/>
  <c r="V225" i="2"/>
  <c r="V229" i="2"/>
  <c r="V233" i="2"/>
  <c r="U222" i="2"/>
  <c r="U226" i="2"/>
  <c r="U230" i="2"/>
  <c r="T219" i="2"/>
  <c r="T223" i="2"/>
  <c r="T227" i="2"/>
  <c r="T231" i="2"/>
  <c r="S220" i="2"/>
  <c r="S224" i="2"/>
  <c r="S228" i="2"/>
  <c r="S232" i="2"/>
  <c r="R221" i="2"/>
  <c r="R225" i="2"/>
  <c r="R229" i="2"/>
  <c r="R233" i="2"/>
  <c r="Q222" i="2"/>
  <c r="Q226" i="2"/>
  <c r="Q230" i="2"/>
  <c r="P219" i="2"/>
  <c r="P223" i="2"/>
  <c r="P227" i="2"/>
  <c r="P231" i="2"/>
  <c r="O220" i="2"/>
  <c r="O224" i="2"/>
  <c r="O228" i="2"/>
  <c r="O232" i="2"/>
  <c r="N221" i="2"/>
  <c r="N225" i="2"/>
  <c r="N229" i="2"/>
  <c r="N233" i="2"/>
  <c r="M222" i="2"/>
  <c r="M226" i="2"/>
  <c r="M230" i="2"/>
  <c r="L219" i="2"/>
  <c r="L223" i="2"/>
  <c r="L227" i="2"/>
  <c r="L231" i="2"/>
  <c r="K220" i="2"/>
  <c r="K224" i="2"/>
  <c r="K228" i="2"/>
  <c r="K232" i="2"/>
  <c r="J221" i="2"/>
  <c r="J225" i="2"/>
  <c r="J229" i="2"/>
  <c r="J233" i="2"/>
  <c r="H227" i="2"/>
  <c r="H231" i="2"/>
  <c r="G225" i="2"/>
  <c r="G229" i="2"/>
  <c r="G233" i="2"/>
  <c r="F227" i="2"/>
  <c r="F231" i="2"/>
  <c r="E225" i="2"/>
  <c r="E229" i="2"/>
  <c r="E233" i="2"/>
  <c r="I221" i="2"/>
  <c r="AF223" i="2"/>
  <c r="AF231" i="2"/>
  <c r="AE224" i="2"/>
  <c r="AE232" i="2"/>
  <c r="AD225" i="2"/>
  <c r="AD233" i="2"/>
  <c r="AC226" i="2"/>
  <c r="AB219" i="2"/>
  <c r="AB227" i="2"/>
  <c r="AA220" i="2"/>
  <c r="AA228" i="2"/>
  <c r="Z221" i="2"/>
  <c r="Z229" i="2"/>
  <c r="Y222" i="2"/>
  <c r="Y230" i="2"/>
  <c r="X223" i="2"/>
  <c r="X231" i="2"/>
  <c r="W224" i="2"/>
  <c r="W232" i="2"/>
  <c r="V222" i="2"/>
  <c r="V226" i="2"/>
  <c r="V230" i="2"/>
  <c r="U219" i="2"/>
  <c r="U223" i="2"/>
  <c r="U227" i="2"/>
  <c r="U231" i="2"/>
  <c r="T220" i="2"/>
  <c r="T224" i="2"/>
  <c r="T228" i="2"/>
  <c r="T232" i="2"/>
  <c r="S221" i="2"/>
  <c r="S225" i="2"/>
  <c r="S229" i="2"/>
  <c r="S233" i="2"/>
  <c r="R222" i="2"/>
  <c r="R226" i="2"/>
  <c r="R230" i="2"/>
  <c r="Q219" i="2"/>
  <c r="Q223" i="2"/>
  <c r="Q227" i="2"/>
  <c r="Q231" i="2"/>
  <c r="P220" i="2"/>
  <c r="P224" i="2"/>
  <c r="P228" i="2"/>
  <c r="P232" i="2"/>
  <c r="O221" i="2"/>
  <c r="O225" i="2"/>
  <c r="O229" i="2"/>
  <c r="O233" i="2"/>
  <c r="N222" i="2"/>
  <c r="N226" i="2"/>
  <c r="N230" i="2"/>
  <c r="M219" i="2"/>
  <c r="M223" i="2"/>
  <c r="M227" i="2"/>
  <c r="M231" i="2"/>
  <c r="L220" i="2"/>
  <c r="L224" i="2"/>
  <c r="L228" i="2"/>
  <c r="L232" i="2"/>
  <c r="K221" i="2"/>
  <c r="K225" i="2"/>
  <c r="K229" i="2"/>
  <c r="K233" i="2"/>
  <c r="J222" i="2"/>
  <c r="J226" i="2"/>
  <c r="J230" i="2"/>
  <c r="H224" i="2"/>
  <c r="H228" i="2"/>
  <c r="H232" i="2"/>
  <c r="G226" i="2"/>
  <c r="G230" i="2"/>
  <c r="F224" i="2"/>
  <c r="F228" i="2"/>
  <c r="F232" i="2"/>
  <c r="E226" i="2"/>
  <c r="E230" i="2"/>
  <c r="AF227" i="2"/>
  <c r="AE228" i="2"/>
  <c r="AD229" i="2"/>
  <c r="AC230" i="2"/>
  <c r="AB231" i="2"/>
  <c r="AA232" i="2"/>
  <c r="Z233" i="2"/>
  <c r="X219" i="2"/>
  <c r="W220" i="2"/>
  <c r="V220" i="2"/>
  <c r="V228" i="2"/>
  <c r="U221" i="2"/>
  <c r="U229" i="2"/>
  <c r="T222" i="2"/>
  <c r="T230" i="2"/>
  <c r="S223" i="2"/>
  <c r="S231" i="2"/>
  <c r="R224" i="2"/>
  <c r="R232" i="2"/>
  <c r="Q225" i="2"/>
  <c r="Q233" i="2"/>
  <c r="P226" i="2"/>
  <c r="O219" i="2"/>
  <c r="O227" i="2"/>
  <c r="N220" i="2"/>
  <c r="N228" i="2"/>
  <c r="M221" i="2"/>
  <c r="M229" i="2"/>
  <c r="L222" i="2"/>
  <c r="L230" i="2"/>
  <c r="K223" i="2"/>
  <c r="K231" i="2"/>
  <c r="J224" i="2"/>
  <c r="J232" i="2"/>
  <c r="H230" i="2"/>
  <c r="G228" i="2"/>
  <c r="F226" i="2"/>
  <c r="E224" i="2"/>
  <c r="E232" i="2"/>
  <c r="I222" i="2"/>
  <c r="AF224" i="2"/>
  <c r="AE225" i="2"/>
  <c r="AD226" i="2"/>
  <c r="AC227" i="2"/>
  <c r="AB228" i="2"/>
  <c r="AA229" i="2"/>
  <c r="Z230" i="2"/>
  <c r="Y231" i="2"/>
  <c r="X232" i="2"/>
  <c r="W233" i="2"/>
  <c r="V227" i="2"/>
  <c r="U220" i="2"/>
  <c r="U228" i="2"/>
  <c r="T221" i="2"/>
  <c r="T229" i="2"/>
  <c r="S222" i="2"/>
  <c r="S230" i="2"/>
  <c r="R223" i="2"/>
  <c r="R231" i="2"/>
  <c r="Q224" i="2"/>
  <c r="Q232" i="2"/>
  <c r="P225" i="2"/>
  <c r="P233" i="2"/>
  <c r="O226" i="2"/>
  <c r="N219" i="2"/>
  <c r="N227" i="2"/>
  <c r="M220" i="2"/>
  <c r="M228" i="2"/>
  <c r="L221" i="2"/>
  <c r="L229" i="2"/>
  <c r="K222" i="2"/>
  <c r="K230" i="2"/>
  <c r="J223" i="2"/>
  <c r="J231" i="2"/>
  <c r="H229" i="2"/>
  <c r="G227" i="2"/>
  <c r="F225" i="2"/>
  <c r="F233" i="2"/>
  <c r="E231" i="2"/>
  <c r="G130" i="2"/>
  <c r="F126" i="2"/>
  <c r="I133" i="2"/>
  <c r="G127" i="2"/>
  <c r="E128" i="2"/>
  <c r="I142" i="2"/>
  <c r="I141" i="2"/>
  <c r="AH140" i="2"/>
  <c r="AG141" i="2"/>
  <c r="AF142" i="2"/>
  <c r="AE143" i="2"/>
  <c r="AC129" i="2"/>
  <c r="AB130" i="2"/>
  <c r="AA131" i="2"/>
  <c r="Z132" i="2"/>
  <c r="Y133" i="2"/>
  <c r="X134" i="2"/>
  <c r="W135" i="2"/>
  <c r="V136" i="2"/>
  <c r="U137" i="2"/>
  <c r="T138" i="2"/>
  <c r="S139" i="2"/>
  <c r="R135" i="2"/>
  <c r="R143" i="2"/>
  <c r="Q136" i="2"/>
  <c r="P129" i="2"/>
  <c r="P137" i="2"/>
  <c r="O130" i="2"/>
  <c r="O138" i="2"/>
  <c r="N131" i="2"/>
  <c r="N139" i="2"/>
  <c r="M132" i="2"/>
  <c r="M140" i="2"/>
  <c r="L133" i="2"/>
  <c r="L141" i="2"/>
  <c r="K134" i="2"/>
  <c r="K142" i="2"/>
  <c r="J135" i="2"/>
  <c r="J143" i="2"/>
  <c r="H141" i="2"/>
  <c r="G139" i="2"/>
  <c r="F137" i="2"/>
  <c r="E135" i="2"/>
  <c r="E143" i="2"/>
  <c r="AH141" i="2"/>
  <c r="AG142" i="2"/>
  <c r="AF143" i="2"/>
  <c r="AD129" i="2"/>
  <c r="AC130" i="2"/>
  <c r="AB131" i="2"/>
  <c r="AA132" i="2"/>
  <c r="Z133" i="2"/>
  <c r="Y134" i="2"/>
  <c r="X135" i="2"/>
  <c r="W136" i="2"/>
  <c r="V137" i="2"/>
  <c r="U138" i="2"/>
  <c r="T139" i="2"/>
  <c r="S140" i="2"/>
  <c r="R136" i="2"/>
  <c r="Q129" i="2"/>
  <c r="Q137" i="2"/>
  <c r="P130" i="2"/>
  <c r="P138" i="2"/>
  <c r="O131" i="2"/>
  <c r="O139" i="2"/>
  <c r="N132" i="2"/>
  <c r="N140" i="2"/>
  <c r="M133" i="2"/>
  <c r="M141" i="2"/>
  <c r="L134" i="2"/>
  <c r="L142" i="2"/>
  <c r="K135" i="2"/>
  <c r="K143" i="2"/>
  <c r="J136" i="2"/>
  <c r="H134" i="2"/>
  <c r="H142" i="2"/>
  <c r="G140" i="2"/>
  <c r="F138" i="2"/>
  <c r="E136" i="2"/>
  <c r="AH132" i="2"/>
  <c r="AF134" i="2"/>
  <c r="AD136" i="2"/>
  <c r="AB138" i="2"/>
  <c r="Z140" i="2"/>
  <c r="X142" i="2"/>
  <c r="U129" i="2"/>
  <c r="S131" i="2"/>
  <c r="R139" i="2"/>
  <c r="Q140" i="2"/>
  <c r="P141" i="2"/>
  <c r="O142" i="2"/>
  <c r="N143" i="2"/>
  <c r="L129" i="2"/>
  <c r="K130" i="2"/>
  <c r="J131" i="2"/>
  <c r="H137" i="2"/>
  <c r="G143" i="2"/>
  <c r="E139" i="2"/>
  <c r="F127" i="2"/>
  <c r="AH133" i="2"/>
  <c r="AF135" i="2"/>
  <c r="AD137" i="2"/>
  <c r="AB139" i="2"/>
  <c r="Z141" i="2"/>
  <c r="X143" i="2"/>
  <c r="U130" i="2"/>
  <c r="S132" i="2"/>
  <c r="R140" i="2"/>
  <c r="Q141" i="2"/>
  <c r="P142" i="2"/>
  <c r="O143" i="2"/>
  <c r="M129" i="2"/>
  <c r="L130" i="2"/>
  <c r="K131" i="2"/>
  <c r="J132" i="2"/>
  <c r="H138" i="2"/>
  <c r="F134" i="2"/>
  <c r="E140" i="2"/>
  <c r="AE136" i="2"/>
  <c r="AA140" i="2"/>
  <c r="V129" i="2"/>
  <c r="R132" i="2"/>
  <c r="P134" i="2"/>
  <c r="N136" i="2"/>
  <c r="L138" i="2"/>
  <c r="J140" i="2"/>
  <c r="F142" i="2"/>
  <c r="AE135" i="2"/>
  <c r="AA139" i="2"/>
  <c r="W143" i="2"/>
  <c r="R131" i="2"/>
  <c r="P133" i="2"/>
  <c r="N135" i="2"/>
  <c r="L137" i="2"/>
  <c r="J139" i="2"/>
  <c r="F141" i="2"/>
  <c r="G41" i="2"/>
  <c r="E45" i="2"/>
  <c r="J53" i="2"/>
  <c r="AB47" i="2"/>
  <c r="T42" i="2"/>
  <c r="AC360" i="2"/>
  <c r="AB363" i="2"/>
  <c r="AA369" i="2"/>
  <c r="AA358" i="2"/>
  <c r="Z360" i="2"/>
  <c r="Y360" i="2"/>
  <c r="X359" i="2"/>
  <c r="W362" i="2"/>
  <c r="V356" i="2"/>
  <c r="T363" i="2"/>
  <c r="S358" i="2"/>
  <c r="Q367" i="2"/>
  <c r="P359" i="2"/>
  <c r="N369" i="2"/>
  <c r="M363" i="2"/>
  <c r="L355" i="2"/>
  <c r="J365" i="2"/>
  <c r="G369" i="2"/>
  <c r="E228" i="2"/>
  <c r="G232" i="2"/>
  <c r="H226" i="2"/>
  <c r="J220" i="2"/>
  <c r="K219" i="2"/>
  <c r="M233" i="2"/>
  <c r="N232" i="2"/>
  <c r="O231" i="2"/>
  <c r="P230" i="2"/>
  <c r="Q229" i="2"/>
  <c r="R228" i="2"/>
  <c r="S227" i="2"/>
  <c r="T226" i="2"/>
  <c r="U225" i="2"/>
  <c r="V224" i="2"/>
  <c r="X227" i="2"/>
  <c r="Z225" i="2"/>
  <c r="AB223" i="2"/>
  <c r="AD221" i="2"/>
  <c r="AF219" i="2"/>
  <c r="K139" i="2"/>
  <c r="O135" i="2"/>
  <c r="T131" i="2"/>
  <c r="AC138" i="2"/>
  <c r="I134" i="2"/>
  <c r="H45" i="2"/>
  <c r="U52" i="2"/>
  <c r="AA50" i="2"/>
  <c r="N49" i="2"/>
  <c r="T47" i="2"/>
  <c r="Z45" i="2"/>
  <c r="M44" i="2"/>
  <c r="W41" i="2"/>
  <c r="E367" i="2"/>
  <c r="AC368" i="2"/>
  <c r="AC356" i="2"/>
  <c r="AB362" i="2"/>
  <c r="AA366" i="2"/>
  <c r="Z369" i="2"/>
  <c r="Z357" i="2"/>
  <c r="Y356" i="2"/>
  <c r="X358" i="2"/>
  <c r="V369" i="2"/>
  <c r="U363" i="2"/>
  <c r="T355" i="2"/>
  <c r="R365" i="2"/>
  <c r="Q359" i="2"/>
  <c r="O366" i="2"/>
  <c r="N361" i="2"/>
  <c r="M355" i="2"/>
  <c r="K362" i="2"/>
  <c r="J357" i="2"/>
  <c r="G361" i="2"/>
  <c r="E227" i="2"/>
  <c r="G231" i="2"/>
  <c r="H225" i="2"/>
  <c r="J219" i="2"/>
  <c r="L233" i="2"/>
  <c r="M232" i="2"/>
  <c r="N231" i="2"/>
  <c r="O230" i="2"/>
  <c r="P229" i="2"/>
  <c r="Q228" i="2"/>
  <c r="R227" i="2"/>
  <c r="S226" i="2"/>
  <c r="T225" i="2"/>
  <c r="U224" i="2"/>
  <c r="V223" i="2"/>
  <c r="X224" i="2"/>
  <c r="Z222" i="2"/>
  <c r="AB220" i="2"/>
  <c r="AE233" i="2"/>
  <c r="K138" i="2"/>
  <c r="O134" i="2"/>
  <c r="T130" i="2"/>
  <c r="AC137" i="2"/>
  <c r="X376" i="4"/>
  <c r="AF371" i="4"/>
  <c r="AG370" i="4"/>
  <c r="Q368" i="4"/>
  <c r="J460" i="4"/>
  <c r="L465" i="4"/>
  <c r="P466" i="4"/>
  <c r="N461" i="4"/>
  <c r="M467" i="4"/>
  <c r="M459" i="4"/>
  <c r="I144" i="4"/>
  <c r="AE146" i="4"/>
  <c r="E144" i="4"/>
  <c r="Y146" i="4"/>
  <c r="E149" i="4"/>
  <c r="N143" i="4"/>
  <c r="AL145" i="4"/>
  <c r="AD147" i="4"/>
  <c r="V149" i="4"/>
  <c r="N151" i="4"/>
  <c r="W148" i="4"/>
  <c r="K143" i="4"/>
  <c r="E138" i="4"/>
  <c r="E143" i="4"/>
  <c r="E146" i="4"/>
  <c r="Y148" i="4"/>
  <c r="E151" i="4"/>
  <c r="AH142" i="4"/>
  <c r="F145" i="4"/>
  <c r="N147" i="4"/>
  <c r="F149" i="4"/>
  <c r="AH150" i="4"/>
  <c r="G232" i="4"/>
  <c r="G229" i="4"/>
  <c r="AA236" i="4"/>
  <c r="N240" i="4"/>
  <c r="F238" i="4"/>
  <c r="Z235" i="4"/>
  <c r="R233" i="4"/>
  <c r="F229" i="4"/>
  <c r="AB240" i="4"/>
  <c r="T238" i="4"/>
  <c r="L236" i="4"/>
  <c r="AF233" i="4"/>
  <c r="AC232" i="4"/>
  <c r="M238" i="4"/>
  <c r="E237" i="4"/>
  <c r="W235" i="4"/>
  <c r="O241" i="4"/>
  <c r="AD240" i="4"/>
  <c r="V238" i="4"/>
  <c r="N236" i="4"/>
  <c r="F234" i="4"/>
  <c r="F231" i="4"/>
  <c r="P241" i="4"/>
  <c r="H239" i="4"/>
  <c r="AB236" i="4"/>
  <c r="T234" i="4"/>
  <c r="L232" i="4"/>
  <c r="E230" i="4"/>
  <c r="AC236" i="4"/>
  <c r="X511" i="4"/>
  <c r="H402" i="2"/>
  <c r="G402" i="2"/>
  <c r="F400" i="2"/>
  <c r="E401" i="2"/>
  <c r="I403" i="2"/>
  <c r="I407" i="2"/>
  <c r="I411" i="2"/>
  <c r="K400" i="2"/>
  <c r="J401" i="2"/>
  <c r="N401" i="2"/>
  <c r="L402" i="2"/>
  <c r="P402" i="2"/>
  <c r="M403" i="2"/>
  <c r="Q403" i="2"/>
  <c r="M404" i="2"/>
  <c r="Q404" i="2"/>
  <c r="H405" i="2"/>
  <c r="M405" i="2"/>
  <c r="Q405" i="2"/>
  <c r="F406" i="2"/>
  <c r="K406" i="2"/>
  <c r="O406" i="2"/>
  <c r="S406" i="2"/>
  <c r="G407" i="2"/>
  <c r="L407" i="2"/>
  <c r="P407" i="2"/>
  <c r="T407" i="2"/>
  <c r="G408" i="2"/>
  <c r="L408" i="2"/>
  <c r="P408" i="2"/>
  <c r="T408" i="2"/>
  <c r="F409" i="2"/>
  <c r="K409" i="2"/>
  <c r="O409" i="2"/>
  <c r="S409" i="2"/>
  <c r="W409" i="2"/>
  <c r="H410" i="2"/>
  <c r="G399" i="2"/>
  <c r="E398" i="2"/>
  <c r="I402" i="2"/>
  <c r="I406" i="2"/>
  <c r="I410" i="2"/>
  <c r="I414" i="2"/>
  <c r="J400" i="2"/>
  <c r="N400" i="2"/>
  <c r="M401" i="2"/>
  <c r="K402" i="2"/>
  <c r="O402" i="2"/>
  <c r="L403" i="2"/>
  <c r="P403" i="2"/>
  <c r="L404" i="2"/>
  <c r="P404" i="2"/>
  <c r="G405" i="2"/>
  <c r="L405" i="2"/>
  <c r="P405" i="2"/>
  <c r="E405" i="2"/>
  <c r="J406" i="2"/>
  <c r="N406" i="2"/>
  <c r="R406" i="2"/>
  <c r="F407" i="2"/>
  <c r="K407" i="2"/>
  <c r="O407" i="2"/>
  <c r="S407" i="2"/>
  <c r="F408" i="2"/>
  <c r="K408" i="2"/>
  <c r="O408" i="2"/>
  <c r="S408" i="2"/>
  <c r="E408" i="2"/>
  <c r="J409" i="2"/>
  <c r="N409" i="2"/>
  <c r="R409" i="2"/>
  <c r="V409" i="2"/>
  <c r="G410" i="2"/>
  <c r="H267" i="2"/>
  <c r="G269" i="2"/>
  <c r="F266" i="2"/>
  <c r="E268" i="2"/>
  <c r="H264" i="2"/>
  <c r="G266" i="2"/>
  <c r="F263" i="2"/>
  <c r="E265" i="2"/>
  <c r="H39" i="2"/>
  <c r="H43" i="2"/>
  <c r="G40" i="2"/>
  <c r="F38" i="2"/>
  <c r="F42" i="2"/>
  <c r="E36" i="2"/>
  <c r="E40" i="2"/>
  <c r="I40" i="2"/>
  <c r="I44" i="2"/>
  <c r="I48" i="2"/>
  <c r="I52" i="2"/>
  <c r="H38" i="2"/>
  <c r="H42" i="2"/>
  <c r="G39" i="2"/>
  <c r="G43" i="2"/>
  <c r="F37" i="2"/>
  <c r="F41" i="2"/>
  <c r="E35" i="2"/>
  <c r="E39" i="2"/>
  <c r="E43" i="2"/>
  <c r="I39" i="2"/>
  <c r="I43" i="2"/>
  <c r="I47" i="2"/>
  <c r="I51" i="2"/>
  <c r="H41" i="2"/>
  <c r="G37" i="2"/>
  <c r="F36" i="2"/>
  <c r="E38" i="2"/>
  <c r="I46" i="2"/>
  <c r="H40" i="2"/>
  <c r="G42" i="2"/>
  <c r="F43" i="2"/>
  <c r="E37" i="2"/>
  <c r="I45" i="2"/>
  <c r="I53" i="2"/>
  <c r="F40" i="2"/>
  <c r="E42" i="2"/>
  <c r="I50" i="2"/>
  <c r="E47" i="2"/>
  <c r="E51" i="2"/>
  <c r="K39" i="2"/>
  <c r="O39" i="2"/>
  <c r="S39" i="2"/>
  <c r="W39" i="2"/>
  <c r="AA39" i="2"/>
  <c r="L40" i="2"/>
  <c r="P40" i="2"/>
  <c r="T40" i="2"/>
  <c r="X40" i="2"/>
  <c r="AB40" i="2"/>
  <c r="M41" i="2"/>
  <c r="Q41" i="2"/>
  <c r="U41" i="2"/>
  <c r="Y41" i="2"/>
  <c r="J42" i="2"/>
  <c r="N42" i="2"/>
  <c r="R42" i="2"/>
  <c r="V42" i="2"/>
  <c r="Z42" i="2"/>
  <c r="K43" i="2"/>
  <c r="O43" i="2"/>
  <c r="S43" i="2"/>
  <c r="W43" i="2"/>
  <c r="AA43" i="2"/>
  <c r="L44" i="2"/>
  <c r="P44" i="2"/>
  <c r="T44" i="2"/>
  <c r="X44" i="2"/>
  <c r="AB44" i="2"/>
  <c r="M45" i="2"/>
  <c r="Q45" i="2"/>
  <c r="U45" i="2"/>
  <c r="Y45" i="2"/>
  <c r="J46" i="2"/>
  <c r="N46" i="2"/>
  <c r="R46" i="2"/>
  <c r="V46" i="2"/>
  <c r="Z46" i="2"/>
  <c r="K47" i="2"/>
  <c r="O47" i="2"/>
  <c r="S47" i="2"/>
  <c r="W47" i="2"/>
  <c r="AA47" i="2"/>
  <c r="L48" i="2"/>
  <c r="P48" i="2"/>
  <c r="T48" i="2"/>
  <c r="X48" i="2"/>
  <c r="AB48" i="2"/>
  <c r="M49" i="2"/>
  <c r="Q49" i="2"/>
  <c r="U49" i="2"/>
  <c r="Y49" i="2"/>
  <c r="J50" i="2"/>
  <c r="N50" i="2"/>
  <c r="R50" i="2"/>
  <c r="V50" i="2"/>
  <c r="Z50" i="2"/>
  <c r="K51" i="2"/>
  <c r="O51" i="2"/>
  <c r="S51" i="2"/>
  <c r="W51" i="2"/>
  <c r="AA51" i="2"/>
  <c r="L52" i="2"/>
  <c r="P52" i="2"/>
  <c r="T52" i="2"/>
  <c r="X52" i="2"/>
  <c r="AB52" i="2"/>
  <c r="M53" i="2"/>
  <c r="Q53" i="2"/>
  <c r="U53" i="2"/>
  <c r="Y53" i="2"/>
  <c r="F44" i="2"/>
  <c r="G45" i="2"/>
  <c r="H46" i="2"/>
  <c r="F48" i="2"/>
  <c r="G49" i="2"/>
  <c r="H50" i="2"/>
  <c r="F52" i="2"/>
  <c r="G53" i="2"/>
  <c r="G38" i="2"/>
  <c r="I41" i="2"/>
  <c r="E48" i="2"/>
  <c r="L39" i="2"/>
  <c r="P39" i="2"/>
  <c r="T39" i="2"/>
  <c r="X39" i="2"/>
  <c r="M40" i="2"/>
  <c r="U40" i="2"/>
  <c r="J41" i="2"/>
  <c r="R41" i="2"/>
  <c r="Z41" i="2"/>
  <c r="O42" i="2"/>
  <c r="S42" i="2"/>
  <c r="AA42" i="2"/>
  <c r="F39" i="2"/>
  <c r="E41" i="2"/>
  <c r="I49" i="2"/>
  <c r="E46" i="2"/>
  <c r="E50" i="2"/>
  <c r="J39" i="2"/>
  <c r="N39" i="2"/>
  <c r="R39" i="2"/>
  <c r="V39" i="2"/>
  <c r="Z39" i="2"/>
  <c r="K40" i="2"/>
  <c r="O40" i="2"/>
  <c r="S40" i="2"/>
  <c r="W40" i="2"/>
  <c r="AA40" i="2"/>
  <c r="L41" i="2"/>
  <c r="P41" i="2"/>
  <c r="T41" i="2"/>
  <c r="X41" i="2"/>
  <c r="AB41" i="2"/>
  <c r="M42" i="2"/>
  <c r="Q42" i="2"/>
  <c r="U42" i="2"/>
  <c r="Y42" i="2"/>
  <c r="J43" i="2"/>
  <c r="N43" i="2"/>
  <c r="R43" i="2"/>
  <c r="V43" i="2"/>
  <c r="Z43" i="2"/>
  <c r="K44" i="2"/>
  <c r="O44" i="2"/>
  <c r="S44" i="2"/>
  <c r="W44" i="2"/>
  <c r="AA44" i="2"/>
  <c r="L45" i="2"/>
  <c r="P45" i="2"/>
  <c r="T45" i="2"/>
  <c r="X45" i="2"/>
  <c r="AB45" i="2"/>
  <c r="M46" i="2"/>
  <c r="Q46" i="2"/>
  <c r="U46" i="2"/>
  <c r="Y46" i="2"/>
  <c r="J47" i="2"/>
  <c r="N47" i="2"/>
  <c r="R47" i="2"/>
  <c r="V47" i="2"/>
  <c r="Z47" i="2"/>
  <c r="K48" i="2"/>
  <c r="O48" i="2"/>
  <c r="S48" i="2"/>
  <c r="W48" i="2"/>
  <c r="AA48" i="2"/>
  <c r="L49" i="2"/>
  <c r="P49" i="2"/>
  <c r="T49" i="2"/>
  <c r="X49" i="2"/>
  <c r="AB49" i="2"/>
  <c r="M50" i="2"/>
  <c r="Q50" i="2"/>
  <c r="U50" i="2"/>
  <c r="Y50" i="2"/>
  <c r="J51" i="2"/>
  <c r="N51" i="2"/>
  <c r="R51" i="2"/>
  <c r="V51" i="2"/>
  <c r="Z51" i="2"/>
  <c r="K52" i="2"/>
  <c r="O52" i="2"/>
  <c r="S52" i="2"/>
  <c r="W52" i="2"/>
  <c r="AA52" i="2"/>
  <c r="L53" i="2"/>
  <c r="P53" i="2"/>
  <c r="T53" i="2"/>
  <c r="X53" i="2"/>
  <c r="AB53" i="2"/>
  <c r="F45" i="2"/>
  <c r="G46" i="2"/>
  <c r="H47" i="2"/>
  <c r="F49" i="2"/>
  <c r="G50" i="2"/>
  <c r="H51" i="2"/>
  <c r="F53" i="2"/>
  <c r="E44" i="2"/>
  <c r="E52" i="2"/>
  <c r="AB39" i="2"/>
  <c r="Q40" i="2"/>
  <c r="Y40" i="2"/>
  <c r="N41" i="2"/>
  <c r="V41" i="2"/>
  <c r="K42" i="2"/>
  <c r="W42" i="2"/>
  <c r="L43" i="2"/>
  <c r="F50" i="2"/>
  <c r="W53" i="2"/>
  <c r="Z52" i="2"/>
  <c r="J52" i="2"/>
  <c r="M51" i="2"/>
  <c r="P50" i="2"/>
  <c r="S49" i="2"/>
  <c r="V48" i="2"/>
  <c r="Y47" i="2"/>
  <c r="AB46" i="2"/>
  <c r="L46" i="2"/>
  <c r="O45" i="2"/>
  <c r="R44" i="2"/>
  <c r="U43" i="2"/>
  <c r="M43" i="2"/>
  <c r="S41" i="2"/>
  <c r="V40" i="2"/>
  <c r="Y39" i="2"/>
  <c r="B377" i="2"/>
  <c r="BA8" i="2" s="1"/>
  <c r="B385" i="4"/>
  <c r="BK8" i="4" s="1"/>
  <c r="G51" i="2"/>
  <c r="H48" i="2"/>
  <c r="F46" i="2"/>
  <c r="AA53" i="2"/>
  <c r="S53" i="2"/>
  <c r="K53" i="2"/>
  <c r="V52" i="2"/>
  <c r="N52" i="2"/>
  <c r="Y51" i="2"/>
  <c r="Q51" i="2"/>
  <c r="AB50" i="2"/>
  <c r="T50" i="2"/>
  <c r="L50" i="2"/>
  <c r="W49" i="2"/>
  <c r="O49" i="2"/>
  <c r="Z48" i="2"/>
  <c r="R48" i="2"/>
  <c r="J48" i="2"/>
  <c r="U47" i="2"/>
  <c r="M47" i="2"/>
  <c r="X46" i="2"/>
  <c r="P46" i="2"/>
  <c r="AA45" i="2"/>
  <c r="S45" i="2"/>
  <c r="K45" i="2"/>
  <c r="V44" i="2"/>
  <c r="N44" i="2"/>
  <c r="Y43" i="2"/>
  <c r="Q43" i="2"/>
  <c r="X42" i="2"/>
  <c r="AA41" i="2"/>
  <c r="K41" i="2"/>
  <c r="N40" i="2"/>
  <c r="Q39" i="2"/>
  <c r="E49" i="2"/>
  <c r="H52" i="2"/>
  <c r="G47" i="2"/>
  <c r="H44" i="2"/>
  <c r="O53" i="2"/>
  <c r="R52" i="2"/>
  <c r="U51" i="2"/>
  <c r="X50" i="2"/>
  <c r="AA49" i="2"/>
  <c r="K49" i="2"/>
  <c r="N48" i="2"/>
  <c r="Q47" i="2"/>
  <c r="T46" i="2"/>
  <c r="W45" i="2"/>
  <c r="Z44" i="2"/>
  <c r="J44" i="2"/>
  <c r="P42" i="2"/>
  <c r="G52" i="2"/>
  <c r="H49" i="2"/>
  <c r="F47" i="2"/>
  <c r="G44" i="2"/>
  <c r="V53" i="2"/>
  <c r="N53" i="2"/>
  <c r="Y52" i="2"/>
  <c r="Q52" i="2"/>
  <c r="AB51" i="2"/>
  <c r="T51" i="2"/>
  <c r="L51" i="2"/>
  <c r="W50" i="2"/>
  <c r="O50" i="2"/>
  <c r="Z49" i="2"/>
  <c r="R49" i="2"/>
  <c r="J49" i="2"/>
  <c r="U48" i="2"/>
  <c r="M48" i="2"/>
  <c r="X47" i="2"/>
  <c r="P47" i="2"/>
  <c r="AA46" i="2"/>
  <c r="S46" i="2"/>
  <c r="K46" i="2"/>
  <c r="V45" i="2"/>
  <c r="N45" i="2"/>
  <c r="Y44" i="2"/>
  <c r="Q44" i="2"/>
  <c r="AB43" i="2"/>
  <c r="T43" i="2"/>
  <c r="AB42" i="2"/>
  <c r="L42" i="2"/>
  <c r="O41" i="2"/>
  <c r="R40" i="2"/>
  <c r="U39" i="2"/>
  <c r="E53" i="2"/>
  <c r="I42" i="2"/>
  <c r="H175" i="2"/>
  <c r="G175" i="2"/>
  <c r="F174" i="2"/>
  <c r="F178" i="2"/>
  <c r="E170" i="2"/>
  <c r="E174" i="2"/>
  <c r="E178" i="2"/>
  <c r="I174" i="2"/>
  <c r="I178" i="2"/>
  <c r="I182" i="2"/>
  <c r="I186" i="2"/>
  <c r="H174" i="2"/>
  <c r="H178" i="2"/>
  <c r="G174" i="2"/>
  <c r="G178" i="2"/>
  <c r="F173" i="2"/>
  <c r="F177" i="2"/>
  <c r="E173" i="2"/>
  <c r="E177" i="2"/>
  <c r="I177" i="2"/>
  <c r="I181" i="2"/>
  <c r="I185" i="2"/>
  <c r="H176" i="2"/>
  <c r="G172" i="2"/>
  <c r="F176" i="2"/>
  <c r="E176" i="2"/>
  <c r="I176" i="2"/>
  <c r="I184" i="2"/>
  <c r="AH175" i="2"/>
  <c r="AH179" i="2"/>
  <c r="AH183" i="2"/>
  <c r="AH187" i="2"/>
  <c r="AG176" i="2"/>
  <c r="AG180" i="2"/>
  <c r="AG184" i="2"/>
  <c r="AG188" i="2"/>
  <c r="AF177" i="2"/>
  <c r="AF181" i="2"/>
  <c r="AF185" i="2"/>
  <c r="AE174" i="2"/>
  <c r="AE178" i="2"/>
  <c r="AE182" i="2"/>
  <c r="AE186" i="2"/>
  <c r="AD175" i="2"/>
  <c r="AD179" i="2"/>
  <c r="AD183" i="2"/>
  <c r="AD187" i="2"/>
  <c r="AC176" i="2"/>
  <c r="AC180" i="2"/>
  <c r="AC184" i="2"/>
  <c r="AC188" i="2"/>
  <c r="AB177" i="2"/>
  <c r="AB181" i="2"/>
  <c r="AB185" i="2"/>
  <c r="AA174" i="2"/>
  <c r="AA178" i="2"/>
  <c r="AA182" i="2"/>
  <c r="AA186" i="2"/>
  <c r="Z175" i="2"/>
  <c r="Z179" i="2"/>
  <c r="Z183" i="2"/>
  <c r="Z187" i="2"/>
  <c r="Y176" i="2"/>
  <c r="Y180" i="2"/>
  <c r="Y184" i="2"/>
  <c r="Y188" i="2"/>
  <c r="X177" i="2"/>
  <c r="X181" i="2"/>
  <c r="X185" i="2"/>
  <c r="W174" i="2"/>
  <c r="W178" i="2"/>
  <c r="W182" i="2"/>
  <c r="W186" i="2"/>
  <c r="V175" i="2"/>
  <c r="V179" i="2"/>
  <c r="V183" i="2"/>
  <c r="V187" i="2"/>
  <c r="U176" i="2"/>
  <c r="U180" i="2"/>
  <c r="U184" i="2"/>
  <c r="U188" i="2"/>
  <c r="T177" i="2"/>
  <c r="T181" i="2"/>
  <c r="T185" i="2"/>
  <c r="S174" i="2"/>
  <c r="S178" i="2"/>
  <c r="S182" i="2"/>
  <c r="S186" i="2"/>
  <c r="R175" i="2"/>
  <c r="R179" i="2"/>
  <c r="R183" i="2"/>
  <c r="R187" i="2"/>
  <c r="Q176" i="2"/>
  <c r="Q180" i="2"/>
  <c r="Q184" i="2"/>
  <c r="Q188" i="2"/>
  <c r="P177" i="2"/>
  <c r="P181" i="2"/>
  <c r="P185" i="2"/>
  <c r="O174" i="2"/>
  <c r="O178" i="2"/>
  <c r="O182" i="2"/>
  <c r="O186" i="2"/>
  <c r="N175" i="2"/>
  <c r="N179" i="2"/>
  <c r="N183" i="2"/>
  <c r="N187" i="2"/>
  <c r="M176" i="2"/>
  <c r="M180" i="2"/>
  <c r="M184" i="2"/>
  <c r="M188" i="2"/>
  <c r="L177" i="2"/>
  <c r="L181" i="2"/>
  <c r="L185" i="2"/>
  <c r="K174" i="2"/>
  <c r="K178" i="2"/>
  <c r="K182" i="2"/>
  <c r="K186" i="2"/>
  <c r="J175" i="2"/>
  <c r="J179" i="2"/>
  <c r="J183" i="2"/>
  <c r="J187" i="2"/>
  <c r="H181" i="2"/>
  <c r="H185" i="2"/>
  <c r="G179" i="2"/>
  <c r="G183" i="2"/>
  <c r="G187" i="2"/>
  <c r="F181" i="2"/>
  <c r="F185" i="2"/>
  <c r="E179" i="2"/>
  <c r="E183" i="2"/>
  <c r="E187" i="2"/>
  <c r="H173" i="2"/>
  <c r="G177" i="2"/>
  <c r="F175" i="2"/>
  <c r="E175" i="2"/>
  <c r="I175" i="2"/>
  <c r="I183" i="2"/>
  <c r="AH174" i="2"/>
  <c r="AH178" i="2"/>
  <c r="AH182" i="2"/>
  <c r="AH186" i="2"/>
  <c r="AG175" i="2"/>
  <c r="AG179" i="2"/>
  <c r="AG183" i="2"/>
  <c r="AG187" i="2"/>
  <c r="AF176" i="2"/>
  <c r="AF180" i="2"/>
  <c r="AF184" i="2"/>
  <c r="AF188" i="2"/>
  <c r="AE177" i="2"/>
  <c r="AE181" i="2"/>
  <c r="AE185" i="2"/>
  <c r="AD174" i="2"/>
  <c r="AD178" i="2"/>
  <c r="AD182" i="2"/>
  <c r="AD186" i="2"/>
  <c r="AC175" i="2"/>
  <c r="AC179" i="2"/>
  <c r="AC183" i="2"/>
  <c r="AC187" i="2"/>
  <c r="AB176" i="2"/>
  <c r="AB180" i="2"/>
  <c r="AB184" i="2"/>
  <c r="AB188" i="2"/>
  <c r="AA177" i="2"/>
  <c r="AA181" i="2"/>
  <c r="AA185" i="2"/>
  <c r="Z174" i="2"/>
  <c r="Z178" i="2"/>
  <c r="Z182" i="2"/>
  <c r="Z186" i="2"/>
  <c r="Y175" i="2"/>
  <c r="Y179" i="2"/>
  <c r="Y183" i="2"/>
  <c r="Y187" i="2"/>
  <c r="X176" i="2"/>
  <c r="X180" i="2"/>
  <c r="X184" i="2"/>
  <c r="X188" i="2"/>
  <c r="W177" i="2"/>
  <c r="W181" i="2"/>
  <c r="W185" i="2"/>
  <c r="V174" i="2"/>
  <c r="V178" i="2"/>
  <c r="V182" i="2"/>
  <c r="V186" i="2"/>
  <c r="U175" i="2"/>
  <c r="U179" i="2"/>
  <c r="U183" i="2"/>
  <c r="U187" i="2"/>
  <c r="T176" i="2"/>
  <c r="T180" i="2"/>
  <c r="T184" i="2"/>
  <c r="T188" i="2"/>
  <c r="S177" i="2"/>
  <c r="S181" i="2"/>
  <c r="S185" i="2"/>
  <c r="R174" i="2"/>
  <c r="R178" i="2"/>
  <c r="R182" i="2"/>
  <c r="R186" i="2"/>
  <c r="Q175" i="2"/>
  <c r="Q179" i="2"/>
  <c r="Q183" i="2"/>
  <c r="Q187" i="2"/>
  <c r="P176" i="2"/>
  <c r="P180" i="2"/>
  <c r="P184" i="2"/>
  <c r="P188" i="2"/>
  <c r="O177" i="2"/>
  <c r="O181" i="2"/>
  <c r="O185" i="2"/>
  <c r="N174" i="2"/>
  <c r="N178" i="2"/>
  <c r="N182" i="2"/>
  <c r="N186" i="2"/>
  <c r="M175" i="2"/>
  <c r="M179" i="2"/>
  <c r="M183" i="2"/>
  <c r="M187" i="2"/>
  <c r="L176" i="2"/>
  <c r="L180" i="2"/>
  <c r="L184" i="2"/>
  <c r="L188" i="2"/>
  <c r="K177" i="2"/>
  <c r="K181" i="2"/>
  <c r="K185" i="2"/>
  <c r="J174" i="2"/>
  <c r="J178" i="2"/>
  <c r="J182" i="2"/>
  <c r="J186" i="2"/>
  <c r="H180" i="2"/>
  <c r="H184" i="2"/>
  <c r="H188" i="2"/>
  <c r="G182" i="2"/>
  <c r="G186" i="2"/>
  <c r="F180" i="2"/>
  <c r="F184" i="2"/>
  <c r="F188" i="2"/>
  <c r="E182" i="2"/>
  <c r="E186" i="2"/>
  <c r="F172" i="2"/>
  <c r="E172" i="2"/>
  <c r="I188" i="2"/>
  <c r="AH181" i="2"/>
  <c r="AG174" i="2"/>
  <c r="AG182" i="2"/>
  <c r="AF175" i="2"/>
  <c r="AF183" i="2"/>
  <c r="AE176" i="2"/>
  <c r="AE184" i="2"/>
  <c r="AD177" i="2"/>
  <c r="AD185" i="2"/>
  <c r="AC178" i="2"/>
  <c r="AC186" i="2"/>
  <c r="AB179" i="2"/>
  <c r="AB187" i="2"/>
  <c r="AA180" i="2"/>
  <c r="AA188" i="2"/>
  <c r="Z181" i="2"/>
  <c r="Y174" i="2"/>
  <c r="Y182" i="2"/>
  <c r="X175" i="2"/>
  <c r="X183" i="2"/>
  <c r="W176" i="2"/>
  <c r="W184" i="2"/>
  <c r="V177" i="2"/>
  <c r="V185" i="2"/>
  <c r="U178" i="2"/>
  <c r="U186" i="2"/>
  <c r="T179" i="2"/>
  <c r="T187" i="2"/>
  <c r="S180" i="2"/>
  <c r="S188" i="2"/>
  <c r="R181" i="2"/>
  <c r="Q174" i="2"/>
  <c r="Q182" i="2"/>
  <c r="P175" i="2"/>
  <c r="P183" i="2"/>
  <c r="O176" i="2"/>
  <c r="O184" i="2"/>
  <c r="N177" i="2"/>
  <c r="N185" i="2"/>
  <c r="M178" i="2"/>
  <c r="M186" i="2"/>
  <c r="L179" i="2"/>
  <c r="L187" i="2"/>
  <c r="K180" i="2"/>
  <c r="K188" i="2"/>
  <c r="J181" i="2"/>
  <c r="H179" i="2"/>
  <c r="H187" i="2"/>
  <c r="G185" i="2"/>
  <c r="F183" i="2"/>
  <c r="E181" i="2"/>
  <c r="G173" i="2"/>
  <c r="I179" i="2"/>
  <c r="AH176" i="2"/>
  <c r="AG177" i="2"/>
  <c r="AF186" i="2"/>
  <c r="AE187" i="2"/>
  <c r="AD188" i="2"/>
  <c r="AB182" i="2"/>
  <c r="AA183" i="2"/>
  <c r="Z184" i="2"/>
  <c r="Y185" i="2"/>
  <c r="X186" i="2"/>
  <c r="W187" i="2"/>
  <c r="V188" i="2"/>
  <c r="T174" i="2"/>
  <c r="S175" i="2"/>
  <c r="R184" i="2"/>
  <c r="Q185" i="2"/>
  <c r="P186" i="2"/>
  <c r="O187" i="2"/>
  <c r="N188" i="2"/>
  <c r="L174" i="2"/>
  <c r="K175" i="2"/>
  <c r="J176" i="2"/>
  <c r="H182" i="2"/>
  <c r="G188" i="2"/>
  <c r="E184" i="2"/>
  <c r="H177" i="2"/>
  <c r="F171" i="2"/>
  <c r="E171" i="2"/>
  <c r="I187" i="2"/>
  <c r="AH180" i="2"/>
  <c r="AH188" i="2"/>
  <c r="AG181" i="2"/>
  <c r="AF174" i="2"/>
  <c r="AF182" i="2"/>
  <c r="AE175" i="2"/>
  <c r="AE183" i="2"/>
  <c r="AD176" i="2"/>
  <c r="AD184" i="2"/>
  <c r="AC177" i="2"/>
  <c r="AC185" i="2"/>
  <c r="AB178" i="2"/>
  <c r="AB186" i="2"/>
  <c r="AA179" i="2"/>
  <c r="AA187" i="2"/>
  <c r="Z180" i="2"/>
  <c r="Z188" i="2"/>
  <c r="Y181" i="2"/>
  <c r="X174" i="2"/>
  <c r="X182" i="2"/>
  <c r="W175" i="2"/>
  <c r="W183" i="2"/>
  <c r="V176" i="2"/>
  <c r="V184" i="2"/>
  <c r="U177" i="2"/>
  <c r="U185" i="2"/>
  <c r="T178" i="2"/>
  <c r="T186" i="2"/>
  <c r="S179" i="2"/>
  <c r="S187" i="2"/>
  <c r="R180" i="2"/>
  <c r="R188" i="2"/>
  <c r="Q181" i="2"/>
  <c r="P174" i="2"/>
  <c r="P182" i="2"/>
  <c r="O175" i="2"/>
  <c r="O183" i="2"/>
  <c r="N176" i="2"/>
  <c r="N184" i="2"/>
  <c r="M177" i="2"/>
  <c r="M185" i="2"/>
  <c r="L178" i="2"/>
  <c r="L186" i="2"/>
  <c r="K179" i="2"/>
  <c r="K187" i="2"/>
  <c r="J180" i="2"/>
  <c r="J188" i="2"/>
  <c r="H186" i="2"/>
  <c r="G184" i="2"/>
  <c r="F182" i="2"/>
  <c r="E180" i="2"/>
  <c r="E188" i="2"/>
  <c r="AH184" i="2"/>
  <c r="AG185" i="2"/>
  <c r="AF178" i="2"/>
  <c r="AE179" i="2"/>
  <c r="AD180" i="2"/>
  <c r="AC181" i="2"/>
  <c r="AB174" i="2"/>
  <c r="AA175" i="2"/>
  <c r="Z176" i="2"/>
  <c r="Y177" i="2"/>
  <c r="X178" i="2"/>
  <c r="W179" i="2"/>
  <c r="V180" i="2"/>
  <c r="U181" i="2"/>
  <c r="T182" i="2"/>
  <c r="S183" i="2"/>
  <c r="R176" i="2"/>
  <c r="Q177" i="2"/>
  <c r="P178" i="2"/>
  <c r="O179" i="2"/>
  <c r="N180" i="2"/>
  <c r="M181" i="2"/>
  <c r="L182" i="2"/>
  <c r="K183" i="2"/>
  <c r="J184" i="2"/>
  <c r="G180" i="2"/>
  <c r="F186" i="2"/>
  <c r="E368" i="2"/>
  <c r="E364" i="2"/>
  <c r="E360" i="2"/>
  <c r="AC369" i="2"/>
  <c r="AC365" i="2"/>
  <c r="AC361" i="2"/>
  <c r="AC357" i="2"/>
  <c r="AB368" i="2"/>
  <c r="AB364" i="2"/>
  <c r="AB360" i="2"/>
  <c r="AB356" i="2"/>
  <c r="AA367" i="2"/>
  <c r="AA363" i="2"/>
  <c r="AA359" i="2"/>
  <c r="AA355" i="2"/>
  <c r="Z366" i="2"/>
  <c r="Z362" i="2"/>
  <c r="Z358" i="2"/>
  <c r="Y369" i="2"/>
  <c r="Y365" i="2"/>
  <c r="Y361" i="2"/>
  <c r="Y357" i="2"/>
  <c r="X368" i="2"/>
  <c r="X364" i="2"/>
  <c r="X360" i="2"/>
  <c r="X356" i="2"/>
  <c r="W367" i="2"/>
  <c r="W363" i="2"/>
  <c r="W359" i="2"/>
  <c r="W355" i="2"/>
  <c r="V366" i="2"/>
  <c r="V362" i="2"/>
  <c r="V358" i="2"/>
  <c r="U369" i="2"/>
  <c r="U365" i="2"/>
  <c r="U361" i="2"/>
  <c r="U357" i="2"/>
  <c r="T368" i="2"/>
  <c r="T364" i="2"/>
  <c r="T360" i="2"/>
  <c r="T356" i="2"/>
  <c r="S367" i="2"/>
  <c r="S363" i="2"/>
  <c r="S359" i="2"/>
  <c r="S355" i="2"/>
  <c r="R366" i="2"/>
  <c r="R362" i="2"/>
  <c r="R358" i="2"/>
  <c r="Q369" i="2"/>
  <c r="Q365" i="2"/>
  <c r="Q361" i="2"/>
  <c r="Q357" i="2"/>
  <c r="P368" i="2"/>
  <c r="P364" i="2"/>
  <c r="P360" i="2"/>
  <c r="P356" i="2"/>
  <c r="O367" i="2"/>
  <c r="O363" i="2"/>
  <c r="O359" i="2"/>
  <c r="O355" i="2"/>
  <c r="N366" i="2"/>
  <c r="N362" i="2"/>
  <c r="N358" i="2"/>
  <c r="M369" i="2"/>
  <c r="M365" i="2"/>
  <c r="M361" i="2"/>
  <c r="M357" i="2"/>
  <c r="L368" i="2"/>
  <c r="L364" i="2"/>
  <c r="L360" i="2"/>
  <c r="L356" i="2"/>
  <c r="K367" i="2"/>
  <c r="K363" i="2"/>
  <c r="K359" i="2"/>
  <c r="K355" i="2"/>
  <c r="J366" i="2"/>
  <c r="J362" i="2"/>
  <c r="J358" i="2"/>
  <c r="H369" i="2"/>
  <c r="H365" i="2"/>
  <c r="H361" i="2"/>
  <c r="G367" i="2"/>
  <c r="G363" i="2"/>
  <c r="F369" i="2"/>
  <c r="F365" i="2"/>
  <c r="F361" i="2"/>
  <c r="I356" i="2"/>
  <c r="F352" i="2"/>
  <c r="H311" i="2"/>
  <c r="H310" i="2"/>
  <c r="G310" i="2"/>
  <c r="G314" i="2"/>
  <c r="F310" i="2"/>
  <c r="F314" i="2"/>
  <c r="E307" i="2"/>
  <c r="E311" i="2"/>
  <c r="I313" i="2"/>
  <c r="I317" i="2"/>
  <c r="I321" i="2"/>
  <c r="H309" i="2"/>
  <c r="H314" i="2"/>
  <c r="G309" i="2"/>
  <c r="G313" i="2"/>
  <c r="F309" i="2"/>
  <c r="F313" i="2"/>
  <c r="E306" i="2"/>
  <c r="E310" i="2"/>
  <c r="E314" i="2"/>
  <c r="I312" i="2"/>
  <c r="I316" i="2"/>
  <c r="I320" i="2"/>
  <c r="I324" i="2"/>
  <c r="H313" i="2"/>
  <c r="G311" i="2"/>
  <c r="F312" i="2"/>
  <c r="E309" i="2"/>
  <c r="I315" i="2"/>
  <c r="I323" i="2"/>
  <c r="M310" i="2"/>
  <c r="Q310" i="2"/>
  <c r="U310" i="2"/>
  <c r="J311" i="2"/>
  <c r="N311" i="2"/>
  <c r="R311" i="2"/>
  <c r="V311" i="2"/>
  <c r="J312" i="2"/>
  <c r="N312" i="2"/>
  <c r="R312" i="2"/>
  <c r="V312" i="2"/>
  <c r="Z312" i="2"/>
  <c r="M313" i="2"/>
  <c r="Q313" i="2"/>
  <c r="U313" i="2"/>
  <c r="Y313" i="2"/>
  <c r="K314" i="2"/>
  <c r="O314" i="2"/>
  <c r="S314" i="2"/>
  <c r="W314" i="2"/>
  <c r="AA314" i="2"/>
  <c r="G315" i="2"/>
  <c r="L315" i="2"/>
  <c r="P315" i="2"/>
  <c r="T315" i="2"/>
  <c r="X315" i="2"/>
  <c r="AB315" i="2"/>
  <c r="G316" i="2"/>
  <c r="L316" i="2"/>
  <c r="P316" i="2"/>
  <c r="T316" i="2"/>
  <c r="X316" i="2"/>
  <c r="AB316" i="2"/>
  <c r="F317" i="2"/>
  <c r="K317" i="2"/>
  <c r="O317" i="2"/>
  <c r="S317" i="2"/>
  <c r="W317" i="2"/>
  <c r="AA317" i="2"/>
  <c r="AE317" i="2"/>
  <c r="AF321" i="2"/>
  <c r="AE318" i="2"/>
  <c r="AE322" i="2"/>
  <c r="AD319" i="2"/>
  <c r="AD323" i="2"/>
  <c r="AC320" i="2"/>
  <c r="AC324" i="2"/>
  <c r="AB321" i="2"/>
  <c r="AA318" i="2"/>
  <c r="AA322" i="2"/>
  <c r="Z319" i="2"/>
  <c r="Z323" i="2"/>
  <c r="Y320" i="2"/>
  <c r="Y324" i="2"/>
  <c r="X321" i="2"/>
  <c r="W318" i="2"/>
  <c r="W322" i="2"/>
  <c r="V319" i="2"/>
  <c r="V323" i="2"/>
  <c r="U320" i="2"/>
  <c r="U324" i="2"/>
  <c r="T321" i="2"/>
  <c r="S318" i="2"/>
  <c r="S322" i="2"/>
  <c r="R319" i="2"/>
  <c r="R323" i="2"/>
  <c r="Q320" i="2"/>
  <c r="Q324" i="2"/>
  <c r="P321" i="2"/>
  <c r="O318" i="2"/>
  <c r="O322" i="2"/>
  <c r="N319" i="2"/>
  <c r="N323" i="2"/>
  <c r="M320" i="2"/>
  <c r="M324" i="2"/>
  <c r="L321" i="2"/>
  <c r="K318" i="2"/>
  <c r="K322" i="2"/>
  <c r="J319" i="2"/>
  <c r="J323" i="2"/>
  <c r="H320" i="2"/>
  <c r="H324" i="2"/>
  <c r="G321" i="2"/>
  <c r="F318" i="2"/>
  <c r="F322" i="2"/>
  <c r="E319" i="2"/>
  <c r="E323" i="2"/>
  <c r="H312" i="2"/>
  <c r="G308" i="2"/>
  <c r="F311" i="2"/>
  <c r="E308" i="2"/>
  <c r="I314" i="2"/>
  <c r="I322" i="2"/>
  <c r="L310" i="2"/>
  <c r="P310" i="2"/>
  <c r="T310" i="2"/>
  <c r="X310" i="2"/>
  <c r="M311" i="2"/>
  <c r="Q311" i="2"/>
  <c r="U311" i="2"/>
  <c r="Y311" i="2"/>
  <c r="M312" i="2"/>
  <c r="Q312" i="2"/>
  <c r="U312" i="2"/>
  <c r="Y312" i="2"/>
  <c r="L313" i="2"/>
  <c r="P313" i="2"/>
  <c r="T313" i="2"/>
  <c r="X313" i="2"/>
  <c r="J314" i="2"/>
  <c r="N314" i="2"/>
  <c r="R314" i="2"/>
  <c r="V314" i="2"/>
  <c r="Z314" i="2"/>
  <c r="F315" i="2"/>
  <c r="K315" i="2"/>
  <c r="O315" i="2"/>
  <c r="S315" i="2"/>
  <c r="W315" i="2"/>
  <c r="AA315" i="2"/>
  <c r="F316" i="2"/>
  <c r="K316" i="2"/>
  <c r="O316" i="2"/>
  <c r="S316" i="2"/>
  <c r="W316" i="2"/>
  <c r="AA316" i="2"/>
  <c r="E317" i="2"/>
  <c r="J317" i="2"/>
  <c r="N317" i="2"/>
  <c r="R317" i="2"/>
  <c r="V317" i="2"/>
  <c r="Z317" i="2"/>
  <c r="AD317" i="2"/>
  <c r="AF320" i="2"/>
  <c r="AF324" i="2"/>
  <c r="AE321" i="2"/>
  <c r="AD318" i="2"/>
  <c r="AD322" i="2"/>
  <c r="AC319" i="2"/>
  <c r="AC323" i="2"/>
  <c r="AB320" i="2"/>
  <c r="AB324" i="2"/>
  <c r="AA321" i="2"/>
  <c r="Z318" i="2"/>
  <c r="Z322" i="2"/>
  <c r="Y319" i="2"/>
  <c r="Y323" i="2"/>
  <c r="X320" i="2"/>
  <c r="X324" i="2"/>
  <c r="W321" i="2"/>
  <c r="V318" i="2"/>
  <c r="V322" i="2"/>
  <c r="U319" i="2"/>
  <c r="U323" i="2"/>
  <c r="T320" i="2"/>
  <c r="T324" i="2"/>
  <c r="S321" i="2"/>
  <c r="R318" i="2"/>
  <c r="R322" i="2"/>
  <c r="Q319" i="2"/>
  <c r="Q323" i="2"/>
  <c r="P320" i="2"/>
  <c r="P324" i="2"/>
  <c r="O321" i="2"/>
  <c r="N318" i="2"/>
  <c r="N322" i="2"/>
  <c r="M319" i="2"/>
  <c r="M323" i="2"/>
  <c r="L320" i="2"/>
  <c r="L324" i="2"/>
  <c r="K321" i="2"/>
  <c r="J318" i="2"/>
  <c r="J322" i="2"/>
  <c r="H319" i="2"/>
  <c r="H323" i="2"/>
  <c r="G320" i="2"/>
  <c r="G324" i="2"/>
  <c r="F321" i="2"/>
  <c r="E318" i="2"/>
  <c r="E322" i="2"/>
  <c r="H130" i="2"/>
  <c r="G129" i="2"/>
  <c r="G133" i="2"/>
  <c r="F129" i="2"/>
  <c r="F133" i="2"/>
  <c r="E126" i="2"/>
  <c r="E130" i="2"/>
  <c r="I132" i="2"/>
  <c r="I136" i="2"/>
  <c r="I140" i="2"/>
  <c r="AH131" i="2"/>
  <c r="AH135" i="2"/>
  <c r="AH139" i="2"/>
  <c r="AH143" i="2"/>
  <c r="AG132" i="2"/>
  <c r="AG136" i="2"/>
  <c r="AG140" i="2"/>
  <c r="AF129" i="2"/>
  <c r="AF133" i="2"/>
  <c r="AF137" i="2"/>
  <c r="AF141" i="2"/>
  <c r="AE130" i="2"/>
  <c r="AE134" i="2"/>
  <c r="AE138" i="2"/>
  <c r="AE142" i="2"/>
  <c r="AD131" i="2"/>
  <c r="AD135" i="2"/>
  <c r="AD139" i="2"/>
  <c r="AD143" i="2"/>
  <c r="AC132" i="2"/>
  <c r="AC136" i="2"/>
  <c r="AC140" i="2"/>
  <c r="AB129" i="2"/>
  <c r="AB133" i="2"/>
  <c r="AB137" i="2"/>
  <c r="AB141" i="2"/>
  <c r="AA130" i="2"/>
  <c r="AA134" i="2"/>
  <c r="AA138" i="2"/>
  <c r="AA142" i="2"/>
  <c r="Z131" i="2"/>
  <c r="Z135" i="2"/>
  <c r="Z139" i="2"/>
  <c r="Z143" i="2"/>
  <c r="Y132" i="2"/>
  <c r="Y136" i="2"/>
  <c r="Y140" i="2"/>
  <c r="X129" i="2"/>
  <c r="X133" i="2"/>
  <c r="X137" i="2"/>
  <c r="X141" i="2"/>
  <c r="W130" i="2"/>
  <c r="W134" i="2"/>
  <c r="W138" i="2"/>
  <c r="W142" i="2"/>
  <c r="V131" i="2"/>
  <c r="V135" i="2"/>
  <c r="V139" i="2"/>
  <c r="V143" i="2"/>
  <c r="U132" i="2"/>
  <c r="U136" i="2"/>
  <c r="U140" i="2"/>
  <c r="T129" i="2"/>
  <c r="T133" i="2"/>
  <c r="T137" i="2"/>
  <c r="T141" i="2"/>
  <c r="S130" i="2"/>
  <c r="S134" i="2"/>
  <c r="S138" i="2"/>
  <c r="S142" i="2"/>
  <c r="H129" i="2"/>
  <c r="H133" i="2"/>
  <c r="G128" i="2"/>
  <c r="G132" i="2"/>
  <c r="F128" i="2"/>
  <c r="F132" i="2"/>
  <c r="E125" i="2"/>
  <c r="E129" i="2"/>
  <c r="E133" i="2"/>
  <c r="I131" i="2"/>
  <c r="I135" i="2"/>
  <c r="I139" i="2"/>
  <c r="I143" i="2"/>
  <c r="AH130" i="2"/>
  <c r="AH134" i="2"/>
  <c r="AH138" i="2"/>
  <c r="AH142" i="2"/>
  <c r="AG131" i="2"/>
  <c r="AG135" i="2"/>
  <c r="AG139" i="2"/>
  <c r="AG143" i="2"/>
  <c r="AF132" i="2"/>
  <c r="AF136" i="2"/>
  <c r="AF140" i="2"/>
  <c r="AE129" i="2"/>
  <c r="AE133" i="2"/>
  <c r="AE137" i="2"/>
  <c r="AE141" i="2"/>
  <c r="AD130" i="2"/>
  <c r="AD134" i="2"/>
  <c r="AD138" i="2"/>
  <c r="AD142" i="2"/>
  <c r="AC131" i="2"/>
  <c r="AC135" i="2"/>
  <c r="AC139" i="2"/>
  <c r="AC143" i="2"/>
  <c r="AB132" i="2"/>
  <c r="AB136" i="2"/>
  <c r="AB140" i="2"/>
  <c r="AA129" i="2"/>
  <c r="AA133" i="2"/>
  <c r="AA137" i="2"/>
  <c r="AA141" i="2"/>
  <c r="Z130" i="2"/>
  <c r="Z134" i="2"/>
  <c r="Z138" i="2"/>
  <c r="Z142" i="2"/>
  <c r="Y131" i="2"/>
  <c r="Y135" i="2"/>
  <c r="Y139" i="2"/>
  <c r="Y143" i="2"/>
  <c r="X132" i="2"/>
  <c r="X136" i="2"/>
  <c r="X140" i="2"/>
  <c r="W129" i="2"/>
  <c r="W133" i="2"/>
  <c r="W137" i="2"/>
  <c r="W141" i="2"/>
  <c r="V130" i="2"/>
  <c r="V134" i="2"/>
  <c r="V138" i="2"/>
  <c r="V142" i="2"/>
  <c r="U131" i="2"/>
  <c r="U135" i="2"/>
  <c r="U139" i="2"/>
  <c r="U143" i="2"/>
  <c r="T132" i="2"/>
  <c r="T136" i="2"/>
  <c r="T140" i="2"/>
  <c r="S129" i="2"/>
  <c r="S133" i="2"/>
  <c r="S137" i="2"/>
  <c r="S141" i="2"/>
  <c r="R130" i="2"/>
  <c r="H132" i="2"/>
  <c r="F131" i="2"/>
  <c r="E132" i="2"/>
  <c r="I130" i="2"/>
  <c r="I138" i="2"/>
  <c r="AH129" i="2"/>
  <c r="AH137" i="2"/>
  <c r="AG130" i="2"/>
  <c r="AG138" i="2"/>
  <c r="AF131" i="2"/>
  <c r="AF139" i="2"/>
  <c r="AE132" i="2"/>
  <c r="AE140" i="2"/>
  <c r="AD133" i="2"/>
  <c r="AD141" i="2"/>
  <c r="AC134" i="2"/>
  <c r="AC142" i="2"/>
  <c r="AB135" i="2"/>
  <c r="AB143" i="2"/>
  <c r="AA136" i="2"/>
  <c r="Z129" i="2"/>
  <c r="Z137" i="2"/>
  <c r="Y130" i="2"/>
  <c r="Y138" i="2"/>
  <c r="X131" i="2"/>
  <c r="X139" i="2"/>
  <c r="W132" i="2"/>
  <c r="W140" i="2"/>
  <c r="V133" i="2"/>
  <c r="V141" i="2"/>
  <c r="U134" i="2"/>
  <c r="U142" i="2"/>
  <c r="T135" i="2"/>
  <c r="T143" i="2"/>
  <c r="S136" i="2"/>
  <c r="R129" i="2"/>
  <c r="R134" i="2"/>
  <c r="R138" i="2"/>
  <c r="R142" i="2"/>
  <c r="Q131" i="2"/>
  <c r="Q135" i="2"/>
  <c r="Q139" i="2"/>
  <c r="Q143" i="2"/>
  <c r="P132" i="2"/>
  <c r="P136" i="2"/>
  <c r="P140" i="2"/>
  <c r="O129" i="2"/>
  <c r="O133" i="2"/>
  <c r="O137" i="2"/>
  <c r="O141" i="2"/>
  <c r="N130" i="2"/>
  <c r="N134" i="2"/>
  <c r="N138" i="2"/>
  <c r="N142" i="2"/>
  <c r="M131" i="2"/>
  <c r="M135" i="2"/>
  <c r="M139" i="2"/>
  <c r="M143" i="2"/>
  <c r="L132" i="2"/>
  <c r="L136" i="2"/>
  <c r="L140" i="2"/>
  <c r="K129" i="2"/>
  <c r="K133" i="2"/>
  <c r="K137" i="2"/>
  <c r="K141" i="2"/>
  <c r="J130" i="2"/>
  <c r="J134" i="2"/>
  <c r="J138" i="2"/>
  <c r="J142" i="2"/>
  <c r="H136" i="2"/>
  <c r="H140" i="2"/>
  <c r="G134" i="2"/>
  <c r="G138" i="2"/>
  <c r="G142" i="2"/>
  <c r="F136" i="2"/>
  <c r="F140" i="2"/>
  <c r="E134" i="2"/>
  <c r="E138" i="2"/>
  <c r="E142" i="2"/>
  <c r="H131" i="2"/>
  <c r="G131" i="2"/>
  <c r="F130" i="2"/>
  <c r="E131" i="2"/>
  <c r="I129" i="2"/>
  <c r="I137" i="2"/>
  <c r="AH136" i="2"/>
  <c r="AG129" i="2"/>
  <c r="AG137" i="2"/>
  <c r="AF130" i="2"/>
  <c r="AF138" i="2"/>
  <c r="AE131" i="2"/>
  <c r="AE139" i="2"/>
  <c r="AD132" i="2"/>
  <c r="AD140" i="2"/>
  <c r="AC133" i="2"/>
  <c r="AC141" i="2"/>
  <c r="AB134" i="2"/>
  <c r="AB142" i="2"/>
  <c r="AA135" i="2"/>
  <c r="AA143" i="2"/>
  <c r="Z136" i="2"/>
  <c r="Y129" i="2"/>
  <c r="Y137" i="2"/>
  <c r="X130" i="2"/>
  <c r="X138" i="2"/>
  <c r="W131" i="2"/>
  <c r="W139" i="2"/>
  <c r="V132" i="2"/>
  <c r="V140" i="2"/>
  <c r="U133" i="2"/>
  <c r="U141" i="2"/>
  <c r="T134" i="2"/>
  <c r="T142" i="2"/>
  <c r="S135" i="2"/>
  <c r="S143" i="2"/>
  <c r="R133" i="2"/>
  <c r="R137" i="2"/>
  <c r="R141" i="2"/>
  <c r="Q130" i="2"/>
  <c r="Q134" i="2"/>
  <c r="Q138" i="2"/>
  <c r="Q142" i="2"/>
  <c r="P131" i="2"/>
  <c r="P135" i="2"/>
  <c r="P139" i="2"/>
  <c r="P143" i="2"/>
  <c r="O132" i="2"/>
  <c r="O136" i="2"/>
  <c r="O140" i="2"/>
  <c r="N129" i="2"/>
  <c r="N133" i="2"/>
  <c r="N137" i="2"/>
  <c r="N141" i="2"/>
  <c r="M130" i="2"/>
  <c r="M134" i="2"/>
  <c r="M138" i="2"/>
  <c r="M142" i="2"/>
  <c r="L131" i="2"/>
  <c r="L135" i="2"/>
  <c r="L139" i="2"/>
  <c r="L143" i="2"/>
  <c r="K132" i="2"/>
  <c r="K136" i="2"/>
  <c r="K140" i="2"/>
  <c r="J129" i="2"/>
  <c r="J133" i="2"/>
  <c r="J137" i="2"/>
  <c r="J141" i="2"/>
  <c r="H135" i="2"/>
  <c r="H139" i="2"/>
  <c r="H143" i="2"/>
  <c r="G137" i="2"/>
  <c r="G141" i="2"/>
  <c r="F135" i="2"/>
  <c r="F139" i="2"/>
  <c r="F143" i="2"/>
  <c r="E137" i="2"/>
  <c r="E141" i="2"/>
  <c r="H85" i="2"/>
  <c r="G84" i="2"/>
  <c r="F88" i="2"/>
  <c r="E81" i="2"/>
  <c r="I86" i="2"/>
  <c r="I90" i="2"/>
  <c r="I94" i="2"/>
  <c r="I98" i="2"/>
  <c r="F87" i="2"/>
  <c r="I85" i="2"/>
  <c r="I89" i="2"/>
  <c r="I93" i="2"/>
  <c r="I97" i="2"/>
  <c r="G88" i="2"/>
  <c r="F83" i="2"/>
  <c r="E85" i="2"/>
  <c r="I84" i="2"/>
  <c r="I92" i="2"/>
  <c r="E84" i="2"/>
  <c r="I91" i="2"/>
  <c r="H356" i="2"/>
  <c r="H357" i="2"/>
  <c r="G356" i="2"/>
  <c r="F355" i="2"/>
  <c r="F359" i="2"/>
  <c r="E351" i="2"/>
  <c r="E355" i="2"/>
  <c r="E359" i="2"/>
  <c r="I355" i="2"/>
  <c r="I359" i="2"/>
  <c r="I363" i="2"/>
  <c r="I367" i="2"/>
  <c r="H355" i="2"/>
  <c r="G355" i="2"/>
  <c r="G359" i="2"/>
  <c r="F354" i="2"/>
  <c r="F358" i="2"/>
  <c r="E354" i="2"/>
  <c r="E358" i="2"/>
  <c r="I358" i="2"/>
  <c r="I362" i="2"/>
  <c r="I366" i="2"/>
  <c r="H358" i="2"/>
  <c r="G357" i="2"/>
  <c r="F357" i="2"/>
  <c r="E353" i="2"/>
  <c r="I361" i="2"/>
  <c r="I369" i="2"/>
  <c r="H354" i="2"/>
  <c r="G354" i="2"/>
  <c r="F356" i="2"/>
  <c r="E352" i="2"/>
  <c r="I360" i="2"/>
  <c r="I368" i="2"/>
  <c r="E369" i="2"/>
  <c r="E365" i="2"/>
  <c r="E361" i="2"/>
  <c r="AC366" i="2"/>
  <c r="AC362" i="2"/>
  <c r="AC358" i="2"/>
  <c r="AB369" i="2"/>
  <c r="AB365" i="2"/>
  <c r="AB361" i="2"/>
  <c r="AB357" i="2"/>
  <c r="AA368" i="2"/>
  <c r="AA364" i="2"/>
  <c r="AA360" i="2"/>
  <c r="AA356" i="2"/>
  <c r="Z367" i="2"/>
  <c r="Z363" i="2"/>
  <c r="Z359" i="2"/>
  <c r="Z355" i="2"/>
  <c r="Y366" i="2"/>
  <c r="Y362" i="2"/>
  <c r="Y358" i="2"/>
  <c r="X369" i="2"/>
  <c r="X365" i="2"/>
  <c r="X361" i="2"/>
  <c r="X357" i="2"/>
  <c r="W368" i="2"/>
  <c r="W364" i="2"/>
  <c r="W360" i="2"/>
  <c r="W356" i="2"/>
  <c r="V367" i="2"/>
  <c r="V363" i="2"/>
  <c r="V359" i="2"/>
  <c r="V355" i="2"/>
  <c r="U366" i="2"/>
  <c r="U362" i="2"/>
  <c r="U358" i="2"/>
  <c r="T369" i="2"/>
  <c r="T365" i="2"/>
  <c r="T361" i="2"/>
  <c r="T357" i="2"/>
  <c r="S368" i="2"/>
  <c r="S364" i="2"/>
  <c r="S360" i="2"/>
  <c r="S356" i="2"/>
  <c r="R367" i="2"/>
  <c r="R363" i="2"/>
  <c r="R359" i="2"/>
  <c r="R355" i="2"/>
  <c r="Q366" i="2"/>
  <c r="Q362" i="2"/>
  <c r="Q358" i="2"/>
  <c r="P369" i="2"/>
  <c r="P365" i="2"/>
  <c r="P361" i="2"/>
  <c r="P357" i="2"/>
  <c r="O368" i="2"/>
  <c r="O364" i="2"/>
  <c r="O360" i="2"/>
  <c r="O356" i="2"/>
  <c r="N367" i="2"/>
  <c r="N363" i="2"/>
  <c r="N359" i="2"/>
  <c r="N355" i="2"/>
  <c r="M366" i="2"/>
  <c r="M362" i="2"/>
  <c r="M358" i="2"/>
  <c r="L369" i="2"/>
  <c r="L365" i="2"/>
  <c r="L361" i="2"/>
  <c r="L357" i="2"/>
  <c r="K368" i="2"/>
  <c r="K364" i="2"/>
  <c r="K360" i="2"/>
  <c r="K356" i="2"/>
  <c r="J367" i="2"/>
  <c r="J363" i="2"/>
  <c r="J359" i="2"/>
  <c r="J355" i="2"/>
  <c r="H366" i="2"/>
  <c r="H362" i="2"/>
  <c r="G368" i="2"/>
  <c r="G364" i="2"/>
  <c r="G360" i="2"/>
  <c r="F366" i="2"/>
  <c r="F362" i="2"/>
  <c r="I357" i="2"/>
  <c r="F353" i="2"/>
  <c r="G358" i="2"/>
  <c r="H128" i="2"/>
  <c r="H86" i="2"/>
  <c r="E375" i="4"/>
  <c r="AF377" i="4"/>
  <c r="F364" i="4"/>
  <c r="AC373" i="4"/>
  <c r="U376" i="4"/>
  <c r="W369" i="4"/>
  <c r="F361" i="4"/>
  <c r="F466" i="4"/>
  <c r="P464" i="4"/>
  <c r="K461" i="4"/>
  <c r="M460" i="4"/>
  <c r="E458" i="4"/>
  <c r="M465" i="4"/>
  <c r="H462" i="4"/>
  <c r="Q460" i="4"/>
  <c r="M458" i="4"/>
  <c r="H220" i="2"/>
  <c r="G217" i="2"/>
  <c r="G221" i="2"/>
  <c r="F219" i="2"/>
  <c r="F223" i="2"/>
  <c r="E218" i="2"/>
  <c r="E222" i="2"/>
  <c r="I220" i="2"/>
  <c r="I224" i="2"/>
  <c r="I228" i="2"/>
  <c r="I232" i="2"/>
  <c r="H219" i="2"/>
  <c r="H223" i="2"/>
  <c r="G220" i="2"/>
  <c r="F218" i="2"/>
  <c r="F222" i="2"/>
  <c r="E217" i="2"/>
  <c r="E221" i="2"/>
  <c r="I219" i="2"/>
  <c r="I223" i="2"/>
  <c r="I227" i="2"/>
  <c r="I231" i="2"/>
  <c r="H266" i="2"/>
  <c r="G264" i="2"/>
  <c r="G268" i="2"/>
  <c r="F265" i="2"/>
  <c r="F269" i="2"/>
  <c r="E263" i="2"/>
  <c r="E267" i="2"/>
  <c r="H265" i="2"/>
  <c r="H269" i="2"/>
  <c r="G263" i="2"/>
  <c r="G267" i="2"/>
  <c r="F264" i="2"/>
  <c r="F268" i="2"/>
  <c r="E262" i="2"/>
  <c r="E266" i="2"/>
  <c r="H218" i="2"/>
  <c r="AR579" i="4"/>
  <c r="AM579" i="4"/>
  <c r="G579" i="4"/>
  <c r="AC579" i="4"/>
  <c r="M579" i="4"/>
  <c r="BG579" i="4"/>
  <c r="W579" i="4"/>
  <c r="AL579" i="4"/>
  <c r="AX579" i="4"/>
  <c r="AT579" i="4"/>
  <c r="Z579" i="4"/>
  <c r="J579" i="4"/>
  <c r="G464" i="4"/>
  <c r="G466" i="4"/>
  <c r="O458" i="4"/>
  <c r="N465" i="4"/>
  <c r="P465" i="4"/>
  <c r="F464" i="4"/>
  <c r="F462" i="4"/>
  <c r="O467" i="4"/>
  <c r="E377" i="4"/>
  <c r="F365" i="4"/>
  <c r="T371" i="4"/>
  <c r="H371" i="4"/>
  <c r="E359" i="4"/>
  <c r="P373" i="4"/>
  <c r="M373" i="4"/>
  <c r="F458" i="4"/>
  <c r="P463" i="4"/>
  <c r="K458" i="4"/>
  <c r="F465" i="4"/>
  <c r="K464" i="4"/>
  <c r="M463" i="4"/>
  <c r="M461" i="4"/>
  <c r="J466" i="4"/>
  <c r="Q373" i="4"/>
  <c r="Z371" i="4"/>
  <c r="AF370" i="4"/>
  <c r="U369" i="4"/>
  <c r="P56" i="4"/>
  <c r="AG281" i="4"/>
  <c r="AI283" i="4"/>
  <c r="AJ283" i="4" s="1"/>
  <c r="AM287" i="4"/>
  <c r="BK196" i="4"/>
  <c r="AU196" i="4"/>
  <c r="BF195" i="4"/>
  <c r="AX195" i="4"/>
  <c r="AP195" i="4"/>
  <c r="BE194" i="4"/>
  <c r="AS194" i="4"/>
  <c r="BH193" i="4"/>
  <c r="AZ193" i="4"/>
  <c r="BK192" i="4"/>
  <c r="BC192" i="4"/>
  <c r="AQ192" i="4"/>
  <c r="BF191" i="4"/>
  <c r="AX191" i="4"/>
  <c r="BH196" i="4"/>
  <c r="BD196" i="4"/>
  <c r="AZ196" i="4"/>
  <c r="AV196" i="4"/>
  <c r="AR196" i="4"/>
  <c r="BK195" i="4"/>
  <c r="BG195" i="4"/>
  <c r="BC195" i="4"/>
  <c r="AY195" i="4"/>
  <c r="AU195" i="4"/>
  <c r="AQ195" i="4"/>
  <c r="BJ194" i="4"/>
  <c r="BF194" i="4"/>
  <c r="BB194" i="4"/>
  <c r="AX194" i="4"/>
  <c r="AT194" i="4"/>
  <c r="AP194" i="4"/>
  <c r="BI193" i="4"/>
  <c r="BE193" i="4"/>
  <c r="BA193" i="4"/>
  <c r="AW193" i="4"/>
  <c r="AS193" i="4"/>
  <c r="AO193" i="4"/>
  <c r="BH192" i="4"/>
  <c r="BD192" i="4"/>
  <c r="AZ192" i="4"/>
  <c r="AV192" i="4"/>
  <c r="AR192" i="4"/>
  <c r="BK191" i="4"/>
  <c r="BG191" i="4"/>
  <c r="BC191" i="4"/>
  <c r="AY191" i="4"/>
  <c r="AU191" i="4"/>
  <c r="AQ191" i="4"/>
  <c r="BJ190" i="4"/>
  <c r="BF190" i="4"/>
  <c r="BB190" i="4"/>
  <c r="AX190" i="4"/>
  <c r="AT190" i="4"/>
  <c r="AP190" i="4"/>
  <c r="BI189" i="4"/>
  <c r="BE189" i="4"/>
  <c r="BA189" i="4"/>
  <c r="AW189" i="4"/>
  <c r="AS189" i="4"/>
  <c r="AO189" i="4"/>
  <c r="BH188" i="4"/>
  <c r="BD188" i="4"/>
  <c r="AZ188" i="4"/>
  <c r="AV188" i="4"/>
  <c r="AR188" i="4"/>
  <c r="BK187" i="4"/>
  <c r="BG187" i="4"/>
  <c r="BC187" i="4"/>
  <c r="AY187" i="4"/>
  <c r="AU187" i="4"/>
  <c r="AQ187" i="4"/>
  <c r="BG196" i="4"/>
  <c r="BC196" i="4"/>
  <c r="AY196" i="4"/>
  <c r="AQ196" i="4"/>
  <c r="BJ195" i="4"/>
  <c r="BB195" i="4"/>
  <c r="AT195" i="4"/>
  <c r="BI194" i="4"/>
  <c r="BA194" i="4"/>
  <c r="AW194" i="4"/>
  <c r="AO194" i="4"/>
  <c r="BD193" i="4"/>
  <c r="AV193" i="4"/>
  <c r="AR193" i="4"/>
  <c r="BG192" i="4"/>
  <c r="AY192" i="4"/>
  <c r="AU192" i="4"/>
  <c r="BJ191" i="4"/>
  <c r="BB191" i="4"/>
  <c r="AT191" i="4"/>
  <c r="AW196" i="4"/>
  <c r="BC194" i="4"/>
  <c r="AT193" i="4"/>
  <c r="BH191" i="4"/>
  <c r="BI190" i="4"/>
  <c r="AS190" i="4"/>
  <c r="AZ189" i="4"/>
  <c r="AU189" i="4"/>
  <c r="BG188" i="4"/>
  <c r="AQ188" i="4"/>
  <c r="BD187" i="4"/>
  <c r="BJ196" i="4"/>
  <c r="AT196" i="4"/>
  <c r="BA195" i="4"/>
  <c r="AS195" i="4"/>
  <c r="AZ194" i="4"/>
  <c r="BG193" i="4"/>
  <c r="AQ193" i="4"/>
  <c r="AX192" i="4"/>
  <c r="BE191" i="4"/>
  <c r="AP191" i="4"/>
  <c r="BC190" i="4"/>
  <c r="AR190" i="4"/>
  <c r="BD189" i="4"/>
  <c r="AT189" i="4"/>
  <c r="BF188" i="4"/>
  <c r="AU188" i="4"/>
  <c r="BB187" i="4"/>
  <c r="AR187" i="4"/>
  <c r="BI196" i="4"/>
  <c r="AS196" i="4"/>
  <c r="AZ195" i="4"/>
  <c r="BG194" i="4"/>
  <c r="BF193" i="4"/>
  <c r="AP193" i="4"/>
  <c r="AW192" i="4"/>
  <c r="BD191" i="4"/>
  <c r="AO191" i="4"/>
  <c r="BA190" i="4"/>
  <c r="AQ190" i="4"/>
  <c r="BC189" i="4"/>
  <c r="AR189" i="4"/>
  <c r="BE188" i="4"/>
  <c r="AT188" i="4"/>
  <c r="BF187" i="4"/>
  <c r="AV187" i="4"/>
  <c r="BF196" i="4"/>
  <c r="AX196" i="4"/>
  <c r="AP196" i="4"/>
  <c r="BE195" i="4"/>
  <c r="AW195" i="4"/>
  <c r="AO195" i="4"/>
  <c r="BD194" i="4"/>
  <c r="AV194" i="4"/>
  <c r="BK193" i="4"/>
  <c r="BC193" i="4"/>
  <c r="AU193" i="4"/>
  <c r="BJ192" i="4"/>
  <c r="BB192" i="4"/>
  <c r="AT192" i="4"/>
  <c r="BI191" i="4"/>
  <c r="BA191" i="4"/>
  <c r="AS191" i="4"/>
  <c r="BK190" i="4"/>
  <c r="BE190" i="4"/>
  <c r="AZ190" i="4"/>
  <c r="AU190" i="4"/>
  <c r="AO190" i="4"/>
  <c r="BG189" i="4"/>
  <c r="BB189" i="4"/>
  <c r="AV189" i="4"/>
  <c r="AQ189" i="4"/>
  <c r="BI188" i="4"/>
  <c r="BC188" i="4"/>
  <c r="AX188" i="4"/>
  <c r="AS188" i="4"/>
  <c r="BJ187" i="4"/>
  <c r="BE187" i="4"/>
  <c r="AZ187" i="4"/>
  <c r="AT187" i="4"/>
  <c r="AO187" i="4"/>
  <c r="BE196" i="4"/>
  <c r="AO196" i="4"/>
  <c r="BD195" i="4"/>
  <c r="AV195" i="4"/>
  <c r="BK194" i="4"/>
  <c r="AU194" i="4"/>
  <c r="BJ193" i="4"/>
  <c r="BB193" i="4"/>
  <c r="BI192" i="4"/>
  <c r="BA192" i="4"/>
  <c r="AS192" i="4"/>
  <c r="AZ191" i="4"/>
  <c r="AR191" i="4"/>
  <c r="BD190" i="4"/>
  <c r="AY190" i="4"/>
  <c r="BK189" i="4"/>
  <c r="BF189" i="4"/>
  <c r="AP189" i="4"/>
  <c r="BB188" i="4"/>
  <c r="AW188" i="4"/>
  <c r="BI187" i="4"/>
  <c r="AX187" i="4"/>
  <c r="AS187" i="4"/>
  <c r="BB196" i="4"/>
  <c r="BI195" i="4"/>
  <c r="BH194" i="4"/>
  <c r="AR194" i="4"/>
  <c r="AY193" i="4"/>
  <c r="BF192" i="4"/>
  <c r="AP192" i="4"/>
  <c r="AW191" i="4"/>
  <c r="BH190" i="4"/>
  <c r="AW190" i="4"/>
  <c r="BJ189" i="4"/>
  <c r="AY189" i="4"/>
  <c r="BK188" i="4"/>
  <c r="BA188" i="4"/>
  <c r="AP188" i="4"/>
  <c r="BH187" i="4"/>
  <c r="AW187" i="4"/>
  <c r="BA196" i="4"/>
  <c r="BH195" i="4"/>
  <c r="AR195" i="4"/>
  <c r="AY194" i="4"/>
  <c r="AQ194" i="4"/>
  <c r="AX193" i="4"/>
  <c r="BE192" i="4"/>
  <c r="AO192" i="4"/>
  <c r="AV191" i="4"/>
  <c r="BG190" i="4"/>
  <c r="AV190" i="4"/>
  <c r="BH189" i="4"/>
  <c r="AX189" i="4"/>
  <c r="BJ188" i="4"/>
  <c r="AY188" i="4"/>
  <c r="AO188" i="4"/>
  <c r="BA187" i="4"/>
  <c r="AP187" i="4"/>
  <c r="AF280" i="4"/>
  <c r="AG280" i="4" s="1"/>
  <c r="AL286" i="4"/>
  <c r="AM286" i="4" s="1"/>
  <c r="BK377" i="4"/>
  <c r="BG377" i="4"/>
  <c r="BC377" i="4"/>
  <c r="AY377" i="4"/>
  <c r="AU377" i="4"/>
  <c r="AQ377" i="4"/>
  <c r="AM377" i="4"/>
  <c r="AI377" i="4"/>
  <c r="BG376" i="4"/>
  <c r="BC376" i="4"/>
  <c r="AY376" i="4"/>
  <c r="AU376" i="4"/>
  <c r="AQ376" i="4"/>
  <c r="AM376" i="4"/>
  <c r="AI376" i="4"/>
  <c r="BF375" i="4"/>
  <c r="BB375" i="4"/>
  <c r="AX375" i="4"/>
  <c r="AT375" i="4"/>
  <c r="AP375" i="4"/>
  <c r="AL375" i="4"/>
  <c r="BH374" i="4"/>
  <c r="BD374" i="4"/>
  <c r="AZ374" i="4"/>
  <c r="AV374" i="4"/>
  <c r="AR374" i="4"/>
  <c r="AN374" i="4"/>
  <c r="BH377" i="4"/>
  <c r="BD377" i="4"/>
  <c r="AZ377" i="4"/>
  <c r="AV377" i="4"/>
  <c r="AR377" i="4"/>
  <c r="AN377" i="4"/>
  <c r="AJ377" i="4"/>
  <c r="BH376" i="4"/>
  <c r="BD376" i="4"/>
  <c r="AZ376" i="4"/>
  <c r="AV376" i="4"/>
  <c r="AR376" i="4"/>
  <c r="AN376" i="4"/>
  <c r="AJ376" i="4"/>
  <c r="BG375" i="4"/>
  <c r="BC375" i="4"/>
  <c r="AY375" i="4"/>
  <c r="AU375" i="4"/>
  <c r="AQ375" i="4"/>
  <c r="AM375" i="4"/>
  <c r="AI375" i="4"/>
  <c r="BE374" i="4"/>
  <c r="BA374" i="4"/>
  <c r="AW374" i="4"/>
  <c r="AS374" i="4"/>
  <c r="AO374" i="4"/>
  <c r="AK374" i="4"/>
  <c r="BF373" i="4"/>
  <c r="BB373" i="4"/>
  <c r="AX373" i="4"/>
  <c r="AT373" i="4"/>
  <c r="AP373" i="4"/>
  <c r="AL373" i="4"/>
  <c r="BF372" i="4"/>
  <c r="BB372" i="4"/>
  <c r="AX372" i="4"/>
  <c r="AT372" i="4"/>
  <c r="AP372" i="4"/>
  <c r="AL372" i="4"/>
  <c r="BE371" i="4"/>
  <c r="BA371" i="4"/>
  <c r="AW371" i="4"/>
  <c r="BJ377" i="4"/>
  <c r="BB377" i="4"/>
  <c r="AT377" i="4"/>
  <c r="AL377" i="4"/>
  <c r="BF376" i="4"/>
  <c r="AX376" i="4"/>
  <c r="AP376" i="4"/>
  <c r="BI375" i="4"/>
  <c r="BA375" i="4"/>
  <c r="AS375" i="4"/>
  <c r="AK375" i="4"/>
  <c r="BC374" i="4"/>
  <c r="AU374" i="4"/>
  <c r="AM374" i="4"/>
  <c r="BG373" i="4"/>
  <c r="BA373" i="4"/>
  <c r="AV373" i="4"/>
  <c r="AQ373" i="4"/>
  <c r="AK373" i="4"/>
  <c r="BD372" i="4"/>
  <c r="AY372" i="4"/>
  <c r="AS372" i="4"/>
  <c r="AN372" i="4"/>
  <c r="AI372" i="4"/>
  <c r="AZ371" i="4"/>
  <c r="AU371" i="4"/>
  <c r="AQ371" i="4"/>
  <c r="AM371" i="4"/>
  <c r="AI371" i="4"/>
  <c r="BA370" i="4"/>
  <c r="AW370" i="4"/>
  <c r="AS370" i="4"/>
  <c r="AO370" i="4"/>
  <c r="AK370" i="4"/>
  <c r="BB369" i="4"/>
  <c r="AX369" i="4"/>
  <c r="AT369" i="4"/>
  <c r="AP369" i="4"/>
  <c r="AL369" i="4"/>
  <c r="BB368" i="4"/>
  <c r="AX368" i="4"/>
  <c r="AT368" i="4"/>
  <c r="AP368" i="4"/>
  <c r="AL368" i="4"/>
  <c r="BI377" i="4"/>
  <c r="BA377" i="4"/>
  <c r="AS377" i="4"/>
  <c r="AK377" i="4"/>
  <c r="BE376" i="4"/>
  <c r="AW376" i="4"/>
  <c r="AO376" i="4"/>
  <c r="BH375" i="4"/>
  <c r="AZ375" i="4"/>
  <c r="AR375" i="4"/>
  <c r="AJ375" i="4"/>
  <c r="BB374" i="4"/>
  <c r="AT374" i="4"/>
  <c r="AL374" i="4"/>
  <c r="BE373" i="4"/>
  <c r="AZ373" i="4"/>
  <c r="AU373" i="4"/>
  <c r="AO373" i="4"/>
  <c r="AJ373" i="4"/>
  <c r="BC372" i="4"/>
  <c r="AW372" i="4"/>
  <c r="AR372" i="4"/>
  <c r="AM372" i="4"/>
  <c r="BD371" i="4"/>
  <c r="AY371" i="4"/>
  <c r="AT371" i="4"/>
  <c r="AP371" i="4"/>
  <c r="AL371" i="4"/>
  <c r="BD370" i="4"/>
  <c r="AZ370" i="4"/>
  <c r="AV370" i="4"/>
  <c r="AR370" i="4"/>
  <c r="AN370" i="4"/>
  <c r="AJ370" i="4"/>
  <c r="BA369" i="4"/>
  <c r="AW369" i="4"/>
  <c r="AS369" i="4"/>
  <c r="AO369" i="4"/>
  <c r="AK369" i="4"/>
  <c r="BA368" i="4"/>
  <c r="AW368" i="4"/>
  <c r="AS368" i="4"/>
  <c r="AO368" i="4"/>
  <c r="AK368" i="4"/>
  <c r="BF377" i="4"/>
  <c r="AP377" i="4"/>
  <c r="BB376" i="4"/>
  <c r="AL376" i="4"/>
  <c r="AW375" i="4"/>
  <c r="BG374" i="4"/>
  <c r="AQ374" i="4"/>
  <c r="BD373" i="4"/>
  <c r="AS373" i="4"/>
  <c r="AI373" i="4"/>
  <c r="AV372" i="4"/>
  <c r="AK372" i="4"/>
  <c r="AX371" i="4"/>
  <c r="AO371" i="4"/>
  <c r="BC370" i="4"/>
  <c r="AU370" i="4"/>
  <c r="AM370" i="4"/>
  <c r="AZ369" i="4"/>
  <c r="AR369" i="4"/>
  <c r="AJ369" i="4"/>
  <c r="AV368" i="4"/>
  <c r="AN368" i="4"/>
  <c r="BE377" i="4"/>
  <c r="AO377" i="4"/>
  <c r="BA376" i="4"/>
  <c r="AK376" i="4"/>
  <c r="AV375" i="4"/>
  <c r="BF374" i="4"/>
  <c r="AP374" i="4"/>
  <c r="BC373" i="4"/>
  <c r="AR373" i="4"/>
  <c r="BE372" i="4"/>
  <c r="AU372" i="4"/>
  <c r="AJ372" i="4"/>
  <c r="AV371" i="4"/>
  <c r="AN371" i="4"/>
  <c r="BB370" i="4"/>
  <c r="AT370" i="4"/>
  <c r="AL370" i="4"/>
  <c r="AY369" i="4"/>
  <c r="AQ369" i="4"/>
  <c r="AI369" i="4"/>
  <c r="AU368" i="4"/>
  <c r="AM368" i="4"/>
  <c r="AX377" i="4"/>
  <c r="AT376" i="4"/>
  <c r="AO375" i="4"/>
  <c r="AJ374" i="4"/>
  <c r="AN373" i="4"/>
  <c r="AQ372" i="4"/>
  <c r="AS371" i="4"/>
  <c r="AY370" i="4"/>
  <c r="AI370" i="4"/>
  <c r="AN369" i="4"/>
  <c r="AR368" i="4"/>
  <c r="BI376" i="4"/>
  <c r="BD375" i="4"/>
  <c r="AX374" i="4"/>
  <c r="AW373" i="4"/>
  <c r="AZ372" i="4"/>
  <c r="BB371" i="4"/>
  <c r="AJ371" i="4"/>
  <c r="AP370" i="4"/>
  <c r="AU369" i="4"/>
  <c r="AY368" i="4"/>
  <c r="AI368" i="4"/>
  <c r="AW377" i="4"/>
  <c r="AN375" i="4"/>
  <c r="AM373" i="4"/>
  <c r="AR371" i="4"/>
  <c r="BC369" i="4"/>
  <c r="AQ368" i="4"/>
  <c r="AY374" i="4"/>
  <c r="AK371" i="4"/>
  <c r="AJ368" i="4"/>
  <c r="AI374" i="4"/>
  <c r="AX370" i="4"/>
  <c r="BE375" i="4"/>
  <c r="AY373" i="4"/>
  <c r="BC371" i="4"/>
  <c r="AQ370" i="4"/>
  <c r="AZ368" i="4"/>
  <c r="BJ376" i="4"/>
  <c r="BA372" i="4"/>
  <c r="AV369" i="4"/>
  <c r="AS376" i="4"/>
  <c r="AO372" i="4"/>
  <c r="AM369" i="4"/>
  <c r="P460" i="4"/>
  <c r="L460" i="4"/>
  <c r="O460" i="4"/>
  <c r="F459" i="4"/>
  <c r="L467" i="4"/>
  <c r="P459" i="4"/>
  <c r="L463" i="4"/>
  <c r="E459" i="4"/>
  <c r="Q462" i="4"/>
  <c r="G461" i="4"/>
  <c r="E463" i="4"/>
  <c r="G465" i="4"/>
  <c r="E461" i="4"/>
  <c r="G463" i="4"/>
  <c r="AB196" i="4"/>
  <c r="S368" i="4"/>
  <c r="AE375" i="4"/>
  <c r="AH369" i="4"/>
  <c r="E360" i="4"/>
  <c r="V369" i="4"/>
  <c r="O368" i="4"/>
  <c r="Y373" i="4"/>
  <c r="AD368" i="4"/>
  <c r="F372" i="4"/>
  <c r="AB377" i="4"/>
  <c r="H372" i="4"/>
  <c r="AB375" i="4"/>
  <c r="AE377" i="4"/>
  <c r="U59" i="4"/>
  <c r="AD278" i="4"/>
  <c r="AH282" i="4"/>
  <c r="AI282" i="4" s="1"/>
  <c r="AJ282" i="4" s="1"/>
  <c r="AK282" i="4" s="1"/>
  <c r="AJ284" i="4"/>
  <c r="AK284" i="4" s="1"/>
  <c r="F316" i="4"/>
  <c r="AJ332" i="4"/>
  <c r="AK331" i="4"/>
  <c r="AG331" i="4"/>
  <c r="AG330" i="4"/>
  <c r="AH328" i="4"/>
  <c r="AI332" i="4"/>
  <c r="AJ331" i="4"/>
  <c r="AJ330" i="4"/>
  <c r="AI329" i="4"/>
  <c r="AG328" i="4"/>
  <c r="AH332" i="4"/>
  <c r="AI330" i="4"/>
  <c r="AG332" i="4"/>
  <c r="AH330" i="4"/>
  <c r="AG327" i="4"/>
  <c r="AL332" i="4"/>
  <c r="AH329" i="4"/>
  <c r="AH331" i="4"/>
  <c r="AK332" i="4"/>
  <c r="AG329" i="4"/>
  <c r="AI331" i="4"/>
  <c r="J421" i="4"/>
  <c r="AA421" i="4"/>
  <c r="Z422" i="4"/>
  <c r="Z421" i="4"/>
  <c r="Z420" i="4"/>
  <c r="AA422" i="4"/>
  <c r="AB422" i="4"/>
  <c r="AB467" i="4"/>
  <c r="X467" i="4"/>
  <c r="T467" i="4"/>
  <c r="Z466" i="4"/>
  <c r="V466" i="4"/>
  <c r="R466" i="4"/>
  <c r="W465" i="4"/>
  <c r="S465" i="4"/>
  <c r="W464" i="4"/>
  <c r="S464" i="4"/>
  <c r="V463" i="4"/>
  <c r="R463" i="4"/>
  <c r="T462" i="4"/>
  <c r="U461" i="4"/>
  <c r="U460" i="4"/>
  <c r="T459" i="4"/>
  <c r="R458" i="4"/>
  <c r="Y467" i="4"/>
  <c r="U467" i="4"/>
  <c r="AA466" i="4"/>
  <c r="W466" i="4"/>
  <c r="S466" i="4"/>
  <c r="X465" i="4"/>
  <c r="T465" i="4"/>
  <c r="X464" i="4"/>
  <c r="T464" i="4"/>
  <c r="W463" i="4"/>
  <c r="S463" i="4"/>
  <c r="U462" i="4"/>
  <c r="V461" i="4"/>
  <c r="R461" i="4"/>
  <c r="R460" i="4"/>
  <c r="S458" i="4"/>
  <c r="AA467" i="4"/>
  <c r="S467" i="4"/>
  <c r="U466" i="4"/>
  <c r="V465" i="4"/>
  <c r="V464" i="4"/>
  <c r="U463" i="4"/>
  <c r="S462" i="4"/>
  <c r="T460" i="4"/>
  <c r="Z467" i="4"/>
  <c r="R467" i="4"/>
  <c r="T466" i="4"/>
  <c r="U465" i="4"/>
  <c r="U464" i="4"/>
  <c r="T463" i="4"/>
  <c r="R462" i="4"/>
  <c r="S460" i="4"/>
  <c r="Y466" i="4"/>
  <c r="R465" i="4"/>
  <c r="W462" i="4"/>
  <c r="S459" i="4"/>
  <c r="X466" i="4"/>
  <c r="Y464" i="4"/>
  <c r="V462" i="4"/>
  <c r="R459" i="4"/>
  <c r="Z465" i="4"/>
  <c r="T461" i="4"/>
  <c r="V467" i="4"/>
  <c r="X463" i="4"/>
  <c r="S461" i="4"/>
  <c r="R464" i="4"/>
  <c r="W467" i="4"/>
  <c r="Y465" i="4"/>
  <c r="O464" i="4"/>
  <c r="P461" i="4"/>
  <c r="G460" i="4"/>
  <c r="Q458" i="4"/>
  <c r="O466" i="4"/>
  <c r="L459" i="4"/>
  <c r="G462" i="4"/>
  <c r="H458" i="4"/>
  <c r="N460" i="4"/>
  <c r="J467" i="4"/>
  <c r="L462" i="4"/>
  <c r="J464" i="4"/>
  <c r="Q467" i="4"/>
  <c r="J462" i="4"/>
  <c r="Q465" i="4"/>
  <c r="E370" i="4"/>
  <c r="U372" i="4"/>
  <c r="R369" i="4"/>
  <c r="O375" i="4"/>
  <c r="N369" i="4"/>
  <c r="W375" i="4"/>
  <c r="L373" i="4"/>
  <c r="R368" i="4"/>
  <c r="AG371" i="4"/>
  <c r="R375" i="4"/>
  <c r="F370" i="4"/>
  <c r="V373" i="4"/>
  <c r="O377" i="4"/>
  <c r="Z55" i="4"/>
  <c r="BI512" i="4"/>
  <c r="BE512" i="4"/>
  <c r="BA512" i="4"/>
  <c r="AW512" i="4"/>
  <c r="AS512" i="4"/>
  <c r="AO512" i="4"/>
  <c r="AK512" i="4"/>
  <c r="BJ511" i="4"/>
  <c r="BF511" i="4"/>
  <c r="BB511" i="4"/>
  <c r="AX511" i="4"/>
  <c r="AT511" i="4"/>
  <c r="AP511" i="4"/>
  <c r="AL511" i="4"/>
  <c r="BK510" i="4"/>
  <c r="BG510" i="4"/>
  <c r="BC510" i="4"/>
  <c r="AY510" i="4"/>
  <c r="AU510" i="4"/>
  <c r="AQ510" i="4"/>
  <c r="AM510" i="4"/>
  <c r="AI510" i="4"/>
  <c r="BH509" i="4"/>
  <c r="BD509" i="4"/>
  <c r="AZ509" i="4"/>
  <c r="BH512" i="4"/>
  <c r="BC512" i="4"/>
  <c r="AX512" i="4"/>
  <c r="AR512" i="4"/>
  <c r="AM512" i="4"/>
  <c r="BK511" i="4"/>
  <c r="BE511" i="4"/>
  <c r="AZ511" i="4"/>
  <c r="AU511" i="4"/>
  <c r="AO511" i="4"/>
  <c r="AJ511" i="4"/>
  <c r="BH510" i="4"/>
  <c r="BB510" i="4"/>
  <c r="AW510" i="4"/>
  <c r="AR510" i="4"/>
  <c r="AL510" i="4"/>
  <c r="BJ509" i="4"/>
  <c r="BE509" i="4"/>
  <c r="AY509" i="4"/>
  <c r="AU509" i="4"/>
  <c r="AQ509" i="4"/>
  <c r="AM509" i="4"/>
  <c r="AI509" i="4"/>
  <c r="BH508" i="4"/>
  <c r="BD508" i="4"/>
  <c r="AZ508" i="4"/>
  <c r="AV508" i="4"/>
  <c r="AR508" i="4"/>
  <c r="AN508" i="4"/>
  <c r="AJ508" i="4"/>
  <c r="BI507" i="4"/>
  <c r="BE507" i="4"/>
  <c r="BA507" i="4"/>
  <c r="AW507" i="4"/>
  <c r="AS507" i="4"/>
  <c r="AO507" i="4"/>
  <c r="AK507" i="4"/>
  <c r="BJ506" i="4"/>
  <c r="BF506" i="4"/>
  <c r="BB506" i="4"/>
  <c r="BJ512" i="4"/>
  <c r="BD512" i="4"/>
  <c r="AY512" i="4"/>
  <c r="AT512" i="4"/>
  <c r="AN512" i="4"/>
  <c r="AI512" i="4"/>
  <c r="BG511" i="4"/>
  <c r="BA511" i="4"/>
  <c r="AV511" i="4"/>
  <c r="AQ511" i="4"/>
  <c r="AK511" i="4"/>
  <c r="BI510" i="4"/>
  <c r="BD510" i="4"/>
  <c r="AX510" i="4"/>
  <c r="AS510" i="4"/>
  <c r="AN510" i="4"/>
  <c r="BK509" i="4"/>
  <c r="BF509" i="4"/>
  <c r="BA509" i="4"/>
  <c r="AV509" i="4"/>
  <c r="AR509" i="4"/>
  <c r="AN509" i="4"/>
  <c r="AJ509" i="4"/>
  <c r="BI508" i="4"/>
  <c r="BE508" i="4"/>
  <c r="BA508" i="4"/>
  <c r="AW508" i="4"/>
  <c r="AS508" i="4"/>
  <c r="AO508" i="4"/>
  <c r="AK508" i="4"/>
  <c r="BB512" i="4"/>
  <c r="AQ512" i="4"/>
  <c r="BI511" i="4"/>
  <c r="AY511" i="4"/>
  <c r="AN511" i="4"/>
  <c r="BF510" i="4"/>
  <c r="AV510" i="4"/>
  <c r="AK510" i="4"/>
  <c r="BC509" i="4"/>
  <c r="AT509" i="4"/>
  <c r="AL509" i="4"/>
  <c r="BG508" i="4"/>
  <c r="AY508" i="4"/>
  <c r="AQ508" i="4"/>
  <c r="AI508" i="4"/>
  <c r="BG507" i="4"/>
  <c r="BB507" i="4"/>
  <c r="AV507" i="4"/>
  <c r="AQ507" i="4"/>
  <c r="AL507" i="4"/>
  <c r="BI506" i="4"/>
  <c r="BD506" i="4"/>
  <c r="AY506" i="4"/>
  <c r="AU506" i="4"/>
  <c r="AQ506" i="4"/>
  <c r="AM506" i="4"/>
  <c r="AI506" i="4"/>
  <c r="BH505" i="4"/>
  <c r="BD505" i="4"/>
  <c r="AZ505" i="4"/>
  <c r="AV505" i="4"/>
  <c r="AR505" i="4"/>
  <c r="AN505" i="4"/>
  <c r="AJ505" i="4"/>
  <c r="BI504" i="4"/>
  <c r="BE504" i="4"/>
  <c r="BA504" i="4"/>
  <c r="AW504" i="4"/>
  <c r="AS504" i="4"/>
  <c r="AO504" i="4"/>
  <c r="AK504" i="4"/>
  <c r="BJ503" i="4"/>
  <c r="BF503" i="4"/>
  <c r="BB503" i="4"/>
  <c r="AX503" i="4"/>
  <c r="AT503" i="4"/>
  <c r="AP503" i="4"/>
  <c r="AL503" i="4"/>
  <c r="BK502" i="4"/>
  <c r="BG502" i="4"/>
  <c r="BC502" i="4"/>
  <c r="AY502" i="4"/>
  <c r="AU502" i="4"/>
  <c r="AQ502" i="4"/>
  <c r="AM502" i="4"/>
  <c r="AI502" i="4"/>
  <c r="BH501" i="4"/>
  <c r="BD501" i="4"/>
  <c r="AZ501" i="4"/>
  <c r="AV501" i="4"/>
  <c r="AR501" i="4"/>
  <c r="AN501" i="4"/>
  <c r="AJ501" i="4"/>
  <c r="BF512" i="4"/>
  <c r="AU512" i="4"/>
  <c r="AJ512" i="4"/>
  <c r="BC511" i="4"/>
  <c r="AR511" i="4"/>
  <c r="BJ510" i="4"/>
  <c r="AZ510" i="4"/>
  <c r="AO510" i="4"/>
  <c r="BG509" i="4"/>
  <c r="AW509" i="4"/>
  <c r="AO509" i="4"/>
  <c r="BJ508" i="4"/>
  <c r="BB508" i="4"/>
  <c r="AT508" i="4"/>
  <c r="AL508" i="4"/>
  <c r="BH507" i="4"/>
  <c r="BC507" i="4"/>
  <c r="AX507" i="4"/>
  <c r="AR507" i="4"/>
  <c r="AM507" i="4"/>
  <c r="BK506" i="4"/>
  <c r="BE506" i="4"/>
  <c r="AZ506" i="4"/>
  <c r="AV506" i="4"/>
  <c r="AR506" i="4"/>
  <c r="AN506" i="4"/>
  <c r="AJ506" i="4"/>
  <c r="BI505" i="4"/>
  <c r="BE505" i="4"/>
  <c r="BA505" i="4"/>
  <c r="AW505" i="4"/>
  <c r="AS505" i="4"/>
  <c r="AO505" i="4"/>
  <c r="AK505" i="4"/>
  <c r="BJ504" i="4"/>
  <c r="BF504" i="4"/>
  <c r="BB504" i="4"/>
  <c r="AX504" i="4"/>
  <c r="AT504" i="4"/>
  <c r="AP504" i="4"/>
  <c r="AL504" i="4"/>
  <c r="BK503" i="4"/>
  <c r="BG503" i="4"/>
  <c r="BC503" i="4"/>
  <c r="AY503" i="4"/>
  <c r="AU503" i="4"/>
  <c r="AQ503" i="4"/>
  <c r="AM503" i="4"/>
  <c r="AI503" i="4"/>
  <c r="BH502" i="4"/>
  <c r="BD502" i="4"/>
  <c r="AZ502" i="4"/>
  <c r="AV502" i="4"/>
  <c r="AR502" i="4"/>
  <c r="AN502" i="4"/>
  <c r="AJ502" i="4"/>
  <c r="BI501" i="4"/>
  <c r="BE501" i="4"/>
  <c r="BA501" i="4"/>
  <c r="AW501" i="4"/>
  <c r="AS501" i="4"/>
  <c r="AO501" i="4"/>
  <c r="AK501" i="4"/>
  <c r="BK512" i="4"/>
  <c r="AP512" i="4"/>
  <c r="AW511" i="4"/>
  <c r="BE510" i="4"/>
  <c r="AJ510" i="4"/>
  <c r="AS509" i="4"/>
  <c r="BF508" i="4"/>
  <c r="AP508" i="4"/>
  <c r="BF507" i="4"/>
  <c r="AU507" i="4"/>
  <c r="AJ507" i="4"/>
  <c r="BC506" i="4"/>
  <c r="AT506" i="4"/>
  <c r="AL506" i="4"/>
  <c r="BG505" i="4"/>
  <c r="AY505" i="4"/>
  <c r="AQ505" i="4"/>
  <c r="AI505" i="4"/>
  <c r="BD504" i="4"/>
  <c r="AV504" i="4"/>
  <c r="AN504" i="4"/>
  <c r="BI503" i="4"/>
  <c r="BA503" i="4"/>
  <c r="AS503" i="4"/>
  <c r="AK503" i="4"/>
  <c r="BF502" i="4"/>
  <c r="AX502" i="4"/>
  <c r="AP502" i="4"/>
  <c r="BK501" i="4"/>
  <c r="BC501" i="4"/>
  <c r="AU501" i="4"/>
  <c r="AM501" i="4"/>
  <c r="BJ500" i="4"/>
  <c r="BF500" i="4"/>
  <c r="BB500" i="4"/>
  <c r="AX500" i="4"/>
  <c r="AT500" i="4"/>
  <c r="AP500" i="4"/>
  <c r="AL500" i="4"/>
  <c r="BK499" i="4"/>
  <c r="BG499" i="4"/>
  <c r="BC499" i="4"/>
  <c r="AY499" i="4"/>
  <c r="AU499" i="4"/>
  <c r="AQ499" i="4"/>
  <c r="AM499" i="4"/>
  <c r="AI499" i="4"/>
  <c r="BH498" i="4"/>
  <c r="BD498" i="4"/>
  <c r="AZ498" i="4"/>
  <c r="AV498" i="4"/>
  <c r="AR498" i="4"/>
  <c r="AN498" i="4"/>
  <c r="AJ498" i="4"/>
  <c r="BI497" i="4"/>
  <c r="BE497" i="4"/>
  <c r="BA497" i="4"/>
  <c r="AW497" i="4"/>
  <c r="AS497" i="4"/>
  <c r="AO497" i="4"/>
  <c r="AK497" i="4"/>
  <c r="BJ496" i="4"/>
  <c r="BF496" i="4"/>
  <c r="BB496" i="4"/>
  <c r="AX496" i="4"/>
  <c r="AT496" i="4"/>
  <c r="AP496" i="4"/>
  <c r="AL496" i="4"/>
  <c r="BK495" i="4"/>
  <c r="BG495" i="4"/>
  <c r="BC495" i="4"/>
  <c r="AY495" i="4"/>
  <c r="AU495" i="4"/>
  <c r="AQ495" i="4"/>
  <c r="AM495" i="4"/>
  <c r="AI495" i="4"/>
  <c r="BH494" i="4"/>
  <c r="BD494" i="4"/>
  <c r="AZ494" i="4"/>
  <c r="AV494" i="4"/>
  <c r="AR494" i="4"/>
  <c r="AN494" i="4"/>
  <c r="AJ494" i="4"/>
  <c r="BI493" i="4"/>
  <c r="BE493" i="4"/>
  <c r="BA493" i="4"/>
  <c r="AW493" i="4"/>
  <c r="AS493" i="4"/>
  <c r="AO493" i="4"/>
  <c r="AK493" i="4"/>
  <c r="AV512" i="4"/>
  <c r="BD511" i="4"/>
  <c r="AI511" i="4"/>
  <c r="AP510" i="4"/>
  <c r="AX509" i="4"/>
  <c r="BK508" i="4"/>
  <c r="AU508" i="4"/>
  <c r="BJ507" i="4"/>
  <c r="AY507" i="4"/>
  <c r="AN507" i="4"/>
  <c r="BG506" i="4"/>
  <c r="AW506" i="4"/>
  <c r="AO506" i="4"/>
  <c r="BJ505" i="4"/>
  <c r="BB505" i="4"/>
  <c r="AT505" i="4"/>
  <c r="AL505" i="4"/>
  <c r="BG504" i="4"/>
  <c r="AY504" i="4"/>
  <c r="AQ504" i="4"/>
  <c r="AI504" i="4"/>
  <c r="BD503" i="4"/>
  <c r="AV503" i="4"/>
  <c r="AN503" i="4"/>
  <c r="BI502" i="4"/>
  <c r="BA502" i="4"/>
  <c r="AS502" i="4"/>
  <c r="AK502" i="4"/>
  <c r="BF501" i="4"/>
  <c r="AX501" i="4"/>
  <c r="AP501" i="4"/>
  <c r="BK500" i="4"/>
  <c r="BG500" i="4"/>
  <c r="BC500" i="4"/>
  <c r="AY500" i="4"/>
  <c r="AU500" i="4"/>
  <c r="AQ500" i="4"/>
  <c r="AM500" i="4"/>
  <c r="AI500" i="4"/>
  <c r="BH499" i="4"/>
  <c r="BD499" i="4"/>
  <c r="AZ499" i="4"/>
  <c r="AV499" i="4"/>
  <c r="AR499" i="4"/>
  <c r="AN499" i="4"/>
  <c r="AJ499" i="4"/>
  <c r="BI498" i="4"/>
  <c r="BE498" i="4"/>
  <c r="BA498" i="4"/>
  <c r="AW498" i="4"/>
  <c r="AS498" i="4"/>
  <c r="AO498" i="4"/>
  <c r="AK498" i="4"/>
  <c r="BJ497" i="4"/>
  <c r="BF497" i="4"/>
  <c r="BB497" i="4"/>
  <c r="AX497" i="4"/>
  <c r="AT497" i="4"/>
  <c r="AP497" i="4"/>
  <c r="AL497" i="4"/>
  <c r="BK496" i="4"/>
  <c r="BG496" i="4"/>
  <c r="BC496" i="4"/>
  <c r="AY496" i="4"/>
  <c r="AU496" i="4"/>
  <c r="AQ496" i="4"/>
  <c r="AM496" i="4"/>
  <c r="AI496" i="4"/>
  <c r="BH495" i="4"/>
  <c r="BD495" i="4"/>
  <c r="AZ495" i="4"/>
  <c r="AV495" i="4"/>
  <c r="AR495" i="4"/>
  <c r="AN495" i="4"/>
  <c r="AJ495" i="4"/>
  <c r="BI494" i="4"/>
  <c r="BE494" i="4"/>
  <c r="BA494" i="4"/>
  <c r="AW494" i="4"/>
  <c r="AS494" i="4"/>
  <c r="AO494" i="4"/>
  <c r="AK494" i="4"/>
  <c r="BJ493" i="4"/>
  <c r="BF493" i="4"/>
  <c r="BB493" i="4"/>
  <c r="AX493" i="4"/>
  <c r="AT493" i="4"/>
  <c r="AP493" i="4"/>
  <c r="AL493" i="4"/>
  <c r="AL512" i="4"/>
  <c r="BA510" i="4"/>
  <c r="AP509" i="4"/>
  <c r="AM508" i="4"/>
  <c r="AT507" i="4"/>
  <c r="BA506" i="4"/>
  <c r="AK506" i="4"/>
  <c r="AX505" i="4"/>
  <c r="BK504" i="4"/>
  <c r="AU504" i="4"/>
  <c r="BH503" i="4"/>
  <c r="AR503" i="4"/>
  <c r="BE502" i="4"/>
  <c r="AO502" i="4"/>
  <c r="BB501" i="4"/>
  <c r="AL501" i="4"/>
  <c r="BE500" i="4"/>
  <c r="AW500" i="4"/>
  <c r="AO500" i="4"/>
  <c r="BJ499" i="4"/>
  <c r="BB499" i="4"/>
  <c r="AT499" i="4"/>
  <c r="AL499" i="4"/>
  <c r="BG498" i="4"/>
  <c r="AY498" i="4"/>
  <c r="AQ498" i="4"/>
  <c r="AI498" i="4"/>
  <c r="BD497" i="4"/>
  <c r="AV497" i="4"/>
  <c r="AN497" i="4"/>
  <c r="BI496" i="4"/>
  <c r="BA496" i="4"/>
  <c r="AS496" i="4"/>
  <c r="AK496" i="4"/>
  <c r="BF495" i="4"/>
  <c r="AX495" i="4"/>
  <c r="AP495" i="4"/>
  <c r="BK494" i="4"/>
  <c r="BC494" i="4"/>
  <c r="AU494" i="4"/>
  <c r="AM494" i="4"/>
  <c r="BH493" i="4"/>
  <c r="AZ493" i="4"/>
  <c r="AR493" i="4"/>
  <c r="AJ493" i="4"/>
  <c r="BH511" i="4"/>
  <c r="AT510" i="4"/>
  <c r="AK509" i="4"/>
  <c r="BK507" i="4"/>
  <c r="AP507" i="4"/>
  <c r="AX506" i="4"/>
  <c r="BK505" i="4"/>
  <c r="AU505" i="4"/>
  <c r="BH504" i="4"/>
  <c r="AR504" i="4"/>
  <c r="BE503" i="4"/>
  <c r="AO503" i="4"/>
  <c r="BB502" i="4"/>
  <c r="AL502" i="4"/>
  <c r="AY501" i="4"/>
  <c r="AI501" i="4"/>
  <c r="BD500" i="4"/>
  <c r="AV500" i="4"/>
  <c r="AN500" i="4"/>
  <c r="BI499" i="4"/>
  <c r="BA499" i="4"/>
  <c r="AS499" i="4"/>
  <c r="AK499" i="4"/>
  <c r="BF498" i="4"/>
  <c r="AX498" i="4"/>
  <c r="AP498" i="4"/>
  <c r="BK497" i="4"/>
  <c r="BC497" i="4"/>
  <c r="AU497" i="4"/>
  <c r="AM497" i="4"/>
  <c r="BH496" i="4"/>
  <c r="AZ496" i="4"/>
  <c r="AR496" i="4"/>
  <c r="AJ496" i="4"/>
  <c r="BE495" i="4"/>
  <c r="AW495" i="4"/>
  <c r="AO495" i="4"/>
  <c r="BJ494" i="4"/>
  <c r="BB494" i="4"/>
  <c r="AT494" i="4"/>
  <c r="AL494" i="4"/>
  <c r="BG493" i="4"/>
  <c r="AY493" i="4"/>
  <c r="AQ493" i="4"/>
  <c r="AI493" i="4"/>
  <c r="AS511" i="4"/>
  <c r="BC508" i="4"/>
  <c r="AI507" i="4"/>
  <c r="BF505" i="4"/>
  <c r="BC504" i="4"/>
  <c r="AZ503" i="4"/>
  <c r="AW502" i="4"/>
  <c r="AT501" i="4"/>
  <c r="BA500" i="4"/>
  <c r="AK500" i="4"/>
  <c r="AX499" i="4"/>
  <c r="BK498" i="4"/>
  <c r="AU498" i="4"/>
  <c r="BH497" i="4"/>
  <c r="AR497" i="4"/>
  <c r="BE496" i="4"/>
  <c r="AO496" i="4"/>
  <c r="BB495" i="4"/>
  <c r="AL495" i="4"/>
  <c r="AY494" i="4"/>
  <c r="AI494" i="4"/>
  <c r="AV493" i="4"/>
  <c r="AM511" i="4"/>
  <c r="AX508" i="4"/>
  <c r="BH506" i="4"/>
  <c r="BC505" i="4"/>
  <c r="AZ504" i="4"/>
  <c r="AW503" i="4"/>
  <c r="AT502" i="4"/>
  <c r="AQ501" i="4"/>
  <c r="AZ500" i="4"/>
  <c r="AJ500" i="4"/>
  <c r="AW499" i="4"/>
  <c r="BJ498" i="4"/>
  <c r="AT498" i="4"/>
  <c r="BG497" i="4"/>
  <c r="AQ497" i="4"/>
  <c r="BD496" i="4"/>
  <c r="AN496" i="4"/>
  <c r="BA495" i="4"/>
  <c r="AK495" i="4"/>
  <c r="AX494" i="4"/>
  <c r="BK493" i="4"/>
  <c r="AU493" i="4"/>
  <c r="BG512" i="4"/>
  <c r="BD507" i="4"/>
  <c r="AP505" i="4"/>
  <c r="AJ503" i="4"/>
  <c r="BI500" i="4"/>
  <c r="BF499" i="4"/>
  <c r="BC498" i="4"/>
  <c r="AZ497" i="4"/>
  <c r="AW496" i="4"/>
  <c r="AT495" i="4"/>
  <c r="AQ494" i="4"/>
  <c r="AN493" i="4"/>
  <c r="BB509" i="4"/>
  <c r="AP506" i="4"/>
  <c r="AJ504" i="4"/>
  <c r="BG501" i="4"/>
  <c r="AR500" i="4"/>
  <c r="AO499" i="4"/>
  <c r="AL498" i="4"/>
  <c r="AI497" i="4"/>
  <c r="BI495" i="4"/>
  <c r="BF494" i="4"/>
  <c r="BC493" i="4"/>
  <c r="AZ507" i="4"/>
  <c r="BJ502" i="4"/>
  <c r="BE499" i="4"/>
  <c r="AY497" i="4"/>
  <c r="AS495" i="4"/>
  <c r="AM493" i="4"/>
  <c r="AS506" i="4"/>
  <c r="BG494" i="4"/>
  <c r="AM505" i="4"/>
  <c r="BI509" i="4"/>
  <c r="AM504" i="4"/>
  <c r="AS500" i="4"/>
  <c r="AM498" i="4"/>
  <c r="BJ495" i="4"/>
  <c r="BD493" i="4"/>
  <c r="BJ501" i="4"/>
  <c r="AP499" i="4"/>
  <c r="AJ497" i="4"/>
  <c r="AZ512" i="4"/>
  <c r="BH500" i="4"/>
  <c r="BB498" i="4"/>
  <c r="AV496" i="4"/>
  <c r="AP494" i="4"/>
  <c r="AE279" i="4"/>
  <c r="AF279" i="4" s="1"/>
  <c r="AK285" i="4"/>
  <c r="AL285" i="4" s="1"/>
  <c r="BK241" i="4"/>
  <c r="BG241" i="4"/>
  <c r="BC241" i="4"/>
  <c r="BJ241" i="4"/>
  <c r="BF241" i="4"/>
  <c r="BB241" i="4"/>
  <c r="BH241" i="4"/>
  <c r="AZ241" i="4"/>
  <c r="AV241" i="4"/>
  <c r="AR241" i="4"/>
  <c r="AN241" i="4"/>
  <c r="AJ241" i="4"/>
  <c r="BI240" i="4"/>
  <c r="BE240" i="4"/>
  <c r="BA240" i="4"/>
  <c r="AW240" i="4"/>
  <c r="AS240" i="4"/>
  <c r="AO240" i="4"/>
  <c r="AK240" i="4"/>
  <c r="BJ239" i="4"/>
  <c r="BF239" i="4"/>
  <c r="BB239" i="4"/>
  <c r="AX239" i="4"/>
  <c r="AT239" i="4"/>
  <c r="AP239" i="4"/>
  <c r="AL239" i="4"/>
  <c r="BK238" i="4"/>
  <c r="BG238" i="4"/>
  <c r="BC238" i="4"/>
  <c r="AY238" i="4"/>
  <c r="AU238" i="4"/>
  <c r="AQ238" i="4"/>
  <c r="AM238" i="4"/>
  <c r="AI238" i="4"/>
  <c r="BH237" i="4"/>
  <c r="BD237" i="4"/>
  <c r="AZ237" i="4"/>
  <c r="AV237" i="4"/>
  <c r="AR237" i="4"/>
  <c r="AN237" i="4"/>
  <c r="AJ237" i="4"/>
  <c r="BI236" i="4"/>
  <c r="BE236" i="4"/>
  <c r="BA236" i="4"/>
  <c r="AW236" i="4"/>
  <c r="AS236" i="4"/>
  <c r="AO236" i="4"/>
  <c r="AK236" i="4"/>
  <c r="BJ235" i="4"/>
  <c r="BF235" i="4"/>
  <c r="BB235" i="4"/>
  <c r="AX235" i="4"/>
  <c r="AT235" i="4"/>
  <c r="AP235" i="4"/>
  <c r="AL235" i="4"/>
  <c r="BK234" i="4"/>
  <c r="BG234" i="4"/>
  <c r="BC234" i="4"/>
  <c r="AY234" i="4"/>
  <c r="AU234" i="4"/>
  <c r="AQ234" i="4"/>
  <c r="AM234" i="4"/>
  <c r="BE241" i="4"/>
  <c r="AY241" i="4"/>
  <c r="AU241" i="4"/>
  <c r="AQ241" i="4"/>
  <c r="AM241" i="4"/>
  <c r="AI241" i="4"/>
  <c r="BH240" i="4"/>
  <c r="BD240" i="4"/>
  <c r="AZ240" i="4"/>
  <c r="AV240" i="4"/>
  <c r="AR240" i="4"/>
  <c r="AN240" i="4"/>
  <c r="AJ240" i="4"/>
  <c r="BI239" i="4"/>
  <c r="BE239" i="4"/>
  <c r="BA239" i="4"/>
  <c r="AW239" i="4"/>
  <c r="AS239" i="4"/>
  <c r="AO239" i="4"/>
  <c r="AK239" i="4"/>
  <c r="BJ238" i="4"/>
  <c r="BF238" i="4"/>
  <c r="BB238" i="4"/>
  <c r="AX238" i="4"/>
  <c r="AT238" i="4"/>
  <c r="AP238" i="4"/>
  <c r="AL238" i="4"/>
  <c r="BK237" i="4"/>
  <c r="BG237" i="4"/>
  <c r="BC237" i="4"/>
  <c r="AY237" i="4"/>
  <c r="AU237" i="4"/>
  <c r="AQ237" i="4"/>
  <c r="AM237" i="4"/>
  <c r="AI237" i="4"/>
  <c r="BH236" i="4"/>
  <c r="BD236" i="4"/>
  <c r="AZ236" i="4"/>
  <c r="AV236" i="4"/>
  <c r="AR236" i="4"/>
  <c r="AN236" i="4"/>
  <c r="AJ236" i="4"/>
  <c r="BI235" i="4"/>
  <c r="BE235" i="4"/>
  <c r="BA235" i="4"/>
  <c r="AW235" i="4"/>
  <c r="AS235" i="4"/>
  <c r="AO235" i="4"/>
  <c r="AK235" i="4"/>
  <c r="BJ234" i="4"/>
  <c r="BF234" i="4"/>
  <c r="BB234" i="4"/>
  <c r="AX234" i="4"/>
  <c r="AT234" i="4"/>
  <c r="AP234" i="4"/>
  <c r="AL234" i="4"/>
  <c r="BK233" i="4"/>
  <c r="BG233" i="4"/>
  <c r="BC233" i="4"/>
  <c r="AY233" i="4"/>
  <c r="AU233" i="4"/>
  <c r="AQ233" i="4"/>
  <c r="AM233" i="4"/>
  <c r="AI233" i="4"/>
  <c r="BH232" i="4"/>
  <c r="BD232" i="4"/>
  <c r="AZ232" i="4"/>
  <c r="AV232" i="4"/>
  <c r="AR232" i="4"/>
  <c r="AN232" i="4"/>
  <c r="AJ232" i="4"/>
  <c r="BI241" i="4"/>
  <c r="AO241" i="4"/>
  <c r="BJ240" i="4"/>
  <c r="BB240" i="4"/>
  <c r="AT240" i="4"/>
  <c r="AL240" i="4"/>
  <c r="BG239" i="4"/>
  <c r="AY239" i="4"/>
  <c r="AQ239" i="4"/>
  <c r="AI239" i="4"/>
  <c r="BD238" i="4"/>
  <c r="AV238" i="4"/>
  <c r="AN238" i="4"/>
  <c r="BI237" i="4"/>
  <c r="BA237" i="4"/>
  <c r="AS237" i="4"/>
  <c r="BF236" i="4"/>
  <c r="AP236" i="4"/>
  <c r="BC235" i="4"/>
  <c r="BH234" i="4"/>
  <c r="AJ234" i="4"/>
  <c r="BB233" i="4"/>
  <c r="AL233" i="4"/>
  <c r="AY232" i="4"/>
  <c r="AO232" i="4"/>
  <c r="AG238" i="4"/>
  <c r="AG232" i="4"/>
  <c r="AX241" i="4"/>
  <c r="AP241" i="4"/>
  <c r="BK240" i="4"/>
  <c r="BC240" i="4"/>
  <c r="AU240" i="4"/>
  <c r="AM240" i="4"/>
  <c r="BH239" i="4"/>
  <c r="AZ239" i="4"/>
  <c r="AR239" i="4"/>
  <c r="AJ239" i="4"/>
  <c r="BE238" i="4"/>
  <c r="AW238" i="4"/>
  <c r="AO238" i="4"/>
  <c r="BJ237" i="4"/>
  <c r="BB237" i="4"/>
  <c r="AT237" i="4"/>
  <c r="AL237" i="4"/>
  <c r="BG236" i="4"/>
  <c r="AY236" i="4"/>
  <c r="AQ236" i="4"/>
  <c r="AI236" i="4"/>
  <c r="BD235" i="4"/>
  <c r="AV235" i="4"/>
  <c r="AN235" i="4"/>
  <c r="BI234" i="4"/>
  <c r="BA234" i="4"/>
  <c r="AS234" i="4"/>
  <c r="AK234" i="4"/>
  <c r="BI233" i="4"/>
  <c r="BD233" i="4"/>
  <c r="AX233" i="4"/>
  <c r="AS233" i="4"/>
  <c r="AN233" i="4"/>
  <c r="BK232" i="4"/>
  <c r="BF232" i="4"/>
  <c r="BA232" i="4"/>
  <c r="AU232" i="4"/>
  <c r="AP232" i="4"/>
  <c r="AK232" i="4"/>
  <c r="AH240" i="4"/>
  <c r="AH238" i="4"/>
  <c r="AH236" i="4"/>
  <c r="AH234" i="4"/>
  <c r="AH232" i="4"/>
  <c r="AW241" i="4"/>
  <c r="AK237" i="4"/>
  <c r="AX236" i="4"/>
  <c r="BK235" i="4"/>
  <c r="AU235" i="4"/>
  <c r="AM235" i="4"/>
  <c r="AZ234" i="4"/>
  <c r="AR234" i="4"/>
  <c r="BH233" i="4"/>
  <c r="AW233" i="4"/>
  <c r="AR233" i="4"/>
  <c r="BJ232" i="4"/>
  <c r="BE232" i="4"/>
  <c r="AT232" i="4"/>
  <c r="AI232" i="4"/>
  <c r="AG240" i="4"/>
  <c r="AG236" i="4"/>
  <c r="AG234" i="4"/>
  <c r="AS241" i="4"/>
  <c r="BF240" i="4"/>
  <c r="AP240" i="4"/>
  <c r="BC239" i="4"/>
  <c r="AM239" i="4"/>
  <c r="AZ238" i="4"/>
  <c r="AJ238" i="4"/>
  <c r="AW237" i="4"/>
  <c r="BJ236" i="4"/>
  <c r="AT236" i="4"/>
  <c r="BG235" i="4"/>
  <c r="AQ235" i="4"/>
  <c r="BD234" i="4"/>
  <c r="AN234" i="4"/>
  <c r="BE233" i="4"/>
  <c r="AT233" i="4"/>
  <c r="AJ233" i="4"/>
  <c r="BB232" i="4"/>
  <c r="AQ232" i="4"/>
  <c r="AG237" i="4"/>
  <c r="BD241" i="4"/>
  <c r="AL241" i="4"/>
  <c r="AY240" i="4"/>
  <c r="AI240" i="4"/>
  <c r="AV239" i="4"/>
  <c r="BI238" i="4"/>
  <c r="AS238" i="4"/>
  <c r="BF237" i="4"/>
  <c r="AP237" i="4"/>
  <c r="BC236" i="4"/>
  <c r="AM236" i="4"/>
  <c r="AZ235" i="4"/>
  <c r="AJ235" i="4"/>
  <c r="AW234" i="4"/>
  <c r="AI234" i="4"/>
  <c r="AP233" i="4"/>
  <c r="AX232" i="4"/>
  <c r="AH235" i="4"/>
  <c r="AX240" i="4"/>
  <c r="AU239" i="4"/>
  <c r="AR238" i="4"/>
  <c r="AO237" i="4"/>
  <c r="AL236" i="4"/>
  <c r="AI235" i="4"/>
  <c r="BJ233" i="4"/>
  <c r="AO233" i="4"/>
  <c r="AW232" i="4"/>
  <c r="AG239" i="4"/>
  <c r="AT241" i="4"/>
  <c r="BG240" i="4"/>
  <c r="AQ240" i="4"/>
  <c r="BD239" i="4"/>
  <c r="AN239" i="4"/>
  <c r="BA238" i="4"/>
  <c r="AK238" i="4"/>
  <c r="AX237" i="4"/>
  <c r="BK236" i="4"/>
  <c r="AU236" i="4"/>
  <c r="BH235" i="4"/>
  <c r="AR235" i="4"/>
  <c r="BE234" i="4"/>
  <c r="AO234" i="4"/>
  <c r="BF233" i="4"/>
  <c r="AV233" i="4"/>
  <c r="AK233" i="4"/>
  <c r="BC232" i="4"/>
  <c r="AS232" i="4"/>
  <c r="AH241" i="4"/>
  <c r="AH237" i="4"/>
  <c r="AH233" i="4"/>
  <c r="AG241" i="4"/>
  <c r="AG233" i="4"/>
  <c r="BA233" i="4"/>
  <c r="BI232" i="4"/>
  <c r="AM232" i="4"/>
  <c r="AH239" i="4"/>
  <c r="BA241" i="4"/>
  <c r="AK241" i="4"/>
  <c r="BK239" i="4"/>
  <c r="BH238" i="4"/>
  <c r="BE237" i="4"/>
  <c r="BB236" i="4"/>
  <c r="AY235" i="4"/>
  <c r="AV234" i="4"/>
  <c r="AZ233" i="4"/>
  <c r="BG232" i="4"/>
  <c r="AL232" i="4"/>
  <c r="AG235" i="4"/>
  <c r="W194" i="4"/>
  <c r="X191" i="4"/>
  <c r="E185" i="4"/>
  <c r="AM191" i="4"/>
  <c r="W57" i="4"/>
  <c r="N54" i="4"/>
  <c r="Y375" i="4"/>
  <c r="V377" i="4"/>
  <c r="G374" i="4"/>
  <c r="E374" i="4"/>
  <c r="X368" i="4"/>
  <c r="E365" i="4"/>
  <c r="G363" i="4"/>
  <c r="X373" i="4"/>
  <c r="V372" i="4"/>
  <c r="M371" i="4"/>
  <c r="G369" i="4"/>
  <c r="G365" i="4"/>
  <c r="E363" i="4"/>
  <c r="AH374" i="4"/>
  <c r="AH371" i="4"/>
  <c r="AF369" i="4"/>
  <c r="AG372" i="4"/>
  <c r="G370" i="4"/>
  <c r="E368" i="4"/>
  <c r="G362" i="4"/>
  <c r="H376" i="4"/>
  <c r="AC372" i="4"/>
  <c r="K370" i="4"/>
  <c r="E364" i="4"/>
  <c r="O373" i="4"/>
  <c r="L371" i="4"/>
  <c r="J369" i="4"/>
  <c r="AD371" i="4"/>
  <c r="S375" i="4"/>
  <c r="J376" i="4"/>
  <c r="L375" i="4"/>
  <c r="V375" i="4"/>
  <c r="S371" i="4"/>
  <c r="Q369" i="4"/>
  <c r="F366" i="4"/>
  <c r="Q374" i="4"/>
  <c r="Z372" i="4"/>
  <c r="AC371" i="4"/>
  <c r="P370" i="4"/>
  <c r="K369" i="4"/>
  <c r="N368" i="4"/>
  <c r="T376" i="4"/>
  <c r="S372" i="4"/>
  <c r="G368" i="4"/>
  <c r="Y377" i="4"/>
  <c r="U368" i="4"/>
  <c r="F373" i="4"/>
  <c r="Y368" i="4"/>
  <c r="AB371" i="4"/>
  <c r="Z369" i="4"/>
  <c r="H367" i="4"/>
  <c r="AB376" i="4"/>
  <c r="AG373" i="4"/>
  <c r="H461" i="4"/>
  <c r="G467" i="4"/>
  <c r="N466" i="4"/>
  <c r="H464" i="4"/>
  <c r="K463" i="4"/>
  <c r="N462" i="4"/>
  <c r="Q461" i="4"/>
  <c r="H466" i="4"/>
  <c r="K465" i="4"/>
  <c r="N464" i="4"/>
  <c r="Q463" i="4"/>
  <c r="P462" i="4"/>
  <c r="O461" i="4"/>
  <c r="E466" i="4"/>
  <c r="F463" i="4"/>
  <c r="Q459" i="4"/>
  <c r="L458" i="4"/>
  <c r="H467" i="4"/>
  <c r="Q464" i="4"/>
  <c r="O462" i="4"/>
  <c r="K462" i="4"/>
  <c r="N459" i="4"/>
  <c r="M464" i="4"/>
  <c r="F461" i="4"/>
  <c r="J459" i="4"/>
  <c r="O459" i="4"/>
  <c r="J463" i="4"/>
  <c r="K467" i="4"/>
  <c r="E465" i="4"/>
  <c r="L464" i="4"/>
  <c r="O463" i="4"/>
  <c r="E467" i="4"/>
  <c r="L466" i="4"/>
  <c r="O465" i="4"/>
  <c r="M466" i="4"/>
  <c r="H465" i="4"/>
  <c r="N463" i="4"/>
  <c r="L461" i="4"/>
  <c r="F460" i="4"/>
  <c r="P458" i="4"/>
  <c r="P467" i="4"/>
  <c r="K466" i="4"/>
  <c r="J461" i="4"/>
  <c r="E460" i="4"/>
  <c r="H459" i="4"/>
  <c r="G458" i="4"/>
  <c r="H463" i="4"/>
  <c r="K460" i="4"/>
  <c r="J465" i="4"/>
  <c r="M462" i="4"/>
  <c r="Z58" i="4"/>
  <c r="T55" i="4"/>
  <c r="H421" i="4"/>
  <c r="X418" i="4"/>
  <c r="N97" i="4"/>
  <c r="G417" i="4"/>
  <c r="G416" i="4"/>
  <c r="AD331" i="4"/>
  <c r="E328" i="4"/>
  <c r="Q190" i="4"/>
  <c r="AC193" i="4"/>
  <c r="W195" i="4"/>
  <c r="V193" i="4"/>
  <c r="L102" i="4"/>
  <c r="AB332" i="4"/>
  <c r="AE99" i="4"/>
  <c r="G413" i="4"/>
  <c r="W422" i="4"/>
  <c r="L323" i="4"/>
  <c r="U187" i="4"/>
  <c r="Y196" i="4"/>
  <c r="S414" i="4"/>
  <c r="N418" i="4"/>
  <c r="E413" i="4"/>
  <c r="V417" i="4"/>
  <c r="V329" i="4"/>
  <c r="P329" i="4"/>
  <c r="N100" i="4"/>
  <c r="K104" i="4"/>
  <c r="P413" i="4"/>
  <c r="U419" i="4"/>
  <c r="T416" i="4"/>
  <c r="K415" i="4"/>
  <c r="Y421" i="4"/>
  <c r="T419" i="4"/>
  <c r="L413" i="4"/>
  <c r="F324" i="4"/>
  <c r="N327" i="4"/>
  <c r="AB325" i="4"/>
  <c r="T330" i="4"/>
  <c r="Q325" i="4"/>
  <c r="Y330" i="4"/>
  <c r="AD105" i="4"/>
  <c r="U100" i="4"/>
  <c r="G90" i="4"/>
  <c r="E94" i="4"/>
  <c r="R98" i="4"/>
  <c r="M101" i="4"/>
  <c r="I323" i="4"/>
  <c r="G57" i="4"/>
  <c r="F47" i="4"/>
  <c r="Z59" i="4"/>
  <c r="Z376" i="4"/>
  <c r="P374" i="4"/>
  <c r="W374" i="4"/>
  <c r="O376" i="4"/>
  <c r="X372" i="4"/>
  <c r="N370" i="4"/>
  <c r="AF368" i="4"/>
  <c r="H364" i="4"/>
  <c r="K376" i="4"/>
  <c r="Y374" i="4"/>
  <c r="J372" i="4"/>
  <c r="Q371" i="4"/>
  <c r="T370" i="4"/>
  <c r="AA369" i="4"/>
  <c r="AH368" i="4"/>
  <c r="F360" i="4"/>
  <c r="K375" i="4"/>
  <c r="AA372" i="4"/>
  <c r="H369" i="4"/>
  <c r="F367" i="4"/>
  <c r="N374" i="4"/>
  <c r="O370" i="4"/>
  <c r="AC368" i="4"/>
  <c r="H363" i="4"/>
  <c r="AG377" i="4"/>
  <c r="V374" i="4"/>
  <c r="M372" i="4"/>
  <c r="AA370" i="4"/>
  <c r="G366" i="4"/>
  <c r="Q377" i="4"/>
  <c r="F374" i="4"/>
  <c r="E372" i="4"/>
  <c r="S370" i="4"/>
  <c r="AG368" i="4"/>
  <c r="H365" i="4"/>
  <c r="L369" i="4"/>
  <c r="W372" i="4"/>
  <c r="AG102" i="4"/>
  <c r="AB100" i="4"/>
  <c r="AF98" i="4"/>
  <c r="F90" i="4"/>
  <c r="AC106" i="4"/>
  <c r="O98" i="4"/>
  <c r="W102" i="4"/>
  <c r="K324" i="4"/>
  <c r="L417" i="4"/>
  <c r="E415" i="4"/>
  <c r="N420" i="4"/>
  <c r="E420" i="4"/>
  <c r="N326" i="4"/>
  <c r="T324" i="4"/>
  <c r="E324" i="4"/>
  <c r="Q329" i="4"/>
  <c r="V101" i="4"/>
  <c r="AG97" i="4"/>
  <c r="R414" i="4"/>
  <c r="S421" i="4"/>
  <c r="R418" i="4"/>
  <c r="E417" i="4"/>
  <c r="R413" i="4"/>
  <c r="AD330" i="4"/>
  <c r="F325" i="4"/>
  <c r="H327" i="4"/>
  <c r="X331" i="4"/>
  <c r="Y326" i="4"/>
  <c r="E332" i="4"/>
  <c r="AC104" i="4"/>
  <c r="P99" i="4"/>
  <c r="Q99" i="4"/>
  <c r="AA101" i="4"/>
  <c r="AE328" i="4"/>
  <c r="AE150" i="4"/>
  <c r="K147" i="4"/>
  <c r="AA143" i="4"/>
  <c r="Y143" i="4"/>
  <c r="Y145" i="4"/>
  <c r="Y147" i="4"/>
  <c r="Y149" i="4"/>
  <c r="Y151" i="4"/>
  <c r="AD143" i="4"/>
  <c r="V145" i="4"/>
  <c r="M233" i="4"/>
  <c r="O233" i="4"/>
  <c r="AE237" i="4"/>
  <c r="I99" i="4"/>
  <c r="I106" i="4"/>
  <c r="AB106" i="4"/>
  <c r="V106" i="4"/>
  <c r="O106" i="4"/>
  <c r="G106" i="4"/>
  <c r="AF105" i="4"/>
  <c r="AA105" i="4"/>
  <c r="U105" i="4"/>
  <c r="P105" i="4"/>
  <c r="K105" i="4"/>
  <c r="AI104" i="4"/>
  <c r="AD104" i="4"/>
  <c r="X104" i="4"/>
  <c r="S104" i="4"/>
  <c r="N104" i="4"/>
  <c r="H104" i="4"/>
  <c r="AH103" i="4"/>
  <c r="AC103" i="4"/>
  <c r="W103" i="4"/>
  <c r="R103" i="4"/>
  <c r="M103" i="4"/>
  <c r="F103" i="4"/>
  <c r="I102" i="4"/>
  <c r="AH106" i="4"/>
  <c r="AA106" i="4"/>
  <c r="T106" i="4"/>
  <c r="L106" i="4"/>
  <c r="F106" i="4"/>
  <c r="AE105" i="4"/>
  <c r="Y105" i="4"/>
  <c r="T105" i="4"/>
  <c r="O105" i="4"/>
  <c r="H105" i="4"/>
  <c r="AH104" i="4"/>
  <c r="AB104" i="4"/>
  <c r="W104" i="4"/>
  <c r="R104" i="4"/>
  <c r="L104" i="4"/>
  <c r="G104" i="4"/>
  <c r="AG103" i="4"/>
  <c r="AA103" i="4"/>
  <c r="V103" i="4"/>
  <c r="Q103" i="4"/>
  <c r="K103" i="4"/>
  <c r="I103" i="4"/>
  <c r="Z106" i="4"/>
  <c r="K106" i="4"/>
  <c r="AC105" i="4"/>
  <c r="S105" i="4"/>
  <c r="G105" i="4"/>
  <c r="AA104" i="4"/>
  <c r="P104" i="4"/>
  <c r="F104" i="4"/>
  <c r="Z103" i="4"/>
  <c r="O103" i="4"/>
  <c r="E103" i="4"/>
  <c r="AD102" i="4"/>
  <c r="Y102" i="4"/>
  <c r="T102" i="4"/>
  <c r="N102" i="4"/>
  <c r="H102" i="4"/>
  <c r="AG101" i="4"/>
  <c r="AB101" i="4"/>
  <c r="W101" i="4"/>
  <c r="Q101" i="4"/>
  <c r="L101" i="4"/>
  <c r="E101" i="4"/>
  <c r="AE100" i="4"/>
  <c r="Z100" i="4"/>
  <c r="T100" i="4"/>
  <c r="O100" i="4"/>
  <c r="J100" i="4"/>
  <c r="AI99" i="4"/>
  <c r="AD99" i="4"/>
  <c r="Y99" i="4"/>
  <c r="S99" i="4"/>
  <c r="N99" i="4"/>
  <c r="G99" i="4"/>
  <c r="AG98" i="4"/>
  <c r="AB98" i="4"/>
  <c r="V98" i="4"/>
  <c r="Q98" i="4"/>
  <c r="L98" i="4"/>
  <c r="E98" i="4"/>
  <c r="AE97" i="4"/>
  <c r="Y97" i="4"/>
  <c r="T97" i="4"/>
  <c r="O97" i="4"/>
  <c r="H97" i="4"/>
  <c r="H96" i="4"/>
  <c r="G95" i="4"/>
  <c r="F94" i="4"/>
  <c r="E93" i="4"/>
  <c r="I104" i="4"/>
  <c r="W106" i="4"/>
  <c r="J106" i="4"/>
  <c r="AB105" i="4"/>
  <c r="Q105" i="4"/>
  <c r="E105" i="4"/>
  <c r="Z104" i="4"/>
  <c r="O104" i="4"/>
  <c r="AI103" i="4"/>
  <c r="Y103" i="4"/>
  <c r="N103" i="4"/>
  <c r="AH102" i="4"/>
  <c r="AC102" i="4"/>
  <c r="X102" i="4"/>
  <c r="R102" i="4"/>
  <c r="M102" i="4"/>
  <c r="I98" i="4"/>
  <c r="P106" i="4"/>
  <c r="W105" i="4"/>
  <c r="AE104" i="4"/>
  <c r="J104" i="4"/>
  <c r="S103" i="4"/>
  <c r="AF102" i="4"/>
  <c r="U102" i="4"/>
  <c r="J102" i="4"/>
  <c r="AF101" i="4"/>
  <c r="Y101" i="4"/>
  <c r="S101" i="4"/>
  <c r="K101" i="4"/>
  <c r="AH100" i="4"/>
  <c r="AA100" i="4"/>
  <c r="S100" i="4"/>
  <c r="L100" i="4"/>
  <c r="F100" i="4"/>
  <c r="AC99" i="4"/>
  <c r="V99" i="4"/>
  <c r="O99" i="4"/>
  <c r="F99" i="4"/>
  <c r="AD98" i="4"/>
  <c r="X98" i="4"/>
  <c r="P98" i="4"/>
  <c r="H98" i="4"/>
  <c r="AF97" i="4"/>
  <c r="X97" i="4"/>
  <c r="Q97" i="4"/>
  <c r="K97" i="4"/>
  <c r="F96" i="4"/>
  <c r="G93" i="4"/>
  <c r="G91" i="4"/>
  <c r="E90" i="4"/>
  <c r="U106" i="4"/>
  <c r="E88" i="4"/>
  <c r="E92" i="4"/>
  <c r="H95" i="4"/>
  <c r="F97" i="4"/>
  <c r="V97" i="4"/>
  <c r="G98" i="4"/>
  <c r="W98" i="4"/>
  <c r="H99" i="4"/>
  <c r="X99" i="4"/>
  <c r="M100" i="4"/>
  <c r="AC100" i="4"/>
  <c r="N101" i="4"/>
  <c r="AD101" i="4"/>
  <c r="O102" i="4"/>
  <c r="AE102" i="4"/>
  <c r="P103" i="4"/>
  <c r="AF103" i="4"/>
  <c r="U104" i="4"/>
  <c r="F105" i="4"/>
  <c r="V105" i="4"/>
  <c r="H106" i="4"/>
  <c r="AD106" i="4"/>
  <c r="AF106" i="4"/>
  <c r="AI105" i="4"/>
  <c r="M105" i="4"/>
  <c r="V104" i="4"/>
  <c r="AE103" i="4"/>
  <c r="J103" i="4"/>
  <c r="AB102" i="4"/>
  <c r="Q102" i="4"/>
  <c r="F102" i="4"/>
  <c r="AE101" i="4"/>
  <c r="X101" i="4"/>
  <c r="P101" i="4"/>
  <c r="H101" i="4"/>
  <c r="AF100" i="4"/>
  <c r="X100" i="4"/>
  <c r="R100" i="4"/>
  <c r="K100" i="4"/>
  <c r="AH99" i="4"/>
  <c r="AA99" i="4"/>
  <c r="U99" i="4"/>
  <c r="M99" i="4"/>
  <c r="E99" i="4"/>
  <c r="AC98" i="4"/>
  <c r="U98" i="4"/>
  <c r="N98" i="4"/>
  <c r="F98" i="4"/>
  <c r="AC97" i="4"/>
  <c r="W97" i="4"/>
  <c r="P97" i="4"/>
  <c r="G97" i="4"/>
  <c r="F95" i="4"/>
  <c r="H92" i="4"/>
  <c r="F91" i="4"/>
  <c r="E89" i="4"/>
  <c r="AG106" i="4"/>
  <c r="Q106" i="4"/>
  <c r="F89" i="4"/>
  <c r="G94" i="4"/>
  <c r="J97" i="4"/>
  <c r="Z97" i="4"/>
  <c r="K98" i="4"/>
  <c r="AA98" i="4"/>
  <c r="L99" i="4"/>
  <c r="AB99" i="4"/>
  <c r="Q100" i="4"/>
  <c r="AG100" i="4"/>
  <c r="R101" i="4"/>
  <c r="AH101" i="4"/>
  <c r="S102" i="4"/>
  <c r="AI102" i="4"/>
  <c r="T103" i="4"/>
  <c r="E104" i="4"/>
  <c r="Y104" i="4"/>
  <c r="J105" i="4"/>
  <c r="Z105" i="4"/>
  <c r="N106" i="4"/>
  <c r="AI106" i="4"/>
  <c r="G407" i="4"/>
  <c r="E411" i="4"/>
  <c r="E412" i="4"/>
  <c r="I413" i="4"/>
  <c r="I417" i="4"/>
  <c r="I421" i="4"/>
  <c r="L421" i="4"/>
  <c r="N419" i="4"/>
  <c r="P417" i="4"/>
  <c r="R415" i="4"/>
  <c r="H413" i="4"/>
  <c r="J409" i="4"/>
  <c r="E408" i="4"/>
  <c r="F411" i="4"/>
  <c r="F412" i="4"/>
  <c r="I414" i="4"/>
  <c r="I418" i="4"/>
  <c r="I422" i="4"/>
  <c r="O422" i="4"/>
  <c r="Q420" i="4"/>
  <c r="S418" i="4"/>
  <c r="U416" i="4"/>
  <c r="F415" i="4"/>
  <c r="T422" i="4"/>
  <c r="K411" i="4"/>
  <c r="H410" i="4"/>
  <c r="I420" i="4"/>
  <c r="M420" i="4"/>
  <c r="Q416" i="4"/>
  <c r="I415" i="4"/>
  <c r="R419" i="4"/>
  <c r="E416" i="4"/>
  <c r="O418" i="4"/>
  <c r="K414" i="4"/>
  <c r="W418" i="4"/>
  <c r="U420" i="4"/>
  <c r="Q422" i="4"/>
  <c r="V421" i="4"/>
  <c r="F421" i="4"/>
  <c r="K420" i="4"/>
  <c r="P419" i="4"/>
  <c r="Q418" i="4"/>
  <c r="R417" i="4"/>
  <c r="S416" i="4"/>
  <c r="T415" i="4"/>
  <c r="Q414" i="4"/>
  <c r="N413" i="4"/>
  <c r="P422" i="4"/>
  <c r="U421" i="4"/>
  <c r="J420" i="4"/>
  <c r="O419" i="4"/>
  <c r="T418" i="4"/>
  <c r="U417" i="4"/>
  <c r="V416" i="4"/>
  <c r="F416" i="4"/>
  <c r="G415" i="4"/>
  <c r="H414" i="4"/>
  <c r="Y422" i="4"/>
  <c r="O421" i="4"/>
  <c r="I416" i="4"/>
  <c r="T417" i="4"/>
  <c r="J415" i="4"/>
  <c r="F419" i="4"/>
  <c r="T421" i="4"/>
  <c r="V422" i="4"/>
  <c r="M422" i="4"/>
  <c r="R421" i="4"/>
  <c r="W420" i="4"/>
  <c r="G420" i="4"/>
  <c r="L419" i="4"/>
  <c r="M418" i="4"/>
  <c r="N417" i="4"/>
  <c r="O416" i="4"/>
  <c r="P415" i="4"/>
  <c r="M414" i="4"/>
  <c r="J413" i="4"/>
  <c r="L422" i="4"/>
  <c r="Q421" i="4"/>
  <c r="V420" i="4"/>
  <c r="F420" i="4"/>
  <c r="K419" i="4"/>
  <c r="P418" i="4"/>
  <c r="Q417" i="4"/>
  <c r="R416" i="4"/>
  <c r="S415" i="4"/>
  <c r="T414" i="4"/>
  <c r="Q413" i="4"/>
  <c r="N422" i="4"/>
  <c r="G421" i="4"/>
  <c r="Y420" i="4"/>
  <c r="K413" i="4"/>
  <c r="O417" i="4"/>
  <c r="L420" i="4"/>
  <c r="O413" i="4"/>
  <c r="M415" i="4"/>
  <c r="Q419" i="4"/>
  <c r="M413" i="4"/>
  <c r="M417" i="4"/>
  <c r="R420" i="4"/>
  <c r="K416" i="4"/>
  <c r="X419" i="4"/>
  <c r="R422" i="4"/>
  <c r="AD332" i="4"/>
  <c r="N328" i="4"/>
  <c r="Z323" i="4"/>
  <c r="N329" i="4"/>
  <c r="Z324" i="4"/>
  <c r="X324" i="4"/>
  <c r="L327" i="4"/>
  <c r="T329" i="4"/>
  <c r="AF332" i="4"/>
  <c r="M328" i="4"/>
  <c r="X106" i="4"/>
  <c r="Q104" i="4"/>
  <c r="K102" i="4"/>
  <c r="E100" i="4"/>
  <c r="AH97" i="4"/>
  <c r="E106" i="4"/>
  <c r="E97" i="4"/>
  <c r="AI97" i="4"/>
  <c r="AH98" i="4"/>
  <c r="AG99" i="4"/>
  <c r="AD100" i="4"/>
  <c r="AC101" i="4"/>
  <c r="G103" i="4"/>
  <c r="AG105" i="4"/>
  <c r="G331" i="4"/>
  <c r="P421" i="4"/>
  <c r="G422" i="4"/>
  <c r="J419" i="4"/>
  <c r="N415" i="4"/>
  <c r="S413" i="4"/>
  <c r="H416" i="4"/>
  <c r="W417" i="4"/>
  <c r="E419" i="4"/>
  <c r="T420" i="4"/>
  <c r="J422" i="4"/>
  <c r="F414" i="4"/>
  <c r="U415" i="4"/>
  <c r="S417" i="4"/>
  <c r="Y419" i="4"/>
  <c r="W421" i="4"/>
  <c r="L414" i="4"/>
  <c r="J416" i="4"/>
  <c r="H418" i="4"/>
  <c r="S419" i="4"/>
  <c r="E421" i="4"/>
  <c r="U422" i="4"/>
  <c r="H415" i="4"/>
  <c r="F417" i="4"/>
  <c r="U418" i="4"/>
  <c r="O420" i="4"/>
  <c r="X422" i="4"/>
  <c r="G418" i="4"/>
  <c r="F332" i="4"/>
  <c r="Z329" i="4"/>
  <c r="R327" i="4"/>
  <c r="J325" i="4"/>
  <c r="Z330" i="4"/>
  <c r="R328" i="4"/>
  <c r="J326" i="4"/>
  <c r="V323" i="4"/>
  <c r="AB323" i="4"/>
  <c r="L325" i="4"/>
  <c r="T326" i="4"/>
  <c r="X327" i="4"/>
  <c r="AB328" i="4"/>
  <c r="AF329" i="4"/>
  <c r="H331" i="4"/>
  <c r="L332" i="4"/>
  <c r="Q323" i="4"/>
  <c r="Y324" i="4"/>
  <c r="E326" i="4"/>
  <c r="Q327" i="4"/>
  <c r="Y328" i="4"/>
  <c r="E330" i="4"/>
  <c r="Q331" i="4"/>
  <c r="Y332" i="4"/>
  <c r="H195" i="4"/>
  <c r="U189" i="4"/>
  <c r="Y194" i="4"/>
  <c r="AE192" i="4"/>
  <c r="O196" i="4"/>
  <c r="L189" i="4"/>
  <c r="S106" i="4"/>
  <c r="N105" i="4"/>
  <c r="M104" i="4"/>
  <c r="H103" i="4"/>
  <c r="G102" i="4"/>
  <c r="F101" i="4"/>
  <c r="AF99" i="4"/>
  <c r="AE98" i="4"/>
  <c r="AD97" i="4"/>
  <c r="E96" i="4"/>
  <c r="F93" i="4"/>
  <c r="M106" i="4"/>
  <c r="F92" i="4"/>
  <c r="H93" i="4"/>
  <c r="G96" i="4"/>
  <c r="L97" i="4"/>
  <c r="AA97" i="4"/>
  <c r="J98" i="4"/>
  <c r="Y98" i="4"/>
  <c r="J99" i="4"/>
  <c r="W99" i="4"/>
  <c r="G100" i="4"/>
  <c r="V100" i="4"/>
  <c r="AI100" i="4"/>
  <c r="T101" i="4"/>
  <c r="AI101" i="4"/>
  <c r="V102" i="4"/>
  <c r="U103" i="4"/>
  <c r="AF104" i="4"/>
  <c r="R106" i="4"/>
  <c r="W326" i="4"/>
  <c r="K331" i="4"/>
  <c r="K422" i="4"/>
  <c r="I419" i="4"/>
  <c r="E409" i="4"/>
  <c r="I320" i="4"/>
  <c r="F317" i="4"/>
  <c r="H322" i="4"/>
  <c r="I325" i="4"/>
  <c r="I329" i="4"/>
  <c r="W332" i="4"/>
  <c r="G332" i="4"/>
  <c r="S331" i="4"/>
  <c r="AE330" i="4"/>
  <c r="O330" i="4"/>
  <c r="AA329" i="4"/>
  <c r="K329" i="4"/>
  <c r="W328" i="4"/>
  <c r="G328" i="4"/>
  <c r="S327" i="4"/>
  <c r="AE326" i="4"/>
  <c r="O326" i="4"/>
  <c r="AA325" i="4"/>
  <c r="K325" i="4"/>
  <c r="S324" i="4"/>
  <c r="AA323" i="4"/>
  <c r="K323" i="4"/>
  <c r="E314" i="4"/>
  <c r="G317" i="4"/>
  <c r="I326" i="4"/>
  <c r="I330" i="4"/>
  <c r="S332" i="4"/>
  <c r="AE331" i="4"/>
  <c r="O331" i="4"/>
  <c r="AA330" i="4"/>
  <c r="K330" i="4"/>
  <c r="W329" i="4"/>
  <c r="G329" i="4"/>
  <c r="S328" i="4"/>
  <c r="AE327" i="4"/>
  <c r="O327" i="4"/>
  <c r="AA326" i="4"/>
  <c r="K326" i="4"/>
  <c r="W325" i="4"/>
  <c r="G325" i="4"/>
  <c r="O324" i="4"/>
  <c r="W323" i="4"/>
  <c r="G323" i="4"/>
  <c r="F318" i="4"/>
  <c r="G319" i="4"/>
  <c r="G320" i="4"/>
  <c r="F321" i="4"/>
  <c r="I324" i="4"/>
  <c r="I332" i="4"/>
  <c r="AE332" i="4"/>
  <c r="AA331" i="4"/>
  <c r="W330" i="4"/>
  <c r="S329" i="4"/>
  <c r="O328" i="4"/>
  <c r="K327" i="4"/>
  <c r="G326" i="4"/>
  <c r="AA324" i="4"/>
  <c r="S323" i="4"/>
  <c r="G318" i="4"/>
  <c r="H319" i="4"/>
  <c r="H320" i="4"/>
  <c r="G321" i="4"/>
  <c r="E322" i="4"/>
  <c r="I327" i="4"/>
  <c r="AA332" i="4"/>
  <c r="W331" i="4"/>
  <c r="S330" i="4"/>
  <c r="O329" i="4"/>
  <c r="K328" i="4"/>
  <c r="G327" i="4"/>
  <c r="AE325" i="4"/>
  <c r="W324" i="4"/>
  <c r="O323" i="4"/>
  <c r="I331" i="4"/>
  <c r="O332" i="4"/>
  <c r="G330" i="4"/>
  <c r="AA327" i="4"/>
  <c r="S325" i="4"/>
  <c r="U332" i="4"/>
  <c r="AC331" i="4"/>
  <c r="M331" i="4"/>
  <c r="U330" i="4"/>
  <c r="AC329" i="4"/>
  <c r="M329" i="4"/>
  <c r="U328" i="4"/>
  <c r="AC327" i="4"/>
  <c r="M327" i="4"/>
  <c r="U326" i="4"/>
  <c r="AC325" i="4"/>
  <c r="M325" i="4"/>
  <c r="U324" i="4"/>
  <c r="AC323" i="4"/>
  <c r="M323" i="4"/>
  <c r="X332" i="4"/>
  <c r="H332" i="4"/>
  <c r="T331" i="4"/>
  <c r="AF330" i="4"/>
  <c r="P330" i="4"/>
  <c r="AB329" i="4"/>
  <c r="L329" i="4"/>
  <c r="X328" i="4"/>
  <c r="H328" i="4"/>
  <c r="T327" i="4"/>
  <c r="AF326" i="4"/>
  <c r="P326" i="4"/>
  <c r="X325" i="4"/>
  <c r="H325" i="4"/>
  <c r="P324" i="4"/>
  <c r="X323" i="4"/>
  <c r="H323" i="4"/>
  <c r="J324" i="4"/>
  <c r="N325" i="4"/>
  <c r="R326" i="4"/>
  <c r="V327" i="4"/>
  <c r="Z328" i="4"/>
  <c r="AD329" i="4"/>
  <c r="F331" i="4"/>
  <c r="J332" i="4"/>
  <c r="J323" i="4"/>
  <c r="N324" i="4"/>
  <c r="R325" i="4"/>
  <c r="V326" i="4"/>
  <c r="Z327" i="4"/>
  <c r="AD328" i="4"/>
  <c r="F330" i="4"/>
  <c r="J331" i="4"/>
  <c r="N332" i="4"/>
  <c r="E316" i="4"/>
  <c r="K332" i="4"/>
  <c r="AE329" i="4"/>
  <c r="W327" i="4"/>
  <c r="O325" i="4"/>
  <c r="Q332" i="4"/>
  <c r="Y331" i="4"/>
  <c r="E331" i="4"/>
  <c r="Q330" i="4"/>
  <c r="Y329" i="4"/>
  <c r="E329" i="4"/>
  <c r="Q328" i="4"/>
  <c r="Y327" i="4"/>
  <c r="E327" i="4"/>
  <c r="Q326" i="4"/>
  <c r="Y325" i="4"/>
  <c r="E325" i="4"/>
  <c r="Q324" i="4"/>
  <c r="Y323" i="4"/>
  <c r="E323" i="4"/>
  <c r="T332" i="4"/>
  <c r="AF331" i="4"/>
  <c r="P331" i="4"/>
  <c r="AB330" i="4"/>
  <c r="L330" i="4"/>
  <c r="X329" i="4"/>
  <c r="H329" i="4"/>
  <c r="T328" i="4"/>
  <c r="AF327" i="4"/>
  <c r="P327" i="4"/>
  <c r="AB326" i="4"/>
  <c r="L326" i="4"/>
  <c r="T325" i="4"/>
  <c r="AB324" i="4"/>
  <c r="L324" i="4"/>
  <c r="T323" i="4"/>
  <c r="F323" i="4"/>
  <c r="R324" i="4"/>
  <c r="V325" i="4"/>
  <c r="Z326" i="4"/>
  <c r="AD327" i="4"/>
  <c r="F329" i="4"/>
  <c r="J330" i="4"/>
  <c r="N331" i="4"/>
  <c r="R332" i="4"/>
  <c r="R323" i="4"/>
  <c r="V324" i="4"/>
  <c r="Z325" i="4"/>
  <c r="AD326" i="4"/>
  <c r="F328" i="4"/>
  <c r="J329" i="4"/>
  <c r="N330" i="4"/>
  <c r="R331" i="4"/>
  <c r="V332" i="4"/>
  <c r="M416" i="4"/>
  <c r="Q415" i="4"/>
  <c r="V418" i="4"/>
  <c r="K417" i="4"/>
  <c r="X420" i="4"/>
  <c r="O415" i="4"/>
  <c r="G419" i="4"/>
  <c r="H422" i="4"/>
  <c r="E414" i="4"/>
  <c r="E418" i="4"/>
  <c r="N421" i="4"/>
  <c r="V419" i="4"/>
  <c r="V330" i="4"/>
  <c r="F326" i="4"/>
  <c r="V331" i="4"/>
  <c r="F327" i="4"/>
  <c r="P323" i="4"/>
  <c r="H326" i="4"/>
  <c r="P328" i="4"/>
  <c r="X330" i="4"/>
  <c r="AB331" i="4"/>
  <c r="M324" i="4"/>
  <c r="U325" i="4"/>
  <c r="AC326" i="4"/>
  <c r="U329" i="4"/>
  <c r="AC330" i="4"/>
  <c r="M332" i="4"/>
  <c r="R105" i="4"/>
  <c r="L103" i="4"/>
  <c r="J101" i="4"/>
  <c r="AI98" i="4"/>
  <c r="E91" i="4"/>
  <c r="H94" i="4"/>
  <c r="U97" i="4"/>
  <c r="T98" i="4"/>
  <c r="R99" i="4"/>
  <c r="P100" i="4"/>
  <c r="O101" i="4"/>
  <c r="P102" i="4"/>
  <c r="T104" i="4"/>
  <c r="S326" i="4"/>
  <c r="O191" i="4"/>
  <c r="W189" i="4"/>
  <c r="AL194" i="4"/>
  <c r="AF194" i="4"/>
  <c r="J194" i="4"/>
  <c r="S195" i="4"/>
  <c r="AA193" i="4"/>
  <c r="AI191" i="4"/>
  <c r="Y195" i="4"/>
  <c r="Y193" i="4"/>
  <c r="Y191" i="4"/>
  <c r="U188" i="4"/>
  <c r="U190" i="4"/>
  <c r="P193" i="4"/>
  <c r="AJ196" i="4"/>
  <c r="Z189" i="4"/>
  <c r="AJ188" i="4"/>
  <c r="S196" i="4"/>
  <c r="AA194" i="4"/>
  <c r="AI192" i="4"/>
  <c r="AC196" i="4"/>
  <c r="AC194" i="4"/>
  <c r="AC192" i="4"/>
  <c r="Q187" i="4"/>
  <c r="Q189" i="4"/>
  <c r="Q191" i="4"/>
  <c r="AJ194" i="4"/>
  <c r="X421" i="4"/>
  <c r="K418" i="4"/>
  <c r="O414" i="4"/>
  <c r="J414" i="4"/>
  <c r="P416" i="4"/>
  <c r="F418" i="4"/>
  <c r="M419" i="4"/>
  <c r="K421" i="4"/>
  <c r="S422" i="4"/>
  <c r="N414" i="4"/>
  <c r="L416" i="4"/>
  <c r="J418" i="4"/>
  <c r="H420" i="4"/>
  <c r="F422" i="4"/>
  <c r="P414" i="4"/>
  <c r="N416" i="4"/>
  <c r="L418" i="4"/>
  <c r="W419" i="4"/>
  <c r="M421" i="4"/>
  <c r="F413" i="4"/>
  <c r="L415" i="4"/>
  <c r="J417" i="4"/>
  <c r="H419" i="4"/>
  <c r="S420" i="4"/>
  <c r="E422" i="4"/>
  <c r="H417" i="4"/>
  <c r="Z331" i="4"/>
  <c r="R329" i="4"/>
  <c r="J327" i="4"/>
  <c r="AD324" i="4"/>
  <c r="Z332" i="4"/>
  <c r="R330" i="4"/>
  <c r="J328" i="4"/>
  <c r="AD325" i="4"/>
  <c r="N323" i="4"/>
  <c r="H324" i="4"/>
  <c r="P325" i="4"/>
  <c r="X326" i="4"/>
  <c r="AB327" i="4"/>
  <c r="AF328" i="4"/>
  <c r="H330" i="4"/>
  <c r="L331" i="4"/>
  <c r="P332" i="4"/>
  <c r="U323" i="4"/>
  <c r="AC324" i="4"/>
  <c r="M326" i="4"/>
  <c r="U327" i="4"/>
  <c r="AC328" i="4"/>
  <c r="M330" i="4"/>
  <c r="U331" i="4"/>
  <c r="AC332" i="4"/>
  <c r="H193" i="4"/>
  <c r="Q188" i="4"/>
  <c r="AC191" i="4"/>
  <c r="AC195" i="4"/>
  <c r="AE193" i="4"/>
  <c r="AH105" i="4"/>
  <c r="AG104" i="4"/>
  <c r="AB103" i="4"/>
  <c r="AA102" i="4"/>
  <c r="Z101" i="4"/>
  <c r="Y100" i="4"/>
  <c r="T99" i="4"/>
  <c r="S98" i="4"/>
  <c r="R97" i="4"/>
  <c r="H91" i="4"/>
  <c r="Y106" i="4"/>
  <c r="G92" i="4"/>
  <c r="E95" i="4"/>
  <c r="M97" i="4"/>
  <c r="AB97" i="4"/>
  <c r="M98" i="4"/>
  <c r="Z98" i="4"/>
  <c r="K99" i="4"/>
  <c r="Z99" i="4"/>
  <c r="H100" i="4"/>
  <c r="W100" i="4"/>
  <c r="G101" i="4"/>
  <c r="U101" i="4"/>
  <c r="E102" i="4"/>
  <c r="Z102" i="4"/>
  <c r="AD103" i="4"/>
  <c r="L105" i="4"/>
  <c r="AE106" i="4"/>
  <c r="G324" i="4"/>
  <c r="AA328" i="4"/>
  <c r="G414" i="4"/>
  <c r="I328" i="4"/>
  <c r="AF503" i="4"/>
  <c r="O508" i="4"/>
  <c r="AH512" i="4"/>
  <c r="Q504" i="4"/>
  <c r="J511" i="4"/>
  <c r="AN195" i="4"/>
  <c r="L194" i="4"/>
  <c r="T192" i="4"/>
  <c r="AK190" i="4"/>
  <c r="AK189" i="4"/>
  <c r="AK188" i="4"/>
  <c r="AK187" i="4"/>
  <c r="E184" i="4"/>
  <c r="E180" i="4"/>
  <c r="E192" i="4"/>
  <c r="E193" i="4"/>
  <c r="E194" i="4"/>
  <c r="E195" i="4"/>
  <c r="E196" i="4"/>
  <c r="S191" i="4"/>
  <c r="O192" i="4"/>
  <c r="K193" i="4"/>
  <c r="G194" i="4"/>
  <c r="AM194" i="4"/>
  <c r="AI195" i="4"/>
  <c r="AE196" i="4"/>
  <c r="AN190" i="4"/>
  <c r="T187" i="4"/>
  <c r="AE187" i="4"/>
  <c r="E53" i="4"/>
  <c r="K53" i="4"/>
  <c r="H48" i="4"/>
  <c r="AB60" i="4"/>
  <c r="R53" i="4"/>
  <c r="J58" i="4"/>
  <c r="V61" i="4"/>
  <c r="E58" i="4"/>
  <c r="O52" i="4"/>
  <c r="H46" i="4"/>
  <c r="L60" i="4"/>
  <c r="J52" i="4"/>
  <c r="Z56" i="4"/>
  <c r="R60" i="4"/>
  <c r="AH376" i="4"/>
  <c r="AC375" i="4"/>
  <c r="T374" i="4"/>
  <c r="S373" i="4"/>
  <c r="AF375" i="4"/>
  <c r="AE374" i="4"/>
  <c r="Z373" i="4"/>
  <c r="W376" i="4"/>
  <c r="U374" i="4"/>
  <c r="AB372" i="4"/>
  <c r="W371" i="4"/>
  <c r="V370" i="4"/>
  <c r="AG369" i="4"/>
  <c r="H368" i="4"/>
  <c r="E361" i="4"/>
  <c r="L377" i="4"/>
  <c r="S376" i="4"/>
  <c r="Z375" i="4"/>
  <c r="AG374" i="4"/>
  <c r="AF373" i="4"/>
  <c r="G373" i="4"/>
  <c r="AD372" i="4"/>
  <c r="N372" i="4"/>
  <c r="U371" i="4"/>
  <c r="X370" i="4"/>
  <c r="H370" i="4"/>
  <c r="AE369" i="4"/>
  <c r="O369" i="4"/>
  <c r="V368" i="4"/>
  <c r="F368" i="4"/>
  <c r="E367" i="4"/>
  <c r="H366" i="4"/>
  <c r="G361" i="4"/>
  <c r="M377" i="4"/>
  <c r="AA375" i="4"/>
  <c r="J371" i="4"/>
  <c r="Q370" i="4"/>
  <c r="P369" i="4"/>
  <c r="W368" i="4"/>
  <c r="P376" i="4"/>
  <c r="AD374" i="4"/>
  <c r="J373" i="4"/>
  <c r="Q372" i="4"/>
  <c r="P371" i="4"/>
  <c r="W370" i="4"/>
  <c r="AD369" i="4"/>
  <c r="U370" i="4"/>
  <c r="K377" i="4"/>
  <c r="F376" i="4"/>
  <c r="R377" i="4"/>
  <c r="M376" i="4"/>
  <c r="H375" i="4"/>
  <c r="P377" i="4"/>
  <c r="N375" i="4"/>
  <c r="E373" i="4"/>
  <c r="M369" i="4"/>
  <c r="P368" i="4"/>
  <c r="G367" i="4"/>
  <c r="F362" i="4"/>
  <c r="T377" i="4"/>
  <c r="AA376" i="4"/>
  <c r="AH375" i="4"/>
  <c r="K373" i="4"/>
  <c r="AH372" i="4"/>
  <c r="R372" i="4"/>
  <c r="Y371" i="4"/>
  <c r="E371" i="4"/>
  <c r="AB370" i="4"/>
  <c r="L370" i="4"/>
  <c r="S369" i="4"/>
  <c r="Z368" i="4"/>
  <c r="J368" i="4"/>
  <c r="H362" i="4"/>
  <c r="AC377" i="4"/>
  <c r="R374" i="4"/>
  <c r="K372" i="4"/>
  <c r="R371" i="4"/>
  <c r="Y370" i="4"/>
  <c r="X369" i="4"/>
  <c r="AE368" i="4"/>
  <c r="E366" i="4"/>
  <c r="AF376" i="4"/>
  <c r="G375" i="4"/>
  <c r="U373" i="4"/>
  <c r="Y372" i="4"/>
  <c r="X371" i="4"/>
  <c r="AE370" i="4"/>
  <c r="F369" i="4"/>
  <c r="M368" i="4"/>
  <c r="AN192" i="4"/>
  <c r="S190" i="4"/>
  <c r="AA188" i="4"/>
  <c r="H185" i="4"/>
  <c r="P188" i="4"/>
  <c r="H190" i="4"/>
  <c r="R192" i="4"/>
  <c r="AL195" i="4"/>
  <c r="J193" i="4"/>
  <c r="V190" i="4"/>
  <c r="AD188" i="4"/>
  <c r="H184" i="4"/>
  <c r="AN187" i="4"/>
  <c r="AF189" i="4"/>
  <c r="AD191" i="4"/>
  <c r="N195" i="4"/>
  <c r="AF195" i="4"/>
  <c r="AN193" i="4"/>
  <c r="L192" i="4"/>
  <c r="AG190" i="4"/>
  <c r="AG189" i="4"/>
  <c r="AG188" i="4"/>
  <c r="AG187" i="4"/>
  <c r="E179" i="4"/>
  <c r="M192" i="4"/>
  <c r="M193" i="4"/>
  <c r="M194" i="4"/>
  <c r="M195" i="4"/>
  <c r="M196" i="4"/>
  <c r="W191" i="4"/>
  <c r="S192" i="4"/>
  <c r="O193" i="4"/>
  <c r="K194" i="4"/>
  <c r="G195" i="4"/>
  <c r="AM195" i="4"/>
  <c r="AI196" i="4"/>
  <c r="AB190" i="4"/>
  <c r="AH187" i="4"/>
  <c r="R191" i="4"/>
  <c r="E271" i="4"/>
  <c r="F270" i="4"/>
  <c r="T196" i="4"/>
  <c r="X195" i="4"/>
  <c r="AB194" i="4"/>
  <c r="AF193" i="4"/>
  <c r="AJ192" i="4"/>
  <c r="AN191" i="4"/>
  <c r="M191" i="4"/>
  <c r="AC190" i="4"/>
  <c r="M190" i="4"/>
  <c r="AC189" i="4"/>
  <c r="M189" i="4"/>
  <c r="AC188" i="4"/>
  <c r="M188" i="4"/>
  <c r="AC187" i="4"/>
  <c r="M187" i="4"/>
  <c r="E186" i="4"/>
  <c r="E182" i="4"/>
  <c r="E178" i="4"/>
  <c r="AG191" i="4"/>
  <c r="Q192" i="4"/>
  <c r="AG192" i="4"/>
  <c r="Q193" i="4"/>
  <c r="AG193" i="4"/>
  <c r="Q194" i="4"/>
  <c r="AG194" i="4"/>
  <c r="Q195" i="4"/>
  <c r="AG195" i="4"/>
  <c r="Q196" i="4"/>
  <c r="AG196" i="4"/>
  <c r="AA191" i="4"/>
  <c r="G192" i="4"/>
  <c r="W192" i="4"/>
  <c r="AM192" i="4"/>
  <c r="S193" i="4"/>
  <c r="AI193" i="4"/>
  <c r="O194" i="4"/>
  <c r="AE194" i="4"/>
  <c r="K195" i="4"/>
  <c r="AA195" i="4"/>
  <c r="G196" i="4"/>
  <c r="W196" i="4"/>
  <c r="AM196" i="4"/>
  <c r="F195" i="4"/>
  <c r="N193" i="4"/>
  <c r="V191" i="4"/>
  <c r="X190" i="4"/>
  <c r="AB189" i="4"/>
  <c r="AF188" i="4"/>
  <c r="AJ187" i="4"/>
  <c r="G180" i="4"/>
  <c r="O187" i="4"/>
  <c r="K188" i="4"/>
  <c r="G189" i="4"/>
  <c r="AM189" i="4"/>
  <c r="AI190" i="4"/>
  <c r="H192" i="4"/>
  <c r="AJ193" i="4"/>
  <c r="AB195" i="4"/>
  <c r="U60" i="4"/>
  <c r="Q56" i="4"/>
  <c r="M53" i="4"/>
  <c r="E46" i="4"/>
  <c r="G50" i="4"/>
  <c r="G54" i="4"/>
  <c r="W56" i="4"/>
  <c r="W58" i="4"/>
  <c r="K61" i="4"/>
  <c r="AB52" i="4"/>
  <c r="AB54" i="4"/>
  <c r="P57" i="4"/>
  <c r="H60" i="4"/>
  <c r="F50" i="4"/>
  <c r="F53" i="4"/>
  <c r="J54" i="4"/>
  <c r="J55" i="4"/>
  <c r="R56" i="4"/>
  <c r="V57" i="4"/>
  <c r="R58" i="4"/>
  <c r="R59" i="4"/>
  <c r="N60" i="4"/>
  <c r="J61" i="4"/>
  <c r="M61" i="4"/>
  <c r="Q57" i="4"/>
  <c r="M54" i="4"/>
  <c r="E47" i="4"/>
  <c r="G48" i="4"/>
  <c r="O53" i="4"/>
  <c r="AA55" i="4"/>
  <c r="S58" i="4"/>
  <c r="S60" i="4"/>
  <c r="H52" i="4"/>
  <c r="X54" i="4"/>
  <c r="X56" i="4"/>
  <c r="H59" i="4"/>
  <c r="X61" i="4"/>
  <c r="F49" i="4"/>
  <c r="R52" i="4"/>
  <c r="Z53" i="4"/>
  <c r="F55" i="4"/>
  <c r="J56" i="4"/>
  <c r="R57" i="4"/>
  <c r="N58" i="4"/>
  <c r="J59" i="4"/>
  <c r="J60" i="4"/>
  <c r="F61" i="4"/>
  <c r="E55" i="4"/>
  <c r="K55" i="4"/>
  <c r="O60" i="4"/>
  <c r="X53" i="4"/>
  <c r="P58" i="4"/>
  <c r="F45" i="4"/>
  <c r="J53" i="4"/>
  <c r="V55" i="4"/>
  <c r="Z57" i="4"/>
  <c r="V59" i="4"/>
  <c r="R61" i="4"/>
  <c r="Q55" i="4"/>
  <c r="Z61" i="4"/>
  <c r="G55" i="4"/>
  <c r="O59" i="4"/>
  <c r="H53" i="4"/>
  <c r="L58" i="4"/>
  <c r="N52" i="4"/>
  <c r="Z54" i="4"/>
  <c r="F57" i="4"/>
  <c r="F59" i="4"/>
  <c r="Z60" i="4"/>
  <c r="AE372" i="4"/>
  <c r="G364" i="4"/>
  <c r="K368" i="4"/>
  <c r="AC370" i="4"/>
  <c r="S377" i="4"/>
  <c r="R376" i="4"/>
  <c r="AG375" i="4"/>
  <c r="M375" i="4"/>
  <c r="AB374" i="4"/>
  <c r="W373" i="4"/>
  <c r="AD377" i="4"/>
  <c r="F377" i="4"/>
  <c r="Y376" i="4"/>
  <c r="P375" i="4"/>
  <c r="O374" i="4"/>
  <c r="AD373" i="4"/>
  <c r="AD375" i="4"/>
  <c r="AC374" i="4"/>
  <c r="AB373" i="4"/>
  <c r="AF372" i="4"/>
  <c r="L372" i="4"/>
  <c r="AE371" i="4"/>
  <c r="G371" i="4"/>
  <c r="Z370" i="4"/>
  <c r="AA377" i="4"/>
  <c r="V376" i="4"/>
  <c r="Q375" i="4"/>
  <c r="AF374" i="4"/>
  <c r="L374" i="4"/>
  <c r="AA373" i="4"/>
  <c r="AH377" i="4"/>
  <c r="N377" i="4"/>
  <c r="AC376" i="4"/>
  <c r="E376" i="4"/>
  <c r="X375" i="4"/>
  <c r="S374" i="4"/>
  <c r="N373" i="4"/>
  <c r="H377" i="4"/>
  <c r="G376" i="4"/>
  <c r="P372" i="4"/>
  <c r="O371" i="4"/>
  <c r="AD370" i="4"/>
  <c r="J370" i="4"/>
  <c r="AC369" i="4"/>
  <c r="T368" i="4"/>
  <c r="E452" i="4"/>
  <c r="I191" i="4"/>
  <c r="AD196" i="4"/>
  <c r="AJ195" i="4"/>
  <c r="T195" i="4"/>
  <c r="AN194" i="4"/>
  <c r="X194" i="4"/>
  <c r="H194" i="4"/>
  <c r="AB193" i="4"/>
  <c r="L193" i="4"/>
  <c r="AF192" i="4"/>
  <c r="P192" i="4"/>
  <c r="AJ191" i="4"/>
  <c r="T191" i="4"/>
  <c r="K191" i="4"/>
  <c r="AM190" i="4"/>
  <c r="AE190" i="4"/>
  <c r="W190" i="4"/>
  <c r="O190" i="4"/>
  <c r="G190" i="4"/>
  <c r="AI189" i="4"/>
  <c r="AA189" i="4"/>
  <c r="S189" i="4"/>
  <c r="K189" i="4"/>
  <c r="AM188" i="4"/>
  <c r="AE188" i="4"/>
  <c r="W188" i="4"/>
  <c r="O188" i="4"/>
  <c r="G188" i="4"/>
  <c r="AI187" i="4"/>
  <c r="AA187" i="4"/>
  <c r="S187" i="4"/>
  <c r="K187" i="4"/>
  <c r="G181" i="4"/>
  <c r="F179" i="4"/>
  <c r="I187" i="4"/>
  <c r="I196" i="4"/>
  <c r="AF196" i="4"/>
  <c r="F196" i="4"/>
  <c r="Z195" i="4"/>
  <c r="J195" i="4"/>
  <c r="AD194" i="4"/>
  <c r="N194" i="4"/>
  <c r="AH193" i="4"/>
  <c r="R193" i="4"/>
  <c r="AL192" i="4"/>
  <c r="V192" i="4"/>
  <c r="F192" i="4"/>
  <c r="Z191" i="4"/>
  <c r="N191" i="4"/>
  <c r="F191" i="4"/>
  <c r="AH190" i="4"/>
  <c r="Z190" i="4"/>
  <c r="R190" i="4"/>
  <c r="J190" i="4"/>
  <c r="AL189" i="4"/>
  <c r="AD189" i="4"/>
  <c r="V189" i="4"/>
  <c r="N189" i="4"/>
  <c r="F189" i="4"/>
  <c r="AH188" i="4"/>
  <c r="Z188" i="4"/>
  <c r="R188" i="4"/>
  <c r="J188" i="4"/>
  <c r="AL187" i="4"/>
  <c r="AD187" i="4"/>
  <c r="V187" i="4"/>
  <c r="N187" i="4"/>
  <c r="F187" i="4"/>
  <c r="F186" i="4"/>
  <c r="F185" i="4"/>
  <c r="F184" i="4"/>
  <c r="F183" i="4"/>
  <c r="F182" i="4"/>
  <c r="F180" i="4"/>
  <c r="P187" i="4"/>
  <c r="I195" i="4"/>
  <c r="N196" i="4"/>
  <c r="L195" i="4"/>
  <c r="P194" i="4"/>
  <c r="T193" i="4"/>
  <c r="X192" i="4"/>
  <c r="AB191" i="4"/>
  <c r="G191" i="4"/>
  <c r="AA190" i="4"/>
  <c r="K190" i="4"/>
  <c r="AE189" i="4"/>
  <c r="O189" i="4"/>
  <c r="AI188" i="4"/>
  <c r="S188" i="4"/>
  <c r="AM187" i="4"/>
  <c r="W187" i="4"/>
  <c r="G187" i="4"/>
  <c r="G186" i="4"/>
  <c r="G185" i="4"/>
  <c r="G184" i="4"/>
  <c r="G183" i="4"/>
  <c r="G182" i="4"/>
  <c r="H182" i="4"/>
  <c r="H186" i="4"/>
  <c r="L187" i="4"/>
  <c r="AF187" i="4"/>
  <c r="L188" i="4"/>
  <c r="AB188" i="4"/>
  <c r="H189" i="4"/>
  <c r="X189" i="4"/>
  <c r="AN189" i="4"/>
  <c r="T190" i="4"/>
  <c r="AJ190" i="4"/>
  <c r="P191" i="4"/>
  <c r="J192" i="4"/>
  <c r="F193" i="4"/>
  <c r="AL193" i="4"/>
  <c r="AH194" i="4"/>
  <c r="AD195" i="4"/>
  <c r="Z196" i="4"/>
  <c r="I192" i="4"/>
  <c r="P196" i="4"/>
  <c r="R195" i="4"/>
  <c r="V194" i="4"/>
  <c r="Z193" i="4"/>
  <c r="AD192" i="4"/>
  <c r="AH191" i="4"/>
  <c r="J191" i="4"/>
  <c r="AD190" i="4"/>
  <c r="N190" i="4"/>
  <c r="AH189" i="4"/>
  <c r="R189" i="4"/>
  <c r="AL188" i="4"/>
  <c r="V188" i="4"/>
  <c r="F188" i="4"/>
  <c r="Z187" i="4"/>
  <c r="J187" i="4"/>
  <c r="AH196" i="4"/>
  <c r="H181" i="4"/>
  <c r="H183" i="4"/>
  <c r="H187" i="4"/>
  <c r="AB187" i="4"/>
  <c r="H188" i="4"/>
  <c r="X188" i="4"/>
  <c r="AN188" i="4"/>
  <c r="T189" i="4"/>
  <c r="AJ189" i="4"/>
  <c r="P190" i="4"/>
  <c r="AF190" i="4"/>
  <c r="L191" i="4"/>
  <c r="AL191" i="4"/>
  <c r="AH192" i="4"/>
  <c r="AD193" i="4"/>
  <c r="Z194" i="4"/>
  <c r="V195" i="4"/>
  <c r="R196" i="4"/>
  <c r="L196" i="4"/>
  <c r="P195" i="4"/>
  <c r="T194" i="4"/>
  <c r="X193" i="4"/>
  <c r="AB192" i="4"/>
  <c r="AF191" i="4"/>
  <c r="E191" i="4"/>
  <c r="Y190" i="4"/>
  <c r="E190" i="4"/>
  <c r="Y189" i="4"/>
  <c r="E189" i="4"/>
  <c r="Y188" i="4"/>
  <c r="E188" i="4"/>
  <c r="Y187" i="4"/>
  <c r="E187" i="4"/>
  <c r="E183" i="4"/>
  <c r="E181" i="4"/>
  <c r="U191" i="4"/>
  <c r="AK191" i="4"/>
  <c r="U192" i="4"/>
  <c r="AK192" i="4"/>
  <c r="U193" i="4"/>
  <c r="AK193" i="4"/>
  <c r="U194" i="4"/>
  <c r="AK194" i="4"/>
  <c r="U195" i="4"/>
  <c r="AK195" i="4"/>
  <c r="U196" i="4"/>
  <c r="AK196" i="4"/>
  <c r="AE191" i="4"/>
  <c r="K192" i="4"/>
  <c r="AA192" i="4"/>
  <c r="G193" i="4"/>
  <c r="W193" i="4"/>
  <c r="AM193" i="4"/>
  <c r="S194" i="4"/>
  <c r="AI194" i="4"/>
  <c r="O195" i="4"/>
  <c r="AE195" i="4"/>
  <c r="K196" i="4"/>
  <c r="AA196" i="4"/>
  <c r="J196" i="4"/>
  <c r="R194" i="4"/>
  <c r="Z192" i="4"/>
  <c r="H191" i="4"/>
  <c r="L190" i="4"/>
  <c r="P189" i="4"/>
  <c r="T188" i="4"/>
  <c r="X187" i="4"/>
  <c r="F181" i="4"/>
  <c r="R187" i="4"/>
  <c r="N188" i="4"/>
  <c r="J189" i="4"/>
  <c r="F190" i="4"/>
  <c r="AL190" i="4"/>
  <c r="N192" i="4"/>
  <c r="F194" i="4"/>
  <c r="AH195" i="4"/>
  <c r="I58" i="4"/>
  <c r="Q60" i="4"/>
  <c r="Y58" i="4"/>
  <c r="M57" i="4"/>
  <c r="Y55" i="4"/>
  <c r="Y54" i="4"/>
  <c r="Y53" i="4"/>
  <c r="U52" i="4"/>
  <c r="E50" i="4"/>
  <c r="E45" i="4"/>
  <c r="G46" i="4"/>
  <c r="G51" i="4"/>
  <c r="W52" i="4"/>
  <c r="W53" i="4"/>
  <c r="S54" i="4"/>
  <c r="O55" i="4"/>
  <c r="O56" i="4"/>
  <c r="K57" i="4"/>
  <c r="G58" i="4"/>
  <c r="G59" i="4"/>
  <c r="AA59" i="4"/>
  <c r="W60" i="4"/>
  <c r="W61" i="4"/>
  <c r="H49" i="4"/>
  <c r="P52" i="4"/>
  <c r="P53" i="4"/>
  <c r="L54" i="4"/>
  <c r="H55" i="4"/>
  <c r="H56" i="4"/>
  <c r="AB56" i="4"/>
  <c r="X57" i="4"/>
  <c r="X58" i="4"/>
  <c r="T59" i="4"/>
  <c r="P60" i="4"/>
  <c r="P61" i="4"/>
  <c r="F44" i="4"/>
  <c r="F48" i="4"/>
  <c r="F52" i="4"/>
  <c r="V52" i="4"/>
  <c r="N53" i="4"/>
  <c r="F54" i="4"/>
  <c r="V54" i="4"/>
  <c r="N55" i="4"/>
  <c r="F56" i="4"/>
  <c r="V56" i="4"/>
  <c r="N57" i="4"/>
  <c r="Q61" i="4"/>
  <c r="Y59" i="4"/>
  <c r="M58" i="4"/>
  <c r="U56" i="4"/>
  <c r="U55" i="4"/>
  <c r="U54" i="4"/>
  <c r="Q53" i="4"/>
  <c r="Q52" i="4"/>
  <c r="E49" i="4"/>
  <c r="E43" i="4"/>
  <c r="G47" i="4"/>
  <c r="G52" i="4"/>
  <c r="G53" i="4"/>
  <c r="AA53" i="4"/>
  <c r="W54" i="4"/>
  <c r="W55" i="4"/>
  <c r="S56" i="4"/>
  <c r="O57" i="4"/>
  <c r="O58" i="4"/>
  <c r="K59" i="4"/>
  <c r="G60" i="4"/>
  <c r="G61" i="4"/>
  <c r="AA61" i="4"/>
  <c r="H50" i="4"/>
  <c r="X52" i="4"/>
  <c r="T53" i="4"/>
  <c r="P54" i="4"/>
  <c r="P55" i="4"/>
  <c r="L56" i="4"/>
  <c r="H57" i="4"/>
  <c r="H58" i="4"/>
  <c r="AB58" i="4"/>
  <c r="X59" i="4"/>
  <c r="X60" i="4"/>
  <c r="T61" i="4"/>
  <c r="E59" i="4"/>
  <c r="M56" i="4"/>
  <c r="E54" i="4"/>
  <c r="E51" i="4"/>
  <c r="S52" i="4"/>
  <c r="O54" i="4"/>
  <c r="G56" i="4"/>
  <c r="AA57" i="4"/>
  <c r="W59" i="4"/>
  <c r="O61" i="4"/>
  <c r="L52" i="4"/>
  <c r="H54" i="4"/>
  <c r="X55" i="4"/>
  <c r="T57" i="4"/>
  <c r="P59" i="4"/>
  <c r="H61" i="4"/>
  <c r="F46" i="4"/>
  <c r="F51" i="4"/>
  <c r="Z52" i="4"/>
  <c r="V53" i="4"/>
  <c r="R54" i="4"/>
  <c r="R55" i="4"/>
  <c r="N56" i="4"/>
  <c r="J57" i="4"/>
  <c r="F58" i="4"/>
  <c r="V58" i="4"/>
  <c r="N59" i="4"/>
  <c r="F60" i="4"/>
  <c r="V60" i="4"/>
  <c r="N61" i="4"/>
  <c r="I373" i="4"/>
  <c r="AB369" i="4"/>
  <c r="E362" i="4"/>
  <c r="I374" i="4"/>
  <c r="Z374" i="4"/>
  <c r="V371" i="4"/>
  <c r="T369" i="4"/>
  <c r="AA368" i="4"/>
  <c r="W377" i="4"/>
  <c r="G377" i="4"/>
  <c r="AD376" i="4"/>
  <c r="N376" i="4"/>
  <c r="U375" i="4"/>
  <c r="X374" i="4"/>
  <c r="H374" i="4"/>
  <c r="AE373" i="4"/>
  <c r="Z377" i="4"/>
  <c r="J377" i="4"/>
  <c r="AG376" i="4"/>
  <c r="Q376" i="4"/>
  <c r="T375" i="4"/>
  <c r="AA374" i="4"/>
  <c r="K374" i="4"/>
  <c r="AH373" i="4"/>
  <c r="R373" i="4"/>
  <c r="X377" i="4"/>
  <c r="AE376" i="4"/>
  <c r="F375" i="4"/>
  <c r="M374" i="4"/>
  <c r="T373" i="4"/>
  <c r="T372" i="4"/>
  <c r="AA371" i="4"/>
  <c r="K371" i="4"/>
  <c r="AH370" i="4"/>
  <c r="R370" i="4"/>
  <c r="Y369" i="4"/>
  <c r="E369" i="4"/>
  <c r="AB368" i="4"/>
  <c r="L368" i="4"/>
  <c r="F455" i="4"/>
  <c r="I459" i="4"/>
  <c r="K459" i="4"/>
  <c r="I467" i="4"/>
  <c r="Q466" i="4"/>
  <c r="G459" i="4"/>
  <c r="J456" i="4"/>
  <c r="E462" i="4"/>
  <c r="W512" i="4"/>
  <c r="W509" i="4"/>
  <c r="G497" i="4"/>
  <c r="H502" i="4"/>
  <c r="AH504" i="4"/>
  <c r="AD508" i="4"/>
  <c r="P510" i="4"/>
  <c r="E497" i="4"/>
  <c r="AE493" i="4"/>
  <c r="AF498" i="4"/>
  <c r="L503" i="4"/>
  <c r="S505" i="4"/>
  <c r="V507" i="4"/>
  <c r="G509" i="4"/>
  <c r="AE510" i="4"/>
  <c r="M512" i="4"/>
  <c r="E507" i="4"/>
  <c r="I139" i="4"/>
  <c r="AA151" i="4"/>
  <c r="AI149" i="4"/>
  <c r="G148" i="4"/>
  <c r="O146" i="4"/>
  <c r="W144" i="4"/>
  <c r="AE142" i="4"/>
  <c r="K151" i="4"/>
  <c r="S149" i="4"/>
  <c r="AA147" i="4"/>
  <c r="AI145" i="4"/>
  <c r="G144" i="4"/>
  <c r="O142" i="4"/>
  <c r="H136" i="4"/>
  <c r="Y240" i="4"/>
  <c r="AA235" i="4"/>
  <c r="G226" i="4"/>
  <c r="I237" i="4"/>
  <c r="S239" i="4"/>
  <c r="W234" i="4"/>
  <c r="W497" i="4"/>
  <c r="W502" i="4"/>
  <c r="M493" i="4"/>
  <c r="Z500" i="4"/>
  <c r="P496" i="4"/>
  <c r="I496" i="4"/>
  <c r="S494" i="4"/>
  <c r="I503" i="4"/>
  <c r="AE494" i="4"/>
  <c r="AH495" i="4"/>
  <c r="H496" i="4"/>
  <c r="AH497" i="4"/>
  <c r="F498" i="4"/>
  <c r="AF499" i="4"/>
  <c r="AH500" i="4"/>
  <c r="AD501" i="4"/>
  <c r="AG502" i="4"/>
  <c r="H503" i="4"/>
  <c r="Q503" i="4"/>
  <c r="Z503" i="4"/>
  <c r="K504" i="4"/>
  <c r="S504" i="4"/>
  <c r="AD504" i="4"/>
  <c r="N505" i="4"/>
  <c r="X505" i="4"/>
  <c r="AF505" i="4"/>
  <c r="F506" i="4"/>
  <c r="Q506" i="4"/>
  <c r="AA506" i="4"/>
  <c r="J507" i="4"/>
  <c r="R507" i="4"/>
  <c r="Y507" i="4"/>
  <c r="AG507" i="4"/>
  <c r="K508" i="4"/>
  <c r="S508" i="4"/>
  <c r="Z508" i="4"/>
  <c r="AG508" i="4"/>
  <c r="L509" i="4"/>
  <c r="S509" i="4"/>
  <c r="AA509" i="4"/>
  <c r="AH509" i="4"/>
  <c r="M510" i="4"/>
  <c r="T510" i="4"/>
  <c r="AA510" i="4"/>
  <c r="M511" i="4"/>
  <c r="U511" i="4"/>
  <c r="AB511" i="4"/>
  <c r="AH511" i="4"/>
  <c r="J512" i="4"/>
  <c r="O512" i="4"/>
  <c r="U512" i="4"/>
  <c r="Z512" i="4"/>
  <c r="AE512" i="4"/>
  <c r="E494" i="4"/>
  <c r="E499" i="4"/>
  <c r="E505" i="4"/>
  <c r="E510" i="4"/>
  <c r="T499" i="4"/>
  <c r="AF493" i="4"/>
  <c r="G494" i="4"/>
  <c r="AF495" i="4"/>
  <c r="F496" i="4"/>
  <c r="AD497" i="4"/>
  <c r="G499" i="4"/>
  <c r="AG500" i="4"/>
  <c r="F501" i="4"/>
  <c r="AE502" i="4"/>
  <c r="P503" i="4"/>
  <c r="Y503" i="4"/>
  <c r="AG503" i="4"/>
  <c r="H504" i="4"/>
  <c r="R504" i="4"/>
  <c r="AA504" i="4"/>
  <c r="K505" i="4"/>
  <c r="T505" i="4"/>
  <c r="AE505" i="4"/>
  <c r="M506" i="4"/>
  <c r="X506" i="4"/>
  <c r="AG506" i="4"/>
  <c r="G507" i="4"/>
  <c r="Q507" i="4"/>
  <c r="X507" i="4"/>
  <c r="AD507" i="4"/>
  <c r="J508" i="4"/>
  <c r="Q508" i="4"/>
  <c r="Y508" i="4"/>
  <c r="AE508" i="4"/>
  <c r="K509" i="4"/>
  <c r="R509" i="4"/>
  <c r="X509" i="4"/>
  <c r="AF509" i="4"/>
  <c r="K510" i="4"/>
  <c r="S510" i="4"/>
  <c r="Y510" i="4"/>
  <c r="AF510" i="4"/>
  <c r="L511" i="4"/>
  <c r="R511" i="4"/>
  <c r="Z511" i="4"/>
  <c r="AG511" i="4"/>
  <c r="H512" i="4"/>
  <c r="N512" i="4"/>
  <c r="S512" i="4"/>
  <c r="Y512" i="4"/>
  <c r="AD512" i="4"/>
  <c r="E498" i="4"/>
  <c r="E503" i="4"/>
  <c r="E509" i="4"/>
  <c r="E506" i="4"/>
  <c r="AG512" i="4"/>
  <c r="K512" i="4"/>
  <c r="V511" i="4"/>
  <c r="AC510" i="4"/>
  <c r="O510" i="4"/>
  <c r="V509" i="4"/>
  <c r="AA508" i="4"/>
  <c r="AH507" i="4"/>
  <c r="M504" i="4"/>
  <c r="J503" i="4"/>
  <c r="E511" i="4"/>
  <c r="E501" i="4"/>
  <c r="AA512" i="4"/>
  <c r="Q512" i="4"/>
  <c r="AC511" i="4"/>
  <c r="P511" i="4"/>
  <c r="U510" i="4"/>
  <c r="G510" i="4"/>
  <c r="AB509" i="4"/>
  <c r="N509" i="4"/>
  <c r="U508" i="4"/>
  <c r="AB507" i="4"/>
  <c r="M507" i="4"/>
  <c r="AB506" i="4"/>
  <c r="K506" i="4"/>
  <c r="Z505" i="4"/>
  <c r="W504" i="4"/>
  <c r="T503" i="4"/>
  <c r="AF501" i="4"/>
  <c r="F500" i="4"/>
  <c r="AD496" i="4"/>
  <c r="G495" i="4"/>
  <c r="Z495" i="4"/>
  <c r="E495" i="4"/>
  <c r="V512" i="4"/>
  <c r="G511" i="4"/>
  <c r="F509" i="4"/>
  <c r="N508" i="4"/>
  <c r="T507" i="4"/>
  <c r="S506" i="4"/>
  <c r="P505" i="4"/>
  <c r="AG504" i="4"/>
  <c r="AD503" i="4"/>
  <c r="AG499" i="4"/>
  <c r="H498" i="4"/>
  <c r="AF494" i="4"/>
  <c r="AD493" i="4"/>
  <c r="I510" i="4"/>
  <c r="J495" i="4"/>
  <c r="E493" i="4"/>
  <c r="E502" i="4"/>
  <c r="AC512" i="4"/>
  <c r="R512" i="4"/>
  <c r="F512" i="4"/>
  <c r="AF511" i="4"/>
  <c r="Q511" i="4"/>
  <c r="X510" i="4"/>
  <c r="H510" i="4"/>
  <c r="AD509" i="4"/>
  <c r="P509" i="4"/>
  <c r="V508" i="4"/>
  <c r="H508" i="4"/>
  <c r="AC507" i="4"/>
  <c r="N507" i="4"/>
  <c r="AF506" i="4"/>
  <c r="L506" i="4"/>
  <c r="AA505" i="4"/>
  <c r="J505" i="4"/>
  <c r="Y504" i="4"/>
  <c r="V503" i="4"/>
  <c r="AH501" i="4"/>
  <c r="AE500" i="4"/>
  <c r="AH496" i="4"/>
  <c r="H495" i="4"/>
  <c r="M498" i="4"/>
  <c r="I188" i="4"/>
  <c r="I190" i="4"/>
  <c r="I194" i="4"/>
  <c r="AL196" i="4"/>
  <c r="V196" i="4"/>
  <c r="I189" i="4"/>
  <c r="I193" i="4"/>
  <c r="AN196" i="4"/>
  <c r="X196" i="4"/>
  <c r="H196" i="4"/>
  <c r="E270" i="4"/>
  <c r="G271" i="4"/>
  <c r="H272" i="4"/>
  <c r="E269" i="4"/>
  <c r="F271" i="4"/>
  <c r="G272" i="4"/>
  <c r="F272" i="4"/>
  <c r="E272" i="4"/>
  <c r="L96" i="4"/>
  <c r="I97" i="4"/>
  <c r="I101" i="4"/>
  <c r="I105" i="4"/>
  <c r="I100" i="4"/>
  <c r="K322" i="4"/>
  <c r="F315" i="4"/>
  <c r="E317" i="4"/>
  <c r="E318" i="4"/>
  <c r="F319" i="4"/>
  <c r="F320" i="4"/>
  <c r="E321" i="4"/>
  <c r="G322" i="4"/>
  <c r="I321" i="4"/>
  <c r="E315" i="4"/>
  <c r="G316" i="4"/>
  <c r="H317" i="4"/>
  <c r="H318" i="4"/>
  <c r="E319" i="4"/>
  <c r="E320" i="4"/>
  <c r="H321" i="4"/>
  <c r="F322" i="4"/>
  <c r="M412" i="4"/>
  <c r="E406" i="4"/>
  <c r="K410" i="4"/>
  <c r="L412" i="4"/>
  <c r="F407" i="4"/>
  <c r="G408" i="4"/>
  <c r="H409" i="4"/>
  <c r="G410" i="4"/>
  <c r="H411" i="4"/>
  <c r="H412" i="4"/>
  <c r="I411" i="4"/>
  <c r="J412" i="4"/>
  <c r="E407" i="4"/>
  <c r="F408" i="4"/>
  <c r="F409" i="4"/>
  <c r="F410" i="4"/>
  <c r="G411" i="4"/>
  <c r="G412" i="4"/>
  <c r="J229" i="4"/>
  <c r="I232" i="4"/>
  <c r="I236" i="4"/>
  <c r="I240" i="4"/>
  <c r="U241" i="4"/>
  <c r="E241" i="4"/>
  <c r="Q240" i="4"/>
  <c r="AA239" i="4"/>
  <c r="K239" i="4"/>
  <c r="W238" i="4"/>
  <c r="AC237" i="4"/>
  <c r="M237" i="4"/>
  <c r="Y236" i="4"/>
  <c r="G236" i="4"/>
  <c r="S235" i="4"/>
  <c r="AE234" i="4"/>
  <c r="O234" i="4"/>
  <c r="U233" i="4"/>
  <c r="E233" i="4"/>
  <c r="Q232" i="4"/>
  <c r="G228" i="4"/>
  <c r="E223" i="4"/>
  <c r="K229" i="4"/>
  <c r="I235" i="4"/>
  <c r="I239" i="4"/>
  <c r="AA241" i="4"/>
  <c r="K241" i="4"/>
  <c r="W240" i="4"/>
  <c r="AC239" i="4"/>
  <c r="M239" i="4"/>
  <c r="Y238" i="4"/>
  <c r="G238" i="4"/>
  <c r="S237" i="4"/>
  <c r="AE236" i="4"/>
  <c r="O236" i="4"/>
  <c r="U235" i="4"/>
  <c r="E235" i="4"/>
  <c r="Q234" i="4"/>
  <c r="AA233" i="4"/>
  <c r="K233" i="4"/>
  <c r="W232" i="4"/>
  <c r="E231" i="4"/>
  <c r="E225" i="4"/>
  <c r="AE241" i="4"/>
  <c r="M231" i="4"/>
  <c r="Q239" i="4"/>
  <c r="U236" i="4"/>
  <c r="E234" i="4"/>
  <c r="E228" i="4"/>
  <c r="H229" i="4"/>
  <c r="P232" i="4"/>
  <c r="T233" i="4"/>
  <c r="X234" i="4"/>
  <c r="AB235" i="4"/>
  <c r="AF236" i="4"/>
  <c r="H238" i="4"/>
  <c r="L239" i="4"/>
  <c r="P240" i="4"/>
  <c r="T241" i="4"/>
  <c r="F233" i="4"/>
  <c r="J234" i="4"/>
  <c r="N235" i="4"/>
  <c r="R236" i="4"/>
  <c r="V237" i="4"/>
  <c r="J238" i="4"/>
  <c r="N239" i="4"/>
  <c r="R240" i="4"/>
  <c r="V241" i="4"/>
  <c r="J151" i="4"/>
  <c r="N150" i="4"/>
  <c r="R149" i="4"/>
  <c r="V148" i="4"/>
  <c r="Z147" i="4"/>
  <c r="AD146" i="4"/>
  <c r="AH145" i="4"/>
  <c r="AL144" i="4"/>
  <c r="F144" i="4"/>
  <c r="J143" i="4"/>
  <c r="AD142" i="4"/>
  <c r="N142" i="4"/>
  <c r="AE239" i="4"/>
  <c r="W237" i="4"/>
  <c r="O235" i="4"/>
  <c r="K234" i="4"/>
  <c r="U151" i="4"/>
  <c r="U149" i="4"/>
  <c r="U148" i="4"/>
  <c r="U147" i="4"/>
  <c r="U146" i="4"/>
  <c r="U145" i="4"/>
  <c r="U144" i="4"/>
  <c r="U143" i="4"/>
  <c r="U142" i="4"/>
  <c r="E139" i="4"/>
  <c r="E135" i="4"/>
  <c r="H137" i="4"/>
  <c r="H141" i="4"/>
  <c r="T142" i="4"/>
  <c r="P143" i="4"/>
  <c r="L144" i="4"/>
  <c r="H145" i="4"/>
  <c r="AN145" i="4"/>
  <c r="P147" i="4"/>
  <c r="L148" i="4"/>
  <c r="H149" i="4"/>
  <c r="AN149" i="4"/>
  <c r="AJ150" i="4"/>
  <c r="P151" i="4"/>
  <c r="O232" i="4"/>
  <c r="S233" i="4"/>
  <c r="AC235" i="4"/>
  <c r="Q238" i="4"/>
  <c r="U239" i="4"/>
  <c r="AE240" i="4"/>
  <c r="I234" i="4"/>
  <c r="I151" i="4"/>
  <c r="I143" i="4"/>
  <c r="Y241" i="4"/>
  <c r="M240" i="4"/>
  <c r="AC238" i="4"/>
  <c r="Y237" i="4"/>
  <c r="M236" i="4"/>
  <c r="AC234" i="4"/>
  <c r="Y233" i="4"/>
  <c r="M232" i="4"/>
  <c r="E226" i="4"/>
  <c r="T232" i="4"/>
  <c r="H233" i="4"/>
  <c r="X233" i="4"/>
  <c r="L234" i="4"/>
  <c r="AB234" i="4"/>
  <c r="P235" i="4"/>
  <c r="AF235" i="4"/>
  <c r="T236" i="4"/>
  <c r="H237" i="4"/>
  <c r="X237" i="4"/>
  <c r="L238" i="4"/>
  <c r="AB238" i="4"/>
  <c r="P239" i="4"/>
  <c r="AF239" i="4"/>
  <c r="T240" i="4"/>
  <c r="H241" i="4"/>
  <c r="X241" i="4"/>
  <c r="F225" i="4"/>
  <c r="F228" i="4"/>
  <c r="F230" i="4"/>
  <c r="F232" i="4"/>
  <c r="V232" i="4"/>
  <c r="J233" i="4"/>
  <c r="Z233" i="4"/>
  <c r="N234" i="4"/>
  <c r="AD234" i="4"/>
  <c r="R235" i="4"/>
  <c r="F236" i="4"/>
  <c r="V236" i="4"/>
  <c r="J237" i="4"/>
  <c r="Z237" i="4"/>
  <c r="N238" i="4"/>
  <c r="AD238" i="4"/>
  <c r="R239" i="4"/>
  <c r="F240" i="4"/>
  <c r="V240" i="4"/>
  <c r="J241" i="4"/>
  <c r="Z241" i="4"/>
  <c r="V151" i="4"/>
  <c r="F151" i="4"/>
  <c r="Z150" i="4"/>
  <c r="J150" i="4"/>
  <c r="AD149" i="4"/>
  <c r="N149" i="4"/>
  <c r="AH148" i="4"/>
  <c r="R148" i="4"/>
  <c r="AL147" i="4"/>
  <c r="V147" i="4"/>
  <c r="F147" i="4"/>
  <c r="Z146" i="4"/>
  <c r="J146" i="4"/>
  <c r="AD145" i="4"/>
  <c r="N145" i="4"/>
  <c r="AH144" i="4"/>
  <c r="R144" i="4"/>
  <c r="AL143" i="4"/>
  <c r="V143" i="4"/>
  <c r="F143" i="4"/>
  <c r="Z142" i="4"/>
  <c r="J142" i="4"/>
  <c r="AA240" i="4"/>
  <c r="W239" i="4"/>
  <c r="S238" i="4"/>
  <c r="O237" i="4"/>
  <c r="K236" i="4"/>
  <c r="G235" i="4"/>
  <c r="AE233" i="4"/>
  <c r="AA232" i="4"/>
  <c r="G231" i="4"/>
  <c r="G227" i="4"/>
  <c r="AG151" i="4"/>
  <c r="Q151" i="4"/>
  <c r="AG150" i="4"/>
  <c r="Q150" i="4"/>
  <c r="AG149" i="4"/>
  <c r="Q149" i="4"/>
  <c r="AG148" i="4"/>
  <c r="Q148" i="4"/>
  <c r="AG147" i="4"/>
  <c r="Q147" i="4"/>
  <c r="AG146" i="4"/>
  <c r="Q146" i="4"/>
  <c r="AG145" i="4"/>
  <c r="Q145" i="4"/>
  <c r="AG144" i="4"/>
  <c r="Q144" i="4"/>
  <c r="AG143" i="4"/>
  <c r="Q143" i="4"/>
  <c r="AG142" i="4"/>
  <c r="Q142" i="4"/>
  <c r="E140" i="4"/>
  <c r="E134" i="4"/>
  <c r="F135" i="4"/>
  <c r="G142" i="4"/>
  <c r="W142" i="4"/>
  <c r="AM142" i="4"/>
  <c r="S143" i="4"/>
  <c r="AI143" i="4"/>
  <c r="O144" i="4"/>
  <c r="AE144" i="4"/>
  <c r="K145" i="4"/>
  <c r="AA145" i="4"/>
  <c r="G146" i="4"/>
  <c r="W146" i="4"/>
  <c r="AM146" i="4"/>
  <c r="S147" i="4"/>
  <c r="AI147" i="4"/>
  <c r="O148" i="4"/>
  <c r="AE148" i="4"/>
  <c r="K149" i="4"/>
  <c r="AA149" i="4"/>
  <c r="G150" i="4"/>
  <c r="W150" i="4"/>
  <c r="AM150" i="4"/>
  <c r="S151" i="4"/>
  <c r="AI151" i="4"/>
  <c r="E229" i="4"/>
  <c r="Y232" i="4"/>
  <c r="AC233" i="4"/>
  <c r="K235" i="4"/>
  <c r="Q236" i="4"/>
  <c r="U237" i="4"/>
  <c r="AE238" i="4"/>
  <c r="G240" i="4"/>
  <c r="M241" i="4"/>
  <c r="I241" i="4"/>
  <c r="I233" i="4"/>
  <c r="I148" i="4"/>
  <c r="I227" i="4"/>
  <c r="BI151" i="4"/>
  <c r="BE151" i="4"/>
  <c r="BA151" i="4"/>
  <c r="AW151" i="4"/>
  <c r="AS151" i="4"/>
  <c r="BH150" i="4"/>
  <c r="BD150" i="4"/>
  <c r="AZ150" i="4"/>
  <c r="AV150" i="4"/>
  <c r="BK149" i="4"/>
  <c r="BG149" i="4"/>
  <c r="BC149" i="4"/>
  <c r="AY149" i="4"/>
  <c r="AU149" i="4"/>
  <c r="BJ148" i="4"/>
  <c r="BF148" i="4"/>
  <c r="BB148" i="4"/>
  <c r="AX148" i="4"/>
  <c r="AT148" i="4"/>
  <c r="BI147" i="4"/>
  <c r="BE147" i="4"/>
  <c r="BA147" i="4"/>
  <c r="AW147" i="4"/>
  <c r="AS147" i="4"/>
  <c r="BH146" i="4"/>
  <c r="BD146" i="4"/>
  <c r="AZ146" i="4"/>
  <c r="AV146" i="4"/>
  <c r="BK145" i="4"/>
  <c r="BG145" i="4"/>
  <c r="BC145" i="4"/>
  <c r="AY145" i="4"/>
  <c r="AU145" i="4"/>
  <c r="BJ144" i="4"/>
  <c r="BF144" i="4"/>
  <c r="BB144" i="4"/>
  <c r="AX144" i="4"/>
  <c r="AT144" i="4"/>
  <c r="BI143" i="4"/>
  <c r="BE143" i="4"/>
  <c r="BA143" i="4"/>
  <c r="AW143" i="4"/>
  <c r="AS143" i="4"/>
  <c r="BH142" i="4"/>
  <c r="BD142" i="4"/>
  <c r="AZ142" i="4"/>
  <c r="AV142" i="4"/>
  <c r="BH151" i="4"/>
  <c r="BD151" i="4"/>
  <c r="AZ151" i="4"/>
  <c r="AV151" i="4"/>
  <c r="BK150" i="4"/>
  <c r="BG150" i="4"/>
  <c r="BC150" i="4"/>
  <c r="AY150" i="4"/>
  <c r="AU150" i="4"/>
  <c r="BJ149" i="4"/>
  <c r="BF149" i="4"/>
  <c r="BB149" i="4"/>
  <c r="AX149" i="4"/>
  <c r="AT149" i="4"/>
  <c r="BI148" i="4"/>
  <c r="BE148" i="4"/>
  <c r="BA148" i="4"/>
  <c r="AW148" i="4"/>
  <c r="AS148" i="4"/>
  <c r="BH147" i="4"/>
  <c r="BD147" i="4"/>
  <c r="AZ147" i="4"/>
  <c r="AV147" i="4"/>
  <c r="BK146" i="4"/>
  <c r="BG146" i="4"/>
  <c r="BC146" i="4"/>
  <c r="AY146" i="4"/>
  <c r="AU146" i="4"/>
  <c r="BJ145" i="4"/>
  <c r="BF145" i="4"/>
  <c r="BB145" i="4"/>
  <c r="AX145" i="4"/>
  <c r="AT145" i="4"/>
  <c r="BI144" i="4"/>
  <c r="BE144" i="4"/>
  <c r="BA144" i="4"/>
  <c r="AW144" i="4"/>
  <c r="AS144" i="4"/>
  <c r="BH143" i="4"/>
  <c r="BD143" i="4"/>
  <c r="AZ143" i="4"/>
  <c r="AV143" i="4"/>
  <c r="BK142" i="4"/>
  <c r="BG142" i="4"/>
  <c r="BC142" i="4"/>
  <c r="AY142" i="4"/>
  <c r="AU142" i="4"/>
  <c r="BJ151" i="4"/>
  <c r="BB151" i="4"/>
  <c r="AT151" i="4"/>
  <c r="BE150" i="4"/>
  <c r="AW150" i="4"/>
  <c r="BH149" i="4"/>
  <c r="AZ149" i="4"/>
  <c r="BK148" i="4"/>
  <c r="BC148" i="4"/>
  <c r="AU148" i="4"/>
  <c r="BF147" i="4"/>
  <c r="AX147" i="4"/>
  <c r="BI146" i="4"/>
  <c r="BA146" i="4"/>
  <c r="AS146" i="4"/>
  <c r="BD145" i="4"/>
  <c r="AV145" i="4"/>
  <c r="BG144" i="4"/>
  <c r="AY144" i="4"/>
  <c r="BJ143" i="4"/>
  <c r="BB143" i="4"/>
  <c r="AT143" i="4"/>
  <c r="BE142" i="4"/>
  <c r="AW142" i="4"/>
  <c r="AP151" i="4"/>
  <c r="AP150" i="4"/>
  <c r="AP149" i="4"/>
  <c r="AP148" i="4"/>
  <c r="AP147" i="4"/>
  <c r="AP146" i="4"/>
  <c r="AP145" i="4"/>
  <c r="AP144" i="4"/>
  <c r="AP143" i="4"/>
  <c r="AP142" i="4"/>
  <c r="BK151" i="4"/>
  <c r="AY151" i="4"/>
  <c r="BI150" i="4"/>
  <c r="AX150" i="4"/>
  <c r="BE149" i="4"/>
  <c r="AV149" i="4"/>
  <c r="BD148" i="4"/>
  <c r="BK147" i="4"/>
  <c r="BB147" i="4"/>
  <c r="BJ146" i="4"/>
  <c r="AX146" i="4"/>
  <c r="BH145" i="4"/>
  <c r="AW145" i="4"/>
  <c r="BD144" i="4"/>
  <c r="AU144" i="4"/>
  <c r="BC143" i="4"/>
  <c r="BJ142" i="4"/>
  <c r="BA142" i="4"/>
  <c r="AR150" i="4"/>
  <c r="BG151" i="4"/>
  <c r="AX151" i="4"/>
  <c r="BF150" i="4"/>
  <c r="AT150" i="4"/>
  <c r="BD149" i="4"/>
  <c r="AS149" i="4"/>
  <c r="AZ148" i="4"/>
  <c r="BJ147" i="4"/>
  <c r="AY147" i="4"/>
  <c r="BF146" i="4"/>
  <c r="AW146" i="4"/>
  <c r="BE145" i="4"/>
  <c r="AS145" i="4"/>
  <c r="BC144" i="4"/>
  <c r="BK143" i="4"/>
  <c r="AY143" i="4"/>
  <c r="BI142" i="4"/>
  <c r="AX142" i="4"/>
  <c r="AR151" i="4"/>
  <c r="AQ150" i="4"/>
  <c r="AO149" i="4"/>
  <c r="AR147" i="4"/>
  <c r="AQ146" i="4"/>
  <c r="AO145" i="4"/>
  <c r="AR143" i="4"/>
  <c r="AQ142" i="4"/>
  <c r="BF151" i="4"/>
  <c r="BB150" i="4"/>
  <c r="BA149" i="4"/>
  <c r="AY148" i="4"/>
  <c r="AU147" i="4"/>
  <c r="AT146" i="4"/>
  <c r="BK144" i="4"/>
  <c r="BG143" i="4"/>
  <c r="BF142" i="4"/>
  <c r="AQ151" i="4"/>
  <c r="AQ149" i="4"/>
  <c r="AQ147" i="4"/>
  <c r="AR145" i="4"/>
  <c r="AO144" i="4"/>
  <c r="AO142" i="4"/>
  <c r="BC151" i="4"/>
  <c r="BA150" i="4"/>
  <c r="AW149" i="4"/>
  <c r="AV148" i="4"/>
  <c r="AT147" i="4"/>
  <c r="BI145" i="4"/>
  <c r="BH144" i="4"/>
  <c r="BF143" i="4"/>
  <c r="BB142" i="4"/>
  <c r="AO151" i="4"/>
  <c r="AR148" i="4"/>
  <c r="AO147" i="4"/>
  <c r="AQ145" i="4"/>
  <c r="AQ143" i="4"/>
  <c r="AU151" i="4"/>
  <c r="AS150" i="4"/>
  <c r="BH148" i="4"/>
  <c r="BG147" i="4"/>
  <c r="BE146" i="4"/>
  <c r="BA145" i="4"/>
  <c r="AZ144" i="4"/>
  <c r="AX143" i="4"/>
  <c r="AT142" i="4"/>
  <c r="AO150" i="4"/>
  <c r="AQ148" i="4"/>
  <c r="AR146" i="4"/>
  <c r="AR144" i="4"/>
  <c r="AO143" i="4"/>
  <c r="BJ150" i="4"/>
  <c r="BB146" i="4"/>
  <c r="AS142" i="4"/>
  <c r="AR149" i="4"/>
  <c r="AR142" i="4"/>
  <c r="BC147" i="4"/>
  <c r="AU143" i="4"/>
  <c r="AQ144" i="4"/>
  <c r="AO148" i="4"/>
  <c r="AV144" i="4"/>
  <c r="AO146" i="4"/>
  <c r="BI149" i="4"/>
  <c r="BG148" i="4"/>
  <c r="AZ145" i="4"/>
  <c r="J141" i="4"/>
  <c r="I142" i="4"/>
  <c r="I146" i="4"/>
  <c r="I150" i="4"/>
  <c r="AJ151" i="4"/>
  <c r="AB151" i="4"/>
  <c r="T151" i="4"/>
  <c r="L151" i="4"/>
  <c r="AN150" i="4"/>
  <c r="AF150" i="4"/>
  <c r="X150" i="4"/>
  <c r="P150" i="4"/>
  <c r="H150" i="4"/>
  <c r="AJ149" i="4"/>
  <c r="AB149" i="4"/>
  <c r="T149" i="4"/>
  <c r="L149" i="4"/>
  <c r="AN148" i="4"/>
  <c r="AF148" i="4"/>
  <c r="X148" i="4"/>
  <c r="P148" i="4"/>
  <c r="H148" i="4"/>
  <c r="AJ147" i="4"/>
  <c r="AB147" i="4"/>
  <c r="T147" i="4"/>
  <c r="L147" i="4"/>
  <c r="AN146" i="4"/>
  <c r="AF146" i="4"/>
  <c r="X146" i="4"/>
  <c r="P146" i="4"/>
  <c r="H146" i="4"/>
  <c r="AJ145" i="4"/>
  <c r="AB145" i="4"/>
  <c r="T145" i="4"/>
  <c r="L145" i="4"/>
  <c r="AN144" i="4"/>
  <c r="AF144" i="4"/>
  <c r="X144" i="4"/>
  <c r="P144" i="4"/>
  <c r="H144" i="4"/>
  <c r="AJ143" i="4"/>
  <c r="AB143" i="4"/>
  <c r="T143" i="4"/>
  <c r="L143" i="4"/>
  <c r="AN142" i="4"/>
  <c r="AF142" i="4"/>
  <c r="X142" i="4"/>
  <c r="P142" i="4"/>
  <c r="H142" i="4"/>
  <c r="F141" i="4"/>
  <c r="F140" i="4"/>
  <c r="F139" i="4"/>
  <c r="F138" i="4"/>
  <c r="F137" i="4"/>
  <c r="G135" i="4"/>
  <c r="K141" i="4"/>
  <c r="I145" i="4"/>
  <c r="I149" i="4"/>
  <c r="AM151" i="4"/>
  <c r="AE151" i="4"/>
  <c r="W151" i="4"/>
  <c r="O151" i="4"/>
  <c r="G151" i="4"/>
  <c r="AI150" i="4"/>
  <c r="AA150" i="4"/>
  <c r="S150" i="4"/>
  <c r="K150" i="4"/>
  <c r="AM149" i="4"/>
  <c r="AE149" i="4"/>
  <c r="W149" i="4"/>
  <c r="O149" i="4"/>
  <c r="G149" i="4"/>
  <c r="AI148" i="4"/>
  <c r="AA148" i="4"/>
  <c r="S148" i="4"/>
  <c r="K148" i="4"/>
  <c r="AM147" i="4"/>
  <c r="AE147" i="4"/>
  <c r="W147" i="4"/>
  <c r="O147" i="4"/>
  <c r="G147" i="4"/>
  <c r="AI146" i="4"/>
  <c r="AA146" i="4"/>
  <c r="S146" i="4"/>
  <c r="K146" i="4"/>
  <c r="AM145" i="4"/>
  <c r="AE145" i="4"/>
  <c r="W145" i="4"/>
  <c r="O145" i="4"/>
  <c r="G145" i="4"/>
  <c r="AI144" i="4"/>
  <c r="AA144" i="4"/>
  <c r="S144" i="4"/>
  <c r="K144" i="4"/>
  <c r="AM143" i="4"/>
  <c r="AE143" i="4"/>
  <c r="W143" i="4"/>
  <c r="O143" i="4"/>
  <c r="G143" i="4"/>
  <c r="AI142" i="4"/>
  <c r="AA142" i="4"/>
  <c r="S142" i="4"/>
  <c r="K142" i="4"/>
  <c r="G141" i="4"/>
  <c r="G140" i="4"/>
  <c r="G139" i="4"/>
  <c r="G138" i="4"/>
  <c r="G137" i="4"/>
  <c r="F136" i="4"/>
  <c r="AL151" i="4"/>
  <c r="U240" i="4"/>
  <c r="E238" i="4"/>
  <c r="Q235" i="4"/>
  <c r="U232" i="4"/>
  <c r="H227" i="4"/>
  <c r="H231" i="4"/>
  <c r="AF232" i="4"/>
  <c r="H234" i="4"/>
  <c r="L235" i="4"/>
  <c r="P236" i="4"/>
  <c r="T237" i="4"/>
  <c r="X238" i="4"/>
  <c r="AB239" i="4"/>
  <c r="AF240" i="4"/>
  <c r="F224" i="4"/>
  <c r="R232" i="4"/>
  <c r="V233" i="4"/>
  <c r="Z234" i="4"/>
  <c r="AD235" i="4"/>
  <c r="F237" i="4"/>
  <c r="Z238" i="4"/>
  <c r="AD239" i="4"/>
  <c r="F241" i="4"/>
  <c r="Z151" i="4"/>
  <c r="AD150" i="4"/>
  <c r="AH149" i="4"/>
  <c r="AL148" i="4"/>
  <c r="F148" i="4"/>
  <c r="J147" i="4"/>
  <c r="N146" i="4"/>
  <c r="R145" i="4"/>
  <c r="V144" i="4"/>
  <c r="Z143" i="4"/>
  <c r="G241" i="4"/>
  <c r="AA238" i="4"/>
  <c r="S236" i="4"/>
  <c r="G233" i="4"/>
  <c r="AK151" i="4"/>
  <c r="AK150" i="4"/>
  <c r="U150" i="4"/>
  <c r="AK149" i="4"/>
  <c r="AK148" i="4"/>
  <c r="AK147" i="4"/>
  <c r="AK146" i="4"/>
  <c r="AK145" i="4"/>
  <c r="AK144" i="4"/>
  <c r="AK143" i="4"/>
  <c r="AK142" i="4"/>
  <c r="F134" i="4"/>
  <c r="H139" i="4"/>
  <c r="AJ142" i="4"/>
  <c r="AF143" i="4"/>
  <c r="AB144" i="4"/>
  <c r="X145" i="4"/>
  <c r="T146" i="4"/>
  <c r="AJ146" i="4"/>
  <c r="AF147" i="4"/>
  <c r="AB148" i="4"/>
  <c r="X149" i="4"/>
  <c r="T150" i="4"/>
  <c r="AF151" i="4"/>
  <c r="E227" i="4"/>
  <c r="Y234" i="4"/>
  <c r="K237" i="4"/>
  <c r="Q241" i="4"/>
  <c r="E240" i="4"/>
  <c r="U238" i="4"/>
  <c r="Q237" i="4"/>
  <c r="E236" i="4"/>
  <c r="U234" i="4"/>
  <c r="Q233" i="4"/>
  <c r="E232" i="4"/>
  <c r="E224" i="4"/>
  <c r="H228" i="4"/>
  <c r="H230" i="4"/>
  <c r="H232" i="4"/>
  <c r="X232" i="4"/>
  <c r="L233" i="4"/>
  <c r="AB233" i="4"/>
  <c r="P234" i="4"/>
  <c r="AF234" i="4"/>
  <c r="T235" i="4"/>
  <c r="H236" i="4"/>
  <c r="X236" i="4"/>
  <c r="L237" i="4"/>
  <c r="AB237" i="4"/>
  <c r="P238" i="4"/>
  <c r="AF238" i="4"/>
  <c r="T239" i="4"/>
  <c r="H240" i="4"/>
  <c r="X240" i="4"/>
  <c r="L241" i="4"/>
  <c r="AB241" i="4"/>
  <c r="F226" i="4"/>
  <c r="J232" i="4"/>
  <c r="Z232" i="4"/>
  <c r="N233" i="4"/>
  <c r="AD233" i="4"/>
  <c r="R234" i="4"/>
  <c r="F235" i="4"/>
  <c r="V235" i="4"/>
  <c r="J236" i="4"/>
  <c r="Z236" i="4"/>
  <c r="N237" i="4"/>
  <c r="AD237" i="4"/>
  <c r="R238" i="4"/>
  <c r="F239" i="4"/>
  <c r="V239" i="4"/>
  <c r="J240" i="4"/>
  <c r="Z240" i="4"/>
  <c r="N241" i="4"/>
  <c r="AD241" i="4"/>
  <c r="AH151" i="4"/>
  <c r="R151" i="4"/>
  <c r="AL150" i="4"/>
  <c r="V150" i="4"/>
  <c r="F150" i="4"/>
  <c r="Z149" i="4"/>
  <c r="J149" i="4"/>
  <c r="AD148" i="4"/>
  <c r="N148" i="4"/>
  <c r="AH147" i="4"/>
  <c r="R147" i="4"/>
  <c r="AL146" i="4"/>
  <c r="V146" i="4"/>
  <c r="F146" i="4"/>
  <c r="Z145" i="4"/>
  <c r="J145" i="4"/>
  <c r="AD144" i="4"/>
  <c r="N144" i="4"/>
  <c r="AH143" i="4"/>
  <c r="R143" i="4"/>
  <c r="AL142" i="4"/>
  <c r="V142" i="4"/>
  <c r="F142" i="4"/>
  <c r="W241" i="4"/>
  <c r="S240" i="4"/>
  <c r="O239" i="4"/>
  <c r="K238" i="4"/>
  <c r="G237" i="4"/>
  <c r="AE235" i="4"/>
  <c r="AA234" i="4"/>
  <c r="W233" i="4"/>
  <c r="S232" i="4"/>
  <c r="G225" i="4"/>
  <c r="AC151" i="4"/>
  <c r="M151" i="4"/>
  <c r="AC150" i="4"/>
  <c r="M150" i="4"/>
  <c r="AC149" i="4"/>
  <c r="M149" i="4"/>
  <c r="AC148" i="4"/>
  <c r="M148" i="4"/>
  <c r="AC147" i="4"/>
  <c r="M147" i="4"/>
  <c r="AC146" i="4"/>
  <c r="M146" i="4"/>
  <c r="AC145" i="4"/>
  <c r="M145" i="4"/>
  <c r="AC144" i="4"/>
  <c r="M144" i="4"/>
  <c r="AC143" i="4"/>
  <c r="M143" i="4"/>
  <c r="AC142" i="4"/>
  <c r="M142" i="4"/>
  <c r="E141" i="4"/>
  <c r="E137" i="4"/>
  <c r="E133" i="4"/>
  <c r="G136" i="4"/>
  <c r="H138" i="4"/>
  <c r="H140" i="4"/>
  <c r="L142" i="4"/>
  <c r="AB142" i="4"/>
  <c r="H143" i="4"/>
  <c r="X143" i="4"/>
  <c r="AN143" i="4"/>
  <c r="T144" i="4"/>
  <c r="AJ144" i="4"/>
  <c r="P145" i="4"/>
  <c r="AF145" i="4"/>
  <c r="L146" i="4"/>
  <c r="AB146" i="4"/>
  <c r="H147" i="4"/>
  <c r="X147" i="4"/>
  <c r="AN147" i="4"/>
  <c r="T148" i="4"/>
  <c r="AJ148" i="4"/>
  <c r="P149" i="4"/>
  <c r="AF149" i="4"/>
  <c r="L150" i="4"/>
  <c r="AB150" i="4"/>
  <c r="H151" i="4"/>
  <c r="X151" i="4"/>
  <c r="AN151" i="4"/>
  <c r="G230" i="4"/>
  <c r="AE232" i="4"/>
  <c r="G234" i="4"/>
  <c r="M235" i="4"/>
  <c r="W236" i="4"/>
  <c r="AA237" i="4"/>
  <c r="E239" i="4"/>
  <c r="O240" i="4"/>
  <c r="S241" i="4"/>
  <c r="I238" i="4"/>
  <c r="I147" i="4"/>
  <c r="BK61" i="4"/>
  <c r="BG61" i="4"/>
  <c r="BK60" i="4"/>
  <c r="BG60" i="4"/>
  <c r="BK59" i="4"/>
  <c r="BG59" i="4"/>
  <c r="BK58" i="4"/>
  <c r="BG58" i="4"/>
  <c r="BK57" i="4"/>
  <c r="BG57" i="4"/>
  <c r="BK56" i="4"/>
  <c r="BG56" i="4"/>
  <c r="BK55" i="4"/>
  <c r="BG55" i="4"/>
  <c r="BK54" i="4"/>
  <c r="BG54" i="4"/>
  <c r="BK53" i="4"/>
  <c r="BG53" i="4"/>
  <c r="BK52" i="4"/>
  <c r="BG52" i="4"/>
  <c r="BE61" i="4"/>
  <c r="BI59" i="4"/>
  <c r="BI58" i="4"/>
  <c r="BI57" i="4"/>
  <c r="BI56" i="4"/>
  <c r="BI55" i="4"/>
  <c r="BI54" i="4"/>
  <c r="BI53" i="4"/>
  <c r="BI52" i="4"/>
  <c r="BH61" i="4"/>
  <c r="BH60" i="4"/>
  <c r="BD60" i="4"/>
  <c r="BD59" i="4"/>
  <c r="BD58" i="4"/>
  <c r="BD57" i="4"/>
  <c r="BH55" i="4"/>
  <c r="BD55" i="4"/>
  <c r="BD54" i="4"/>
  <c r="BD53" i="4"/>
  <c r="BD52" i="4"/>
  <c r="BJ61" i="4"/>
  <c r="BF61" i="4"/>
  <c r="BJ60" i="4"/>
  <c r="BF60" i="4"/>
  <c r="BJ59" i="4"/>
  <c r="BF59" i="4"/>
  <c r="BJ58" i="4"/>
  <c r="BF58" i="4"/>
  <c r="BJ57" i="4"/>
  <c r="BF57" i="4"/>
  <c r="BJ56" i="4"/>
  <c r="BF56" i="4"/>
  <c r="BJ55" i="4"/>
  <c r="BF55" i="4"/>
  <c r="BJ54" i="4"/>
  <c r="BF54" i="4"/>
  <c r="BJ53" i="4"/>
  <c r="BF53" i="4"/>
  <c r="BJ52" i="4"/>
  <c r="BF52" i="4"/>
  <c r="BI61" i="4"/>
  <c r="BI60" i="4"/>
  <c r="BE60" i="4"/>
  <c r="BE59" i="4"/>
  <c r="BE58" i="4"/>
  <c r="BE57" i="4"/>
  <c r="BE56" i="4"/>
  <c r="BE55" i="4"/>
  <c r="BE54" i="4"/>
  <c r="BE53" i="4"/>
  <c r="BE52" i="4"/>
  <c r="BD61" i="4"/>
  <c r="BH59" i="4"/>
  <c r="BH58" i="4"/>
  <c r="BH57" i="4"/>
  <c r="BH56" i="4"/>
  <c r="BD56" i="4"/>
  <c r="BH54" i="4"/>
  <c r="BH53" i="4"/>
  <c r="BH52" i="4"/>
  <c r="BC61" i="4"/>
  <c r="AY61" i="4"/>
  <c r="AU61" i="4"/>
  <c r="AQ61" i="4"/>
  <c r="AM61" i="4"/>
  <c r="AI61" i="4"/>
  <c r="AE61" i="4"/>
  <c r="BB60" i="4"/>
  <c r="AX60" i="4"/>
  <c r="AT60" i="4"/>
  <c r="AP60" i="4"/>
  <c r="AL60" i="4"/>
  <c r="AH60" i="4"/>
  <c r="AD60" i="4"/>
  <c r="BA59" i="4"/>
  <c r="AW59" i="4"/>
  <c r="AS59" i="4"/>
  <c r="AO59" i="4"/>
  <c r="AK59" i="4"/>
  <c r="AG59" i="4"/>
  <c r="AC59" i="4"/>
  <c r="AZ58" i="4"/>
  <c r="AV58" i="4"/>
  <c r="AR58" i="4"/>
  <c r="AN58" i="4"/>
  <c r="AJ58" i="4"/>
  <c r="AF58" i="4"/>
  <c r="BC57" i="4"/>
  <c r="AY57" i="4"/>
  <c r="AU57" i="4"/>
  <c r="AQ57" i="4"/>
  <c r="AM57" i="4"/>
  <c r="AI57" i="4"/>
  <c r="AE57" i="4"/>
  <c r="BB56" i="4"/>
  <c r="AX56" i="4"/>
  <c r="AT56" i="4"/>
  <c r="AP56" i="4"/>
  <c r="AL56" i="4"/>
  <c r="AH56" i="4"/>
  <c r="AD56" i="4"/>
  <c r="BA55" i="4"/>
  <c r="AW55" i="4"/>
  <c r="AS55" i="4"/>
  <c r="AO55" i="4"/>
  <c r="AK55" i="4"/>
  <c r="AG55" i="4"/>
  <c r="AC55" i="4"/>
  <c r="AZ54" i="4"/>
  <c r="AV54" i="4"/>
  <c r="AR54" i="4"/>
  <c r="AN54" i="4"/>
  <c r="AJ54" i="4"/>
  <c r="AF54" i="4"/>
  <c r="BC53" i="4"/>
  <c r="AY53" i="4"/>
  <c r="AU53" i="4"/>
  <c r="AQ53" i="4"/>
  <c r="AM53" i="4"/>
  <c r="AI53" i="4"/>
  <c r="AE53" i="4"/>
  <c r="BB52" i="4"/>
  <c r="AX52" i="4"/>
  <c r="AT52" i="4"/>
  <c r="AP52" i="4"/>
  <c r="AL52" i="4"/>
  <c r="AH52" i="4"/>
  <c r="AD52" i="4"/>
  <c r="AW61" i="4"/>
  <c r="AO61" i="4"/>
  <c r="AG61" i="4"/>
  <c r="AZ60" i="4"/>
  <c r="AR60" i="4"/>
  <c r="AJ60" i="4"/>
  <c r="BC59" i="4"/>
  <c r="AU59" i="4"/>
  <c r="AM59" i="4"/>
  <c r="AE59" i="4"/>
  <c r="AX58" i="4"/>
  <c r="AP58" i="4"/>
  <c r="AH58" i="4"/>
  <c r="BA57" i="4"/>
  <c r="AS57" i="4"/>
  <c r="AK57" i="4"/>
  <c r="AC57" i="4"/>
  <c r="AV56" i="4"/>
  <c r="AN56" i="4"/>
  <c r="AF56" i="4"/>
  <c r="AY55" i="4"/>
  <c r="AQ55" i="4"/>
  <c r="AI55" i="4"/>
  <c r="BB54" i="4"/>
  <c r="AT54" i="4"/>
  <c r="AL54" i="4"/>
  <c r="AD54" i="4"/>
  <c r="AW53" i="4"/>
  <c r="AO53" i="4"/>
  <c r="AG53" i="4"/>
  <c r="AZ52" i="4"/>
  <c r="AR52" i="4"/>
  <c r="BB61" i="4"/>
  <c r="AX61" i="4"/>
  <c r="AT61" i="4"/>
  <c r="AP61" i="4"/>
  <c r="AL61" i="4"/>
  <c r="AH61" i="4"/>
  <c r="AD61" i="4"/>
  <c r="BA60" i="4"/>
  <c r="AW60" i="4"/>
  <c r="AS60" i="4"/>
  <c r="AO60" i="4"/>
  <c r="AK60" i="4"/>
  <c r="AG60" i="4"/>
  <c r="AC60" i="4"/>
  <c r="AZ59" i="4"/>
  <c r="AV59" i="4"/>
  <c r="AR59" i="4"/>
  <c r="AN59" i="4"/>
  <c r="AJ59" i="4"/>
  <c r="AF59" i="4"/>
  <c r="BC58" i="4"/>
  <c r="AY58" i="4"/>
  <c r="AU58" i="4"/>
  <c r="AQ58" i="4"/>
  <c r="AM58" i="4"/>
  <c r="AI58" i="4"/>
  <c r="AE58" i="4"/>
  <c r="BB57" i="4"/>
  <c r="AX57" i="4"/>
  <c r="AT57" i="4"/>
  <c r="AP57" i="4"/>
  <c r="AL57" i="4"/>
  <c r="AH57" i="4"/>
  <c r="AD57" i="4"/>
  <c r="BA56" i="4"/>
  <c r="AW56" i="4"/>
  <c r="AS56" i="4"/>
  <c r="AO56" i="4"/>
  <c r="AK56" i="4"/>
  <c r="AG56" i="4"/>
  <c r="AC56" i="4"/>
  <c r="AZ55" i="4"/>
  <c r="AV55" i="4"/>
  <c r="AR55" i="4"/>
  <c r="AN55" i="4"/>
  <c r="AJ55" i="4"/>
  <c r="AF55" i="4"/>
  <c r="BC54" i="4"/>
  <c r="AY54" i="4"/>
  <c r="AU54" i="4"/>
  <c r="AQ54" i="4"/>
  <c r="AM54" i="4"/>
  <c r="AI54" i="4"/>
  <c r="AE54" i="4"/>
  <c r="BB53" i="4"/>
  <c r="AX53" i="4"/>
  <c r="AT53" i="4"/>
  <c r="AP53" i="4"/>
  <c r="AL53" i="4"/>
  <c r="AH53" i="4"/>
  <c r="AD53" i="4"/>
  <c r="BA52" i="4"/>
  <c r="AW52" i="4"/>
  <c r="AS52" i="4"/>
  <c r="AO52" i="4"/>
  <c r="AK52" i="4"/>
  <c r="AG52" i="4"/>
  <c r="AC52" i="4"/>
  <c r="BA61" i="4"/>
  <c r="AS61" i="4"/>
  <c r="AK61" i="4"/>
  <c r="AC61" i="4"/>
  <c r="AV60" i="4"/>
  <c r="AN60" i="4"/>
  <c r="AF60" i="4"/>
  <c r="AY59" i="4"/>
  <c r="AQ59" i="4"/>
  <c r="AI59" i="4"/>
  <c r="BB58" i="4"/>
  <c r="AT58" i="4"/>
  <c r="AL58" i="4"/>
  <c r="AD58" i="4"/>
  <c r="AW57" i="4"/>
  <c r="AO57" i="4"/>
  <c r="AG57" i="4"/>
  <c r="AZ56" i="4"/>
  <c r="AR56" i="4"/>
  <c r="AJ56" i="4"/>
  <c r="BC55" i="4"/>
  <c r="AU55" i="4"/>
  <c r="AM55" i="4"/>
  <c r="AE55" i="4"/>
  <c r="AX54" i="4"/>
  <c r="AP54" i="4"/>
  <c r="AH54" i="4"/>
  <c r="BA53" i="4"/>
  <c r="AS53" i="4"/>
  <c r="AK53" i="4"/>
  <c r="AC53" i="4"/>
  <c r="AV52" i="4"/>
  <c r="AN52" i="4"/>
  <c r="AZ61" i="4"/>
  <c r="AJ61" i="4"/>
  <c r="AU60" i="4"/>
  <c r="AE60" i="4"/>
  <c r="AP59" i="4"/>
  <c r="BA58" i="4"/>
  <c r="AK58" i="4"/>
  <c r="AV57" i="4"/>
  <c r="AF57" i="4"/>
  <c r="AQ56" i="4"/>
  <c r="BB55" i="4"/>
  <c r="AL55" i="4"/>
  <c r="AW54" i="4"/>
  <c r="AG54" i="4"/>
  <c r="AR53" i="4"/>
  <c r="BC52" i="4"/>
  <c r="AM52" i="4"/>
  <c r="AE52" i="4"/>
  <c r="AD55" i="4"/>
  <c r="AI52" i="4"/>
  <c r="AN61" i="4"/>
  <c r="AI60" i="4"/>
  <c r="AD59" i="4"/>
  <c r="AZ57" i="4"/>
  <c r="AU56" i="4"/>
  <c r="AP55" i="4"/>
  <c r="AK54" i="4"/>
  <c r="AF53" i="4"/>
  <c r="AF52" i="4"/>
  <c r="AV61" i="4"/>
  <c r="AF61" i="4"/>
  <c r="AQ60" i="4"/>
  <c r="BB59" i="4"/>
  <c r="AL59" i="4"/>
  <c r="AW58" i="4"/>
  <c r="AG58" i="4"/>
  <c r="AR57" i="4"/>
  <c r="BC56" i="4"/>
  <c r="AM56" i="4"/>
  <c r="AX55" i="4"/>
  <c r="AH55" i="4"/>
  <c r="AS54" i="4"/>
  <c r="AC54" i="4"/>
  <c r="AN53" i="4"/>
  <c r="AY52" i="4"/>
  <c r="AJ52" i="4"/>
  <c r="AR61" i="4"/>
  <c r="BC60" i="4"/>
  <c r="AM60" i="4"/>
  <c r="AX59" i="4"/>
  <c r="AH59" i="4"/>
  <c r="AS58" i="4"/>
  <c r="AC58" i="4"/>
  <c r="AN57" i="4"/>
  <c r="AY56" i="4"/>
  <c r="AI56" i="4"/>
  <c r="AT55" i="4"/>
  <c r="AO54" i="4"/>
  <c r="AZ53" i="4"/>
  <c r="AJ53" i="4"/>
  <c r="AU52" i="4"/>
  <c r="AY60" i="4"/>
  <c r="AT59" i="4"/>
  <c r="AO58" i="4"/>
  <c r="AJ57" i="4"/>
  <c r="AE56" i="4"/>
  <c r="BA54" i="4"/>
  <c r="AV53" i="4"/>
  <c r="AQ52" i="4"/>
  <c r="I57" i="4"/>
  <c r="U61" i="4"/>
  <c r="Y60" i="4"/>
  <c r="E60" i="4"/>
  <c r="M59" i="4"/>
  <c r="Q58" i="4"/>
  <c r="U57" i="4"/>
  <c r="Y56" i="4"/>
  <c r="E56" i="4"/>
  <c r="M55" i="4"/>
  <c r="Q54" i="4"/>
  <c r="U53" i="4"/>
  <c r="Y52" i="4"/>
  <c r="E52" i="4"/>
  <c r="E48" i="4"/>
  <c r="E44" i="4"/>
  <c r="G45" i="4"/>
  <c r="G49" i="4"/>
  <c r="K52" i="4"/>
  <c r="AA52" i="4"/>
  <c r="S53" i="4"/>
  <c r="K54" i="4"/>
  <c r="AA54" i="4"/>
  <c r="S55" i="4"/>
  <c r="K56" i="4"/>
  <c r="AA56" i="4"/>
  <c r="S57" i="4"/>
  <c r="K58" i="4"/>
  <c r="AA58" i="4"/>
  <c r="S59" i="4"/>
  <c r="K60" i="4"/>
  <c r="AA60" i="4"/>
  <c r="S61" i="4"/>
  <c r="H47" i="4"/>
  <c r="H51" i="4"/>
  <c r="T52" i="4"/>
  <c r="L53" i="4"/>
  <c r="AB53" i="4"/>
  <c r="T54" i="4"/>
  <c r="L55" i="4"/>
  <c r="AB55" i="4"/>
  <c r="T56" i="4"/>
  <c r="L57" i="4"/>
  <c r="AB57" i="4"/>
  <c r="T58" i="4"/>
  <c r="L59" i="4"/>
  <c r="AB59" i="4"/>
  <c r="T60" i="4"/>
  <c r="L61" i="4"/>
  <c r="AB61" i="4"/>
  <c r="I54" i="4"/>
  <c r="Y61" i="4"/>
  <c r="E61" i="4"/>
  <c r="M60" i="4"/>
  <c r="Q59" i="4"/>
  <c r="U58" i="4"/>
  <c r="Y57" i="4"/>
  <c r="E57" i="4"/>
  <c r="K365" i="4"/>
  <c r="I369" i="4"/>
  <c r="L376" i="4"/>
  <c r="H373" i="4"/>
  <c r="G372" i="4"/>
  <c r="F371" i="4"/>
  <c r="F363" i="4"/>
  <c r="I377" i="4"/>
  <c r="U377" i="4"/>
  <c r="J374" i="4"/>
  <c r="O372" i="4"/>
  <c r="N371" i="4"/>
  <c r="M370" i="4"/>
  <c r="L457" i="4"/>
  <c r="G457" i="4"/>
  <c r="I464" i="4"/>
  <c r="N467" i="4"/>
  <c r="H460" i="4"/>
  <c r="J458" i="4"/>
  <c r="F453" i="4"/>
  <c r="G456" i="4"/>
  <c r="I460" i="4"/>
  <c r="N458" i="4"/>
  <c r="L231" i="4"/>
  <c r="J183" i="4"/>
  <c r="K96" i="4"/>
  <c r="BJ106" i="4"/>
  <c r="BF106" i="4"/>
  <c r="BB106" i="4"/>
  <c r="AX106" i="4"/>
  <c r="AT106" i="4"/>
  <c r="AP106" i="4"/>
  <c r="AL106" i="4"/>
  <c r="BJ105" i="4"/>
  <c r="BF105" i="4"/>
  <c r="BI106" i="4"/>
  <c r="BD106" i="4"/>
  <c r="AY106" i="4"/>
  <c r="AS106" i="4"/>
  <c r="AN106" i="4"/>
  <c r="BK105" i="4"/>
  <c r="BE105" i="4"/>
  <c r="BA105" i="4"/>
  <c r="AW105" i="4"/>
  <c r="AS105" i="4"/>
  <c r="AO105" i="4"/>
  <c r="AK105" i="4"/>
  <c r="BI104" i="4"/>
  <c r="BE104" i="4"/>
  <c r="BA104" i="4"/>
  <c r="AW104" i="4"/>
  <c r="AS104" i="4"/>
  <c r="AO104" i="4"/>
  <c r="AK104" i="4"/>
  <c r="BI103" i="4"/>
  <c r="BE103" i="4"/>
  <c r="BA103" i="4"/>
  <c r="AW103" i="4"/>
  <c r="AS103" i="4"/>
  <c r="AO103" i="4"/>
  <c r="AK103" i="4"/>
  <c r="BI102" i="4"/>
  <c r="BE102" i="4"/>
  <c r="BA102" i="4"/>
  <c r="AW102" i="4"/>
  <c r="AS102" i="4"/>
  <c r="AO102" i="4"/>
  <c r="AK102" i="4"/>
  <c r="BI101" i="4"/>
  <c r="BE101" i="4"/>
  <c r="BA101" i="4"/>
  <c r="AW101" i="4"/>
  <c r="AS101" i="4"/>
  <c r="AO101" i="4"/>
  <c r="AK101" i="4"/>
  <c r="BI100" i="4"/>
  <c r="BE100" i="4"/>
  <c r="BA100" i="4"/>
  <c r="AW100" i="4"/>
  <c r="AS100" i="4"/>
  <c r="AO100" i="4"/>
  <c r="AK100" i="4"/>
  <c r="BI99" i="4"/>
  <c r="BE99" i="4"/>
  <c r="BA99" i="4"/>
  <c r="AW99" i="4"/>
  <c r="AS99" i="4"/>
  <c r="AO99" i="4"/>
  <c r="AK99" i="4"/>
  <c r="BI98" i="4"/>
  <c r="BE98" i="4"/>
  <c r="BA98" i="4"/>
  <c r="AW98" i="4"/>
  <c r="AS98" i="4"/>
  <c r="AO98" i="4"/>
  <c r="AK98" i="4"/>
  <c r="BI97" i="4"/>
  <c r="BE97" i="4"/>
  <c r="BA97" i="4"/>
  <c r="AW97" i="4"/>
  <c r="AS97" i="4"/>
  <c r="AO97" i="4"/>
  <c r="AK97" i="4"/>
  <c r="BE106" i="4"/>
  <c r="AW106" i="4"/>
  <c r="AQ106" i="4"/>
  <c r="AJ106" i="4"/>
  <c r="BD105" i="4"/>
  <c r="AY105" i="4"/>
  <c r="AT105" i="4"/>
  <c r="AN105" i="4"/>
  <c r="BK104" i="4"/>
  <c r="BF104" i="4"/>
  <c r="AZ104" i="4"/>
  <c r="AU104" i="4"/>
  <c r="AP104" i="4"/>
  <c r="AJ104" i="4"/>
  <c r="BG103" i="4"/>
  <c r="BB103" i="4"/>
  <c r="AV103" i="4"/>
  <c r="AQ103" i="4"/>
  <c r="AL103" i="4"/>
  <c r="BH102" i="4"/>
  <c r="BC102" i="4"/>
  <c r="AX102" i="4"/>
  <c r="AR102" i="4"/>
  <c r="AM102" i="4"/>
  <c r="BJ101" i="4"/>
  <c r="BD101" i="4"/>
  <c r="AY101" i="4"/>
  <c r="AT101" i="4"/>
  <c r="AN101" i="4"/>
  <c r="BK100" i="4"/>
  <c r="BF100" i="4"/>
  <c r="AZ100" i="4"/>
  <c r="AU100" i="4"/>
  <c r="AP100" i="4"/>
  <c r="AJ100" i="4"/>
  <c r="BG99" i="4"/>
  <c r="BB99" i="4"/>
  <c r="AV99" i="4"/>
  <c r="AQ99" i="4"/>
  <c r="AL99" i="4"/>
  <c r="BH98" i="4"/>
  <c r="BC98" i="4"/>
  <c r="AX98" i="4"/>
  <c r="AR98" i="4"/>
  <c r="AM98" i="4"/>
  <c r="BJ97" i="4"/>
  <c r="BD97" i="4"/>
  <c r="AY97" i="4"/>
  <c r="AT97" i="4"/>
  <c r="AN97" i="4"/>
  <c r="BK106" i="4"/>
  <c r="BC106" i="4"/>
  <c r="AV106" i="4"/>
  <c r="AO106" i="4"/>
  <c r="BI105" i="4"/>
  <c r="BC105" i="4"/>
  <c r="AX105" i="4"/>
  <c r="AR105" i="4"/>
  <c r="AM105" i="4"/>
  <c r="BJ104" i="4"/>
  <c r="BD104" i="4"/>
  <c r="AY104" i="4"/>
  <c r="AT104" i="4"/>
  <c r="AN104" i="4"/>
  <c r="BK103" i="4"/>
  <c r="BF103" i="4"/>
  <c r="AZ103" i="4"/>
  <c r="AU103" i="4"/>
  <c r="AP103" i="4"/>
  <c r="AJ103" i="4"/>
  <c r="BG102" i="4"/>
  <c r="BB102" i="4"/>
  <c r="AV102" i="4"/>
  <c r="AQ102" i="4"/>
  <c r="AL102" i="4"/>
  <c r="BH101" i="4"/>
  <c r="BC101" i="4"/>
  <c r="AX101" i="4"/>
  <c r="AR101" i="4"/>
  <c r="AM101" i="4"/>
  <c r="BJ100" i="4"/>
  <c r="BD100" i="4"/>
  <c r="AY100" i="4"/>
  <c r="AT100" i="4"/>
  <c r="AN100" i="4"/>
  <c r="BK99" i="4"/>
  <c r="BF99" i="4"/>
  <c r="AZ99" i="4"/>
  <c r="AU99" i="4"/>
  <c r="AP99" i="4"/>
  <c r="AJ99" i="4"/>
  <c r="BG98" i="4"/>
  <c r="BB98" i="4"/>
  <c r="AV98" i="4"/>
  <c r="AQ98" i="4"/>
  <c r="AL98" i="4"/>
  <c r="BH97" i="4"/>
  <c r="BC97" i="4"/>
  <c r="AX97" i="4"/>
  <c r="AR97" i="4"/>
  <c r="AM97" i="4"/>
  <c r="BH106" i="4"/>
  <c r="BA106" i="4"/>
  <c r="AU106" i="4"/>
  <c r="BG106" i="4"/>
  <c r="AK106" i="4"/>
  <c r="AZ105" i="4"/>
  <c r="AP105" i="4"/>
  <c r="BG104" i="4"/>
  <c r="AV104" i="4"/>
  <c r="AL104" i="4"/>
  <c r="BC103" i="4"/>
  <c r="AR103" i="4"/>
  <c r="BJ102" i="4"/>
  <c r="AY102" i="4"/>
  <c r="AN102" i="4"/>
  <c r="BF101" i="4"/>
  <c r="AU101" i="4"/>
  <c r="AJ101" i="4"/>
  <c r="BB100" i="4"/>
  <c r="AQ100" i="4"/>
  <c r="BH99" i="4"/>
  <c r="AX99" i="4"/>
  <c r="AM99" i="4"/>
  <c r="BD98" i="4"/>
  <c r="AT98" i="4"/>
  <c r="BK97" i="4"/>
  <c r="AZ97" i="4"/>
  <c r="AP97" i="4"/>
  <c r="AM106" i="4"/>
  <c r="BB105" i="4"/>
  <c r="AQ105" i="4"/>
  <c r="BH104" i="4"/>
  <c r="AX104" i="4"/>
  <c r="AM104" i="4"/>
  <c r="BD103" i="4"/>
  <c r="AT103" i="4"/>
  <c r="BK102" i="4"/>
  <c r="AZ102" i="4"/>
  <c r="AP102" i="4"/>
  <c r="BG101" i="4"/>
  <c r="AV101" i="4"/>
  <c r="AL101" i="4"/>
  <c r="BC100" i="4"/>
  <c r="AR100" i="4"/>
  <c r="BJ99" i="4"/>
  <c r="AY99" i="4"/>
  <c r="AN99" i="4"/>
  <c r="BF98" i="4"/>
  <c r="AU98" i="4"/>
  <c r="AJ98" i="4"/>
  <c r="BB97" i="4"/>
  <c r="AQ97" i="4"/>
  <c r="AL105" i="4"/>
  <c r="AY103" i="4"/>
  <c r="AJ102" i="4"/>
  <c r="AX100" i="4"/>
  <c r="BK98" i="4"/>
  <c r="AV97" i="4"/>
  <c r="BG105" i="4"/>
  <c r="AJ105" i="4"/>
  <c r="AQ104" i="4"/>
  <c r="AX103" i="4"/>
  <c r="BD102" i="4"/>
  <c r="BK101" i="4"/>
  <c r="AP101" i="4"/>
  <c r="AV100" i="4"/>
  <c r="BC99" i="4"/>
  <c r="BJ98" i="4"/>
  <c r="AN98" i="4"/>
  <c r="AU97" i="4"/>
  <c r="AZ106" i="4"/>
  <c r="AV105" i="4"/>
  <c r="BC104" i="4"/>
  <c r="BJ103" i="4"/>
  <c r="AN103" i="4"/>
  <c r="AU102" i="4"/>
  <c r="BB101" i="4"/>
  <c r="BH100" i="4"/>
  <c r="AM100" i="4"/>
  <c r="AT99" i="4"/>
  <c r="AZ98" i="4"/>
  <c r="BG97" i="4"/>
  <c r="AL97" i="4"/>
  <c r="AR106" i="4"/>
  <c r="AU105" i="4"/>
  <c r="BB104" i="4"/>
  <c r="BH103" i="4"/>
  <c r="AM103" i="4"/>
  <c r="AT102" i="4"/>
  <c r="AZ101" i="4"/>
  <c r="BG100" i="4"/>
  <c r="AL100" i="4"/>
  <c r="AR99" i="4"/>
  <c r="AY98" i="4"/>
  <c r="BF97" i="4"/>
  <c r="AJ97" i="4"/>
  <c r="BH105" i="4"/>
  <c r="AR104" i="4"/>
  <c r="BF102" i="4"/>
  <c r="AQ101" i="4"/>
  <c r="BD99" i="4"/>
  <c r="AP98" i="4"/>
  <c r="I94" i="4"/>
  <c r="F405" i="4"/>
  <c r="E512" i="4"/>
  <c r="E508" i="4"/>
  <c r="E504" i="4"/>
  <c r="E500" i="4"/>
  <c r="E496" i="4"/>
  <c r="AF512" i="4"/>
  <c r="AB512" i="4"/>
  <c r="X512" i="4"/>
  <c r="T512" i="4"/>
  <c r="P512" i="4"/>
  <c r="L512" i="4"/>
  <c r="G512" i="4"/>
  <c r="AD511" i="4"/>
  <c r="Y511" i="4"/>
  <c r="T511" i="4"/>
  <c r="N511" i="4"/>
  <c r="H511" i="4"/>
  <c r="AG510" i="4"/>
  <c r="AB510" i="4"/>
  <c r="W510" i="4"/>
  <c r="Q510" i="4"/>
  <c r="L510" i="4"/>
  <c r="F510" i="4"/>
  <c r="AE509" i="4"/>
  <c r="Z509" i="4"/>
  <c r="T509" i="4"/>
  <c r="O509" i="4"/>
  <c r="J509" i="4"/>
  <c r="AH508" i="4"/>
  <c r="AC508" i="4"/>
  <c r="W508" i="4"/>
  <c r="R508" i="4"/>
  <c r="M508" i="4"/>
  <c r="F508" i="4"/>
  <c r="AF507" i="4"/>
  <c r="Z507" i="4"/>
  <c r="U507" i="4"/>
  <c r="P507" i="4"/>
  <c r="H507" i="4"/>
  <c r="AC506" i="4"/>
  <c r="W506" i="4"/>
  <c r="P506" i="4"/>
  <c r="G506" i="4"/>
  <c r="AD505" i="4"/>
  <c r="V505" i="4"/>
  <c r="O505" i="4"/>
  <c r="G505" i="4"/>
  <c r="AC504" i="4"/>
  <c r="V504" i="4"/>
  <c r="N504" i="4"/>
  <c r="F504" i="4"/>
  <c r="AB503" i="4"/>
  <c r="U503" i="4"/>
  <c r="N503" i="4"/>
  <c r="G502" i="4"/>
  <c r="G501" i="4"/>
  <c r="H500" i="4"/>
  <c r="AD499" i="4"/>
  <c r="AE498" i="4"/>
  <c r="AE497" i="4"/>
  <c r="AG496" i="4"/>
  <c r="AG495" i="4"/>
  <c r="AG494" i="4"/>
  <c r="F494" i="4"/>
  <c r="F493" i="4"/>
  <c r="I507" i="4"/>
  <c r="I497" i="4"/>
  <c r="K502" i="4"/>
  <c r="Q501" i="4"/>
  <c r="AC495" i="4"/>
  <c r="AC493" i="4"/>
  <c r="AC498" i="4"/>
  <c r="AB494" i="4"/>
  <c r="AB499" i="4"/>
  <c r="AA494" i="4"/>
  <c r="AA499" i="4"/>
  <c r="Z493" i="4"/>
  <c r="Z497" i="4"/>
  <c r="Z501" i="4"/>
  <c r="Y495" i="4"/>
  <c r="Y499" i="4"/>
  <c r="X493" i="4"/>
  <c r="X497" i="4"/>
  <c r="X501" i="4"/>
  <c r="W495" i="4"/>
  <c r="W499" i="4"/>
  <c r="V493" i="4"/>
  <c r="V497" i="4"/>
  <c r="V501" i="4"/>
  <c r="U495" i="4"/>
  <c r="U499" i="4"/>
  <c r="T493" i="4"/>
  <c r="T497" i="4"/>
  <c r="T501" i="4"/>
  <c r="S495" i="4"/>
  <c r="S499" i="4"/>
  <c r="R493" i="4"/>
  <c r="R497" i="4"/>
  <c r="R501" i="4"/>
  <c r="Q495" i="4"/>
  <c r="Q499" i="4"/>
  <c r="P493" i="4"/>
  <c r="P497" i="4"/>
  <c r="P501" i="4"/>
  <c r="O495" i="4"/>
  <c r="O499" i="4"/>
  <c r="N493" i="4"/>
  <c r="N497" i="4"/>
  <c r="N501" i="4"/>
  <c r="M495" i="4"/>
  <c r="M499" i="4"/>
  <c r="L493" i="4"/>
  <c r="L497" i="4"/>
  <c r="L501" i="4"/>
  <c r="K495" i="4"/>
  <c r="K499" i="4"/>
  <c r="AC494" i="4"/>
  <c r="AC500" i="4"/>
  <c r="AB495" i="4"/>
  <c r="AB500" i="4"/>
  <c r="AA496" i="4"/>
  <c r="AA500" i="4"/>
  <c r="Z494" i="4"/>
  <c r="Z498" i="4"/>
  <c r="Z502" i="4"/>
  <c r="Y496" i="4"/>
  <c r="Y500" i="4"/>
  <c r="X494" i="4"/>
  <c r="X498" i="4"/>
  <c r="X502" i="4"/>
  <c r="W496" i="4"/>
  <c r="W500" i="4"/>
  <c r="V494" i="4"/>
  <c r="V498" i="4"/>
  <c r="V502" i="4"/>
  <c r="U496" i="4"/>
  <c r="U500" i="4"/>
  <c r="T494" i="4"/>
  <c r="T498" i="4"/>
  <c r="T502" i="4"/>
  <c r="S496" i="4"/>
  <c r="S500" i="4"/>
  <c r="R494" i="4"/>
  <c r="R498" i="4"/>
  <c r="R502" i="4"/>
  <c r="Q496" i="4"/>
  <c r="Q500" i="4"/>
  <c r="P494" i="4"/>
  <c r="P498" i="4"/>
  <c r="P502" i="4"/>
  <c r="O496" i="4"/>
  <c r="O500" i="4"/>
  <c r="N494" i="4"/>
  <c r="N498" i="4"/>
  <c r="N502" i="4"/>
  <c r="M496" i="4"/>
  <c r="M500" i="4"/>
  <c r="L494" i="4"/>
  <c r="L498" i="4"/>
  <c r="L502" i="4"/>
  <c r="K496" i="4"/>
  <c r="AC497" i="4"/>
  <c r="AB498" i="4"/>
  <c r="AA498" i="4"/>
  <c r="Z496" i="4"/>
  <c r="Y494" i="4"/>
  <c r="Y502" i="4"/>
  <c r="X500" i="4"/>
  <c r="W498" i="4"/>
  <c r="V496" i="4"/>
  <c r="U494" i="4"/>
  <c r="U502" i="4"/>
  <c r="T500" i="4"/>
  <c r="S498" i="4"/>
  <c r="R496" i="4"/>
  <c r="Q494" i="4"/>
  <c r="Q502" i="4"/>
  <c r="P500" i="4"/>
  <c r="O498" i="4"/>
  <c r="N496" i="4"/>
  <c r="M494" i="4"/>
  <c r="M502" i="4"/>
  <c r="L500" i="4"/>
  <c r="K498" i="4"/>
  <c r="J493" i="4"/>
  <c r="J497" i="4"/>
  <c r="J501" i="4"/>
  <c r="I493" i="4"/>
  <c r="AC501" i="4"/>
  <c r="AB502" i="4"/>
  <c r="AA501" i="4"/>
  <c r="Z499" i="4"/>
  <c r="Y497" i="4"/>
  <c r="X495" i="4"/>
  <c r="W493" i="4"/>
  <c r="W501" i="4"/>
  <c r="V499" i="4"/>
  <c r="U497" i="4"/>
  <c r="T495" i="4"/>
  <c r="S493" i="4"/>
  <c r="S501" i="4"/>
  <c r="R499" i="4"/>
  <c r="Q497" i="4"/>
  <c r="P495" i="4"/>
  <c r="O493" i="4"/>
  <c r="O501" i="4"/>
  <c r="N499" i="4"/>
  <c r="M497" i="4"/>
  <c r="L495" i="4"/>
  <c r="K493" i="4"/>
  <c r="K500" i="4"/>
  <c r="J494" i="4"/>
  <c r="J498" i="4"/>
  <c r="J502" i="4"/>
  <c r="I494" i="4"/>
  <c r="I498" i="4"/>
  <c r="I502" i="4"/>
  <c r="AC496" i="4"/>
  <c r="AA497" i="4"/>
  <c r="Y493" i="4"/>
  <c r="X499" i="4"/>
  <c r="V495" i="4"/>
  <c r="U501" i="4"/>
  <c r="S497" i="4"/>
  <c r="Q493" i="4"/>
  <c r="P499" i="4"/>
  <c r="N495" i="4"/>
  <c r="M501" i="4"/>
  <c r="K497" i="4"/>
  <c r="J496" i="4"/>
  <c r="I499" i="4"/>
  <c r="I504" i="4"/>
  <c r="I508" i="4"/>
  <c r="I512" i="4"/>
  <c r="AC502" i="4"/>
  <c r="AA502" i="4"/>
  <c r="Y498" i="4"/>
  <c r="W494" i="4"/>
  <c r="V500" i="4"/>
  <c r="T496" i="4"/>
  <c r="S502" i="4"/>
  <c r="Q498" i="4"/>
  <c r="O494" i="4"/>
  <c r="N500" i="4"/>
  <c r="L496" i="4"/>
  <c r="K501" i="4"/>
  <c r="J499" i="4"/>
  <c r="I495" i="4"/>
  <c r="I500" i="4"/>
  <c r="I505" i="4"/>
  <c r="I509" i="4"/>
  <c r="H493" i="4"/>
  <c r="AG493" i="4"/>
  <c r="AD494" i="4"/>
  <c r="AH494" i="4"/>
  <c r="F495" i="4"/>
  <c r="AE495" i="4"/>
  <c r="G496" i="4"/>
  <c r="AF496" i="4"/>
  <c r="H497" i="4"/>
  <c r="AG497" i="4"/>
  <c r="AD498" i="4"/>
  <c r="AH498" i="4"/>
  <c r="F499" i="4"/>
  <c r="AE499" i="4"/>
  <c r="G500" i="4"/>
  <c r="AF500" i="4"/>
  <c r="H501" i="4"/>
  <c r="AG501" i="4"/>
  <c r="AD502" i="4"/>
  <c r="AH502" i="4"/>
  <c r="F503" i="4"/>
  <c r="K503" i="4"/>
  <c r="O503" i="4"/>
  <c r="S503" i="4"/>
  <c r="W503" i="4"/>
  <c r="AA503" i="4"/>
  <c r="AE503" i="4"/>
  <c r="G504" i="4"/>
  <c r="L504" i="4"/>
  <c r="P504" i="4"/>
  <c r="T504" i="4"/>
  <c r="X504" i="4"/>
  <c r="AB504" i="4"/>
  <c r="AF504" i="4"/>
  <c r="H505" i="4"/>
  <c r="M505" i="4"/>
  <c r="Q505" i="4"/>
  <c r="U505" i="4"/>
  <c r="Y505" i="4"/>
  <c r="AC505" i="4"/>
  <c r="AG505" i="4"/>
  <c r="J506" i="4"/>
  <c r="N506" i="4"/>
  <c r="R506" i="4"/>
  <c r="V506" i="4"/>
  <c r="Z506" i="4"/>
  <c r="AD506" i="4"/>
  <c r="AH506" i="4"/>
  <c r="F507" i="4"/>
  <c r="K507" i="4"/>
  <c r="O507" i="4"/>
  <c r="S507" i="4"/>
  <c r="W507" i="4"/>
  <c r="AA507" i="4"/>
  <c r="AE507" i="4"/>
  <c r="G508" i="4"/>
  <c r="L508" i="4"/>
  <c r="P508" i="4"/>
  <c r="T508" i="4"/>
  <c r="X508" i="4"/>
  <c r="AB508" i="4"/>
  <c r="AF508" i="4"/>
  <c r="H509" i="4"/>
  <c r="M509" i="4"/>
  <c r="Q509" i="4"/>
  <c r="U509" i="4"/>
  <c r="Y509" i="4"/>
  <c r="AC509" i="4"/>
  <c r="AG509" i="4"/>
  <c r="J510" i="4"/>
  <c r="N510" i="4"/>
  <c r="R510" i="4"/>
  <c r="V510" i="4"/>
  <c r="Z510" i="4"/>
  <c r="AD510" i="4"/>
  <c r="AH510" i="4"/>
  <c r="F511" i="4"/>
  <c r="K511" i="4"/>
  <c r="O511" i="4"/>
  <c r="S511" i="4"/>
  <c r="W511" i="4"/>
  <c r="AA511" i="4"/>
  <c r="AE511" i="4"/>
  <c r="AA493" i="4"/>
  <c r="X496" i="4"/>
  <c r="U498" i="4"/>
  <c r="R500" i="4"/>
  <c r="O502" i="4"/>
  <c r="K494" i="4"/>
  <c r="AB496" i="4"/>
  <c r="Y501" i="4"/>
  <c r="U493" i="4"/>
  <c r="R495" i="4"/>
  <c r="O497" i="4"/>
  <c r="L499" i="4"/>
  <c r="J500" i="4"/>
  <c r="I501" i="4"/>
  <c r="I506" i="4"/>
  <c r="G493" i="4"/>
  <c r="AH493" i="4"/>
  <c r="H494" i="4"/>
  <c r="AD495" i="4"/>
  <c r="AE496" i="4"/>
  <c r="F497" i="4"/>
  <c r="AF497" i="4"/>
  <c r="G498" i="4"/>
  <c r="AG498" i="4"/>
  <c r="H499" i="4"/>
  <c r="AH499" i="4"/>
  <c r="AD500" i="4"/>
  <c r="AE501" i="4"/>
  <c r="F502" i="4"/>
  <c r="AF502" i="4"/>
  <c r="G503" i="4"/>
  <c r="M503" i="4"/>
  <c r="R503" i="4"/>
  <c r="X503" i="4"/>
  <c r="AC503" i="4"/>
  <c r="AH503" i="4"/>
  <c r="J504" i="4"/>
  <c r="O504" i="4"/>
  <c r="U504" i="4"/>
  <c r="Z504" i="4"/>
  <c r="AE504" i="4"/>
  <c r="F505" i="4"/>
  <c r="L505" i="4"/>
  <c r="R505" i="4"/>
  <c r="W505" i="4"/>
  <c r="AB505" i="4"/>
  <c r="AH505" i="4"/>
  <c r="H506" i="4"/>
  <c r="O506" i="4"/>
  <c r="T506" i="4"/>
  <c r="Y506" i="4"/>
  <c r="AE506" i="4"/>
  <c r="L507" i="4"/>
  <c r="I463" i="4"/>
  <c r="I370" i="4"/>
  <c r="I61" i="4"/>
  <c r="I53" i="4"/>
  <c r="L51" i="4"/>
  <c r="J49" i="4"/>
  <c r="M51" i="4"/>
  <c r="K49" i="4"/>
  <c r="I47" i="4"/>
  <c r="L50" i="4"/>
  <c r="I51" i="4"/>
  <c r="K50" i="4"/>
  <c r="J48" i="4"/>
  <c r="I55" i="4"/>
  <c r="I59" i="4"/>
  <c r="I48" i="4"/>
  <c r="I52" i="4"/>
  <c r="I56" i="4"/>
  <c r="I60" i="4"/>
  <c r="I366" i="4"/>
  <c r="L366" i="4"/>
  <c r="J364" i="4"/>
  <c r="I367" i="4"/>
  <c r="J367" i="4"/>
  <c r="M367" i="4"/>
  <c r="I363" i="4"/>
  <c r="I371" i="4"/>
  <c r="I375" i="4"/>
  <c r="I368" i="4"/>
  <c r="I372" i="4"/>
  <c r="I376" i="4"/>
  <c r="E449" i="4"/>
  <c r="E450" i="4"/>
  <c r="I453" i="4"/>
  <c r="I457" i="4"/>
  <c r="J454" i="4"/>
  <c r="F450" i="4"/>
  <c r="M457" i="4"/>
  <c r="I454" i="4"/>
  <c r="J455" i="4"/>
  <c r="K455" i="4"/>
  <c r="L456" i="4"/>
  <c r="G451" i="4"/>
  <c r="K456" i="4"/>
  <c r="G452" i="4"/>
  <c r="G453" i="4"/>
  <c r="F454" i="4"/>
  <c r="H455" i="4"/>
  <c r="E456" i="4"/>
  <c r="E457" i="4"/>
  <c r="I455" i="4"/>
  <c r="K457" i="4"/>
  <c r="H452" i="4"/>
  <c r="H453" i="4"/>
  <c r="G454" i="4"/>
  <c r="E455" i="4"/>
  <c r="F456" i="4"/>
  <c r="F457" i="4"/>
  <c r="I456" i="4"/>
  <c r="J457" i="4"/>
  <c r="F452" i="4"/>
  <c r="E454" i="4"/>
  <c r="G455" i="4"/>
  <c r="H456" i="4"/>
  <c r="H457" i="4"/>
  <c r="I461" i="4"/>
  <c r="I465" i="4"/>
  <c r="E453" i="4"/>
  <c r="H454" i="4"/>
  <c r="I458" i="4"/>
  <c r="I462" i="4"/>
  <c r="I466" i="4"/>
  <c r="F442" i="2"/>
  <c r="F397" i="2"/>
  <c r="G449" i="2"/>
  <c r="G403" i="2"/>
  <c r="L185" i="4"/>
  <c r="I186" i="4"/>
  <c r="H446" i="2"/>
  <c r="H445" i="2"/>
  <c r="G446" i="2"/>
  <c r="F443" i="2"/>
  <c r="F447" i="2"/>
  <c r="E443" i="2"/>
  <c r="E447" i="2"/>
  <c r="H447" i="2"/>
  <c r="G443" i="2"/>
  <c r="G447" i="2"/>
  <c r="F444" i="2"/>
  <c r="F448" i="2"/>
  <c r="E444" i="2"/>
  <c r="E448" i="2"/>
  <c r="H401" i="2"/>
  <c r="H399" i="2"/>
  <c r="H404" i="2"/>
  <c r="G400" i="2"/>
  <c r="G404" i="2"/>
  <c r="F398" i="2"/>
  <c r="F402" i="2"/>
  <c r="E399" i="2"/>
  <c r="E403" i="2"/>
  <c r="H400" i="2"/>
  <c r="G401" i="2"/>
  <c r="F399" i="2"/>
  <c r="F403" i="2"/>
  <c r="E396" i="2"/>
  <c r="E400" i="2"/>
  <c r="E404" i="2"/>
  <c r="D210" i="4"/>
  <c r="J186" i="4"/>
  <c r="D301" i="4"/>
  <c r="J94" i="4"/>
  <c r="J140" i="4"/>
  <c r="I231" i="4"/>
  <c r="J228" i="4"/>
  <c r="L230" i="4"/>
  <c r="I140" i="4"/>
  <c r="I228" i="4"/>
  <c r="K230" i="4"/>
  <c r="M96" i="4"/>
  <c r="L95" i="4"/>
  <c r="K94" i="4"/>
  <c r="J93" i="4"/>
  <c r="I92" i="4"/>
  <c r="I96" i="4"/>
  <c r="J96" i="4"/>
  <c r="I95" i="4"/>
  <c r="L322" i="4"/>
  <c r="K321" i="4"/>
  <c r="J320" i="4"/>
  <c r="I319" i="4"/>
  <c r="M322" i="4"/>
  <c r="L321" i="4"/>
  <c r="K320" i="4"/>
  <c r="J319" i="4"/>
  <c r="I318" i="4"/>
  <c r="I322" i="4"/>
  <c r="E405" i="4"/>
  <c r="G406" i="4"/>
  <c r="I409" i="4"/>
  <c r="J411" i="4"/>
  <c r="L411" i="4"/>
  <c r="E404" i="4"/>
  <c r="F406" i="4"/>
  <c r="I408" i="4"/>
  <c r="I412" i="4"/>
  <c r="J410" i="4"/>
  <c r="K412" i="4"/>
  <c r="H407" i="4"/>
  <c r="H408" i="4"/>
  <c r="G409" i="4"/>
  <c r="E410" i="4"/>
  <c r="E88" i="2"/>
  <c r="E80" i="2"/>
  <c r="F84" i="2"/>
  <c r="G85" i="2"/>
  <c r="I93" i="4"/>
  <c r="K95" i="4"/>
  <c r="I185" i="4"/>
  <c r="J322" i="4"/>
  <c r="D481" i="4"/>
  <c r="K186" i="4"/>
  <c r="J185" i="4"/>
  <c r="I184" i="4"/>
  <c r="L186" i="4"/>
  <c r="K185" i="4"/>
  <c r="J184" i="4"/>
  <c r="I183" i="4"/>
  <c r="D473" i="2"/>
  <c r="D112" i="2"/>
  <c r="D563" i="2" s="1"/>
  <c r="H84" i="2"/>
  <c r="H88" i="2"/>
  <c r="G83" i="2"/>
  <c r="G87" i="2"/>
  <c r="F82" i="2"/>
  <c r="F86" i="2"/>
  <c r="E83" i="2"/>
  <c r="E87" i="2"/>
  <c r="H83" i="2"/>
  <c r="H87" i="2"/>
  <c r="G82" i="2"/>
  <c r="G86" i="2"/>
  <c r="F81" i="2"/>
  <c r="F85" i="2"/>
  <c r="E82" i="2"/>
  <c r="E86" i="2"/>
  <c r="D30" i="4"/>
  <c r="J95" i="4"/>
  <c r="I182" i="4"/>
  <c r="K184" i="4"/>
  <c r="M186" i="4"/>
  <c r="J321" i="4"/>
  <c r="AA495" i="4"/>
  <c r="AB501" i="4"/>
  <c r="AB497" i="4"/>
  <c r="AB493" i="4"/>
  <c r="AC499" i="4"/>
  <c r="I49" i="4"/>
  <c r="J50" i="4"/>
  <c r="K51" i="4"/>
  <c r="I141" i="4"/>
  <c r="I137" i="4"/>
  <c r="J138" i="4"/>
  <c r="K139" i="4"/>
  <c r="L140" i="4"/>
  <c r="M141" i="4"/>
  <c r="I229" i="4"/>
  <c r="J230" i="4"/>
  <c r="K231" i="4"/>
  <c r="I364" i="4"/>
  <c r="J365" i="4"/>
  <c r="K366" i="4"/>
  <c r="L367" i="4"/>
  <c r="E451" i="4"/>
  <c r="I50" i="4"/>
  <c r="J51" i="4"/>
  <c r="I138" i="4"/>
  <c r="J139" i="4"/>
  <c r="K140" i="4"/>
  <c r="L141" i="4"/>
  <c r="I230" i="4"/>
  <c r="J231" i="4"/>
  <c r="I365" i="4"/>
  <c r="J366" i="4"/>
  <c r="K367" i="4"/>
  <c r="F451" i="4"/>
  <c r="D162" i="4"/>
  <c r="C171" i="4" s="1"/>
  <c r="D165" i="4" s="1"/>
  <c r="D199" i="2"/>
  <c r="C208" i="2" s="1"/>
  <c r="D202" i="2" s="1"/>
  <c r="G3" i="8"/>
  <c r="D19" i="2"/>
  <c r="C28" i="2" s="1"/>
  <c r="D335" i="2"/>
  <c r="C344" i="2" s="1"/>
  <c r="D338" i="2" s="1"/>
  <c r="K4" i="1"/>
  <c r="L4" i="1" s="1"/>
  <c r="M4" i="1" s="1"/>
  <c r="N4" i="1" s="1"/>
  <c r="J10" i="1"/>
  <c r="D120" i="4"/>
  <c r="D157" i="2"/>
  <c r="D564" i="2" s="1"/>
  <c r="B27" i="8"/>
  <c r="B107" i="8" s="1"/>
  <c r="C11" i="8" s="1"/>
  <c r="B25" i="8"/>
  <c r="B105" i="8" s="1"/>
  <c r="C9" i="8" s="1"/>
  <c r="B31" i="8"/>
  <c r="B111" i="8" s="1"/>
  <c r="C15" i="8" s="1"/>
  <c r="B29" i="8"/>
  <c r="B109" i="8" s="1"/>
  <c r="C13" i="8" s="1"/>
  <c r="D75" i="4"/>
  <c r="D436" i="4"/>
  <c r="D253" i="4"/>
  <c r="D245" i="2"/>
  <c r="C254" i="2" s="1"/>
  <c r="B32" i="8"/>
  <c r="B112" i="8" s="1"/>
  <c r="C16" i="8" s="1"/>
  <c r="B28" i="8"/>
  <c r="B108" i="8" s="1"/>
  <c r="C12" i="8" s="1"/>
  <c r="B24" i="8"/>
  <c r="D293" i="2"/>
  <c r="D64" i="2"/>
  <c r="C73" i="2" s="1"/>
  <c r="D346" i="4"/>
  <c r="B113" i="8"/>
  <c r="C17" i="8" s="1"/>
  <c r="C3" i="8"/>
  <c r="C4" i="8" s="1"/>
  <c r="C84" i="8" s="1"/>
  <c r="E5" i="1"/>
  <c r="F5" i="1" s="1"/>
  <c r="G5" i="1" s="1"/>
  <c r="H5" i="1" s="1"/>
  <c r="I5" i="1" s="1"/>
  <c r="B35" i="8"/>
  <c r="B34" i="8"/>
  <c r="B114" i="8" s="1"/>
  <c r="C18" i="8" s="1"/>
  <c r="B30" i="8"/>
  <c r="B110" i="8" s="1"/>
  <c r="C14" i="8" s="1"/>
  <c r="B26" i="8"/>
  <c r="B106" i="8" s="1"/>
  <c r="C10" i="8" s="1"/>
  <c r="D425" i="2"/>
  <c r="C434" i="2" s="1"/>
  <c r="B83" i="8"/>
  <c r="B85" i="8" s="1"/>
  <c r="D118" i="1"/>
  <c r="D16" i="4" s="1"/>
  <c r="D391" i="4"/>
  <c r="D380" i="2"/>
  <c r="C389" i="2" s="1"/>
  <c r="D10" i="1"/>
  <c r="Z411" i="2" l="1"/>
  <c r="G17" i="4"/>
  <c r="B37" i="8"/>
  <c r="C36" i="8"/>
  <c r="C116" i="8" s="1"/>
  <c r="D20" i="8" s="1"/>
  <c r="AA412" i="2"/>
  <c r="AB412" i="2" s="1"/>
  <c r="I174" i="4"/>
  <c r="I355" i="4"/>
  <c r="I535" i="4"/>
  <c r="I219" i="4"/>
  <c r="I400" i="4"/>
  <c r="I39" i="4"/>
  <c r="I265" i="4"/>
  <c r="I445" i="4"/>
  <c r="I129" i="4"/>
  <c r="I310" i="4"/>
  <c r="I490" i="4"/>
  <c r="I84" i="4"/>
  <c r="AB413" i="2"/>
  <c r="AC413" i="2" s="1"/>
  <c r="AO508" i="2"/>
  <c r="AQ508" i="2"/>
  <c r="AU508" i="2"/>
  <c r="AL508" i="2"/>
  <c r="AW508" i="2"/>
  <c r="BH508" i="2"/>
  <c r="AX508" i="2"/>
  <c r="AM508" i="2"/>
  <c r="BG508" i="2"/>
  <c r="BK508" i="2"/>
  <c r="AP508" i="2"/>
  <c r="AV508" i="2"/>
  <c r="AT508" i="2"/>
  <c r="BJ508" i="2"/>
  <c r="AS508" i="2"/>
  <c r="BI508" i="2"/>
  <c r="BC508" i="2"/>
  <c r="BF508" i="2"/>
  <c r="BE508" i="2"/>
  <c r="AY508" i="2"/>
  <c r="BB508" i="2"/>
  <c r="BA508" i="2"/>
  <c r="G19" i="4"/>
  <c r="H17" i="4"/>
  <c r="F17" i="4"/>
  <c r="F19" i="4"/>
  <c r="E17" i="4"/>
  <c r="D19" i="4"/>
  <c r="D17" i="4"/>
  <c r="E19" i="4"/>
  <c r="D5" i="4"/>
  <c r="AC269" i="2"/>
  <c r="AD269" i="2" s="1"/>
  <c r="AE269" i="2" s="1"/>
  <c r="AL276" i="2"/>
  <c r="AM276" i="2" s="1"/>
  <c r="AN276" i="2" s="1"/>
  <c r="AI273" i="2"/>
  <c r="AJ273" i="2" s="1"/>
  <c r="AF270" i="2"/>
  <c r="AG270" i="2" s="1"/>
  <c r="AH270" i="2" s="1"/>
  <c r="AP279" i="2"/>
  <c r="AQ279" i="2" s="1"/>
  <c r="AR279" i="2" s="1"/>
  <c r="AS279" i="2" s="1"/>
  <c r="AL277" i="2"/>
  <c r="AO278" i="2"/>
  <c r="AP278" i="2" s="1"/>
  <c r="AQ278" i="2" s="1"/>
  <c r="AJ274" i="2"/>
  <c r="AG271" i="2"/>
  <c r="AH271" i="2" s="1"/>
  <c r="AH272" i="2"/>
  <c r="Z266" i="2"/>
  <c r="AA266" i="2" s="1"/>
  <c r="AB266" i="2" s="1"/>
  <c r="AA267" i="2"/>
  <c r="AB267" i="2" s="1"/>
  <c r="AK275" i="2"/>
  <c r="Y265" i="2"/>
  <c r="Z265" i="2" s="1"/>
  <c r="AB268" i="2"/>
  <c r="D299" i="2"/>
  <c r="E293" i="2" s="1"/>
  <c r="D567" i="2"/>
  <c r="D373" i="2"/>
  <c r="D568" i="2"/>
  <c r="C47" i="8" s="1"/>
  <c r="D208" i="2"/>
  <c r="E202" i="2" s="1"/>
  <c r="D565" i="2"/>
  <c r="D479" i="2"/>
  <c r="D510" i="2" s="1"/>
  <c r="D571" i="2"/>
  <c r="BK222" i="2"/>
  <c r="AM324" i="2"/>
  <c r="AN324" i="2" s="1"/>
  <c r="AJ509" i="2"/>
  <c r="AJ321" i="2"/>
  <c r="AK321" i="2" s="1"/>
  <c r="BH219" i="2"/>
  <c r="BI219" i="2" s="1"/>
  <c r="BI220" i="2"/>
  <c r="BJ220" i="2" s="1"/>
  <c r="BK220" i="2" s="1"/>
  <c r="AC414" i="2"/>
  <c r="AD414" i="2" s="1"/>
  <c r="BJ221" i="2"/>
  <c r="BK221" i="2" s="1"/>
  <c r="AG318" i="2"/>
  <c r="AH318" i="2" s="1"/>
  <c r="AH319" i="2"/>
  <c r="AI319" i="2" s="1"/>
  <c r="AI320" i="2"/>
  <c r="AK322" i="2"/>
  <c r="AL323" i="2"/>
  <c r="BA358" i="2"/>
  <c r="AX355" i="2"/>
  <c r="AY355" i="2" s="1"/>
  <c r="AZ355" i="2" s="1"/>
  <c r="BI366" i="2"/>
  <c r="BJ366" i="2" s="1"/>
  <c r="BD361" i="2"/>
  <c r="BE361" i="2" s="1"/>
  <c r="BK368" i="2"/>
  <c r="AZ357" i="2"/>
  <c r="BA357" i="2" s="1"/>
  <c r="AY356" i="2"/>
  <c r="AZ356" i="2" s="1"/>
  <c r="BF363" i="2"/>
  <c r="BG363" i="2" s="1"/>
  <c r="BC360" i="2"/>
  <c r="BJ367" i="2"/>
  <c r="BK367" i="2" s="1"/>
  <c r="BE362" i="2"/>
  <c r="BG364" i="2"/>
  <c r="BH364" i="2" s="1"/>
  <c r="BI364" i="2" s="1"/>
  <c r="BJ364" i="2" s="1"/>
  <c r="BH365" i="2"/>
  <c r="BI365" i="2" s="1"/>
  <c r="BJ365" i="2" s="1"/>
  <c r="BK365" i="2" s="1"/>
  <c r="BB359" i="2"/>
  <c r="BC359" i="2" s="1"/>
  <c r="AA457" i="2"/>
  <c r="AB457" i="2" s="1"/>
  <c r="AC459" i="2"/>
  <c r="AD459" i="2" s="1"/>
  <c r="W453" i="2"/>
  <c r="AB458" i="2"/>
  <c r="S449" i="2"/>
  <c r="T449" i="2" s="1"/>
  <c r="T450" i="2"/>
  <c r="Z456" i="2"/>
  <c r="AA456" i="2" s="1"/>
  <c r="Y455" i="2"/>
  <c r="Z455" i="2" s="1"/>
  <c r="R448" i="2"/>
  <c r="S448" i="2" s="1"/>
  <c r="V452" i="2"/>
  <c r="U451" i="2"/>
  <c r="V451" i="2" s="1"/>
  <c r="X454" i="2"/>
  <c r="AA411" i="2"/>
  <c r="AB411" i="2" s="1"/>
  <c r="AC412" i="2"/>
  <c r="AD412" i="2" s="1"/>
  <c r="AA8" i="2"/>
  <c r="AM8" i="2"/>
  <c r="AV8" i="2"/>
  <c r="Z8" i="2"/>
  <c r="BF6" i="2"/>
  <c r="K8" i="2"/>
  <c r="BH6" i="2"/>
  <c r="T8" i="2"/>
  <c r="AO8" i="2"/>
  <c r="BC8" i="2"/>
  <c r="AI8" i="2"/>
  <c r="AF8" i="2"/>
  <c r="Y6" i="2"/>
  <c r="AT8" i="2"/>
  <c r="X6" i="2"/>
  <c r="AS8" i="2"/>
  <c r="AQ8" i="2"/>
  <c r="R8" i="2"/>
  <c r="J6" i="2"/>
  <c r="O6" i="2"/>
  <c r="AN6" i="2"/>
  <c r="M6" i="2"/>
  <c r="AC6" i="2"/>
  <c r="AP6" i="2"/>
  <c r="AX8" i="2"/>
  <c r="X8" i="2"/>
  <c r="T6" i="2"/>
  <c r="AJ6" i="2"/>
  <c r="AW6" i="2"/>
  <c r="BE8" i="2"/>
  <c r="AU6" i="2"/>
  <c r="V6" i="2"/>
  <c r="AE6" i="2"/>
  <c r="M8" i="2"/>
  <c r="AG8" i="2"/>
  <c r="AQ6" i="2"/>
  <c r="BC6" i="2"/>
  <c r="I6" i="2"/>
  <c r="AL8" i="2"/>
  <c r="S8" i="2"/>
  <c r="AR8" i="2"/>
  <c r="AK8" i="2"/>
  <c r="N6" i="2"/>
  <c r="AE8" i="2"/>
  <c r="J8" i="2"/>
  <c r="W6" i="2"/>
  <c r="AN8" i="2"/>
  <c r="I8" i="2"/>
  <c r="V8" i="2"/>
  <c r="BB6" i="2"/>
  <c r="BJ8" i="2"/>
  <c r="AJ8" i="2"/>
  <c r="G8" i="2"/>
  <c r="U8" i="2"/>
  <c r="BA6" i="2"/>
  <c r="BI8" i="2"/>
  <c r="D5" i="2"/>
  <c r="R6" i="2"/>
  <c r="E8" i="2"/>
  <c r="N8" i="2"/>
  <c r="BG6" i="2"/>
  <c r="BK6" i="2"/>
  <c r="AY6" i="2"/>
  <c r="Z6" i="2"/>
  <c r="AU8" i="2"/>
  <c r="F8" i="2"/>
  <c r="AM6" i="2"/>
  <c r="AV6" i="2"/>
  <c r="BD8" i="2"/>
  <c r="Q6" i="2"/>
  <c r="Q8" i="2"/>
  <c r="AG6" i="2"/>
  <c r="AD8" i="2"/>
  <c r="AT6" i="2"/>
  <c r="BJ6" i="2"/>
  <c r="BB8" i="2"/>
  <c r="K6" i="2"/>
  <c r="AA6" i="2"/>
  <c r="AR6" i="2"/>
  <c r="AZ8" i="2"/>
  <c r="L6" i="2"/>
  <c r="L8" i="2"/>
  <c r="AB6" i="2"/>
  <c r="Y8" i="2"/>
  <c r="AO6" i="2"/>
  <c r="BE6" i="2"/>
  <c r="AW8" i="2"/>
  <c r="AH6" i="2"/>
  <c r="AL6" i="2"/>
  <c r="AD6" i="2"/>
  <c r="AY8" i="2"/>
  <c r="BG8" i="2"/>
  <c r="W8" i="2"/>
  <c r="BK8" i="2"/>
  <c r="O8" i="2"/>
  <c r="AB8" i="2"/>
  <c r="BD6" i="2"/>
  <c r="D8" i="2"/>
  <c r="U6" i="2"/>
  <c r="AK6" i="2"/>
  <c r="AH8" i="2"/>
  <c r="AX6" i="2"/>
  <c r="AP8" i="2"/>
  <c r="BF8" i="2"/>
  <c r="S6" i="2"/>
  <c r="AI6" i="2"/>
  <c r="AZ6" i="2"/>
  <c r="BH8" i="2"/>
  <c r="P6" i="2"/>
  <c r="P8" i="2"/>
  <c r="AF6" i="2"/>
  <c r="AC8" i="2"/>
  <c r="AS6" i="2"/>
  <c r="BI6" i="2"/>
  <c r="AZ6" i="4"/>
  <c r="P8" i="4"/>
  <c r="N6" i="4"/>
  <c r="AG6" i="4"/>
  <c r="T8" i="4"/>
  <c r="AF8" i="4"/>
  <c r="R6" i="4"/>
  <c r="Q8" i="4"/>
  <c r="AB6" i="4"/>
  <c r="Y6" i="4"/>
  <c r="R8" i="4"/>
  <c r="W6" i="4"/>
  <c r="F6" i="4"/>
  <c r="AR6" i="4"/>
  <c r="AC6" i="4"/>
  <c r="AH8" i="4"/>
  <c r="AM6" i="4"/>
  <c r="AN6" i="4"/>
  <c r="L8" i="4"/>
  <c r="BD8" i="4"/>
  <c r="BI6" i="4"/>
  <c r="AH6" i="4"/>
  <c r="AX8" i="4"/>
  <c r="AW8" i="4"/>
  <c r="BC6" i="4"/>
  <c r="BD6" i="4"/>
  <c r="P6" i="4"/>
  <c r="AS8" i="4"/>
  <c r="AX6" i="4"/>
  <c r="AJ8" i="4"/>
  <c r="G8" i="4"/>
  <c r="W8" i="4"/>
  <c r="D245" i="4"/>
  <c r="D572" i="4"/>
  <c r="D588" i="4" s="1"/>
  <c r="BA6" i="4"/>
  <c r="AK8" i="4"/>
  <c r="D6" i="4"/>
  <c r="N8" i="4"/>
  <c r="AD6" i="4"/>
  <c r="AT6" i="4"/>
  <c r="BJ6" i="4"/>
  <c r="AD8" i="4"/>
  <c r="AT8" i="4"/>
  <c r="BJ8" i="4"/>
  <c r="BH8" i="4"/>
  <c r="U6" i="4"/>
  <c r="BE6" i="4"/>
  <c r="AO8" i="4"/>
  <c r="O6" i="4"/>
  <c r="S6" i="4"/>
  <c r="AI6" i="4"/>
  <c r="AY6" i="4"/>
  <c r="S8" i="4"/>
  <c r="AI8" i="4"/>
  <c r="AY8" i="4"/>
  <c r="AM8" i="4"/>
  <c r="BC8" i="4"/>
  <c r="H6" i="4"/>
  <c r="T6" i="4"/>
  <c r="D8" i="4"/>
  <c r="X8" i="4"/>
  <c r="BH6" i="4"/>
  <c r="AF6" i="4"/>
  <c r="AN8" i="4"/>
  <c r="I8" i="4"/>
  <c r="AK6" i="4"/>
  <c r="U8" i="4"/>
  <c r="BA8" i="4"/>
  <c r="F8" i="4"/>
  <c r="V6" i="4"/>
  <c r="AL6" i="4"/>
  <c r="BB6" i="4"/>
  <c r="V8" i="4"/>
  <c r="AL8" i="4"/>
  <c r="BB8" i="4"/>
  <c r="AR8" i="4"/>
  <c r="E8" i="4"/>
  <c r="AO6" i="4"/>
  <c r="Y8" i="4"/>
  <c r="BE8" i="4"/>
  <c r="K8" i="4"/>
  <c r="AA6" i="4"/>
  <c r="AQ6" i="4"/>
  <c r="BG6" i="4"/>
  <c r="AA8" i="4"/>
  <c r="AQ8" i="4"/>
  <c r="BG8" i="4"/>
  <c r="D216" i="4"/>
  <c r="E210" i="4" s="1"/>
  <c r="E216" i="4" s="1"/>
  <c r="F210" i="4" s="1"/>
  <c r="F216" i="4" s="1"/>
  <c r="D397" i="4"/>
  <c r="E391" i="4" s="1"/>
  <c r="E397" i="4" s="1"/>
  <c r="D576" i="4"/>
  <c r="D592" i="4" s="1"/>
  <c r="D352" i="4"/>
  <c r="E346" i="4" s="1"/>
  <c r="E352" i="4" s="1"/>
  <c r="D575" i="4"/>
  <c r="D591" i="4" s="1"/>
  <c r="D442" i="4"/>
  <c r="E436" i="4" s="1"/>
  <c r="E442" i="4" s="1"/>
  <c r="D577" i="4"/>
  <c r="D593" i="4" s="1"/>
  <c r="D200" i="4"/>
  <c r="D571" i="4"/>
  <c r="D587" i="4" s="1"/>
  <c r="D487" i="4"/>
  <c r="E481" i="4" s="1"/>
  <c r="E578" i="4" s="1"/>
  <c r="D578" i="4"/>
  <c r="D594" i="4" s="1"/>
  <c r="D336" i="4"/>
  <c r="D574" i="4"/>
  <c r="D590" i="4" s="1"/>
  <c r="D81" i="4"/>
  <c r="E75" i="4" s="1"/>
  <c r="E81" i="4" s="1"/>
  <c r="D569" i="4"/>
  <c r="D126" i="4"/>
  <c r="E120" i="4" s="1"/>
  <c r="E126" i="4" s="1"/>
  <c r="F120" i="4" s="1"/>
  <c r="F126" i="4" s="1"/>
  <c r="D570" i="4"/>
  <c r="D586" i="4" s="1"/>
  <c r="D65" i="4"/>
  <c r="D568" i="4"/>
  <c r="D584" i="4" s="1"/>
  <c r="G6" i="4"/>
  <c r="AJ6" i="4"/>
  <c r="X6" i="4"/>
  <c r="AB8" i="4"/>
  <c r="AV6" i="4"/>
  <c r="AV8" i="4"/>
  <c r="Q6" i="4"/>
  <c r="AS6" i="4"/>
  <c r="AC8" i="4"/>
  <c r="BI8" i="4"/>
  <c r="J8" i="4"/>
  <c r="Z6" i="4"/>
  <c r="AP6" i="4"/>
  <c r="BF6" i="4"/>
  <c r="Z8" i="4"/>
  <c r="AP8" i="4"/>
  <c r="BF8" i="4"/>
  <c r="AZ8" i="4"/>
  <c r="M8" i="4"/>
  <c r="AW6" i="4"/>
  <c r="AG8" i="4"/>
  <c r="E6" i="4"/>
  <c r="O8" i="4"/>
  <c r="AE6" i="4"/>
  <c r="AU6" i="4"/>
  <c r="BK6" i="4"/>
  <c r="AE8" i="4"/>
  <c r="AU8" i="4"/>
  <c r="T405" i="2"/>
  <c r="U405" i="2" s="1"/>
  <c r="V405" i="2" s="1"/>
  <c r="V407" i="2"/>
  <c r="D147" i="2"/>
  <c r="O445" i="2"/>
  <c r="P445" i="2" s="1"/>
  <c r="BI579" i="4"/>
  <c r="BI595" i="4" s="1"/>
  <c r="AB579" i="4"/>
  <c r="AB595" i="4" s="1"/>
  <c r="BH579" i="4"/>
  <c r="BH595" i="4" s="1"/>
  <c r="AP579" i="4"/>
  <c r="AP595" i="4" s="1"/>
  <c r="Q579" i="4"/>
  <c r="Q595" i="4" s="1"/>
  <c r="AW579" i="4"/>
  <c r="AW595" i="4" s="1"/>
  <c r="AU579" i="4"/>
  <c r="AF579" i="4"/>
  <c r="AF595" i="4" s="1"/>
  <c r="AD579" i="4"/>
  <c r="AD595" i="4" s="1"/>
  <c r="BF579" i="4"/>
  <c r="BF595" i="4" s="1"/>
  <c r="R579" i="4"/>
  <c r="R595" i="4" s="1"/>
  <c r="F579" i="4"/>
  <c r="K579" i="4"/>
  <c r="K15" i="6" s="1"/>
  <c r="AQ579" i="4"/>
  <c r="AQ595" i="4" s="1"/>
  <c r="U579" i="4"/>
  <c r="AK579" i="4"/>
  <c r="AK595" i="4" s="1"/>
  <c r="BA579" i="4"/>
  <c r="BA595" i="4" s="1"/>
  <c r="AA579" i="4"/>
  <c r="AA595" i="4" s="1"/>
  <c r="BC579" i="4"/>
  <c r="BC595" i="4" s="1"/>
  <c r="T579" i="4"/>
  <c r="AJ579" i="4"/>
  <c r="AJ595" i="4" s="1"/>
  <c r="AZ579" i="4"/>
  <c r="AZ595" i="4" s="1"/>
  <c r="AS579" i="4"/>
  <c r="AS595" i="4" s="1"/>
  <c r="L579" i="4"/>
  <c r="L595" i="4" s="1"/>
  <c r="L31" i="6" s="1"/>
  <c r="BB579" i="4"/>
  <c r="AE579" i="4"/>
  <c r="AE595" i="4" s="1"/>
  <c r="AG579" i="4"/>
  <c r="AG595" i="4" s="1"/>
  <c r="S579" i="4"/>
  <c r="S595" i="4" s="1"/>
  <c r="P579" i="4"/>
  <c r="P595" i="4" s="1"/>
  <c r="AV579" i="4"/>
  <c r="AV595" i="4" s="1"/>
  <c r="BJ579" i="4"/>
  <c r="BJ595" i="4" s="1"/>
  <c r="N579" i="4"/>
  <c r="N595" i="4" s="1"/>
  <c r="AH579" i="4"/>
  <c r="AH595" i="4" s="1"/>
  <c r="V579" i="4"/>
  <c r="V595" i="4" s="1"/>
  <c r="O579" i="4"/>
  <c r="O595" i="4" s="1"/>
  <c r="AY579" i="4"/>
  <c r="I579" i="4"/>
  <c r="I15" i="6" s="1"/>
  <c r="Y579" i="4"/>
  <c r="Y595" i="4" s="1"/>
  <c r="AO579" i="4"/>
  <c r="AO595" i="4" s="1"/>
  <c r="BE579" i="4"/>
  <c r="BE595" i="4" s="1"/>
  <c r="AI579" i="4"/>
  <c r="AI595" i="4" s="1"/>
  <c r="BK579" i="4"/>
  <c r="H579" i="4"/>
  <c r="X579" i="4"/>
  <c r="X595" i="4" s="1"/>
  <c r="AN579" i="4"/>
  <c r="AN595" i="4" s="1"/>
  <c r="BD579" i="4"/>
  <c r="BD595" i="4" s="1"/>
  <c r="J595" i="4"/>
  <c r="J31" i="6" s="1"/>
  <c r="J15" i="6"/>
  <c r="K595" i="4"/>
  <c r="K31" i="6" s="1"/>
  <c r="Z595" i="4"/>
  <c r="AX595" i="4"/>
  <c r="AM595" i="4"/>
  <c r="BB595" i="4"/>
  <c r="W595" i="4"/>
  <c r="BG595" i="4"/>
  <c r="M595" i="4"/>
  <c r="M31" i="6" s="1"/>
  <c r="M15" i="6"/>
  <c r="AC595" i="4"/>
  <c r="AR595" i="4"/>
  <c r="AT595" i="4"/>
  <c r="AL595" i="4"/>
  <c r="G595" i="4"/>
  <c r="O400" i="2"/>
  <c r="P401" i="2"/>
  <c r="Q402" i="2"/>
  <c r="R402" i="2" s="1"/>
  <c r="S402" i="2" s="1"/>
  <c r="S404" i="2"/>
  <c r="T404" i="2" s="1"/>
  <c r="U404" i="2" s="1"/>
  <c r="Q447" i="2"/>
  <c r="P446" i="2"/>
  <c r="W408" i="2"/>
  <c r="Y410" i="2"/>
  <c r="C26" i="8"/>
  <c r="R403" i="2"/>
  <c r="AD315" i="2"/>
  <c r="AE315" i="2" s="1"/>
  <c r="AF315" i="2" s="1"/>
  <c r="Z311" i="2"/>
  <c r="AA311" i="2" s="1"/>
  <c r="AF317" i="2"/>
  <c r="AC314" i="2"/>
  <c r="U406" i="2"/>
  <c r="V406" i="2" s="1"/>
  <c r="X409" i="2"/>
  <c r="AA312" i="2"/>
  <c r="AB313" i="2"/>
  <c r="Y310" i="2"/>
  <c r="Z310" i="2" s="1"/>
  <c r="D118" i="2"/>
  <c r="E112" i="2" s="1"/>
  <c r="I559" i="4"/>
  <c r="I561" i="4" s="1"/>
  <c r="AE316" i="2"/>
  <c r="AF316" i="2" s="1"/>
  <c r="F559" i="4"/>
  <c r="F561" i="4" s="1"/>
  <c r="G559" i="4"/>
  <c r="G561" i="4" s="1"/>
  <c r="H559" i="4"/>
  <c r="H561" i="4" s="1"/>
  <c r="AN287" i="4"/>
  <c r="E559" i="4"/>
  <c r="AL284" i="4"/>
  <c r="AM284" i="4" s="1"/>
  <c r="AN284" i="4" s="1"/>
  <c r="AE278" i="4"/>
  <c r="AF278" i="4" s="1"/>
  <c r="AG278" i="4" s="1"/>
  <c r="BD514" i="4"/>
  <c r="AV514" i="4"/>
  <c r="AY514" i="4"/>
  <c r="AR514" i="4"/>
  <c r="AW514" i="4"/>
  <c r="AM332" i="4"/>
  <c r="BC368" i="4"/>
  <c r="BD368" i="4" s="1"/>
  <c r="AN286" i="4"/>
  <c r="AO286" i="4" s="1"/>
  <c r="AL282" i="4"/>
  <c r="AM282" i="4" s="1"/>
  <c r="BD369" i="4"/>
  <c r="BE369" i="4" s="1"/>
  <c r="BH373" i="4"/>
  <c r="BI373" i="4" s="1"/>
  <c r="BJ373" i="4" s="1"/>
  <c r="Z419" i="4"/>
  <c r="AG326" i="4"/>
  <c r="AA420" i="4"/>
  <c r="AI328" i="4"/>
  <c r="AJ328" i="4" s="1"/>
  <c r="AM285" i="4"/>
  <c r="AL514" i="4"/>
  <c r="BB514" i="4"/>
  <c r="BE370" i="4"/>
  <c r="AJ329" i="4"/>
  <c r="AK329" i="4" s="1"/>
  <c r="AH327" i="4"/>
  <c r="AI327" i="4" s="1"/>
  <c r="AJ327" i="4" s="1"/>
  <c r="BF371" i="4"/>
  <c r="BG371" i="4" s="1"/>
  <c r="AK283" i="4"/>
  <c r="AL283" i="4" s="1"/>
  <c r="AH281" i="4"/>
  <c r="AI281" i="4" s="1"/>
  <c r="BJ375" i="4"/>
  <c r="BK375" i="4" s="1"/>
  <c r="AL331" i="4"/>
  <c r="AM331" i="4" s="1"/>
  <c r="AN331" i="4" s="1"/>
  <c r="AK330" i="4"/>
  <c r="AG279" i="4"/>
  <c r="AH279" i="4" s="1"/>
  <c r="AN514" i="4"/>
  <c r="AU514" i="4"/>
  <c r="AI514" i="4"/>
  <c r="BH514" i="4"/>
  <c r="AT514" i="4"/>
  <c r="BJ514" i="4"/>
  <c r="AO514" i="4"/>
  <c r="BE514" i="4"/>
  <c r="AH280" i="4"/>
  <c r="AB421" i="4"/>
  <c r="BC514" i="4"/>
  <c r="BK514" i="4"/>
  <c r="AQ514" i="4"/>
  <c r="AJ514" i="4"/>
  <c r="AX514" i="4"/>
  <c r="AS514" i="4"/>
  <c r="BI514" i="4"/>
  <c r="AC422" i="4"/>
  <c r="BG372" i="4"/>
  <c r="BH372" i="4" s="1"/>
  <c r="BI372" i="4" s="1"/>
  <c r="BJ372" i="4" s="1"/>
  <c r="BK372" i="4" s="1"/>
  <c r="BI374" i="4"/>
  <c r="BJ374" i="4" s="1"/>
  <c r="BK374" i="4" s="1"/>
  <c r="AM514" i="4"/>
  <c r="BG514" i="4"/>
  <c r="AZ514" i="4"/>
  <c r="AP514" i="4"/>
  <c r="BF514" i="4"/>
  <c r="AK514" i="4"/>
  <c r="BA514" i="4"/>
  <c r="BK376" i="4"/>
  <c r="X462" i="4"/>
  <c r="Y462" i="4" s="1"/>
  <c r="AA465" i="4"/>
  <c r="AB465" i="4" s="1"/>
  <c r="V460" i="4"/>
  <c r="W460" i="4" s="1"/>
  <c r="W461" i="4"/>
  <c r="X461" i="4" s="1"/>
  <c r="Z464" i="4"/>
  <c r="AC467" i="4"/>
  <c r="AD467" i="4" s="1"/>
  <c r="Y463" i="4"/>
  <c r="U459" i="4"/>
  <c r="V459" i="4" s="1"/>
  <c r="AB466" i="4"/>
  <c r="T458" i="4"/>
  <c r="U414" i="4"/>
  <c r="V414" i="4" s="1"/>
  <c r="W414" i="4" s="1"/>
  <c r="X417" i="4"/>
  <c r="AD323" i="4"/>
  <c r="AE323" i="4" s="1"/>
  <c r="AF323" i="4" s="1"/>
  <c r="AF325" i="4"/>
  <c r="AG325" i="4" s="1"/>
  <c r="T413" i="4"/>
  <c r="Y418" i="4"/>
  <c r="Z418" i="4" s="1"/>
  <c r="AE324" i="4"/>
  <c r="AF324" i="4" s="1"/>
  <c r="W416" i="4"/>
  <c r="X416" i="4" s="1"/>
  <c r="V415" i="4"/>
  <c r="W415" i="4" s="1"/>
  <c r="AF514" i="4"/>
  <c r="AB514" i="4"/>
  <c r="AD514" i="4"/>
  <c r="S514" i="4"/>
  <c r="D36" i="4"/>
  <c r="H514" i="4"/>
  <c r="AE514" i="4"/>
  <c r="U514" i="4"/>
  <c r="I514" i="4"/>
  <c r="W514" i="4"/>
  <c r="L514" i="4"/>
  <c r="N514" i="4"/>
  <c r="T514" i="4"/>
  <c r="X514" i="4"/>
  <c r="F514" i="4"/>
  <c r="E514" i="4"/>
  <c r="AH514" i="4"/>
  <c r="P514" i="4"/>
  <c r="AG514" i="4"/>
  <c r="Q514" i="4"/>
  <c r="O514" i="4"/>
  <c r="M514" i="4"/>
  <c r="V514" i="4"/>
  <c r="Z514" i="4"/>
  <c r="G514" i="4"/>
  <c r="J514" i="4"/>
  <c r="K514" i="4"/>
  <c r="Y514" i="4"/>
  <c r="R514" i="4"/>
  <c r="D171" i="4"/>
  <c r="E165" i="4" s="1"/>
  <c r="E171" i="4" s="1"/>
  <c r="F165" i="4" s="1"/>
  <c r="F171" i="4" s="1"/>
  <c r="D344" i="2"/>
  <c r="E338" i="2" s="1"/>
  <c r="AC514" i="4"/>
  <c r="AA514" i="4"/>
  <c r="D307" i="4"/>
  <c r="E301" i="4" s="1"/>
  <c r="E307" i="4" s="1"/>
  <c r="C50" i="8"/>
  <c r="D508" i="2"/>
  <c r="D516" i="4"/>
  <c r="L10" i="1"/>
  <c r="K10" i="1"/>
  <c r="M10" i="1"/>
  <c r="D192" i="2"/>
  <c r="C43" i="8"/>
  <c r="D155" i="4"/>
  <c r="D163" i="2"/>
  <c r="D383" i="2"/>
  <c r="C83" i="8"/>
  <c r="D4" i="8"/>
  <c r="D84" i="8" s="1"/>
  <c r="C34" i="8"/>
  <c r="C25" i="8"/>
  <c r="D381" i="4"/>
  <c r="B104" i="8"/>
  <c r="D248" i="2"/>
  <c r="C42" i="8"/>
  <c r="D579" i="2"/>
  <c r="D6" i="6"/>
  <c r="D110" i="4"/>
  <c r="D426" i="4"/>
  <c r="B115" i="8"/>
  <c r="C19" i="8" s="1"/>
  <c r="C29" i="8"/>
  <c r="D67" i="2"/>
  <c r="C28" i="8"/>
  <c r="C262" i="4"/>
  <c r="D22" i="2"/>
  <c r="D561" i="2" s="1"/>
  <c r="C27" i="8"/>
  <c r="C30" i="8"/>
  <c r="D428" i="2"/>
  <c r="AD578" i="2"/>
  <c r="AD582" i="2"/>
  <c r="AD586" i="2"/>
  <c r="J5" i="1"/>
  <c r="K5" i="1" s="1"/>
  <c r="L5" i="1" s="1"/>
  <c r="M5" i="1" s="1"/>
  <c r="N5" i="1" s="1"/>
  <c r="AD580" i="2"/>
  <c r="AD584" i="2"/>
  <c r="AD581" i="2"/>
  <c r="AD583" i="2"/>
  <c r="AD577" i="2"/>
  <c r="AD585" i="2"/>
  <c r="AD579" i="2"/>
  <c r="AD587" i="2"/>
  <c r="C33" i="8"/>
  <c r="O4" i="1"/>
  <c r="N10" i="1"/>
  <c r="D328" i="2"/>
  <c r="C32" i="8"/>
  <c r="D471" i="4"/>
  <c r="D237" i="2"/>
  <c r="C31" i="8"/>
  <c r="D36" i="8" l="1"/>
  <c r="D116" i="8"/>
  <c r="E20" i="8" s="1"/>
  <c r="AD413" i="2"/>
  <c r="AE413" i="2" s="1"/>
  <c r="AP286" i="4"/>
  <c r="AA92" i="4"/>
  <c r="V92" i="4"/>
  <c r="O92" i="4"/>
  <c r="Z92" i="4"/>
  <c r="AH92" i="4"/>
  <c r="AF92" i="4"/>
  <c r="S92" i="4"/>
  <c r="N92" i="4"/>
  <c r="R92" i="4"/>
  <c r="AD92" i="4"/>
  <c r="P92" i="4"/>
  <c r="Y92" i="4"/>
  <c r="AG92" i="4"/>
  <c r="AB92" i="4"/>
  <c r="U92" i="4"/>
  <c r="X92" i="4"/>
  <c r="BE92" i="4"/>
  <c r="AO92" i="4"/>
  <c r="AY92" i="4"/>
  <c r="BA92" i="4"/>
  <c r="AK92" i="4"/>
  <c r="AT92" i="4"/>
  <c r="BC92" i="4"/>
  <c r="AE92" i="4"/>
  <c r="AI92" i="4"/>
  <c r="T92" i="4"/>
  <c r="AW92" i="4"/>
  <c r="AQ92" i="4"/>
  <c r="AV92" i="4"/>
  <c r="AZ92" i="4"/>
  <c r="BG92" i="4"/>
  <c r="BB92" i="4"/>
  <c r="BD92" i="4"/>
  <c r="BH92" i="4"/>
  <c r="BI92" i="4"/>
  <c r="AM92" i="4"/>
  <c r="M92" i="4"/>
  <c r="Q92" i="4"/>
  <c r="AS92" i="4"/>
  <c r="BJ92" i="4"/>
  <c r="AP92" i="4"/>
  <c r="AJ92" i="4"/>
  <c r="AL92" i="4"/>
  <c r="AR92" i="4"/>
  <c r="J92" i="4"/>
  <c r="AC92" i="4"/>
  <c r="BF92" i="4"/>
  <c r="W92" i="4"/>
  <c r="AN92" i="4"/>
  <c r="AX92" i="4"/>
  <c r="BK92" i="4"/>
  <c r="AU92" i="4"/>
  <c r="L92" i="4"/>
  <c r="K92" i="4"/>
  <c r="AY227" i="4"/>
  <c r="AZ227" i="4"/>
  <c r="AJ227" i="4"/>
  <c r="BC227" i="4"/>
  <c r="AW227" i="4"/>
  <c r="AQ227" i="4"/>
  <c r="AV227" i="4"/>
  <c r="AU227" i="4"/>
  <c r="AO227" i="4"/>
  <c r="AH227" i="4"/>
  <c r="BA227" i="4"/>
  <c r="AX227" i="4"/>
  <c r="BD227" i="4"/>
  <c r="AM227" i="4"/>
  <c r="BB227" i="4"/>
  <c r="AP227" i="4"/>
  <c r="AG227" i="4"/>
  <c r="AI227" i="4"/>
  <c r="AL227" i="4"/>
  <c r="AT227" i="4"/>
  <c r="AS227" i="4"/>
  <c r="V227" i="4"/>
  <c r="O227" i="4"/>
  <c r="AD227" i="4"/>
  <c r="AE227" i="4"/>
  <c r="Y227" i="4"/>
  <c r="BG227" i="4"/>
  <c r="AR227" i="4"/>
  <c r="AK227" i="4"/>
  <c r="R227" i="4"/>
  <c r="AA227" i="4"/>
  <c r="U227" i="4"/>
  <c r="AC227" i="4"/>
  <c r="S227" i="4"/>
  <c r="T227" i="4"/>
  <c r="AB227" i="4"/>
  <c r="X227" i="4"/>
  <c r="AN227" i="4"/>
  <c r="N227" i="4"/>
  <c r="W227" i="4"/>
  <c r="Q227" i="4"/>
  <c r="BE227" i="4"/>
  <c r="J227" i="4"/>
  <c r="AF227" i="4"/>
  <c r="P227" i="4"/>
  <c r="M227" i="4"/>
  <c r="BF227" i="4"/>
  <c r="Z227" i="4"/>
  <c r="K227" i="4"/>
  <c r="L227" i="4"/>
  <c r="I6" i="4"/>
  <c r="J543" i="4"/>
  <c r="K265" i="4"/>
  <c r="K445" i="4"/>
  <c r="K129" i="4"/>
  <c r="K310" i="4"/>
  <c r="K490" i="4"/>
  <c r="K84" i="4"/>
  <c r="K174" i="4"/>
  <c r="K355" i="4"/>
  <c r="K535" i="4"/>
  <c r="K219" i="4"/>
  <c r="K400" i="4"/>
  <c r="K39" i="4"/>
  <c r="P318" i="4"/>
  <c r="S318" i="4"/>
  <c r="O318" i="4"/>
  <c r="X318" i="4"/>
  <c r="N318" i="4"/>
  <c r="T318" i="4"/>
  <c r="R318" i="4"/>
  <c r="W318" i="4"/>
  <c r="V318" i="4"/>
  <c r="Q318" i="4"/>
  <c r="J318" i="4"/>
  <c r="U318" i="4"/>
  <c r="L318" i="4"/>
  <c r="K318" i="4"/>
  <c r="M318" i="4"/>
  <c r="O47" i="4"/>
  <c r="M47" i="4"/>
  <c r="L47" i="4"/>
  <c r="BI47" i="4"/>
  <c r="BH47" i="4"/>
  <c r="BD47" i="4"/>
  <c r="BA47" i="4"/>
  <c r="AK47" i="4"/>
  <c r="AR47" i="4"/>
  <c r="BB47" i="4"/>
  <c r="AI47" i="4"/>
  <c r="AH47" i="4"/>
  <c r="AM47" i="4"/>
  <c r="BK47" i="4"/>
  <c r="BJ47" i="4"/>
  <c r="AW47" i="4"/>
  <c r="AG47" i="4"/>
  <c r="AN47" i="4"/>
  <c r="AT47" i="4"/>
  <c r="AP47" i="4"/>
  <c r="AE47" i="4"/>
  <c r="BG47" i="4"/>
  <c r="AF47" i="4"/>
  <c r="AD47" i="4"/>
  <c r="AQ47" i="4"/>
  <c r="Q47" i="4"/>
  <c r="T47" i="4"/>
  <c r="R47" i="4"/>
  <c r="S47" i="4"/>
  <c r="K47" i="4"/>
  <c r="W47" i="4"/>
  <c r="AC47" i="4"/>
  <c r="AL47" i="4"/>
  <c r="AY47" i="4"/>
  <c r="BC47" i="4"/>
  <c r="U47" i="4"/>
  <c r="AA47" i="4"/>
  <c r="V47" i="4"/>
  <c r="BF47" i="4"/>
  <c r="AS47" i="4"/>
  <c r="AZ47" i="4"/>
  <c r="P47" i="4"/>
  <c r="AO47" i="4"/>
  <c r="AV47" i="4"/>
  <c r="Y47" i="4"/>
  <c r="AB47" i="4"/>
  <c r="J47" i="4"/>
  <c r="BE47" i="4"/>
  <c r="AJ47" i="4"/>
  <c r="AU47" i="4"/>
  <c r="AX47" i="4"/>
  <c r="N47" i="4"/>
  <c r="X47" i="4"/>
  <c r="Z47" i="4"/>
  <c r="AI363" i="4"/>
  <c r="AP363" i="4"/>
  <c r="AU363" i="4"/>
  <c r="AL363" i="4"/>
  <c r="AS363" i="4"/>
  <c r="AQ363" i="4"/>
  <c r="AW363" i="4"/>
  <c r="AF363" i="4"/>
  <c r="AM363" i="4"/>
  <c r="AR363" i="4"/>
  <c r="AO363" i="4"/>
  <c r="AH363" i="4"/>
  <c r="AJ363" i="4"/>
  <c r="AG363" i="4"/>
  <c r="AN363" i="4"/>
  <c r="AE363" i="4"/>
  <c r="S363" i="4"/>
  <c r="AT363" i="4"/>
  <c r="AK363" i="4"/>
  <c r="V363" i="4"/>
  <c r="AD363" i="4"/>
  <c r="N363" i="4"/>
  <c r="AV363" i="4"/>
  <c r="AA363" i="4"/>
  <c r="Q363" i="4"/>
  <c r="AB363" i="4"/>
  <c r="Z363" i="4"/>
  <c r="L363" i="4"/>
  <c r="T363" i="4"/>
  <c r="M363" i="4"/>
  <c r="U363" i="4"/>
  <c r="O363" i="4"/>
  <c r="J363" i="4"/>
  <c r="AC363" i="4"/>
  <c r="X363" i="4"/>
  <c r="R363" i="4"/>
  <c r="Y363" i="4"/>
  <c r="W363" i="4"/>
  <c r="K363" i="4"/>
  <c r="P363" i="4"/>
  <c r="L129" i="4"/>
  <c r="L310" i="4"/>
  <c r="L490" i="4"/>
  <c r="L84" i="4"/>
  <c r="L174" i="4"/>
  <c r="L355" i="4"/>
  <c r="L535" i="4"/>
  <c r="L219" i="4"/>
  <c r="L400" i="4"/>
  <c r="L39" i="4"/>
  <c r="L265" i="4"/>
  <c r="L445" i="4"/>
  <c r="L453" i="4"/>
  <c r="J453" i="4"/>
  <c r="M453" i="4"/>
  <c r="K453" i="4"/>
  <c r="N453" i="4"/>
  <c r="J219" i="4"/>
  <c r="J400" i="4"/>
  <c r="J39" i="4"/>
  <c r="J265" i="4"/>
  <c r="J445" i="4"/>
  <c r="J129" i="4"/>
  <c r="J310" i="4"/>
  <c r="J490" i="4"/>
  <c r="J84" i="4"/>
  <c r="J174" i="4"/>
  <c r="J355" i="4"/>
  <c r="J535" i="4"/>
  <c r="M273" i="4"/>
  <c r="O273" i="4"/>
  <c r="S273" i="4"/>
  <c r="W273" i="4"/>
  <c r="T273" i="4"/>
  <c r="K273" i="4"/>
  <c r="Q273" i="4"/>
  <c r="J273" i="4"/>
  <c r="N273" i="4"/>
  <c r="R273" i="4"/>
  <c r="V273" i="4"/>
  <c r="L273" i="4"/>
  <c r="P273" i="4"/>
  <c r="X273" i="4"/>
  <c r="U273" i="4"/>
  <c r="M174" i="4"/>
  <c r="M355" i="4"/>
  <c r="M535" i="4"/>
  <c r="M219" i="4"/>
  <c r="M400" i="4"/>
  <c r="M39" i="4"/>
  <c r="M265" i="4"/>
  <c r="M445" i="4"/>
  <c r="M129" i="4"/>
  <c r="M310" i="4"/>
  <c r="M490" i="4"/>
  <c r="M84" i="4"/>
  <c r="AK137" i="4"/>
  <c r="BG137" i="4"/>
  <c r="BB137" i="4"/>
  <c r="AZ137" i="4"/>
  <c r="AW137" i="4"/>
  <c r="AO137" i="4"/>
  <c r="BE137" i="4"/>
  <c r="AR137" i="4"/>
  <c r="BA137" i="4"/>
  <c r="V137" i="4"/>
  <c r="AJ137" i="4"/>
  <c r="W137" i="4"/>
  <c r="U137" i="4"/>
  <c r="AD137" i="4"/>
  <c r="Q137" i="4"/>
  <c r="BC137" i="4"/>
  <c r="AX137" i="4"/>
  <c r="BD137" i="4"/>
  <c r="AP137" i="4"/>
  <c r="R137" i="4"/>
  <c r="AE137" i="4"/>
  <c r="S137" i="4"/>
  <c r="AF137" i="4"/>
  <c r="AN137" i="4"/>
  <c r="AU137" i="4"/>
  <c r="AS137" i="4"/>
  <c r="AQ137" i="4"/>
  <c r="AA137" i="4"/>
  <c r="O137" i="4"/>
  <c r="AL137" i="4"/>
  <c r="AB137" i="4"/>
  <c r="AG137" i="4"/>
  <c r="BJ137" i="4"/>
  <c r="AV137" i="4"/>
  <c r="P137" i="4"/>
  <c r="AI137" i="4"/>
  <c r="AY137" i="4"/>
  <c r="BF137" i="4"/>
  <c r="AH137" i="4"/>
  <c r="X137" i="4"/>
  <c r="BH137" i="4"/>
  <c r="N137" i="4"/>
  <c r="J137" i="4"/>
  <c r="AT137" i="4"/>
  <c r="BI137" i="4"/>
  <c r="AM137" i="4"/>
  <c r="T137" i="4"/>
  <c r="M137" i="4"/>
  <c r="L137" i="4"/>
  <c r="AC137" i="4"/>
  <c r="K137" i="4"/>
  <c r="Y137" i="4"/>
  <c r="BK137" i="4"/>
  <c r="Z137" i="4"/>
  <c r="J408" i="4"/>
  <c r="L408" i="4"/>
  <c r="K408" i="4"/>
  <c r="N408" i="4"/>
  <c r="M408" i="4"/>
  <c r="AX182" i="4"/>
  <c r="AQ182" i="4"/>
  <c r="AZ182" i="4"/>
  <c r="BI182" i="4"/>
  <c r="AW182" i="4"/>
  <c r="BJ182" i="4"/>
  <c r="AT182" i="4"/>
  <c r="AO182" i="4"/>
  <c r="AY182" i="4"/>
  <c r="AR182" i="4"/>
  <c r="AP182" i="4"/>
  <c r="BG182" i="4"/>
  <c r="BK182" i="4"/>
  <c r="BA182" i="4"/>
  <c r="AI182" i="4"/>
  <c r="AV182" i="4"/>
  <c r="AK182" i="4"/>
  <c r="AF182" i="4"/>
  <c r="BF182" i="4"/>
  <c r="AS182" i="4"/>
  <c r="AL182" i="4"/>
  <c r="AH182" i="4"/>
  <c r="AC182" i="4"/>
  <c r="V182" i="4"/>
  <c r="W182" i="4"/>
  <c r="BB182" i="4"/>
  <c r="BE182" i="4"/>
  <c r="AM182" i="4"/>
  <c r="P182" i="4"/>
  <c r="AD182" i="4"/>
  <c r="R182" i="4"/>
  <c r="S182" i="4"/>
  <c r="AB182" i="4"/>
  <c r="BH182" i="4"/>
  <c r="AU182" i="4"/>
  <c r="BD182" i="4"/>
  <c r="M182" i="4"/>
  <c r="O182" i="4"/>
  <c r="T182" i="4"/>
  <c r="Y182" i="4"/>
  <c r="BC182" i="4"/>
  <c r="X182" i="4"/>
  <c r="U182" i="4"/>
  <c r="N182" i="4"/>
  <c r="AA182" i="4"/>
  <c r="AG182" i="4"/>
  <c r="Q182" i="4"/>
  <c r="L182" i="4"/>
  <c r="AE182" i="4"/>
  <c r="AN182" i="4"/>
  <c r="J182" i="4"/>
  <c r="K182" i="4"/>
  <c r="AJ182" i="4"/>
  <c r="Z182" i="4"/>
  <c r="AD589" i="2"/>
  <c r="E473" i="2"/>
  <c r="E479" i="2" s="1"/>
  <c r="F473" i="2" s="1"/>
  <c r="AI271" i="2"/>
  <c r="AJ271" i="2" s="1"/>
  <c r="AC268" i="2"/>
  <c r="AD268" i="2" s="1"/>
  <c r="AF269" i="2"/>
  <c r="AG269" i="2" s="1"/>
  <c r="AH269" i="2" s="1"/>
  <c r="AI269" i="2" s="1"/>
  <c r="AK274" i="2"/>
  <c r="AL274" i="2" s="1"/>
  <c r="AM274" i="2" s="1"/>
  <c r="AN274" i="2" s="1"/>
  <c r="AM277" i="2"/>
  <c r="AC266" i="2"/>
  <c r="AD266" i="2" s="1"/>
  <c r="AE266" i="2" s="1"/>
  <c r="AT279" i="2"/>
  <c r="AU279" i="2" s="1"/>
  <c r="AV279" i="2" s="1"/>
  <c r="AO276" i="2"/>
  <c r="AA265" i="2"/>
  <c r="AR278" i="2"/>
  <c r="AS278" i="2" s="1"/>
  <c r="AT278" i="2" s="1"/>
  <c r="AU278" i="2" s="1"/>
  <c r="AV278" i="2" s="1"/>
  <c r="AW278" i="2" s="1"/>
  <c r="AX278" i="2" s="1"/>
  <c r="AY278" i="2" s="1"/>
  <c r="AZ278" i="2" s="1"/>
  <c r="BA278" i="2" s="1"/>
  <c r="BB278" i="2" s="1"/>
  <c r="BC278" i="2" s="1"/>
  <c r="BD278" i="2" s="1"/>
  <c r="BE278" i="2" s="1"/>
  <c r="BF278" i="2" s="1"/>
  <c r="BG278" i="2" s="1"/>
  <c r="BH278" i="2" s="1"/>
  <c r="BI278" i="2" s="1"/>
  <c r="BJ278" i="2" s="1"/>
  <c r="BK278" i="2" s="1"/>
  <c r="AC267" i="2"/>
  <c r="AD267" i="2" s="1"/>
  <c r="AK273" i="2"/>
  <c r="AL275" i="2"/>
  <c r="AI270" i="2"/>
  <c r="AI272" i="2"/>
  <c r="AJ272" i="2" s="1"/>
  <c r="AK272" i="2" s="1"/>
  <c r="D73" i="2"/>
  <c r="E67" i="2" s="1"/>
  <c r="D562" i="2"/>
  <c r="E118" i="2"/>
  <c r="F112" i="2" s="1"/>
  <c r="D434" i="2"/>
  <c r="E428" i="2" s="1"/>
  <c r="D570" i="2"/>
  <c r="D389" i="2"/>
  <c r="E383" i="2" s="1"/>
  <c r="D569" i="2"/>
  <c r="E299" i="2"/>
  <c r="F293" i="2" s="1"/>
  <c r="AE414" i="2"/>
  <c r="AF414" i="2" s="1"/>
  <c r="BJ219" i="2"/>
  <c r="BK219" i="2" s="1"/>
  <c r="E208" i="2"/>
  <c r="F202" i="2" s="1"/>
  <c r="D254" i="2"/>
  <c r="E248" i="2" s="1"/>
  <c r="D566" i="2"/>
  <c r="E344" i="2"/>
  <c r="F338" i="2" s="1"/>
  <c r="BH363" i="2"/>
  <c r="BI363" i="2" s="1"/>
  <c r="AO324" i="2"/>
  <c r="AP324" i="2"/>
  <c r="AQ324" i="2" s="1"/>
  <c r="X453" i="2"/>
  <c r="Y453" i="2" s="1"/>
  <c r="AK509" i="2"/>
  <c r="BB358" i="2"/>
  <c r="Y409" i="2"/>
  <c r="Z409" i="2" s="1"/>
  <c r="BD360" i="2"/>
  <c r="BE360" i="2" s="1"/>
  <c r="BF360" i="2" s="1"/>
  <c r="BG360" i="2" s="1"/>
  <c r="BA355" i="2"/>
  <c r="BF362" i="2"/>
  <c r="BG362" i="2" s="1"/>
  <c r="AM323" i="2"/>
  <c r="AN323" i="2" s="1"/>
  <c r="AJ319" i="2"/>
  <c r="AK319" i="2" s="1"/>
  <c r="AL319" i="2" s="1"/>
  <c r="AM319" i="2" s="1"/>
  <c r="BB357" i="2"/>
  <c r="BC357" i="2" s="1"/>
  <c r="BK366" i="2"/>
  <c r="AI318" i="2"/>
  <c r="AJ318" i="2" s="1"/>
  <c r="AD314" i="2"/>
  <c r="AB312" i="2"/>
  <c r="AC312" i="2" s="1"/>
  <c r="AD312" i="2" s="1"/>
  <c r="AG317" i="2"/>
  <c r="AJ320" i="2"/>
  <c r="AK320" i="2" s="1"/>
  <c r="AC313" i="2"/>
  <c r="AD313" i="2" s="1"/>
  <c r="AL322" i="2"/>
  <c r="AM322" i="2" s="1"/>
  <c r="AL321" i="2"/>
  <c r="AG316" i="2"/>
  <c r="AG315" i="2"/>
  <c r="BF361" i="2"/>
  <c r="BG361" i="2" s="1"/>
  <c r="BA356" i="2"/>
  <c r="BD359" i="2"/>
  <c r="BE359" i="2" s="1"/>
  <c r="BK364" i="2"/>
  <c r="AB456" i="2"/>
  <c r="AC456" i="2" s="1"/>
  <c r="W451" i="2"/>
  <c r="X451" i="2" s="1"/>
  <c r="U450" i="2"/>
  <c r="Q446" i="2"/>
  <c r="R446" i="2" s="1"/>
  <c r="AA455" i="2"/>
  <c r="T448" i="2"/>
  <c r="U448" i="2" s="1"/>
  <c r="Y454" i="2"/>
  <c r="Z454" i="2" s="1"/>
  <c r="W452" i="2"/>
  <c r="X452" i="2" s="1"/>
  <c r="U449" i="2"/>
  <c r="AC458" i="2"/>
  <c r="AC457" i="2"/>
  <c r="AE459" i="2"/>
  <c r="AF459" i="2" s="1"/>
  <c r="R447" i="2"/>
  <c r="S403" i="2"/>
  <c r="T403" i="2" s="1"/>
  <c r="U403" i="2" s="1"/>
  <c r="X408" i="2"/>
  <c r="Y408" i="2" s="1"/>
  <c r="P400" i="2"/>
  <c r="Q400" i="2" s="1"/>
  <c r="R400" i="2" s="1"/>
  <c r="S400" i="2" s="1"/>
  <c r="Z410" i="2"/>
  <c r="AA410" i="2" s="1"/>
  <c r="Q401" i="2"/>
  <c r="W407" i="2"/>
  <c r="X407" i="2" s="1"/>
  <c r="Y407" i="2" s="1"/>
  <c r="AE412" i="2"/>
  <c r="AF412" i="2" s="1"/>
  <c r="AC411" i="2"/>
  <c r="I595" i="4"/>
  <c r="I31" i="6" s="1"/>
  <c r="E30" i="4"/>
  <c r="E36" i="4" s="1"/>
  <c r="W405" i="2"/>
  <c r="T402" i="2"/>
  <c r="Q445" i="2"/>
  <c r="R445" i="2" s="1"/>
  <c r="AB311" i="2"/>
  <c r="E594" i="4"/>
  <c r="W406" i="2"/>
  <c r="F595" i="4"/>
  <c r="AU595" i="4"/>
  <c r="AY595" i="4"/>
  <c r="U595" i="4"/>
  <c r="L15" i="6"/>
  <c r="T595" i="4"/>
  <c r="BK595" i="4"/>
  <c r="H595" i="4"/>
  <c r="AA310" i="2"/>
  <c r="V404" i="2"/>
  <c r="D587" i="2"/>
  <c r="D30" i="6" s="1"/>
  <c r="AO287" i="4"/>
  <c r="AP287" i="4" s="1"/>
  <c r="AQ287" i="4" s="1"/>
  <c r="AR287" i="4" s="1"/>
  <c r="D11" i="6"/>
  <c r="X414" i="4"/>
  <c r="Y414" i="4" s="1"/>
  <c r="BF369" i="4"/>
  <c r="E562" i="4"/>
  <c r="E561" i="4"/>
  <c r="X415" i="4"/>
  <c r="Y415" i="4" s="1"/>
  <c r="BG369" i="4"/>
  <c r="BH369" i="4" s="1"/>
  <c r="BF370" i="4"/>
  <c r="BG370" i="4" s="1"/>
  <c r="AC421" i="4"/>
  <c r="AD421" i="4" s="1"/>
  <c r="AE421" i="4" s="1"/>
  <c r="AN332" i="4"/>
  <c r="BH371" i="4"/>
  <c r="BI371" i="4" s="1"/>
  <c r="AO331" i="4"/>
  <c r="AP331" i="4" s="1"/>
  <c r="AQ286" i="4"/>
  <c r="AR286" i="4" s="1"/>
  <c r="AI280" i="4"/>
  <c r="AJ280" i="4" s="1"/>
  <c r="AL330" i="4"/>
  <c r="AJ281" i="4"/>
  <c r="AK281" i="4" s="1"/>
  <c r="AL281" i="4" s="1"/>
  <c r="AG324" i="4"/>
  <c r="AH324" i="4" s="1"/>
  <c r="AA419" i="4"/>
  <c r="AB419" i="4" s="1"/>
  <c r="Y417" i="4"/>
  <c r="Z417" i="4" s="1"/>
  <c r="AH325" i="4"/>
  <c r="AN282" i="4"/>
  <c r="AD422" i="4"/>
  <c r="BE368" i="4"/>
  <c r="AH278" i="4"/>
  <c r="AO284" i="4"/>
  <c r="AI279" i="4"/>
  <c r="AG323" i="4"/>
  <c r="AH323" i="4" s="1"/>
  <c r="AI323" i="4" s="1"/>
  <c r="AA418" i="4"/>
  <c r="AM283" i="4"/>
  <c r="AB420" i="4"/>
  <c r="AH326" i="4"/>
  <c r="AK327" i="4"/>
  <c r="AN285" i="4"/>
  <c r="AK328" i="4"/>
  <c r="U413" i="4"/>
  <c r="V413" i="4" s="1"/>
  <c r="AL329" i="4"/>
  <c r="AM329" i="4" s="1"/>
  <c r="BK373" i="4"/>
  <c r="W459" i="4"/>
  <c r="X459" i="4" s="1"/>
  <c r="AC466" i="4"/>
  <c r="AE467" i="4"/>
  <c r="AC465" i="4"/>
  <c r="Z462" i="4"/>
  <c r="U458" i="4"/>
  <c r="Z463" i="4"/>
  <c r="Y461" i="4"/>
  <c r="AA464" i="4"/>
  <c r="X460" i="4"/>
  <c r="E487" i="4"/>
  <c r="E516" i="4"/>
  <c r="D14" i="6"/>
  <c r="D584" i="2"/>
  <c r="D27" i="6" s="1"/>
  <c r="E157" i="2"/>
  <c r="D7" i="6"/>
  <c r="D580" i="2"/>
  <c r="D23" i="6" s="1"/>
  <c r="F346" i="4"/>
  <c r="F352" i="4" s="1"/>
  <c r="F301" i="4"/>
  <c r="F307" i="4" s="1"/>
  <c r="F75" i="4"/>
  <c r="F81" i="4" s="1"/>
  <c r="G120" i="4"/>
  <c r="G126" i="4" s="1"/>
  <c r="H120" i="4" s="1"/>
  <c r="C46" i="8"/>
  <c r="D583" i="2"/>
  <c r="D10" i="6"/>
  <c r="D57" i="2"/>
  <c r="G165" i="4"/>
  <c r="G171" i="4" s="1"/>
  <c r="H165" i="4" s="1"/>
  <c r="F436" i="4"/>
  <c r="F442" i="4" s="1"/>
  <c r="F391" i="4"/>
  <c r="F397" i="4" s="1"/>
  <c r="C44" i="8"/>
  <c r="D581" i="2"/>
  <c r="D8" i="6"/>
  <c r="D463" i="2"/>
  <c r="D22" i="6"/>
  <c r="C8" i="8"/>
  <c r="C21" i="8" s="1"/>
  <c r="B117" i="8"/>
  <c r="B118" i="8" s="1"/>
  <c r="P4" i="1"/>
  <c r="O10" i="1"/>
  <c r="O5" i="1"/>
  <c r="P5" i="1" s="1"/>
  <c r="D256" i="4"/>
  <c r="D283" i="2"/>
  <c r="E4" i="8"/>
  <c r="E84" i="8" s="1"/>
  <c r="D83" i="8"/>
  <c r="G210" i="4"/>
  <c r="G216" i="4" s="1"/>
  <c r="H210" i="4" s="1"/>
  <c r="D28" i="2"/>
  <c r="D102" i="2"/>
  <c r="C35" i="8"/>
  <c r="C115" i="8" s="1"/>
  <c r="D19" i="8" s="1"/>
  <c r="D585" i="4"/>
  <c r="D418" i="2"/>
  <c r="Y416" i="4"/>
  <c r="Z416" i="4" s="1"/>
  <c r="E36" i="8" l="1"/>
  <c r="E116" i="8" s="1"/>
  <c r="F20" i="8" s="1"/>
  <c r="E508" i="2"/>
  <c r="E571" i="2"/>
  <c r="D50" i="8" s="1"/>
  <c r="Y273" i="4"/>
  <c r="O453" i="4"/>
  <c r="BH227" i="4"/>
  <c r="BI227" i="4" s="1"/>
  <c r="BJ227" i="4" s="1"/>
  <c r="BK227" i="4" s="1"/>
  <c r="BJ371" i="4"/>
  <c r="BK371" i="4" s="1"/>
  <c r="Z273" i="4"/>
  <c r="AA273" i="4" s="1"/>
  <c r="AB273" i="4" s="1"/>
  <c r="P453" i="4"/>
  <c r="Q453" i="4" s="1"/>
  <c r="AB277" i="4"/>
  <c r="O277" i="4"/>
  <c r="S277" i="4"/>
  <c r="W277" i="4"/>
  <c r="AA277" i="4"/>
  <c r="T277" i="4"/>
  <c r="Q277" i="4"/>
  <c r="Y277" i="4"/>
  <c r="N277" i="4"/>
  <c r="R277" i="4"/>
  <c r="V277" i="4"/>
  <c r="Z277" i="4"/>
  <c r="P277" i="4"/>
  <c r="X277" i="4"/>
  <c r="U277" i="4"/>
  <c r="AJ364" i="4"/>
  <c r="AQ364" i="4"/>
  <c r="AL364" i="4"/>
  <c r="AS364" i="4"/>
  <c r="AV364" i="4"/>
  <c r="AM364" i="4"/>
  <c r="AK364" i="4"/>
  <c r="AF364" i="4"/>
  <c r="AH364" i="4"/>
  <c r="AU364" i="4"/>
  <c r="AT364" i="4"/>
  <c r="AO364" i="4"/>
  <c r="AN364" i="4"/>
  <c r="AW364" i="4"/>
  <c r="AP364" i="4"/>
  <c r="AI364" i="4"/>
  <c r="AX364" i="4"/>
  <c r="AE364" i="4"/>
  <c r="S364" i="4"/>
  <c r="AR364" i="4"/>
  <c r="P364" i="4"/>
  <c r="N364" i="4"/>
  <c r="Y364" i="4"/>
  <c r="T364" i="4"/>
  <c r="AA364" i="4"/>
  <c r="V364" i="4"/>
  <c r="W364" i="4"/>
  <c r="AB364" i="4"/>
  <c r="L364" i="4"/>
  <c r="K364" i="4"/>
  <c r="Z364" i="4"/>
  <c r="U364" i="4"/>
  <c r="M364" i="4"/>
  <c r="Q364" i="4"/>
  <c r="AG364" i="4"/>
  <c r="AD364" i="4"/>
  <c r="X364" i="4"/>
  <c r="R364" i="4"/>
  <c r="AC364" i="4"/>
  <c r="O364" i="4"/>
  <c r="X319" i="4"/>
  <c r="T319" i="4"/>
  <c r="P319" i="4"/>
  <c r="O319" i="4"/>
  <c r="S319" i="4"/>
  <c r="N319" i="4"/>
  <c r="W319" i="4"/>
  <c r="L319" i="4"/>
  <c r="R319" i="4"/>
  <c r="Q319" i="4"/>
  <c r="M319" i="4"/>
  <c r="V319" i="4"/>
  <c r="K319" i="4"/>
  <c r="Y319" i="4"/>
  <c r="U319" i="4"/>
  <c r="BG48" i="4"/>
  <c r="BF48" i="4"/>
  <c r="AP48" i="4"/>
  <c r="AW48" i="4"/>
  <c r="AG48" i="4"/>
  <c r="AE48" i="4"/>
  <c r="AR48" i="4"/>
  <c r="AN48" i="4"/>
  <c r="BE48" i="4"/>
  <c r="BB48" i="4"/>
  <c r="AL48" i="4"/>
  <c r="AS48" i="4"/>
  <c r="AC48" i="4"/>
  <c r="AY48" i="4"/>
  <c r="AJ48" i="4"/>
  <c r="AF48" i="4"/>
  <c r="BH48" i="4"/>
  <c r="BJ48" i="4"/>
  <c r="AD48" i="4"/>
  <c r="AK48" i="4"/>
  <c r="N48" i="4"/>
  <c r="Q48" i="4"/>
  <c r="S48" i="4"/>
  <c r="BD48" i="4"/>
  <c r="BA48" i="4"/>
  <c r="AU48" i="4"/>
  <c r="AZ48" i="4"/>
  <c r="V48" i="4"/>
  <c r="Y48" i="4"/>
  <c r="O48" i="4"/>
  <c r="P48" i="4"/>
  <c r="BK48" i="4"/>
  <c r="AO48" i="4"/>
  <c r="AA48" i="4"/>
  <c r="M48" i="4"/>
  <c r="U48" i="4"/>
  <c r="AB48" i="4"/>
  <c r="AX48" i="4"/>
  <c r="AQ48" i="4"/>
  <c r="BC48" i="4"/>
  <c r="T48" i="4"/>
  <c r="Z48" i="4"/>
  <c r="W48" i="4"/>
  <c r="X48" i="4"/>
  <c r="L48" i="4"/>
  <c r="AT48" i="4"/>
  <c r="AI48" i="4"/>
  <c r="AV48" i="4"/>
  <c r="AM48" i="4"/>
  <c r="BI48" i="4"/>
  <c r="AH48" i="4"/>
  <c r="R48" i="4"/>
  <c r="K48" i="4"/>
  <c r="J6" i="4"/>
  <c r="AB230" i="4"/>
  <c r="T230" i="4"/>
  <c r="BI230" i="4"/>
  <c r="AS230" i="4"/>
  <c r="AM230" i="4"/>
  <c r="BJ230" i="4"/>
  <c r="AN230" i="4"/>
  <c r="AR230" i="4"/>
  <c r="AU230" i="4"/>
  <c r="AF230" i="4"/>
  <c r="BE230" i="4"/>
  <c r="AO230" i="4"/>
  <c r="BD230" i="4"/>
  <c r="AI230" i="4"/>
  <c r="AJ230" i="4"/>
  <c r="AP230" i="4"/>
  <c r="AY230" i="4"/>
  <c r="AX230" i="4"/>
  <c r="AL230" i="4"/>
  <c r="BA230" i="4"/>
  <c r="AT230" i="4"/>
  <c r="AH230" i="4"/>
  <c r="AK230" i="4"/>
  <c r="AG230" i="4"/>
  <c r="AC230" i="4"/>
  <c r="V230" i="4"/>
  <c r="AA230" i="4"/>
  <c r="BH230" i="4"/>
  <c r="BF230" i="4"/>
  <c r="BB230" i="4"/>
  <c r="AZ230" i="4"/>
  <c r="M230" i="4"/>
  <c r="Y230" i="4"/>
  <c r="R230" i="4"/>
  <c r="BC230" i="4"/>
  <c r="AV230" i="4"/>
  <c r="Q230" i="4"/>
  <c r="Z230" i="4"/>
  <c r="P230" i="4"/>
  <c r="AD230" i="4"/>
  <c r="AW230" i="4"/>
  <c r="U230" i="4"/>
  <c r="BG230" i="4"/>
  <c r="S230" i="4"/>
  <c r="N230" i="4"/>
  <c r="AE230" i="4"/>
  <c r="W230" i="4"/>
  <c r="X230" i="4"/>
  <c r="O230" i="4"/>
  <c r="AQ230" i="4"/>
  <c r="AW229" i="4"/>
  <c r="AJ229" i="4"/>
  <c r="AL229" i="4"/>
  <c r="BD229" i="4"/>
  <c r="AS229" i="4"/>
  <c r="BI229" i="4"/>
  <c r="BH229" i="4"/>
  <c r="AV229" i="4"/>
  <c r="AO229" i="4"/>
  <c r="BB229" i="4"/>
  <c r="AI229" i="4"/>
  <c r="AQ229" i="4"/>
  <c r="AP229" i="4"/>
  <c r="AN229" i="4"/>
  <c r="AK229" i="4"/>
  <c r="AZ229" i="4"/>
  <c r="AT229" i="4"/>
  <c r="BC229" i="4"/>
  <c r="AH229" i="4"/>
  <c r="AG229" i="4"/>
  <c r="AX229" i="4"/>
  <c r="AU229" i="4"/>
  <c r="P229" i="4"/>
  <c r="Y229" i="4"/>
  <c r="S229" i="4"/>
  <c r="BE229" i="4"/>
  <c r="AM229" i="4"/>
  <c r="AB229" i="4"/>
  <c r="U229" i="4"/>
  <c r="AA229" i="4"/>
  <c r="AD229" i="4"/>
  <c r="BG229" i="4"/>
  <c r="AF229" i="4"/>
  <c r="R229" i="4"/>
  <c r="O229" i="4"/>
  <c r="W229" i="4"/>
  <c r="Q229" i="4"/>
  <c r="N229" i="4"/>
  <c r="V229" i="4"/>
  <c r="Z229" i="4"/>
  <c r="AY229" i="4"/>
  <c r="AE229" i="4"/>
  <c r="L229" i="4"/>
  <c r="T229" i="4"/>
  <c r="AC229" i="4"/>
  <c r="BA229" i="4"/>
  <c r="X229" i="4"/>
  <c r="AR229" i="4"/>
  <c r="BF229" i="4"/>
  <c r="M229" i="4"/>
  <c r="P455" i="4"/>
  <c r="O455" i="4"/>
  <c r="M455" i="4"/>
  <c r="L455" i="4"/>
  <c r="N455" i="4"/>
  <c r="K543" i="4"/>
  <c r="J559" i="4"/>
  <c r="J561" i="4" s="1"/>
  <c r="O408" i="4"/>
  <c r="P408" i="4" s="1"/>
  <c r="O96" i="4"/>
  <c r="V96" i="4"/>
  <c r="AF96" i="4"/>
  <c r="AH96" i="4"/>
  <c r="T96" i="4"/>
  <c r="AC96" i="4"/>
  <c r="W96" i="4"/>
  <c r="AG96" i="4"/>
  <c r="AA96" i="4"/>
  <c r="AD96" i="4"/>
  <c r="P96" i="4"/>
  <c r="Y96" i="4"/>
  <c r="R96" i="4"/>
  <c r="N96" i="4"/>
  <c r="U96" i="4"/>
  <c r="BE96" i="4"/>
  <c r="AO96" i="4"/>
  <c r="BK96" i="4"/>
  <c r="AT96" i="4"/>
  <c r="AX96" i="4"/>
  <c r="X96" i="4"/>
  <c r="BA96" i="4"/>
  <c r="AK96" i="4"/>
  <c r="BF96" i="4"/>
  <c r="BJ96" i="4"/>
  <c r="AN96" i="4"/>
  <c r="AQ96" i="4"/>
  <c r="AY96" i="4"/>
  <c r="BG96" i="4"/>
  <c r="AR96" i="4"/>
  <c r="BB96" i="4"/>
  <c r="BC96" i="4"/>
  <c r="AI96" i="4"/>
  <c r="Z96" i="4"/>
  <c r="AE96" i="4"/>
  <c r="Q96" i="4"/>
  <c r="AW96" i="4"/>
  <c r="BD96" i="4"/>
  <c r="S96" i="4"/>
  <c r="AB96" i="4"/>
  <c r="BI96" i="4"/>
  <c r="AJ96" i="4"/>
  <c r="AL96" i="4"/>
  <c r="AM96" i="4"/>
  <c r="AU96" i="4"/>
  <c r="BH96" i="4"/>
  <c r="AS96" i="4"/>
  <c r="AZ96" i="4"/>
  <c r="AP96" i="4"/>
  <c r="AV96" i="4"/>
  <c r="R457" i="4"/>
  <c r="Q457" i="4"/>
  <c r="P457" i="4"/>
  <c r="O457" i="4"/>
  <c r="N457" i="4"/>
  <c r="AW231" i="4"/>
  <c r="BC231" i="4"/>
  <c r="AV231" i="4"/>
  <c r="BJ231" i="4"/>
  <c r="BF231" i="4"/>
  <c r="BI231" i="4"/>
  <c r="AS231" i="4"/>
  <c r="BB231" i="4"/>
  <c r="AX231" i="4"/>
  <c r="AL231" i="4"/>
  <c r="AY231" i="4"/>
  <c r="AJ231" i="4"/>
  <c r="AZ231" i="4"/>
  <c r="AK231" i="4"/>
  <c r="AG231" i="4"/>
  <c r="BK231" i="4"/>
  <c r="BE231" i="4"/>
  <c r="BH231" i="4"/>
  <c r="BD231" i="4"/>
  <c r="AP231" i="4"/>
  <c r="AU231" i="4"/>
  <c r="AH231" i="4"/>
  <c r="AT231" i="4"/>
  <c r="AM231" i="4"/>
  <c r="BG231" i="4"/>
  <c r="AN231" i="4"/>
  <c r="Q231" i="4"/>
  <c r="Z231" i="4"/>
  <c r="S231" i="4"/>
  <c r="AF231" i="4"/>
  <c r="BA231" i="4"/>
  <c r="Y231" i="4"/>
  <c r="V231" i="4"/>
  <c r="O231" i="4"/>
  <c r="AD231" i="4"/>
  <c r="U231" i="4"/>
  <c r="AO231" i="4"/>
  <c r="AC231" i="4"/>
  <c r="T231" i="4"/>
  <c r="R231" i="4"/>
  <c r="AB231" i="4"/>
  <c r="AQ231" i="4"/>
  <c r="AI231" i="4"/>
  <c r="AR231" i="4"/>
  <c r="N231" i="4"/>
  <c r="AE231" i="4"/>
  <c r="X231" i="4"/>
  <c r="AA231" i="4"/>
  <c r="W231" i="4"/>
  <c r="P231" i="4"/>
  <c r="K544" i="4"/>
  <c r="L544" i="4" s="1"/>
  <c r="N274" i="4"/>
  <c r="R274" i="4"/>
  <c r="V274" i="4"/>
  <c r="M274" i="4"/>
  <c r="S274" i="4"/>
  <c r="W274" i="4"/>
  <c r="T274" i="4"/>
  <c r="K274" i="4"/>
  <c r="Q274" i="4"/>
  <c r="U274" i="4"/>
  <c r="Y274" i="4"/>
  <c r="O274" i="4"/>
  <c r="L274" i="4"/>
  <c r="P274" i="4"/>
  <c r="X274" i="4"/>
  <c r="N411" i="4"/>
  <c r="Q411" i="4"/>
  <c r="P411" i="4"/>
  <c r="O411" i="4"/>
  <c r="M411" i="4"/>
  <c r="BI185" i="4"/>
  <c r="AS185" i="4"/>
  <c r="AR185" i="4"/>
  <c r="AV185" i="4"/>
  <c r="AZ185" i="4"/>
  <c r="AY185" i="4"/>
  <c r="BE185" i="4"/>
  <c r="AO185" i="4"/>
  <c r="BB185" i="4"/>
  <c r="BF185" i="4"/>
  <c r="BH185" i="4"/>
  <c r="AP185" i="4"/>
  <c r="AT185" i="4"/>
  <c r="BC185" i="4"/>
  <c r="BG185" i="4"/>
  <c r="AU185" i="4"/>
  <c r="AX185" i="4"/>
  <c r="AG185" i="4"/>
  <c r="BA185" i="4"/>
  <c r="BK185" i="4"/>
  <c r="AB185" i="4"/>
  <c r="AE185" i="4"/>
  <c r="AC185" i="4"/>
  <c r="N185" i="4"/>
  <c r="P185" i="4"/>
  <c r="AW185" i="4"/>
  <c r="AQ185" i="4"/>
  <c r="BD185" i="4"/>
  <c r="Y185" i="4"/>
  <c r="Z185" i="4"/>
  <c r="AM185" i="4"/>
  <c r="AD185" i="4"/>
  <c r="AL185" i="4"/>
  <c r="Q185" i="4"/>
  <c r="V185" i="4"/>
  <c r="AI185" i="4"/>
  <c r="AN185" i="4"/>
  <c r="AK185" i="4"/>
  <c r="AF185" i="4"/>
  <c r="U185" i="4"/>
  <c r="S185" i="4"/>
  <c r="X185" i="4"/>
  <c r="O185" i="4"/>
  <c r="R185" i="4"/>
  <c r="M185" i="4"/>
  <c r="BJ185" i="4"/>
  <c r="AH185" i="4"/>
  <c r="T185" i="4"/>
  <c r="AA185" i="4"/>
  <c r="W185" i="4"/>
  <c r="AJ185" i="4"/>
  <c r="AN140" i="4"/>
  <c r="AK140" i="4"/>
  <c r="AB140" i="4"/>
  <c r="T140" i="4"/>
  <c r="P140" i="4"/>
  <c r="AX140" i="4"/>
  <c r="BI140" i="4"/>
  <c r="AS140" i="4"/>
  <c r="BH140" i="4"/>
  <c r="AC140" i="4"/>
  <c r="AE140" i="4"/>
  <c r="AD140" i="4"/>
  <c r="X140" i="4"/>
  <c r="BJ140" i="4"/>
  <c r="AT140" i="4"/>
  <c r="BE140" i="4"/>
  <c r="BK140" i="4"/>
  <c r="AQ140" i="4"/>
  <c r="AY140" i="4"/>
  <c r="AR140" i="4"/>
  <c r="Y140" i="4"/>
  <c r="Z140" i="4"/>
  <c r="AG140" i="4"/>
  <c r="AA140" i="4"/>
  <c r="BB140" i="4"/>
  <c r="AW140" i="4"/>
  <c r="AP140" i="4"/>
  <c r="BG140" i="4"/>
  <c r="AO140" i="4"/>
  <c r="M140" i="4"/>
  <c r="AL140" i="4"/>
  <c r="AH140" i="4"/>
  <c r="AM140" i="4"/>
  <c r="O140" i="4"/>
  <c r="BC140" i="4"/>
  <c r="AV140" i="4"/>
  <c r="Q140" i="4"/>
  <c r="AJ140" i="4"/>
  <c r="AF140" i="4"/>
  <c r="W140" i="4"/>
  <c r="S140" i="4"/>
  <c r="BF140" i="4"/>
  <c r="U140" i="4"/>
  <c r="R140" i="4"/>
  <c r="N140" i="4"/>
  <c r="V140" i="4"/>
  <c r="AI140" i="4"/>
  <c r="BA140" i="4"/>
  <c r="BD140" i="4"/>
  <c r="AU140" i="4"/>
  <c r="AZ140" i="4"/>
  <c r="AX363" i="4"/>
  <c r="AY363" i="4" s="1"/>
  <c r="AZ363" i="4" s="1"/>
  <c r="N410" i="4"/>
  <c r="P410" i="4"/>
  <c r="L410" i="4"/>
  <c r="M410" i="4"/>
  <c r="O410" i="4"/>
  <c r="AZ184" i="4"/>
  <c r="AW184" i="4"/>
  <c r="BA184" i="4"/>
  <c r="AT184" i="4"/>
  <c r="AV184" i="4"/>
  <c r="AP184" i="4"/>
  <c r="BJ184" i="4"/>
  <c r="AO184" i="4"/>
  <c r="BI184" i="4"/>
  <c r="BH184" i="4"/>
  <c r="BK184" i="4"/>
  <c r="BB184" i="4"/>
  <c r="BF184" i="4"/>
  <c r="BD184" i="4"/>
  <c r="BC184" i="4"/>
  <c r="AQ184" i="4"/>
  <c r="AU184" i="4"/>
  <c r="AK184" i="4"/>
  <c r="BE184" i="4"/>
  <c r="AS184" i="4"/>
  <c r="O184" i="4"/>
  <c r="AH184" i="4"/>
  <c r="P184" i="4"/>
  <c r="Q184" i="4"/>
  <c r="BG184" i="4"/>
  <c r="AY184" i="4"/>
  <c r="AM184" i="4"/>
  <c r="AJ184" i="4"/>
  <c r="AF184" i="4"/>
  <c r="AB184" i="4"/>
  <c r="AC184" i="4"/>
  <c r="V184" i="4"/>
  <c r="AA184" i="4"/>
  <c r="AR184" i="4"/>
  <c r="AX184" i="4"/>
  <c r="AI184" i="4"/>
  <c r="AL184" i="4"/>
  <c r="AE184" i="4"/>
  <c r="AD184" i="4"/>
  <c r="U184" i="4"/>
  <c r="AG184" i="4"/>
  <c r="X184" i="4"/>
  <c r="N184" i="4"/>
  <c r="W184" i="4"/>
  <c r="T184" i="4"/>
  <c r="Y184" i="4"/>
  <c r="S184" i="4"/>
  <c r="R184" i="4"/>
  <c r="Z184" i="4"/>
  <c r="AN184" i="4"/>
  <c r="L184" i="4"/>
  <c r="M184" i="4"/>
  <c r="W139" i="4"/>
  <c r="AM139" i="4"/>
  <c r="V139" i="4"/>
  <c r="AD139" i="4"/>
  <c r="BA139" i="4"/>
  <c r="AV139" i="4"/>
  <c r="BF139" i="4"/>
  <c r="BC139" i="4"/>
  <c r="BB139" i="4"/>
  <c r="AY139" i="4"/>
  <c r="AO139" i="4"/>
  <c r="P139" i="4"/>
  <c r="AN139" i="4"/>
  <c r="AW139" i="4"/>
  <c r="BH139" i="4"/>
  <c r="AX139" i="4"/>
  <c r="AT139" i="4"/>
  <c r="AB139" i="4"/>
  <c r="AC139" i="4"/>
  <c r="S139" i="4"/>
  <c r="BK139" i="4"/>
  <c r="X139" i="4"/>
  <c r="AE139" i="4"/>
  <c r="U139" i="4"/>
  <c r="AF139" i="4"/>
  <c r="BI139" i="4"/>
  <c r="BD139" i="4"/>
  <c r="AP139" i="4"/>
  <c r="AU139" i="4"/>
  <c r="Y139" i="4"/>
  <c r="AI139" i="4"/>
  <c r="AA139" i="4"/>
  <c r="AZ139" i="4"/>
  <c r="BJ139" i="4"/>
  <c r="R139" i="4"/>
  <c r="BG139" i="4"/>
  <c r="O139" i="4"/>
  <c r="BE139" i="4"/>
  <c r="AQ139" i="4"/>
  <c r="T139" i="4"/>
  <c r="Q139" i="4"/>
  <c r="AL139" i="4"/>
  <c r="Z139" i="4"/>
  <c r="AG139" i="4"/>
  <c r="AS139" i="4"/>
  <c r="AJ139" i="4"/>
  <c r="AH139" i="4"/>
  <c r="N139" i="4"/>
  <c r="AR139" i="4"/>
  <c r="AK139" i="4"/>
  <c r="M139" i="4"/>
  <c r="L139" i="4"/>
  <c r="N547" i="4"/>
  <c r="O547" i="4" s="1"/>
  <c r="P547" i="4" s="1"/>
  <c r="Q456" i="4"/>
  <c r="O456" i="4"/>
  <c r="P456" i="4"/>
  <c r="M456" i="4"/>
  <c r="N456" i="4"/>
  <c r="AC95" i="4"/>
  <c r="AH95" i="4"/>
  <c r="Y95" i="4"/>
  <c r="AF95" i="4"/>
  <c r="Z95" i="4"/>
  <c r="U95" i="4"/>
  <c r="Q95" i="4"/>
  <c r="AG95" i="4"/>
  <c r="W95" i="4"/>
  <c r="P95" i="4"/>
  <c r="AE95" i="4"/>
  <c r="V95" i="4"/>
  <c r="N95" i="4"/>
  <c r="S95" i="4"/>
  <c r="AB95" i="4"/>
  <c r="AD95" i="4"/>
  <c r="AI95" i="4"/>
  <c r="BA95" i="4"/>
  <c r="AK95" i="4"/>
  <c r="AZ95" i="4"/>
  <c r="AX95" i="4"/>
  <c r="T95" i="4"/>
  <c r="AW95" i="4"/>
  <c r="AU95" i="4"/>
  <c r="AQ95" i="4"/>
  <c r="BI95" i="4"/>
  <c r="AJ95" i="4"/>
  <c r="AR95" i="4"/>
  <c r="AN95" i="4"/>
  <c r="BJ95" i="4"/>
  <c r="BF95" i="4"/>
  <c r="BG95" i="4"/>
  <c r="BH95" i="4"/>
  <c r="AO95" i="4"/>
  <c r="AY95" i="4"/>
  <c r="AM95" i="4"/>
  <c r="R95" i="4"/>
  <c r="O95" i="4"/>
  <c r="BE95" i="4"/>
  <c r="BK95" i="4"/>
  <c r="AL95" i="4"/>
  <c r="AV95" i="4"/>
  <c r="BC95" i="4"/>
  <c r="AA95" i="4"/>
  <c r="AS95" i="4"/>
  <c r="BD95" i="4"/>
  <c r="BB95" i="4"/>
  <c r="M95" i="4"/>
  <c r="X95" i="4"/>
  <c r="AP95" i="4"/>
  <c r="AT95" i="4"/>
  <c r="U94" i="4"/>
  <c r="P94" i="4"/>
  <c r="AF94" i="4"/>
  <c r="AH94" i="4"/>
  <c r="AI94" i="4"/>
  <c r="Y94" i="4"/>
  <c r="T94" i="4"/>
  <c r="AD94" i="4"/>
  <c r="X94" i="4"/>
  <c r="Z94" i="4"/>
  <c r="S94" i="4"/>
  <c r="V94" i="4"/>
  <c r="O94" i="4"/>
  <c r="Q94" i="4"/>
  <c r="R94" i="4"/>
  <c r="AA94" i="4"/>
  <c r="AW94" i="4"/>
  <c r="BG94" i="4"/>
  <c r="AL94" i="4"/>
  <c r="AC94" i="4"/>
  <c r="BI94" i="4"/>
  <c r="AS94" i="4"/>
  <c r="BB94" i="4"/>
  <c r="W94" i="4"/>
  <c r="BE94" i="4"/>
  <c r="BD94" i="4"/>
  <c r="AR94" i="4"/>
  <c r="AZ94" i="4"/>
  <c r="BH94" i="4"/>
  <c r="M94" i="4"/>
  <c r="AE94" i="4"/>
  <c r="N94" i="4"/>
  <c r="AO94" i="4"/>
  <c r="AP94" i="4"/>
  <c r="BC94" i="4"/>
  <c r="BK94" i="4"/>
  <c r="AU94" i="4"/>
  <c r="L94" i="4"/>
  <c r="AG94" i="4"/>
  <c r="AB94" i="4"/>
  <c r="BA94" i="4"/>
  <c r="AV94" i="4"/>
  <c r="AX94" i="4"/>
  <c r="AJ94" i="4"/>
  <c r="AN94" i="4"/>
  <c r="AM94" i="4"/>
  <c r="AT94" i="4"/>
  <c r="AQ94" i="4"/>
  <c r="BF94" i="4"/>
  <c r="BJ94" i="4"/>
  <c r="AK94" i="4"/>
  <c r="AY94" i="4"/>
  <c r="N322" i="4"/>
  <c r="R322" i="4"/>
  <c r="V322" i="4"/>
  <c r="U322" i="4"/>
  <c r="AB322" i="4"/>
  <c r="W322" i="4"/>
  <c r="Y322" i="4"/>
  <c r="P322" i="4"/>
  <c r="AA322" i="4"/>
  <c r="X322" i="4"/>
  <c r="O322" i="4"/>
  <c r="T322" i="4"/>
  <c r="Q322" i="4"/>
  <c r="Z322" i="4"/>
  <c r="S322" i="4"/>
  <c r="BE51" i="4"/>
  <c r="BD51" i="4"/>
  <c r="BH51" i="4"/>
  <c r="AO51" i="4"/>
  <c r="AV51" i="4"/>
  <c r="AF51" i="4"/>
  <c r="AP51" i="4"/>
  <c r="BC51" i="4"/>
  <c r="BB51" i="4"/>
  <c r="S51" i="4"/>
  <c r="BK51" i="4"/>
  <c r="BJ51" i="4"/>
  <c r="BA51" i="4"/>
  <c r="AK51" i="4"/>
  <c r="AR51" i="4"/>
  <c r="AH51" i="4"/>
  <c r="AU51" i="4"/>
  <c r="AL51" i="4"/>
  <c r="AY51" i="4"/>
  <c r="BG51" i="4"/>
  <c r="AS51" i="4"/>
  <c r="AZ51" i="4"/>
  <c r="AX51" i="4"/>
  <c r="AD51" i="4"/>
  <c r="AQ51" i="4"/>
  <c r="AI51" i="4"/>
  <c r="Z51" i="4"/>
  <c r="R51" i="4"/>
  <c r="U51" i="4"/>
  <c r="X51" i="4"/>
  <c r="AJ51" i="4"/>
  <c r="AE51" i="4"/>
  <c r="AW51" i="4"/>
  <c r="AB51" i="4"/>
  <c r="O51" i="4"/>
  <c r="BF51" i="4"/>
  <c r="BI51" i="4"/>
  <c r="AG51" i="4"/>
  <c r="AN51" i="4"/>
  <c r="AM51" i="4"/>
  <c r="Q51" i="4"/>
  <c r="T51" i="4"/>
  <c r="AA51" i="4"/>
  <c r="AC51" i="4"/>
  <c r="P51" i="4"/>
  <c r="V51" i="4"/>
  <c r="W51" i="4"/>
  <c r="AT51" i="4"/>
  <c r="Y51" i="4"/>
  <c r="N51" i="4"/>
  <c r="M6" i="4"/>
  <c r="AE367" i="4"/>
  <c r="AW367" i="4"/>
  <c r="AN367" i="4"/>
  <c r="AY367" i="4"/>
  <c r="AS367" i="4"/>
  <c r="AZ367" i="4"/>
  <c r="AJ367" i="4"/>
  <c r="AQ367" i="4"/>
  <c r="AX367" i="4"/>
  <c r="AM367" i="4"/>
  <c r="AO367" i="4"/>
  <c r="AL367" i="4"/>
  <c r="AD367" i="4"/>
  <c r="AK367" i="4"/>
  <c r="AP367" i="4"/>
  <c r="AT367" i="4"/>
  <c r="AF367" i="4"/>
  <c r="BA367" i="4"/>
  <c r="AU367" i="4"/>
  <c r="AG367" i="4"/>
  <c r="AV367" i="4"/>
  <c r="AI367" i="4"/>
  <c r="Z367" i="4"/>
  <c r="R367" i="4"/>
  <c r="AH367" i="4"/>
  <c r="O367" i="4"/>
  <c r="U367" i="4"/>
  <c r="P367" i="4"/>
  <c r="AA367" i="4"/>
  <c r="N367" i="4"/>
  <c r="AC367" i="4"/>
  <c r="AR367" i="4"/>
  <c r="T367" i="4"/>
  <c r="V367" i="4"/>
  <c r="Q367" i="4"/>
  <c r="AB367" i="4"/>
  <c r="S367" i="4"/>
  <c r="X367" i="4"/>
  <c r="W367" i="4"/>
  <c r="Y367" i="4"/>
  <c r="BG183" i="4"/>
  <c r="AQ183" i="4"/>
  <c r="BJ183" i="4"/>
  <c r="AV183" i="4"/>
  <c r="BE183" i="4"/>
  <c r="BD183" i="4"/>
  <c r="BH183" i="4"/>
  <c r="BC183" i="4"/>
  <c r="AZ183" i="4"/>
  <c r="BI183" i="4"/>
  <c r="AP183" i="4"/>
  <c r="AT183" i="4"/>
  <c r="AS183" i="4"/>
  <c r="AW183" i="4"/>
  <c r="AY183" i="4"/>
  <c r="BF183" i="4"/>
  <c r="AK183" i="4"/>
  <c r="AU183" i="4"/>
  <c r="BB183" i="4"/>
  <c r="BA183" i="4"/>
  <c r="AN183" i="4"/>
  <c r="AE183" i="4"/>
  <c r="AJ183" i="4"/>
  <c r="AD183" i="4"/>
  <c r="S183" i="4"/>
  <c r="T183" i="4"/>
  <c r="Q183" i="4"/>
  <c r="V183" i="4"/>
  <c r="AO183" i="4"/>
  <c r="AI183" i="4"/>
  <c r="AC183" i="4"/>
  <c r="Z183" i="4"/>
  <c r="AL183" i="4"/>
  <c r="O183" i="4"/>
  <c r="P183" i="4"/>
  <c r="N183" i="4"/>
  <c r="AX183" i="4"/>
  <c r="W183" i="4"/>
  <c r="AB183" i="4"/>
  <c r="BK183" i="4"/>
  <c r="U183" i="4"/>
  <c r="AA183" i="4"/>
  <c r="R183" i="4"/>
  <c r="L183" i="4"/>
  <c r="AM183" i="4"/>
  <c r="AH183" i="4"/>
  <c r="X183" i="4"/>
  <c r="AG183" i="4"/>
  <c r="AF183" i="4"/>
  <c r="K183" i="4"/>
  <c r="M183" i="4"/>
  <c r="AR183" i="4"/>
  <c r="Y183" i="4"/>
  <c r="AD138" i="4"/>
  <c r="AN138" i="4"/>
  <c r="V138" i="4"/>
  <c r="M138" i="4"/>
  <c r="BD138" i="4"/>
  <c r="AY138" i="4"/>
  <c r="AS138" i="4"/>
  <c r="AP138" i="4"/>
  <c r="S138" i="4"/>
  <c r="T138" i="4"/>
  <c r="Y138" i="4"/>
  <c r="AK138" i="4"/>
  <c r="AZ138" i="4"/>
  <c r="BK138" i="4"/>
  <c r="AU138" i="4"/>
  <c r="BJ138" i="4"/>
  <c r="AW138" i="4"/>
  <c r="BE138" i="4"/>
  <c r="O138" i="4"/>
  <c r="AJ138" i="4"/>
  <c r="P138" i="4"/>
  <c r="AL138" i="4"/>
  <c r="L138" i="4"/>
  <c r="AH138" i="4"/>
  <c r="BH138" i="4"/>
  <c r="BC138" i="4"/>
  <c r="BA138" i="4"/>
  <c r="AQ138" i="4"/>
  <c r="BF138" i="4"/>
  <c r="U138" i="4"/>
  <c r="AI138" i="4"/>
  <c r="AV138" i="4"/>
  <c r="AX138" i="4"/>
  <c r="AO138" i="4"/>
  <c r="W138" i="4"/>
  <c r="Q138" i="4"/>
  <c r="AM138" i="4"/>
  <c r="AC138" i="4"/>
  <c r="K138" i="4"/>
  <c r="BB138" i="4"/>
  <c r="AE138" i="4"/>
  <c r="AG138" i="4"/>
  <c r="N138" i="4"/>
  <c r="BG138" i="4"/>
  <c r="AT138" i="4"/>
  <c r="AF138" i="4"/>
  <c r="Z138" i="4"/>
  <c r="AR138" i="4"/>
  <c r="AB138" i="4"/>
  <c r="AA138" i="4"/>
  <c r="X138" i="4"/>
  <c r="R138" i="4"/>
  <c r="BI138" i="4"/>
  <c r="O409" i="4"/>
  <c r="L409" i="4"/>
  <c r="N409" i="4"/>
  <c r="M409" i="4"/>
  <c r="K409" i="4"/>
  <c r="Q276" i="4"/>
  <c r="U276" i="4"/>
  <c r="Y276" i="4"/>
  <c r="N276" i="4"/>
  <c r="V276" i="4"/>
  <c r="O276" i="4"/>
  <c r="W276" i="4"/>
  <c r="M276" i="4"/>
  <c r="P276" i="4"/>
  <c r="T276" i="4"/>
  <c r="X276" i="4"/>
  <c r="R276" i="4"/>
  <c r="Z276" i="4"/>
  <c r="S276" i="4"/>
  <c r="AA276" i="4"/>
  <c r="M546" i="4"/>
  <c r="L545" i="4"/>
  <c r="M545" i="4" s="1"/>
  <c r="O275" i="4"/>
  <c r="S275" i="4"/>
  <c r="W275" i="4"/>
  <c r="T275" i="4"/>
  <c r="M275" i="4"/>
  <c r="U275" i="4"/>
  <c r="L275" i="4"/>
  <c r="N275" i="4"/>
  <c r="R275" i="4"/>
  <c r="V275" i="4"/>
  <c r="Z275" i="4"/>
  <c r="P275" i="4"/>
  <c r="X275" i="4"/>
  <c r="Q275" i="4"/>
  <c r="Y275" i="4"/>
  <c r="AI141" i="4"/>
  <c r="Q141" i="4"/>
  <c r="AC141" i="4"/>
  <c r="BK141" i="4"/>
  <c r="AU141" i="4"/>
  <c r="BF141" i="4"/>
  <c r="AZ141" i="4"/>
  <c r="BI141" i="4"/>
  <c r="BE141" i="4"/>
  <c r="BA141" i="4"/>
  <c r="Z141" i="4"/>
  <c r="AJ141" i="4"/>
  <c r="AA141" i="4"/>
  <c r="BG141" i="4"/>
  <c r="BB141" i="4"/>
  <c r="AP141" i="4"/>
  <c r="AW141" i="4"/>
  <c r="AV141" i="4"/>
  <c r="AO141" i="4"/>
  <c r="AR141" i="4"/>
  <c r="AS141" i="4"/>
  <c r="V141" i="4"/>
  <c r="AE141" i="4"/>
  <c r="W141" i="4"/>
  <c r="AF141" i="4"/>
  <c r="Y141" i="4"/>
  <c r="BJ141" i="4"/>
  <c r="BH141" i="4"/>
  <c r="R141" i="4"/>
  <c r="AK141" i="4"/>
  <c r="P141" i="4"/>
  <c r="AB141" i="4"/>
  <c r="AL141" i="4"/>
  <c r="U141" i="4"/>
  <c r="BC141" i="4"/>
  <c r="AX141" i="4"/>
  <c r="S141" i="4"/>
  <c r="O141" i="4"/>
  <c r="AN141" i="4"/>
  <c r="AH141" i="4"/>
  <c r="AT141" i="4"/>
  <c r="AQ141" i="4"/>
  <c r="AY141" i="4"/>
  <c r="N141" i="4"/>
  <c r="AG141" i="4"/>
  <c r="BD141" i="4"/>
  <c r="AD141" i="4"/>
  <c r="AM141" i="4"/>
  <c r="X141" i="4"/>
  <c r="T141" i="4"/>
  <c r="R412" i="4"/>
  <c r="N412" i="4"/>
  <c r="P412" i="4"/>
  <c r="Q412" i="4"/>
  <c r="O412" i="4"/>
  <c r="BB186" i="4"/>
  <c r="AO186" i="4"/>
  <c r="AS186" i="4"/>
  <c r="AW186" i="4"/>
  <c r="AQ186" i="4"/>
  <c r="AX186" i="4"/>
  <c r="AR186" i="4"/>
  <c r="BG186" i="4"/>
  <c r="BE186" i="4"/>
  <c r="BI186" i="4"/>
  <c r="AT186" i="4"/>
  <c r="BK186" i="4"/>
  <c r="BD186" i="4"/>
  <c r="AF186" i="4"/>
  <c r="AP186" i="4"/>
  <c r="AZ186" i="4"/>
  <c r="AK186" i="4"/>
  <c r="AL186" i="4"/>
  <c r="BH186" i="4"/>
  <c r="AN186" i="4"/>
  <c r="T186" i="4"/>
  <c r="AH186" i="4"/>
  <c r="Z186" i="4"/>
  <c r="AA186" i="4"/>
  <c r="X186" i="4"/>
  <c r="AC186" i="4"/>
  <c r="BC186" i="4"/>
  <c r="AG186" i="4"/>
  <c r="Y186" i="4"/>
  <c r="AM186" i="4"/>
  <c r="AB186" i="4"/>
  <c r="AD186" i="4"/>
  <c r="V186" i="4"/>
  <c r="W186" i="4"/>
  <c r="P186" i="4"/>
  <c r="U186" i="4"/>
  <c r="AJ186" i="4"/>
  <c r="AU186" i="4"/>
  <c r="Q186" i="4"/>
  <c r="O186" i="4"/>
  <c r="AY186" i="4"/>
  <c r="BA186" i="4"/>
  <c r="BF186" i="4"/>
  <c r="N186" i="4"/>
  <c r="AI186" i="4"/>
  <c r="AE186" i="4"/>
  <c r="BJ186" i="4"/>
  <c r="R186" i="4"/>
  <c r="AV186" i="4"/>
  <c r="S186" i="4"/>
  <c r="AB93" i="4"/>
  <c r="AF93" i="4"/>
  <c r="AE93" i="4"/>
  <c r="AA93" i="4"/>
  <c r="AI93" i="4"/>
  <c r="AH93" i="4"/>
  <c r="X93" i="4"/>
  <c r="AC93" i="4"/>
  <c r="V93" i="4"/>
  <c r="L93" i="4"/>
  <c r="W93" i="4"/>
  <c r="S93" i="4"/>
  <c r="O93" i="4"/>
  <c r="AG93" i="4"/>
  <c r="T93" i="4"/>
  <c r="Y93" i="4"/>
  <c r="R93" i="4"/>
  <c r="N93" i="4"/>
  <c r="BI93" i="4"/>
  <c r="AS93" i="4"/>
  <c r="AR93" i="4"/>
  <c r="Q93" i="4"/>
  <c r="Z93" i="4"/>
  <c r="BE93" i="4"/>
  <c r="AO93" i="4"/>
  <c r="BH93" i="4"/>
  <c r="AM93" i="4"/>
  <c r="BK93" i="4"/>
  <c r="AD93" i="4"/>
  <c r="BA93" i="4"/>
  <c r="AX93" i="4"/>
  <c r="AP93" i="4"/>
  <c r="AQ93" i="4"/>
  <c r="BJ93" i="4"/>
  <c r="M93" i="4"/>
  <c r="K93" i="4"/>
  <c r="BD93" i="4"/>
  <c r="BF93" i="4"/>
  <c r="AZ93" i="4"/>
  <c r="U93" i="4"/>
  <c r="BC93" i="4"/>
  <c r="AY93" i="4"/>
  <c r="AT93" i="4"/>
  <c r="AW93" i="4"/>
  <c r="AJ93" i="4"/>
  <c r="AU93" i="4"/>
  <c r="P93" i="4"/>
  <c r="AK93" i="4"/>
  <c r="AN93" i="4"/>
  <c r="BG93" i="4"/>
  <c r="AV93" i="4"/>
  <c r="AL93" i="4"/>
  <c r="BB93" i="4"/>
  <c r="N454" i="4"/>
  <c r="O454" i="4"/>
  <c r="K454" i="4"/>
  <c r="M454" i="4"/>
  <c r="L454" i="4"/>
  <c r="Z228" i="4"/>
  <c r="BB228" i="4"/>
  <c r="BG228" i="4"/>
  <c r="AQ228" i="4"/>
  <c r="AG228" i="4"/>
  <c r="AT228" i="4"/>
  <c r="BC228" i="4"/>
  <c r="AM228" i="4"/>
  <c r="BF228" i="4"/>
  <c r="AV228" i="4"/>
  <c r="AS228" i="4"/>
  <c r="AI228" i="4"/>
  <c r="AL228" i="4"/>
  <c r="BH228" i="4"/>
  <c r="BE228" i="4"/>
  <c r="AR228" i="4"/>
  <c r="AW228" i="4"/>
  <c r="BA228" i="4"/>
  <c r="AZ228" i="4"/>
  <c r="AP228" i="4"/>
  <c r="AU228" i="4"/>
  <c r="AH228" i="4"/>
  <c r="S228" i="4"/>
  <c r="AB228" i="4"/>
  <c r="O228" i="4"/>
  <c r="X228" i="4"/>
  <c r="N228" i="4"/>
  <c r="AY228" i="4"/>
  <c r="R228" i="4"/>
  <c r="W228" i="4"/>
  <c r="AO228" i="4"/>
  <c r="AK228" i="4"/>
  <c r="AA228" i="4"/>
  <c r="Q228" i="4"/>
  <c r="AX228" i="4"/>
  <c r="AJ228" i="4"/>
  <c r="T228" i="4"/>
  <c r="U228" i="4"/>
  <c r="AE228" i="4"/>
  <c r="Y228" i="4"/>
  <c r="L228" i="4"/>
  <c r="AN228" i="4"/>
  <c r="BD228" i="4"/>
  <c r="P228" i="4"/>
  <c r="V228" i="4"/>
  <c r="AD228" i="4"/>
  <c r="K228" i="4"/>
  <c r="AF228" i="4"/>
  <c r="M228" i="4"/>
  <c r="AC228" i="4"/>
  <c r="BG50" i="4"/>
  <c r="BF50" i="4"/>
  <c r="AZ50" i="4"/>
  <c r="AJ50" i="4"/>
  <c r="AQ50" i="4"/>
  <c r="AK50" i="4"/>
  <c r="AO50" i="4"/>
  <c r="BB50" i="4"/>
  <c r="AX50" i="4"/>
  <c r="AD50" i="4"/>
  <c r="V50" i="4"/>
  <c r="BI50" i="4"/>
  <c r="BD50" i="4"/>
  <c r="BH50" i="4"/>
  <c r="AV50" i="4"/>
  <c r="AF50" i="4"/>
  <c r="BC50" i="4"/>
  <c r="AM50" i="4"/>
  <c r="AC50" i="4"/>
  <c r="AL50" i="4"/>
  <c r="AP50" i="4"/>
  <c r="AN50" i="4"/>
  <c r="AU50" i="4"/>
  <c r="AW50" i="4"/>
  <c r="X50" i="4"/>
  <c r="AA50" i="4"/>
  <c r="Y50" i="4"/>
  <c r="Z50" i="4"/>
  <c r="N50" i="4"/>
  <c r="BJ50" i="4"/>
  <c r="BE50" i="4"/>
  <c r="AS50" i="4"/>
  <c r="P50" i="4"/>
  <c r="S50" i="4"/>
  <c r="AY50" i="4"/>
  <c r="AB50" i="4"/>
  <c r="O50" i="4"/>
  <c r="BK50" i="4"/>
  <c r="AI50" i="4"/>
  <c r="BA50" i="4"/>
  <c r="AG50" i="4"/>
  <c r="AT50" i="4"/>
  <c r="U50" i="4"/>
  <c r="T50" i="4"/>
  <c r="W50" i="4"/>
  <c r="Q50" i="4"/>
  <c r="R50" i="4"/>
  <c r="AE50" i="4"/>
  <c r="M50" i="4"/>
  <c r="AR50" i="4"/>
  <c r="AH50" i="4"/>
  <c r="L6" i="4"/>
  <c r="AY366" i="4"/>
  <c r="AI366" i="4"/>
  <c r="AP366" i="4"/>
  <c r="AK366" i="4"/>
  <c r="AR366" i="4"/>
  <c r="AW366" i="4"/>
  <c r="AN366" i="4"/>
  <c r="AU366" i="4"/>
  <c r="AL366" i="4"/>
  <c r="AJ366" i="4"/>
  <c r="AX366" i="4"/>
  <c r="AF366" i="4"/>
  <c r="AT366" i="4"/>
  <c r="AV366" i="4"/>
  <c r="AO366" i="4"/>
  <c r="AG366" i="4"/>
  <c r="U366" i="4"/>
  <c r="AC366" i="4"/>
  <c r="AQ366" i="4"/>
  <c r="AH366" i="4"/>
  <c r="AM366" i="4"/>
  <c r="X366" i="4"/>
  <c r="S366" i="4"/>
  <c r="N366" i="4"/>
  <c r="AZ366" i="4"/>
  <c r="P366" i="4"/>
  <c r="AA366" i="4"/>
  <c r="AE366" i="4"/>
  <c r="AB366" i="4"/>
  <c r="R366" i="4"/>
  <c r="T366" i="4"/>
  <c r="O366" i="4"/>
  <c r="Y366" i="4"/>
  <c r="AD366" i="4"/>
  <c r="Z366" i="4"/>
  <c r="Q366" i="4"/>
  <c r="AS366" i="4"/>
  <c r="M366" i="4"/>
  <c r="W366" i="4"/>
  <c r="V366" i="4"/>
  <c r="T321" i="4"/>
  <c r="W321" i="4"/>
  <c r="AA321" i="4"/>
  <c r="S321" i="4"/>
  <c r="P321" i="4"/>
  <c r="N321" i="4"/>
  <c r="Y321" i="4"/>
  <c r="X321" i="4"/>
  <c r="R321" i="4"/>
  <c r="V321" i="4"/>
  <c r="U321" i="4"/>
  <c r="Z321" i="4"/>
  <c r="M321" i="4"/>
  <c r="O321" i="4"/>
  <c r="Q321" i="4"/>
  <c r="Y318" i="4"/>
  <c r="Z318" i="4" s="1"/>
  <c r="BE49" i="4"/>
  <c r="AU49" i="4"/>
  <c r="AE49" i="4"/>
  <c r="BB49" i="4"/>
  <c r="AL49" i="4"/>
  <c r="AF49" i="4"/>
  <c r="AS49" i="4"/>
  <c r="AR49" i="4"/>
  <c r="P49" i="4"/>
  <c r="BK49" i="4"/>
  <c r="BJ49" i="4"/>
  <c r="AQ49" i="4"/>
  <c r="AX49" i="4"/>
  <c r="AH49" i="4"/>
  <c r="AZ49" i="4"/>
  <c r="AK49" i="4"/>
  <c r="AJ49" i="4"/>
  <c r="AO49" i="4"/>
  <c r="Q49" i="4"/>
  <c r="AI49" i="4"/>
  <c r="AP49" i="4"/>
  <c r="AN49" i="4"/>
  <c r="BA49" i="4"/>
  <c r="Y49" i="4"/>
  <c r="AA49" i="4"/>
  <c r="N49" i="4"/>
  <c r="L49" i="4"/>
  <c r="BG49" i="4"/>
  <c r="AY49" i="4"/>
  <c r="AB49" i="4"/>
  <c r="BD49" i="4"/>
  <c r="BF49" i="4"/>
  <c r="AM49" i="4"/>
  <c r="T49" i="4"/>
  <c r="BH49" i="4"/>
  <c r="BC49" i="4"/>
  <c r="AD49" i="4"/>
  <c r="AW49" i="4"/>
  <c r="AC49" i="4"/>
  <c r="W49" i="4"/>
  <c r="Z49" i="4"/>
  <c r="BI49" i="4"/>
  <c r="AG49" i="4"/>
  <c r="X49" i="4"/>
  <c r="S49" i="4"/>
  <c r="V49" i="4"/>
  <c r="M49" i="4"/>
  <c r="AT49" i="4"/>
  <c r="AV49" i="4"/>
  <c r="O49" i="4"/>
  <c r="R49" i="4"/>
  <c r="U49" i="4"/>
  <c r="K6" i="4"/>
  <c r="AJ365" i="4"/>
  <c r="AQ365" i="4"/>
  <c r="AV365" i="4"/>
  <c r="AM365" i="4"/>
  <c r="AT365" i="4"/>
  <c r="AX365" i="4"/>
  <c r="AO365" i="4"/>
  <c r="AR365" i="4"/>
  <c r="AI365" i="4"/>
  <c r="AL365" i="4"/>
  <c r="AK365" i="4"/>
  <c r="AP365" i="4"/>
  <c r="AH365" i="4"/>
  <c r="AN365" i="4"/>
  <c r="AW365" i="4"/>
  <c r="AU365" i="4"/>
  <c r="AG365" i="4"/>
  <c r="P365" i="4"/>
  <c r="X365" i="4"/>
  <c r="AS365" i="4"/>
  <c r="AY365" i="4"/>
  <c r="L365" i="4"/>
  <c r="AA365" i="4"/>
  <c r="V365" i="4"/>
  <c r="T365" i="4"/>
  <c r="AD365" i="4"/>
  <c r="AC365" i="4"/>
  <c r="U365" i="4"/>
  <c r="N365" i="4"/>
  <c r="Q365" i="4"/>
  <c r="O365" i="4"/>
  <c r="Z365" i="4"/>
  <c r="W365" i="4"/>
  <c r="R365" i="4"/>
  <c r="Y365" i="4"/>
  <c r="AF365" i="4"/>
  <c r="S365" i="4"/>
  <c r="AE365" i="4"/>
  <c r="M365" i="4"/>
  <c r="AB365" i="4"/>
  <c r="Q320" i="4"/>
  <c r="P320" i="4"/>
  <c r="Y320" i="4"/>
  <c r="O320" i="4"/>
  <c r="Z320" i="4"/>
  <c r="X320" i="4"/>
  <c r="S320" i="4"/>
  <c r="N320" i="4"/>
  <c r="R320" i="4"/>
  <c r="T320" i="4"/>
  <c r="V320" i="4"/>
  <c r="U320" i="4"/>
  <c r="L320" i="4"/>
  <c r="M320" i="4"/>
  <c r="W320" i="4"/>
  <c r="D573" i="2"/>
  <c r="AG414" i="2"/>
  <c r="AH414" i="2" s="1"/>
  <c r="D11" i="2"/>
  <c r="BJ363" i="2"/>
  <c r="BK363" i="2" s="1"/>
  <c r="E510" i="2"/>
  <c r="AK271" i="2"/>
  <c r="AE268" i="2"/>
  <c r="AF268" i="2" s="1"/>
  <c r="AG268" i="2" s="1"/>
  <c r="AN277" i="2"/>
  <c r="AO277" i="2" s="1"/>
  <c r="AP276" i="2"/>
  <c r="AQ276" i="2" s="1"/>
  <c r="AR276" i="2" s="1"/>
  <c r="AS276" i="2" s="1"/>
  <c r="AF266" i="2"/>
  <c r="AL272" i="2"/>
  <c r="AM272" i="2" s="1"/>
  <c r="AE267" i="2"/>
  <c r="AF267" i="2" s="1"/>
  <c r="AO274" i="2"/>
  <c r="AP274" i="2" s="1"/>
  <c r="AQ274" i="2" s="1"/>
  <c r="AR274" i="2" s="1"/>
  <c r="AS274" i="2" s="1"/>
  <c r="AT274" i="2" s="1"/>
  <c r="AU274" i="2" s="1"/>
  <c r="AV274" i="2" s="1"/>
  <c r="AW274" i="2" s="1"/>
  <c r="AX274" i="2" s="1"/>
  <c r="AY274" i="2" s="1"/>
  <c r="AZ274" i="2" s="1"/>
  <c r="BA274" i="2" s="1"/>
  <c r="BB274" i="2" s="1"/>
  <c r="BC274" i="2" s="1"/>
  <c r="BD274" i="2" s="1"/>
  <c r="BE274" i="2" s="1"/>
  <c r="BF274" i="2" s="1"/>
  <c r="BG274" i="2" s="1"/>
  <c r="BH274" i="2" s="1"/>
  <c r="BI274" i="2" s="1"/>
  <c r="BJ274" i="2" s="1"/>
  <c r="BK274" i="2" s="1"/>
  <c r="AM275" i="2"/>
  <c r="AJ270" i="2"/>
  <c r="AJ269" i="2"/>
  <c r="AK269" i="2" s="1"/>
  <c r="AL273" i="2"/>
  <c r="AM273" i="2" s="1"/>
  <c r="AL271" i="2"/>
  <c r="AM271" i="2" s="1"/>
  <c r="AB265" i="2"/>
  <c r="AW279" i="2"/>
  <c r="F479" i="2"/>
  <c r="G473" i="2" s="1"/>
  <c r="F571" i="2"/>
  <c r="E50" i="8" s="1"/>
  <c r="F299" i="2"/>
  <c r="G293" i="2" s="1"/>
  <c r="E389" i="2"/>
  <c r="F383" i="2" s="1"/>
  <c r="E163" i="2"/>
  <c r="F157" i="2" s="1"/>
  <c r="F344" i="2"/>
  <c r="G338" i="2" s="1"/>
  <c r="E434" i="2"/>
  <c r="F428" i="2" s="1"/>
  <c r="E73" i="2"/>
  <c r="F67" i="2" s="1"/>
  <c r="F208" i="2"/>
  <c r="G202" i="2" s="1"/>
  <c r="F118" i="2"/>
  <c r="G112" i="2" s="1"/>
  <c r="E254" i="2"/>
  <c r="F248" i="2" s="1"/>
  <c r="AE313" i="2"/>
  <c r="AF313" i="2" s="1"/>
  <c r="BD357" i="2"/>
  <c r="BE357" i="2" s="1"/>
  <c r="BF357" i="2" s="1"/>
  <c r="Z453" i="2"/>
  <c r="AA453" i="2" s="1"/>
  <c r="AO323" i="2"/>
  <c r="AP323" i="2" s="1"/>
  <c r="AQ323" i="2" s="1"/>
  <c r="AR323" i="2" s="1"/>
  <c r="AS323" i="2" s="1"/>
  <c r="AK510" i="2"/>
  <c r="AL509" i="2"/>
  <c r="AA409" i="2"/>
  <c r="AB409" i="2" s="1"/>
  <c r="BH362" i="2"/>
  <c r="AR324" i="2"/>
  <c r="BB355" i="2"/>
  <c r="BC355" i="2" s="1"/>
  <c r="BD355" i="2" s="1"/>
  <c r="BE355" i="2" s="1"/>
  <c r="BF355" i="2" s="1"/>
  <c r="BG355" i="2" s="1"/>
  <c r="BH355" i="2" s="1"/>
  <c r="BI355" i="2" s="1"/>
  <c r="BJ355" i="2" s="1"/>
  <c r="BK355" i="2" s="1"/>
  <c r="AN322" i="2"/>
  <c r="AO322" i="2" s="1"/>
  <c r="AP322" i="2" s="1"/>
  <c r="AB410" i="2"/>
  <c r="AC410" i="2" s="1"/>
  <c r="AD410" i="2" s="1"/>
  <c r="BC358" i="2"/>
  <c r="BD358" i="2" s="1"/>
  <c r="BE358" i="2" s="1"/>
  <c r="AE314" i="2"/>
  <c r="AC311" i="2"/>
  <c r="AH316" i="2"/>
  <c r="AI316" i="2" s="1"/>
  <c r="AK318" i="2"/>
  <c r="AH317" i="2"/>
  <c r="AH315" i="2"/>
  <c r="AI315" i="2" s="1"/>
  <c r="AB310" i="2"/>
  <c r="AC310" i="2" s="1"/>
  <c r="AD310" i="2" s="1"/>
  <c r="AG313" i="2"/>
  <c r="AM321" i="2"/>
  <c r="AN321" i="2" s="1"/>
  <c r="AL320" i="2"/>
  <c r="AM320" i="2" s="1"/>
  <c r="AN319" i="2"/>
  <c r="BH360" i="2"/>
  <c r="BH361" i="2"/>
  <c r="BI361" i="2" s="1"/>
  <c r="BF359" i="2"/>
  <c r="BG359" i="2" s="1"/>
  <c r="BB356" i="2"/>
  <c r="BC356" i="2" s="1"/>
  <c r="V450" i="2"/>
  <c r="W450" i="2" s="1"/>
  <c r="S447" i="2"/>
  <c r="AD458" i="2"/>
  <c r="AE458" i="2" s="1"/>
  <c r="AF458" i="2" s="1"/>
  <c r="AD457" i="2"/>
  <c r="AE457" i="2" s="1"/>
  <c r="AF457" i="2" s="1"/>
  <c r="AD456" i="2"/>
  <c r="V449" i="2"/>
  <c r="Y452" i="2"/>
  <c r="Y451" i="2"/>
  <c r="V448" i="2"/>
  <c r="W448" i="2" s="1"/>
  <c r="S445" i="2"/>
  <c r="T445" i="2" s="1"/>
  <c r="AG459" i="2"/>
  <c r="AA454" i="2"/>
  <c r="AB455" i="2"/>
  <c r="S446" i="2"/>
  <c r="W404" i="2"/>
  <c r="X404" i="2" s="1"/>
  <c r="Y404" i="2" s="1"/>
  <c r="Z407" i="2"/>
  <c r="AG412" i="2"/>
  <c r="AH412" i="2" s="1"/>
  <c r="X406" i="2"/>
  <c r="Y406" i="2" s="1"/>
  <c r="Z406" i="2" s="1"/>
  <c r="U402" i="2"/>
  <c r="V402" i="2" s="1"/>
  <c r="X405" i="2"/>
  <c r="Y405" i="2" s="1"/>
  <c r="R401" i="2"/>
  <c r="AD411" i="2"/>
  <c r="Z408" i="2"/>
  <c r="AA408" i="2" s="1"/>
  <c r="AI414" i="2"/>
  <c r="AJ414" i="2" s="1"/>
  <c r="AK414" i="2" s="1"/>
  <c r="AF413" i="2"/>
  <c r="D7" i="2"/>
  <c r="D18" i="4" s="1"/>
  <c r="D20" i="4" s="1"/>
  <c r="E16" i="4" s="1"/>
  <c r="D262" i="4"/>
  <c r="D11" i="4" s="1"/>
  <c r="D573" i="4"/>
  <c r="D580" i="4" s="1"/>
  <c r="F30" i="4"/>
  <c r="F36" i="4" s="1"/>
  <c r="G30" i="4" s="1"/>
  <c r="G36" i="4" s="1"/>
  <c r="AE312" i="2"/>
  <c r="V403" i="2"/>
  <c r="T400" i="2"/>
  <c r="BI369" i="4"/>
  <c r="BJ369" i="4" s="1"/>
  <c r="BK369" i="4" s="1"/>
  <c r="F562" i="4"/>
  <c r="E563" i="4"/>
  <c r="Z415" i="4"/>
  <c r="AA415" i="4" s="1"/>
  <c r="AS287" i="4"/>
  <c r="AT287" i="4" s="1"/>
  <c r="BH370" i="4"/>
  <c r="BI370" i="4" s="1"/>
  <c r="BJ370" i="4" s="1"/>
  <c r="BK370" i="4" s="1"/>
  <c r="AL327" i="4"/>
  <c r="AM327" i="4" s="1"/>
  <c r="AN327" i="4" s="1"/>
  <c r="AO327" i="4" s="1"/>
  <c r="AP327" i="4" s="1"/>
  <c r="AO332" i="4"/>
  <c r="BF368" i="4"/>
  <c r="AI325" i="4"/>
  <c r="AQ331" i="4"/>
  <c r="AA416" i="4"/>
  <c r="AB416" i="4" s="1"/>
  <c r="AJ279" i="4"/>
  <c r="AN283" i="4"/>
  <c r="AO285" i="4"/>
  <c r="AA417" i="4"/>
  <c r="AB417" i="4" s="1"/>
  <c r="AI326" i="4"/>
  <c r="AC419" i="4"/>
  <c r="AI278" i="4"/>
  <c r="AJ278" i="4" s="1"/>
  <c r="AK280" i="4"/>
  <c r="AF421" i="4"/>
  <c r="AG421" i="4" s="1"/>
  <c r="AH421" i="4" s="1"/>
  <c r="AI421" i="4" s="1"/>
  <c r="AO282" i="4"/>
  <c r="AM330" i="4"/>
  <c r="AN329" i="4"/>
  <c r="AJ323" i="4"/>
  <c r="AK323" i="4" s="1"/>
  <c r="AS286" i="4"/>
  <c r="AE422" i="4"/>
  <c r="AF422" i="4" s="1"/>
  <c r="AG422" i="4" s="1"/>
  <c r="AH422" i="4" s="1"/>
  <c r="AB418" i="4"/>
  <c r="Z414" i="4"/>
  <c r="AC420" i="4"/>
  <c r="AD420" i="4" s="1"/>
  <c r="AL328" i="4"/>
  <c r="AM281" i="4"/>
  <c r="AI324" i="4"/>
  <c r="AJ324" i="4" s="1"/>
  <c r="AP284" i="4"/>
  <c r="V458" i="4"/>
  <c r="AD466" i="4"/>
  <c r="AE466" i="4" s="1"/>
  <c r="AF467" i="4"/>
  <c r="AG467" i="4" s="1"/>
  <c r="Z461" i="4"/>
  <c r="AA461" i="4" s="1"/>
  <c r="Y459" i="4"/>
  <c r="Z459" i="4" s="1"/>
  <c r="AB464" i="4"/>
  <c r="Y460" i="4"/>
  <c r="AA463" i="4"/>
  <c r="AD465" i="4"/>
  <c r="AE465" i="4" s="1"/>
  <c r="AA462" i="4"/>
  <c r="F481" i="4"/>
  <c r="F508" i="2"/>
  <c r="G436" i="4"/>
  <c r="G442" i="4" s="1"/>
  <c r="H436" i="4" s="1"/>
  <c r="G301" i="4"/>
  <c r="G307" i="4" s="1"/>
  <c r="H301" i="4" s="1"/>
  <c r="G75" i="4"/>
  <c r="G81" i="4" s="1"/>
  <c r="H75" i="4" s="1"/>
  <c r="D578" i="2"/>
  <c r="C41" i="8"/>
  <c r="D5" i="6"/>
  <c r="D24" i="6"/>
  <c r="C40" i="8"/>
  <c r="D4" i="6"/>
  <c r="D577" i="2"/>
  <c r="D26" i="6"/>
  <c r="D35" i="8"/>
  <c r="D115" i="8" s="1"/>
  <c r="E19" i="8" s="1"/>
  <c r="E22" i="2"/>
  <c r="F4" i="8"/>
  <c r="F84" i="8" s="1"/>
  <c r="E83" i="8"/>
  <c r="D9" i="6"/>
  <c r="D582" i="2"/>
  <c r="C45" i="8"/>
  <c r="C24" i="8"/>
  <c r="C37" i="8" s="1"/>
  <c r="G391" i="4"/>
  <c r="G397" i="4" s="1"/>
  <c r="H391" i="4" s="1"/>
  <c r="G346" i="4"/>
  <c r="G352" i="4" s="1"/>
  <c r="H346" i="4" s="1"/>
  <c r="C48" i="8"/>
  <c r="D585" i="2"/>
  <c r="D12" i="6"/>
  <c r="D291" i="4"/>
  <c r="D7" i="4" s="1"/>
  <c r="Q4" i="1"/>
  <c r="P10" i="1"/>
  <c r="C49" i="8"/>
  <c r="D13" i="6"/>
  <c r="D586" i="2"/>
  <c r="W413" i="4"/>
  <c r="X413" i="4" s="1"/>
  <c r="F36" i="8" l="1"/>
  <c r="F116" i="8" s="1"/>
  <c r="G20" i="8" s="1"/>
  <c r="E587" i="2"/>
  <c r="E30" i="6" s="1"/>
  <c r="E14" i="6"/>
  <c r="AC273" i="4"/>
  <c r="AD273" i="4" s="1"/>
  <c r="AE273" i="4" s="1"/>
  <c r="AC416" i="4"/>
  <c r="AZ365" i="4"/>
  <c r="BA365" i="4" s="1"/>
  <c r="BB365" i="4" s="1"/>
  <c r="AB276" i="4"/>
  <c r="AC276" i="4" s="1"/>
  <c r="Q547" i="4"/>
  <c r="R547" i="4" s="1"/>
  <c r="S547" i="4" s="1"/>
  <c r="S457" i="4"/>
  <c r="T457" i="4" s="1"/>
  <c r="Z319" i="4"/>
  <c r="AA319" i="4" s="1"/>
  <c r="AB319" i="4" s="1"/>
  <c r="AA320" i="4"/>
  <c r="AB320" i="4" s="1"/>
  <c r="AC320" i="4" s="1"/>
  <c r="AD320" i="4" s="1"/>
  <c r="AA275" i="4"/>
  <c r="AY364" i="4"/>
  <c r="AZ364" i="4" s="1"/>
  <c r="BA363" i="4"/>
  <c r="BB363" i="4" s="1"/>
  <c r="BC363" i="4" s="1"/>
  <c r="BI228" i="4"/>
  <c r="BJ228" i="4" s="1"/>
  <c r="Z274" i="4"/>
  <c r="AA274" i="4" s="1"/>
  <c r="S412" i="4"/>
  <c r="T412" i="4" s="1"/>
  <c r="U412" i="4" s="1"/>
  <c r="V412" i="4" s="1"/>
  <c r="AC322" i="4"/>
  <c r="AD322" i="4" s="1"/>
  <c r="BJ229" i="4"/>
  <c r="BK229" i="4" s="1"/>
  <c r="BK230" i="4"/>
  <c r="K559" i="4"/>
  <c r="K561" i="4" s="1"/>
  <c r="Q410" i="4"/>
  <c r="R410" i="4" s="1"/>
  <c r="S410" i="4" s="1"/>
  <c r="Q455" i="4"/>
  <c r="N545" i="4"/>
  <c r="N546" i="4"/>
  <c r="R456" i="4"/>
  <c r="S456" i="4" s="1"/>
  <c r="T456" i="4" s="1"/>
  <c r="U456" i="4" s="1"/>
  <c r="L543" i="4"/>
  <c r="M544" i="4"/>
  <c r="Q408" i="4"/>
  <c r="R408" i="4" s="1"/>
  <c r="AC277" i="4"/>
  <c r="AB321" i="4"/>
  <c r="BA366" i="4"/>
  <c r="BB366" i="4" s="1"/>
  <c r="BC366" i="4" s="1"/>
  <c r="BD366" i="4" s="1"/>
  <c r="P454" i="4"/>
  <c r="Q454" i="4" s="1"/>
  <c r="R454" i="4" s="1"/>
  <c r="S454" i="4" s="1"/>
  <c r="P409" i="4"/>
  <c r="Q409" i="4" s="1"/>
  <c r="BB367" i="4"/>
  <c r="BC367" i="4" s="1"/>
  <c r="R411" i="4"/>
  <c r="S411" i="4" s="1"/>
  <c r="AA318" i="4"/>
  <c r="AB318" i="4" s="1"/>
  <c r="F510" i="2"/>
  <c r="D589" i="2"/>
  <c r="D16" i="6"/>
  <c r="BG357" i="2"/>
  <c r="BH357" i="2" s="1"/>
  <c r="BI357" i="2" s="1"/>
  <c r="BJ357" i="2" s="1"/>
  <c r="BK357" i="2" s="1"/>
  <c r="AH268" i="2"/>
  <c r="AI268" i="2" s="1"/>
  <c r="AT276" i="2"/>
  <c r="AU276" i="2" s="1"/>
  <c r="AV276" i="2" s="1"/>
  <c r="AW276" i="2" s="1"/>
  <c r="AX276" i="2" s="1"/>
  <c r="AY276" i="2" s="1"/>
  <c r="AZ276" i="2" s="1"/>
  <c r="BA276" i="2" s="1"/>
  <c r="BB276" i="2" s="1"/>
  <c r="BC276" i="2" s="1"/>
  <c r="BD276" i="2" s="1"/>
  <c r="BE276" i="2" s="1"/>
  <c r="BF276" i="2" s="1"/>
  <c r="BG276" i="2" s="1"/>
  <c r="BH276" i="2" s="1"/>
  <c r="BI276" i="2" s="1"/>
  <c r="BJ276" i="2" s="1"/>
  <c r="BK276" i="2" s="1"/>
  <c r="AP277" i="2"/>
  <c r="AQ277" i="2" s="1"/>
  <c r="AL269" i="2"/>
  <c r="AM269" i="2" s="1"/>
  <c r="AN273" i="2"/>
  <c r="AO273" i="2" s="1"/>
  <c r="AC265" i="2"/>
  <c r="AD265" i="2" s="1"/>
  <c r="AE265" i="2" s="1"/>
  <c r="AK270" i="2"/>
  <c r="AN271" i="2"/>
  <c r="AO271" i="2" s="1"/>
  <c r="AP271" i="2" s="1"/>
  <c r="AQ271" i="2" s="1"/>
  <c r="AR271" i="2" s="1"/>
  <c r="AS271" i="2" s="1"/>
  <c r="AT271" i="2" s="1"/>
  <c r="AU271" i="2" s="1"/>
  <c r="AV271" i="2" s="1"/>
  <c r="AW271" i="2" s="1"/>
  <c r="AX271" i="2" s="1"/>
  <c r="AY271" i="2" s="1"/>
  <c r="AZ271" i="2" s="1"/>
  <c r="BA271" i="2" s="1"/>
  <c r="BB271" i="2" s="1"/>
  <c r="BC271" i="2" s="1"/>
  <c r="BD271" i="2" s="1"/>
  <c r="BE271" i="2" s="1"/>
  <c r="BF271" i="2" s="1"/>
  <c r="BG271" i="2" s="1"/>
  <c r="BH271" i="2" s="1"/>
  <c r="BI271" i="2" s="1"/>
  <c r="BJ271" i="2" s="1"/>
  <c r="BK271" i="2" s="1"/>
  <c r="AN275" i="2"/>
  <c r="AX279" i="2"/>
  <c r="AY279" i="2" s="1"/>
  <c r="AN272" i="2"/>
  <c r="AO272" i="2" s="1"/>
  <c r="AP272" i="2" s="1"/>
  <c r="AQ272" i="2" s="1"/>
  <c r="AR272" i="2" s="1"/>
  <c r="AS272" i="2" s="1"/>
  <c r="AT272" i="2" s="1"/>
  <c r="AU272" i="2" s="1"/>
  <c r="AV272" i="2" s="1"/>
  <c r="AW272" i="2" s="1"/>
  <c r="AX272" i="2" s="1"/>
  <c r="AY272" i="2" s="1"/>
  <c r="AZ272" i="2" s="1"/>
  <c r="BA272" i="2" s="1"/>
  <c r="BB272" i="2" s="1"/>
  <c r="BC272" i="2" s="1"/>
  <c r="BD272" i="2" s="1"/>
  <c r="BE272" i="2" s="1"/>
  <c r="BF272" i="2" s="1"/>
  <c r="BG272" i="2" s="1"/>
  <c r="BH272" i="2" s="1"/>
  <c r="BI272" i="2" s="1"/>
  <c r="BJ272" i="2" s="1"/>
  <c r="BK272" i="2" s="1"/>
  <c r="AG266" i="2"/>
  <c r="AG267" i="2"/>
  <c r="G208" i="2"/>
  <c r="H202" i="2" s="1"/>
  <c r="F254" i="2"/>
  <c r="F434" i="2"/>
  <c r="G428" i="2" s="1"/>
  <c r="G299" i="2"/>
  <c r="H293" i="2" s="1"/>
  <c r="F389" i="2"/>
  <c r="G383" i="2" s="1"/>
  <c r="G344" i="2"/>
  <c r="H338" i="2" s="1"/>
  <c r="E28" i="2"/>
  <c r="E11" i="2" s="1"/>
  <c r="G118" i="2"/>
  <c r="H112" i="2" s="1"/>
  <c r="G479" i="2"/>
  <c r="G510" i="2" s="1"/>
  <c r="G571" i="2"/>
  <c r="F163" i="2"/>
  <c r="AB453" i="2"/>
  <c r="AC453" i="2" s="1"/>
  <c r="F73" i="2"/>
  <c r="G67" i="2" s="1"/>
  <c r="BI360" i="2"/>
  <c r="BJ360" i="2" s="1"/>
  <c r="BK360" i="2" s="1"/>
  <c r="W402" i="2"/>
  <c r="X402" i="2" s="1"/>
  <c r="AM509" i="2"/>
  <c r="AL510" i="2"/>
  <c r="AC409" i="2"/>
  <c r="AD409" i="2" s="1"/>
  <c r="Z405" i="2"/>
  <c r="AA405" i="2" s="1"/>
  <c r="AB405" i="2" s="1"/>
  <c r="BI362" i="2"/>
  <c r="BJ362" i="2" s="1"/>
  <c r="BK362" i="2" s="1"/>
  <c r="BF358" i="2"/>
  <c r="BG358" i="2" s="1"/>
  <c r="BH358" i="2" s="1"/>
  <c r="BI358" i="2" s="1"/>
  <c r="BJ358" i="2" s="1"/>
  <c r="BK358" i="2" s="1"/>
  <c r="AS324" i="2"/>
  <c r="BD356" i="2"/>
  <c r="BJ361" i="2"/>
  <c r="BK361" i="2" s="1"/>
  <c r="AT323" i="2"/>
  <c r="AU323" i="2" s="1"/>
  <c r="AV323" i="2" s="1"/>
  <c r="AW323" i="2" s="1"/>
  <c r="AX323" i="2" s="1"/>
  <c r="AD311" i="2"/>
  <c r="AJ315" i="2"/>
  <c r="AK315" i="2" s="1"/>
  <c r="AH313" i="2"/>
  <c r="AI313" i="2" s="1"/>
  <c r="AJ313" i="2" s="1"/>
  <c r="AK313" i="2" s="1"/>
  <c r="AF314" i="2"/>
  <c r="AG314" i="2" s="1"/>
  <c r="AQ322" i="2"/>
  <c r="AR322" i="2" s="1"/>
  <c r="AO321" i="2"/>
  <c r="AL318" i="2"/>
  <c r="AM318" i="2" s="1"/>
  <c r="AF312" i="2"/>
  <c r="AG312" i="2" s="1"/>
  <c r="AI317" i="2"/>
  <c r="AJ317" i="2" s="1"/>
  <c r="AO319" i="2"/>
  <c r="AN320" i="2"/>
  <c r="AO320" i="2" s="1"/>
  <c r="AP320" i="2" s="1"/>
  <c r="AQ320" i="2" s="1"/>
  <c r="AR320" i="2" s="1"/>
  <c r="AJ316" i="2"/>
  <c r="BH359" i="2"/>
  <c r="X450" i="2"/>
  <c r="Y450" i="2" s="1"/>
  <c r="AB454" i="2"/>
  <c r="AC454" i="2" s="1"/>
  <c r="U445" i="2"/>
  <c r="AG457" i="2"/>
  <c r="AH457" i="2" s="1"/>
  <c r="W449" i="2"/>
  <c r="AE456" i="2"/>
  <c r="T446" i="2"/>
  <c r="AH459" i="2"/>
  <c r="AI459" i="2" s="1"/>
  <c r="AG458" i="2"/>
  <c r="AH458" i="2" s="1"/>
  <c r="AI458" i="2" s="1"/>
  <c r="AD453" i="2"/>
  <c r="Z452" i="2"/>
  <c r="Z451" i="2"/>
  <c r="AC455" i="2"/>
  <c r="T447" i="2"/>
  <c r="U447" i="2" s="1"/>
  <c r="X448" i="2"/>
  <c r="AI412" i="2"/>
  <c r="AJ412" i="2" s="1"/>
  <c r="AK412" i="2" s="1"/>
  <c r="AE411" i="2"/>
  <c r="AF411" i="2" s="1"/>
  <c r="AL414" i="2"/>
  <c r="AM414" i="2" s="1"/>
  <c r="AN414" i="2" s="1"/>
  <c r="AO414" i="2" s="1"/>
  <c r="AP414" i="2" s="1"/>
  <c r="AQ414" i="2" s="1"/>
  <c r="AR414" i="2" s="1"/>
  <c r="AS414" i="2" s="1"/>
  <c r="AT414" i="2" s="1"/>
  <c r="AU414" i="2" s="1"/>
  <c r="AV414" i="2" s="1"/>
  <c r="AB408" i="2"/>
  <c r="AC408" i="2" s="1"/>
  <c r="AE410" i="2"/>
  <c r="AF410" i="2" s="1"/>
  <c r="AG410" i="2" s="1"/>
  <c r="Z404" i="2"/>
  <c r="S401" i="2"/>
  <c r="T401" i="2" s="1"/>
  <c r="AA406" i="2"/>
  <c r="AB406" i="2" s="1"/>
  <c r="U400" i="2"/>
  <c r="W403" i="2"/>
  <c r="X403" i="2" s="1"/>
  <c r="Y403" i="2" s="1"/>
  <c r="AA407" i="2"/>
  <c r="AG413" i="2"/>
  <c r="AH413" i="2" s="1"/>
  <c r="AI413" i="2" s="1"/>
  <c r="AJ413" i="2" s="1"/>
  <c r="AK413" i="2" s="1"/>
  <c r="AL413" i="2" s="1"/>
  <c r="AM413" i="2" s="1"/>
  <c r="AN413" i="2" s="1"/>
  <c r="AO413" i="2" s="1"/>
  <c r="AP413" i="2" s="1"/>
  <c r="AQ413" i="2" s="1"/>
  <c r="AR413" i="2" s="1"/>
  <c r="AS413" i="2" s="1"/>
  <c r="F487" i="4"/>
  <c r="G481" i="4" s="1"/>
  <c r="G578" i="4" s="1"/>
  <c r="G594" i="4" s="1"/>
  <c r="F578" i="4"/>
  <c r="F594" i="4" s="1"/>
  <c r="H30" i="4"/>
  <c r="E256" i="4"/>
  <c r="E262" i="4" s="1"/>
  <c r="E11" i="4" s="1"/>
  <c r="AB415" i="4"/>
  <c r="AC415" i="4" s="1"/>
  <c r="AD415" i="4" s="1"/>
  <c r="AE415" i="4" s="1"/>
  <c r="AF415" i="4" s="1"/>
  <c r="AG415" i="4" s="1"/>
  <c r="AH415" i="4" s="1"/>
  <c r="AI415" i="4" s="1"/>
  <c r="AJ415" i="4" s="1"/>
  <c r="AK415" i="4" s="1"/>
  <c r="AL415" i="4" s="1"/>
  <c r="AM415" i="4" s="1"/>
  <c r="AN415" i="4" s="1"/>
  <c r="AO415" i="4" s="1"/>
  <c r="AP415" i="4" s="1"/>
  <c r="AQ415" i="4" s="1"/>
  <c r="AR415" i="4" s="1"/>
  <c r="AS415" i="4" s="1"/>
  <c r="AT415" i="4" s="1"/>
  <c r="AU415" i="4" s="1"/>
  <c r="AV415" i="4" s="1"/>
  <c r="AW415" i="4" s="1"/>
  <c r="AX415" i="4" s="1"/>
  <c r="AY415" i="4" s="1"/>
  <c r="AZ415" i="4" s="1"/>
  <c r="BA415" i="4" s="1"/>
  <c r="BB415" i="4" s="1"/>
  <c r="BC415" i="4" s="1"/>
  <c r="C53" i="8"/>
  <c r="AD416" i="4"/>
  <c r="AE416" i="4" s="1"/>
  <c r="AA459" i="4"/>
  <c r="AB459" i="4" s="1"/>
  <c r="G562" i="4"/>
  <c r="F563" i="4"/>
  <c r="AU287" i="4"/>
  <c r="AV287" i="4" s="1"/>
  <c r="AW287" i="4" s="1"/>
  <c r="AX287" i="4" s="1"/>
  <c r="AY287" i="4" s="1"/>
  <c r="AZ287" i="4" s="1"/>
  <c r="BA287" i="4" s="1"/>
  <c r="BB287" i="4" s="1"/>
  <c r="AF273" i="4"/>
  <c r="AK278" i="4"/>
  <c r="AL278" i="4" s="1"/>
  <c r="AM278" i="4" s="1"/>
  <c r="AN278" i="4" s="1"/>
  <c r="AO278" i="4" s="1"/>
  <c r="AP278" i="4" s="1"/>
  <c r="AQ278" i="4" s="1"/>
  <c r="AR278" i="4" s="1"/>
  <c r="AS278" i="4" s="1"/>
  <c r="AT278" i="4" s="1"/>
  <c r="AU278" i="4" s="1"/>
  <c r="AV278" i="4" s="1"/>
  <c r="AW278" i="4" s="1"/>
  <c r="AX278" i="4" s="1"/>
  <c r="AY278" i="4" s="1"/>
  <c r="AZ278" i="4" s="1"/>
  <c r="BA278" i="4" s="1"/>
  <c r="BB278" i="4" s="1"/>
  <c r="BC278" i="4" s="1"/>
  <c r="BD278" i="4" s="1"/>
  <c r="BE278" i="4" s="1"/>
  <c r="BF278" i="4" s="1"/>
  <c r="BG278" i="4" s="1"/>
  <c r="BH278" i="4" s="1"/>
  <c r="BI278" i="4" s="1"/>
  <c r="BJ278" i="4" s="1"/>
  <c r="BK278" i="4" s="1"/>
  <c r="AP332" i="4"/>
  <c r="AQ332" i="4" s="1"/>
  <c r="AJ421" i="4"/>
  <c r="AK421" i="4" s="1"/>
  <c r="AL421" i="4" s="1"/>
  <c r="AM421" i="4" s="1"/>
  <c r="AN421" i="4" s="1"/>
  <c r="AO421" i="4" s="1"/>
  <c r="AP421" i="4" s="1"/>
  <c r="AQ421" i="4" s="1"/>
  <c r="AR421" i="4" s="1"/>
  <c r="AS421" i="4" s="1"/>
  <c r="AT421" i="4" s="1"/>
  <c r="AU421" i="4" s="1"/>
  <c r="AV421" i="4" s="1"/>
  <c r="AW421" i="4" s="1"/>
  <c r="AX421" i="4" s="1"/>
  <c r="AY421" i="4" s="1"/>
  <c r="AZ421" i="4" s="1"/>
  <c r="BA421" i="4" s="1"/>
  <c r="BB421" i="4" s="1"/>
  <c r="BC421" i="4" s="1"/>
  <c r="BD421" i="4" s="1"/>
  <c r="BE421" i="4" s="1"/>
  <c r="BF421" i="4" s="1"/>
  <c r="BG421" i="4" s="1"/>
  <c r="BH421" i="4" s="1"/>
  <c r="BI421" i="4" s="1"/>
  <c r="BJ421" i="4" s="1"/>
  <c r="BK421" i="4" s="1"/>
  <c r="AQ327" i="4"/>
  <c r="AR327" i="4" s="1"/>
  <c r="AS327" i="4" s="1"/>
  <c r="AT327" i="4" s="1"/>
  <c r="AU327" i="4" s="1"/>
  <c r="AV327" i="4" s="1"/>
  <c r="AW327" i="4" s="1"/>
  <c r="AX327" i="4" s="1"/>
  <c r="AY327" i="4" s="1"/>
  <c r="AZ327" i="4" s="1"/>
  <c r="BA327" i="4" s="1"/>
  <c r="BB327" i="4" s="1"/>
  <c r="BC327" i="4" s="1"/>
  <c r="BD327" i="4" s="1"/>
  <c r="BE327" i="4" s="1"/>
  <c r="BF327" i="4" s="1"/>
  <c r="BG327" i="4" s="1"/>
  <c r="BH327" i="4" s="1"/>
  <c r="BI327" i="4" s="1"/>
  <c r="BJ327" i="4" s="1"/>
  <c r="BK327" i="4" s="1"/>
  <c r="AT286" i="4"/>
  <c r="AC417" i="4"/>
  <c r="AD417" i="4" s="1"/>
  <c r="AE417" i="4" s="1"/>
  <c r="AF417" i="4" s="1"/>
  <c r="AG417" i="4" s="1"/>
  <c r="AH417" i="4" s="1"/>
  <c r="AI417" i="4" s="1"/>
  <c r="AJ417" i="4" s="1"/>
  <c r="AK417" i="4" s="1"/>
  <c r="AL417" i="4" s="1"/>
  <c r="AM417" i="4" s="1"/>
  <c r="AN417" i="4" s="1"/>
  <c r="AO417" i="4" s="1"/>
  <c r="AP417" i="4" s="1"/>
  <c r="AQ417" i="4" s="1"/>
  <c r="AR417" i="4" s="1"/>
  <c r="AS417" i="4" s="1"/>
  <c r="AT417" i="4" s="1"/>
  <c r="AU417" i="4" s="1"/>
  <c r="AV417" i="4" s="1"/>
  <c r="AW417" i="4" s="1"/>
  <c r="AX417" i="4" s="1"/>
  <c r="AY417" i="4" s="1"/>
  <c r="AZ417" i="4" s="1"/>
  <c r="BA417" i="4" s="1"/>
  <c r="BB417" i="4" s="1"/>
  <c r="BC417" i="4" s="1"/>
  <c r="BD417" i="4" s="1"/>
  <c r="BE417" i="4" s="1"/>
  <c r="BF417" i="4" s="1"/>
  <c r="BG417" i="4" s="1"/>
  <c r="BH417" i="4" s="1"/>
  <c r="BI417" i="4" s="1"/>
  <c r="BJ417" i="4" s="1"/>
  <c r="BK417" i="4" s="1"/>
  <c r="AO283" i="4"/>
  <c r="AK279" i="4"/>
  <c r="AL279" i="4" s="1"/>
  <c r="AM279" i="4" s="1"/>
  <c r="AM328" i="4"/>
  <c r="AA414" i="4"/>
  <c r="AO329" i="4"/>
  <c r="AJ325" i="4"/>
  <c r="AN281" i="4"/>
  <c r="AO281" i="4" s="1"/>
  <c r="AP281" i="4" s="1"/>
  <c r="AQ281" i="4" s="1"/>
  <c r="AR281" i="4" s="1"/>
  <c r="AS281" i="4" s="1"/>
  <c r="AT281" i="4" s="1"/>
  <c r="AU281" i="4" s="1"/>
  <c r="AV281" i="4" s="1"/>
  <c r="AW281" i="4" s="1"/>
  <c r="AX281" i="4" s="1"/>
  <c r="AY281" i="4" s="1"/>
  <c r="AZ281" i="4" s="1"/>
  <c r="BA281" i="4" s="1"/>
  <c r="BB281" i="4" s="1"/>
  <c r="BC281" i="4" s="1"/>
  <c r="BD281" i="4" s="1"/>
  <c r="BE281" i="4" s="1"/>
  <c r="BF281" i="4" s="1"/>
  <c r="BG281" i="4" s="1"/>
  <c r="BH281" i="4" s="1"/>
  <c r="BI281" i="4" s="1"/>
  <c r="BJ281" i="4" s="1"/>
  <c r="BK281" i="4" s="1"/>
  <c r="AK324" i="4"/>
  <c r="AP282" i="4"/>
  <c r="AQ282" i="4" s="1"/>
  <c r="AD419" i="4"/>
  <c r="AP285" i="4"/>
  <c r="AC418" i="4"/>
  <c r="AQ284" i="4"/>
  <c r="AR284" i="4" s="1"/>
  <c r="AL280" i="4"/>
  <c r="AM280" i="4" s="1"/>
  <c r="AN280" i="4" s="1"/>
  <c r="BG368" i="4"/>
  <c r="BH368" i="4" s="1"/>
  <c r="AR331" i="4"/>
  <c r="AS331" i="4" s="1"/>
  <c r="AT331" i="4" s="1"/>
  <c r="AU331" i="4" s="1"/>
  <c r="AV331" i="4" s="1"/>
  <c r="AW331" i="4" s="1"/>
  <c r="AX331" i="4" s="1"/>
  <c r="AY331" i="4" s="1"/>
  <c r="AZ331" i="4" s="1"/>
  <c r="BA331" i="4" s="1"/>
  <c r="AI422" i="4"/>
  <c r="AN330" i="4"/>
  <c r="AO330" i="4" s="1"/>
  <c r="AP330" i="4" s="1"/>
  <c r="AQ330" i="4" s="1"/>
  <c r="AR330" i="4" s="1"/>
  <c r="AS330" i="4" s="1"/>
  <c r="AT330" i="4" s="1"/>
  <c r="AU330" i="4" s="1"/>
  <c r="AV330" i="4" s="1"/>
  <c r="AW330" i="4" s="1"/>
  <c r="AX330" i="4" s="1"/>
  <c r="AY330" i="4" s="1"/>
  <c r="AZ330" i="4" s="1"/>
  <c r="BA330" i="4" s="1"/>
  <c r="BB330" i="4" s="1"/>
  <c r="BC330" i="4" s="1"/>
  <c r="BD330" i="4" s="1"/>
  <c r="BE330" i="4" s="1"/>
  <c r="BF330" i="4" s="1"/>
  <c r="BG330" i="4" s="1"/>
  <c r="BH330" i="4" s="1"/>
  <c r="BI330" i="4" s="1"/>
  <c r="BJ330" i="4" s="1"/>
  <c r="BK330" i="4" s="1"/>
  <c r="BD363" i="4"/>
  <c r="BE363" i="4" s="1"/>
  <c r="AL323" i="4"/>
  <c r="AE420" i="4"/>
  <c r="AF420" i="4" s="1"/>
  <c r="AG420" i="4" s="1"/>
  <c r="AH420" i="4" s="1"/>
  <c r="AI420" i="4" s="1"/>
  <c r="AJ420" i="4" s="1"/>
  <c r="AK420" i="4" s="1"/>
  <c r="AJ326" i="4"/>
  <c r="AF465" i="4"/>
  <c r="AB461" i="4"/>
  <c r="W458" i="4"/>
  <c r="Z460" i="4"/>
  <c r="AA460" i="4" s="1"/>
  <c r="AB463" i="4"/>
  <c r="AC464" i="4"/>
  <c r="AB462" i="4"/>
  <c r="R453" i="4"/>
  <c r="AH467" i="4"/>
  <c r="AF466" i="4"/>
  <c r="F516" i="4"/>
  <c r="G508" i="2"/>
  <c r="F14" i="6"/>
  <c r="F587" i="2"/>
  <c r="E35" i="8"/>
  <c r="E115" i="8" s="1"/>
  <c r="F19" i="8" s="1"/>
  <c r="G248" i="2"/>
  <c r="R4" i="1"/>
  <c r="Q10" i="1"/>
  <c r="D25" i="6"/>
  <c r="D20" i="6"/>
  <c r="Q5" i="1"/>
  <c r="R5" i="1" s="1"/>
  <c r="D28" i="6"/>
  <c r="G4" i="8"/>
  <c r="G84" i="8" s="1"/>
  <c r="F83" i="8"/>
  <c r="D21" i="6"/>
  <c r="D589" i="4"/>
  <c r="D596" i="4" s="1"/>
  <c r="D29" i="6"/>
  <c r="AE310" i="2"/>
  <c r="Y413" i="4"/>
  <c r="Z413" i="4" s="1"/>
  <c r="AA413" i="4" s="1"/>
  <c r="G36" i="8" l="1"/>
  <c r="G116" i="8" s="1"/>
  <c r="T410" i="4"/>
  <c r="U410" i="4" s="1"/>
  <c r="H473" i="2"/>
  <c r="H571" i="2" s="1"/>
  <c r="AE322" i="4"/>
  <c r="AF322" i="4" s="1"/>
  <c r="AD276" i="4"/>
  <c r="AE276" i="4" s="1"/>
  <c r="AF276" i="4" s="1"/>
  <c r="AE320" i="4"/>
  <c r="AF320" i="4" s="1"/>
  <c r="AG320" i="4" s="1"/>
  <c r="BK228" i="4"/>
  <c r="BA364" i="4"/>
  <c r="BB364" i="4" s="1"/>
  <c r="BC364" i="4" s="1"/>
  <c r="U457" i="4"/>
  <c r="T411" i="4"/>
  <c r="U411" i="4" s="1"/>
  <c r="V411" i="4" s="1"/>
  <c r="W411" i="4" s="1"/>
  <c r="X411" i="4" s="1"/>
  <c r="AB274" i="4"/>
  <c r="AC274" i="4" s="1"/>
  <c r="AD274" i="4" s="1"/>
  <c r="T454" i="4"/>
  <c r="U454" i="4" s="1"/>
  <c r="AB275" i="4"/>
  <c r="AC275" i="4" s="1"/>
  <c r="AD275" i="4" s="1"/>
  <c r="BC365" i="4"/>
  <c r="AC319" i="4"/>
  <c r="AD319" i="4" s="1"/>
  <c r="V456" i="4"/>
  <c r="W456" i="4" s="1"/>
  <c r="R409" i="4"/>
  <c r="S409" i="4" s="1"/>
  <c r="T409" i="4" s="1"/>
  <c r="U409" i="4" s="1"/>
  <c r="AC321" i="4"/>
  <c r="AD321" i="4" s="1"/>
  <c r="AH320" i="4"/>
  <c r="AI320" i="4" s="1"/>
  <c r="AJ320" i="4" s="1"/>
  <c r="AD277" i="4"/>
  <c r="AE277" i="4" s="1"/>
  <c r="M543" i="4"/>
  <c r="M559" i="4" s="1"/>
  <c r="M561" i="4" s="1"/>
  <c r="L559" i="4"/>
  <c r="L561" i="4" s="1"/>
  <c r="AG276" i="4"/>
  <c r="AH276" i="4" s="1"/>
  <c r="AI276" i="4" s="1"/>
  <c r="R455" i="4"/>
  <c r="S455" i="4" s="1"/>
  <c r="BD365" i="4"/>
  <c r="BE365" i="4" s="1"/>
  <c r="BF365" i="4" s="1"/>
  <c r="AG322" i="4"/>
  <c r="AH322" i="4" s="1"/>
  <c r="AI322" i="4" s="1"/>
  <c r="AJ322" i="4" s="1"/>
  <c r="AK322" i="4" s="1"/>
  <c r="AL322" i="4" s="1"/>
  <c r="AM322" i="4" s="1"/>
  <c r="AN322" i="4" s="1"/>
  <c r="AO322" i="4" s="1"/>
  <c r="AP322" i="4" s="1"/>
  <c r="AQ322" i="4" s="1"/>
  <c r="AR322" i="4" s="1"/>
  <c r="AS322" i="4" s="1"/>
  <c r="AT322" i="4" s="1"/>
  <c r="AU322" i="4" s="1"/>
  <c r="AV322" i="4" s="1"/>
  <c r="AW322" i="4" s="1"/>
  <c r="AX322" i="4" s="1"/>
  <c r="AY322" i="4" s="1"/>
  <c r="AZ322" i="4" s="1"/>
  <c r="BA322" i="4" s="1"/>
  <c r="BB322" i="4" s="1"/>
  <c r="BC322" i="4" s="1"/>
  <c r="BD322" i="4" s="1"/>
  <c r="BE322" i="4" s="1"/>
  <c r="BF322" i="4" s="1"/>
  <c r="BG322" i="4" s="1"/>
  <c r="BH322" i="4" s="1"/>
  <c r="BI322" i="4" s="1"/>
  <c r="BJ322" i="4" s="1"/>
  <c r="BK322" i="4" s="1"/>
  <c r="AC318" i="4"/>
  <c r="AD318" i="4" s="1"/>
  <c r="AE318" i="4" s="1"/>
  <c r="AF318" i="4" s="1"/>
  <c r="T547" i="4"/>
  <c r="U547" i="4" s="1"/>
  <c r="V547" i="4" s="1"/>
  <c r="W547" i="4" s="1"/>
  <c r="V457" i="4"/>
  <c r="W457" i="4" s="1"/>
  <c r="X457" i="4" s="1"/>
  <c r="W412" i="4"/>
  <c r="X412" i="4" s="1"/>
  <c r="O545" i="4"/>
  <c r="N544" i="4"/>
  <c r="BE366" i="4"/>
  <c r="BF366" i="4" s="1"/>
  <c r="BG366" i="4" s="1"/>
  <c r="BH366" i="4" s="1"/>
  <c r="BI366" i="4" s="1"/>
  <c r="BJ366" i="4" s="1"/>
  <c r="BK366" i="4" s="1"/>
  <c r="BD367" i="4"/>
  <c r="O546" i="4"/>
  <c r="AJ268" i="2"/>
  <c r="AK268" i="2" s="1"/>
  <c r="AL268" i="2" s="1"/>
  <c r="AM268" i="2" s="1"/>
  <c r="AN268" i="2" s="1"/>
  <c r="AO268" i="2" s="1"/>
  <c r="AP268" i="2" s="1"/>
  <c r="AQ268" i="2" s="1"/>
  <c r="AR268" i="2" s="1"/>
  <c r="AS268" i="2" s="1"/>
  <c r="AT268" i="2" s="1"/>
  <c r="AU268" i="2" s="1"/>
  <c r="AV268" i="2" s="1"/>
  <c r="AW268" i="2" s="1"/>
  <c r="AX268" i="2" s="1"/>
  <c r="AY268" i="2" s="1"/>
  <c r="AZ268" i="2" s="1"/>
  <c r="BA268" i="2" s="1"/>
  <c r="BB268" i="2" s="1"/>
  <c r="BC268" i="2" s="1"/>
  <c r="BD268" i="2" s="1"/>
  <c r="BE268" i="2" s="1"/>
  <c r="BF268" i="2" s="1"/>
  <c r="BG268" i="2" s="1"/>
  <c r="BH268" i="2" s="1"/>
  <c r="BI268" i="2" s="1"/>
  <c r="BJ268" i="2" s="1"/>
  <c r="BK268" i="2" s="1"/>
  <c r="D32" i="6"/>
  <c r="D34" i="6" s="1"/>
  <c r="F22" i="2"/>
  <c r="F28" i="2" s="1"/>
  <c r="G516" i="4"/>
  <c r="G487" i="4"/>
  <c r="H481" i="4" s="1"/>
  <c r="H578" i="4" s="1"/>
  <c r="H594" i="4" s="1"/>
  <c r="AR277" i="2"/>
  <c r="AS277" i="2" s="1"/>
  <c r="AT277" i="2" s="1"/>
  <c r="AU277" i="2" s="1"/>
  <c r="AV277" i="2" s="1"/>
  <c r="AW277" i="2" s="1"/>
  <c r="AX277" i="2" s="1"/>
  <c r="AY277" i="2" s="1"/>
  <c r="AZ277" i="2" s="1"/>
  <c r="BA277" i="2" s="1"/>
  <c r="BB277" i="2" s="1"/>
  <c r="AP273" i="2"/>
  <c r="AQ273" i="2" s="1"/>
  <c r="AZ279" i="2"/>
  <c r="BA279" i="2" s="1"/>
  <c r="BB279" i="2" s="1"/>
  <c r="BC279" i="2" s="1"/>
  <c r="BD279" i="2" s="1"/>
  <c r="BE279" i="2" s="1"/>
  <c r="BF279" i="2" s="1"/>
  <c r="BG279" i="2" s="1"/>
  <c r="BH279" i="2" s="1"/>
  <c r="BI279" i="2" s="1"/>
  <c r="BJ279" i="2" s="1"/>
  <c r="BK279" i="2" s="1"/>
  <c r="AN269" i="2"/>
  <c r="AO269" i="2" s="1"/>
  <c r="AP269" i="2" s="1"/>
  <c r="AQ269" i="2" s="1"/>
  <c r="AR269" i="2" s="1"/>
  <c r="AS269" i="2" s="1"/>
  <c r="AT269" i="2" s="1"/>
  <c r="AU269" i="2" s="1"/>
  <c r="AV269" i="2" s="1"/>
  <c r="AW269" i="2" s="1"/>
  <c r="AX269" i="2" s="1"/>
  <c r="AY269" i="2" s="1"/>
  <c r="AZ269" i="2" s="1"/>
  <c r="BA269" i="2" s="1"/>
  <c r="BB269" i="2" s="1"/>
  <c r="BC269" i="2" s="1"/>
  <c r="BD269" i="2" s="1"/>
  <c r="BE269" i="2" s="1"/>
  <c r="BF269" i="2" s="1"/>
  <c r="BG269" i="2" s="1"/>
  <c r="BH269" i="2" s="1"/>
  <c r="BI269" i="2" s="1"/>
  <c r="BJ269" i="2" s="1"/>
  <c r="BK269" i="2" s="1"/>
  <c r="AH267" i="2"/>
  <c r="AF265" i="2"/>
  <c r="AG265" i="2" s="1"/>
  <c r="AH266" i="2"/>
  <c r="AO275" i="2"/>
  <c r="AL270" i="2"/>
  <c r="AM270" i="2" s="1"/>
  <c r="AN270" i="2" s="1"/>
  <c r="AO270" i="2" s="1"/>
  <c r="AP270" i="2" s="1"/>
  <c r="AQ270" i="2" s="1"/>
  <c r="AR270" i="2" s="1"/>
  <c r="AS270" i="2" s="1"/>
  <c r="AT270" i="2" s="1"/>
  <c r="AU270" i="2" s="1"/>
  <c r="AV270" i="2" s="1"/>
  <c r="AW270" i="2" s="1"/>
  <c r="AX270" i="2" s="1"/>
  <c r="AY270" i="2" s="1"/>
  <c r="AZ270" i="2" s="1"/>
  <c r="BA270" i="2" s="1"/>
  <c r="BB270" i="2" s="1"/>
  <c r="BC270" i="2" s="1"/>
  <c r="BD270" i="2" s="1"/>
  <c r="BE270" i="2" s="1"/>
  <c r="BF270" i="2" s="1"/>
  <c r="BG270" i="2" s="1"/>
  <c r="BH270" i="2" s="1"/>
  <c r="BI270" i="2" s="1"/>
  <c r="BJ270" i="2" s="1"/>
  <c r="BK270" i="2" s="1"/>
  <c r="G254" i="2"/>
  <c r="H248" i="2" s="1"/>
  <c r="G157" i="2"/>
  <c r="G389" i="2"/>
  <c r="H383" i="2" s="1"/>
  <c r="G434" i="2"/>
  <c r="H428" i="2" s="1"/>
  <c r="G73" i="2"/>
  <c r="H67" i="2" s="1"/>
  <c r="AC405" i="2"/>
  <c r="AD405" i="2" s="1"/>
  <c r="AP319" i="2"/>
  <c r="AQ319" i="2" s="1"/>
  <c r="AR319" i="2" s="1"/>
  <c r="AS319" i="2" s="1"/>
  <c r="AT319" i="2" s="1"/>
  <c r="AU319" i="2" s="1"/>
  <c r="AV319" i="2" s="1"/>
  <c r="AW319" i="2" s="1"/>
  <c r="AX319" i="2" s="1"/>
  <c r="AY319" i="2" s="1"/>
  <c r="AZ319" i="2" s="1"/>
  <c r="BA319" i="2" s="1"/>
  <c r="BB319" i="2" s="1"/>
  <c r="BC319" i="2" s="1"/>
  <c r="BD319" i="2" s="1"/>
  <c r="BE319" i="2" s="1"/>
  <c r="BF319" i="2" s="1"/>
  <c r="BG319" i="2" s="1"/>
  <c r="BH319" i="2" s="1"/>
  <c r="BI319" i="2" s="1"/>
  <c r="BJ319" i="2" s="1"/>
  <c r="BK319" i="2" s="1"/>
  <c r="Y402" i="2"/>
  <c r="Z402" i="2" s="1"/>
  <c r="Z450" i="2"/>
  <c r="AA450" i="2" s="1"/>
  <c r="AB450" i="2" s="1"/>
  <c r="AM510" i="2"/>
  <c r="AN509" i="2"/>
  <c r="AG411" i="2"/>
  <c r="AH411" i="2" s="1"/>
  <c r="AI411" i="2" s="1"/>
  <c r="AJ411" i="2" s="1"/>
  <c r="AK411" i="2" s="1"/>
  <c r="AL411" i="2" s="1"/>
  <c r="AM411" i="2" s="1"/>
  <c r="AN411" i="2" s="1"/>
  <c r="AO411" i="2" s="1"/>
  <c r="AP411" i="2" s="1"/>
  <c r="AQ411" i="2" s="1"/>
  <c r="AR411" i="2" s="1"/>
  <c r="AS411" i="2" s="1"/>
  <c r="AT411" i="2" s="1"/>
  <c r="AU411" i="2" s="1"/>
  <c r="AV411" i="2" s="1"/>
  <c r="AW411" i="2" s="1"/>
  <c r="AX411" i="2" s="1"/>
  <c r="AY411" i="2" s="1"/>
  <c r="AZ411" i="2" s="1"/>
  <c r="BA411" i="2" s="1"/>
  <c r="BB411" i="2" s="1"/>
  <c r="BC411" i="2" s="1"/>
  <c r="BD411" i="2" s="1"/>
  <c r="BE411" i="2" s="1"/>
  <c r="BF411" i="2" s="1"/>
  <c r="BG411" i="2" s="1"/>
  <c r="BH411" i="2" s="1"/>
  <c r="BI411" i="2" s="1"/>
  <c r="BJ411" i="2" s="1"/>
  <c r="BK411" i="2" s="1"/>
  <c r="U401" i="2"/>
  <c r="V401" i="2" s="1"/>
  <c r="Z403" i="2"/>
  <c r="AA403" i="2" s="1"/>
  <c r="AT324" i="2"/>
  <c r="AU324" i="2" s="1"/>
  <c r="AV324" i="2" s="1"/>
  <c r="AW324" i="2" s="1"/>
  <c r="AX324" i="2" s="1"/>
  <c r="AY324" i="2" s="1"/>
  <c r="AZ324" i="2" s="1"/>
  <c r="BA324" i="2" s="1"/>
  <c r="BB324" i="2" s="1"/>
  <c r="BC324" i="2" s="1"/>
  <c r="BD324" i="2" s="1"/>
  <c r="BE324" i="2" s="1"/>
  <c r="BF324" i="2" s="1"/>
  <c r="BG324" i="2" s="1"/>
  <c r="BH324" i="2" s="1"/>
  <c r="BI324" i="2" s="1"/>
  <c r="BJ324" i="2" s="1"/>
  <c r="BK324" i="2" s="1"/>
  <c r="BE356" i="2"/>
  <c r="BF356" i="2" s="1"/>
  <c r="AE409" i="2"/>
  <c r="AF409" i="2" s="1"/>
  <c r="AL412" i="2"/>
  <c r="AM412" i="2" s="1"/>
  <c r="AN412" i="2" s="1"/>
  <c r="AO412" i="2" s="1"/>
  <c r="AP412" i="2" s="1"/>
  <c r="AQ412" i="2" s="1"/>
  <c r="AR412" i="2" s="1"/>
  <c r="AS412" i="2" s="1"/>
  <c r="AT412" i="2" s="1"/>
  <c r="AU412" i="2" s="1"/>
  <c r="AV412" i="2" s="1"/>
  <c r="AW412" i="2" s="1"/>
  <c r="AX412" i="2" s="1"/>
  <c r="AY412" i="2" s="1"/>
  <c r="AZ412" i="2" s="1"/>
  <c r="BA412" i="2" s="1"/>
  <c r="BB412" i="2" s="1"/>
  <c r="BC412" i="2" s="1"/>
  <c r="BD412" i="2" s="1"/>
  <c r="BE412" i="2" s="1"/>
  <c r="BF412" i="2" s="1"/>
  <c r="BG412" i="2" s="1"/>
  <c r="BH412" i="2" s="1"/>
  <c r="BI412" i="2" s="1"/>
  <c r="BJ412" i="2" s="1"/>
  <c r="BK412" i="2" s="1"/>
  <c r="AH312" i="2"/>
  <c r="AI312" i="2" s="1"/>
  <c r="AS322" i="2"/>
  <c r="AT322" i="2" s="1"/>
  <c r="AU322" i="2" s="1"/>
  <c r="AV322" i="2" s="1"/>
  <c r="AW322" i="2" s="1"/>
  <c r="AX322" i="2" s="1"/>
  <c r="AY322" i="2" s="1"/>
  <c r="AZ322" i="2" s="1"/>
  <c r="BA322" i="2" s="1"/>
  <c r="BB322" i="2" s="1"/>
  <c r="BC322" i="2" s="1"/>
  <c r="BD322" i="2" s="1"/>
  <c r="BE322" i="2" s="1"/>
  <c r="BF322" i="2" s="1"/>
  <c r="BG322" i="2" s="1"/>
  <c r="BH322" i="2" s="1"/>
  <c r="BI322" i="2" s="1"/>
  <c r="BJ322" i="2" s="1"/>
  <c r="BK322" i="2" s="1"/>
  <c r="AF310" i="2"/>
  <c r="AK317" i="2"/>
  <c r="AL317" i="2" s="1"/>
  <c r="AK316" i="2"/>
  <c r="AL316" i="2" s="1"/>
  <c r="AE311" i="2"/>
  <c r="AP321" i="2"/>
  <c r="AS320" i="2"/>
  <c r="AT320" i="2" s="1"/>
  <c r="AU320" i="2" s="1"/>
  <c r="AV320" i="2" s="1"/>
  <c r="AW320" i="2" s="1"/>
  <c r="AX320" i="2" s="1"/>
  <c r="AY320" i="2" s="1"/>
  <c r="AZ320" i="2" s="1"/>
  <c r="BA320" i="2" s="1"/>
  <c r="BB320" i="2" s="1"/>
  <c r="BC320" i="2" s="1"/>
  <c r="BD320" i="2" s="1"/>
  <c r="BE320" i="2" s="1"/>
  <c r="BF320" i="2" s="1"/>
  <c r="BG320" i="2" s="1"/>
  <c r="BH320" i="2" s="1"/>
  <c r="BI320" i="2" s="1"/>
  <c r="BJ320" i="2" s="1"/>
  <c r="BK320" i="2" s="1"/>
  <c r="AL313" i="2"/>
  <c r="AM313" i="2" s="1"/>
  <c r="AN313" i="2" s="1"/>
  <c r="AO313" i="2" s="1"/>
  <c r="AP313" i="2" s="1"/>
  <c r="AQ313" i="2" s="1"/>
  <c r="AR313" i="2" s="1"/>
  <c r="AS313" i="2" s="1"/>
  <c r="AT313" i="2" s="1"/>
  <c r="AU313" i="2" s="1"/>
  <c r="AV313" i="2" s="1"/>
  <c r="AW313" i="2" s="1"/>
  <c r="AX313" i="2" s="1"/>
  <c r="AY313" i="2" s="1"/>
  <c r="AZ313" i="2" s="1"/>
  <c r="BA313" i="2" s="1"/>
  <c r="BB313" i="2" s="1"/>
  <c r="BC313" i="2" s="1"/>
  <c r="BD313" i="2" s="1"/>
  <c r="BE313" i="2" s="1"/>
  <c r="BF313" i="2" s="1"/>
  <c r="BG313" i="2" s="1"/>
  <c r="BH313" i="2" s="1"/>
  <c r="BI313" i="2" s="1"/>
  <c r="BJ313" i="2" s="1"/>
  <c r="BK313" i="2" s="1"/>
  <c r="AN318" i="2"/>
  <c r="AO318" i="2" s="1"/>
  <c r="AH314" i="2"/>
  <c r="AL315" i="2"/>
  <c r="AY323" i="2"/>
  <c r="AZ323" i="2" s="1"/>
  <c r="BA323" i="2" s="1"/>
  <c r="BB323" i="2" s="1"/>
  <c r="BC323" i="2" s="1"/>
  <c r="BD323" i="2" s="1"/>
  <c r="BE323" i="2" s="1"/>
  <c r="BF323" i="2" s="1"/>
  <c r="BG323" i="2" s="1"/>
  <c r="BH323" i="2" s="1"/>
  <c r="BI323" i="2" s="1"/>
  <c r="BJ323" i="2" s="1"/>
  <c r="BK323" i="2" s="1"/>
  <c r="BI359" i="2"/>
  <c r="V447" i="2"/>
  <c r="W447" i="2" s="1"/>
  <c r="AD454" i="2"/>
  <c r="AE454" i="2" s="1"/>
  <c r="AJ458" i="2"/>
  <c r="AK458" i="2" s="1"/>
  <c r="AE453" i="2"/>
  <c r="AI457" i="2"/>
  <c r="AJ459" i="2"/>
  <c r="X449" i="2"/>
  <c r="AD455" i="2"/>
  <c r="V445" i="2"/>
  <c r="W445" i="2" s="1"/>
  <c r="Y448" i="2"/>
  <c r="AA451" i="2"/>
  <c r="AB451" i="2" s="1"/>
  <c r="AA452" i="2"/>
  <c r="AF456" i="2"/>
  <c r="U446" i="2"/>
  <c r="AW414" i="2"/>
  <c r="AX414" i="2" s="1"/>
  <c r="AY414" i="2" s="1"/>
  <c r="AZ414" i="2" s="1"/>
  <c r="BA414" i="2" s="1"/>
  <c r="BB414" i="2" s="1"/>
  <c r="BC414" i="2" s="1"/>
  <c r="BD414" i="2" s="1"/>
  <c r="BE414" i="2" s="1"/>
  <c r="BF414" i="2" s="1"/>
  <c r="BG414" i="2" s="1"/>
  <c r="BH414" i="2" s="1"/>
  <c r="BI414" i="2" s="1"/>
  <c r="BJ414" i="2" s="1"/>
  <c r="BK414" i="2" s="1"/>
  <c r="AT413" i="2"/>
  <c r="AU413" i="2" s="1"/>
  <c r="AV413" i="2" s="1"/>
  <c r="AW413" i="2" s="1"/>
  <c r="AX413" i="2" s="1"/>
  <c r="AY413" i="2" s="1"/>
  <c r="AZ413" i="2" s="1"/>
  <c r="BA413" i="2" s="1"/>
  <c r="BB413" i="2" s="1"/>
  <c r="BC413" i="2" s="1"/>
  <c r="BD413" i="2" s="1"/>
  <c r="BE413" i="2" s="1"/>
  <c r="BF413" i="2" s="1"/>
  <c r="BG413" i="2" s="1"/>
  <c r="BH413" i="2" s="1"/>
  <c r="BI413" i="2" s="1"/>
  <c r="BJ413" i="2" s="1"/>
  <c r="BK413" i="2" s="1"/>
  <c r="AB407" i="2"/>
  <c r="AC407" i="2" s="1"/>
  <c r="AD407" i="2" s="1"/>
  <c r="AE407" i="2" s="1"/>
  <c r="AF407" i="2" s="1"/>
  <c r="AC406" i="2"/>
  <c r="AD406" i="2" s="1"/>
  <c r="AE406" i="2" s="1"/>
  <c r="AF406" i="2" s="1"/>
  <c r="AG406" i="2" s="1"/>
  <c r="AH406" i="2" s="1"/>
  <c r="AI406" i="2" s="1"/>
  <c r="AJ406" i="2" s="1"/>
  <c r="AK406" i="2" s="1"/>
  <c r="AL406" i="2" s="1"/>
  <c r="AM406" i="2" s="1"/>
  <c r="AN406" i="2" s="1"/>
  <c r="AO406" i="2" s="1"/>
  <c r="AP406" i="2" s="1"/>
  <c r="AQ406" i="2" s="1"/>
  <c r="AR406" i="2" s="1"/>
  <c r="AS406" i="2" s="1"/>
  <c r="AT406" i="2" s="1"/>
  <c r="AU406" i="2" s="1"/>
  <c r="AV406" i="2" s="1"/>
  <c r="AW406" i="2" s="1"/>
  <c r="AX406" i="2" s="1"/>
  <c r="AY406" i="2" s="1"/>
  <c r="AZ406" i="2" s="1"/>
  <c r="BA406" i="2" s="1"/>
  <c r="BB406" i="2" s="1"/>
  <c r="BC406" i="2" s="1"/>
  <c r="BD406" i="2" s="1"/>
  <c r="BE406" i="2" s="1"/>
  <c r="BF406" i="2" s="1"/>
  <c r="BG406" i="2" s="1"/>
  <c r="BH406" i="2" s="1"/>
  <c r="BI406" i="2" s="1"/>
  <c r="BJ406" i="2" s="1"/>
  <c r="BK406" i="2" s="1"/>
  <c r="AD408" i="2"/>
  <c r="AE408" i="2" s="1"/>
  <c r="AH410" i="2"/>
  <c r="AI410" i="2" s="1"/>
  <c r="AJ410" i="2" s="1"/>
  <c r="AK410" i="2" s="1"/>
  <c r="AL410" i="2" s="1"/>
  <c r="AM410" i="2" s="1"/>
  <c r="AN410" i="2" s="1"/>
  <c r="AO410" i="2" s="1"/>
  <c r="AP410" i="2" s="1"/>
  <c r="AQ410" i="2" s="1"/>
  <c r="AR410" i="2" s="1"/>
  <c r="AS410" i="2" s="1"/>
  <c r="AT410" i="2" s="1"/>
  <c r="AU410" i="2" s="1"/>
  <c r="AV410" i="2" s="1"/>
  <c r="AW410" i="2" s="1"/>
  <c r="AX410" i="2" s="1"/>
  <c r="AY410" i="2" s="1"/>
  <c r="AZ410" i="2" s="1"/>
  <c r="BA410" i="2" s="1"/>
  <c r="BB410" i="2" s="1"/>
  <c r="BC410" i="2" s="1"/>
  <c r="BD410" i="2" s="1"/>
  <c r="BE410" i="2" s="1"/>
  <c r="BF410" i="2" s="1"/>
  <c r="BG410" i="2" s="1"/>
  <c r="BH410" i="2" s="1"/>
  <c r="BI410" i="2" s="1"/>
  <c r="BJ410" i="2" s="1"/>
  <c r="BK410" i="2" s="1"/>
  <c r="AA404" i="2"/>
  <c r="AB404" i="2" s="1"/>
  <c r="AC404" i="2" s="1"/>
  <c r="V400" i="2"/>
  <c r="F256" i="4"/>
  <c r="F262" i="4" s="1"/>
  <c r="F11" i="4" s="1"/>
  <c r="H562" i="4"/>
  <c r="G563" i="4"/>
  <c r="AR332" i="4"/>
  <c r="AS332" i="4" s="1"/>
  <c r="AT332" i="4" s="1"/>
  <c r="AU332" i="4" s="1"/>
  <c r="AV332" i="4" s="1"/>
  <c r="AW332" i="4" s="1"/>
  <c r="AX332" i="4" s="1"/>
  <c r="AY332" i="4" s="1"/>
  <c r="AZ332" i="4" s="1"/>
  <c r="BA332" i="4" s="1"/>
  <c r="BB332" i="4" s="1"/>
  <c r="BC332" i="4" s="1"/>
  <c r="BD332" i="4" s="1"/>
  <c r="BE332" i="4" s="1"/>
  <c r="BF332" i="4" s="1"/>
  <c r="BG332" i="4" s="1"/>
  <c r="BH332" i="4" s="1"/>
  <c r="BI332" i="4" s="1"/>
  <c r="BJ332" i="4" s="1"/>
  <c r="BK332" i="4" s="1"/>
  <c r="AG273" i="4"/>
  <c r="AH273" i="4" s="1"/>
  <c r="BC287" i="4"/>
  <c r="BD287" i="4" s="1"/>
  <c r="BE287" i="4" s="1"/>
  <c r="BF287" i="4" s="1"/>
  <c r="BG287" i="4" s="1"/>
  <c r="BH287" i="4" s="1"/>
  <c r="BI287" i="4" s="1"/>
  <c r="BJ287" i="4" s="1"/>
  <c r="BK287" i="4" s="1"/>
  <c r="AS284" i="4"/>
  <c r="AT284" i="4" s="1"/>
  <c r="AU284" i="4" s="1"/>
  <c r="AV284" i="4" s="1"/>
  <c r="AW284" i="4" s="1"/>
  <c r="AX284" i="4" s="1"/>
  <c r="AY284" i="4" s="1"/>
  <c r="AZ284" i="4" s="1"/>
  <c r="BA284" i="4" s="1"/>
  <c r="BB284" i="4" s="1"/>
  <c r="BC284" i="4" s="1"/>
  <c r="BD284" i="4" s="1"/>
  <c r="BE284" i="4" s="1"/>
  <c r="BF284" i="4" s="1"/>
  <c r="BG284" i="4" s="1"/>
  <c r="BH284" i="4" s="1"/>
  <c r="BI284" i="4" s="1"/>
  <c r="BJ284" i="4" s="1"/>
  <c r="BK284" i="4" s="1"/>
  <c r="AB413" i="4"/>
  <c r="AC413" i="4" s="1"/>
  <c r="AD413" i="4" s="1"/>
  <c r="AE413" i="4" s="1"/>
  <c r="AF413" i="4" s="1"/>
  <c r="AG413" i="4" s="1"/>
  <c r="AH413" i="4" s="1"/>
  <c r="AI413" i="4" s="1"/>
  <c r="AJ413" i="4" s="1"/>
  <c r="AK413" i="4" s="1"/>
  <c r="AL413" i="4" s="1"/>
  <c r="AM413" i="4" s="1"/>
  <c r="AN413" i="4" s="1"/>
  <c r="AO413" i="4" s="1"/>
  <c r="AP413" i="4" s="1"/>
  <c r="AQ413" i="4" s="1"/>
  <c r="AR413" i="4" s="1"/>
  <c r="AS413" i="4" s="1"/>
  <c r="AT413" i="4" s="1"/>
  <c r="AU413" i="4" s="1"/>
  <c r="AV413" i="4" s="1"/>
  <c r="AW413" i="4" s="1"/>
  <c r="AX413" i="4" s="1"/>
  <c r="AY413" i="4" s="1"/>
  <c r="AZ413" i="4" s="1"/>
  <c r="BA413" i="4" s="1"/>
  <c r="BB413" i="4" s="1"/>
  <c r="BC413" i="4" s="1"/>
  <c r="BD413" i="4" s="1"/>
  <c r="BE413" i="4" s="1"/>
  <c r="BF413" i="4" s="1"/>
  <c r="BG413" i="4" s="1"/>
  <c r="BH413" i="4" s="1"/>
  <c r="BI413" i="4" s="1"/>
  <c r="BJ413" i="4" s="1"/>
  <c r="BK413" i="4" s="1"/>
  <c r="BD415" i="4"/>
  <c r="BE415" i="4" s="1"/>
  <c r="BF415" i="4" s="1"/>
  <c r="BG415" i="4" s="1"/>
  <c r="BH415" i="4" s="1"/>
  <c r="BI415" i="4" s="1"/>
  <c r="BJ415" i="4" s="1"/>
  <c r="BK415" i="4" s="1"/>
  <c r="BF363" i="4"/>
  <c r="BG363" i="4" s="1"/>
  <c r="AQ285" i="4"/>
  <c r="AR285" i="4" s="1"/>
  <c r="AS285" i="4" s="1"/>
  <c r="AT285" i="4" s="1"/>
  <c r="AU285" i="4" s="1"/>
  <c r="AV285" i="4" s="1"/>
  <c r="AW285" i="4" s="1"/>
  <c r="AX285" i="4" s="1"/>
  <c r="AY285" i="4" s="1"/>
  <c r="AZ285" i="4" s="1"/>
  <c r="BA285" i="4" s="1"/>
  <c r="BB285" i="4" s="1"/>
  <c r="BC285" i="4" s="1"/>
  <c r="BD285" i="4" s="1"/>
  <c r="BE285" i="4" s="1"/>
  <c r="BF285" i="4" s="1"/>
  <c r="BG285" i="4" s="1"/>
  <c r="BH285" i="4" s="1"/>
  <c r="BI285" i="4" s="1"/>
  <c r="BJ285" i="4" s="1"/>
  <c r="BK285" i="4" s="1"/>
  <c r="AF416" i="4"/>
  <c r="AG416" i="4" s="1"/>
  <c r="AH416" i="4" s="1"/>
  <c r="AI416" i="4" s="1"/>
  <c r="AJ416" i="4" s="1"/>
  <c r="AO280" i="4"/>
  <c r="AP280" i="4" s="1"/>
  <c r="AQ280" i="4" s="1"/>
  <c r="AR280" i="4" s="1"/>
  <c r="AS280" i="4" s="1"/>
  <c r="AT280" i="4" s="1"/>
  <c r="AU280" i="4" s="1"/>
  <c r="AV280" i="4" s="1"/>
  <c r="AW280" i="4" s="1"/>
  <c r="AX280" i="4" s="1"/>
  <c r="AY280" i="4" s="1"/>
  <c r="AZ280" i="4" s="1"/>
  <c r="BA280" i="4" s="1"/>
  <c r="BB280" i="4" s="1"/>
  <c r="BC280" i="4" s="1"/>
  <c r="BD280" i="4" s="1"/>
  <c r="BE280" i="4" s="1"/>
  <c r="BF280" i="4" s="1"/>
  <c r="BG280" i="4" s="1"/>
  <c r="BH280" i="4" s="1"/>
  <c r="BI280" i="4" s="1"/>
  <c r="BJ280" i="4" s="1"/>
  <c r="BK280" i="4" s="1"/>
  <c r="AP329" i="4"/>
  <c r="AQ329" i="4" s="1"/>
  <c r="AB414" i="4"/>
  <c r="BI368" i="4"/>
  <c r="BJ368" i="4" s="1"/>
  <c r="BK368" i="4" s="1"/>
  <c r="BB331" i="4"/>
  <c r="BC331" i="4" s="1"/>
  <c r="BD331" i="4" s="1"/>
  <c r="BE331" i="4" s="1"/>
  <c r="BF331" i="4" s="1"/>
  <c r="BG331" i="4" s="1"/>
  <c r="BH331" i="4" s="1"/>
  <c r="BI331" i="4" s="1"/>
  <c r="BJ331" i="4" s="1"/>
  <c r="BK331" i="4" s="1"/>
  <c r="AD418" i="4"/>
  <c r="AE418" i="4" s="1"/>
  <c r="AF418" i="4" s="1"/>
  <c r="AG418" i="4" s="1"/>
  <c r="AH418" i="4" s="1"/>
  <c r="AI418" i="4" s="1"/>
  <c r="AJ418" i="4" s="1"/>
  <c r="AK418" i="4" s="1"/>
  <c r="AL418" i="4" s="1"/>
  <c r="AM418" i="4" s="1"/>
  <c r="AN418" i="4" s="1"/>
  <c r="AO418" i="4" s="1"/>
  <c r="AP418" i="4" s="1"/>
  <c r="AQ418" i="4" s="1"/>
  <c r="AR418" i="4" s="1"/>
  <c r="AS418" i="4" s="1"/>
  <c r="AT418" i="4" s="1"/>
  <c r="AU418" i="4" s="1"/>
  <c r="AV418" i="4" s="1"/>
  <c r="AW418" i="4" s="1"/>
  <c r="AX418" i="4" s="1"/>
  <c r="AY418" i="4" s="1"/>
  <c r="AZ418" i="4" s="1"/>
  <c r="BA418" i="4" s="1"/>
  <c r="BB418" i="4" s="1"/>
  <c r="BC418" i="4" s="1"/>
  <c r="BD418" i="4" s="1"/>
  <c r="BE418" i="4" s="1"/>
  <c r="BF418" i="4" s="1"/>
  <c r="BG418" i="4" s="1"/>
  <c r="BH418" i="4" s="1"/>
  <c r="BI418" i="4" s="1"/>
  <c r="BJ418" i="4" s="1"/>
  <c r="BK418" i="4" s="1"/>
  <c r="AR282" i="4"/>
  <c r="AL324" i="4"/>
  <c r="AM324" i="4" s="1"/>
  <c r="AN324" i="4" s="1"/>
  <c r="AO324" i="4" s="1"/>
  <c r="AP324" i="4" s="1"/>
  <c r="AQ324" i="4" s="1"/>
  <c r="AR324" i="4" s="1"/>
  <c r="AS324" i="4" s="1"/>
  <c r="AT324" i="4" s="1"/>
  <c r="AU324" i="4" s="1"/>
  <c r="AV324" i="4" s="1"/>
  <c r="AW324" i="4" s="1"/>
  <c r="AX324" i="4" s="1"/>
  <c r="AY324" i="4" s="1"/>
  <c r="AZ324" i="4" s="1"/>
  <c r="BA324" i="4" s="1"/>
  <c r="BB324" i="4" s="1"/>
  <c r="BC324" i="4" s="1"/>
  <c r="BD324" i="4" s="1"/>
  <c r="BE324" i="4" s="1"/>
  <c r="BF324" i="4" s="1"/>
  <c r="BG324" i="4" s="1"/>
  <c r="BH324" i="4" s="1"/>
  <c r="BI324" i="4" s="1"/>
  <c r="BJ324" i="4" s="1"/>
  <c r="BK324" i="4" s="1"/>
  <c r="AK325" i="4"/>
  <c r="AN279" i="4"/>
  <c r="AJ422" i="4"/>
  <c r="AK422" i="4" s="1"/>
  <c r="AL422" i="4" s="1"/>
  <c r="AM422" i="4" s="1"/>
  <c r="AN422" i="4" s="1"/>
  <c r="AO422" i="4" s="1"/>
  <c r="AP422" i="4" s="1"/>
  <c r="AQ422" i="4" s="1"/>
  <c r="AR422" i="4" s="1"/>
  <c r="AS422" i="4" s="1"/>
  <c r="AT422" i="4" s="1"/>
  <c r="AU422" i="4" s="1"/>
  <c r="AV422" i="4" s="1"/>
  <c r="AW422" i="4" s="1"/>
  <c r="AX422" i="4" s="1"/>
  <c r="AY422" i="4" s="1"/>
  <c r="AZ422" i="4" s="1"/>
  <c r="BA422" i="4" s="1"/>
  <c r="BB422" i="4" s="1"/>
  <c r="BC422" i="4" s="1"/>
  <c r="BD422" i="4" s="1"/>
  <c r="BE422" i="4" s="1"/>
  <c r="BF422" i="4" s="1"/>
  <c r="BG422" i="4" s="1"/>
  <c r="BH422" i="4" s="1"/>
  <c r="BI422" i="4" s="1"/>
  <c r="BJ422" i="4" s="1"/>
  <c r="BK422" i="4" s="1"/>
  <c r="AL420" i="4"/>
  <c r="AN328" i="4"/>
  <c r="AO328" i="4" s="1"/>
  <c r="AP328" i="4" s="1"/>
  <c r="AQ328" i="4" s="1"/>
  <c r="AR328" i="4" s="1"/>
  <c r="S408" i="4"/>
  <c r="T408" i="4" s="1"/>
  <c r="AK326" i="4"/>
  <c r="AL326" i="4" s="1"/>
  <c r="AM326" i="4" s="1"/>
  <c r="AN326" i="4" s="1"/>
  <c r="AO326" i="4" s="1"/>
  <c r="AP326" i="4" s="1"/>
  <c r="AM323" i="4"/>
  <c r="AP283" i="4"/>
  <c r="AU286" i="4"/>
  <c r="AV286" i="4" s="1"/>
  <c r="AW286" i="4" s="1"/>
  <c r="AX286" i="4" s="1"/>
  <c r="AY286" i="4" s="1"/>
  <c r="AZ286" i="4" s="1"/>
  <c r="BA286" i="4" s="1"/>
  <c r="BB286" i="4" s="1"/>
  <c r="BC286" i="4" s="1"/>
  <c r="BD286" i="4" s="1"/>
  <c r="BE286" i="4" s="1"/>
  <c r="BF286" i="4" s="1"/>
  <c r="BG286" i="4" s="1"/>
  <c r="BH286" i="4" s="1"/>
  <c r="BI286" i="4" s="1"/>
  <c r="BJ286" i="4" s="1"/>
  <c r="BK286" i="4" s="1"/>
  <c r="AE419" i="4"/>
  <c r="S453" i="4"/>
  <c r="T453" i="4" s="1"/>
  <c r="AD464" i="4"/>
  <c r="AE464" i="4" s="1"/>
  <c r="AF464" i="4" s="1"/>
  <c r="X458" i="4"/>
  <c r="Y458" i="4" s="1"/>
  <c r="Z458" i="4" s="1"/>
  <c r="AA458" i="4" s="1"/>
  <c r="AC463" i="4"/>
  <c r="AG465" i="4"/>
  <c r="AI467" i="4"/>
  <c r="AC462" i="4"/>
  <c r="AD462" i="4" s="1"/>
  <c r="AC461" i="4"/>
  <c r="AD461" i="4" s="1"/>
  <c r="AE461" i="4" s="1"/>
  <c r="AF461" i="4" s="1"/>
  <c r="AG461" i="4" s="1"/>
  <c r="AH461" i="4" s="1"/>
  <c r="AI461" i="4" s="1"/>
  <c r="AJ461" i="4" s="1"/>
  <c r="AK461" i="4" s="1"/>
  <c r="AL461" i="4" s="1"/>
  <c r="AM461" i="4" s="1"/>
  <c r="AN461" i="4" s="1"/>
  <c r="AO461" i="4" s="1"/>
  <c r="AP461" i="4" s="1"/>
  <c r="AQ461" i="4" s="1"/>
  <c r="AR461" i="4" s="1"/>
  <c r="AS461" i="4" s="1"/>
  <c r="AT461" i="4" s="1"/>
  <c r="AU461" i="4" s="1"/>
  <c r="AV461" i="4" s="1"/>
  <c r="AW461" i="4" s="1"/>
  <c r="AX461" i="4" s="1"/>
  <c r="AY461" i="4" s="1"/>
  <c r="AZ461" i="4" s="1"/>
  <c r="BA461" i="4" s="1"/>
  <c r="BB461" i="4" s="1"/>
  <c r="BC461" i="4" s="1"/>
  <c r="BD461" i="4" s="1"/>
  <c r="BE461" i="4" s="1"/>
  <c r="BF461" i="4" s="1"/>
  <c r="BG461" i="4" s="1"/>
  <c r="BH461" i="4" s="1"/>
  <c r="BI461" i="4" s="1"/>
  <c r="BJ461" i="4" s="1"/>
  <c r="BK461" i="4" s="1"/>
  <c r="AB460" i="4"/>
  <c r="AC460" i="4" s="1"/>
  <c r="AD460" i="4" s="1"/>
  <c r="AG466" i="4"/>
  <c r="AC459" i="4"/>
  <c r="AD459" i="4" s="1"/>
  <c r="AE459" i="4" s="1"/>
  <c r="AF459" i="4" s="1"/>
  <c r="AG459" i="4" s="1"/>
  <c r="AH459" i="4" s="1"/>
  <c r="AI459" i="4" s="1"/>
  <c r="AJ459" i="4" s="1"/>
  <c r="AK459" i="4" s="1"/>
  <c r="AL459" i="4" s="1"/>
  <c r="AM459" i="4" s="1"/>
  <c r="AN459" i="4" s="1"/>
  <c r="AO459" i="4" s="1"/>
  <c r="AP459" i="4" s="1"/>
  <c r="AQ459" i="4" s="1"/>
  <c r="AR459" i="4" s="1"/>
  <c r="F30" i="6"/>
  <c r="G14" i="6"/>
  <c r="G587" i="2"/>
  <c r="F50" i="8"/>
  <c r="F35" i="8"/>
  <c r="F115" i="8" s="1"/>
  <c r="G19" i="8" s="1"/>
  <c r="G83" i="8"/>
  <c r="S4" i="1"/>
  <c r="R10" i="1"/>
  <c r="H508" i="2" l="1"/>
  <c r="V410" i="4"/>
  <c r="W410" i="4" s="1"/>
  <c r="Y412" i="4"/>
  <c r="Z412" i="4" s="1"/>
  <c r="BD364" i="4"/>
  <c r="BE364" i="4" s="1"/>
  <c r="N543" i="4"/>
  <c r="N559" i="4" s="1"/>
  <c r="N561" i="4" s="1"/>
  <c r="BG365" i="4"/>
  <c r="BH365" i="4" s="1"/>
  <c r="X410" i="4"/>
  <c r="Y410" i="4" s="1"/>
  <c r="Z410" i="4" s="1"/>
  <c r="AA410" i="4" s="1"/>
  <c r="AB410" i="4" s="1"/>
  <c r="AC410" i="4" s="1"/>
  <c r="AD410" i="4" s="1"/>
  <c r="AE410" i="4" s="1"/>
  <c r="AF410" i="4" s="1"/>
  <c r="V409" i="4"/>
  <c r="W409" i="4" s="1"/>
  <c r="X409" i="4" s="1"/>
  <c r="Y411" i="4"/>
  <c r="AE274" i="4"/>
  <c r="AF274" i="4" s="1"/>
  <c r="AG274" i="4" s="1"/>
  <c r="V454" i="4"/>
  <c r="W454" i="4" s="1"/>
  <c r="X456" i="4"/>
  <c r="Y456" i="4" s="1"/>
  <c r="AE319" i="4"/>
  <c r="AF319" i="4" s="1"/>
  <c r="AJ276" i="4"/>
  <c r="AK276" i="4" s="1"/>
  <c r="AL276" i="4" s="1"/>
  <c r="AM276" i="4" s="1"/>
  <c r="AE275" i="4"/>
  <c r="AF277" i="4"/>
  <c r="AE321" i="4"/>
  <c r="AF321" i="4" s="1"/>
  <c r="AN276" i="4"/>
  <c r="AO276" i="4" s="1"/>
  <c r="AP276" i="4" s="1"/>
  <c r="AQ276" i="4" s="1"/>
  <c r="P546" i="4"/>
  <c r="O544" i="4"/>
  <c r="AG318" i="4"/>
  <c r="AH318" i="4" s="1"/>
  <c r="AI318" i="4" s="1"/>
  <c r="AJ318" i="4" s="1"/>
  <c r="AK318" i="4" s="1"/>
  <c r="AL318" i="4" s="1"/>
  <c r="AM318" i="4" s="1"/>
  <c r="AN318" i="4" s="1"/>
  <c r="AO318" i="4" s="1"/>
  <c r="AP318" i="4" s="1"/>
  <c r="AQ318" i="4" s="1"/>
  <c r="T455" i="4"/>
  <c r="U455" i="4" s="1"/>
  <c r="V455" i="4" s="1"/>
  <c r="BE367" i="4"/>
  <c r="BF367" i="4" s="1"/>
  <c r="BG367" i="4" s="1"/>
  <c r="P545" i="4"/>
  <c r="Q545" i="4" s="1"/>
  <c r="Y457" i="4"/>
  <c r="Z457" i="4" s="1"/>
  <c r="AA457" i="4" s="1"/>
  <c r="X547" i="4"/>
  <c r="Y547" i="4" s="1"/>
  <c r="O543" i="4"/>
  <c r="H516" i="4"/>
  <c r="AR273" i="2"/>
  <c r="BC277" i="2"/>
  <c r="BD277" i="2" s="1"/>
  <c r="BE277" i="2" s="1"/>
  <c r="BF277" i="2" s="1"/>
  <c r="BG277" i="2" s="1"/>
  <c r="BH277" i="2" s="1"/>
  <c r="BI277" i="2" s="1"/>
  <c r="BJ277" i="2" s="1"/>
  <c r="BK277" i="2" s="1"/>
  <c r="G22" i="2"/>
  <c r="G28" i="2" s="1"/>
  <c r="F11" i="2"/>
  <c r="AS273" i="2"/>
  <c r="AT273" i="2" s="1"/>
  <c r="AU273" i="2" s="1"/>
  <c r="AV273" i="2" s="1"/>
  <c r="AW273" i="2" s="1"/>
  <c r="AX273" i="2" s="1"/>
  <c r="AY273" i="2" s="1"/>
  <c r="AZ273" i="2" s="1"/>
  <c r="BA273" i="2" s="1"/>
  <c r="BB273" i="2" s="1"/>
  <c r="BC273" i="2" s="1"/>
  <c r="BD273" i="2" s="1"/>
  <c r="BE273" i="2" s="1"/>
  <c r="BF273" i="2" s="1"/>
  <c r="BG273" i="2" s="1"/>
  <c r="BH273" i="2" s="1"/>
  <c r="BI273" i="2" s="1"/>
  <c r="BJ273" i="2" s="1"/>
  <c r="BK273" i="2" s="1"/>
  <c r="AI267" i="2"/>
  <c r="AJ267" i="2" s="1"/>
  <c r="AH265" i="2"/>
  <c r="AI265" i="2" s="1"/>
  <c r="AP275" i="2"/>
  <c r="AI266" i="2"/>
  <c r="AJ266" i="2" s="1"/>
  <c r="AK266" i="2" s="1"/>
  <c r="AL266" i="2" s="1"/>
  <c r="AM266" i="2" s="1"/>
  <c r="AN266" i="2" s="1"/>
  <c r="AO266" i="2" s="1"/>
  <c r="AP266" i="2" s="1"/>
  <c r="AQ266" i="2" s="1"/>
  <c r="AR266" i="2" s="1"/>
  <c r="AS266" i="2" s="1"/>
  <c r="AT266" i="2" s="1"/>
  <c r="AU266" i="2" s="1"/>
  <c r="AV266" i="2" s="1"/>
  <c r="AW266" i="2" s="1"/>
  <c r="AX266" i="2" s="1"/>
  <c r="AY266" i="2" s="1"/>
  <c r="AF408" i="2"/>
  <c r="G163" i="2"/>
  <c r="H157" i="2" s="1"/>
  <c r="G256" i="4"/>
  <c r="G262" i="4" s="1"/>
  <c r="G11" i="4" s="1"/>
  <c r="W401" i="2"/>
  <c r="X401" i="2" s="1"/>
  <c r="AM317" i="2"/>
  <c r="AN317" i="2" s="1"/>
  <c r="AO317" i="2" s="1"/>
  <c r="AP317" i="2" s="1"/>
  <c r="AQ317" i="2" s="1"/>
  <c r="AR317" i="2" s="1"/>
  <c r="AS317" i="2" s="1"/>
  <c r="AT317" i="2" s="1"/>
  <c r="AU317" i="2" s="1"/>
  <c r="AV317" i="2" s="1"/>
  <c r="AW317" i="2" s="1"/>
  <c r="AX317" i="2" s="1"/>
  <c r="AY317" i="2" s="1"/>
  <c r="AZ317" i="2" s="1"/>
  <c r="BA317" i="2" s="1"/>
  <c r="BB317" i="2" s="1"/>
  <c r="BC317" i="2" s="1"/>
  <c r="BD317" i="2" s="1"/>
  <c r="BE317" i="2" s="1"/>
  <c r="BF317" i="2" s="1"/>
  <c r="BG317" i="2" s="1"/>
  <c r="BH317" i="2" s="1"/>
  <c r="BI317" i="2" s="1"/>
  <c r="BJ317" i="2" s="1"/>
  <c r="BK317" i="2" s="1"/>
  <c r="AE405" i="2"/>
  <c r="AF405" i="2" s="1"/>
  <c r="AG407" i="2"/>
  <c r="AH407" i="2" s="1"/>
  <c r="AI407" i="2" s="1"/>
  <c r="AJ407" i="2" s="1"/>
  <c r="AK407" i="2" s="1"/>
  <c r="AL407" i="2" s="1"/>
  <c r="AM407" i="2" s="1"/>
  <c r="AN407" i="2" s="1"/>
  <c r="AO407" i="2" s="1"/>
  <c r="AP407" i="2" s="1"/>
  <c r="AQ407" i="2" s="1"/>
  <c r="AR407" i="2" s="1"/>
  <c r="AS407" i="2" s="1"/>
  <c r="AT407" i="2" s="1"/>
  <c r="AU407" i="2" s="1"/>
  <c r="AV407" i="2" s="1"/>
  <c r="AW407" i="2" s="1"/>
  <c r="AX407" i="2" s="1"/>
  <c r="AY407" i="2" s="1"/>
  <c r="AZ407" i="2" s="1"/>
  <c r="BA407" i="2" s="1"/>
  <c r="BB407" i="2" s="1"/>
  <c r="BC407" i="2" s="1"/>
  <c r="BD407" i="2" s="1"/>
  <c r="BE407" i="2" s="1"/>
  <c r="BF407" i="2" s="1"/>
  <c r="BG407" i="2" s="1"/>
  <c r="BH407" i="2" s="1"/>
  <c r="BI407" i="2" s="1"/>
  <c r="BJ407" i="2" s="1"/>
  <c r="BK407" i="2" s="1"/>
  <c r="AN510" i="2"/>
  <c r="AO509" i="2"/>
  <c r="AJ312" i="2"/>
  <c r="BG356" i="2"/>
  <c r="BH356" i="2" s="1"/>
  <c r="AG409" i="2"/>
  <c r="AH409" i="2" s="1"/>
  <c r="AI409" i="2" s="1"/>
  <c r="AG408" i="2"/>
  <c r="AH408" i="2" s="1"/>
  <c r="AI408" i="2" s="1"/>
  <c r="AJ408" i="2" s="1"/>
  <c r="AM315" i="2"/>
  <c r="AN315" i="2" s="1"/>
  <c r="AO315" i="2" s="1"/>
  <c r="AP315" i="2" s="1"/>
  <c r="AQ315" i="2" s="1"/>
  <c r="AR315" i="2" s="1"/>
  <c r="AS315" i="2" s="1"/>
  <c r="AT315" i="2" s="1"/>
  <c r="AU315" i="2" s="1"/>
  <c r="AV315" i="2" s="1"/>
  <c r="AW315" i="2" s="1"/>
  <c r="AX315" i="2" s="1"/>
  <c r="AY315" i="2" s="1"/>
  <c r="AZ315" i="2" s="1"/>
  <c r="BA315" i="2" s="1"/>
  <c r="BB315" i="2" s="1"/>
  <c r="BC315" i="2" s="1"/>
  <c r="BD315" i="2" s="1"/>
  <c r="BE315" i="2" s="1"/>
  <c r="BF315" i="2" s="1"/>
  <c r="BG315" i="2" s="1"/>
  <c r="BH315" i="2" s="1"/>
  <c r="BI315" i="2" s="1"/>
  <c r="BJ315" i="2" s="1"/>
  <c r="BK315" i="2" s="1"/>
  <c r="AF311" i="2"/>
  <c r="AM316" i="2"/>
  <c r="AN316" i="2" s="1"/>
  <c r="AO316" i="2" s="1"/>
  <c r="AP316" i="2" s="1"/>
  <c r="AQ316" i="2" s="1"/>
  <c r="AR316" i="2" s="1"/>
  <c r="AS316" i="2" s="1"/>
  <c r="AT316" i="2" s="1"/>
  <c r="AU316" i="2" s="1"/>
  <c r="AV316" i="2" s="1"/>
  <c r="AW316" i="2" s="1"/>
  <c r="AX316" i="2" s="1"/>
  <c r="AY316" i="2" s="1"/>
  <c r="AZ316" i="2" s="1"/>
  <c r="BA316" i="2" s="1"/>
  <c r="BB316" i="2" s="1"/>
  <c r="BC316" i="2" s="1"/>
  <c r="BD316" i="2" s="1"/>
  <c r="BE316" i="2" s="1"/>
  <c r="BF316" i="2" s="1"/>
  <c r="BG316" i="2" s="1"/>
  <c r="BH316" i="2" s="1"/>
  <c r="BI316" i="2" s="1"/>
  <c r="BJ316" i="2" s="1"/>
  <c r="BK316" i="2" s="1"/>
  <c r="AP318" i="2"/>
  <c r="AQ318" i="2" s="1"/>
  <c r="AR318" i="2" s="1"/>
  <c r="AS318" i="2" s="1"/>
  <c r="AT318" i="2" s="1"/>
  <c r="AU318" i="2" s="1"/>
  <c r="AV318" i="2" s="1"/>
  <c r="AW318" i="2" s="1"/>
  <c r="AX318" i="2" s="1"/>
  <c r="AY318" i="2" s="1"/>
  <c r="AZ318" i="2" s="1"/>
  <c r="BA318" i="2" s="1"/>
  <c r="BB318" i="2" s="1"/>
  <c r="BC318" i="2" s="1"/>
  <c r="BD318" i="2" s="1"/>
  <c r="BE318" i="2" s="1"/>
  <c r="BF318" i="2" s="1"/>
  <c r="BG318" i="2" s="1"/>
  <c r="BH318" i="2" s="1"/>
  <c r="BI318" i="2" s="1"/>
  <c r="BJ318" i="2" s="1"/>
  <c r="BK318" i="2" s="1"/>
  <c r="AG310" i="2"/>
  <c r="AQ321" i="2"/>
  <c r="AR321" i="2" s="1"/>
  <c r="AS321" i="2" s="1"/>
  <c r="AT321" i="2" s="1"/>
  <c r="AU321" i="2" s="1"/>
  <c r="AV321" i="2" s="1"/>
  <c r="AW321" i="2" s="1"/>
  <c r="AX321" i="2" s="1"/>
  <c r="AY321" i="2" s="1"/>
  <c r="AZ321" i="2" s="1"/>
  <c r="BA321" i="2" s="1"/>
  <c r="BB321" i="2" s="1"/>
  <c r="BC321" i="2" s="1"/>
  <c r="BD321" i="2" s="1"/>
  <c r="BE321" i="2" s="1"/>
  <c r="BF321" i="2" s="1"/>
  <c r="BG321" i="2" s="1"/>
  <c r="BH321" i="2" s="1"/>
  <c r="BI321" i="2" s="1"/>
  <c r="BJ321" i="2" s="1"/>
  <c r="BK321" i="2" s="1"/>
  <c r="AI314" i="2"/>
  <c r="BJ359" i="2"/>
  <c r="BK359" i="2" s="1"/>
  <c r="X445" i="2"/>
  <c r="Y445" i="2" s="1"/>
  <c r="AG456" i="2"/>
  <c r="V446" i="2"/>
  <c r="AC451" i="2"/>
  <c r="AD451" i="2" s="1"/>
  <c r="AE451" i="2" s="1"/>
  <c r="AF451" i="2" s="1"/>
  <c r="AG451" i="2" s="1"/>
  <c r="AH451" i="2" s="1"/>
  <c r="AI451" i="2" s="1"/>
  <c r="AJ451" i="2" s="1"/>
  <c r="AK451" i="2" s="1"/>
  <c r="AL451" i="2" s="1"/>
  <c r="AM451" i="2" s="1"/>
  <c r="X447" i="2"/>
  <c r="AC450" i="2"/>
  <c r="AD450" i="2" s="1"/>
  <c r="Y449" i="2"/>
  <c r="AB452" i="2"/>
  <c r="AF453" i="2"/>
  <c r="AH456" i="2"/>
  <c r="Z448" i="2"/>
  <c r="AA448" i="2" s="1"/>
  <c r="AB448" i="2" s="1"/>
  <c r="AF454" i="2"/>
  <c r="AG454" i="2" s="1"/>
  <c r="AH454" i="2" s="1"/>
  <c r="AI454" i="2" s="1"/>
  <c r="AE455" i="2"/>
  <c r="AK459" i="2"/>
  <c r="AL458" i="2"/>
  <c r="AM458" i="2" s="1"/>
  <c r="AJ457" i="2"/>
  <c r="AK457" i="2" s="1"/>
  <c r="AL457" i="2" s="1"/>
  <c r="AM457" i="2" s="1"/>
  <c r="AN457" i="2" s="1"/>
  <c r="AB403" i="2"/>
  <c r="AC403" i="2" s="1"/>
  <c r="W400" i="2"/>
  <c r="X400" i="2" s="1"/>
  <c r="Y400" i="2" s="1"/>
  <c r="Z400" i="2" s="1"/>
  <c r="AA400" i="2" s="1"/>
  <c r="AD404" i="2"/>
  <c r="AE404" i="2" s="1"/>
  <c r="AA402" i="2"/>
  <c r="AG405" i="2"/>
  <c r="AH405" i="2" s="1"/>
  <c r="AI405" i="2" s="1"/>
  <c r="AJ405" i="2" s="1"/>
  <c r="AK405" i="2" s="1"/>
  <c r="AL405" i="2" s="1"/>
  <c r="AM405" i="2" s="1"/>
  <c r="AN405" i="2" s="1"/>
  <c r="AO405" i="2" s="1"/>
  <c r="AP405" i="2" s="1"/>
  <c r="AQ405" i="2" s="1"/>
  <c r="AR405" i="2" s="1"/>
  <c r="AS405" i="2" s="1"/>
  <c r="AT405" i="2" s="1"/>
  <c r="AU405" i="2" s="1"/>
  <c r="AV405" i="2" s="1"/>
  <c r="AW405" i="2" s="1"/>
  <c r="AX405" i="2" s="1"/>
  <c r="AY405" i="2" s="1"/>
  <c r="AZ405" i="2" s="1"/>
  <c r="BA405" i="2" s="1"/>
  <c r="BB405" i="2" s="1"/>
  <c r="BC405" i="2" s="1"/>
  <c r="BD405" i="2" s="1"/>
  <c r="BE405" i="2" s="1"/>
  <c r="BF405" i="2" s="1"/>
  <c r="BG405" i="2" s="1"/>
  <c r="BH405" i="2" s="1"/>
  <c r="BI405" i="2" s="1"/>
  <c r="BJ405" i="2" s="1"/>
  <c r="BK405" i="2" s="1"/>
  <c r="AR329" i="4"/>
  <c r="AS329" i="4" s="1"/>
  <c r="AT329" i="4" s="1"/>
  <c r="AU329" i="4" s="1"/>
  <c r="AV329" i="4" s="1"/>
  <c r="AW329" i="4" s="1"/>
  <c r="AX329" i="4" s="1"/>
  <c r="AY329" i="4" s="1"/>
  <c r="AZ329" i="4" s="1"/>
  <c r="BA329" i="4" s="1"/>
  <c r="BB329" i="4" s="1"/>
  <c r="BC329" i="4" s="1"/>
  <c r="BD329" i="4" s="1"/>
  <c r="BE329" i="4" s="1"/>
  <c r="BF329" i="4" s="1"/>
  <c r="BG329" i="4" s="1"/>
  <c r="BH329" i="4" s="1"/>
  <c r="BI329" i="4" s="1"/>
  <c r="BJ329" i="4" s="1"/>
  <c r="BK329" i="4" s="1"/>
  <c r="AK320" i="4"/>
  <c r="AL320" i="4" s="1"/>
  <c r="AM320" i="4" s="1"/>
  <c r="AN320" i="4" s="1"/>
  <c r="AO320" i="4" s="1"/>
  <c r="AP320" i="4" s="1"/>
  <c r="AQ320" i="4" s="1"/>
  <c r="AR320" i="4" s="1"/>
  <c r="AS320" i="4" s="1"/>
  <c r="AT320" i="4" s="1"/>
  <c r="AU320" i="4" s="1"/>
  <c r="AV320" i="4" s="1"/>
  <c r="AW320" i="4" s="1"/>
  <c r="AX320" i="4" s="1"/>
  <c r="AY320" i="4" s="1"/>
  <c r="AZ320" i="4" s="1"/>
  <c r="BA320" i="4" s="1"/>
  <c r="BB320" i="4" s="1"/>
  <c r="BC320" i="4" s="1"/>
  <c r="BD320" i="4" s="1"/>
  <c r="BE320" i="4" s="1"/>
  <c r="BF320" i="4" s="1"/>
  <c r="BG320" i="4" s="1"/>
  <c r="BH320" i="4" s="1"/>
  <c r="BI320" i="4" s="1"/>
  <c r="BJ320" i="4" s="1"/>
  <c r="BK320" i="4" s="1"/>
  <c r="I562" i="4"/>
  <c r="H563" i="4"/>
  <c r="AE462" i="4"/>
  <c r="AF462" i="4" s="1"/>
  <c r="AQ326" i="4"/>
  <c r="AR326" i="4" s="1"/>
  <c r="AS326" i="4" s="1"/>
  <c r="AT326" i="4" s="1"/>
  <c r="AU326" i="4" s="1"/>
  <c r="AV326" i="4" s="1"/>
  <c r="AW326" i="4" s="1"/>
  <c r="AX326" i="4" s="1"/>
  <c r="AY326" i="4" s="1"/>
  <c r="AZ326" i="4" s="1"/>
  <c r="BA326" i="4" s="1"/>
  <c r="BB326" i="4" s="1"/>
  <c r="BC326" i="4" s="1"/>
  <c r="BD326" i="4" s="1"/>
  <c r="BE326" i="4" s="1"/>
  <c r="BF326" i="4" s="1"/>
  <c r="BG326" i="4" s="1"/>
  <c r="BH326" i="4" s="1"/>
  <c r="BI326" i="4" s="1"/>
  <c r="BJ326" i="4" s="1"/>
  <c r="BK326" i="4" s="1"/>
  <c r="BI365" i="4"/>
  <c r="BJ365" i="4" s="1"/>
  <c r="BK365" i="4" s="1"/>
  <c r="AI273" i="4"/>
  <c r="AJ273" i="4" s="1"/>
  <c r="AK273" i="4" s="1"/>
  <c r="AL273" i="4" s="1"/>
  <c r="AM420" i="4"/>
  <c r="AN420" i="4" s="1"/>
  <c r="AO420" i="4" s="1"/>
  <c r="AP420" i="4" s="1"/>
  <c r="AQ420" i="4" s="1"/>
  <c r="AR420" i="4" s="1"/>
  <c r="AS420" i="4" s="1"/>
  <c r="AT420" i="4" s="1"/>
  <c r="AU420" i="4" s="1"/>
  <c r="AV420" i="4" s="1"/>
  <c r="AW420" i="4" s="1"/>
  <c r="AX420" i="4" s="1"/>
  <c r="AY420" i="4" s="1"/>
  <c r="AZ420" i="4" s="1"/>
  <c r="BA420" i="4" s="1"/>
  <c r="BB420" i="4" s="1"/>
  <c r="BC420" i="4" s="1"/>
  <c r="BD420" i="4" s="1"/>
  <c r="BE420" i="4" s="1"/>
  <c r="BF420" i="4" s="1"/>
  <c r="BG420" i="4" s="1"/>
  <c r="BH420" i="4" s="1"/>
  <c r="BH363" i="4"/>
  <c r="BI363" i="4" s="1"/>
  <c r="BJ363" i="4" s="1"/>
  <c r="BK363" i="4" s="1"/>
  <c r="AG410" i="4"/>
  <c r="AH410" i="4" s="1"/>
  <c r="AI410" i="4" s="1"/>
  <c r="AJ410" i="4" s="1"/>
  <c r="AK410" i="4" s="1"/>
  <c r="AL410" i="4" s="1"/>
  <c r="AM410" i="4" s="1"/>
  <c r="AN410" i="4" s="1"/>
  <c r="AO410" i="4" s="1"/>
  <c r="AP410" i="4" s="1"/>
  <c r="AQ410" i="4" s="1"/>
  <c r="AR410" i="4" s="1"/>
  <c r="AS410" i="4" s="1"/>
  <c r="AT410" i="4" s="1"/>
  <c r="AU410" i="4" s="1"/>
  <c r="AV410" i="4" s="1"/>
  <c r="AW410" i="4" s="1"/>
  <c r="AX410" i="4" s="1"/>
  <c r="AY410" i="4" s="1"/>
  <c r="AZ410" i="4" s="1"/>
  <c r="BA410" i="4" s="1"/>
  <c r="BB410" i="4" s="1"/>
  <c r="BC410" i="4" s="1"/>
  <c r="BD410" i="4" s="1"/>
  <c r="BE410" i="4" s="1"/>
  <c r="BF410" i="4" s="1"/>
  <c r="BG410" i="4" s="1"/>
  <c r="BH410" i="4" s="1"/>
  <c r="BI410" i="4" s="1"/>
  <c r="BJ410" i="4" s="1"/>
  <c r="BK410" i="4" s="1"/>
  <c r="AN323" i="4"/>
  <c r="AO323" i="4" s="1"/>
  <c r="AP323" i="4" s="1"/>
  <c r="AQ323" i="4" s="1"/>
  <c r="AR323" i="4" s="1"/>
  <c r="AS323" i="4" s="1"/>
  <c r="AT323" i="4" s="1"/>
  <c r="AU323" i="4" s="1"/>
  <c r="AV323" i="4" s="1"/>
  <c r="AW323" i="4" s="1"/>
  <c r="AX323" i="4" s="1"/>
  <c r="AY323" i="4" s="1"/>
  <c r="AZ323" i="4" s="1"/>
  <c r="BA323" i="4" s="1"/>
  <c r="BB323" i="4" s="1"/>
  <c r="BC323" i="4" s="1"/>
  <c r="BD323" i="4" s="1"/>
  <c r="BE323" i="4" s="1"/>
  <c r="BF323" i="4" s="1"/>
  <c r="BG323" i="4" s="1"/>
  <c r="BH323" i="4" s="1"/>
  <c r="BI323" i="4" s="1"/>
  <c r="BJ323" i="4" s="1"/>
  <c r="BK323" i="4" s="1"/>
  <c r="AQ283" i="4"/>
  <c r="AR283" i="4" s="1"/>
  <c r="AS283" i="4" s="1"/>
  <c r="AT283" i="4" s="1"/>
  <c r="AU283" i="4" s="1"/>
  <c r="AV283" i="4" s="1"/>
  <c r="AW283" i="4" s="1"/>
  <c r="AX283" i="4" s="1"/>
  <c r="AY283" i="4" s="1"/>
  <c r="AZ283" i="4" s="1"/>
  <c r="BA283" i="4" s="1"/>
  <c r="BB283" i="4" s="1"/>
  <c r="BC283" i="4" s="1"/>
  <c r="BD283" i="4" s="1"/>
  <c r="BE283" i="4" s="1"/>
  <c r="BF283" i="4" s="1"/>
  <c r="BG283" i="4" s="1"/>
  <c r="BH283" i="4" s="1"/>
  <c r="BI283" i="4" s="1"/>
  <c r="BJ283" i="4" s="1"/>
  <c r="BK283" i="4" s="1"/>
  <c r="AO279" i="4"/>
  <c r="AP279" i="4" s="1"/>
  <c r="AQ279" i="4" s="1"/>
  <c r="AR279" i="4" s="1"/>
  <c r="AS279" i="4" s="1"/>
  <c r="AT279" i="4" s="1"/>
  <c r="AU279" i="4" s="1"/>
  <c r="AF419" i="4"/>
  <c r="AG419" i="4" s="1"/>
  <c r="AH419" i="4" s="1"/>
  <c r="AI419" i="4" s="1"/>
  <c r="AJ419" i="4" s="1"/>
  <c r="AK419" i="4" s="1"/>
  <c r="AL419" i="4" s="1"/>
  <c r="AM419" i="4" s="1"/>
  <c r="AN419" i="4" s="1"/>
  <c r="AO419" i="4" s="1"/>
  <c r="AP419" i="4" s="1"/>
  <c r="AQ419" i="4" s="1"/>
  <c r="AR419" i="4" s="1"/>
  <c r="AS419" i="4" s="1"/>
  <c r="AT419" i="4" s="1"/>
  <c r="AU419" i="4" s="1"/>
  <c r="AV419" i="4" s="1"/>
  <c r="AW419" i="4" s="1"/>
  <c r="AX419" i="4" s="1"/>
  <c r="AY419" i="4" s="1"/>
  <c r="AZ419" i="4" s="1"/>
  <c r="BA419" i="4" s="1"/>
  <c r="BB419" i="4" s="1"/>
  <c r="BC419" i="4" s="1"/>
  <c r="BD419" i="4" s="1"/>
  <c r="BE419" i="4" s="1"/>
  <c r="BF419" i="4" s="1"/>
  <c r="BG419" i="4" s="1"/>
  <c r="BH419" i="4" s="1"/>
  <c r="BI419" i="4" s="1"/>
  <c r="BJ419" i="4" s="1"/>
  <c r="BK419" i="4" s="1"/>
  <c r="U408" i="4"/>
  <c r="AS328" i="4"/>
  <c r="AT328" i="4" s="1"/>
  <c r="AU328" i="4" s="1"/>
  <c r="AV328" i="4" s="1"/>
  <c r="AW328" i="4" s="1"/>
  <c r="AX328" i="4" s="1"/>
  <c r="AY328" i="4" s="1"/>
  <c r="AZ328" i="4" s="1"/>
  <c r="BA328" i="4" s="1"/>
  <c r="BB328" i="4" s="1"/>
  <c r="BC328" i="4" s="1"/>
  <c r="BD328" i="4" s="1"/>
  <c r="BE328" i="4" s="1"/>
  <c r="BF328" i="4" s="1"/>
  <c r="BG328" i="4" s="1"/>
  <c r="BH328" i="4" s="1"/>
  <c r="BI328" i="4" s="1"/>
  <c r="BJ328" i="4" s="1"/>
  <c r="BK328" i="4" s="1"/>
  <c r="AL325" i="4"/>
  <c r="AM325" i="4" s="1"/>
  <c r="AN325" i="4" s="1"/>
  <c r="AO325" i="4" s="1"/>
  <c r="AP325" i="4" s="1"/>
  <c r="AQ325" i="4" s="1"/>
  <c r="AC414" i="4"/>
  <c r="AD414" i="4" s="1"/>
  <c r="AE414" i="4" s="1"/>
  <c r="AF414" i="4" s="1"/>
  <c r="AG414" i="4" s="1"/>
  <c r="AK416" i="4"/>
  <c r="AL416" i="4" s="1"/>
  <c r="AM416" i="4" s="1"/>
  <c r="AN416" i="4" s="1"/>
  <c r="AO416" i="4" s="1"/>
  <c r="AP416" i="4" s="1"/>
  <c r="AQ416" i="4" s="1"/>
  <c r="AR416" i="4" s="1"/>
  <c r="AS416" i="4" s="1"/>
  <c r="AT416" i="4" s="1"/>
  <c r="AU416" i="4" s="1"/>
  <c r="AV416" i="4" s="1"/>
  <c r="AW416" i="4" s="1"/>
  <c r="AX416" i="4" s="1"/>
  <c r="AY416" i="4" s="1"/>
  <c r="AZ416" i="4" s="1"/>
  <c r="BA416" i="4" s="1"/>
  <c r="BB416" i="4" s="1"/>
  <c r="BC416" i="4" s="1"/>
  <c r="BD416" i="4" s="1"/>
  <c r="BE416" i="4" s="1"/>
  <c r="BF416" i="4" s="1"/>
  <c r="BG416" i="4" s="1"/>
  <c r="BH416" i="4" s="1"/>
  <c r="BI416" i="4" s="1"/>
  <c r="BJ416" i="4" s="1"/>
  <c r="BK416" i="4" s="1"/>
  <c r="Z411" i="4"/>
  <c r="AS282" i="4"/>
  <c r="AT282" i="4" s="1"/>
  <c r="AU282" i="4" s="1"/>
  <c r="AV282" i="4" s="1"/>
  <c r="AW282" i="4" s="1"/>
  <c r="AX282" i="4" s="1"/>
  <c r="AY282" i="4" s="1"/>
  <c r="AZ282" i="4" s="1"/>
  <c r="BA282" i="4" s="1"/>
  <c r="BB282" i="4" s="1"/>
  <c r="BC282" i="4" s="1"/>
  <c r="BD282" i="4" s="1"/>
  <c r="BE282" i="4" s="1"/>
  <c r="BF282" i="4" s="1"/>
  <c r="BG282" i="4" s="1"/>
  <c r="BH282" i="4" s="1"/>
  <c r="BI282" i="4" s="1"/>
  <c r="BJ282" i="4" s="1"/>
  <c r="BK282" i="4" s="1"/>
  <c r="AB458" i="4"/>
  <c r="AC458" i="4" s="1"/>
  <c r="AD458" i="4" s="1"/>
  <c r="AE458" i="4" s="1"/>
  <c r="AF458" i="4" s="1"/>
  <c r="AG458" i="4" s="1"/>
  <c r="AH458" i="4" s="1"/>
  <c r="AI458" i="4" s="1"/>
  <c r="AJ458" i="4" s="1"/>
  <c r="AK458" i="4" s="1"/>
  <c r="AL458" i="4" s="1"/>
  <c r="AM458" i="4" s="1"/>
  <c r="AN458" i="4" s="1"/>
  <c r="AO458" i="4" s="1"/>
  <c r="AP458" i="4" s="1"/>
  <c r="AQ458" i="4" s="1"/>
  <c r="AR458" i="4" s="1"/>
  <c r="AS458" i="4" s="1"/>
  <c r="AT458" i="4" s="1"/>
  <c r="AU458" i="4" s="1"/>
  <c r="AV458" i="4" s="1"/>
  <c r="AW458" i="4" s="1"/>
  <c r="AX458" i="4" s="1"/>
  <c r="AY458" i="4" s="1"/>
  <c r="AZ458" i="4" s="1"/>
  <c r="BA458" i="4" s="1"/>
  <c r="BB458" i="4" s="1"/>
  <c r="BC458" i="4" s="1"/>
  <c r="BD458" i="4" s="1"/>
  <c r="BE458" i="4" s="1"/>
  <c r="BF458" i="4" s="1"/>
  <c r="BG458" i="4" s="1"/>
  <c r="BH458" i="4" s="1"/>
  <c r="BI458" i="4" s="1"/>
  <c r="BJ458" i="4" s="1"/>
  <c r="BK458" i="4" s="1"/>
  <c r="AJ467" i="4"/>
  <c r="AK467" i="4" s="1"/>
  <c r="AH465" i="4"/>
  <c r="AS459" i="4"/>
  <c r="AT459" i="4" s="1"/>
  <c r="AU459" i="4" s="1"/>
  <c r="AV459" i="4" s="1"/>
  <c r="AW459" i="4" s="1"/>
  <c r="AX459" i="4" s="1"/>
  <c r="AY459" i="4" s="1"/>
  <c r="AZ459" i="4" s="1"/>
  <c r="BA459" i="4" s="1"/>
  <c r="BB459" i="4" s="1"/>
  <c r="BC459" i="4" s="1"/>
  <c r="BD459" i="4" s="1"/>
  <c r="BE459" i="4" s="1"/>
  <c r="BF459" i="4" s="1"/>
  <c r="BG459" i="4" s="1"/>
  <c r="BH459" i="4" s="1"/>
  <c r="BI459" i="4" s="1"/>
  <c r="BJ459" i="4" s="1"/>
  <c r="BK459" i="4" s="1"/>
  <c r="AE460" i="4"/>
  <c r="AG464" i="4"/>
  <c r="AH464" i="4" s="1"/>
  <c r="AI464" i="4" s="1"/>
  <c r="AJ464" i="4" s="1"/>
  <c r="AK464" i="4" s="1"/>
  <c r="AL464" i="4" s="1"/>
  <c r="AM464" i="4" s="1"/>
  <c r="AN464" i="4" s="1"/>
  <c r="AO464" i="4" s="1"/>
  <c r="AP464" i="4" s="1"/>
  <c r="AQ464" i="4" s="1"/>
  <c r="AR464" i="4" s="1"/>
  <c r="AS464" i="4" s="1"/>
  <c r="AT464" i="4" s="1"/>
  <c r="AU464" i="4" s="1"/>
  <c r="AV464" i="4" s="1"/>
  <c r="AW464" i="4" s="1"/>
  <c r="AX464" i="4" s="1"/>
  <c r="AY464" i="4" s="1"/>
  <c r="AZ464" i="4" s="1"/>
  <c r="BA464" i="4" s="1"/>
  <c r="BB464" i="4" s="1"/>
  <c r="BC464" i="4" s="1"/>
  <c r="BD464" i="4" s="1"/>
  <c r="BE464" i="4" s="1"/>
  <c r="BF464" i="4" s="1"/>
  <c r="BG464" i="4" s="1"/>
  <c r="BH464" i="4" s="1"/>
  <c r="BI464" i="4" s="1"/>
  <c r="BJ464" i="4" s="1"/>
  <c r="BK464" i="4" s="1"/>
  <c r="AD463" i="4"/>
  <c r="AE463" i="4" s="1"/>
  <c r="AF463" i="4" s="1"/>
  <c r="AG463" i="4" s="1"/>
  <c r="AH463" i="4" s="1"/>
  <c r="AI463" i="4" s="1"/>
  <c r="AJ463" i="4" s="1"/>
  <c r="AK463" i="4" s="1"/>
  <c r="AL463" i="4" s="1"/>
  <c r="AM463" i="4" s="1"/>
  <c r="AN463" i="4" s="1"/>
  <c r="AO463" i="4" s="1"/>
  <c r="AP463" i="4" s="1"/>
  <c r="AQ463" i="4" s="1"/>
  <c r="AR463" i="4" s="1"/>
  <c r="AS463" i="4" s="1"/>
  <c r="AT463" i="4" s="1"/>
  <c r="AU463" i="4" s="1"/>
  <c r="AV463" i="4" s="1"/>
  <c r="AW463" i="4" s="1"/>
  <c r="AX463" i="4" s="1"/>
  <c r="AY463" i="4" s="1"/>
  <c r="AZ463" i="4" s="1"/>
  <c r="BA463" i="4" s="1"/>
  <c r="BB463" i="4" s="1"/>
  <c r="BC463" i="4" s="1"/>
  <c r="BD463" i="4" s="1"/>
  <c r="BE463" i="4" s="1"/>
  <c r="BF463" i="4" s="1"/>
  <c r="BG463" i="4" s="1"/>
  <c r="BH463" i="4" s="1"/>
  <c r="BI463" i="4" s="1"/>
  <c r="BJ463" i="4" s="1"/>
  <c r="BK463" i="4" s="1"/>
  <c r="AH466" i="4"/>
  <c r="U453" i="4"/>
  <c r="H14" i="6"/>
  <c r="H587" i="2"/>
  <c r="G50" i="8"/>
  <c r="G30" i="6"/>
  <c r="T4" i="1"/>
  <c r="S10" i="1"/>
  <c r="S5" i="1"/>
  <c r="G35" i="8"/>
  <c r="G115" i="8" s="1"/>
  <c r="Y409" i="4" l="1"/>
  <c r="Z409" i="4" s="1"/>
  <c r="AA409" i="4" s="1"/>
  <c r="AB409" i="4" s="1"/>
  <c r="AC409" i="4" s="1"/>
  <c r="AD409" i="4" s="1"/>
  <c r="AE409" i="4" s="1"/>
  <c r="AF409" i="4" s="1"/>
  <c r="AG409" i="4" s="1"/>
  <c r="AH409" i="4" s="1"/>
  <c r="AI409" i="4" s="1"/>
  <c r="AJ409" i="4" s="1"/>
  <c r="AK409" i="4" s="1"/>
  <c r="AL409" i="4" s="1"/>
  <c r="AM409" i="4" s="1"/>
  <c r="AN409" i="4" s="1"/>
  <c r="AO409" i="4" s="1"/>
  <c r="AP409" i="4" s="1"/>
  <c r="AQ409" i="4" s="1"/>
  <c r="AR409" i="4" s="1"/>
  <c r="AS409" i="4" s="1"/>
  <c r="AT409" i="4" s="1"/>
  <c r="AU409" i="4" s="1"/>
  <c r="AV409" i="4" s="1"/>
  <c r="AW409" i="4" s="1"/>
  <c r="AX409" i="4" s="1"/>
  <c r="AY409" i="4" s="1"/>
  <c r="AZ409" i="4" s="1"/>
  <c r="BA409" i="4" s="1"/>
  <c r="BB409" i="4" s="1"/>
  <c r="BC409" i="4" s="1"/>
  <c r="BD409" i="4" s="1"/>
  <c r="BE409" i="4" s="1"/>
  <c r="BF409" i="4" s="1"/>
  <c r="BG409" i="4" s="1"/>
  <c r="BH409" i="4" s="1"/>
  <c r="BI409" i="4" s="1"/>
  <c r="BJ409" i="4" s="1"/>
  <c r="BK409" i="4" s="1"/>
  <c r="BF364" i="4"/>
  <c r="BG364" i="4" s="1"/>
  <c r="BH364" i="4" s="1"/>
  <c r="BI364" i="4" s="1"/>
  <c r="BJ364" i="4" s="1"/>
  <c r="BK364" i="4" s="1"/>
  <c r="Z456" i="4"/>
  <c r="AA456" i="4" s="1"/>
  <c r="AG319" i="4"/>
  <c r="AH319" i="4" s="1"/>
  <c r="AI319" i="4" s="1"/>
  <c r="AJ319" i="4" s="1"/>
  <c r="AK319" i="4" s="1"/>
  <c r="AL319" i="4" s="1"/>
  <c r="AM319" i="4" s="1"/>
  <c r="AN319" i="4" s="1"/>
  <c r="AO319" i="4" s="1"/>
  <c r="AP319" i="4" s="1"/>
  <c r="X454" i="4"/>
  <c r="AJ321" i="4"/>
  <c r="AK321" i="4" s="1"/>
  <c r="AL321" i="4" s="1"/>
  <c r="AM321" i="4" s="1"/>
  <c r="AN321" i="4" s="1"/>
  <c r="AO321" i="4" s="1"/>
  <c r="AP321" i="4" s="1"/>
  <c r="AQ321" i="4" s="1"/>
  <c r="AR321" i="4" s="1"/>
  <c r="AS321" i="4" s="1"/>
  <c r="AT321" i="4" s="1"/>
  <c r="AU321" i="4" s="1"/>
  <c r="AV321" i="4" s="1"/>
  <c r="AW321" i="4" s="1"/>
  <c r="AX321" i="4" s="1"/>
  <c r="AY321" i="4" s="1"/>
  <c r="AZ321" i="4" s="1"/>
  <c r="BA321" i="4" s="1"/>
  <c r="BB321" i="4" s="1"/>
  <c r="BC321" i="4" s="1"/>
  <c r="BD321" i="4" s="1"/>
  <c r="BE321" i="4" s="1"/>
  <c r="BF321" i="4" s="1"/>
  <c r="BG321" i="4" s="1"/>
  <c r="BH321" i="4" s="1"/>
  <c r="BI321" i="4" s="1"/>
  <c r="BJ321" i="4" s="1"/>
  <c r="BK321" i="4" s="1"/>
  <c r="BH367" i="4"/>
  <c r="BI367" i="4" s="1"/>
  <c r="AG321" i="4"/>
  <c r="AH321" i="4" s="1"/>
  <c r="AI321" i="4" s="1"/>
  <c r="AR318" i="4"/>
  <c r="AS318" i="4" s="1"/>
  <c r="AT318" i="4" s="1"/>
  <c r="AU318" i="4" s="1"/>
  <c r="AV318" i="4" s="1"/>
  <c r="AW318" i="4" s="1"/>
  <c r="AX318" i="4" s="1"/>
  <c r="AY318" i="4" s="1"/>
  <c r="AZ318" i="4" s="1"/>
  <c r="BA318" i="4" s="1"/>
  <c r="BB318" i="4" s="1"/>
  <c r="BC318" i="4" s="1"/>
  <c r="BD318" i="4" s="1"/>
  <c r="BE318" i="4" s="1"/>
  <c r="BF318" i="4" s="1"/>
  <c r="BG318" i="4" s="1"/>
  <c r="BH318" i="4" s="1"/>
  <c r="BI318" i="4" s="1"/>
  <c r="BJ318" i="4" s="1"/>
  <c r="BK318" i="4" s="1"/>
  <c r="AG277" i="4"/>
  <c r="AH277" i="4" s="1"/>
  <c r="AF275" i="4"/>
  <c r="AG275" i="4" s="1"/>
  <c r="W455" i="4"/>
  <c r="X455" i="4" s="1"/>
  <c r="R545" i="4"/>
  <c r="S545" i="4" s="1"/>
  <c r="AH274" i="4"/>
  <c r="AI274" i="4" s="1"/>
  <c r="O559" i="4"/>
  <c r="O561" i="4" s="1"/>
  <c r="Q546" i="4"/>
  <c r="R546" i="4" s="1"/>
  <c r="S546" i="4" s="1"/>
  <c r="T546" i="4" s="1"/>
  <c r="U546" i="4" s="1"/>
  <c r="V546" i="4" s="1"/>
  <c r="W546" i="4" s="1"/>
  <c r="X546" i="4" s="1"/>
  <c r="Y546" i="4" s="1"/>
  <c r="Z546" i="4" s="1"/>
  <c r="AA546" i="4" s="1"/>
  <c r="AB546" i="4" s="1"/>
  <c r="AC546" i="4" s="1"/>
  <c r="P543" i="4"/>
  <c r="Y455" i="4"/>
  <c r="Z455" i="4" s="1"/>
  <c r="P544" i="4"/>
  <c r="Z547" i="4"/>
  <c r="H256" i="4"/>
  <c r="H22" i="2"/>
  <c r="G11" i="2"/>
  <c r="AJ265" i="2"/>
  <c r="AK265" i="2" s="1"/>
  <c r="AL265" i="2" s="1"/>
  <c r="AM265" i="2" s="1"/>
  <c r="AN265" i="2" s="1"/>
  <c r="AO265" i="2" s="1"/>
  <c r="AP265" i="2" s="1"/>
  <c r="AQ265" i="2" s="1"/>
  <c r="AR265" i="2" s="1"/>
  <c r="AS265" i="2" s="1"/>
  <c r="AT265" i="2" s="1"/>
  <c r="AU265" i="2" s="1"/>
  <c r="AV265" i="2" s="1"/>
  <c r="AW265" i="2" s="1"/>
  <c r="AX265" i="2" s="1"/>
  <c r="AY265" i="2" s="1"/>
  <c r="AZ265" i="2" s="1"/>
  <c r="BA265" i="2" s="1"/>
  <c r="BB265" i="2" s="1"/>
  <c r="BC265" i="2" s="1"/>
  <c r="BD265" i="2" s="1"/>
  <c r="BE265" i="2" s="1"/>
  <c r="BF265" i="2" s="1"/>
  <c r="BG265" i="2" s="1"/>
  <c r="BH265" i="2" s="1"/>
  <c r="BI265" i="2" s="1"/>
  <c r="BJ265" i="2" s="1"/>
  <c r="BK265" i="2" s="1"/>
  <c r="AZ266" i="2"/>
  <c r="BA266" i="2" s="1"/>
  <c r="BB266" i="2" s="1"/>
  <c r="BC266" i="2" s="1"/>
  <c r="BD266" i="2" s="1"/>
  <c r="BE266" i="2" s="1"/>
  <c r="BF266" i="2" s="1"/>
  <c r="BG266" i="2" s="1"/>
  <c r="BH266" i="2" s="1"/>
  <c r="BI266" i="2" s="1"/>
  <c r="BJ266" i="2" s="1"/>
  <c r="BK266" i="2" s="1"/>
  <c r="AK267" i="2"/>
  <c r="AL267" i="2" s="1"/>
  <c r="AM267" i="2" s="1"/>
  <c r="AN267" i="2" s="1"/>
  <c r="AO267" i="2" s="1"/>
  <c r="AP267" i="2" s="1"/>
  <c r="AQ267" i="2" s="1"/>
  <c r="AR267" i="2" s="1"/>
  <c r="AS267" i="2" s="1"/>
  <c r="AT267" i="2" s="1"/>
  <c r="AU267" i="2" s="1"/>
  <c r="AV267" i="2" s="1"/>
  <c r="AW267" i="2" s="1"/>
  <c r="AX267" i="2" s="1"/>
  <c r="AY267" i="2" s="1"/>
  <c r="AZ267" i="2" s="1"/>
  <c r="BA267" i="2" s="1"/>
  <c r="BB267" i="2" s="1"/>
  <c r="BC267" i="2" s="1"/>
  <c r="BD267" i="2" s="1"/>
  <c r="BE267" i="2" s="1"/>
  <c r="BF267" i="2" s="1"/>
  <c r="BG267" i="2" s="1"/>
  <c r="BH267" i="2" s="1"/>
  <c r="BI267" i="2" s="1"/>
  <c r="BJ267" i="2" s="1"/>
  <c r="BK267" i="2" s="1"/>
  <c r="AQ275" i="2"/>
  <c r="Y401" i="2"/>
  <c r="Z401" i="2" s="1"/>
  <c r="AK312" i="2"/>
  <c r="AL312" i="2" s="1"/>
  <c r="AP509" i="2"/>
  <c r="AO510" i="2"/>
  <c r="AK408" i="2"/>
  <c r="AL408" i="2" s="1"/>
  <c r="AM408" i="2" s="1"/>
  <c r="AN408" i="2" s="1"/>
  <c r="AO408" i="2" s="1"/>
  <c r="AP408" i="2" s="1"/>
  <c r="AQ408" i="2" s="1"/>
  <c r="AR408" i="2" s="1"/>
  <c r="AS408" i="2" s="1"/>
  <c r="AT408" i="2" s="1"/>
  <c r="AU408" i="2" s="1"/>
  <c r="AV408" i="2" s="1"/>
  <c r="AW408" i="2" s="1"/>
  <c r="AX408" i="2" s="1"/>
  <c r="AY408" i="2" s="1"/>
  <c r="AZ408" i="2" s="1"/>
  <c r="BA408" i="2" s="1"/>
  <c r="BB408" i="2" s="1"/>
  <c r="BC408" i="2" s="1"/>
  <c r="BD408" i="2" s="1"/>
  <c r="BE408" i="2" s="1"/>
  <c r="BF408" i="2" s="1"/>
  <c r="BG408" i="2" s="1"/>
  <c r="BH408" i="2" s="1"/>
  <c r="BI408" i="2" s="1"/>
  <c r="BJ408" i="2" s="1"/>
  <c r="BK408" i="2" s="1"/>
  <c r="BI356" i="2"/>
  <c r="BJ356" i="2" s="1"/>
  <c r="BK356" i="2" s="1"/>
  <c r="AJ409" i="2"/>
  <c r="AK409" i="2" s="1"/>
  <c r="AL409" i="2" s="1"/>
  <c r="AM409" i="2" s="1"/>
  <c r="AN409" i="2" s="1"/>
  <c r="AO409" i="2" s="1"/>
  <c r="AP409" i="2" s="1"/>
  <c r="AQ409" i="2" s="1"/>
  <c r="AR409" i="2" s="1"/>
  <c r="AS409" i="2" s="1"/>
  <c r="AT409" i="2" s="1"/>
  <c r="AU409" i="2" s="1"/>
  <c r="AV409" i="2" s="1"/>
  <c r="AW409" i="2" s="1"/>
  <c r="AX409" i="2" s="1"/>
  <c r="AY409" i="2" s="1"/>
  <c r="AZ409" i="2" s="1"/>
  <c r="BA409" i="2" s="1"/>
  <c r="BB409" i="2" s="1"/>
  <c r="BC409" i="2" s="1"/>
  <c r="BD409" i="2" s="1"/>
  <c r="BE409" i="2" s="1"/>
  <c r="BF409" i="2" s="1"/>
  <c r="BG409" i="2" s="1"/>
  <c r="BH409" i="2" s="1"/>
  <c r="BI409" i="2" s="1"/>
  <c r="BJ409" i="2" s="1"/>
  <c r="BK409" i="2" s="1"/>
  <c r="AH310" i="2"/>
  <c r="AI310" i="2" s="1"/>
  <c r="AJ314" i="2"/>
  <c r="AK314" i="2" s="1"/>
  <c r="AL314" i="2" s="1"/>
  <c r="AM314" i="2" s="1"/>
  <c r="AN314" i="2" s="1"/>
  <c r="AO314" i="2" s="1"/>
  <c r="AP314" i="2" s="1"/>
  <c r="AQ314" i="2" s="1"/>
  <c r="AR314" i="2" s="1"/>
  <c r="AS314" i="2" s="1"/>
  <c r="AT314" i="2" s="1"/>
  <c r="AU314" i="2" s="1"/>
  <c r="AV314" i="2" s="1"/>
  <c r="AW314" i="2" s="1"/>
  <c r="AX314" i="2" s="1"/>
  <c r="AY314" i="2" s="1"/>
  <c r="AZ314" i="2" s="1"/>
  <c r="BA314" i="2" s="1"/>
  <c r="BB314" i="2" s="1"/>
  <c r="BC314" i="2" s="1"/>
  <c r="BD314" i="2" s="1"/>
  <c r="BE314" i="2" s="1"/>
  <c r="BF314" i="2" s="1"/>
  <c r="BG314" i="2" s="1"/>
  <c r="BH314" i="2" s="1"/>
  <c r="BI314" i="2" s="1"/>
  <c r="BJ314" i="2" s="1"/>
  <c r="BK314" i="2" s="1"/>
  <c r="AG311" i="2"/>
  <c r="AC452" i="2"/>
  <c r="AD452" i="2" s="1"/>
  <c r="AE450" i="2"/>
  <c r="AF450" i="2" s="1"/>
  <c r="AG450" i="2" s="1"/>
  <c r="AC448" i="2"/>
  <c r="AD448" i="2" s="1"/>
  <c r="AE448" i="2" s="1"/>
  <c r="AF448" i="2" s="1"/>
  <c r="AG448" i="2" s="1"/>
  <c r="AH448" i="2" s="1"/>
  <c r="AI448" i="2" s="1"/>
  <c r="AJ448" i="2" s="1"/>
  <c r="AK448" i="2" s="1"/>
  <c r="AL448" i="2" s="1"/>
  <c r="AM448" i="2" s="1"/>
  <c r="AN448" i="2" s="1"/>
  <c r="AO448" i="2" s="1"/>
  <c r="AP448" i="2" s="1"/>
  <c r="AQ448" i="2" s="1"/>
  <c r="AR448" i="2" s="1"/>
  <c r="AS448" i="2" s="1"/>
  <c r="AT448" i="2" s="1"/>
  <c r="AU448" i="2" s="1"/>
  <c r="AV448" i="2" s="1"/>
  <c r="AW448" i="2" s="1"/>
  <c r="AX448" i="2" s="1"/>
  <c r="AY448" i="2" s="1"/>
  <c r="AZ448" i="2" s="1"/>
  <c r="BA448" i="2" s="1"/>
  <c r="BB448" i="2" s="1"/>
  <c r="BC448" i="2" s="1"/>
  <c r="BD448" i="2" s="1"/>
  <c r="BE448" i="2" s="1"/>
  <c r="BF448" i="2" s="1"/>
  <c r="BG448" i="2" s="1"/>
  <c r="BH448" i="2" s="1"/>
  <c r="BI448" i="2" s="1"/>
  <c r="BJ448" i="2" s="1"/>
  <c r="BK448" i="2" s="1"/>
  <c r="Z449" i="2"/>
  <c r="Y447" i="2"/>
  <c r="AO457" i="2"/>
  <c r="AP457" i="2" s="1"/>
  <c r="AQ457" i="2" s="1"/>
  <c r="AR457" i="2" s="1"/>
  <c r="AS457" i="2" s="1"/>
  <c r="AT457" i="2" s="1"/>
  <c r="AF455" i="2"/>
  <c r="Z445" i="2"/>
  <c r="AA445" i="2" s="1"/>
  <c r="AB445" i="2" s="1"/>
  <c r="AC445" i="2" s="1"/>
  <c r="AD445" i="2" s="1"/>
  <c r="AE445" i="2" s="1"/>
  <c r="AF445" i="2" s="1"/>
  <c r="AG445" i="2" s="1"/>
  <c r="AH445" i="2" s="1"/>
  <c r="AI445" i="2" s="1"/>
  <c r="AJ445" i="2" s="1"/>
  <c r="AK445" i="2" s="1"/>
  <c r="AL445" i="2" s="1"/>
  <c r="AM445" i="2" s="1"/>
  <c r="AN445" i="2" s="1"/>
  <c r="AO445" i="2" s="1"/>
  <c r="AP445" i="2" s="1"/>
  <c r="AQ445" i="2" s="1"/>
  <c r="AR445" i="2" s="1"/>
  <c r="AS445" i="2" s="1"/>
  <c r="AT445" i="2" s="1"/>
  <c r="AU445" i="2" s="1"/>
  <c r="AV445" i="2" s="1"/>
  <c r="AW445" i="2" s="1"/>
  <c r="AX445" i="2" s="1"/>
  <c r="AY445" i="2" s="1"/>
  <c r="AZ445" i="2" s="1"/>
  <c r="BA445" i="2" s="1"/>
  <c r="BB445" i="2" s="1"/>
  <c r="BC445" i="2" s="1"/>
  <c r="BD445" i="2" s="1"/>
  <c r="BE445" i="2" s="1"/>
  <c r="BF445" i="2" s="1"/>
  <c r="BG445" i="2" s="1"/>
  <c r="BH445" i="2" s="1"/>
  <c r="BI445" i="2" s="1"/>
  <c r="BJ445" i="2" s="1"/>
  <c r="BK445" i="2" s="1"/>
  <c r="AN458" i="2"/>
  <c r="AO458" i="2" s="1"/>
  <c r="AP458" i="2" s="1"/>
  <c r="AQ458" i="2" s="1"/>
  <c r="AR458" i="2" s="1"/>
  <c r="AS458" i="2" s="1"/>
  <c r="AG453" i="2"/>
  <c r="AH453" i="2" s="1"/>
  <c r="AI453" i="2" s="1"/>
  <c r="AL459" i="2"/>
  <c r="AM459" i="2" s="1"/>
  <c r="AN459" i="2" s="1"/>
  <c r="AO459" i="2" s="1"/>
  <c r="AP459" i="2" s="1"/>
  <c r="AQ459" i="2" s="1"/>
  <c r="AR459" i="2" s="1"/>
  <c r="AS459" i="2" s="1"/>
  <c r="AT459" i="2" s="1"/>
  <c r="AU459" i="2" s="1"/>
  <c r="AJ454" i="2"/>
  <c r="AK454" i="2" s="1"/>
  <c r="AL454" i="2" s="1"/>
  <c r="AM454" i="2" s="1"/>
  <c r="AN454" i="2" s="1"/>
  <c r="W446" i="2"/>
  <c r="AN451" i="2"/>
  <c r="AO451" i="2" s="1"/>
  <c r="AP451" i="2" s="1"/>
  <c r="AQ451" i="2" s="1"/>
  <c r="AR451" i="2" s="1"/>
  <c r="AS451" i="2" s="1"/>
  <c r="AT451" i="2" s="1"/>
  <c r="AU451" i="2" s="1"/>
  <c r="AV451" i="2" s="1"/>
  <c r="AW451" i="2" s="1"/>
  <c r="AI456" i="2"/>
  <c r="AB400" i="2"/>
  <c r="AC400" i="2" s="1"/>
  <c r="AF404" i="2"/>
  <c r="AB402" i="2"/>
  <c r="AC402" i="2" s="1"/>
  <c r="AD402" i="2" s="1"/>
  <c r="AE402" i="2" s="1"/>
  <c r="AA401" i="2"/>
  <c r="AB401" i="2" s="1"/>
  <c r="AC401" i="2" s="1"/>
  <c r="AD401" i="2" s="1"/>
  <c r="AE401" i="2" s="1"/>
  <c r="AF401" i="2" s="1"/>
  <c r="AG401" i="2" s="1"/>
  <c r="AH401" i="2" s="1"/>
  <c r="AI401" i="2" s="1"/>
  <c r="AJ401" i="2" s="1"/>
  <c r="AK401" i="2" s="1"/>
  <c r="AL401" i="2" s="1"/>
  <c r="AM401" i="2" s="1"/>
  <c r="AN401" i="2" s="1"/>
  <c r="AO401" i="2" s="1"/>
  <c r="AP401" i="2" s="1"/>
  <c r="AQ401" i="2" s="1"/>
  <c r="AR401" i="2" s="1"/>
  <c r="AS401" i="2" s="1"/>
  <c r="AT401" i="2" s="1"/>
  <c r="AU401" i="2" s="1"/>
  <c r="AV401" i="2" s="1"/>
  <c r="AW401" i="2" s="1"/>
  <c r="AX401" i="2" s="1"/>
  <c r="AY401" i="2" s="1"/>
  <c r="AZ401" i="2" s="1"/>
  <c r="BA401" i="2" s="1"/>
  <c r="BB401" i="2" s="1"/>
  <c r="BC401" i="2" s="1"/>
  <c r="BD401" i="2" s="1"/>
  <c r="BE401" i="2" s="1"/>
  <c r="BF401" i="2" s="1"/>
  <c r="BG401" i="2" s="1"/>
  <c r="BH401" i="2" s="1"/>
  <c r="BI401" i="2" s="1"/>
  <c r="BJ401" i="2" s="1"/>
  <c r="BK401" i="2" s="1"/>
  <c r="AD403" i="2"/>
  <c r="AE403" i="2" s="1"/>
  <c r="AF403" i="2" s="1"/>
  <c r="AG403" i="2" s="1"/>
  <c r="AH403" i="2" s="1"/>
  <c r="AI403" i="2" s="1"/>
  <c r="AJ403" i="2" s="1"/>
  <c r="AK403" i="2" s="1"/>
  <c r="AL403" i="2" s="1"/>
  <c r="AM403" i="2" s="1"/>
  <c r="AN403" i="2" s="1"/>
  <c r="AO403" i="2" s="1"/>
  <c r="AP403" i="2" s="1"/>
  <c r="AQ403" i="2" s="1"/>
  <c r="AR403" i="2" s="1"/>
  <c r="AS403" i="2" s="1"/>
  <c r="AT403" i="2" s="1"/>
  <c r="AU403" i="2" s="1"/>
  <c r="AV403" i="2" s="1"/>
  <c r="AW403" i="2" s="1"/>
  <c r="AX403" i="2" s="1"/>
  <c r="AY403" i="2" s="1"/>
  <c r="AZ403" i="2" s="1"/>
  <c r="BA403" i="2" s="1"/>
  <c r="BB403" i="2" s="1"/>
  <c r="BC403" i="2" s="1"/>
  <c r="BD403" i="2" s="1"/>
  <c r="BE403" i="2" s="1"/>
  <c r="BF403" i="2" s="1"/>
  <c r="BG403" i="2" s="1"/>
  <c r="BH403" i="2" s="1"/>
  <c r="BI403" i="2" s="1"/>
  <c r="BJ403" i="2" s="1"/>
  <c r="BK403" i="2" s="1"/>
  <c r="AV279" i="4"/>
  <c r="AW279" i="4" s="1"/>
  <c r="AX279" i="4" s="1"/>
  <c r="AY279" i="4" s="1"/>
  <c r="AZ279" i="4" s="1"/>
  <c r="BA279" i="4" s="1"/>
  <c r="BB279" i="4" s="1"/>
  <c r="BC279" i="4" s="1"/>
  <c r="BD279" i="4" s="1"/>
  <c r="BE279" i="4" s="1"/>
  <c r="BF279" i="4" s="1"/>
  <c r="BG279" i="4" s="1"/>
  <c r="BH279" i="4" s="1"/>
  <c r="BI279" i="4" s="1"/>
  <c r="BJ279" i="4" s="1"/>
  <c r="BK279" i="4" s="1"/>
  <c r="AM273" i="4"/>
  <c r="BI420" i="4"/>
  <c r="BJ420" i="4" s="1"/>
  <c r="BK420" i="4" s="1"/>
  <c r="J562" i="4"/>
  <c r="I563" i="4"/>
  <c r="AF460" i="4"/>
  <c r="AG460" i="4" s="1"/>
  <c r="AH460" i="4" s="1"/>
  <c r="AI460" i="4" s="1"/>
  <c r="AJ460" i="4" s="1"/>
  <c r="AK460" i="4" s="1"/>
  <c r="AL460" i="4" s="1"/>
  <c r="AM460" i="4" s="1"/>
  <c r="AN460" i="4" s="1"/>
  <c r="AO460" i="4" s="1"/>
  <c r="AP460" i="4" s="1"/>
  <c r="AQ460" i="4" s="1"/>
  <c r="AR460" i="4" s="1"/>
  <c r="AS460" i="4" s="1"/>
  <c r="AT460" i="4" s="1"/>
  <c r="AU460" i="4" s="1"/>
  <c r="AV460" i="4" s="1"/>
  <c r="AW460" i="4" s="1"/>
  <c r="AX460" i="4" s="1"/>
  <c r="AY460" i="4" s="1"/>
  <c r="AZ460" i="4" s="1"/>
  <c r="BA460" i="4" s="1"/>
  <c r="BB460" i="4" s="1"/>
  <c r="BC460" i="4" s="1"/>
  <c r="BD460" i="4" s="1"/>
  <c r="BE460" i="4" s="1"/>
  <c r="BF460" i="4" s="1"/>
  <c r="BG460" i="4" s="1"/>
  <c r="BH460" i="4" s="1"/>
  <c r="BI460" i="4" s="1"/>
  <c r="BJ460" i="4" s="1"/>
  <c r="BK460" i="4" s="1"/>
  <c r="AQ319" i="4"/>
  <c r="AR319" i="4" s="1"/>
  <c r="AS319" i="4" s="1"/>
  <c r="AT319" i="4" s="1"/>
  <c r="AU319" i="4" s="1"/>
  <c r="AV319" i="4" s="1"/>
  <c r="AW319" i="4" s="1"/>
  <c r="AX319" i="4" s="1"/>
  <c r="AY319" i="4" s="1"/>
  <c r="AZ319" i="4" s="1"/>
  <c r="BA319" i="4" s="1"/>
  <c r="BB319" i="4" s="1"/>
  <c r="BC319" i="4" s="1"/>
  <c r="BD319" i="4" s="1"/>
  <c r="BE319" i="4" s="1"/>
  <c r="BF319" i="4" s="1"/>
  <c r="BG319" i="4" s="1"/>
  <c r="BH319" i="4" s="1"/>
  <c r="BI319" i="4" s="1"/>
  <c r="BJ319" i="4" s="1"/>
  <c r="BK319" i="4" s="1"/>
  <c r="AR325" i="4"/>
  <c r="AS325" i="4" s="1"/>
  <c r="AT325" i="4" s="1"/>
  <c r="AU325" i="4" s="1"/>
  <c r="AV325" i="4" s="1"/>
  <c r="AW325" i="4" s="1"/>
  <c r="AX325" i="4" s="1"/>
  <c r="AY325" i="4" s="1"/>
  <c r="AZ325" i="4" s="1"/>
  <c r="BA325" i="4" s="1"/>
  <c r="BB325" i="4" s="1"/>
  <c r="BC325" i="4" s="1"/>
  <c r="BD325" i="4" s="1"/>
  <c r="BE325" i="4" s="1"/>
  <c r="BF325" i="4" s="1"/>
  <c r="BG325" i="4" s="1"/>
  <c r="BH325" i="4" s="1"/>
  <c r="BI325" i="4" s="1"/>
  <c r="BJ325" i="4" s="1"/>
  <c r="BK325" i="4" s="1"/>
  <c r="AH414" i="4"/>
  <c r="AI414" i="4" s="1"/>
  <c r="AJ414" i="4" s="1"/>
  <c r="AK414" i="4" s="1"/>
  <c r="AN273" i="4"/>
  <c r="AO273" i="4" s="1"/>
  <c r="AP273" i="4" s="1"/>
  <c r="AQ273" i="4" s="1"/>
  <c r="AR273" i="4" s="1"/>
  <c r="AS273" i="4" s="1"/>
  <c r="AT273" i="4" s="1"/>
  <c r="AU273" i="4" s="1"/>
  <c r="AV273" i="4" s="1"/>
  <c r="AW273" i="4" s="1"/>
  <c r="AX273" i="4" s="1"/>
  <c r="AY273" i="4" s="1"/>
  <c r="AZ273" i="4" s="1"/>
  <c r="BA273" i="4" s="1"/>
  <c r="BB273" i="4" s="1"/>
  <c r="BC273" i="4" s="1"/>
  <c r="BD273" i="4" s="1"/>
  <c r="BE273" i="4" s="1"/>
  <c r="BF273" i="4" s="1"/>
  <c r="BG273" i="4" s="1"/>
  <c r="BH273" i="4" s="1"/>
  <c r="BI273" i="4" s="1"/>
  <c r="BJ273" i="4" s="1"/>
  <c r="BK273" i="4" s="1"/>
  <c r="AR276" i="4"/>
  <c r="AS276" i="4" s="1"/>
  <c r="AT276" i="4" s="1"/>
  <c r="AU276" i="4" s="1"/>
  <c r="AV276" i="4" s="1"/>
  <c r="AW276" i="4" s="1"/>
  <c r="AX276" i="4" s="1"/>
  <c r="AY276" i="4" s="1"/>
  <c r="AZ276" i="4" s="1"/>
  <c r="BA276" i="4" s="1"/>
  <c r="BB276" i="4" s="1"/>
  <c r="BC276" i="4" s="1"/>
  <c r="BD276" i="4" s="1"/>
  <c r="BE276" i="4" s="1"/>
  <c r="BF276" i="4" s="1"/>
  <c r="BG276" i="4" s="1"/>
  <c r="BH276" i="4" s="1"/>
  <c r="BI276" i="4" s="1"/>
  <c r="BJ276" i="4" s="1"/>
  <c r="BK276" i="4" s="1"/>
  <c r="V408" i="4"/>
  <c r="AA412" i="4"/>
  <c r="AB412" i="4" s="1"/>
  <c r="AC412" i="4" s="1"/>
  <c r="AD412" i="4" s="1"/>
  <c r="AE412" i="4" s="1"/>
  <c r="AF412" i="4" s="1"/>
  <c r="AG412" i="4" s="1"/>
  <c r="AH412" i="4" s="1"/>
  <c r="AI412" i="4" s="1"/>
  <c r="AJ412" i="4" s="1"/>
  <c r="AK412" i="4" s="1"/>
  <c r="AL412" i="4" s="1"/>
  <c r="AM412" i="4" s="1"/>
  <c r="AN412" i="4" s="1"/>
  <c r="AO412" i="4" s="1"/>
  <c r="AP412" i="4" s="1"/>
  <c r="AQ412" i="4" s="1"/>
  <c r="AR412" i="4" s="1"/>
  <c r="AS412" i="4" s="1"/>
  <c r="AT412" i="4" s="1"/>
  <c r="AU412" i="4" s="1"/>
  <c r="AV412" i="4" s="1"/>
  <c r="AW412" i="4" s="1"/>
  <c r="AX412" i="4" s="1"/>
  <c r="AY412" i="4" s="1"/>
  <c r="AZ412" i="4" s="1"/>
  <c r="BA412" i="4" s="1"/>
  <c r="BB412" i="4" s="1"/>
  <c r="BC412" i="4" s="1"/>
  <c r="BD412" i="4" s="1"/>
  <c r="BE412" i="4" s="1"/>
  <c r="BF412" i="4" s="1"/>
  <c r="BG412" i="4" s="1"/>
  <c r="BH412" i="4" s="1"/>
  <c r="BI412" i="4" s="1"/>
  <c r="BJ412" i="4" s="1"/>
  <c r="BK412" i="4" s="1"/>
  <c r="AA411" i="4"/>
  <c r="AB411" i="4" s="1"/>
  <c r="AC411" i="4" s="1"/>
  <c r="AD411" i="4" s="1"/>
  <c r="AE411" i="4" s="1"/>
  <c r="AF411" i="4" s="1"/>
  <c r="AG411" i="4" s="1"/>
  <c r="AH411" i="4" s="1"/>
  <c r="AI411" i="4" s="1"/>
  <c r="AJ411" i="4" s="1"/>
  <c r="AK411" i="4" s="1"/>
  <c r="AL411" i="4" s="1"/>
  <c r="AM411" i="4" s="1"/>
  <c r="AN411" i="4" s="1"/>
  <c r="AO411" i="4" s="1"/>
  <c r="AP411" i="4" s="1"/>
  <c r="AQ411" i="4" s="1"/>
  <c r="AR411" i="4" s="1"/>
  <c r="AS411" i="4" s="1"/>
  <c r="AT411" i="4" s="1"/>
  <c r="AU411" i="4" s="1"/>
  <c r="AV411" i="4" s="1"/>
  <c r="AW411" i="4" s="1"/>
  <c r="AX411" i="4" s="1"/>
  <c r="AY411" i="4" s="1"/>
  <c r="AZ411" i="4" s="1"/>
  <c r="BA411" i="4" s="1"/>
  <c r="BB411" i="4" s="1"/>
  <c r="BC411" i="4" s="1"/>
  <c r="BD411" i="4" s="1"/>
  <c r="BE411" i="4" s="1"/>
  <c r="BF411" i="4" s="1"/>
  <c r="BG411" i="4" s="1"/>
  <c r="BH411" i="4" s="1"/>
  <c r="BI411" i="4" s="1"/>
  <c r="BJ411" i="4" s="1"/>
  <c r="BK411" i="4" s="1"/>
  <c r="AL467" i="4"/>
  <c r="AM467" i="4" s="1"/>
  <c r="AN467" i="4" s="1"/>
  <c r="AO467" i="4" s="1"/>
  <c r="AP467" i="4" s="1"/>
  <c r="AQ467" i="4" s="1"/>
  <c r="AR467" i="4" s="1"/>
  <c r="AS467" i="4" s="1"/>
  <c r="AT467" i="4" s="1"/>
  <c r="AU467" i="4" s="1"/>
  <c r="AV467" i="4" s="1"/>
  <c r="AW467" i="4" s="1"/>
  <c r="Y454" i="4"/>
  <c r="Z454" i="4" s="1"/>
  <c r="AG462" i="4"/>
  <c r="V453" i="4"/>
  <c r="AI465" i="4"/>
  <c r="AI466" i="4"/>
  <c r="AB457" i="4"/>
  <c r="H30" i="6"/>
  <c r="T5" i="1"/>
  <c r="U4" i="1"/>
  <c r="T10" i="1"/>
  <c r="AJ274" i="4" l="1"/>
  <c r="AK274" i="4" s="1"/>
  <c r="AA455" i="4"/>
  <c r="AB455" i="4" s="1"/>
  <c r="AC455" i="4" s="1"/>
  <c r="AD455" i="4" s="1"/>
  <c r="AE455" i="4" s="1"/>
  <c r="BJ367" i="4"/>
  <c r="BK367" i="4" s="1"/>
  <c r="AH275" i="4"/>
  <c r="AI275" i="4" s="1"/>
  <c r="AL274" i="4"/>
  <c r="AM274" i="4" s="1"/>
  <c r="AN274" i="4" s="1"/>
  <c r="AO274" i="4" s="1"/>
  <c r="AP274" i="4" s="1"/>
  <c r="AQ274" i="4" s="1"/>
  <c r="AR274" i="4" s="1"/>
  <c r="AS274" i="4" s="1"/>
  <c r="AT274" i="4" s="1"/>
  <c r="AU274" i="4" s="1"/>
  <c r="AV274" i="4" s="1"/>
  <c r="AW274" i="4" s="1"/>
  <c r="AX274" i="4" s="1"/>
  <c r="AY274" i="4" s="1"/>
  <c r="AZ274" i="4" s="1"/>
  <c r="BA274" i="4" s="1"/>
  <c r="BB274" i="4" s="1"/>
  <c r="BC274" i="4" s="1"/>
  <c r="BD274" i="4" s="1"/>
  <c r="BE274" i="4" s="1"/>
  <c r="BF274" i="4" s="1"/>
  <c r="BG274" i="4" s="1"/>
  <c r="BH274" i="4" s="1"/>
  <c r="BI274" i="4" s="1"/>
  <c r="BJ274" i="4" s="1"/>
  <c r="BK274" i="4" s="1"/>
  <c r="AI277" i="4"/>
  <c r="AJ277" i="4" s="1"/>
  <c r="AK277" i="4" s="1"/>
  <c r="T545" i="4"/>
  <c r="U545" i="4" s="1"/>
  <c r="V545" i="4" s="1"/>
  <c r="W545" i="4" s="1"/>
  <c r="X545" i="4" s="1"/>
  <c r="Y545" i="4" s="1"/>
  <c r="Z545" i="4" s="1"/>
  <c r="AA545" i="4" s="1"/>
  <c r="AB545" i="4" s="1"/>
  <c r="AC545" i="4" s="1"/>
  <c r="AD545" i="4" s="1"/>
  <c r="AE545" i="4" s="1"/>
  <c r="AF545" i="4" s="1"/>
  <c r="AG545" i="4" s="1"/>
  <c r="AH545" i="4" s="1"/>
  <c r="AI545" i="4" s="1"/>
  <c r="AJ545" i="4" s="1"/>
  <c r="AK545" i="4" s="1"/>
  <c r="AL545" i="4" s="1"/>
  <c r="AM545" i="4" s="1"/>
  <c r="AN545" i="4" s="1"/>
  <c r="AO545" i="4" s="1"/>
  <c r="AP545" i="4" s="1"/>
  <c r="AQ545" i="4" s="1"/>
  <c r="AR545" i="4" s="1"/>
  <c r="AS545" i="4" s="1"/>
  <c r="AT545" i="4" s="1"/>
  <c r="AU545" i="4" s="1"/>
  <c r="AV545" i="4" s="1"/>
  <c r="AW545" i="4" s="1"/>
  <c r="AX545" i="4" s="1"/>
  <c r="AY545" i="4" s="1"/>
  <c r="AZ545" i="4" s="1"/>
  <c r="BA545" i="4" s="1"/>
  <c r="BB545" i="4" s="1"/>
  <c r="BC545" i="4" s="1"/>
  <c r="BD545" i="4" s="1"/>
  <c r="Q544" i="4"/>
  <c r="Q543" i="4"/>
  <c r="P559" i="4"/>
  <c r="P561" i="4" s="1"/>
  <c r="AD546" i="4"/>
  <c r="AE546" i="4" s="1"/>
  <c r="AF546" i="4" s="1"/>
  <c r="AG546" i="4" s="1"/>
  <c r="AH546" i="4" s="1"/>
  <c r="AI546" i="4" s="1"/>
  <c r="AJ546" i="4" s="1"/>
  <c r="AK546" i="4" s="1"/>
  <c r="AL546" i="4" s="1"/>
  <c r="AM546" i="4" s="1"/>
  <c r="AN546" i="4" s="1"/>
  <c r="AO546" i="4" s="1"/>
  <c r="AP546" i="4" s="1"/>
  <c r="AQ546" i="4" s="1"/>
  <c r="AR546" i="4" s="1"/>
  <c r="AS546" i="4" s="1"/>
  <c r="AT546" i="4" s="1"/>
  <c r="AU546" i="4" s="1"/>
  <c r="AV546" i="4" s="1"/>
  <c r="AW546" i="4" s="1"/>
  <c r="AX546" i="4" s="1"/>
  <c r="AY546" i="4" s="1"/>
  <c r="AZ546" i="4" s="1"/>
  <c r="BA546" i="4" s="1"/>
  <c r="BB546" i="4" s="1"/>
  <c r="BC546" i="4" s="1"/>
  <c r="BD546" i="4" s="1"/>
  <c r="BE546" i="4" s="1"/>
  <c r="BF546" i="4" s="1"/>
  <c r="BG546" i="4" s="1"/>
  <c r="BH546" i="4" s="1"/>
  <c r="BI546" i="4" s="1"/>
  <c r="BJ546" i="4" s="1"/>
  <c r="BK546" i="4" s="1"/>
  <c r="AA547" i="4"/>
  <c r="AR275" i="2"/>
  <c r="AS275" i="2" s="1"/>
  <c r="AT275" i="2" s="1"/>
  <c r="AU275" i="2" s="1"/>
  <c r="AV275" i="2" s="1"/>
  <c r="AW275" i="2" s="1"/>
  <c r="AX275" i="2" s="1"/>
  <c r="AY275" i="2" s="1"/>
  <c r="AZ275" i="2" s="1"/>
  <c r="BA275" i="2" s="1"/>
  <c r="BB275" i="2" s="1"/>
  <c r="BC275" i="2" s="1"/>
  <c r="BD275" i="2" s="1"/>
  <c r="BE275" i="2" s="1"/>
  <c r="BF275" i="2" s="1"/>
  <c r="BG275" i="2" s="1"/>
  <c r="BH275" i="2" s="1"/>
  <c r="BI275" i="2" s="1"/>
  <c r="BJ275" i="2" s="1"/>
  <c r="BK275" i="2" s="1"/>
  <c r="AM312" i="2"/>
  <c r="AN312" i="2" s="1"/>
  <c r="AO312" i="2" s="1"/>
  <c r="AP312" i="2" s="1"/>
  <c r="AQ312" i="2" s="1"/>
  <c r="AR312" i="2" s="1"/>
  <c r="AS312" i="2" s="1"/>
  <c r="AT312" i="2" s="1"/>
  <c r="AU312" i="2" s="1"/>
  <c r="AV312" i="2" s="1"/>
  <c r="AW312" i="2" s="1"/>
  <c r="AX312" i="2" s="1"/>
  <c r="AY312" i="2" s="1"/>
  <c r="AZ312" i="2" s="1"/>
  <c r="BA312" i="2" s="1"/>
  <c r="BB312" i="2" s="1"/>
  <c r="BC312" i="2" s="1"/>
  <c r="BD312" i="2" s="1"/>
  <c r="BE312" i="2" s="1"/>
  <c r="BF312" i="2" s="1"/>
  <c r="BG312" i="2" s="1"/>
  <c r="BH312" i="2" s="1"/>
  <c r="BI312" i="2" s="1"/>
  <c r="BJ312" i="2" s="1"/>
  <c r="BK312" i="2" s="1"/>
  <c r="AJ310" i="2"/>
  <c r="AK310" i="2" s="1"/>
  <c r="AL310" i="2" s="1"/>
  <c r="AM310" i="2" s="1"/>
  <c r="AN310" i="2" s="1"/>
  <c r="AO310" i="2" s="1"/>
  <c r="AP310" i="2" s="1"/>
  <c r="AQ310" i="2" s="1"/>
  <c r="AR310" i="2" s="1"/>
  <c r="AS310" i="2" s="1"/>
  <c r="AT310" i="2" s="1"/>
  <c r="AU310" i="2" s="1"/>
  <c r="AV310" i="2" s="1"/>
  <c r="AW310" i="2" s="1"/>
  <c r="AX310" i="2" s="1"/>
  <c r="AY310" i="2" s="1"/>
  <c r="AZ310" i="2" s="1"/>
  <c r="BA310" i="2" s="1"/>
  <c r="BB310" i="2" s="1"/>
  <c r="BC310" i="2" s="1"/>
  <c r="BD310" i="2" s="1"/>
  <c r="BE310" i="2" s="1"/>
  <c r="BF310" i="2" s="1"/>
  <c r="BG310" i="2" s="1"/>
  <c r="BH310" i="2" s="1"/>
  <c r="BI310" i="2" s="1"/>
  <c r="BJ310" i="2" s="1"/>
  <c r="BK310" i="2" s="1"/>
  <c r="AP510" i="2"/>
  <c r="AQ509" i="2"/>
  <c r="AD400" i="2"/>
  <c r="AE400" i="2" s="1"/>
  <c r="AF400" i="2" s="1"/>
  <c r="AG400" i="2" s="1"/>
  <c r="AH400" i="2" s="1"/>
  <c r="AI400" i="2" s="1"/>
  <c r="AJ400" i="2" s="1"/>
  <c r="AK400" i="2" s="1"/>
  <c r="AL400" i="2" s="1"/>
  <c r="AM400" i="2" s="1"/>
  <c r="AN400" i="2" s="1"/>
  <c r="AO400" i="2" s="1"/>
  <c r="AP400" i="2" s="1"/>
  <c r="AQ400" i="2" s="1"/>
  <c r="AR400" i="2" s="1"/>
  <c r="AS400" i="2" s="1"/>
  <c r="AT400" i="2" s="1"/>
  <c r="AU400" i="2" s="1"/>
  <c r="AV400" i="2" s="1"/>
  <c r="AW400" i="2" s="1"/>
  <c r="AX400" i="2" s="1"/>
  <c r="AY400" i="2" s="1"/>
  <c r="AZ400" i="2" s="1"/>
  <c r="BA400" i="2" s="1"/>
  <c r="BB400" i="2" s="1"/>
  <c r="BC400" i="2" s="1"/>
  <c r="BD400" i="2" s="1"/>
  <c r="BE400" i="2" s="1"/>
  <c r="BF400" i="2" s="1"/>
  <c r="BG400" i="2" s="1"/>
  <c r="BH400" i="2" s="1"/>
  <c r="BI400" i="2" s="1"/>
  <c r="BJ400" i="2" s="1"/>
  <c r="BK400" i="2" s="1"/>
  <c r="AF402" i="2"/>
  <c r="AG402" i="2" s="1"/>
  <c r="AH402" i="2" s="1"/>
  <c r="AI402" i="2" s="1"/>
  <c r="AJ402" i="2" s="1"/>
  <c r="AH311" i="2"/>
  <c r="AI311" i="2" s="1"/>
  <c r="AJ311" i="2" s="1"/>
  <c r="AK311" i="2" s="1"/>
  <c r="AL311" i="2" s="1"/>
  <c r="AM311" i="2" s="1"/>
  <c r="AN311" i="2" s="1"/>
  <c r="AO311" i="2" s="1"/>
  <c r="AP311" i="2" s="1"/>
  <c r="AQ311" i="2" s="1"/>
  <c r="AR311" i="2" s="1"/>
  <c r="AS311" i="2" s="1"/>
  <c r="AT311" i="2" s="1"/>
  <c r="AU311" i="2" s="1"/>
  <c r="AV311" i="2" s="1"/>
  <c r="AW311" i="2" s="1"/>
  <c r="AX311" i="2" s="1"/>
  <c r="AY311" i="2" s="1"/>
  <c r="AZ311" i="2" s="1"/>
  <c r="BA311" i="2" s="1"/>
  <c r="BB311" i="2" s="1"/>
  <c r="BC311" i="2" s="1"/>
  <c r="BD311" i="2" s="1"/>
  <c r="BE311" i="2" s="1"/>
  <c r="BF311" i="2" s="1"/>
  <c r="BG311" i="2" s="1"/>
  <c r="BH311" i="2" s="1"/>
  <c r="BI311" i="2" s="1"/>
  <c r="BJ311" i="2" s="1"/>
  <c r="BK311" i="2" s="1"/>
  <c r="AE452" i="2"/>
  <c r="AJ453" i="2"/>
  <c r="AK453" i="2" s="1"/>
  <c r="AL453" i="2" s="1"/>
  <c r="AM453" i="2" s="1"/>
  <c r="AN453" i="2" s="1"/>
  <c r="AO453" i="2" s="1"/>
  <c r="AP453" i="2" s="1"/>
  <c r="AQ453" i="2" s="1"/>
  <c r="AR453" i="2" s="1"/>
  <c r="AS453" i="2" s="1"/>
  <c r="AT453" i="2" s="1"/>
  <c r="AU453" i="2" s="1"/>
  <c r="AV453" i="2" s="1"/>
  <c r="AW453" i="2" s="1"/>
  <c r="AX453" i="2" s="1"/>
  <c r="AY453" i="2" s="1"/>
  <c r="AZ453" i="2" s="1"/>
  <c r="BA453" i="2" s="1"/>
  <c r="BB453" i="2" s="1"/>
  <c r="BC453" i="2" s="1"/>
  <c r="BD453" i="2" s="1"/>
  <c r="AO454" i="2"/>
  <c r="AP454" i="2" s="1"/>
  <c r="AQ454" i="2" s="1"/>
  <c r="AR454" i="2" s="1"/>
  <c r="AS454" i="2" s="1"/>
  <c r="AT454" i="2" s="1"/>
  <c r="AU454" i="2" s="1"/>
  <c r="AV454" i="2" s="1"/>
  <c r="AW454" i="2" s="1"/>
  <c r="AX454" i="2" s="1"/>
  <c r="AY454" i="2" s="1"/>
  <c r="AZ454" i="2" s="1"/>
  <c r="BA454" i="2" s="1"/>
  <c r="BB454" i="2" s="1"/>
  <c r="AX451" i="2"/>
  <c r="AY451" i="2" s="1"/>
  <c r="AZ451" i="2" s="1"/>
  <c r="BA451" i="2" s="1"/>
  <c r="BB451" i="2" s="1"/>
  <c r="BC451" i="2" s="1"/>
  <c r="BD451" i="2" s="1"/>
  <c r="BE451" i="2" s="1"/>
  <c r="BF451" i="2" s="1"/>
  <c r="BG451" i="2" s="1"/>
  <c r="BH451" i="2" s="1"/>
  <c r="BI451" i="2" s="1"/>
  <c r="BJ451" i="2" s="1"/>
  <c r="BK451" i="2" s="1"/>
  <c r="AU457" i="2"/>
  <c r="AV457" i="2" s="1"/>
  <c r="AW457" i="2" s="1"/>
  <c r="AX457" i="2" s="1"/>
  <c r="AY457" i="2" s="1"/>
  <c r="AZ457" i="2" s="1"/>
  <c r="BA457" i="2" s="1"/>
  <c r="BB457" i="2" s="1"/>
  <c r="AH450" i="2"/>
  <c r="AI450" i="2" s="1"/>
  <c r="AJ450" i="2" s="1"/>
  <c r="AK450" i="2" s="1"/>
  <c r="AL450" i="2" s="1"/>
  <c r="AM450" i="2" s="1"/>
  <c r="AN450" i="2" s="1"/>
  <c r="AO450" i="2" s="1"/>
  <c r="AP450" i="2" s="1"/>
  <c r="AQ450" i="2" s="1"/>
  <c r="AR450" i="2" s="1"/>
  <c r="AS450" i="2" s="1"/>
  <c r="AT450" i="2" s="1"/>
  <c r="AU450" i="2" s="1"/>
  <c r="AV450" i="2" s="1"/>
  <c r="AW450" i="2" s="1"/>
  <c r="AX450" i="2" s="1"/>
  <c r="AY450" i="2" s="1"/>
  <c r="AZ450" i="2" s="1"/>
  <c r="BA450" i="2" s="1"/>
  <c r="BB450" i="2" s="1"/>
  <c r="BC450" i="2" s="1"/>
  <c r="BD450" i="2" s="1"/>
  <c r="BE450" i="2" s="1"/>
  <c r="BF450" i="2" s="1"/>
  <c r="BG450" i="2" s="1"/>
  <c r="BH450" i="2" s="1"/>
  <c r="BI450" i="2" s="1"/>
  <c r="BJ450" i="2" s="1"/>
  <c r="BK450" i="2" s="1"/>
  <c r="Z447" i="2"/>
  <c r="AA447" i="2" s="1"/>
  <c r="AB447" i="2" s="1"/>
  <c r="AC447" i="2" s="1"/>
  <c r="AD447" i="2" s="1"/>
  <c r="AE447" i="2" s="1"/>
  <c r="AF447" i="2" s="1"/>
  <c r="AG447" i="2" s="1"/>
  <c r="AH447" i="2" s="1"/>
  <c r="AI447" i="2" s="1"/>
  <c r="AJ447" i="2" s="1"/>
  <c r="AK447" i="2" s="1"/>
  <c r="AL447" i="2" s="1"/>
  <c r="AM447" i="2" s="1"/>
  <c r="AN447" i="2" s="1"/>
  <c r="AO447" i="2" s="1"/>
  <c r="AP447" i="2" s="1"/>
  <c r="AQ447" i="2" s="1"/>
  <c r="AR447" i="2" s="1"/>
  <c r="AS447" i="2" s="1"/>
  <c r="AT447" i="2" s="1"/>
  <c r="AU447" i="2" s="1"/>
  <c r="AV447" i="2" s="1"/>
  <c r="AW447" i="2" s="1"/>
  <c r="AX447" i="2" s="1"/>
  <c r="AY447" i="2" s="1"/>
  <c r="AZ447" i="2" s="1"/>
  <c r="BA447" i="2" s="1"/>
  <c r="BB447" i="2" s="1"/>
  <c r="BC447" i="2" s="1"/>
  <c r="BD447" i="2" s="1"/>
  <c r="BE447" i="2" s="1"/>
  <c r="BF447" i="2" s="1"/>
  <c r="BG447" i="2" s="1"/>
  <c r="BH447" i="2" s="1"/>
  <c r="BI447" i="2" s="1"/>
  <c r="BJ447" i="2" s="1"/>
  <c r="BK447" i="2" s="1"/>
  <c r="AJ456" i="2"/>
  <c r="AK456" i="2" s="1"/>
  <c r="AL456" i="2" s="1"/>
  <c r="AM456" i="2" s="1"/>
  <c r="AN456" i="2" s="1"/>
  <c r="AF452" i="2"/>
  <c r="AG452" i="2" s="1"/>
  <c r="AH452" i="2" s="1"/>
  <c r="AI452" i="2" s="1"/>
  <c r="AJ452" i="2" s="1"/>
  <c r="AK452" i="2" s="1"/>
  <c r="AL452" i="2" s="1"/>
  <c r="AM452" i="2" s="1"/>
  <c r="AN452" i="2" s="1"/>
  <c r="AO452" i="2" s="1"/>
  <c r="AP452" i="2" s="1"/>
  <c r="AQ452" i="2" s="1"/>
  <c r="AR452" i="2" s="1"/>
  <c r="AS452" i="2" s="1"/>
  <c r="AT452" i="2" s="1"/>
  <c r="AU452" i="2" s="1"/>
  <c r="AV452" i="2" s="1"/>
  <c r="AW452" i="2" s="1"/>
  <c r="AX452" i="2" s="1"/>
  <c r="AY452" i="2" s="1"/>
  <c r="AZ452" i="2" s="1"/>
  <c r="BA452" i="2" s="1"/>
  <c r="BB452" i="2" s="1"/>
  <c r="BC452" i="2" s="1"/>
  <c r="BD452" i="2" s="1"/>
  <c r="BE452" i="2" s="1"/>
  <c r="BF452" i="2" s="1"/>
  <c r="BG452" i="2" s="1"/>
  <c r="BH452" i="2" s="1"/>
  <c r="BI452" i="2" s="1"/>
  <c r="BJ452" i="2" s="1"/>
  <c r="BK452" i="2" s="1"/>
  <c r="AV459" i="2"/>
  <c r="AW459" i="2" s="1"/>
  <c r="AX459" i="2" s="1"/>
  <c r="AY459" i="2" s="1"/>
  <c r="AZ459" i="2" s="1"/>
  <c r="BA459" i="2" s="1"/>
  <c r="BB459" i="2" s="1"/>
  <c r="BC459" i="2" s="1"/>
  <c r="BD459" i="2" s="1"/>
  <c r="BE459" i="2" s="1"/>
  <c r="BF459" i="2" s="1"/>
  <c r="BG459" i="2" s="1"/>
  <c r="BH459" i="2" s="1"/>
  <c r="BI459" i="2" s="1"/>
  <c r="BJ459" i="2" s="1"/>
  <c r="BK459" i="2" s="1"/>
  <c r="X446" i="2"/>
  <c r="Y446" i="2" s="1"/>
  <c r="Z446" i="2" s="1"/>
  <c r="AA446" i="2" s="1"/>
  <c r="AB446" i="2" s="1"/>
  <c r="AC446" i="2" s="1"/>
  <c r="AD446" i="2" s="1"/>
  <c r="AE446" i="2" s="1"/>
  <c r="AF446" i="2" s="1"/>
  <c r="AG446" i="2" s="1"/>
  <c r="AH446" i="2" s="1"/>
  <c r="AI446" i="2" s="1"/>
  <c r="AJ446" i="2" s="1"/>
  <c r="AK446" i="2" s="1"/>
  <c r="AL446" i="2" s="1"/>
  <c r="AM446" i="2" s="1"/>
  <c r="AN446" i="2" s="1"/>
  <c r="AO446" i="2" s="1"/>
  <c r="AP446" i="2" s="1"/>
  <c r="AQ446" i="2" s="1"/>
  <c r="AR446" i="2" s="1"/>
  <c r="AS446" i="2" s="1"/>
  <c r="AT446" i="2" s="1"/>
  <c r="AU446" i="2" s="1"/>
  <c r="AV446" i="2" s="1"/>
  <c r="AW446" i="2" s="1"/>
  <c r="AX446" i="2" s="1"/>
  <c r="AY446" i="2" s="1"/>
  <c r="AZ446" i="2" s="1"/>
  <c r="BA446" i="2" s="1"/>
  <c r="BB446" i="2" s="1"/>
  <c r="BC446" i="2" s="1"/>
  <c r="BD446" i="2" s="1"/>
  <c r="BE446" i="2" s="1"/>
  <c r="BF446" i="2" s="1"/>
  <c r="BG446" i="2" s="1"/>
  <c r="BH446" i="2" s="1"/>
  <c r="BI446" i="2" s="1"/>
  <c r="BJ446" i="2" s="1"/>
  <c r="BK446" i="2" s="1"/>
  <c r="AT458" i="2"/>
  <c r="AU458" i="2" s="1"/>
  <c r="AV458" i="2" s="1"/>
  <c r="AW458" i="2" s="1"/>
  <c r="AX458" i="2" s="1"/>
  <c r="AY458" i="2" s="1"/>
  <c r="AZ458" i="2" s="1"/>
  <c r="BA458" i="2" s="1"/>
  <c r="BB458" i="2" s="1"/>
  <c r="BC458" i="2" s="1"/>
  <c r="BD458" i="2" s="1"/>
  <c r="BE458" i="2" s="1"/>
  <c r="BF458" i="2" s="1"/>
  <c r="BG458" i="2" s="1"/>
  <c r="BH458" i="2" s="1"/>
  <c r="BI458" i="2" s="1"/>
  <c r="BJ458" i="2" s="1"/>
  <c r="BK458" i="2" s="1"/>
  <c r="AG455" i="2"/>
  <c r="AH455" i="2" s="1"/>
  <c r="AI455" i="2" s="1"/>
  <c r="AJ455" i="2" s="1"/>
  <c r="AK455" i="2" s="1"/>
  <c r="AL455" i="2" s="1"/>
  <c r="AM455" i="2" s="1"/>
  <c r="AN455" i="2" s="1"/>
  <c r="AO455" i="2"/>
  <c r="AP455" i="2" s="1"/>
  <c r="AQ455" i="2" s="1"/>
  <c r="AR455" i="2" s="1"/>
  <c r="AS455" i="2" s="1"/>
  <c r="AT455" i="2" s="1"/>
  <c r="AU455" i="2" s="1"/>
  <c r="AV455" i="2" s="1"/>
  <c r="AA449" i="2"/>
  <c r="AG404" i="2"/>
  <c r="AH404" i="2" s="1"/>
  <c r="AI404" i="2" s="1"/>
  <c r="AJ404" i="2" s="1"/>
  <c r="AK404" i="2" s="1"/>
  <c r="AL404" i="2" s="1"/>
  <c r="AM404" i="2" s="1"/>
  <c r="AN404" i="2" s="1"/>
  <c r="AO404" i="2" s="1"/>
  <c r="AP404" i="2" s="1"/>
  <c r="AQ404" i="2" s="1"/>
  <c r="AR404" i="2" s="1"/>
  <c r="AS404" i="2" s="1"/>
  <c r="AT404" i="2" s="1"/>
  <c r="AU404" i="2" s="1"/>
  <c r="AV404" i="2" s="1"/>
  <c r="AW404" i="2" s="1"/>
  <c r="AX404" i="2" s="1"/>
  <c r="AY404" i="2" s="1"/>
  <c r="AZ404" i="2" s="1"/>
  <c r="BA404" i="2" s="1"/>
  <c r="BB404" i="2" s="1"/>
  <c r="BC404" i="2" s="1"/>
  <c r="BD404" i="2" s="1"/>
  <c r="BE404" i="2" s="1"/>
  <c r="BF404" i="2" s="1"/>
  <c r="BG404" i="2" s="1"/>
  <c r="BH404" i="2" s="1"/>
  <c r="BI404" i="2" s="1"/>
  <c r="BJ404" i="2" s="1"/>
  <c r="BK404" i="2" s="1"/>
  <c r="K562" i="4"/>
  <c r="J563" i="4"/>
  <c r="AL414" i="4"/>
  <c r="AM414" i="4" s="1"/>
  <c r="AX467" i="4"/>
  <c r="AY467" i="4" s="1"/>
  <c r="W408" i="4"/>
  <c r="X408" i="4" s="1"/>
  <c r="Y408" i="4" s="1"/>
  <c r="Z408" i="4" s="1"/>
  <c r="AA408" i="4" s="1"/>
  <c r="AB408" i="4" s="1"/>
  <c r="AC408" i="4" s="1"/>
  <c r="AD408" i="4" s="1"/>
  <c r="AE408" i="4" s="1"/>
  <c r="AF408" i="4" s="1"/>
  <c r="AG408" i="4" s="1"/>
  <c r="AH408" i="4" s="1"/>
  <c r="AI408" i="4" s="1"/>
  <c r="AJ408" i="4" s="1"/>
  <c r="AK408" i="4" s="1"/>
  <c r="AL408" i="4" s="1"/>
  <c r="AM408" i="4" s="1"/>
  <c r="AN408" i="4" s="1"/>
  <c r="AO408" i="4" s="1"/>
  <c r="AP408" i="4" s="1"/>
  <c r="AQ408" i="4" s="1"/>
  <c r="AR408" i="4" s="1"/>
  <c r="AS408" i="4" s="1"/>
  <c r="AT408" i="4" s="1"/>
  <c r="AU408" i="4" s="1"/>
  <c r="AV408" i="4" s="1"/>
  <c r="AW408" i="4" s="1"/>
  <c r="AX408" i="4" s="1"/>
  <c r="AY408" i="4" s="1"/>
  <c r="AZ408" i="4" s="1"/>
  <c r="BA408" i="4" s="1"/>
  <c r="BB408" i="4" s="1"/>
  <c r="BC408" i="4" s="1"/>
  <c r="BD408" i="4" s="1"/>
  <c r="BE408" i="4" s="1"/>
  <c r="BF408" i="4" s="1"/>
  <c r="BG408" i="4" s="1"/>
  <c r="BH408" i="4" s="1"/>
  <c r="BI408" i="4" s="1"/>
  <c r="BJ408" i="4" s="1"/>
  <c r="BK408" i="4" s="1"/>
  <c r="AB456" i="4"/>
  <c r="AC456" i="4" s="1"/>
  <c r="AD456" i="4" s="1"/>
  <c r="AE456" i="4" s="1"/>
  <c r="AF456" i="4" s="1"/>
  <c r="AG456" i="4" s="1"/>
  <c r="AH456" i="4" s="1"/>
  <c r="AI456" i="4" s="1"/>
  <c r="AJ456" i="4" s="1"/>
  <c r="AK456" i="4" s="1"/>
  <c r="AL456" i="4" s="1"/>
  <c r="AM456" i="4" s="1"/>
  <c r="AN456" i="4" s="1"/>
  <c r="AO456" i="4" s="1"/>
  <c r="AP456" i="4" s="1"/>
  <c r="AQ456" i="4" s="1"/>
  <c r="AR456" i="4" s="1"/>
  <c r="AS456" i="4" s="1"/>
  <c r="AT456" i="4" s="1"/>
  <c r="AU456" i="4" s="1"/>
  <c r="AV456" i="4" s="1"/>
  <c r="AW456" i="4" s="1"/>
  <c r="AX456" i="4" s="1"/>
  <c r="AY456" i="4" s="1"/>
  <c r="AZ456" i="4" s="1"/>
  <c r="BA456" i="4" s="1"/>
  <c r="BB456" i="4" s="1"/>
  <c r="BC456" i="4" s="1"/>
  <c r="BD456" i="4" s="1"/>
  <c r="BE456" i="4" s="1"/>
  <c r="BF456" i="4" s="1"/>
  <c r="BG456" i="4" s="1"/>
  <c r="BH456" i="4" s="1"/>
  <c r="BI456" i="4" s="1"/>
  <c r="BJ456" i="4" s="1"/>
  <c r="BK456" i="4" s="1"/>
  <c r="AC457" i="4"/>
  <c r="AD457" i="4" s="1"/>
  <c r="AE457" i="4" s="1"/>
  <c r="AF457" i="4" s="1"/>
  <c r="AG457" i="4" s="1"/>
  <c r="AH457" i="4" s="1"/>
  <c r="AI457" i="4" s="1"/>
  <c r="AJ457" i="4" s="1"/>
  <c r="AK457" i="4" s="1"/>
  <c r="AL457" i="4" s="1"/>
  <c r="AM457" i="4" s="1"/>
  <c r="AN457" i="4" s="1"/>
  <c r="AO457" i="4" s="1"/>
  <c r="AP457" i="4" s="1"/>
  <c r="AQ457" i="4" s="1"/>
  <c r="AR457" i="4" s="1"/>
  <c r="AS457" i="4" s="1"/>
  <c r="AT457" i="4" s="1"/>
  <c r="AU457" i="4" s="1"/>
  <c r="AV457" i="4" s="1"/>
  <c r="AW457" i="4" s="1"/>
  <c r="AX457" i="4" s="1"/>
  <c r="AY457" i="4" s="1"/>
  <c r="AZ457" i="4" s="1"/>
  <c r="BA457" i="4" s="1"/>
  <c r="BB457" i="4" s="1"/>
  <c r="BC457" i="4" s="1"/>
  <c r="BD457" i="4" s="1"/>
  <c r="BE457" i="4" s="1"/>
  <c r="BF457" i="4" s="1"/>
  <c r="BG457" i="4" s="1"/>
  <c r="BH457" i="4" s="1"/>
  <c r="BI457" i="4" s="1"/>
  <c r="BJ457" i="4" s="1"/>
  <c r="BK457" i="4" s="1"/>
  <c r="AJ466" i="4"/>
  <c r="AK466" i="4" s="1"/>
  <c r="AL466" i="4" s="1"/>
  <c r="AJ465" i="4"/>
  <c r="AK465" i="4" s="1"/>
  <c r="AL465" i="4" s="1"/>
  <c r="AM465" i="4" s="1"/>
  <c r="AN465" i="4" s="1"/>
  <c r="AO465" i="4" s="1"/>
  <c r="AP465" i="4" s="1"/>
  <c r="AQ465" i="4" s="1"/>
  <c r="AR465" i="4" s="1"/>
  <c r="AS465" i="4" s="1"/>
  <c r="AT465" i="4" s="1"/>
  <c r="AU465" i="4" s="1"/>
  <c r="AV465" i="4" s="1"/>
  <c r="AW465" i="4" s="1"/>
  <c r="AX465" i="4" s="1"/>
  <c r="AY465" i="4" s="1"/>
  <c r="AZ465" i="4" s="1"/>
  <c r="BA465" i="4" s="1"/>
  <c r="BB465" i="4" s="1"/>
  <c r="BC465" i="4" s="1"/>
  <c r="BD465" i="4" s="1"/>
  <c r="BE465" i="4" s="1"/>
  <c r="BF465" i="4" s="1"/>
  <c r="BG465" i="4" s="1"/>
  <c r="BH465" i="4" s="1"/>
  <c r="BI465" i="4" s="1"/>
  <c r="BJ465" i="4" s="1"/>
  <c r="BK465" i="4" s="1"/>
  <c r="AH462" i="4"/>
  <c r="AI462" i="4" s="1"/>
  <c r="AJ462" i="4" s="1"/>
  <c r="AK462" i="4" s="1"/>
  <c r="AL462" i="4" s="1"/>
  <c r="AM462" i="4" s="1"/>
  <c r="AN462" i="4" s="1"/>
  <c r="AO462" i="4" s="1"/>
  <c r="AP462" i="4" s="1"/>
  <c r="AQ462" i="4" s="1"/>
  <c r="AR462" i="4" s="1"/>
  <c r="AS462" i="4" s="1"/>
  <c r="AT462" i="4" s="1"/>
  <c r="AU462" i="4" s="1"/>
  <c r="AV462" i="4" s="1"/>
  <c r="AW462" i="4" s="1"/>
  <c r="AX462" i="4" s="1"/>
  <c r="AY462" i="4" s="1"/>
  <c r="AZ462" i="4" s="1"/>
  <c r="BA462" i="4" s="1"/>
  <c r="BB462" i="4" s="1"/>
  <c r="BC462" i="4" s="1"/>
  <c r="BD462" i="4" s="1"/>
  <c r="BE462" i="4" s="1"/>
  <c r="BF462" i="4" s="1"/>
  <c r="BG462" i="4" s="1"/>
  <c r="BH462" i="4" s="1"/>
  <c r="BI462" i="4" s="1"/>
  <c r="BJ462" i="4" s="1"/>
  <c r="BK462" i="4" s="1"/>
  <c r="AA454" i="4"/>
  <c r="W453" i="4"/>
  <c r="X453" i="4" s="1"/>
  <c r="Y453" i="4" s="1"/>
  <c r="Z453" i="4" s="1"/>
  <c r="AA453" i="4" s="1"/>
  <c r="AB453" i="4" s="1"/>
  <c r="AC453" i="4" s="1"/>
  <c r="AD453" i="4" s="1"/>
  <c r="AE453" i="4" s="1"/>
  <c r="AF453" i="4" s="1"/>
  <c r="AG453" i="4" s="1"/>
  <c r="AH453" i="4" s="1"/>
  <c r="AI453" i="4" s="1"/>
  <c r="AJ453" i="4" s="1"/>
  <c r="AK453" i="4" s="1"/>
  <c r="AL453" i="4" s="1"/>
  <c r="AM453" i="4" s="1"/>
  <c r="AN453" i="4" s="1"/>
  <c r="AO453" i="4" s="1"/>
  <c r="AP453" i="4" s="1"/>
  <c r="AQ453" i="4" s="1"/>
  <c r="AR453" i="4" s="1"/>
  <c r="AS453" i="4" s="1"/>
  <c r="AT453" i="4" s="1"/>
  <c r="AU453" i="4" s="1"/>
  <c r="AV453" i="4" s="1"/>
  <c r="AW453" i="4" s="1"/>
  <c r="AX453" i="4" s="1"/>
  <c r="AY453" i="4" s="1"/>
  <c r="AZ453" i="4" s="1"/>
  <c r="BA453" i="4" s="1"/>
  <c r="BB453" i="4" s="1"/>
  <c r="BC453" i="4" s="1"/>
  <c r="BD453" i="4" s="1"/>
  <c r="BE453" i="4" s="1"/>
  <c r="BF453" i="4" s="1"/>
  <c r="BG453" i="4" s="1"/>
  <c r="BH453" i="4" s="1"/>
  <c r="BI453" i="4" s="1"/>
  <c r="BJ453" i="4" s="1"/>
  <c r="BK453" i="4" s="1"/>
  <c r="U5" i="1"/>
  <c r="V4" i="1"/>
  <c r="V10" i="1" s="1"/>
  <c r="U10" i="1"/>
  <c r="BE545" i="4" l="1"/>
  <c r="BF545" i="4" s="1"/>
  <c r="BG545" i="4" s="1"/>
  <c r="BH545" i="4" s="1"/>
  <c r="BI545" i="4" s="1"/>
  <c r="BJ545" i="4" s="1"/>
  <c r="BK545" i="4" s="1"/>
  <c r="AJ275" i="4"/>
  <c r="AK275" i="4" s="1"/>
  <c r="AL275" i="4"/>
  <c r="AM275" i="4" s="1"/>
  <c r="AN275" i="4" s="1"/>
  <c r="AO275" i="4" s="1"/>
  <c r="AP275" i="4" s="1"/>
  <c r="AQ275" i="4" s="1"/>
  <c r="AR275" i="4" s="1"/>
  <c r="AS275" i="4" s="1"/>
  <c r="AT275" i="4" s="1"/>
  <c r="AU275" i="4" s="1"/>
  <c r="AV275" i="4" s="1"/>
  <c r="AW275" i="4" s="1"/>
  <c r="AX275" i="4" s="1"/>
  <c r="AY275" i="4" s="1"/>
  <c r="AZ275" i="4" s="1"/>
  <c r="BA275" i="4" s="1"/>
  <c r="BB275" i="4" s="1"/>
  <c r="BC275" i="4" s="1"/>
  <c r="BD275" i="4" s="1"/>
  <c r="BE275" i="4" s="1"/>
  <c r="BF275" i="4" s="1"/>
  <c r="BG275" i="4" s="1"/>
  <c r="BH275" i="4" s="1"/>
  <c r="BI275" i="4" s="1"/>
  <c r="BJ275" i="4" s="1"/>
  <c r="BK275" i="4" s="1"/>
  <c r="AL277" i="4"/>
  <c r="AM277" i="4" s="1"/>
  <c r="AN277" i="4" s="1"/>
  <c r="AO277" i="4" s="1"/>
  <c r="AP277" i="4" s="1"/>
  <c r="AQ277" i="4" s="1"/>
  <c r="AR277" i="4" s="1"/>
  <c r="AS277" i="4" s="1"/>
  <c r="AT277" i="4" s="1"/>
  <c r="AU277" i="4" s="1"/>
  <c r="AV277" i="4" s="1"/>
  <c r="AW277" i="4" s="1"/>
  <c r="AX277" i="4" s="1"/>
  <c r="AY277" i="4" s="1"/>
  <c r="AZ277" i="4" s="1"/>
  <c r="BA277" i="4" s="1"/>
  <c r="BB277" i="4" s="1"/>
  <c r="BC277" i="4" s="1"/>
  <c r="BD277" i="4" s="1"/>
  <c r="BE277" i="4" s="1"/>
  <c r="BF277" i="4" s="1"/>
  <c r="BG277" i="4" s="1"/>
  <c r="BH277" i="4" s="1"/>
  <c r="BI277" i="4" s="1"/>
  <c r="BJ277" i="4" s="1"/>
  <c r="BK277" i="4" s="1"/>
  <c r="R544" i="4"/>
  <c r="S544" i="4" s="1"/>
  <c r="T544" i="4" s="1"/>
  <c r="U544" i="4" s="1"/>
  <c r="V544" i="4" s="1"/>
  <c r="W544" i="4" s="1"/>
  <c r="X544" i="4" s="1"/>
  <c r="Y544" i="4" s="1"/>
  <c r="Z544" i="4" s="1"/>
  <c r="AA544" i="4" s="1"/>
  <c r="AB544" i="4" s="1"/>
  <c r="AC544" i="4" s="1"/>
  <c r="AD544" i="4" s="1"/>
  <c r="AE544" i="4" s="1"/>
  <c r="AF544" i="4" s="1"/>
  <c r="AG544" i="4" s="1"/>
  <c r="AH544" i="4" s="1"/>
  <c r="AI544" i="4" s="1"/>
  <c r="AJ544" i="4" s="1"/>
  <c r="AK544" i="4" s="1"/>
  <c r="AL544" i="4" s="1"/>
  <c r="AB547" i="4"/>
  <c r="AC547" i="4" s="1"/>
  <c r="AD547" i="4"/>
  <c r="AE547" i="4" s="1"/>
  <c r="AF547" i="4" s="1"/>
  <c r="AG547" i="4" s="1"/>
  <c r="AH547" i="4" s="1"/>
  <c r="AI547" i="4" s="1"/>
  <c r="AJ547" i="4" s="1"/>
  <c r="AK547" i="4" s="1"/>
  <c r="AL547" i="4" s="1"/>
  <c r="AM547" i="4" s="1"/>
  <c r="AN547" i="4" s="1"/>
  <c r="AO547" i="4" s="1"/>
  <c r="AP547" i="4" s="1"/>
  <c r="AQ547" i="4" s="1"/>
  <c r="AR547" i="4" s="1"/>
  <c r="AS547" i="4" s="1"/>
  <c r="AT547" i="4" s="1"/>
  <c r="AU547" i="4" s="1"/>
  <c r="AV547" i="4" s="1"/>
  <c r="AW547" i="4" s="1"/>
  <c r="AX547" i="4" s="1"/>
  <c r="AY547" i="4" s="1"/>
  <c r="AZ547" i="4" s="1"/>
  <c r="BA547" i="4" s="1"/>
  <c r="BB547" i="4" s="1"/>
  <c r="BC547" i="4" s="1"/>
  <c r="BD547" i="4" s="1"/>
  <c r="BE547" i="4" s="1"/>
  <c r="BF547" i="4" s="1"/>
  <c r="BG547" i="4" s="1"/>
  <c r="BH547" i="4" s="1"/>
  <c r="BI547" i="4" s="1"/>
  <c r="BJ547" i="4" s="1"/>
  <c r="BK547" i="4" s="1"/>
  <c r="Q559" i="4"/>
  <c r="Q561" i="4" s="1"/>
  <c r="R543" i="4"/>
  <c r="R559" i="4" s="1"/>
  <c r="R561" i="4" s="1"/>
  <c r="AW455" i="2"/>
  <c r="AX455" i="2" s="1"/>
  <c r="AY455" i="2" s="1"/>
  <c r="AZ455" i="2" s="1"/>
  <c r="BA455" i="2" s="1"/>
  <c r="BB455" i="2" s="1"/>
  <c r="BC455" i="2" s="1"/>
  <c r="BD455" i="2" s="1"/>
  <c r="BE455" i="2" s="1"/>
  <c r="BF455" i="2" s="1"/>
  <c r="BG455" i="2" s="1"/>
  <c r="BH455" i="2" s="1"/>
  <c r="BI455" i="2" s="1"/>
  <c r="BJ455" i="2" s="1"/>
  <c r="BK455" i="2" s="1"/>
  <c r="AQ510" i="2"/>
  <c r="AR509" i="2"/>
  <c r="AK402" i="2"/>
  <c r="AL402" i="2" s="1"/>
  <c r="AM402" i="2" s="1"/>
  <c r="AN402" i="2" s="1"/>
  <c r="AO402" i="2" s="1"/>
  <c r="AP402" i="2" s="1"/>
  <c r="AQ402" i="2" s="1"/>
  <c r="AR402" i="2" s="1"/>
  <c r="AS402" i="2" s="1"/>
  <c r="AT402" i="2" s="1"/>
  <c r="AU402" i="2" s="1"/>
  <c r="AV402" i="2" s="1"/>
  <c r="AW402" i="2" s="1"/>
  <c r="AX402" i="2" s="1"/>
  <c r="AY402" i="2" s="1"/>
  <c r="AZ402" i="2" s="1"/>
  <c r="BA402" i="2" s="1"/>
  <c r="BB402" i="2" s="1"/>
  <c r="BC402" i="2" s="1"/>
  <c r="BD402" i="2" s="1"/>
  <c r="BE402" i="2" s="1"/>
  <c r="BF402" i="2" s="1"/>
  <c r="BG402" i="2" s="1"/>
  <c r="BH402" i="2" s="1"/>
  <c r="BI402" i="2" s="1"/>
  <c r="BJ402" i="2" s="1"/>
  <c r="BK402" i="2" s="1"/>
  <c r="BC454" i="2"/>
  <c r="BD454" i="2" s="1"/>
  <c r="BE454" i="2" s="1"/>
  <c r="BF454" i="2" s="1"/>
  <c r="BG454" i="2" s="1"/>
  <c r="BH454" i="2" s="1"/>
  <c r="BI454" i="2" s="1"/>
  <c r="BJ454" i="2" s="1"/>
  <c r="BK454" i="2" s="1"/>
  <c r="BE453" i="2"/>
  <c r="BF453" i="2" s="1"/>
  <c r="BG453" i="2" s="1"/>
  <c r="BH453" i="2" s="1"/>
  <c r="BI453" i="2" s="1"/>
  <c r="BJ453" i="2" s="1"/>
  <c r="BK453" i="2" s="1"/>
  <c r="BC457" i="2"/>
  <c r="BD457" i="2" s="1"/>
  <c r="BE457" i="2" s="1"/>
  <c r="BF457" i="2" s="1"/>
  <c r="BG457" i="2" s="1"/>
  <c r="BH457" i="2" s="1"/>
  <c r="BI457" i="2" s="1"/>
  <c r="BJ457" i="2" s="1"/>
  <c r="BK457" i="2" s="1"/>
  <c r="AO456" i="2"/>
  <c r="AP456" i="2" s="1"/>
  <c r="AQ456" i="2" s="1"/>
  <c r="AR456" i="2" s="1"/>
  <c r="AS456" i="2" s="1"/>
  <c r="AT456" i="2" s="1"/>
  <c r="AU456" i="2" s="1"/>
  <c r="AV456" i="2" s="1"/>
  <c r="AW456" i="2" s="1"/>
  <c r="AX456" i="2" s="1"/>
  <c r="AY456" i="2" s="1"/>
  <c r="AZ456" i="2" s="1"/>
  <c r="BA456" i="2" s="1"/>
  <c r="BB456" i="2" s="1"/>
  <c r="BC456" i="2" s="1"/>
  <c r="BD456" i="2" s="1"/>
  <c r="BE456" i="2" s="1"/>
  <c r="BF456" i="2" s="1"/>
  <c r="BG456" i="2" s="1"/>
  <c r="BH456" i="2" s="1"/>
  <c r="BI456" i="2" s="1"/>
  <c r="BJ456" i="2" s="1"/>
  <c r="BK456" i="2" s="1"/>
  <c r="AB449" i="2"/>
  <c r="AC449" i="2" s="1"/>
  <c r="AD449" i="2" s="1"/>
  <c r="AE449" i="2" s="1"/>
  <c r="AF449" i="2" s="1"/>
  <c r="AG449" i="2" s="1"/>
  <c r="AH449" i="2" s="1"/>
  <c r="AI449" i="2" s="1"/>
  <c r="AJ449" i="2" s="1"/>
  <c r="AK449" i="2" s="1"/>
  <c r="AL449" i="2" s="1"/>
  <c r="AM449" i="2" s="1"/>
  <c r="AN449" i="2" s="1"/>
  <c r="AO449" i="2" s="1"/>
  <c r="AP449" i="2" s="1"/>
  <c r="AQ449" i="2" s="1"/>
  <c r="AR449" i="2" s="1"/>
  <c r="AS449" i="2" s="1"/>
  <c r="AT449" i="2" s="1"/>
  <c r="AU449" i="2" s="1"/>
  <c r="AV449" i="2" s="1"/>
  <c r="AW449" i="2" s="1"/>
  <c r="AX449" i="2" s="1"/>
  <c r="AY449" i="2" s="1"/>
  <c r="AZ449" i="2" s="1"/>
  <c r="BA449" i="2" s="1"/>
  <c r="BB449" i="2" s="1"/>
  <c r="BC449" i="2" s="1"/>
  <c r="BD449" i="2" s="1"/>
  <c r="BE449" i="2" s="1"/>
  <c r="BF449" i="2" s="1"/>
  <c r="BG449" i="2" s="1"/>
  <c r="BH449" i="2" s="1"/>
  <c r="BI449" i="2" s="1"/>
  <c r="BJ449" i="2" s="1"/>
  <c r="BK449" i="2" s="1"/>
  <c r="AZ467" i="4"/>
  <c r="BA467" i="4" s="1"/>
  <c r="BB467" i="4" s="1"/>
  <c r="BC467" i="4" s="1"/>
  <c r="BD467" i="4" s="1"/>
  <c r="BE467" i="4" s="1"/>
  <c r="BF467" i="4" s="1"/>
  <c r="BG467" i="4" s="1"/>
  <c r="BH467" i="4" s="1"/>
  <c r="BI467" i="4" s="1"/>
  <c r="BJ467" i="4" s="1"/>
  <c r="BK467" i="4" s="1"/>
  <c r="AF455" i="4"/>
  <c r="AG455" i="4" s="1"/>
  <c r="AH455" i="4" s="1"/>
  <c r="AI455" i="4" s="1"/>
  <c r="AJ455" i="4" s="1"/>
  <c r="AK455" i="4" s="1"/>
  <c r="AL455" i="4" s="1"/>
  <c r="AM455" i="4" s="1"/>
  <c r="AN455" i="4" s="1"/>
  <c r="AO455" i="4" s="1"/>
  <c r="AP455" i="4" s="1"/>
  <c r="AQ455" i="4" s="1"/>
  <c r="AR455" i="4" s="1"/>
  <c r="AS455" i="4" s="1"/>
  <c r="AT455" i="4" s="1"/>
  <c r="AU455" i="4" s="1"/>
  <c r="AV455" i="4" s="1"/>
  <c r="AW455" i="4" s="1"/>
  <c r="AX455" i="4" s="1"/>
  <c r="AY455" i="4" s="1"/>
  <c r="AZ455" i="4" s="1"/>
  <c r="BA455" i="4" s="1"/>
  <c r="BB455" i="4" s="1"/>
  <c r="BC455" i="4" s="1"/>
  <c r="BD455" i="4" s="1"/>
  <c r="BE455" i="4" s="1"/>
  <c r="BF455" i="4" s="1"/>
  <c r="BG455" i="4" s="1"/>
  <c r="BH455" i="4" s="1"/>
  <c r="BI455" i="4" s="1"/>
  <c r="BJ455" i="4" s="1"/>
  <c r="BK455" i="4" s="1"/>
  <c r="L562" i="4"/>
  <c r="K563" i="4"/>
  <c r="AN414" i="4"/>
  <c r="AO414" i="4" s="1"/>
  <c r="AP414" i="4" s="1"/>
  <c r="AQ414" i="4" s="1"/>
  <c r="AR414" i="4" s="1"/>
  <c r="AS414" i="4" s="1"/>
  <c r="AT414" i="4" s="1"/>
  <c r="AU414" i="4" s="1"/>
  <c r="AV414" i="4" s="1"/>
  <c r="AW414" i="4" s="1"/>
  <c r="AX414" i="4" s="1"/>
  <c r="AY414" i="4" s="1"/>
  <c r="AZ414" i="4" s="1"/>
  <c r="BA414" i="4" s="1"/>
  <c r="BB414" i="4" s="1"/>
  <c r="BC414" i="4" s="1"/>
  <c r="BD414" i="4" s="1"/>
  <c r="BE414" i="4" s="1"/>
  <c r="BF414" i="4" s="1"/>
  <c r="BG414" i="4" s="1"/>
  <c r="BH414" i="4" s="1"/>
  <c r="BI414" i="4" s="1"/>
  <c r="BJ414" i="4" s="1"/>
  <c r="BK414" i="4" s="1"/>
  <c r="AM466" i="4"/>
  <c r="AN466" i="4" s="1"/>
  <c r="AO466" i="4" s="1"/>
  <c r="AP466" i="4" s="1"/>
  <c r="AQ466" i="4" s="1"/>
  <c r="AR466" i="4" s="1"/>
  <c r="AS466" i="4" s="1"/>
  <c r="AT466" i="4" s="1"/>
  <c r="AU466" i="4" s="1"/>
  <c r="AV466" i="4" s="1"/>
  <c r="AW466" i="4" s="1"/>
  <c r="AX466" i="4" s="1"/>
  <c r="AY466" i="4" s="1"/>
  <c r="AZ466" i="4" s="1"/>
  <c r="BA466" i="4" s="1"/>
  <c r="BB466" i="4" s="1"/>
  <c r="BC466" i="4" s="1"/>
  <c r="BD466" i="4" s="1"/>
  <c r="BE466" i="4" s="1"/>
  <c r="BF466" i="4" s="1"/>
  <c r="BG466" i="4" s="1"/>
  <c r="BH466" i="4" s="1"/>
  <c r="BI466" i="4" s="1"/>
  <c r="BJ466" i="4" s="1"/>
  <c r="BK466" i="4" s="1"/>
  <c r="AB454" i="4"/>
  <c r="AC454" i="4" s="1"/>
  <c r="AD454" i="4" s="1"/>
  <c r="AE454" i="4" s="1"/>
  <c r="AF454" i="4" s="1"/>
  <c r="AG454" i="4" s="1"/>
  <c r="AH454" i="4" s="1"/>
  <c r="AI454" i="4" s="1"/>
  <c r="AJ454" i="4" s="1"/>
  <c r="AK454" i="4" s="1"/>
  <c r="AL454" i="4" s="1"/>
  <c r="AM454" i="4" s="1"/>
  <c r="AN454" i="4" s="1"/>
  <c r="AO454" i="4" s="1"/>
  <c r="AP454" i="4" s="1"/>
  <c r="AQ454" i="4" s="1"/>
  <c r="AR454" i="4" s="1"/>
  <c r="AS454" i="4" s="1"/>
  <c r="AT454" i="4" s="1"/>
  <c r="AU454" i="4" s="1"/>
  <c r="AV454" i="4" s="1"/>
  <c r="AW454" i="4" s="1"/>
  <c r="AX454" i="4" s="1"/>
  <c r="AY454" i="4" s="1"/>
  <c r="AZ454" i="4" s="1"/>
  <c r="BA454" i="4" s="1"/>
  <c r="BB454" i="4" s="1"/>
  <c r="BC454" i="4" s="1"/>
  <c r="BD454" i="4" s="1"/>
  <c r="BE454" i="4" s="1"/>
  <c r="BF454" i="4" s="1"/>
  <c r="BG454" i="4" s="1"/>
  <c r="BH454" i="4" s="1"/>
  <c r="BI454" i="4" s="1"/>
  <c r="BJ454" i="4" s="1"/>
  <c r="BK454" i="4" s="1"/>
  <c r="V5" i="1"/>
  <c r="AM544" i="4" l="1"/>
  <c r="AN544" i="4" s="1"/>
  <c r="AO544" i="4" s="1"/>
  <c r="AP544" i="4" s="1"/>
  <c r="AQ544" i="4" s="1"/>
  <c r="AR544" i="4" s="1"/>
  <c r="AS544" i="4" s="1"/>
  <c r="AT544" i="4" s="1"/>
  <c r="AU544" i="4" s="1"/>
  <c r="AV544" i="4" s="1"/>
  <c r="AW544" i="4" s="1"/>
  <c r="AX544" i="4" s="1"/>
  <c r="AY544" i="4" s="1"/>
  <c r="AZ544" i="4" s="1"/>
  <c r="BA544" i="4" s="1"/>
  <c r="BB544" i="4" s="1"/>
  <c r="BC544" i="4" s="1"/>
  <c r="BD544" i="4" s="1"/>
  <c r="BE544" i="4" s="1"/>
  <c r="BF544" i="4" s="1"/>
  <c r="BG544" i="4" s="1"/>
  <c r="BH544" i="4" s="1"/>
  <c r="BI544" i="4" s="1"/>
  <c r="BJ544" i="4" s="1"/>
  <c r="BK544" i="4" s="1"/>
  <c r="S543" i="4"/>
  <c r="AR510" i="2"/>
  <c r="AS509" i="2"/>
  <c r="M562" i="4"/>
  <c r="L563" i="4"/>
  <c r="D71" i="1"/>
  <c r="T543" i="4" l="1"/>
  <c r="S559" i="4"/>
  <c r="S561" i="4" s="1"/>
  <c r="AS510" i="2"/>
  <c r="AT509" i="2"/>
  <c r="N562" i="4"/>
  <c r="M563" i="4"/>
  <c r="D73" i="1"/>
  <c r="D70" i="1"/>
  <c r="D74" i="1"/>
  <c r="H349" i="4"/>
  <c r="H341" i="2"/>
  <c r="D67" i="1"/>
  <c r="D66" i="1"/>
  <c r="D68" i="1"/>
  <c r="D69" i="1"/>
  <c r="D65" i="1"/>
  <c r="D72" i="1"/>
  <c r="U543" i="4" l="1"/>
  <c r="T559" i="4"/>
  <c r="T561" i="4" s="1"/>
  <c r="AT510" i="2"/>
  <c r="AU509" i="2"/>
  <c r="O562" i="4"/>
  <c r="N563" i="4"/>
  <c r="H259" i="4"/>
  <c r="H251" i="2"/>
  <c r="H115" i="2"/>
  <c r="H123" i="4"/>
  <c r="H484" i="4"/>
  <c r="H476" i="2"/>
  <c r="H296" i="2"/>
  <c r="H304" i="4"/>
  <c r="H386" i="2"/>
  <c r="H394" i="4"/>
  <c r="H78" i="4"/>
  <c r="H70" i="2"/>
  <c r="H205" i="2"/>
  <c r="H213" i="4"/>
  <c r="D64" i="1"/>
  <c r="H168" i="4"/>
  <c r="H160" i="2"/>
  <c r="H439" i="4"/>
  <c r="H431" i="2"/>
  <c r="V543" i="4" l="1"/>
  <c r="U559" i="4"/>
  <c r="U561" i="4" s="1"/>
  <c r="AU510" i="2"/>
  <c r="AV509" i="2"/>
  <c r="P562" i="4"/>
  <c r="O563" i="4"/>
  <c r="H25" i="2"/>
  <c r="H33" i="4"/>
  <c r="W543" i="4" l="1"/>
  <c r="V559" i="4"/>
  <c r="V561" i="4" s="1"/>
  <c r="AV510" i="2"/>
  <c r="AW509" i="2"/>
  <c r="Q562" i="4"/>
  <c r="P563" i="4"/>
  <c r="X543" i="4" l="1"/>
  <c r="W559" i="4"/>
  <c r="W561" i="4" s="1"/>
  <c r="AX509" i="2"/>
  <c r="AW510" i="2"/>
  <c r="R562" i="4"/>
  <c r="Q563" i="4"/>
  <c r="Y543" i="4" l="1"/>
  <c r="X559" i="4"/>
  <c r="X561" i="4" s="1"/>
  <c r="AY509" i="2"/>
  <c r="AX510" i="2"/>
  <c r="S562" i="4"/>
  <c r="R563" i="4"/>
  <c r="G257" i="2"/>
  <c r="G121" i="2"/>
  <c r="G437" i="2"/>
  <c r="G302" i="2"/>
  <c r="H10" i="1"/>
  <c r="G392" i="2"/>
  <c r="G166" i="2"/>
  <c r="G76" i="2"/>
  <c r="G31" i="2"/>
  <c r="G211" i="2"/>
  <c r="G347" i="2"/>
  <c r="E392" i="2"/>
  <c r="E347" i="2"/>
  <c r="E257" i="2"/>
  <c r="E166" i="2"/>
  <c r="F10" i="1"/>
  <c r="E302" i="2"/>
  <c r="E76" i="2"/>
  <c r="E437" i="2"/>
  <c r="E121" i="2"/>
  <c r="E211" i="2"/>
  <c r="E31" i="2"/>
  <c r="H437" i="2"/>
  <c r="H121" i="2"/>
  <c r="H347" i="2"/>
  <c r="I10" i="1"/>
  <c r="H302" i="2"/>
  <c r="H211" i="2"/>
  <c r="H31" i="2"/>
  <c r="H257" i="2"/>
  <c r="H76" i="2"/>
  <c r="H166" i="2"/>
  <c r="H392" i="2"/>
  <c r="F392" i="2"/>
  <c r="F31" i="2"/>
  <c r="F166" i="2"/>
  <c r="F302" i="2"/>
  <c r="F211" i="2"/>
  <c r="F437" i="2"/>
  <c r="G10" i="1"/>
  <c r="F347" i="2"/>
  <c r="F257" i="2"/>
  <c r="F76" i="2"/>
  <c r="F121" i="2"/>
  <c r="E10" i="1"/>
  <c r="D166" i="2"/>
  <c r="D211" i="2"/>
  <c r="D257" i="2"/>
  <c r="D302" i="2"/>
  <c r="D392" i="2"/>
  <c r="D76" i="2"/>
  <c r="D437" i="2"/>
  <c r="D31" i="2"/>
  <c r="D121" i="2"/>
  <c r="D347" i="2"/>
  <c r="Z543" i="4" l="1"/>
  <c r="Y559" i="4"/>
  <c r="Y561" i="4" s="1"/>
  <c r="AQ352" i="2"/>
  <c r="AS352" i="2"/>
  <c r="AD352" i="2"/>
  <c r="AG352" i="2"/>
  <c r="AM352" i="2"/>
  <c r="AN352" i="2"/>
  <c r="AT352" i="2"/>
  <c r="AL352" i="2"/>
  <c r="AE352" i="2"/>
  <c r="AJ352" i="2"/>
  <c r="AF352" i="2"/>
  <c r="AK352" i="2"/>
  <c r="AH352" i="2"/>
  <c r="AP352" i="2"/>
  <c r="AR352" i="2"/>
  <c r="AO352" i="2"/>
  <c r="AI352" i="2"/>
  <c r="AN354" i="2"/>
  <c r="AE354" i="2"/>
  <c r="AL354" i="2"/>
  <c r="AI354" i="2"/>
  <c r="AS354" i="2"/>
  <c r="AJ354" i="2"/>
  <c r="AU354" i="2"/>
  <c r="AG354" i="2"/>
  <c r="AO354" i="2"/>
  <c r="AR354" i="2"/>
  <c r="AK354" i="2"/>
  <c r="AQ354" i="2"/>
  <c r="AM354" i="2"/>
  <c r="AH354" i="2"/>
  <c r="AF354" i="2"/>
  <c r="AD354" i="2"/>
  <c r="AV354" i="2"/>
  <c r="AT354" i="2"/>
  <c r="AP354" i="2"/>
  <c r="AV126" i="2"/>
  <c r="BC126" i="2"/>
  <c r="BG126" i="2"/>
  <c r="AL126" i="2"/>
  <c r="AU126" i="2"/>
  <c r="BH126" i="2"/>
  <c r="AR126" i="2"/>
  <c r="AX126" i="2"/>
  <c r="BB126" i="2"/>
  <c r="BE126" i="2"/>
  <c r="AK126" i="2"/>
  <c r="BJ126" i="2"/>
  <c r="AZ126" i="2"/>
  <c r="AJ126" i="2"/>
  <c r="BI126" i="2"/>
  <c r="AM126" i="2"/>
  <c r="AQ126" i="2"/>
  <c r="AI126" i="2"/>
  <c r="BA126" i="2"/>
  <c r="BF126" i="2"/>
  <c r="AP126" i="2"/>
  <c r="AS126" i="2"/>
  <c r="BD126" i="2"/>
  <c r="AT126" i="2"/>
  <c r="AO126" i="2"/>
  <c r="AN126" i="2"/>
  <c r="AY126" i="2"/>
  <c r="BK126" i="2"/>
  <c r="AW126" i="2"/>
  <c r="AW171" i="2"/>
  <c r="BB171" i="2"/>
  <c r="AL171" i="2"/>
  <c r="AQ171" i="2"/>
  <c r="BK171" i="2"/>
  <c r="AV171" i="2"/>
  <c r="AJ171" i="2"/>
  <c r="BI171" i="2"/>
  <c r="AS171" i="2"/>
  <c r="AX171" i="2"/>
  <c r="AI171" i="2"/>
  <c r="AZ171" i="2"/>
  <c r="AM171" i="2"/>
  <c r="BC171" i="2"/>
  <c r="BE171" i="2"/>
  <c r="AT171" i="2"/>
  <c r="BG171" i="2"/>
  <c r="BH171" i="2"/>
  <c r="AU171" i="2"/>
  <c r="AR171" i="2"/>
  <c r="AP171" i="2"/>
  <c r="AK171" i="2"/>
  <c r="BF171" i="2"/>
  <c r="AN171" i="2"/>
  <c r="BD171" i="2"/>
  <c r="BA171" i="2"/>
  <c r="AY171" i="2"/>
  <c r="AO171" i="2"/>
  <c r="BJ171" i="2"/>
  <c r="BC173" i="2"/>
  <c r="AM173" i="2"/>
  <c r="BH173" i="2"/>
  <c r="AR173" i="2"/>
  <c r="AW173" i="2"/>
  <c r="AT173" i="2"/>
  <c r="BJ173" i="2"/>
  <c r="AL173" i="2"/>
  <c r="BI173" i="2"/>
  <c r="AY173" i="2"/>
  <c r="AI173" i="2"/>
  <c r="BD173" i="2"/>
  <c r="AN173" i="2"/>
  <c r="AO173" i="2"/>
  <c r="AK173" i="2"/>
  <c r="BA173" i="2"/>
  <c r="BK173" i="2"/>
  <c r="AZ173" i="2"/>
  <c r="BF173" i="2"/>
  <c r="AX173" i="2"/>
  <c r="AV173" i="2"/>
  <c r="BE173" i="2"/>
  <c r="BB173" i="2"/>
  <c r="AP173" i="2"/>
  <c r="AJ173" i="2"/>
  <c r="AQ173" i="2"/>
  <c r="BG173" i="2"/>
  <c r="AU173" i="2"/>
  <c r="AS173" i="2"/>
  <c r="BF218" i="2"/>
  <c r="BC218" i="2"/>
  <c r="AM218" i="2"/>
  <c r="AS218" i="2"/>
  <c r="AK218" i="2"/>
  <c r="AG218" i="2"/>
  <c r="BB218" i="2"/>
  <c r="AY218" i="2"/>
  <c r="AI218" i="2"/>
  <c r="AN218" i="2"/>
  <c r="BD218" i="2"/>
  <c r="AV218" i="2"/>
  <c r="AJ218" i="2"/>
  <c r="AQ218" i="2"/>
  <c r="AZ218" i="2"/>
  <c r="AR218" i="2"/>
  <c r="AL218" i="2"/>
  <c r="BE218" i="2"/>
  <c r="AW218" i="2"/>
  <c r="AO218" i="2"/>
  <c r="AT218" i="2"/>
  <c r="AX218" i="2"/>
  <c r="AP218" i="2"/>
  <c r="AU218" i="2"/>
  <c r="AH218" i="2"/>
  <c r="BA218" i="2"/>
  <c r="BB128" i="2"/>
  <c r="AL128" i="2"/>
  <c r="BI128" i="2"/>
  <c r="AN128" i="2"/>
  <c r="AR128" i="2"/>
  <c r="AV128" i="2"/>
  <c r="BE128" i="2"/>
  <c r="AZ128" i="2"/>
  <c r="AJ128" i="2"/>
  <c r="AX128" i="2"/>
  <c r="BD128" i="2"/>
  <c r="AI128" i="2"/>
  <c r="BH128" i="2"/>
  <c r="AM128" i="2"/>
  <c r="AQ128" i="2"/>
  <c r="BK128" i="2"/>
  <c r="AO128" i="2"/>
  <c r="BF128" i="2"/>
  <c r="AP128" i="2"/>
  <c r="AS128" i="2"/>
  <c r="AW128" i="2"/>
  <c r="BA128" i="2"/>
  <c r="AK128" i="2"/>
  <c r="AT128" i="2"/>
  <c r="BG128" i="2"/>
  <c r="AY128" i="2"/>
  <c r="AU128" i="2"/>
  <c r="BJ128" i="2"/>
  <c r="BC128" i="2"/>
  <c r="BI125" i="2"/>
  <c r="AS125" i="2"/>
  <c r="BK125" i="2"/>
  <c r="AP125" i="2"/>
  <c r="AT125" i="2"/>
  <c r="BB125" i="2"/>
  <c r="BH125" i="2"/>
  <c r="AX125" i="2"/>
  <c r="AL125" i="2"/>
  <c r="BE125" i="2"/>
  <c r="AO125" i="2"/>
  <c r="BF125" i="2"/>
  <c r="AJ125" i="2"/>
  <c r="BJ125" i="2"/>
  <c r="AN125" i="2"/>
  <c r="AQ125" i="2"/>
  <c r="AM125" i="2"/>
  <c r="AW125" i="2"/>
  <c r="AU125" i="2"/>
  <c r="AY125" i="2"/>
  <c r="AV125" i="2"/>
  <c r="AR125" i="2"/>
  <c r="BG125" i="2"/>
  <c r="BA125" i="2"/>
  <c r="AK125" i="2"/>
  <c r="AZ125" i="2"/>
  <c r="BD125" i="2"/>
  <c r="AI125" i="2"/>
  <c r="BC125" i="2"/>
  <c r="BA82" i="2"/>
  <c r="AK82" i="2"/>
  <c r="BD82" i="2"/>
  <c r="AN82" i="2"/>
  <c r="BB82" i="2"/>
  <c r="BG82" i="2"/>
  <c r="BF82" i="2"/>
  <c r="BK82" i="2"/>
  <c r="AE82" i="2"/>
  <c r="AW82" i="2"/>
  <c r="AG82" i="2"/>
  <c r="AZ82" i="2"/>
  <c r="AJ82" i="2"/>
  <c r="AL82" i="2"/>
  <c r="AQ82" i="2"/>
  <c r="AP82" i="2"/>
  <c r="BC82" i="2"/>
  <c r="AY82" i="2"/>
  <c r="AX82" i="2"/>
  <c r="BE82" i="2"/>
  <c r="AO82" i="2"/>
  <c r="BH82" i="2"/>
  <c r="AR82" i="2"/>
  <c r="BJ82" i="2"/>
  <c r="AM82" i="2"/>
  <c r="AD82" i="2"/>
  <c r="AH82" i="2"/>
  <c r="AF82" i="2"/>
  <c r="AU82" i="2"/>
  <c r="AS82" i="2"/>
  <c r="AT82" i="2"/>
  <c r="AV82" i="2"/>
  <c r="AI82" i="2"/>
  <c r="BI82" i="2"/>
  <c r="AP350" i="2"/>
  <c r="AG350" i="2"/>
  <c r="AN350" i="2"/>
  <c r="AK350" i="2"/>
  <c r="AL350" i="2"/>
  <c r="AI350" i="2"/>
  <c r="AO350" i="2"/>
  <c r="AF350" i="2"/>
  <c r="AD350" i="2"/>
  <c r="AM350" i="2"/>
  <c r="AQ350" i="2"/>
  <c r="AJ350" i="2"/>
  <c r="AH350" i="2"/>
  <c r="AR350" i="2"/>
  <c r="AE350" i="2"/>
  <c r="BG79" i="2"/>
  <c r="AQ79" i="2"/>
  <c r="BJ79" i="2"/>
  <c r="AT79" i="2"/>
  <c r="AD79" i="2"/>
  <c r="AO79" i="2"/>
  <c r="AF79" i="2"/>
  <c r="AK79" i="2"/>
  <c r="AG79" i="2"/>
  <c r="AN79" i="2"/>
  <c r="BC79" i="2"/>
  <c r="AM79" i="2"/>
  <c r="BF79" i="2"/>
  <c r="AP79" i="2"/>
  <c r="BH79" i="2"/>
  <c r="BI79" i="2"/>
  <c r="AZ79" i="2"/>
  <c r="BK79" i="2"/>
  <c r="AU79" i="2"/>
  <c r="AE79" i="2"/>
  <c r="AX79" i="2"/>
  <c r="AH79" i="2"/>
  <c r="BE79" i="2"/>
  <c r="AV79" i="2"/>
  <c r="AS79" i="2"/>
  <c r="AJ79" i="2"/>
  <c r="AW79" i="2"/>
  <c r="BD79" i="2"/>
  <c r="AL79" i="2"/>
  <c r="AR79" i="2"/>
  <c r="BB79" i="2"/>
  <c r="AY79" i="2"/>
  <c r="BA79" i="2"/>
  <c r="AI79" i="2"/>
  <c r="AW214" i="2"/>
  <c r="AG214" i="2"/>
  <c r="AT214" i="2"/>
  <c r="AZ214" i="2"/>
  <c r="AU214" i="2"/>
  <c r="AY214" i="2"/>
  <c r="AS214" i="2"/>
  <c r="AP214" i="2"/>
  <c r="AR214" i="2"/>
  <c r="AM214" i="2"/>
  <c r="AQ214" i="2"/>
  <c r="AN214" i="2"/>
  <c r="AI214" i="2"/>
  <c r="AV214" i="2"/>
  <c r="BA214" i="2"/>
  <c r="AK214" i="2"/>
  <c r="AX214" i="2"/>
  <c r="AH214" i="2"/>
  <c r="AJ214" i="2"/>
  <c r="AL214" i="2"/>
  <c r="AO214" i="2"/>
  <c r="BB214" i="2"/>
  <c r="BC81" i="2"/>
  <c r="AM81" i="2"/>
  <c r="BF81" i="2"/>
  <c r="AP81" i="2"/>
  <c r="AG81" i="2"/>
  <c r="AV81" i="2"/>
  <c r="AK81" i="2"/>
  <c r="AJ81" i="2"/>
  <c r="AY81" i="2"/>
  <c r="AI81" i="2"/>
  <c r="BB81" i="2"/>
  <c r="AL81" i="2"/>
  <c r="BE81" i="2"/>
  <c r="AF81" i="2"/>
  <c r="BG81" i="2"/>
  <c r="AQ81" i="2"/>
  <c r="BJ81" i="2"/>
  <c r="AT81" i="2"/>
  <c r="AD81" i="2"/>
  <c r="AN81" i="2"/>
  <c r="AS81" i="2"/>
  <c r="AR81" i="2"/>
  <c r="AO81" i="2"/>
  <c r="BA81" i="2"/>
  <c r="AZ81" i="2"/>
  <c r="BK81" i="2"/>
  <c r="AH81" i="2"/>
  <c r="AU81" i="2"/>
  <c r="AE81" i="2"/>
  <c r="AX81" i="2"/>
  <c r="BI81" i="2"/>
  <c r="BH81" i="2"/>
  <c r="AW81" i="2"/>
  <c r="BD81" i="2"/>
  <c r="AW83" i="2"/>
  <c r="BC83" i="2"/>
  <c r="AI83" i="2"/>
  <c r="BG83" i="2"/>
  <c r="AL83" i="2"/>
  <c r="BD83" i="2"/>
  <c r="AG83" i="2"/>
  <c r="AF83" i="2"/>
  <c r="BI83" i="2"/>
  <c r="AS83" i="2"/>
  <c r="AX83" i="2"/>
  <c r="AE83" i="2"/>
  <c r="BB83" i="2"/>
  <c r="AH83" i="2"/>
  <c r="AT83" i="2"/>
  <c r="BF83" i="2"/>
  <c r="BA83" i="2"/>
  <c r="BH83" i="2"/>
  <c r="AM83" i="2"/>
  <c r="AQ83" i="2"/>
  <c r="AP83" i="2"/>
  <c r="AN83" i="2"/>
  <c r="AK83" i="2"/>
  <c r="AZ83" i="2"/>
  <c r="AY83" i="2"/>
  <c r="AO83" i="2"/>
  <c r="AD83" i="2"/>
  <c r="AJ83" i="2"/>
  <c r="BK83" i="2"/>
  <c r="AU83" i="2"/>
  <c r="BE83" i="2"/>
  <c r="AV83" i="2"/>
  <c r="AR83" i="2"/>
  <c r="BJ83" i="2"/>
  <c r="BJ170" i="2"/>
  <c r="AT170" i="2"/>
  <c r="AY170" i="2"/>
  <c r="AI170" i="2"/>
  <c r="AN170" i="2"/>
  <c r="AW170" i="2"/>
  <c r="AJ170" i="2"/>
  <c r="BF170" i="2"/>
  <c r="AP170" i="2"/>
  <c r="BK170" i="2"/>
  <c r="AU170" i="2"/>
  <c r="AK170" i="2"/>
  <c r="BA170" i="2"/>
  <c r="BI170" i="2"/>
  <c r="BB170" i="2"/>
  <c r="AQ170" i="2"/>
  <c r="BH170" i="2"/>
  <c r="AX170" i="2"/>
  <c r="AL170" i="2"/>
  <c r="BG170" i="2"/>
  <c r="AS170" i="2"/>
  <c r="BC170" i="2"/>
  <c r="AV170" i="2"/>
  <c r="AM170" i="2"/>
  <c r="BE170" i="2"/>
  <c r="AR170" i="2"/>
  <c r="AO170" i="2"/>
  <c r="AZ170" i="2"/>
  <c r="BD170" i="2"/>
  <c r="AP353" i="2"/>
  <c r="AI353" i="2"/>
  <c r="AU353" i="2"/>
  <c r="AK353" i="2"/>
  <c r="AL353" i="2"/>
  <c r="AR353" i="2"/>
  <c r="AJ353" i="2"/>
  <c r="AO353" i="2"/>
  <c r="AT353" i="2"/>
  <c r="AD353" i="2"/>
  <c r="AG353" i="2"/>
  <c r="AN353" i="2"/>
  <c r="AF353" i="2"/>
  <c r="AS353" i="2"/>
  <c r="AE353" i="2"/>
  <c r="AM353" i="2"/>
  <c r="AH353" i="2"/>
  <c r="AQ353" i="2"/>
  <c r="AZ172" i="2"/>
  <c r="AJ172" i="2"/>
  <c r="BE172" i="2"/>
  <c r="AO172" i="2"/>
  <c r="AT172" i="2"/>
  <c r="BK172" i="2"/>
  <c r="AX172" i="2"/>
  <c r="AI172" i="2"/>
  <c r="BF172" i="2"/>
  <c r="AU172" i="2"/>
  <c r="AV172" i="2"/>
  <c r="BA172" i="2"/>
  <c r="AK172" i="2"/>
  <c r="AL172" i="2"/>
  <c r="AY172" i="2"/>
  <c r="AM172" i="2"/>
  <c r="BH172" i="2"/>
  <c r="AW172" i="2"/>
  <c r="BD172" i="2"/>
  <c r="BC172" i="2"/>
  <c r="AR172" i="2"/>
  <c r="BJ172" i="2"/>
  <c r="AQ172" i="2"/>
  <c r="BG172" i="2"/>
  <c r="AN172" i="2"/>
  <c r="BI172" i="2"/>
  <c r="BB172" i="2"/>
  <c r="AP172" i="2"/>
  <c r="AS172" i="2"/>
  <c r="BF124" i="2"/>
  <c r="AP124" i="2"/>
  <c r="AW124" i="2"/>
  <c r="BA124" i="2"/>
  <c r="AN124" i="2"/>
  <c r="BD124" i="2"/>
  <c r="BK124" i="2"/>
  <c r="BB124" i="2"/>
  <c r="AL124" i="2"/>
  <c r="AR124" i="2"/>
  <c r="AV124" i="2"/>
  <c r="AI124" i="2"/>
  <c r="AZ124" i="2"/>
  <c r="BE124" i="2"/>
  <c r="AS124" i="2"/>
  <c r="BJ124" i="2"/>
  <c r="AT124" i="2"/>
  <c r="BC124" i="2"/>
  <c r="BG124" i="2"/>
  <c r="AK124" i="2"/>
  <c r="AY124" i="2"/>
  <c r="AQ124" i="2"/>
  <c r="AO124" i="2"/>
  <c r="AJ124" i="2"/>
  <c r="AM124" i="2"/>
  <c r="BI124" i="2"/>
  <c r="AU124" i="2"/>
  <c r="AX124" i="2"/>
  <c r="BH124" i="2"/>
  <c r="BG169" i="2"/>
  <c r="AQ169" i="2"/>
  <c r="AV169" i="2"/>
  <c r="AK169" i="2"/>
  <c r="AX169" i="2"/>
  <c r="BC169" i="2"/>
  <c r="AM169" i="2"/>
  <c r="BH169" i="2"/>
  <c r="AR169" i="2"/>
  <c r="BI169" i="2"/>
  <c r="BB169" i="2"/>
  <c r="AO169" i="2"/>
  <c r="AY169" i="2"/>
  <c r="AN169" i="2"/>
  <c r="BA169" i="2"/>
  <c r="AJ169" i="2"/>
  <c r="AL169" i="2"/>
  <c r="BK169" i="2"/>
  <c r="AZ169" i="2"/>
  <c r="AP169" i="2"/>
  <c r="AW169" i="2"/>
  <c r="AU169" i="2"/>
  <c r="AS169" i="2"/>
  <c r="BE169" i="2"/>
  <c r="BF169" i="2"/>
  <c r="AI169" i="2"/>
  <c r="BD169" i="2"/>
  <c r="AT169" i="2"/>
  <c r="BJ169" i="2"/>
  <c r="AZ216" i="2"/>
  <c r="AJ216" i="2"/>
  <c r="AW216" i="2"/>
  <c r="AG216" i="2"/>
  <c r="AM216" i="2"/>
  <c r="AH216" i="2"/>
  <c r="AY216" i="2"/>
  <c r="AV216" i="2"/>
  <c r="AS216" i="2"/>
  <c r="BB216" i="2"/>
  <c r="AI216" i="2"/>
  <c r="BD216" i="2"/>
  <c r="AN216" i="2"/>
  <c r="BA216" i="2"/>
  <c r="AK216" i="2"/>
  <c r="AU216" i="2"/>
  <c r="AP216" i="2"/>
  <c r="AR216" i="2"/>
  <c r="AX216" i="2"/>
  <c r="AO216" i="2"/>
  <c r="AT216" i="2"/>
  <c r="AL216" i="2"/>
  <c r="AQ216" i="2"/>
  <c r="BC216" i="2"/>
  <c r="BE80" i="2"/>
  <c r="AO80" i="2"/>
  <c r="BH80" i="2"/>
  <c r="AR80" i="2"/>
  <c r="AX80" i="2"/>
  <c r="BK80" i="2"/>
  <c r="BJ80" i="2"/>
  <c r="AI80" i="2"/>
  <c r="AH80" i="2"/>
  <c r="BA80" i="2"/>
  <c r="AK80" i="2"/>
  <c r="BD80" i="2"/>
  <c r="AN80" i="2"/>
  <c r="BC80" i="2"/>
  <c r="AT80" i="2"/>
  <c r="BG80" i="2"/>
  <c r="AU80" i="2"/>
  <c r="BB80" i="2"/>
  <c r="BI80" i="2"/>
  <c r="AS80" i="2"/>
  <c r="AV80" i="2"/>
  <c r="AF80" i="2"/>
  <c r="AQ80" i="2"/>
  <c r="AP80" i="2"/>
  <c r="AG80" i="2"/>
  <c r="AM80" i="2"/>
  <c r="AD80" i="2"/>
  <c r="AY80" i="2"/>
  <c r="BF80" i="2"/>
  <c r="AZ80" i="2"/>
  <c r="AL80" i="2"/>
  <c r="AW80" i="2"/>
  <c r="AJ80" i="2"/>
  <c r="AE80" i="2"/>
  <c r="AR217" i="2"/>
  <c r="AO217" i="2"/>
  <c r="AU217" i="2"/>
  <c r="AP217" i="2"/>
  <c r="BB217" i="2"/>
  <c r="AY217" i="2"/>
  <c r="AT217" i="2"/>
  <c r="AQ217" i="2"/>
  <c r="BE217" i="2"/>
  <c r="AN217" i="2"/>
  <c r="BA217" i="2"/>
  <c r="AK217" i="2"/>
  <c r="AM217" i="2"/>
  <c r="AH217" i="2"/>
  <c r="AL217" i="2"/>
  <c r="AI217" i="2"/>
  <c r="AV217" i="2"/>
  <c r="AS217" i="2"/>
  <c r="BC217" i="2"/>
  <c r="AX217" i="2"/>
  <c r="BD217" i="2"/>
  <c r="AW217" i="2"/>
  <c r="AJ217" i="2"/>
  <c r="AZ217" i="2"/>
  <c r="AG217" i="2"/>
  <c r="AY127" i="2"/>
  <c r="AI127" i="2"/>
  <c r="AV127" i="2"/>
  <c r="AZ127" i="2"/>
  <c r="BD127" i="2"/>
  <c r="AL127" i="2"/>
  <c r="BK127" i="2"/>
  <c r="AU127" i="2"/>
  <c r="AP127" i="2"/>
  <c r="AT127" i="2"/>
  <c r="AX127" i="2"/>
  <c r="AR127" i="2"/>
  <c r="BH127" i="2"/>
  <c r="BC127" i="2"/>
  <c r="AM127" i="2"/>
  <c r="BA127" i="2"/>
  <c r="BE127" i="2"/>
  <c r="AJ127" i="2"/>
  <c r="BI127" i="2"/>
  <c r="BB127" i="2"/>
  <c r="BG127" i="2"/>
  <c r="AO127" i="2"/>
  <c r="AW127" i="2"/>
  <c r="AS127" i="2"/>
  <c r="BF127" i="2"/>
  <c r="AK127" i="2"/>
  <c r="BJ127" i="2"/>
  <c r="AQ127" i="2"/>
  <c r="AN127" i="2"/>
  <c r="AQ215" i="2"/>
  <c r="AN215" i="2"/>
  <c r="AK215" i="2"/>
  <c r="AH215" i="2"/>
  <c r="AP215" i="2"/>
  <c r="BC215" i="2"/>
  <c r="AM215" i="2"/>
  <c r="AZ215" i="2"/>
  <c r="AJ215" i="2"/>
  <c r="BB215" i="2"/>
  <c r="AW215" i="2"/>
  <c r="AU215" i="2"/>
  <c r="AR215" i="2"/>
  <c r="AL215" i="2"/>
  <c r="AG215" i="2"/>
  <c r="BA215" i="2"/>
  <c r="AX215" i="2"/>
  <c r="AS215" i="2"/>
  <c r="AV215" i="2"/>
  <c r="AY215" i="2"/>
  <c r="AO215" i="2"/>
  <c r="AI215" i="2"/>
  <c r="AT215" i="2"/>
  <c r="AQ351" i="2"/>
  <c r="AN351" i="2"/>
  <c r="AK351" i="2"/>
  <c r="AF351" i="2"/>
  <c r="AM351" i="2"/>
  <c r="AH351" i="2"/>
  <c r="AO351" i="2"/>
  <c r="AL351" i="2"/>
  <c r="AE351" i="2"/>
  <c r="AS351" i="2"/>
  <c r="AD351" i="2"/>
  <c r="AR351" i="2"/>
  <c r="AG351" i="2"/>
  <c r="AP351" i="2"/>
  <c r="AI351" i="2"/>
  <c r="AJ351" i="2"/>
  <c r="AZ509" i="2"/>
  <c r="AY510" i="2"/>
  <c r="BJ34" i="2"/>
  <c r="AT34" i="2"/>
  <c r="AD34" i="2"/>
  <c r="AG34" i="2"/>
  <c r="BG34" i="2"/>
  <c r="AQ34" i="2"/>
  <c r="BI34" i="2"/>
  <c r="AC34" i="2"/>
  <c r="BD34" i="2"/>
  <c r="AF34" i="2"/>
  <c r="BB34" i="2"/>
  <c r="AW34" i="2"/>
  <c r="AY34" i="2"/>
  <c r="AS34" i="2"/>
  <c r="BF34" i="2"/>
  <c r="AP34" i="2"/>
  <c r="BE34" i="2"/>
  <c r="BC34" i="2"/>
  <c r="AM34" i="2"/>
  <c r="BA34" i="2"/>
  <c r="BH34" i="2"/>
  <c r="AN34" i="2"/>
  <c r="AJ34" i="2"/>
  <c r="AL34" i="2"/>
  <c r="AI34" i="2"/>
  <c r="AR34" i="2"/>
  <c r="AX34" i="2"/>
  <c r="AH34" i="2"/>
  <c r="AO34" i="2"/>
  <c r="BK34" i="2"/>
  <c r="AU34" i="2"/>
  <c r="AE34" i="2"/>
  <c r="AK34" i="2"/>
  <c r="AV34" i="2"/>
  <c r="AZ34" i="2"/>
  <c r="D6" i="2"/>
  <c r="E5" i="2" s="1"/>
  <c r="BJ38" i="2"/>
  <c r="AT38" i="2"/>
  <c r="AD38" i="2"/>
  <c r="AY38" i="2"/>
  <c r="AI38" i="2"/>
  <c r="AW38" i="2"/>
  <c r="BA38" i="2"/>
  <c r="AR38" i="2"/>
  <c r="AN38" i="2"/>
  <c r="AL38" i="2"/>
  <c r="AQ38" i="2"/>
  <c r="AG38" i="2"/>
  <c r="H6" i="2"/>
  <c r="BF38" i="2"/>
  <c r="AP38" i="2"/>
  <c r="BK38" i="2"/>
  <c r="AU38" i="2"/>
  <c r="AE38" i="2"/>
  <c r="AO38" i="2"/>
  <c r="AV38" i="2"/>
  <c r="AK38" i="2"/>
  <c r="AJ38" i="2"/>
  <c r="BI38" i="2"/>
  <c r="BB38" i="2"/>
  <c r="BG38" i="2"/>
  <c r="AF38" i="2"/>
  <c r="BH38" i="2"/>
  <c r="AS38" i="2"/>
  <c r="AX38" i="2"/>
  <c r="AH38" i="2"/>
  <c r="BC38" i="2"/>
  <c r="AM38" i="2"/>
  <c r="BE38" i="2"/>
  <c r="AZ38" i="2"/>
  <c r="BD38" i="2"/>
  <c r="AC38" i="2"/>
  <c r="AW37" i="2"/>
  <c r="AG37" i="2"/>
  <c r="BB37" i="2"/>
  <c r="AZ37" i="2"/>
  <c r="AJ37" i="2"/>
  <c r="AU37" i="2"/>
  <c r="AV37" i="2"/>
  <c r="AO37" i="2"/>
  <c r="AT37" i="2"/>
  <c r="BD37" i="2"/>
  <c r="BK37" i="2"/>
  <c r="AD37" i="2"/>
  <c r="BI37" i="2"/>
  <c r="AS37" i="2"/>
  <c r="AC37" i="2"/>
  <c r="AX37" i="2"/>
  <c r="AR37" i="2"/>
  <c r="AM37" i="2"/>
  <c r="BG37" i="2"/>
  <c r="BE37" i="2"/>
  <c r="BJ37" i="2"/>
  <c r="AL37" i="2"/>
  <c r="AH37" i="2"/>
  <c r="AQ37" i="2"/>
  <c r="AI37" i="2"/>
  <c r="BA37" i="2"/>
  <c r="AK37" i="2"/>
  <c r="BF37" i="2"/>
  <c r="AP37" i="2"/>
  <c r="BH37" i="2"/>
  <c r="AF37" i="2"/>
  <c r="AY37" i="2"/>
  <c r="BC37" i="2"/>
  <c r="AE37" i="2"/>
  <c r="AN37" i="2"/>
  <c r="G6" i="2"/>
  <c r="AZ36" i="2"/>
  <c r="BJ36" i="2"/>
  <c r="AO36" i="2"/>
  <c r="BF36" i="2"/>
  <c r="AK36" i="2"/>
  <c r="BC36" i="2"/>
  <c r="BB36" i="2"/>
  <c r="F6" i="2"/>
  <c r="AR36" i="2"/>
  <c r="AY36" i="2"/>
  <c r="AS36" i="2"/>
  <c r="AU36" i="2"/>
  <c r="AM36" i="2"/>
  <c r="AL36" i="2"/>
  <c r="AV36" i="2"/>
  <c r="BE36" i="2"/>
  <c r="AJ36" i="2"/>
  <c r="BI36" i="2"/>
  <c r="BA36" i="2"/>
  <c r="AG36" i="2"/>
  <c r="AX36" i="2"/>
  <c r="BG36" i="2"/>
  <c r="AH36" i="2"/>
  <c r="AW36" i="2"/>
  <c r="BH36" i="2"/>
  <c r="AF36" i="2"/>
  <c r="AC36" i="2"/>
  <c r="BD36" i="2"/>
  <c r="AN36" i="2"/>
  <c r="AT36" i="2"/>
  <c r="AI36" i="2"/>
  <c r="BK36" i="2"/>
  <c r="AP36" i="2"/>
  <c r="AE36" i="2"/>
  <c r="AD36" i="2"/>
  <c r="AQ36" i="2"/>
  <c r="BG35" i="2"/>
  <c r="AQ35" i="2"/>
  <c r="BJ35" i="2"/>
  <c r="AD35" i="2"/>
  <c r="BD35" i="2"/>
  <c r="AN35" i="2"/>
  <c r="BF35" i="2"/>
  <c r="AO35" i="2"/>
  <c r="AG35" i="2"/>
  <c r="BI35" i="2"/>
  <c r="E6" i="2"/>
  <c r="AY35" i="2"/>
  <c r="AV35" i="2"/>
  <c r="BA35" i="2"/>
  <c r="AW35" i="2"/>
  <c r="BC35" i="2"/>
  <c r="AM35" i="2"/>
  <c r="BB35" i="2"/>
  <c r="AZ35" i="2"/>
  <c r="AJ35" i="2"/>
  <c r="AX35" i="2"/>
  <c r="AS35" i="2"/>
  <c r="AI35" i="2"/>
  <c r="AT35" i="2"/>
  <c r="AF35" i="2"/>
  <c r="AP35" i="2"/>
  <c r="AC35" i="2"/>
  <c r="BK35" i="2"/>
  <c r="AU35" i="2"/>
  <c r="AE35" i="2"/>
  <c r="AL35" i="2"/>
  <c r="BH35" i="2"/>
  <c r="AR35" i="2"/>
  <c r="AH35" i="2"/>
  <c r="BE35" i="2"/>
  <c r="AK35" i="2"/>
  <c r="T562" i="4"/>
  <c r="S563" i="4"/>
  <c r="BF132" i="4"/>
  <c r="AS132" i="4"/>
  <c r="BC132" i="4"/>
  <c r="BA132" i="4"/>
  <c r="BK132" i="4"/>
  <c r="AV132" i="4"/>
  <c r="AU132" i="4"/>
  <c r="BE132" i="4"/>
  <c r="AT132" i="4"/>
  <c r="AO132" i="4"/>
  <c r="BB132" i="4"/>
  <c r="BI132" i="4"/>
  <c r="AW132" i="4"/>
  <c r="BG132" i="4"/>
  <c r="AQ132" i="4"/>
  <c r="AX132" i="4"/>
  <c r="BD132" i="4"/>
  <c r="AR132" i="4"/>
  <c r="BJ132" i="4"/>
  <c r="AP132" i="4"/>
  <c r="AY132" i="4"/>
  <c r="BH132" i="4"/>
  <c r="AZ132" i="4"/>
  <c r="P87" i="4"/>
  <c r="E132" i="4"/>
  <c r="E570" i="4" s="1"/>
  <c r="AJ132" i="4"/>
  <c r="Q132" i="4"/>
  <c r="AG132" i="4"/>
  <c r="AN132" i="4"/>
  <c r="AC132" i="4"/>
  <c r="S132" i="4"/>
  <c r="AE132" i="4"/>
  <c r="T132" i="4"/>
  <c r="AK132" i="4"/>
  <c r="AF132" i="4"/>
  <c r="D156" i="4"/>
  <c r="O132" i="4"/>
  <c r="G132" i="4"/>
  <c r="W132" i="4"/>
  <c r="M132" i="4"/>
  <c r="C58" i="8"/>
  <c r="C74" i="8" s="1"/>
  <c r="C106" i="8" s="1"/>
  <c r="D10" i="8" s="1"/>
  <c r="D26" i="8" s="1"/>
  <c r="N132" i="4"/>
  <c r="Z132" i="4"/>
  <c r="X132" i="4"/>
  <c r="Y132" i="4"/>
  <c r="P132" i="4"/>
  <c r="AD132" i="4"/>
  <c r="AB132" i="4"/>
  <c r="H132" i="4"/>
  <c r="I132" i="4"/>
  <c r="AM132" i="4"/>
  <c r="AH132" i="4"/>
  <c r="V132" i="4"/>
  <c r="U132" i="4"/>
  <c r="J132" i="4"/>
  <c r="AI132" i="4"/>
  <c r="K132" i="4"/>
  <c r="L132" i="4"/>
  <c r="AA132" i="4"/>
  <c r="AL132" i="4"/>
  <c r="R132" i="4"/>
  <c r="F132" i="4"/>
  <c r="E440" i="2"/>
  <c r="E570" i="2" s="1"/>
  <c r="H440" i="2"/>
  <c r="I440" i="2"/>
  <c r="G440" i="2"/>
  <c r="F440" i="2"/>
  <c r="D464" i="2"/>
  <c r="T260" i="2"/>
  <c r="N260" i="2"/>
  <c r="K260" i="2"/>
  <c r="M260" i="2"/>
  <c r="G260" i="2"/>
  <c r="X260" i="2"/>
  <c r="V260" i="2"/>
  <c r="W260" i="2"/>
  <c r="J260" i="2"/>
  <c r="U260" i="2"/>
  <c r="Q260" i="2"/>
  <c r="O260" i="2"/>
  <c r="H260" i="2"/>
  <c r="E260" i="2"/>
  <c r="E566" i="2" s="1"/>
  <c r="D284" i="2"/>
  <c r="I260" i="2"/>
  <c r="F260" i="2"/>
  <c r="P260" i="2"/>
  <c r="R260" i="2"/>
  <c r="L260" i="2"/>
  <c r="S260" i="2"/>
  <c r="H262" i="2"/>
  <c r="N262" i="2"/>
  <c r="Q262" i="2"/>
  <c r="Z262" i="2"/>
  <c r="M262" i="2"/>
  <c r="J262" i="2"/>
  <c r="V262" i="2"/>
  <c r="I262" i="2"/>
  <c r="R262" i="2"/>
  <c r="O262" i="2"/>
  <c r="L262" i="2"/>
  <c r="X262" i="2"/>
  <c r="K262" i="2"/>
  <c r="T262" i="2"/>
  <c r="Y262" i="2"/>
  <c r="S262" i="2"/>
  <c r="P262" i="2"/>
  <c r="W262" i="2"/>
  <c r="G262" i="2"/>
  <c r="U262" i="2"/>
  <c r="L216" i="2"/>
  <c r="AE216" i="2"/>
  <c r="AF216" i="2"/>
  <c r="W216" i="2"/>
  <c r="N216" i="2"/>
  <c r="AA216" i="2"/>
  <c r="Q216" i="2"/>
  <c r="AB216" i="2"/>
  <c r="K216" i="2"/>
  <c r="I216" i="2"/>
  <c r="G216" i="2"/>
  <c r="AC216" i="2"/>
  <c r="P216" i="2"/>
  <c r="O216" i="2"/>
  <c r="S216" i="2"/>
  <c r="V216" i="2"/>
  <c r="R216" i="2"/>
  <c r="AD216" i="2"/>
  <c r="X216" i="2"/>
  <c r="U216" i="2"/>
  <c r="Z216" i="2"/>
  <c r="Y216" i="2"/>
  <c r="H216" i="2"/>
  <c r="T216" i="2"/>
  <c r="M216" i="2"/>
  <c r="J216" i="2"/>
  <c r="I397" i="2"/>
  <c r="H397" i="2"/>
  <c r="J397" i="2"/>
  <c r="K397" i="2"/>
  <c r="G397" i="2"/>
  <c r="V264" i="2"/>
  <c r="M264" i="2"/>
  <c r="T264" i="2"/>
  <c r="AB264" i="2"/>
  <c r="N264" i="2"/>
  <c r="L264" i="2"/>
  <c r="X264" i="2"/>
  <c r="I264" i="2"/>
  <c r="R264" i="2"/>
  <c r="Q264" i="2"/>
  <c r="AA264" i="2"/>
  <c r="Y264" i="2"/>
  <c r="U264" i="2"/>
  <c r="K264" i="2"/>
  <c r="S264" i="2"/>
  <c r="O264" i="2"/>
  <c r="Z264" i="2"/>
  <c r="W264" i="2"/>
  <c r="J264" i="2"/>
  <c r="P264" i="2"/>
  <c r="P125" i="2"/>
  <c r="S125" i="2"/>
  <c r="M125" i="2"/>
  <c r="AA125" i="2"/>
  <c r="Y125" i="2"/>
  <c r="AH125" i="2"/>
  <c r="AG125" i="2"/>
  <c r="U125" i="2"/>
  <c r="T125" i="2"/>
  <c r="I125" i="2"/>
  <c r="G125" i="2"/>
  <c r="H125" i="2"/>
  <c r="AF125" i="2"/>
  <c r="N125" i="2"/>
  <c r="Q125" i="2"/>
  <c r="F125" i="2"/>
  <c r="R125" i="2"/>
  <c r="J125" i="2"/>
  <c r="W125" i="2"/>
  <c r="L125" i="2"/>
  <c r="AD125" i="2"/>
  <c r="Z125" i="2"/>
  <c r="K125" i="2"/>
  <c r="X125" i="2"/>
  <c r="AB125" i="2"/>
  <c r="AC125" i="2"/>
  <c r="O125" i="2"/>
  <c r="AE125" i="2"/>
  <c r="V125" i="2"/>
  <c r="G396" i="2"/>
  <c r="J396" i="2"/>
  <c r="F396" i="2"/>
  <c r="H396" i="2"/>
  <c r="I396" i="2"/>
  <c r="M353" i="2"/>
  <c r="Z353" i="2"/>
  <c r="H353" i="2"/>
  <c r="T353" i="2"/>
  <c r="R353" i="2"/>
  <c r="W353" i="2"/>
  <c r="U353" i="2"/>
  <c r="S353" i="2"/>
  <c r="N353" i="2"/>
  <c r="Q353" i="2"/>
  <c r="AC353" i="2"/>
  <c r="V353" i="2"/>
  <c r="X353" i="2"/>
  <c r="Y353" i="2"/>
  <c r="K353" i="2"/>
  <c r="AA353" i="2"/>
  <c r="I353" i="2"/>
  <c r="J353" i="2"/>
  <c r="L353" i="2"/>
  <c r="O353" i="2"/>
  <c r="AB353" i="2"/>
  <c r="P353" i="2"/>
  <c r="J172" i="2"/>
  <c r="S172" i="2"/>
  <c r="AF172" i="2"/>
  <c r="L172" i="2"/>
  <c r="N172" i="2"/>
  <c r="AC172" i="2"/>
  <c r="AB172" i="2"/>
  <c r="Y172" i="2"/>
  <c r="H172" i="2"/>
  <c r="AH172" i="2"/>
  <c r="R172" i="2"/>
  <c r="O172" i="2"/>
  <c r="AA172" i="2"/>
  <c r="K172" i="2"/>
  <c r="AD172" i="2"/>
  <c r="W172" i="2"/>
  <c r="T172" i="2"/>
  <c r="AE172" i="2"/>
  <c r="U172" i="2"/>
  <c r="Z172" i="2"/>
  <c r="M172" i="2"/>
  <c r="I172" i="2"/>
  <c r="Q172" i="2"/>
  <c r="AG172" i="2"/>
  <c r="P172" i="2"/>
  <c r="V172" i="2"/>
  <c r="X172" i="2"/>
  <c r="I443" i="2"/>
  <c r="J443" i="2"/>
  <c r="L443" i="2"/>
  <c r="H443" i="2"/>
  <c r="K443" i="2"/>
  <c r="E350" i="2"/>
  <c r="E568" i="2" s="1"/>
  <c r="Z350" i="2"/>
  <c r="I350" i="2"/>
  <c r="J350" i="2"/>
  <c r="Q350" i="2"/>
  <c r="F350" i="2"/>
  <c r="X350" i="2"/>
  <c r="N350" i="2"/>
  <c r="T350" i="2"/>
  <c r="AB350" i="2"/>
  <c r="K350" i="2"/>
  <c r="R350" i="2"/>
  <c r="W350" i="2"/>
  <c r="D374" i="2"/>
  <c r="H350" i="2"/>
  <c r="S350" i="2"/>
  <c r="Y350" i="2"/>
  <c r="L350" i="2"/>
  <c r="AC350" i="2"/>
  <c r="U350" i="2"/>
  <c r="AA350" i="2"/>
  <c r="M350" i="2"/>
  <c r="O350" i="2"/>
  <c r="V350" i="2"/>
  <c r="P350" i="2"/>
  <c r="G350" i="2"/>
  <c r="AC79" i="2"/>
  <c r="X79" i="2"/>
  <c r="V79" i="2"/>
  <c r="H79" i="2"/>
  <c r="AB79" i="2"/>
  <c r="L79" i="2"/>
  <c r="T79" i="2"/>
  <c r="Y79" i="2"/>
  <c r="M79" i="2"/>
  <c r="O79" i="2"/>
  <c r="Z79" i="2"/>
  <c r="K79" i="2"/>
  <c r="W79" i="2"/>
  <c r="G79" i="2"/>
  <c r="S79" i="2"/>
  <c r="P79" i="2"/>
  <c r="R79" i="2"/>
  <c r="F79" i="2"/>
  <c r="N79" i="2"/>
  <c r="D103" i="2"/>
  <c r="E79" i="2"/>
  <c r="E562" i="2" s="1"/>
  <c r="J79" i="2"/>
  <c r="AA79" i="2"/>
  <c r="I79" i="2"/>
  <c r="Q79" i="2"/>
  <c r="U79" i="2"/>
  <c r="W214" i="2"/>
  <c r="U214" i="2"/>
  <c r="AD214" i="2"/>
  <c r="V214" i="2"/>
  <c r="AB214" i="2"/>
  <c r="E214" i="2"/>
  <c r="E565" i="2" s="1"/>
  <c r="J214" i="2"/>
  <c r="X214" i="2"/>
  <c r="H214" i="2"/>
  <c r="AA214" i="2"/>
  <c r="G214" i="2"/>
  <c r="Q214" i="2"/>
  <c r="AC214" i="2"/>
  <c r="AF214" i="2"/>
  <c r="L214" i="2"/>
  <c r="Y214" i="2"/>
  <c r="I214" i="2"/>
  <c r="M214" i="2"/>
  <c r="R214" i="2"/>
  <c r="F214" i="2"/>
  <c r="N214" i="2"/>
  <c r="K214" i="2"/>
  <c r="P214" i="2"/>
  <c r="S214" i="2"/>
  <c r="D238" i="2"/>
  <c r="Z214" i="2"/>
  <c r="O214" i="2"/>
  <c r="AE214" i="2"/>
  <c r="T214" i="2"/>
  <c r="K352" i="2"/>
  <c r="O352" i="2"/>
  <c r="H352" i="2"/>
  <c r="J352" i="2"/>
  <c r="Q352" i="2"/>
  <c r="AA352" i="2"/>
  <c r="U352" i="2"/>
  <c r="T352" i="2"/>
  <c r="S352" i="2"/>
  <c r="P352" i="2"/>
  <c r="R352" i="2"/>
  <c r="N352" i="2"/>
  <c r="I352" i="2"/>
  <c r="V352" i="2"/>
  <c r="L352" i="2"/>
  <c r="G352" i="2"/>
  <c r="Y352" i="2"/>
  <c r="AB352" i="2"/>
  <c r="AC352" i="2"/>
  <c r="X352" i="2"/>
  <c r="W352" i="2"/>
  <c r="Z352" i="2"/>
  <c r="M352" i="2"/>
  <c r="O307" i="2"/>
  <c r="I307" i="2"/>
  <c r="R307" i="2"/>
  <c r="P307" i="2"/>
  <c r="T307" i="2"/>
  <c r="J307" i="2"/>
  <c r="G307" i="2"/>
  <c r="N307" i="2"/>
  <c r="S307" i="2"/>
  <c r="U307" i="2"/>
  <c r="H307" i="2"/>
  <c r="L307" i="2"/>
  <c r="M307" i="2"/>
  <c r="Q307" i="2"/>
  <c r="K307" i="2"/>
  <c r="I399" i="2"/>
  <c r="L399" i="2"/>
  <c r="K399" i="2"/>
  <c r="J399" i="2"/>
  <c r="M399" i="2"/>
  <c r="Z38" i="2"/>
  <c r="Y38" i="2"/>
  <c r="X38" i="2"/>
  <c r="O38" i="2"/>
  <c r="U38" i="2"/>
  <c r="V38" i="2"/>
  <c r="T38" i="2"/>
  <c r="N38" i="2"/>
  <c r="P38" i="2"/>
  <c r="K38" i="2"/>
  <c r="AA38" i="2"/>
  <c r="M38" i="2"/>
  <c r="Q38" i="2"/>
  <c r="S38" i="2"/>
  <c r="I38" i="2"/>
  <c r="L38" i="2"/>
  <c r="AB38" i="2"/>
  <c r="R38" i="2"/>
  <c r="W38" i="2"/>
  <c r="J38" i="2"/>
  <c r="W354" i="2"/>
  <c r="J354" i="2"/>
  <c r="L354" i="2"/>
  <c r="V354" i="2"/>
  <c r="N354" i="2"/>
  <c r="Z354" i="2"/>
  <c r="I354" i="2"/>
  <c r="O354" i="2"/>
  <c r="AA354" i="2"/>
  <c r="X354" i="2"/>
  <c r="AB354" i="2"/>
  <c r="S354" i="2"/>
  <c r="T354" i="2"/>
  <c r="K354" i="2"/>
  <c r="AC354" i="2"/>
  <c r="M354" i="2"/>
  <c r="Q354" i="2"/>
  <c r="R354" i="2"/>
  <c r="Y354" i="2"/>
  <c r="U354" i="2"/>
  <c r="P354" i="2"/>
  <c r="H441" i="2"/>
  <c r="F441" i="2"/>
  <c r="I441" i="2"/>
  <c r="G441" i="2"/>
  <c r="J441" i="2"/>
  <c r="AE170" i="2"/>
  <c r="AD170" i="2"/>
  <c r="AC170" i="2"/>
  <c r="Y170" i="2"/>
  <c r="AF170" i="2"/>
  <c r="J170" i="2"/>
  <c r="I170" i="2"/>
  <c r="R170" i="2"/>
  <c r="T170" i="2"/>
  <c r="S170" i="2"/>
  <c r="G170" i="2"/>
  <c r="W170" i="2"/>
  <c r="Z170" i="2"/>
  <c r="AB170" i="2"/>
  <c r="H170" i="2"/>
  <c r="AG170" i="2"/>
  <c r="AA170" i="2"/>
  <c r="X170" i="2"/>
  <c r="N170" i="2"/>
  <c r="O170" i="2"/>
  <c r="AH170" i="2"/>
  <c r="V170" i="2"/>
  <c r="L170" i="2"/>
  <c r="P170" i="2"/>
  <c r="U170" i="2"/>
  <c r="F170" i="2"/>
  <c r="K170" i="2"/>
  <c r="M170" i="2"/>
  <c r="Q170" i="2"/>
  <c r="U217" i="2"/>
  <c r="AE217" i="2"/>
  <c r="W217" i="2"/>
  <c r="AF217" i="2"/>
  <c r="Q217" i="2"/>
  <c r="M217" i="2"/>
  <c r="X217" i="2"/>
  <c r="Y217" i="2"/>
  <c r="AC217" i="2"/>
  <c r="L217" i="2"/>
  <c r="V217" i="2"/>
  <c r="S217" i="2"/>
  <c r="N217" i="2"/>
  <c r="J217" i="2"/>
  <c r="P217" i="2"/>
  <c r="T217" i="2"/>
  <c r="H217" i="2"/>
  <c r="Z217" i="2"/>
  <c r="R217" i="2"/>
  <c r="I217" i="2"/>
  <c r="AA217" i="2"/>
  <c r="K217" i="2"/>
  <c r="O217" i="2"/>
  <c r="AB217" i="2"/>
  <c r="AD217" i="2"/>
  <c r="L398" i="2"/>
  <c r="J398" i="2"/>
  <c r="I398" i="2"/>
  <c r="K398" i="2"/>
  <c r="H398" i="2"/>
  <c r="X127" i="2"/>
  <c r="H127" i="2"/>
  <c r="R127" i="2"/>
  <c r="AA127" i="2"/>
  <c r="AC127" i="2"/>
  <c r="K127" i="2"/>
  <c r="AH127" i="2"/>
  <c r="AB127" i="2"/>
  <c r="Q127" i="2"/>
  <c r="N127" i="2"/>
  <c r="AG127" i="2"/>
  <c r="Z127" i="2"/>
  <c r="P127" i="2"/>
  <c r="I127" i="2"/>
  <c r="V127" i="2"/>
  <c r="S127" i="2"/>
  <c r="AE127" i="2"/>
  <c r="Y127" i="2"/>
  <c r="AF127" i="2"/>
  <c r="W127" i="2"/>
  <c r="M127" i="2"/>
  <c r="L127" i="2"/>
  <c r="O127" i="2"/>
  <c r="T127" i="2"/>
  <c r="J127" i="2"/>
  <c r="AD127" i="2"/>
  <c r="U127" i="2"/>
  <c r="H124" i="2"/>
  <c r="O124" i="2"/>
  <c r="Y124" i="2"/>
  <c r="J124" i="2"/>
  <c r="U124" i="2"/>
  <c r="Q124" i="2"/>
  <c r="T124" i="2"/>
  <c r="R124" i="2"/>
  <c r="Z124" i="2"/>
  <c r="AA124" i="2"/>
  <c r="W124" i="2"/>
  <c r="AE124" i="2"/>
  <c r="P124" i="2"/>
  <c r="G124" i="2"/>
  <c r="M124" i="2"/>
  <c r="AB124" i="2"/>
  <c r="E124" i="2"/>
  <c r="E563" i="2" s="1"/>
  <c r="AF124" i="2"/>
  <c r="L124" i="2"/>
  <c r="F124" i="2"/>
  <c r="F563" i="2" s="1"/>
  <c r="AD124" i="2"/>
  <c r="V124" i="2"/>
  <c r="AH124" i="2"/>
  <c r="X124" i="2"/>
  <c r="D148" i="2"/>
  <c r="K124" i="2"/>
  <c r="S124" i="2"/>
  <c r="AG124" i="2"/>
  <c r="N124" i="2"/>
  <c r="AC124" i="2"/>
  <c r="I124" i="2"/>
  <c r="G395" i="2"/>
  <c r="H395" i="2"/>
  <c r="H569" i="2" s="1"/>
  <c r="F395" i="2"/>
  <c r="I395" i="2"/>
  <c r="E395" i="2"/>
  <c r="E569" i="2" s="1"/>
  <c r="D419" i="2"/>
  <c r="S169" i="2"/>
  <c r="AC169" i="2"/>
  <c r="R169" i="2"/>
  <c r="T169" i="2"/>
  <c r="X169" i="2"/>
  <c r="N169" i="2"/>
  <c r="V169" i="2"/>
  <c r="G169" i="2"/>
  <c r="Z169" i="2"/>
  <c r="Y169" i="2"/>
  <c r="AG169" i="2"/>
  <c r="L169" i="2"/>
  <c r="M169" i="2"/>
  <c r="H169" i="2"/>
  <c r="D193" i="2"/>
  <c r="O169" i="2"/>
  <c r="W169" i="2"/>
  <c r="AH169" i="2"/>
  <c r="F169" i="2"/>
  <c r="F564" i="2" s="1"/>
  <c r="I169" i="2"/>
  <c r="K169" i="2"/>
  <c r="U169" i="2"/>
  <c r="AE169" i="2"/>
  <c r="AA169" i="2"/>
  <c r="J169" i="2"/>
  <c r="P169" i="2"/>
  <c r="AD169" i="2"/>
  <c r="AB169" i="2"/>
  <c r="Q169" i="2"/>
  <c r="E169" i="2"/>
  <c r="E564" i="2" s="1"/>
  <c r="AF169" i="2"/>
  <c r="Y126" i="2"/>
  <c r="AH126" i="2"/>
  <c r="S126" i="2"/>
  <c r="AF126" i="2"/>
  <c r="AA126" i="2"/>
  <c r="M126" i="2"/>
  <c r="X126" i="2"/>
  <c r="N126" i="2"/>
  <c r="O126" i="2"/>
  <c r="W126" i="2"/>
  <c r="P126" i="2"/>
  <c r="AB126" i="2"/>
  <c r="AD126" i="2"/>
  <c r="G126" i="2"/>
  <c r="AG126" i="2"/>
  <c r="I126" i="2"/>
  <c r="AE126" i="2"/>
  <c r="AC126" i="2"/>
  <c r="T126" i="2"/>
  <c r="L126" i="2"/>
  <c r="K126" i="2"/>
  <c r="H126" i="2"/>
  <c r="R126" i="2"/>
  <c r="V126" i="2"/>
  <c r="Q126" i="2"/>
  <c r="Z126" i="2"/>
  <c r="J126" i="2"/>
  <c r="U126" i="2"/>
  <c r="O171" i="2"/>
  <c r="T171" i="2"/>
  <c r="U171" i="2"/>
  <c r="P171" i="2"/>
  <c r="AC171" i="2"/>
  <c r="S171" i="2"/>
  <c r="J171" i="2"/>
  <c r="Y171" i="2"/>
  <c r="AF171" i="2"/>
  <c r="AE171" i="2"/>
  <c r="H171" i="2"/>
  <c r="V171" i="2"/>
  <c r="R171" i="2"/>
  <c r="AH171" i="2"/>
  <c r="AG171" i="2"/>
  <c r="AB171" i="2"/>
  <c r="N171" i="2"/>
  <c r="M171" i="2"/>
  <c r="G171" i="2"/>
  <c r="I171" i="2"/>
  <c r="X171" i="2"/>
  <c r="L171" i="2"/>
  <c r="AD171" i="2"/>
  <c r="W171" i="2"/>
  <c r="AA171" i="2"/>
  <c r="Q171" i="2"/>
  <c r="Z171" i="2"/>
  <c r="K171" i="2"/>
  <c r="AB173" i="2"/>
  <c r="Q173" i="2"/>
  <c r="M173" i="2"/>
  <c r="O173" i="2"/>
  <c r="P173" i="2"/>
  <c r="AH173" i="2"/>
  <c r="AG173" i="2"/>
  <c r="N173" i="2"/>
  <c r="AD173" i="2"/>
  <c r="J173" i="2"/>
  <c r="AA173" i="2"/>
  <c r="W173" i="2"/>
  <c r="S173" i="2"/>
  <c r="K173" i="2"/>
  <c r="X173" i="2"/>
  <c r="I173" i="2"/>
  <c r="AF173" i="2"/>
  <c r="Z173" i="2"/>
  <c r="L173" i="2"/>
  <c r="Y173" i="2"/>
  <c r="U173" i="2"/>
  <c r="AC173" i="2"/>
  <c r="V173" i="2"/>
  <c r="R173" i="2"/>
  <c r="AE173" i="2"/>
  <c r="T173" i="2"/>
  <c r="P218" i="2"/>
  <c r="X218" i="2"/>
  <c r="O218" i="2"/>
  <c r="R218" i="2"/>
  <c r="AD218" i="2"/>
  <c r="AA218" i="2"/>
  <c r="Q218" i="2"/>
  <c r="S218" i="2"/>
  <c r="AE218" i="2"/>
  <c r="AB218" i="2"/>
  <c r="AC218" i="2"/>
  <c r="I218" i="2"/>
  <c r="V218" i="2"/>
  <c r="J218" i="2"/>
  <c r="N218" i="2"/>
  <c r="U218" i="2"/>
  <c r="W218" i="2"/>
  <c r="T218" i="2"/>
  <c r="L218" i="2"/>
  <c r="M218" i="2"/>
  <c r="AF218" i="2"/>
  <c r="K218" i="2"/>
  <c r="Z218" i="2"/>
  <c r="Y218" i="2"/>
  <c r="X128" i="2"/>
  <c r="I128" i="2"/>
  <c r="AC128" i="2"/>
  <c r="AE128" i="2"/>
  <c r="AF128" i="2"/>
  <c r="AB128" i="2"/>
  <c r="U128" i="2"/>
  <c r="Z128" i="2"/>
  <c r="AH128" i="2"/>
  <c r="V128" i="2"/>
  <c r="AD128" i="2"/>
  <c r="K128" i="2"/>
  <c r="J128" i="2"/>
  <c r="S128" i="2"/>
  <c r="AG128" i="2"/>
  <c r="W128" i="2"/>
  <c r="M128" i="2"/>
  <c r="Y128" i="2"/>
  <c r="AA128" i="2"/>
  <c r="P128" i="2"/>
  <c r="T128" i="2"/>
  <c r="L128" i="2"/>
  <c r="O128" i="2"/>
  <c r="N128" i="2"/>
  <c r="R128" i="2"/>
  <c r="Q128" i="2"/>
  <c r="AB35" i="2"/>
  <c r="X35" i="2"/>
  <c r="J35" i="2"/>
  <c r="F35" i="2"/>
  <c r="W35" i="2"/>
  <c r="I35" i="2"/>
  <c r="L35" i="2"/>
  <c r="M35" i="2"/>
  <c r="AA35" i="2"/>
  <c r="G35" i="2"/>
  <c r="Q35" i="2"/>
  <c r="K35" i="2"/>
  <c r="H35" i="2"/>
  <c r="Y35" i="2"/>
  <c r="Z35" i="2"/>
  <c r="U35" i="2"/>
  <c r="P35" i="2"/>
  <c r="O35" i="2"/>
  <c r="N35" i="2"/>
  <c r="S35" i="2"/>
  <c r="V35" i="2"/>
  <c r="T35" i="2"/>
  <c r="R35" i="2"/>
  <c r="O80" i="2"/>
  <c r="S80" i="2"/>
  <c r="R80" i="2"/>
  <c r="F80" i="2"/>
  <c r="J80" i="2"/>
  <c r="T80" i="2"/>
  <c r="L80" i="2"/>
  <c r="AA80" i="2"/>
  <c r="U80" i="2"/>
  <c r="P80" i="2"/>
  <c r="W80" i="2"/>
  <c r="H80" i="2"/>
  <c r="X80" i="2"/>
  <c r="K80" i="2"/>
  <c r="Y80" i="2"/>
  <c r="G80" i="2"/>
  <c r="I80" i="2"/>
  <c r="Q80" i="2"/>
  <c r="AB80" i="2"/>
  <c r="N80" i="2"/>
  <c r="AC80" i="2"/>
  <c r="M80" i="2"/>
  <c r="V80" i="2"/>
  <c r="Z80" i="2"/>
  <c r="K261" i="2"/>
  <c r="J261" i="2"/>
  <c r="M261" i="2"/>
  <c r="U261" i="2"/>
  <c r="L261" i="2"/>
  <c r="X261" i="2"/>
  <c r="S261" i="2"/>
  <c r="Q261" i="2"/>
  <c r="H261" i="2"/>
  <c r="W261" i="2"/>
  <c r="O261" i="2"/>
  <c r="I261" i="2"/>
  <c r="F261" i="2"/>
  <c r="Y261" i="2"/>
  <c r="R261" i="2"/>
  <c r="G261" i="2"/>
  <c r="N261" i="2"/>
  <c r="V261" i="2"/>
  <c r="T261" i="2"/>
  <c r="P261" i="2"/>
  <c r="S37" i="2"/>
  <c r="AA37" i="2"/>
  <c r="I37" i="2"/>
  <c r="X37" i="2"/>
  <c r="U37" i="2"/>
  <c r="L37" i="2"/>
  <c r="Q37" i="2"/>
  <c r="K37" i="2"/>
  <c r="O37" i="2"/>
  <c r="M37" i="2"/>
  <c r="R37" i="2"/>
  <c r="P37" i="2"/>
  <c r="Y37" i="2"/>
  <c r="W37" i="2"/>
  <c r="T37" i="2"/>
  <c r="Z37" i="2"/>
  <c r="AB37" i="2"/>
  <c r="V37" i="2"/>
  <c r="J37" i="2"/>
  <c r="N37" i="2"/>
  <c r="H37" i="2"/>
  <c r="K263" i="2"/>
  <c r="N263" i="2"/>
  <c r="S263" i="2"/>
  <c r="AA263" i="2"/>
  <c r="Y263" i="2"/>
  <c r="J263" i="2"/>
  <c r="V263" i="2"/>
  <c r="M263" i="2"/>
  <c r="W263" i="2"/>
  <c r="P263" i="2"/>
  <c r="L263" i="2"/>
  <c r="I263" i="2"/>
  <c r="R263" i="2"/>
  <c r="Q263" i="2"/>
  <c r="X263" i="2"/>
  <c r="Z263" i="2"/>
  <c r="U263" i="2"/>
  <c r="O263" i="2"/>
  <c r="H263" i="2"/>
  <c r="T263" i="2"/>
  <c r="R34" i="2"/>
  <c r="E34" i="2"/>
  <c r="E561" i="2" s="1"/>
  <c r="O34" i="2"/>
  <c r="N34" i="2"/>
  <c r="M34" i="2"/>
  <c r="D58" i="2"/>
  <c r="P34" i="2"/>
  <c r="L34" i="2"/>
  <c r="Y34" i="2"/>
  <c r="X34" i="2"/>
  <c r="F34" i="2"/>
  <c r="H34" i="2"/>
  <c r="I34" i="2"/>
  <c r="T34" i="2"/>
  <c r="AB34" i="2"/>
  <c r="V34" i="2"/>
  <c r="Q34" i="2"/>
  <c r="U34" i="2"/>
  <c r="G34" i="2"/>
  <c r="K34" i="2"/>
  <c r="S34" i="2"/>
  <c r="W34" i="2"/>
  <c r="J34" i="2"/>
  <c r="Z34" i="2"/>
  <c r="AA34" i="2"/>
  <c r="L305" i="2"/>
  <c r="I305" i="2"/>
  <c r="N305" i="2"/>
  <c r="F305" i="2"/>
  <c r="G305" i="2"/>
  <c r="K305" i="2"/>
  <c r="R305" i="2"/>
  <c r="Q305" i="2"/>
  <c r="M305" i="2"/>
  <c r="H305" i="2"/>
  <c r="P305" i="2"/>
  <c r="D329" i="2"/>
  <c r="O305" i="2"/>
  <c r="J305" i="2"/>
  <c r="E305" i="2"/>
  <c r="E567" i="2" s="1"/>
  <c r="S305" i="2"/>
  <c r="E98" i="1"/>
  <c r="F98" i="1" s="1"/>
  <c r="G98" i="1" s="1"/>
  <c r="H98" i="1" s="1"/>
  <c r="E100" i="1"/>
  <c r="F100" i="1" s="1"/>
  <c r="G100" i="1" s="1"/>
  <c r="H100" i="1" s="1"/>
  <c r="I100" i="1" s="1"/>
  <c r="E86" i="1"/>
  <c r="F86" i="1" s="1"/>
  <c r="G86" i="1" s="1"/>
  <c r="H86" i="1" s="1"/>
  <c r="I86" i="1" s="1"/>
  <c r="I87" i="1" s="1"/>
  <c r="E96" i="1"/>
  <c r="F96" i="1" s="1"/>
  <c r="E92" i="1"/>
  <c r="F92" i="1" s="1"/>
  <c r="G92" i="1" s="1"/>
  <c r="H92" i="1" s="1"/>
  <c r="I92" i="1" s="1"/>
  <c r="E80" i="1"/>
  <c r="E84" i="1"/>
  <c r="F84" i="1" s="1"/>
  <c r="E90" i="1"/>
  <c r="F90" i="1" s="1"/>
  <c r="E88" i="1"/>
  <c r="F88" i="1" s="1"/>
  <c r="E94" i="1"/>
  <c r="F94" i="1" s="1"/>
  <c r="E82" i="1"/>
  <c r="F82" i="1" s="1"/>
  <c r="G82" i="1" s="1"/>
  <c r="O81" i="2"/>
  <c r="Y81" i="2"/>
  <c r="H81" i="2"/>
  <c r="N81" i="2"/>
  <c r="S81" i="2"/>
  <c r="P81" i="2"/>
  <c r="I81" i="2"/>
  <c r="J81" i="2"/>
  <c r="K81" i="2"/>
  <c r="AB81" i="2"/>
  <c r="X81" i="2"/>
  <c r="M81" i="2"/>
  <c r="T81" i="2"/>
  <c r="G81" i="2"/>
  <c r="Z81" i="2"/>
  <c r="R81" i="2"/>
  <c r="AA81" i="2"/>
  <c r="U81" i="2"/>
  <c r="Q81" i="2"/>
  <c r="W81" i="2"/>
  <c r="L81" i="2"/>
  <c r="AC81" i="2"/>
  <c r="V81" i="2"/>
  <c r="I442" i="2"/>
  <c r="H442" i="2"/>
  <c r="K442" i="2"/>
  <c r="J442" i="2"/>
  <c r="G442" i="2"/>
  <c r="J36" i="2"/>
  <c r="Z36" i="2"/>
  <c r="S36" i="2"/>
  <c r="Q36" i="2"/>
  <c r="P36" i="2"/>
  <c r="AA36" i="2"/>
  <c r="W36" i="2"/>
  <c r="T36" i="2"/>
  <c r="G36" i="2"/>
  <c r="V36" i="2"/>
  <c r="H36" i="2"/>
  <c r="L36" i="2"/>
  <c r="N36" i="2"/>
  <c r="I36" i="2"/>
  <c r="K36" i="2"/>
  <c r="R36" i="2"/>
  <c r="M36" i="2"/>
  <c r="Y36" i="2"/>
  <c r="U36" i="2"/>
  <c r="X36" i="2"/>
  <c r="O36" i="2"/>
  <c r="AB36" i="2"/>
  <c r="W83" i="2"/>
  <c r="X83" i="2"/>
  <c r="AB83" i="2"/>
  <c r="Z83" i="2"/>
  <c r="K83" i="2"/>
  <c r="Y83" i="2"/>
  <c r="I83" i="2"/>
  <c r="S83" i="2"/>
  <c r="Q83" i="2"/>
  <c r="J83" i="2"/>
  <c r="AC83" i="2"/>
  <c r="O83" i="2"/>
  <c r="U83" i="2"/>
  <c r="R83" i="2"/>
  <c r="N83" i="2"/>
  <c r="L83" i="2"/>
  <c r="M83" i="2"/>
  <c r="P83" i="2"/>
  <c r="T83" i="2"/>
  <c r="AA83" i="2"/>
  <c r="V83" i="2"/>
  <c r="O309" i="2"/>
  <c r="M309" i="2"/>
  <c r="J309" i="2"/>
  <c r="L309" i="2"/>
  <c r="N309" i="2"/>
  <c r="K309" i="2"/>
  <c r="U309" i="2"/>
  <c r="V309" i="2"/>
  <c r="I309" i="2"/>
  <c r="W309" i="2"/>
  <c r="R309" i="2"/>
  <c r="Q309" i="2"/>
  <c r="T309" i="2"/>
  <c r="P309" i="2"/>
  <c r="S309" i="2"/>
  <c r="K444" i="2"/>
  <c r="I444" i="2"/>
  <c r="L444" i="2"/>
  <c r="J444" i="2"/>
  <c r="M444" i="2"/>
  <c r="L215" i="2"/>
  <c r="X215" i="2"/>
  <c r="V215" i="2"/>
  <c r="M215" i="2"/>
  <c r="Q215" i="2"/>
  <c r="Y215" i="2"/>
  <c r="U215" i="2"/>
  <c r="W215" i="2"/>
  <c r="I215" i="2"/>
  <c r="Z215" i="2"/>
  <c r="R215" i="2"/>
  <c r="G215" i="2"/>
  <c r="O215" i="2"/>
  <c r="T215" i="2"/>
  <c r="AC215" i="2"/>
  <c r="H215" i="2"/>
  <c r="J215" i="2"/>
  <c r="AA215" i="2"/>
  <c r="AD215" i="2"/>
  <c r="AB215" i="2"/>
  <c r="AF215" i="2"/>
  <c r="AE215" i="2"/>
  <c r="P215" i="2"/>
  <c r="N215" i="2"/>
  <c r="F215" i="2"/>
  <c r="S215" i="2"/>
  <c r="K215" i="2"/>
  <c r="R306" i="2"/>
  <c r="G306" i="2"/>
  <c r="P306" i="2"/>
  <c r="T306" i="2"/>
  <c r="O306" i="2"/>
  <c r="K306" i="2"/>
  <c r="J306" i="2"/>
  <c r="I306" i="2"/>
  <c r="H306" i="2"/>
  <c r="N306" i="2"/>
  <c r="M306" i="2"/>
  <c r="S306" i="2"/>
  <c r="F306" i="2"/>
  <c r="Q306" i="2"/>
  <c r="L306" i="2"/>
  <c r="N351" i="2"/>
  <c r="X351" i="2"/>
  <c r="AC351" i="2"/>
  <c r="AA351" i="2"/>
  <c r="I351" i="2"/>
  <c r="S351" i="2"/>
  <c r="Q351" i="2"/>
  <c r="Z351" i="2"/>
  <c r="R351" i="2"/>
  <c r="G351" i="2"/>
  <c r="O351" i="2"/>
  <c r="V351" i="2"/>
  <c r="L351" i="2"/>
  <c r="AB351" i="2"/>
  <c r="W351" i="2"/>
  <c r="U351" i="2"/>
  <c r="M351" i="2"/>
  <c r="P351" i="2"/>
  <c r="K351" i="2"/>
  <c r="J351" i="2"/>
  <c r="Y351" i="2"/>
  <c r="T351" i="2"/>
  <c r="H351" i="2"/>
  <c r="F351" i="2"/>
  <c r="AA82" i="2"/>
  <c r="Q82" i="2"/>
  <c r="N82" i="2"/>
  <c r="O82" i="2"/>
  <c r="S82" i="2"/>
  <c r="AC82" i="2"/>
  <c r="Y82" i="2"/>
  <c r="W82" i="2"/>
  <c r="AB82" i="2"/>
  <c r="P82" i="2"/>
  <c r="X82" i="2"/>
  <c r="H82" i="2"/>
  <c r="L82" i="2"/>
  <c r="I82" i="2"/>
  <c r="Z82" i="2"/>
  <c r="K82" i="2"/>
  <c r="U82" i="2"/>
  <c r="T82" i="2"/>
  <c r="V82" i="2"/>
  <c r="R82" i="2"/>
  <c r="J82" i="2"/>
  <c r="M82" i="2"/>
  <c r="S308" i="2"/>
  <c r="N308" i="2"/>
  <c r="U308" i="2"/>
  <c r="V308" i="2"/>
  <c r="P308" i="2"/>
  <c r="J308" i="2"/>
  <c r="O308" i="2"/>
  <c r="L308" i="2"/>
  <c r="R308" i="2"/>
  <c r="H308" i="2"/>
  <c r="K308" i="2"/>
  <c r="Q308" i="2"/>
  <c r="T308" i="2"/>
  <c r="I308" i="2"/>
  <c r="M308" i="2"/>
  <c r="AZ190" i="2" l="1"/>
  <c r="BK190" i="2"/>
  <c r="BI190" i="2"/>
  <c r="BG145" i="2"/>
  <c r="AW235" i="2"/>
  <c r="AM371" i="2"/>
  <c r="AA543" i="4"/>
  <c r="Z559" i="4"/>
  <c r="Z561" i="4" s="1"/>
  <c r="BC190" i="2"/>
  <c r="D10" i="2"/>
  <c r="D12" i="2" s="1"/>
  <c r="D13" i="2" s="1"/>
  <c r="BJ190" i="2"/>
  <c r="E573" i="2"/>
  <c r="AI235" i="2"/>
  <c r="BH100" i="2"/>
  <c r="AF100" i="2"/>
  <c r="BF190" i="2"/>
  <c r="AR190" i="2"/>
  <c r="AQ145" i="2"/>
  <c r="AK235" i="2"/>
  <c r="AI190" i="2"/>
  <c r="AU190" i="2"/>
  <c r="AN190" i="2"/>
  <c r="AQ190" i="2"/>
  <c r="AU145" i="2"/>
  <c r="AS145" i="2"/>
  <c r="AV145" i="2"/>
  <c r="BK145" i="2"/>
  <c r="AW145" i="2"/>
  <c r="BC100" i="2"/>
  <c r="BJ100" i="2"/>
  <c r="AG371" i="2"/>
  <c r="AL235" i="2"/>
  <c r="AN235" i="2"/>
  <c r="AZ235" i="2"/>
  <c r="AR100" i="2"/>
  <c r="BK100" i="2"/>
  <c r="AN100" i="2"/>
  <c r="AO100" i="2"/>
  <c r="AD371" i="2"/>
  <c r="AP371" i="2"/>
  <c r="G561" i="2"/>
  <c r="BD190" i="2"/>
  <c r="AS190" i="2"/>
  <c r="BA190" i="2"/>
  <c r="BB190" i="2"/>
  <c r="AM190" i="2"/>
  <c r="AV190" i="2"/>
  <c r="AX145" i="2"/>
  <c r="AJ145" i="2"/>
  <c r="AK145" i="2"/>
  <c r="BJ145" i="2"/>
  <c r="AI145" i="2"/>
  <c r="BB145" i="2"/>
  <c r="BA145" i="2"/>
  <c r="BB235" i="2"/>
  <c r="AH235" i="2"/>
  <c r="AV235" i="2"/>
  <c r="AM235" i="2"/>
  <c r="AY235" i="2"/>
  <c r="AG235" i="2"/>
  <c r="AY100" i="2"/>
  <c r="BD100" i="2"/>
  <c r="AV100" i="2"/>
  <c r="AE100" i="2"/>
  <c r="BI100" i="2"/>
  <c r="AM100" i="2"/>
  <c r="AK100" i="2"/>
  <c r="AT100" i="2"/>
  <c r="AE371" i="2"/>
  <c r="AQ371" i="2"/>
  <c r="AO371" i="2"/>
  <c r="AN371" i="2"/>
  <c r="AO235" i="2"/>
  <c r="AX235" i="2"/>
  <c r="AR235" i="2"/>
  <c r="AU235" i="2"/>
  <c r="BB100" i="2"/>
  <c r="BE100" i="2"/>
  <c r="AI371" i="2"/>
  <c r="AL190" i="2"/>
  <c r="AY190" i="2"/>
  <c r="AX190" i="2"/>
  <c r="BE145" i="2"/>
  <c r="BD145" i="2"/>
  <c r="AO145" i="2"/>
  <c r="AW100" i="2"/>
  <c r="AU100" i="2"/>
  <c r="AR371" i="2"/>
  <c r="AW190" i="2"/>
  <c r="BG190" i="2"/>
  <c r="BI145" i="2"/>
  <c r="BC145" i="2"/>
  <c r="AR145" i="2"/>
  <c r="AP145" i="2"/>
  <c r="AP235" i="2"/>
  <c r="AI100" i="2"/>
  <c r="AJ100" i="2"/>
  <c r="AH100" i="2"/>
  <c r="AP100" i="2"/>
  <c r="AQ100" i="2"/>
  <c r="AH371" i="2"/>
  <c r="AL371" i="2"/>
  <c r="H561" i="2"/>
  <c r="G569" i="2"/>
  <c r="F562" i="2"/>
  <c r="G562" i="2"/>
  <c r="H570" i="2"/>
  <c r="AT190" i="2"/>
  <c r="BE190" i="2"/>
  <c r="AP190" i="2"/>
  <c r="AJ190" i="2"/>
  <c r="AO190" i="2"/>
  <c r="BH190" i="2"/>
  <c r="AK190" i="2"/>
  <c r="BH145" i="2"/>
  <c r="AM145" i="2"/>
  <c r="AY145" i="2"/>
  <c r="AT145" i="2"/>
  <c r="AZ145" i="2"/>
  <c r="AL145" i="2"/>
  <c r="AN145" i="2"/>
  <c r="BF145" i="2"/>
  <c r="AJ235" i="2"/>
  <c r="BA235" i="2"/>
  <c r="AQ235" i="2"/>
  <c r="AS235" i="2"/>
  <c r="AT235" i="2"/>
  <c r="BA100" i="2"/>
  <c r="AL100" i="2"/>
  <c r="AS100" i="2"/>
  <c r="AX100" i="2"/>
  <c r="AZ100" i="2"/>
  <c r="BF100" i="2"/>
  <c r="AG100" i="2"/>
  <c r="AD100" i="2"/>
  <c r="BG100" i="2"/>
  <c r="AJ371" i="2"/>
  <c r="AF371" i="2"/>
  <c r="AK371" i="2"/>
  <c r="F561" i="2"/>
  <c r="H564" i="2"/>
  <c r="F570" i="2"/>
  <c r="G567" i="2"/>
  <c r="F569" i="2"/>
  <c r="G563" i="2"/>
  <c r="H562" i="2"/>
  <c r="G568" i="2"/>
  <c r="F568" i="2"/>
  <c r="G570" i="2"/>
  <c r="F565" i="2"/>
  <c r="H567" i="2"/>
  <c r="G565" i="2"/>
  <c r="H568" i="2"/>
  <c r="F567" i="2"/>
  <c r="G564" i="2"/>
  <c r="H563" i="2"/>
  <c r="H565" i="2"/>
  <c r="F566" i="2"/>
  <c r="H566" i="2"/>
  <c r="G566" i="2"/>
  <c r="AZ510" i="2"/>
  <c r="BA509" i="2"/>
  <c r="BG218" i="2"/>
  <c r="BC214" i="2"/>
  <c r="BC235" i="2" s="1"/>
  <c r="BD215" i="2"/>
  <c r="BE215" i="2" s="1"/>
  <c r="BF217" i="2"/>
  <c r="BE216" i="2"/>
  <c r="BF216" i="2" s="1"/>
  <c r="AC100" i="2"/>
  <c r="AT351" i="2"/>
  <c r="AU351" i="2" s="1"/>
  <c r="AU352" i="2"/>
  <c r="AS350" i="2"/>
  <c r="AS371" i="2" s="1"/>
  <c r="AV353" i="2"/>
  <c r="AW353" i="2" s="1"/>
  <c r="AW354" i="2"/>
  <c r="AR55" i="2"/>
  <c r="AU55" i="2"/>
  <c r="AX55" i="2"/>
  <c r="AJ55" i="2"/>
  <c r="AM55" i="2"/>
  <c r="AD55" i="2"/>
  <c r="BF55" i="2"/>
  <c r="BB55" i="2"/>
  <c r="AV55" i="2"/>
  <c r="BK55" i="2"/>
  <c r="AQ55" i="2"/>
  <c r="AE55" i="2"/>
  <c r="AH55" i="2"/>
  <c r="AL55" i="2"/>
  <c r="BA55" i="2"/>
  <c r="AP55" i="2"/>
  <c r="AW55" i="2"/>
  <c r="AC55" i="2"/>
  <c r="AG55" i="2"/>
  <c r="AZ55" i="2"/>
  <c r="BI55" i="2"/>
  <c r="AN55" i="2"/>
  <c r="BC55" i="2"/>
  <c r="AS55" i="2"/>
  <c r="AF55" i="2"/>
  <c r="AT55" i="2"/>
  <c r="AK55" i="2"/>
  <c r="AO55" i="2"/>
  <c r="AI55" i="2"/>
  <c r="BH55" i="2"/>
  <c r="BE55" i="2"/>
  <c r="AY55" i="2"/>
  <c r="BD55" i="2"/>
  <c r="BG55" i="2"/>
  <c r="BJ55" i="2"/>
  <c r="D59" i="2"/>
  <c r="D149" i="2"/>
  <c r="D465" i="2"/>
  <c r="D420" i="2"/>
  <c r="D104" i="2"/>
  <c r="D375" i="2"/>
  <c r="D330" i="2"/>
  <c r="D194" i="2"/>
  <c r="D239" i="2"/>
  <c r="D285" i="2"/>
  <c r="W87" i="4"/>
  <c r="S55" i="2"/>
  <c r="T55" i="2"/>
  <c r="E87" i="4"/>
  <c r="U562" i="4"/>
  <c r="T563" i="4"/>
  <c r="BH180" i="4"/>
  <c r="AR180" i="4"/>
  <c r="AO180" i="4"/>
  <c r="BB180" i="4"/>
  <c r="BK180" i="4"/>
  <c r="AP180" i="4"/>
  <c r="AT180" i="4"/>
  <c r="AV180" i="4"/>
  <c r="BE180" i="4"/>
  <c r="AU180" i="4"/>
  <c r="AY180" i="4"/>
  <c r="AS180" i="4"/>
  <c r="BD180" i="4"/>
  <c r="BI180" i="4"/>
  <c r="BF180" i="4"/>
  <c r="BJ180" i="4"/>
  <c r="AW180" i="4"/>
  <c r="AQ180" i="4"/>
  <c r="BC180" i="4"/>
  <c r="AZ180" i="4"/>
  <c r="AX180" i="4"/>
  <c r="BA180" i="4"/>
  <c r="BG180" i="4"/>
  <c r="P358" i="4"/>
  <c r="AQ358" i="4"/>
  <c r="AK358" i="4"/>
  <c r="AM358" i="4"/>
  <c r="AN358" i="4"/>
  <c r="AJ358" i="4"/>
  <c r="AR358" i="4"/>
  <c r="AL358" i="4"/>
  <c r="AI358" i="4"/>
  <c r="AP358" i="4"/>
  <c r="AO358" i="4"/>
  <c r="AL360" i="4"/>
  <c r="AO360" i="4"/>
  <c r="AJ360" i="4"/>
  <c r="AI360" i="4"/>
  <c r="AM360" i="4"/>
  <c r="AP360" i="4"/>
  <c r="AS360" i="4"/>
  <c r="AR360" i="4"/>
  <c r="AQ360" i="4"/>
  <c r="AT360" i="4"/>
  <c r="AN360" i="4"/>
  <c r="AK360" i="4"/>
  <c r="AP361" i="4"/>
  <c r="AS361" i="4"/>
  <c r="AR361" i="4"/>
  <c r="AI361" i="4"/>
  <c r="AT361" i="4"/>
  <c r="AL361" i="4"/>
  <c r="AM361" i="4"/>
  <c r="AO361" i="4"/>
  <c r="AN361" i="4"/>
  <c r="AU361" i="4"/>
  <c r="AK361" i="4"/>
  <c r="AJ361" i="4"/>
  <c r="AQ361" i="4"/>
  <c r="AY179" i="4"/>
  <c r="AT179" i="4"/>
  <c r="AR179" i="4"/>
  <c r="BJ179" i="4"/>
  <c r="AX179" i="4"/>
  <c r="BC179" i="4"/>
  <c r="BE179" i="4"/>
  <c r="AS179" i="4"/>
  <c r="AW179" i="4"/>
  <c r="AP179" i="4"/>
  <c r="BI179" i="4"/>
  <c r="AU179" i="4"/>
  <c r="BA179" i="4"/>
  <c r="AO179" i="4"/>
  <c r="AQ179" i="4"/>
  <c r="BF179" i="4"/>
  <c r="BK179" i="4"/>
  <c r="BH179" i="4"/>
  <c r="AV179" i="4"/>
  <c r="BB179" i="4"/>
  <c r="BG179" i="4"/>
  <c r="BD179" i="4"/>
  <c r="AZ179" i="4"/>
  <c r="AS362" i="4"/>
  <c r="AV362" i="4"/>
  <c r="AQ362" i="4"/>
  <c r="AP362" i="4"/>
  <c r="AM362" i="4"/>
  <c r="AJ362" i="4"/>
  <c r="AU362" i="4"/>
  <c r="AL362" i="4"/>
  <c r="AT362" i="4"/>
  <c r="AN362" i="4"/>
  <c r="AI362" i="4"/>
  <c r="AO362" i="4"/>
  <c r="AR362" i="4"/>
  <c r="AK362" i="4"/>
  <c r="BA181" i="4"/>
  <c r="AQ181" i="4"/>
  <c r="BJ181" i="4"/>
  <c r="BH181" i="4"/>
  <c r="BG181" i="4"/>
  <c r="AU181" i="4"/>
  <c r="BE181" i="4"/>
  <c r="AO181" i="4"/>
  <c r="BB181" i="4"/>
  <c r="AP181" i="4"/>
  <c r="AT181" i="4"/>
  <c r="BF181" i="4"/>
  <c r="BK181" i="4"/>
  <c r="AW181" i="4"/>
  <c r="BC181" i="4"/>
  <c r="BD181" i="4"/>
  <c r="BI181" i="4"/>
  <c r="AZ181" i="4"/>
  <c r="AV181" i="4"/>
  <c r="AR181" i="4"/>
  <c r="AY181" i="4"/>
  <c r="AX181" i="4"/>
  <c r="AS181" i="4"/>
  <c r="E403" i="4"/>
  <c r="AY225" i="4"/>
  <c r="AI225" i="4"/>
  <c r="AZ225" i="4"/>
  <c r="BE225" i="4"/>
  <c r="BC225" i="4"/>
  <c r="AP225" i="4"/>
  <c r="AR225" i="4"/>
  <c r="BB225" i="4"/>
  <c r="AU225" i="4"/>
  <c r="AL225" i="4"/>
  <c r="AW225" i="4"/>
  <c r="AH225" i="4"/>
  <c r="AM225" i="4"/>
  <c r="AX225" i="4"/>
  <c r="BD225" i="4"/>
  <c r="AJ225" i="4"/>
  <c r="AN225" i="4"/>
  <c r="AS225" i="4"/>
  <c r="AT225" i="4"/>
  <c r="AK225" i="4"/>
  <c r="AV225" i="4"/>
  <c r="BA225" i="4"/>
  <c r="AQ225" i="4"/>
  <c r="AG225" i="4"/>
  <c r="AO225" i="4"/>
  <c r="AR224" i="4"/>
  <c r="AO224" i="4"/>
  <c r="AH224" i="4"/>
  <c r="AZ224" i="4"/>
  <c r="AL224" i="4"/>
  <c r="AQ224" i="4"/>
  <c r="AU224" i="4"/>
  <c r="AI224" i="4"/>
  <c r="BA224" i="4"/>
  <c r="AJ224" i="4"/>
  <c r="BB224" i="4"/>
  <c r="AP224" i="4"/>
  <c r="AM224" i="4"/>
  <c r="AT224" i="4"/>
  <c r="AW224" i="4"/>
  <c r="AX224" i="4"/>
  <c r="BC224" i="4"/>
  <c r="AK224" i="4"/>
  <c r="AS224" i="4"/>
  <c r="AV224" i="4"/>
  <c r="AY224" i="4"/>
  <c r="BD224" i="4"/>
  <c r="AN224" i="4"/>
  <c r="AG224" i="4"/>
  <c r="AT223" i="4"/>
  <c r="AW223" i="4"/>
  <c r="AJ223" i="4"/>
  <c r="AQ223" i="4"/>
  <c r="BC223" i="4"/>
  <c r="BA223" i="4"/>
  <c r="BB223" i="4"/>
  <c r="AV223" i="4"/>
  <c r="AN223" i="4"/>
  <c r="AH223" i="4"/>
  <c r="AS223" i="4"/>
  <c r="AX223" i="4"/>
  <c r="AO223" i="4"/>
  <c r="AM223" i="4"/>
  <c r="AZ223" i="4"/>
  <c r="AY223" i="4"/>
  <c r="AL223" i="4"/>
  <c r="AR223" i="4"/>
  <c r="AI223" i="4"/>
  <c r="AP223" i="4"/>
  <c r="AK223" i="4"/>
  <c r="AU223" i="4"/>
  <c r="AG223" i="4"/>
  <c r="AJ359" i="4"/>
  <c r="AK359" i="4"/>
  <c r="AN359" i="4"/>
  <c r="AR359" i="4"/>
  <c r="AM359" i="4"/>
  <c r="AQ359" i="4"/>
  <c r="AS359" i="4"/>
  <c r="AI359" i="4"/>
  <c r="AL359" i="4"/>
  <c r="AO359" i="4"/>
  <c r="AP359" i="4"/>
  <c r="AB272" i="4"/>
  <c r="N177" i="4"/>
  <c r="AW177" i="4"/>
  <c r="BJ177" i="4"/>
  <c r="AR177" i="4"/>
  <c r="AU177" i="4"/>
  <c r="BG177" i="4"/>
  <c r="BA177" i="4"/>
  <c r="BC177" i="4"/>
  <c r="AQ177" i="4"/>
  <c r="AZ177" i="4"/>
  <c r="AT177" i="4"/>
  <c r="BI177" i="4"/>
  <c r="AP177" i="4"/>
  <c r="BD177" i="4"/>
  <c r="AS177" i="4"/>
  <c r="AY177" i="4"/>
  <c r="BK177" i="4"/>
  <c r="AX177" i="4"/>
  <c r="BE177" i="4"/>
  <c r="BB177" i="4"/>
  <c r="BH177" i="4"/>
  <c r="BF177" i="4"/>
  <c r="AO177" i="4"/>
  <c r="AV177" i="4"/>
  <c r="AS222" i="4"/>
  <c r="AX222" i="4"/>
  <c r="AO222" i="4"/>
  <c r="AG222" i="4"/>
  <c r="AQ222" i="4"/>
  <c r="BB222" i="4"/>
  <c r="AH222" i="4"/>
  <c r="AK222" i="4"/>
  <c r="AN222" i="4"/>
  <c r="AI222" i="4"/>
  <c r="AT222" i="4"/>
  <c r="AU222" i="4"/>
  <c r="AZ222" i="4"/>
  <c r="AR222" i="4"/>
  <c r="BA222" i="4"/>
  <c r="AW222" i="4"/>
  <c r="AY222" i="4"/>
  <c r="AM222" i="4"/>
  <c r="AP222" i="4"/>
  <c r="AJ222" i="4"/>
  <c r="AL222" i="4"/>
  <c r="AV222" i="4"/>
  <c r="BF178" i="4"/>
  <c r="AP178" i="4"/>
  <c r="AZ178" i="4"/>
  <c r="AS178" i="4"/>
  <c r="BC178" i="4"/>
  <c r="AQ178" i="4"/>
  <c r="BJ178" i="4"/>
  <c r="AT178" i="4"/>
  <c r="AW178" i="4"/>
  <c r="AY178" i="4"/>
  <c r="BA178" i="4"/>
  <c r="AU178" i="4"/>
  <c r="AO178" i="4"/>
  <c r="BI178" i="4"/>
  <c r="BB178" i="4"/>
  <c r="BE178" i="4"/>
  <c r="BH178" i="4"/>
  <c r="BD178" i="4"/>
  <c r="BK178" i="4"/>
  <c r="BG178" i="4"/>
  <c r="AX178" i="4"/>
  <c r="AV178" i="4"/>
  <c r="AR178" i="4"/>
  <c r="AM226" i="4"/>
  <c r="AR226" i="4"/>
  <c r="AI226" i="4"/>
  <c r="AO226" i="4"/>
  <c r="BB226" i="4"/>
  <c r="BA226" i="4"/>
  <c r="AU226" i="4"/>
  <c r="AZ226" i="4"/>
  <c r="BE226" i="4"/>
  <c r="AP226" i="4"/>
  <c r="AG226" i="4"/>
  <c r="AV226" i="4"/>
  <c r="AY226" i="4"/>
  <c r="AW226" i="4"/>
  <c r="AT226" i="4"/>
  <c r="AL226" i="4"/>
  <c r="BD226" i="4"/>
  <c r="AX226" i="4"/>
  <c r="BC226" i="4"/>
  <c r="AN226" i="4"/>
  <c r="BF226" i="4"/>
  <c r="AQ226" i="4"/>
  <c r="AS226" i="4"/>
  <c r="AJ226" i="4"/>
  <c r="AH226" i="4"/>
  <c r="AK226" i="4"/>
  <c r="AE87" i="4"/>
  <c r="O177" i="4"/>
  <c r="J358" i="4"/>
  <c r="AZ42" i="4"/>
  <c r="AJ42" i="4"/>
  <c r="AU42" i="4"/>
  <c r="AE42" i="4"/>
  <c r="AK42" i="4"/>
  <c r="AG42" i="4"/>
  <c r="AH42" i="4"/>
  <c r="AO42" i="4"/>
  <c r="BB42" i="4"/>
  <c r="BC42" i="4"/>
  <c r="AX42" i="4"/>
  <c r="BE42" i="4"/>
  <c r="AY42" i="4"/>
  <c r="AS42" i="4"/>
  <c r="BK42" i="4"/>
  <c r="BI42" i="4"/>
  <c r="BJ42" i="4"/>
  <c r="AV42" i="4"/>
  <c r="AF42" i="4"/>
  <c r="AQ42" i="4"/>
  <c r="AC42" i="4"/>
  <c r="AL42" i="4"/>
  <c r="AT42" i="4"/>
  <c r="BG42" i="4"/>
  <c r="BH42" i="4"/>
  <c r="BF42" i="4"/>
  <c r="BD42" i="4"/>
  <c r="AR42" i="4"/>
  <c r="AM42" i="4"/>
  <c r="BA42" i="4"/>
  <c r="AD42" i="4"/>
  <c r="AN42" i="4"/>
  <c r="AI42" i="4"/>
  <c r="AW42" i="4"/>
  <c r="AP42" i="4"/>
  <c r="AW135" i="4"/>
  <c r="AZ135" i="4"/>
  <c r="BJ135" i="4"/>
  <c r="AP135" i="4"/>
  <c r="BE135" i="4"/>
  <c r="AT135" i="4"/>
  <c r="AU135" i="4"/>
  <c r="BD135" i="4"/>
  <c r="BK135" i="4"/>
  <c r="BI135" i="4"/>
  <c r="AS135" i="4"/>
  <c r="AV135" i="4"/>
  <c r="BB135" i="4"/>
  <c r="BF135" i="4"/>
  <c r="AY135" i="4"/>
  <c r="AQ135" i="4"/>
  <c r="AX135" i="4"/>
  <c r="BH135" i="4"/>
  <c r="AR135" i="4"/>
  <c r="AO135" i="4"/>
  <c r="BG135" i="4"/>
  <c r="BA135" i="4"/>
  <c r="BC135" i="4"/>
  <c r="AZ134" i="4"/>
  <c r="BB134" i="4"/>
  <c r="AY134" i="4"/>
  <c r="BK134" i="4"/>
  <c r="BJ134" i="4"/>
  <c r="AT134" i="4"/>
  <c r="AO134" i="4"/>
  <c r="AX134" i="4"/>
  <c r="BD134" i="4"/>
  <c r="AV134" i="4"/>
  <c r="AW134" i="4"/>
  <c r="AP134" i="4"/>
  <c r="AS134" i="4"/>
  <c r="BE134" i="4"/>
  <c r="AU134" i="4"/>
  <c r="AR134" i="4"/>
  <c r="BA134" i="4"/>
  <c r="BH134" i="4"/>
  <c r="BC134" i="4"/>
  <c r="BG134" i="4"/>
  <c r="BF134" i="4"/>
  <c r="AQ134" i="4"/>
  <c r="BI134" i="4"/>
  <c r="BI89" i="4"/>
  <c r="AS89" i="4"/>
  <c r="BD89" i="4"/>
  <c r="AU89" i="4"/>
  <c r="BG89" i="4"/>
  <c r="BF89" i="4"/>
  <c r="AV89" i="4"/>
  <c r="AM89" i="4"/>
  <c r="BA89" i="4"/>
  <c r="AK89" i="4"/>
  <c r="AT89" i="4"/>
  <c r="AR89" i="4"/>
  <c r="AQ89" i="4"/>
  <c r="BJ89" i="4"/>
  <c r="AL89" i="4"/>
  <c r="AJ89" i="4"/>
  <c r="BE89" i="4"/>
  <c r="AO89" i="4"/>
  <c r="AY89" i="4"/>
  <c r="AZ89" i="4"/>
  <c r="AX89" i="4"/>
  <c r="AP89" i="4"/>
  <c r="BK89" i="4"/>
  <c r="AW89" i="4"/>
  <c r="AN89" i="4"/>
  <c r="BH89" i="4"/>
  <c r="BC89" i="4"/>
  <c r="BB89" i="4"/>
  <c r="BG45" i="4"/>
  <c r="BF45" i="4"/>
  <c r="BE45" i="4"/>
  <c r="AY45" i="4"/>
  <c r="AI45" i="4"/>
  <c r="AT45" i="4"/>
  <c r="AD45" i="4"/>
  <c r="AZ45" i="4"/>
  <c r="AS45" i="4"/>
  <c r="AW45" i="4"/>
  <c r="AK45" i="4"/>
  <c r="AL45" i="4"/>
  <c r="AG45" i="4"/>
  <c r="BK45" i="4"/>
  <c r="BH45" i="4"/>
  <c r="BC45" i="4"/>
  <c r="AH45" i="4"/>
  <c r="AF45" i="4"/>
  <c r="AU45" i="4"/>
  <c r="AE45" i="4"/>
  <c r="AP45" i="4"/>
  <c r="AR45" i="4"/>
  <c r="AO45" i="4"/>
  <c r="AC45" i="4"/>
  <c r="BI45" i="4"/>
  <c r="AQ45" i="4"/>
  <c r="BB45" i="4"/>
  <c r="AJ45" i="4"/>
  <c r="AV45" i="4"/>
  <c r="BD45" i="4"/>
  <c r="BJ45" i="4"/>
  <c r="AM45" i="4"/>
  <c r="AX45" i="4"/>
  <c r="AN45" i="4"/>
  <c r="BA45" i="4"/>
  <c r="BH44" i="4"/>
  <c r="BD44" i="4"/>
  <c r="AT44" i="4"/>
  <c r="AD44" i="4"/>
  <c r="AO44" i="4"/>
  <c r="AU44" i="4"/>
  <c r="AQ44" i="4"/>
  <c r="AR44" i="4"/>
  <c r="AY44" i="4"/>
  <c r="BG44" i="4"/>
  <c r="BF44" i="4"/>
  <c r="AL44" i="4"/>
  <c r="AG44" i="4"/>
  <c r="AE44" i="4"/>
  <c r="AN44" i="4"/>
  <c r="BI44" i="4"/>
  <c r="AX44" i="4"/>
  <c r="AH44" i="4"/>
  <c r="AC44" i="4"/>
  <c r="BC44" i="4"/>
  <c r="BK44" i="4"/>
  <c r="BJ44" i="4"/>
  <c r="BE44" i="4"/>
  <c r="AP44" i="4"/>
  <c r="BA44" i="4"/>
  <c r="AK44" i="4"/>
  <c r="AM44" i="4"/>
  <c r="AV44" i="4"/>
  <c r="AJ44" i="4"/>
  <c r="AI44" i="4"/>
  <c r="BB44" i="4"/>
  <c r="AW44" i="4"/>
  <c r="AF44" i="4"/>
  <c r="AS44" i="4"/>
  <c r="AZ44" i="4"/>
  <c r="BE88" i="4"/>
  <c r="AO88" i="4"/>
  <c r="BK88" i="4"/>
  <c r="AP88" i="4"/>
  <c r="BG88" i="4"/>
  <c r="BD88" i="4"/>
  <c r="AV88" i="4"/>
  <c r="BJ88" i="4"/>
  <c r="BI88" i="4"/>
  <c r="AU88" i="4"/>
  <c r="BC88" i="4"/>
  <c r="BA88" i="4"/>
  <c r="AK88" i="4"/>
  <c r="BF88" i="4"/>
  <c r="AJ88" i="4"/>
  <c r="BH88" i="4"/>
  <c r="AY88" i="4"/>
  <c r="AX88" i="4"/>
  <c r="AN88" i="4"/>
  <c r="BB88" i="4"/>
  <c r="AW88" i="4"/>
  <c r="AZ88" i="4"/>
  <c r="AT88" i="4"/>
  <c r="AR88" i="4"/>
  <c r="AQ88" i="4"/>
  <c r="AM88" i="4"/>
  <c r="AS88" i="4"/>
  <c r="AL88" i="4"/>
  <c r="BG43" i="4"/>
  <c r="BI43" i="4"/>
  <c r="BF43" i="4"/>
  <c r="AO43" i="4"/>
  <c r="AZ43" i="4"/>
  <c r="AJ43" i="4"/>
  <c r="AP43" i="4"/>
  <c r="AI43" i="4"/>
  <c r="AM43" i="4"/>
  <c r="BE43" i="4"/>
  <c r="AG43" i="4"/>
  <c r="AT43" i="4"/>
  <c r="BJ43" i="4"/>
  <c r="AC43" i="4"/>
  <c r="AU43" i="4"/>
  <c r="AD43" i="4"/>
  <c r="AQ43" i="4"/>
  <c r="BH43" i="4"/>
  <c r="BD43" i="4"/>
  <c r="BA43" i="4"/>
  <c r="AK43" i="4"/>
  <c r="AV43" i="4"/>
  <c r="AF43" i="4"/>
  <c r="AH43" i="4"/>
  <c r="BB43" i="4"/>
  <c r="AE43" i="4"/>
  <c r="AW43" i="4"/>
  <c r="AR43" i="4"/>
  <c r="AL43" i="4"/>
  <c r="BC43" i="4"/>
  <c r="BK43" i="4"/>
  <c r="AS43" i="4"/>
  <c r="AN43" i="4"/>
  <c r="AX43" i="4"/>
  <c r="AY43" i="4"/>
  <c r="AW91" i="4"/>
  <c r="BK91" i="4"/>
  <c r="AP91" i="4"/>
  <c r="AX91" i="4"/>
  <c r="AN91" i="4"/>
  <c r="AL91" i="4"/>
  <c r="BB91" i="4"/>
  <c r="AO91" i="4"/>
  <c r="BJ91" i="4"/>
  <c r="BH91" i="4"/>
  <c r="AR91" i="4"/>
  <c r="BA91" i="4"/>
  <c r="BD91" i="4"/>
  <c r="AY91" i="4"/>
  <c r="AT91" i="4"/>
  <c r="BI91" i="4"/>
  <c r="AS91" i="4"/>
  <c r="BF91" i="4"/>
  <c r="AJ91" i="4"/>
  <c r="BC91" i="4"/>
  <c r="AQ91" i="4"/>
  <c r="AM91" i="4"/>
  <c r="BG91" i="4"/>
  <c r="BE91" i="4"/>
  <c r="AZ91" i="4"/>
  <c r="AK91" i="4"/>
  <c r="AU91" i="4"/>
  <c r="AV91" i="4"/>
  <c r="G403" i="4"/>
  <c r="AN46" i="4"/>
  <c r="AY46" i="4"/>
  <c r="AI46" i="4"/>
  <c r="BA46" i="4"/>
  <c r="BB46" i="4"/>
  <c r="BD46" i="4"/>
  <c r="BH46" i="4"/>
  <c r="AF46" i="4"/>
  <c r="AQ46" i="4"/>
  <c r="AO46" i="4"/>
  <c r="AX46" i="4"/>
  <c r="AM46" i="4"/>
  <c r="AH46" i="4"/>
  <c r="AD46" i="4"/>
  <c r="BK46" i="4"/>
  <c r="BI46" i="4"/>
  <c r="BJ46" i="4"/>
  <c r="AZ46" i="4"/>
  <c r="AJ46" i="4"/>
  <c r="AU46" i="4"/>
  <c r="AE46" i="4"/>
  <c r="AW46" i="4"/>
  <c r="AK46" i="4"/>
  <c r="AT46" i="4"/>
  <c r="AS46" i="4"/>
  <c r="BG46" i="4"/>
  <c r="BF46" i="4"/>
  <c r="AV46" i="4"/>
  <c r="AL46" i="4"/>
  <c r="AC46" i="4"/>
  <c r="AP46" i="4"/>
  <c r="BE46" i="4"/>
  <c r="AR46" i="4"/>
  <c r="BC46" i="4"/>
  <c r="AG46" i="4"/>
  <c r="H403" i="4"/>
  <c r="D157" i="4"/>
  <c r="BI90" i="4"/>
  <c r="AW90" i="4"/>
  <c r="AX90" i="4"/>
  <c r="BH90" i="4"/>
  <c r="AV90" i="4"/>
  <c r="BG90" i="4"/>
  <c r="BJ90" i="4"/>
  <c r="BK90" i="4"/>
  <c r="AU90" i="4"/>
  <c r="BB90" i="4"/>
  <c r="AK90" i="4"/>
  <c r="BF90" i="4"/>
  <c r="BE90" i="4"/>
  <c r="AS90" i="4"/>
  <c r="AR90" i="4"/>
  <c r="AZ90" i="4"/>
  <c r="AY90" i="4"/>
  <c r="AP90" i="4"/>
  <c r="BC90" i="4"/>
  <c r="BA90" i="4"/>
  <c r="AO90" i="4"/>
  <c r="AM90" i="4"/>
  <c r="AT90" i="4"/>
  <c r="AQ90" i="4"/>
  <c r="AN90" i="4"/>
  <c r="BD90" i="4"/>
  <c r="AL90" i="4"/>
  <c r="AJ90" i="4"/>
  <c r="AE358" i="4"/>
  <c r="BC133" i="4"/>
  <c r="AV133" i="4"/>
  <c r="BE133" i="4"/>
  <c r="AO133" i="4"/>
  <c r="AX133" i="4"/>
  <c r="AU133" i="4"/>
  <c r="AP133" i="4"/>
  <c r="BD133" i="4"/>
  <c r="BH133" i="4"/>
  <c r="BG133" i="4"/>
  <c r="BA133" i="4"/>
  <c r="BJ133" i="4"/>
  <c r="AS133" i="4"/>
  <c r="AY133" i="4"/>
  <c r="AZ133" i="4"/>
  <c r="BB133" i="4"/>
  <c r="BK133" i="4"/>
  <c r="BF133" i="4"/>
  <c r="AT133" i="4"/>
  <c r="AW133" i="4"/>
  <c r="AQ133" i="4"/>
  <c r="BI133" i="4"/>
  <c r="AR133" i="4"/>
  <c r="BJ136" i="4"/>
  <c r="AT136" i="4"/>
  <c r="AW136" i="4"/>
  <c r="AV136" i="4"/>
  <c r="AQ136" i="4"/>
  <c r="BC136" i="4"/>
  <c r="BE136" i="4"/>
  <c r="AX136" i="4"/>
  <c r="AY136" i="4"/>
  <c r="AP136" i="4"/>
  <c r="BH136" i="4"/>
  <c r="AO136" i="4"/>
  <c r="BF136" i="4"/>
  <c r="BI136" i="4"/>
  <c r="AS136" i="4"/>
  <c r="BD136" i="4"/>
  <c r="AR136" i="4"/>
  <c r="BK136" i="4"/>
  <c r="AZ136" i="4"/>
  <c r="BB136" i="4"/>
  <c r="BG136" i="4"/>
  <c r="AU136" i="4"/>
  <c r="BA136" i="4"/>
  <c r="D427" i="4"/>
  <c r="D111" i="4"/>
  <c r="BA87" i="4"/>
  <c r="AK87" i="4"/>
  <c r="AV87" i="4"/>
  <c r="AT87" i="4"/>
  <c r="BF87" i="4"/>
  <c r="BD87" i="4"/>
  <c r="AU87" i="4"/>
  <c r="AM87" i="4"/>
  <c r="BI87" i="4"/>
  <c r="BG87" i="4"/>
  <c r="AR87" i="4"/>
  <c r="AP87" i="4"/>
  <c r="BE87" i="4"/>
  <c r="BH87" i="4"/>
  <c r="AJ87" i="4"/>
  <c r="AW87" i="4"/>
  <c r="AQ87" i="4"/>
  <c r="AN87" i="4"/>
  <c r="AY87" i="4"/>
  <c r="AX87" i="4"/>
  <c r="AS87" i="4"/>
  <c r="AL87" i="4"/>
  <c r="BJ87" i="4"/>
  <c r="AO87" i="4"/>
  <c r="BB87" i="4"/>
  <c r="BK87" i="4"/>
  <c r="BC87" i="4"/>
  <c r="AZ87" i="4"/>
  <c r="G358" i="4"/>
  <c r="T358" i="4"/>
  <c r="E358" i="4"/>
  <c r="S358" i="4"/>
  <c r="AB358" i="4"/>
  <c r="O358" i="4"/>
  <c r="L358" i="4"/>
  <c r="N358" i="4"/>
  <c r="H358" i="4"/>
  <c r="K358" i="4"/>
  <c r="AG358" i="4"/>
  <c r="AC358" i="4"/>
  <c r="U358" i="4"/>
  <c r="V358" i="4"/>
  <c r="W358" i="4"/>
  <c r="D382" i="4"/>
  <c r="X358" i="4"/>
  <c r="I358" i="4"/>
  <c r="I403" i="4"/>
  <c r="F403" i="4"/>
  <c r="Z358" i="4"/>
  <c r="C63" i="8"/>
  <c r="C79" i="8" s="1"/>
  <c r="C111" i="8" s="1"/>
  <c r="D15" i="8" s="1"/>
  <c r="D31" i="8" s="1"/>
  <c r="AD358" i="4"/>
  <c r="Q358" i="4"/>
  <c r="J395" i="2"/>
  <c r="J416" i="2" s="1"/>
  <c r="K441" i="2"/>
  <c r="L441" i="2" s="1"/>
  <c r="AF358" i="4"/>
  <c r="AA358" i="4"/>
  <c r="R358" i="4"/>
  <c r="AH358" i="4"/>
  <c r="F358" i="4"/>
  <c r="M358" i="4"/>
  <c r="Y358" i="4"/>
  <c r="L397" i="2"/>
  <c r="M397" i="2" s="1"/>
  <c r="AM177" i="4"/>
  <c r="U306" i="2"/>
  <c r="V306" i="2" s="1"/>
  <c r="N444" i="2"/>
  <c r="O444" i="2" s="1"/>
  <c r="P444" i="2" s="1"/>
  <c r="Q444" i="2" s="1"/>
  <c r="AD87" i="4"/>
  <c r="F87" i="4"/>
  <c r="C64" i="8"/>
  <c r="C80" i="8" s="1"/>
  <c r="C112" i="8" s="1"/>
  <c r="D16" i="8" s="1"/>
  <c r="D32" i="8" s="1"/>
  <c r="J87" i="4"/>
  <c r="Y87" i="4"/>
  <c r="W177" i="4"/>
  <c r="AA177" i="4"/>
  <c r="K190" i="2"/>
  <c r="L87" i="4"/>
  <c r="AC87" i="4"/>
  <c r="C57" i="8"/>
  <c r="C73" i="8" s="1"/>
  <c r="C105" i="8" s="1"/>
  <c r="D9" i="8" s="1"/>
  <c r="D25" i="8" s="1"/>
  <c r="O87" i="4"/>
  <c r="G177" i="4"/>
  <c r="AG177" i="4"/>
  <c r="C59" i="8"/>
  <c r="C75" i="8" s="1"/>
  <c r="C107" i="8" s="1"/>
  <c r="D11" i="8" s="1"/>
  <c r="D27" i="8" s="1"/>
  <c r="I416" i="2"/>
  <c r="AN177" i="4"/>
  <c r="E177" i="4"/>
  <c r="R87" i="4"/>
  <c r="AI87" i="4"/>
  <c r="S87" i="4"/>
  <c r="AG87" i="4"/>
  <c r="J235" i="2"/>
  <c r="S371" i="2"/>
  <c r="Q177" i="4"/>
  <c r="AJ177" i="4"/>
  <c r="U177" i="4"/>
  <c r="AH177" i="4"/>
  <c r="P190" i="2"/>
  <c r="AH190" i="2"/>
  <c r="AG145" i="2"/>
  <c r="X309" i="2"/>
  <c r="Y309" i="2" s="1"/>
  <c r="G96" i="1"/>
  <c r="H96" i="1" s="1"/>
  <c r="V177" i="4"/>
  <c r="K177" i="4"/>
  <c r="AF177" i="4"/>
  <c r="Z177" i="4"/>
  <c r="AK177" i="4"/>
  <c r="AC177" i="4"/>
  <c r="Y177" i="4"/>
  <c r="J177" i="4"/>
  <c r="F177" i="4"/>
  <c r="H177" i="4"/>
  <c r="V87" i="4"/>
  <c r="AB87" i="4"/>
  <c r="AA87" i="4"/>
  <c r="N87" i="4"/>
  <c r="U87" i="4"/>
  <c r="G87" i="4"/>
  <c r="T87" i="4"/>
  <c r="Q87" i="4"/>
  <c r="M87" i="4"/>
  <c r="M443" i="2"/>
  <c r="AD235" i="2"/>
  <c r="N100" i="2"/>
  <c r="X100" i="2"/>
  <c r="X371" i="2"/>
  <c r="L177" i="4"/>
  <c r="M177" i="4"/>
  <c r="AD177" i="4"/>
  <c r="AL177" i="4"/>
  <c r="S177" i="4"/>
  <c r="X145" i="2"/>
  <c r="AF145" i="2"/>
  <c r="P326" i="2"/>
  <c r="R326" i="2"/>
  <c r="Z55" i="2"/>
  <c r="K55" i="2"/>
  <c r="Q55" i="2"/>
  <c r="I55" i="2"/>
  <c r="Y55" i="2"/>
  <c r="M55" i="2"/>
  <c r="AE177" i="4"/>
  <c r="AI177" i="4"/>
  <c r="I177" i="4"/>
  <c r="T177" i="4"/>
  <c r="AB177" i="4"/>
  <c r="P177" i="4"/>
  <c r="D201" i="4"/>
  <c r="X177" i="4"/>
  <c r="R177" i="4"/>
  <c r="Z87" i="4"/>
  <c r="K87" i="4"/>
  <c r="AH87" i="4"/>
  <c r="AF87" i="4"/>
  <c r="H87" i="4"/>
  <c r="X87" i="4"/>
  <c r="I87" i="4"/>
  <c r="I98" i="1"/>
  <c r="I99" i="1" s="1"/>
  <c r="AA262" i="2"/>
  <c r="AB262" i="2" s="1"/>
  <c r="Y260" i="2"/>
  <c r="Y281" i="2" s="1"/>
  <c r="I461" i="2"/>
  <c r="L442" i="2"/>
  <c r="M442" i="2" s="1"/>
  <c r="G91" i="8"/>
  <c r="H169" i="4"/>
  <c r="H170" i="4" s="1"/>
  <c r="H171" i="4" s="1"/>
  <c r="H161" i="2"/>
  <c r="T305" i="2"/>
  <c r="U305" i="2" s="1"/>
  <c r="E326" i="2"/>
  <c r="E329" i="2" s="1"/>
  <c r="N326" i="2"/>
  <c r="R55" i="2"/>
  <c r="Q90" i="4"/>
  <c r="T90" i="4"/>
  <c r="N90" i="4"/>
  <c r="U90" i="4"/>
  <c r="F57" i="8"/>
  <c r="F73" i="8" s="1"/>
  <c r="AD90" i="4"/>
  <c r="L90" i="4"/>
  <c r="AE90" i="4"/>
  <c r="Z90" i="4"/>
  <c r="I90" i="4"/>
  <c r="AF90" i="4"/>
  <c r="S90" i="4"/>
  <c r="P90" i="4"/>
  <c r="AA90" i="4"/>
  <c r="J90" i="4"/>
  <c r="M90" i="4"/>
  <c r="V90" i="4"/>
  <c r="AG90" i="4"/>
  <c r="AB90" i="4"/>
  <c r="O90" i="4"/>
  <c r="Y90" i="4"/>
  <c r="AH90" i="4"/>
  <c r="H90" i="4"/>
  <c r="X90" i="4"/>
  <c r="AC90" i="4"/>
  <c r="R90" i="4"/>
  <c r="K90" i="4"/>
  <c r="AI90" i="4"/>
  <c r="W90" i="4"/>
  <c r="H82" i="1"/>
  <c r="I82" i="1" s="1"/>
  <c r="I83" i="1" s="1"/>
  <c r="V360" i="4"/>
  <c r="Z360" i="4"/>
  <c r="AD360" i="4"/>
  <c r="W360" i="4"/>
  <c r="K360" i="4"/>
  <c r="Y360" i="4"/>
  <c r="AA360" i="4"/>
  <c r="P360" i="4"/>
  <c r="T360" i="4"/>
  <c r="U360" i="4"/>
  <c r="AG360" i="4"/>
  <c r="I360" i="4"/>
  <c r="O360" i="4"/>
  <c r="AF360" i="4"/>
  <c r="L360" i="4"/>
  <c r="AC360" i="4"/>
  <c r="E63" i="8"/>
  <c r="E79" i="8" s="1"/>
  <c r="M360" i="4"/>
  <c r="AB360" i="4"/>
  <c r="N360" i="4"/>
  <c r="R360" i="4"/>
  <c r="AH360" i="4"/>
  <c r="X360" i="4"/>
  <c r="G360" i="4"/>
  <c r="AE360" i="4"/>
  <c r="J360" i="4"/>
  <c r="Q360" i="4"/>
  <c r="H360" i="4"/>
  <c r="S360" i="4"/>
  <c r="W224" i="4"/>
  <c r="M224" i="4"/>
  <c r="P224" i="4"/>
  <c r="AB224" i="4"/>
  <c r="X224" i="4"/>
  <c r="AD224" i="4"/>
  <c r="Z224" i="4"/>
  <c r="G224" i="4"/>
  <c r="AC224" i="4"/>
  <c r="Y224" i="4"/>
  <c r="AF224" i="4"/>
  <c r="H224" i="4"/>
  <c r="T224" i="4"/>
  <c r="K224" i="4"/>
  <c r="E60" i="8"/>
  <c r="E76" i="8" s="1"/>
  <c r="J224" i="4"/>
  <c r="O224" i="4"/>
  <c r="S224" i="4"/>
  <c r="V224" i="4"/>
  <c r="I224" i="4"/>
  <c r="AA224" i="4"/>
  <c r="L224" i="4"/>
  <c r="U224" i="4"/>
  <c r="AE224" i="4"/>
  <c r="N224" i="4"/>
  <c r="R224" i="4"/>
  <c r="Q224" i="4"/>
  <c r="E190" i="2"/>
  <c r="E193" i="2" s="1"/>
  <c r="Y190" i="2"/>
  <c r="Z145" i="2"/>
  <c r="U145" i="2"/>
  <c r="H145" i="2"/>
  <c r="P235" i="2"/>
  <c r="L235" i="2"/>
  <c r="Q100" i="2"/>
  <c r="U371" i="2"/>
  <c r="W371" i="2"/>
  <c r="AB371" i="2"/>
  <c r="J371" i="2"/>
  <c r="AF88" i="4"/>
  <c r="I88" i="4"/>
  <c r="L88" i="4"/>
  <c r="D57" i="8"/>
  <c r="D73" i="8" s="1"/>
  <c r="AG88" i="4"/>
  <c r="AB88" i="4"/>
  <c r="T88" i="4"/>
  <c r="AC88" i="4"/>
  <c r="AI88" i="4"/>
  <c r="Y88" i="4"/>
  <c r="N88" i="4"/>
  <c r="V88" i="4"/>
  <c r="O88" i="4"/>
  <c r="Q88" i="4"/>
  <c r="F88" i="4"/>
  <c r="H88" i="4"/>
  <c r="K88" i="4"/>
  <c r="M88" i="4"/>
  <c r="Z88" i="4"/>
  <c r="R88" i="4"/>
  <c r="AA88" i="4"/>
  <c r="W88" i="4"/>
  <c r="S88" i="4"/>
  <c r="AH88" i="4"/>
  <c r="U88" i="4"/>
  <c r="AE88" i="4"/>
  <c r="AD88" i="4"/>
  <c r="P88" i="4"/>
  <c r="J88" i="4"/>
  <c r="G88" i="4"/>
  <c r="X88" i="4"/>
  <c r="D66" i="8"/>
  <c r="D82" i="8" s="1"/>
  <c r="P43" i="4"/>
  <c r="S43" i="4"/>
  <c r="G43" i="4"/>
  <c r="Q43" i="4"/>
  <c r="L43" i="4"/>
  <c r="K43" i="4"/>
  <c r="AA43" i="4"/>
  <c r="J43" i="4"/>
  <c r="Z43" i="4"/>
  <c r="M43" i="4"/>
  <c r="Y43" i="4"/>
  <c r="F43" i="4"/>
  <c r="W43" i="4"/>
  <c r="O43" i="4"/>
  <c r="I43" i="4"/>
  <c r="H43" i="4"/>
  <c r="AB43" i="4"/>
  <c r="U43" i="4"/>
  <c r="X43" i="4"/>
  <c r="R43" i="4"/>
  <c r="N43" i="4"/>
  <c r="V43" i="4"/>
  <c r="T43" i="4"/>
  <c r="D56" i="8"/>
  <c r="J317" i="4"/>
  <c r="O317" i="4"/>
  <c r="K317" i="4"/>
  <c r="L317" i="4"/>
  <c r="R317" i="4"/>
  <c r="Q317" i="4"/>
  <c r="W317" i="4"/>
  <c r="P317" i="4"/>
  <c r="I317" i="4"/>
  <c r="N317" i="4"/>
  <c r="M317" i="4"/>
  <c r="G62" i="8"/>
  <c r="G78" i="8" s="1"/>
  <c r="V317" i="4"/>
  <c r="U317" i="4"/>
  <c r="S317" i="4"/>
  <c r="T317" i="4"/>
  <c r="S181" i="4"/>
  <c r="AH181" i="4"/>
  <c r="X181" i="4"/>
  <c r="M181" i="4"/>
  <c r="K181" i="4"/>
  <c r="AF181" i="4"/>
  <c r="W181" i="4"/>
  <c r="R181" i="4"/>
  <c r="Z181" i="4"/>
  <c r="AB181" i="4"/>
  <c r="O181" i="4"/>
  <c r="AM181" i="4"/>
  <c r="Q181" i="4"/>
  <c r="AJ181" i="4"/>
  <c r="L181" i="4"/>
  <c r="T181" i="4"/>
  <c r="P181" i="4"/>
  <c r="AI181" i="4"/>
  <c r="I181" i="4"/>
  <c r="J181" i="4"/>
  <c r="AA181" i="4"/>
  <c r="U181" i="4"/>
  <c r="G59" i="8"/>
  <c r="G75" i="8" s="1"/>
  <c r="AE181" i="4"/>
  <c r="AC181" i="4"/>
  <c r="AD181" i="4"/>
  <c r="V181" i="4"/>
  <c r="AK181" i="4"/>
  <c r="AN181" i="4"/>
  <c r="AG181" i="4"/>
  <c r="N181" i="4"/>
  <c r="Y181" i="4"/>
  <c r="AL181" i="4"/>
  <c r="J281" i="2"/>
  <c r="T281" i="2"/>
  <c r="E586" i="4"/>
  <c r="E153" i="4"/>
  <c r="E156" i="4" s="1"/>
  <c r="D517" i="4"/>
  <c r="C66" i="8"/>
  <c r="C82" i="8" s="1"/>
  <c r="C114" i="8" s="1"/>
  <c r="D18" i="8" s="1"/>
  <c r="J268" i="4"/>
  <c r="Q268" i="4"/>
  <c r="W268" i="4"/>
  <c r="D292" i="4"/>
  <c r="L268" i="4"/>
  <c r="N268" i="4"/>
  <c r="E268" i="4"/>
  <c r="E573" i="4" s="1"/>
  <c r="G268" i="4"/>
  <c r="R268" i="4"/>
  <c r="O268" i="4"/>
  <c r="U268" i="4"/>
  <c r="S268" i="4"/>
  <c r="H268" i="4"/>
  <c r="M268" i="4"/>
  <c r="I268" i="4"/>
  <c r="C61" i="8"/>
  <c r="C77" i="8" s="1"/>
  <c r="C109" i="8" s="1"/>
  <c r="D13" i="8" s="1"/>
  <c r="D29" i="8" s="1"/>
  <c r="F268" i="4"/>
  <c r="P268" i="4"/>
  <c r="K268" i="4"/>
  <c r="X268" i="4"/>
  <c r="V268" i="4"/>
  <c r="T268" i="4"/>
  <c r="S326" i="2"/>
  <c r="Q326" i="2"/>
  <c r="F326" i="2"/>
  <c r="AA55" i="2"/>
  <c r="X55" i="2"/>
  <c r="E55" i="2"/>
  <c r="E58" i="2" s="1"/>
  <c r="AB263" i="2"/>
  <c r="F56" i="8"/>
  <c r="Z45" i="4"/>
  <c r="I45" i="4"/>
  <c r="U45" i="4"/>
  <c r="X45" i="4"/>
  <c r="T45" i="4"/>
  <c r="R45" i="4"/>
  <c r="V45" i="4"/>
  <c r="W45" i="4"/>
  <c r="AB45" i="4"/>
  <c r="Y45" i="4"/>
  <c r="H45" i="4"/>
  <c r="M45" i="4"/>
  <c r="K45" i="4"/>
  <c r="Q45" i="4"/>
  <c r="J45" i="4"/>
  <c r="L45" i="4"/>
  <c r="P45" i="4"/>
  <c r="S45" i="4"/>
  <c r="AA45" i="4"/>
  <c r="N45" i="4"/>
  <c r="O45" i="4"/>
  <c r="F64" i="8"/>
  <c r="F80" i="8" s="1"/>
  <c r="H406" i="4"/>
  <c r="K406" i="4"/>
  <c r="L406" i="4"/>
  <c r="J406" i="4"/>
  <c r="I406" i="4"/>
  <c r="Z261" i="2"/>
  <c r="AA261" i="2" s="1"/>
  <c r="AB261" i="2" s="1"/>
  <c r="U134" i="4"/>
  <c r="H134" i="4"/>
  <c r="E58" i="8"/>
  <c r="E74" i="8" s="1"/>
  <c r="Z134" i="4"/>
  <c r="AJ134" i="4"/>
  <c r="V134" i="4"/>
  <c r="AK134" i="4"/>
  <c r="K134" i="4"/>
  <c r="AD134" i="4"/>
  <c r="AH134" i="4"/>
  <c r="AB134" i="4"/>
  <c r="AM134" i="4"/>
  <c r="T134" i="4"/>
  <c r="Y134" i="4"/>
  <c r="M134" i="4"/>
  <c r="Q134" i="4"/>
  <c r="AI134" i="4"/>
  <c r="J134" i="4"/>
  <c r="AC134" i="4"/>
  <c r="R134" i="4"/>
  <c r="W134" i="4"/>
  <c r="P134" i="4"/>
  <c r="N134" i="4"/>
  <c r="AF134" i="4"/>
  <c r="AE134" i="4"/>
  <c r="AN134" i="4"/>
  <c r="O134" i="4"/>
  <c r="S134" i="4"/>
  <c r="I134" i="4"/>
  <c r="AA134" i="4"/>
  <c r="G134" i="4"/>
  <c r="X134" i="4"/>
  <c r="L134" i="4"/>
  <c r="AL134" i="4"/>
  <c r="AG134" i="4"/>
  <c r="R270" i="4"/>
  <c r="J270" i="4"/>
  <c r="W270" i="4"/>
  <c r="V270" i="4"/>
  <c r="X270" i="4"/>
  <c r="E61" i="8"/>
  <c r="E77" i="8" s="1"/>
  <c r="S270" i="4"/>
  <c r="T270" i="4"/>
  <c r="Z270" i="4"/>
  <c r="O270" i="4"/>
  <c r="K270" i="4"/>
  <c r="L270" i="4"/>
  <c r="P270" i="4"/>
  <c r="M270" i="4"/>
  <c r="I270" i="4"/>
  <c r="H270" i="4"/>
  <c r="N270" i="4"/>
  <c r="G270" i="4"/>
  <c r="U270" i="4"/>
  <c r="Q270" i="4"/>
  <c r="Y270" i="4"/>
  <c r="H89" i="4"/>
  <c r="Q89" i="4"/>
  <c r="AD89" i="4"/>
  <c r="AF89" i="4"/>
  <c r="J89" i="4"/>
  <c r="V89" i="4"/>
  <c r="L89" i="4"/>
  <c r="AE89" i="4"/>
  <c r="AA89" i="4"/>
  <c r="N89" i="4"/>
  <c r="AI89" i="4"/>
  <c r="O89" i="4"/>
  <c r="AB89" i="4"/>
  <c r="E57" i="8"/>
  <c r="E73" i="8" s="1"/>
  <c r="S89" i="4"/>
  <c r="Y89" i="4"/>
  <c r="AH89" i="4"/>
  <c r="G89" i="4"/>
  <c r="R89" i="4"/>
  <c r="AG89" i="4"/>
  <c r="K89" i="4"/>
  <c r="M89" i="4"/>
  <c r="I89" i="4"/>
  <c r="Z89" i="4"/>
  <c r="U89" i="4"/>
  <c r="X89" i="4"/>
  <c r="AC89" i="4"/>
  <c r="P89" i="4"/>
  <c r="T89" i="4"/>
  <c r="W89" i="4"/>
  <c r="G90" i="1"/>
  <c r="H90" i="1" s="1"/>
  <c r="I90" i="1" s="1"/>
  <c r="I91" i="1" s="1"/>
  <c r="AF190" i="2"/>
  <c r="AD190" i="2"/>
  <c r="AA190" i="2"/>
  <c r="F190" i="2"/>
  <c r="AG190" i="2"/>
  <c r="X190" i="2"/>
  <c r="S190" i="2"/>
  <c r="G416" i="2"/>
  <c r="N145" i="2"/>
  <c r="AD145" i="2"/>
  <c r="L145" i="2"/>
  <c r="AE145" i="2"/>
  <c r="Q145" i="2"/>
  <c r="O145" i="2"/>
  <c r="M398" i="2"/>
  <c r="AE235" i="2"/>
  <c r="S235" i="2"/>
  <c r="F235" i="2"/>
  <c r="Y235" i="2"/>
  <c r="Q235" i="2"/>
  <c r="X235" i="2"/>
  <c r="V235" i="2"/>
  <c r="U100" i="2"/>
  <c r="AA100" i="2"/>
  <c r="P100" i="2"/>
  <c r="K100" i="2"/>
  <c r="Y100" i="2"/>
  <c r="V100" i="2"/>
  <c r="G371" i="2"/>
  <c r="O371" i="2"/>
  <c r="Y371" i="2"/>
  <c r="K371" i="2"/>
  <c r="Q371" i="2"/>
  <c r="K396" i="2"/>
  <c r="L396" i="2" s="1"/>
  <c r="I449" i="4"/>
  <c r="D65" i="8"/>
  <c r="D81" i="8" s="1"/>
  <c r="F449" i="4"/>
  <c r="G449" i="4"/>
  <c r="J449" i="4"/>
  <c r="H449" i="4"/>
  <c r="D62" i="8"/>
  <c r="D78" i="8" s="1"/>
  <c r="F314" i="4"/>
  <c r="O314" i="4"/>
  <c r="J314" i="4"/>
  <c r="P314" i="4"/>
  <c r="N314" i="4"/>
  <c r="M314" i="4"/>
  <c r="Q314" i="4"/>
  <c r="R314" i="4"/>
  <c r="I314" i="4"/>
  <c r="T314" i="4"/>
  <c r="L314" i="4"/>
  <c r="G314" i="4"/>
  <c r="H314" i="4"/>
  <c r="S314" i="4"/>
  <c r="K314" i="4"/>
  <c r="D64" i="8"/>
  <c r="D80" i="8" s="1"/>
  <c r="F404" i="4"/>
  <c r="I404" i="4"/>
  <c r="H404" i="4"/>
  <c r="J404" i="4"/>
  <c r="G404" i="4"/>
  <c r="I226" i="4"/>
  <c r="Q226" i="4"/>
  <c r="W226" i="4"/>
  <c r="J226" i="4"/>
  <c r="AD226" i="4"/>
  <c r="S226" i="4"/>
  <c r="M226" i="4"/>
  <c r="O226" i="4"/>
  <c r="AF226" i="4"/>
  <c r="AA226" i="4"/>
  <c r="X226" i="4"/>
  <c r="G60" i="8"/>
  <c r="G76" i="8" s="1"/>
  <c r="P226" i="4"/>
  <c r="U226" i="4"/>
  <c r="AE226" i="4"/>
  <c r="R226" i="4"/>
  <c r="Y226" i="4"/>
  <c r="L226" i="4"/>
  <c r="Z226" i="4"/>
  <c r="K226" i="4"/>
  <c r="AC226" i="4"/>
  <c r="AB226" i="4"/>
  <c r="T226" i="4"/>
  <c r="V226" i="4"/>
  <c r="N226" i="4"/>
  <c r="I407" i="4"/>
  <c r="K407" i="4"/>
  <c r="J407" i="4"/>
  <c r="G64" i="8"/>
  <c r="G80" i="8" s="1"/>
  <c r="L407" i="4"/>
  <c r="M407" i="4"/>
  <c r="K46" i="4"/>
  <c r="M46" i="4"/>
  <c r="AB46" i="4"/>
  <c r="N46" i="4"/>
  <c r="AA46" i="4"/>
  <c r="V46" i="4"/>
  <c r="W46" i="4"/>
  <c r="U46" i="4"/>
  <c r="R46" i="4"/>
  <c r="G56" i="8"/>
  <c r="T46" i="4"/>
  <c r="S46" i="4"/>
  <c r="Z46" i="4"/>
  <c r="I46" i="4"/>
  <c r="L46" i="4"/>
  <c r="J46" i="4"/>
  <c r="X46" i="4"/>
  <c r="Q46" i="4"/>
  <c r="O46" i="4"/>
  <c r="P46" i="4"/>
  <c r="Y46" i="4"/>
  <c r="P281" i="2"/>
  <c r="E281" i="2"/>
  <c r="E284" i="2" s="1"/>
  <c r="U281" i="2"/>
  <c r="X281" i="2"/>
  <c r="N281" i="2"/>
  <c r="J440" i="2"/>
  <c r="T315" i="4"/>
  <c r="N315" i="4"/>
  <c r="G315" i="4"/>
  <c r="H315" i="4"/>
  <c r="K315" i="4"/>
  <c r="M315" i="4"/>
  <c r="P315" i="4"/>
  <c r="U315" i="4"/>
  <c r="S315" i="4"/>
  <c r="O315" i="4"/>
  <c r="R315" i="4"/>
  <c r="E62" i="8"/>
  <c r="E78" i="8" s="1"/>
  <c r="I315" i="4"/>
  <c r="L315" i="4"/>
  <c r="J315" i="4"/>
  <c r="Q315" i="4"/>
  <c r="T190" i="2"/>
  <c r="O235" i="2"/>
  <c r="S100" i="2"/>
  <c r="T100" i="2"/>
  <c r="G97" i="8"/>
  <c r="H432" i="2"/>
  <c r="H440" i="4"/>
  <c r="H441" i="4" s="1"/>
  <c r="H442" i="4" s="1"/>
  <c r="S281" i="2"/>
  <c r="H281" i="2"/>
  <c r="W308" i="2"/>
  <c r="X308" i="2" s="1"/>
  <c r="Y308" i="2" s="1"/>
  <c r="Z308" i="2" s="1"/>
  <c r="AA308" i="2" s="1"/>
  <c r="AB308" i="2" s="1"/>
  <c r="AC308" i="2" s="1"/>
  <c r="AD308" i="2" s="1"/>
  <c r="AE308" i="2" s="1"/>
  <c r="AF308" i="2" s="1"/>
  <c r="H313" i="4"/>
  <c r="L313" i="4"/>
  <c r="G313" i="4"/>
  <c r="O313" i="4"/>
  <c r="I313" i="4"/>
  <c r="D337" i="4"/>
  <c r="K313" i="4"/>
  <c r="P313" i="4"/>
  <c r="Q313" i="4"/>
  <c r="R313" i="4"/>
  <c r="E313" i="4"/>
  <c r="E574" i="4" s="1"/>
  <c r="F313" i="4"/>
  <c r="F574" i="4" s="1"/>
  <c r="S313" i="4"/>
  <c r="M313" i="4"/>
  <c r="C62" i="8"/>
  <c r="C78" i="8" s="1"/>
  <c r="C110" i="8" s="1"/>
  <c r="D14" i="8" s="1"/>
  <c r="D30" i="8" s="1"/>
  <c r="N313" i="4"/>
  <c r="J313" i="4"/>
  <c r="E79" i="1"/>
  <c r="I101" i="1"/>
  <c r="J326" i="2"/>
  <c r="H326" i="2"/>
  <c r="K326" i="2"/>
  <c r="I326" i="2"/>
  <c r="J55" i="2"/>
  <c r="G55" i="2"/>
  <c r="V55" i="2"/>
  <c r="H55" i="2"/>
  <c r="L55" i="2"/>
  <c r="N55" i="2"/>
  <c r="Q180" i="4"/>
  <c r="M180" i="4"/>
  <c r="AD180" i="4"/>
  <c r="AG180" i="4"/>
  <c r="K180" i="4"/>
  <c r="AM180" i="4"/>
  <c r="AB180" i="4"/>
  <c r="L180" i="4"/>
  <c r="N180" i="4"/>
  <c r="P180" i="4"/>
  <c r="R180" i="4"/>
  <c r="W180" i="4"/>
  <c r="O180" i="4"/>
  <c r="J180" i="4"/>
  <c r="AI180" i="4"/>
  <c r="AC180" i="4"/>
  <c r="I180" i="4"/>
  <c r="AA180" i="4"/>
  <c r="AN180" i="4"/>
  <c r="F59" i="8"/>
  <c r="F75" i="8" s="1"/>
  <c r="U180" i="4"/>
  <c r="AH180" i="4"/>
  <c r="S180" i="4"/>
  <c r="AJ180" i="4"/>
  <c r="AF180" i="4"/>
  <c r="Y180" i="4"/>
  <c r="X180" i="4"/>
  <c r="AK180" i="4"/>
  <c r="H180" i="4"/>
  <c r="T180" i="4"/>
  <c r="V180" i="4"/>
  <c r="AE180" i="4"/>
  <c r="AL180" i="4"/>
  <c r="Z180" i="4"/>
  <c r="V316" i="4"/>
  <c r="J316" i="4"/>
  <c r="F62" i="8"/>
  <c r="F78" i="8" s="1"/>
  <c r="H316" i="4"/>
  <c r="U316" i="4"/>
  <c r="M316" i="4"/>
  <c r="Q316" i="4"/>
  <c r="N316" i="4"/>
  <c r="T316" i="4"/>
  <c r="O316" i="4"/>
  <c r="I316" i="4"/>
  <c r="S316" i="4"/>
  <c r="L316" i="4"/>
  <c r="R316" i="4"/>
  <c r="P316" i="4"/>
  <c r="K316" i="4"/>
  <c r="AE135" i="4"/>
  <c r="X135" i="4"/>
  <c r="AI135" i="4"/>
  <c r="Z135" i="4"/>
  <c r="L135" i="4"/>
  <c r="AM135" i="4"/>
  <c r="I135" i="4"/>
  <c r="AH135" i="4"/>
  <c r="AN135" i="4"/>
  <c r="H135" i="4"/>
  <c r="Q135" i="4"/>
  <c r="AF135" i="4"/>
  <c r="F58" i="8"/>
  <c r="F74" i="8" s="1"/>
  <c r="T135" i="4"/>
  <c r="R135" i="4"/>
  <c r="J135" i="4"/>
  <c r="U135" i="4"/>
  <c r="W135" i="4"/>
  <c r="V135" i="4"/>
  <c r="AD135" i="4"/>
  <c r="N135" i="4"/>
  <c r="AJ135" i="4"/>
  <c r="AL135" i="4"/>
  <c r="AB135" i="4"/>
  <c r="AG135" i="4"/>
  <c r="AC135" i="4"/>
  <c r="S135" i="4"/>
  <c r="Y135" i="4"/>
  <c r="O135" i="4"/>
  <c r="P135" i="4"/>
  <c r="M135" i="4"/>
  <c r="AK135" i="4"/>
  <c r="AA135" i="4"/>
  <c r="K135" i="4"/>
  <c r="E56" i="8"/>
  <c r="Z44" i="4"/>
  <c r="AB44" i="4"/>
  <c r="O44" i="4"/>
  <c r="Y44" i="4"/>
  <c r="N44" i="4"/>
  <c r="J44" i="4"/>
  <c r="AA44" i="4"/>
  <c r="G44" i="4"/>
  <c r="P44" i="4"/>
  <c r="M44" i="4"/>
  <c r="L44" i="4"/>
  <c r="W44" i="4"/>
  <c r="U44" i="4"/>
  <c r="Q44" i="4"/>
  <c r="R44" i="4"/>
  <c r="S44" i="4"/>
  <c r="I44" i="4"/>
  <c r="X44" i="4"/>
  <c r="K44" i="4"/>
  <c r="H44" i="4"/>
  <c r="V44" i="4"/>
  <c r="T44" i="4"/>
  <c r="I405" i="4"/>
  <c r="E64" i="8"/>
  <c r="E80" i="8" s="1"/>
  <c r="J405" i="4"/>
  <c r="K405" i="4"/>
  <c r="H405" i="4"/>
  <c r="G405" i="4"/>
  <c r="K450" i="4"/>
  <c r="H450" i="4"/>
  <c r="G450" i="4"/>
  <c r="J450" i="4"/>
  <c r="E65" i="8"/>
  <c r="E81" i="8" s="1"/>
  <c r="I450" i="4"/>
  <c r="G88" i="1"/>
  <c r="H88" i="1" s="1"/>
  <c r="I88" i="1" s="1"/>
  <c r="I89" i="1" s="1"/>
  <c r="Q190" i="2"/>
  <c r="J190" i="2"/>
  <c r="AE190" i="2"/>
  <c r="I190" i="2"/>
  <c r="W190" i="2"/>
  <c r="M190" i="2"/>
  <c r="Z190" i="2"/>
  <c r="V190" i="2"/>
  <c r="R190" i="2"/>
  <c r="F416" i="2"/>
  <c r="I145" i="2"/>
  <c r="S145" i="2"/>
  <c r="AH145" i="2"/>
  <c r="E145" i="2"/>
  <c r="E148" i="2" s="1"/>
  <c r="G145" i="2"/>
  <c r="W145" i="2"/>
  <c r="R145" i="2"/>
  <c r="J145" i="2"/>
  <c r="N399" i="2"/>
  <c r="O399" i="2" s="1"/>
  <c r="V307" i="2"/>
  <c r="Z235" i="2"/>
  <c r="K235" i="2"/>
  <c r="M235" i="2"/>
  <c r="AF235" i="2"/>
  <c r="AA235" i="2"/>
  <c r="E235" i="2"/>
  <c r="E238" i="2" s="1"/>
  <c r="U235" i="2"/>
  <c r="I100" i="2"/>
  <c r="J100" i="2"/>
  <c r="F100" i="2"/>
  <c r="G100" i="2"/>
  <c r="O100" i="2"/>
  <c r="L100" i="2"/>
  <c r="H100" i="2"/>
  <c r="P371" i="2"/>
  <c r="AC371" i="2"/>
  <c r="H371" i="2"/>
  <c r="T371" i="2"/>
  <c r="N371" i="2"/>
  <c r="F371" i="2"/>
  <c r="I371" i="2"/>
  <c r="E371" i="2"/>
  <c r="E374" i="2" s="1"/>
  <c r="W223" i="4"/>
  <c r="N223" i="4"/>
  <c r="D60" i="8"/>
  <c r="D76" i="8" s="1"/>
  <c r="AB223" i="4"/>
  <c r="P223" i="4"/>
  <c r="AA223" i="4"/>
  <c r="R223" i="4"/>
  <c r="U223" i="4"/>
  <c r="Z223" i="4"/>
  <c r="AF223" i="4"/>
  <c r="K223" i="4"/>
  <c r="G223" i="4"/>
  <c r="I223" i="4"/>
  <c r="O223" i="4"/>
  <c r="J223" i="4"/>
  <c r="S223" i="4"/>
  <c r="AD223" i="4"/>
  <c r="H223" i="4"/>
  <c r="M223" i="4"/>
  <c r="Q223" i="4"/>
  <c r="T223" i="4"/>
  <c r="AE223" i="4"/>
  <c r="AC223" i="4"/>
  <c r="V223" i="4"/>
  <c r="X223" i="4"/>
  <c r="L223" i="4"/>
  <c r="F223" i="4"/>
  <c r="Y223" i="4"/>
  <c r="Z133" i="4"/>
  <c r="AK133" i="4"/>
  <c r="V133" i="4"/>
  <c r="S133" i="4"/>
  <c r="AL133" i="4"/>
  <c r="AG133" i="4"/>
  <c r="AF133" i="4"/>
  <c r="AB133" i="4"/>
  <c r="K133" i="4"/>
  <c r="F133" i="4"/>
  <c r="F153" i="4" s="1"/>
  <c r="AE133" i="4"/>
  <c r="W133" i="4"/>
  <c r="Y133" i="4"/>
  <c r="T133" i="4"/>
  <c r="R133" i="4"/>
  <c r="M133" i="4"/>
  <c r="O133" i="4"/>
  <c r="P133" i="4"/>
  <c r="AH133" i="4"/>
  <c r="Q133" i="4"/>
  <c r="AI133" i="4"/>
  <c r="G133" i="4"/>
  <c r="AJ133" i="4"/>
  <c r="I133" i="4"/>
  <c r="U133" i="4"/>
  <c r="AC133" i="4"/>
  <c r="L133" i="4"/>
  <c r="D58" i="8"/>
  <c r="D74" i="8" s="1"/>
  <c r="AM133" i="4"/>
  <c r="J133" i="4"/>
  <c r="AD133" i="4"/>
  <c r="AN133" i="4"/>
  <c r="AA133" i="4"/>
  <c r="H133" i="4"/>
  <c r="X133" i="4"/>
  <c r="N133" i="4"/>
  <c r="X359" i="4"/>
  <c r="AD359" i="4"/>
  <c r="AH359" i="4"/>
  <c r="Z359" i="4"/>
  <c r="D63" i="8"/>
  <c r="D79" i="8" s="1"/>
  <c r="AF359" i="4"/>
  <c r="Q359" i="4"/>
  <c r="F359" i="4"/>
  <c r="Y359" i="4"/>
  <c r="S359" i="4"/>
  <c r="AB359" i="4"/>
  <c r="N359" i="4"/>
  <c r="G359" i="4"/>
  <c r="O359" i="4"/>
  <c r="H359" i="4"/>
  <c r="W359" i="4"/>
  <c r="AG359" i="4"/>
  <c r="AA359" i="4"/>
  <c r="V359" i="4"/>
  <c r="I359" i="4"/>
  <c r="K359" i="4"/>
  <c r="J359" i="4"/>
  <c r="AC359" i="4"/>
  <c r="AE359" i="4"/>
  <c r="P359" i="4"/>
  <c r="U359" i="4"/>
  <c r="R359" i="4"/>
  <c r="L359" i="4"/>
  <c r="M359" i="4"/>
  <c r="T359" i="4"/>
  <c r="J91" i="4"/>
  <c r="P91" i="4"/>
  <c r="Y91" i="4"/>
  <c r="S91" i="4"/>
  <c r="W91" i="4"/>
  <c r="AH91" i="4"/>
  <c r="L91" i="4"/>
  <c r="G57" i="8"/>
  <c r="G73" i="8" s="1"/>
  <c r="O91" i="4"/>
  <c r="U91" i="4"/>
  <c r="X91" i="4"/>
  <c r="Q91" i="4"/>
  <c r="AI91" i="4"/>
  <c r="AD91" i="4"/>
  <c r="AB91" i="4"/>
  <c r="AA91" i="4"/>
  <c r="AC91" i="4"/>
  <c r="N91" i="4"/>
  <c r="AG91" i="4"/>
  <c r="T91" i="4"/>
  <c r="AF91" i="4"/>
  <c r="M91" i="4"/>
  <c r="K91" i="4"/>
  <c r="R91" i="4"/>
  <c r="AE91" i="4"/>
  <c r="Z91" i="4"/>
  <c r="I91" i="4"/>
  <c r="V91" i="4"/>
  <c r="G65" i="8"/>
  <c r="G81" i="8" s="1"/>
  <c r="K452" i="4"/>
  <c r="L452" i="4"/>
  <c r="J452" i="4"/>
  <c r="M452" i="4"/>
  <c r="I452" i="4"/>
  <c r="L281" i="2"/>
  <c r="I281" i="2"/>
  <c r="O281" i="2"/>
  <c r="W281" i="2"/>
  <c r="M281" i="2"/>
  <c r="F461" i="2"/>
  <c r="H461" i="2"/>
  <c r="D246" i="4"/>
  <c r="N222" i="4"/>
  <c r="P222" i="4"/>
  <c r="C60" i="8"/>
  <c r="C76" i="8" s="1"/>
  <c r="C108" i="8" s="1"/>
  <c r="D12" i="8" s="1"/>
  <c r="D28" i="8" s="1"/>
  <c r="U222" i="4"/>
  <c r="Z222" i="4"/>
  <c r="E222" i="4"/>
  <c r="E572" i="4" s="1"/>
  <c r="AB222" i="4"/>
  <c r="L222" i="4"/>
  <c r="G222" i="4"/>
  <c r="S222" i="4"/>
  <c r="V222" i="4"/>
  <c r="AF222" i="4"/>
  <c r="AC222" i="4"/>
  <c r="AD222" i="4"/>
  <c r="H222" i="4"/>
  <c r="J222" i="4"/>
  <c r="K222" i="4"/>
  <c r="M222" i="4"/>
  <c r="Y222" i="4"/>
  <c r="W222" i="4"/>
  <c r="X222" i="4"/>
  <c r="R222" i="4"/>
  <c r="I222" i="4"/>
  <c r="AA222" i="4"/>
  <c r="Q222" i="4"/>
  <c r="O222" i="4"/>
  <c r="T222" i="4"/>
  <c r="AE222" i="4"/>
  <c r="F222" i="4"/>
  <c r="F66" i="8"/>
  <c r="F82" i="8" s="1"/>
  <c r="AG361" i="4"/>
  <c r="W361" i="4"/>
  <c r="F63" i="8"/>
  <c r="F79" i="8" s="1"/>
  <c r="U361" i="4"/>
  <c r="L361" i="4"/>
  <c r="O361" i="4"/>
  <c r="V361" i="4"/>
  <c r="H361" i="4"/>
  <c r="Q361" i="4"/>
  <c r="AA361" i="4"/>
  <c r="AH361" i="4"/>
  <c r="K361" i="4"/>
  <c r="AB361" i="4"/>
  <c r="M361" i="4"/>
  <c r="Z361" i="4"/>
  <c r="Y361" i="4"/>
  <c r="X361" i="4"/>
  <c r="AE361" i="4"/>
  <c r="AD361" i="4"/>
  <c r="S361" i="4"/>
  <c r="P361" i="4"/>
  <c r="J361" i="4"/>
  <c r="AF361" i="4"/>
  <c r="AC361" i="4"/>
  <c r="I361" i="4"/>
  <c r="R361" i="4"/>
  <c r="N361" i="4"/>
  <c r="T361" i="4"/>
  <c r="H190" i="2"/>
  <c r="M145" i="2"/>
  <c r="R235" i="2"/>
  <c r="G235" i="2"/>
  <c r="Z100" i="2"/>
  <c r="M371" i="2"/>
  <c r="AB362" i="4"/>
  <c r="AG362" i="4"/>
  <c r="AD362" i="4"/>
  <c r="N362" i="4"/>
  <c r="I362" i="4"/>
  <c r="Y362" i="4"/>
  <c r="P362" i="4"/>
  <c r="AA362" i="4"/>
  <c r="AF362" i="4"/>
  <c r="Q362" i="4"/>
  <c r="Z362" i="4"/>
  <c r="W362" i="4"/>
  <c r="AE362" i="4"/>
  <c r="G63" i="8"/>
  <c r="G79" i="8" s="1"/>
  <c r="R362" i="4"/>
  <c r="S362" i="4"/>
  <c r="J362" i="4"/>
  <c r="X362" i="4"/>
  <c r="AH362" i="4"/>
  <c r="AC362" i="4"/>
  <c r="O362" i="4"/>
  <c r="T362" i="4"/>
  <c r="M362" i="4"/>
  <c r="L362" i="4"/>
  <c r="K362" i="4"/>
  <c r="V362" i="4"/>
  <c r="U362" i="4"/>
  <c r="F281" i="2"/>
  <c r="G281" i="2"/>
  <c r="M42" i="4"/>
  <c r="I42" i="4"/>
  <c r="K42" i="4"/>
  <c r="D66" i="4"/>
  <c r="Q42" i="4"/>
  <c r="E42" i="4"/>
  <c r="E568" i="4" s="1"/>
  <c r="F42" i="4"/>
  <c r="P42" i="4"/>
  <c r="N42" i="4"/>
  <c r="L42" i="4"/>
  <c r="S42" i="4"/>
  <c r="W42" i="4"/>
  <c r="R42" i="4"/>
  <c r="T42" i="4"/>
  <c r="U42" i="4"/>
  <c r="G42" i="4"/>
  <c r="AB42" i="4"/>
  <c r="AA42" i="4"/>
  <c r="Z42" i="4"/>
  <c r="O42" i="4"/>
  <c r="H42" i="4"/>
  <c r="E5" i="4"/>
  <c r="X42" i="4"/>
  <c r="J42" i="4"/>
  <c r="Y42" i="4"/>
  <c r="V42" i="4"/>
  <c r="C56" i="8"/>
  <c r="H448" i="4"/>
  <c r="G448" i="4"/>
  <c r="C65" i="8"/>
  <c r="C81" i="8" s="1"/>
  <c r="C113" i="8" s="1"/>
  <c r="D17" i="8" s="1"/>
  <c r="E448" i="4"/>
  <c r="E577" i="4" s="1"/>
  <c r="F448" i="4"/>
  <c r="D472" i="4"/>
  <c r="D473" i="4" s="1"/>
  <c r="I448" i="4"/>
  <c r="I93" i="1"/>
  <c r="O326" i="2"/>
  <c r="M326" i="2"/>
  <c r="G326" i="2"/>
  <c r="L326" i="2"/>
  <c r="W55" i="2"/>
  <c r="U55" i="2"/>
  <c r="AB55" i="2"/>
  <c r="F55" i="2"/>
  <c r="P55" i="2"/>
  <c r="O55" i="2"/>
  <c r="K451" i="4"/>
  <c r="L451" i="4"/>
  <c r="J451" i="4"/>
  <c r="I451" i="4"/>
  <c r="H451" i="4"/>
  <c r="F65" i="8"/>
  <c r="F81" i="8" s="1"/>
  <c r="AE225" i="4"/>
  <c r="L225" i="4"/>
  <c r="F60" i="8"/>
  <c r="F76" i="8" s="1"/>
  <c r="T225" i="4"/>
  <c r="X225" i="4"/>
  <c r="AC225" i="4"/>
  <c r="Z225" i="4"/>
  <c r="J225" i="4"/>
  <c r="Y225" i="4"/>
  <c r="AB225" i="4"/>
  <c r="R225" i="4"/>
  <c r="W225" i="4"/>
  <c r="AF225" i="4"/>
  <c r="U225" i="4"/>
  <c r="AA225" i="4"/>
  <c r="P225" i="4"/>
  <c r="V225" i="4"/>
  <c r="S225" i="4"/>
  <c r="M225" i="4"/>
  <c r="Q225" i="4"/>
  <c r="K225" i="4"/>
  <c r="N225" i="4"/>
  <c r="O225" i="4"/>
  <c r="I225" i="4"/>
  <c r="AD225" i="4"/>
  <c r="H225" i="4"/>
  <c r="X271" i="4"/>
  <c r="J271" i="4"/>
  <c r="N271" i="4"/>
  <c r="F61" i="8"/>
  <c r="F77" i="8" s="1"/>
  <c r="I271" i="4"/>
  <c r="S271" i="4"/>
  <c r="O271" i="4"/>
  <c r="P271" i="4"/>
  <c r="V271" i="4"/>
  <c r="Z271" i="4"/>
  <c r="H271" i="4"/>
  <c r="AA271" i="4"/>
  <c r="W271" i="4"/>
  <c r="Q271" i="4"/>
  <c r="K271" i="4"/>
  <c r="U271" i="4"/>
  <c r="M271" i="4"/>
  <c r="Y271" i="4"/>
  <c r="T271" i="4"/>
  <c r="R271" i="4"/>
  <c r="L271" i="4"/>
  <c r="AG179" i="4"/>
  <c r="O179" i="4"/>
  <c r="AL179" i="4"/>
  <c r="G179" i="4"/>
  <c r="AC179" i="4"/>
  <c r="AH179" i="4"/>
  <c r="W179" i="4"/>
  <c r="AA179" i="4"/>
  <c r="T179" i="4"/>
  <c r="L179" i="4"/>
  <c r="AD179" i="4"/>
  <c r="R179" i="4"/>
  <c r="U179" i="4"/>
  <c r="AI179" i="4"/>
  <c r="J179" i="4"/>
  <c r="AK179" i="4"/>
  <c r="X179" i="4"/>
  <c r="S179" i="4"/>
  <c r="AJ179" i="4"/>
  <c r="P179" i="4"/>
  <c r="Z179" i="4"/>
  <c r="M179" i="4"/>
  <c r="Y179" i="4"/>
  <c r="AN179" i="4"/>
  <c r="H179" i="4"/>
  <c r="AM179" i="4"/>
  <c r="AE179" i="4"/>
  <c r="N179" i="4"/>
  <c r="Q179" i="4"/>
  <c r="V179" i="4"/>
  <c r="AB179" i="4"/>
  <c r="E59" i="8"/>
  <c r="E75" i="8" s="1"/>
  <c r="I179" i="4"/>
  <c r="AF179" i="4"/>
  <c r="K179" i="4"/>
  <c r="E66" i="8"/>
  <c r="E82" i="8" s="1"/>
  <c r="G84" i="1"/>
  <c r="H84" i="1" s="1"/>
  <c r="I84" i="1" s="1"/>
  <c r="I85" i="1" s="1"/>
  <c r="G94" i="1"/>
  <c r="H94" i="1" s="1"/>
  <c r="AB190" i="2"/>
  <c r="U190" i="2"/>
  <c r="O190" i="2"/>
  <c r="L190" i="2"/>
  <c r="G190" i="2"/>
  <c r="N190" i="2"/>
  <c r="AC190" i="2"/>
  <c r="E416" i="2"/>
  <c r="E419" i="2" s="1"/>
  <c r="H416" i="2"/>
  <c r="AC145" i="2"/>
  <c r="K145" i="2"/>
  <c r="V145" i="2"/>
  <c r="F145" i="2"/>
  <c r="AB145" i="2"/>
  <c r="P145" i="2"/>
  <c r="AA145" i="2"/>
  <c r="T145" i="2"/>
  <c r="Y145" i="2"/>
  <c r="T235" i="2"/>
  <c r="N235" i="2"/>
  <c r="I235" i="2"/>
  <c r="AC235" i="2"/>
  <c r="H235" i="2"/>
  <c r="AB235" i="2"/>
  <c r="W235" i="2"/>
  <c r="E100" i="2"/>
  <c r="E103" i="2" s="1"/>
  <c r="R100" i="2"/>
  <c r="W100" i="2"/>
  <c r="M100" i="2"/>
  <c r="AB100" i="2"/>
  <c r="V371" i="2"/>
  <c r="AA371" i="2"/>
  <c r="L371" i="2"/>
  <c r="R371" i="2"/>
  <c r="Z371" i="2"/>
  <c r="Y269" i="4"/>
  <c r="T269" i="4"/>
  <c r="I269" i="4"/>
  <c r="F269" i="4"/>
  <c r="S269" i="4"/>
  <c r="N269" i="4"/>
  <c r="R269" i="4"/>
  <c r="O269" i="4"/>
  <c r="L269" i="4"/>
  <c r="H269" i="4"/>
  <c r="D61" i="8"/>
  <c r="D77" i="8" s="1"/>
  <c r="G269" i="4"/>
  <c r="J269" i="4"/>
  <c r="W269" i="4"/>
  <c r="Q269" i="4"/>
  <c r="M269" i="4"/>
  <c r="U269" i="4"/>
  <c r="X269" i="4"/>
  <c r="P269" i="4"/>
  <c r="K269" i="4"/>
  <c r="V269" i="4"/>
  <c r="M178" i="4"/>
  <c r="AF178" i="4"/>
  <c r="F178" i="4"/>
  <c r="P178" i="4"/>
  <c r="W178" i="4"/>
  <c r="T178" i="4"/>
  <c r="AI178" i="4"/>
  <c r="O178" i="4"/>
  <c r="AL178" i="4"/>
  <c r="L178" i="4"/>
  <c r="AN178" i="4"/>
  <c r="AE178" i="4"/>
  <c r="AD178" i="4"/>
  <c r="U178" i="4"/>
  <c r="R178" i="4"/>
  <c r="H178" i="4"/>
  <c r="Z178" i="4"/>
  <c r="AM178" i="4"/>
  <c r="X178" i="4"/>
  <c r="V178" i="4"/>
  <c r="I178" i="4"/>
  <c r="AJ178" i="4"/>
  <c r="G178" i="4"/>
  <c r="AC178" i="4"/>
  <c r="N178" i="4"/>
  <c r="K178" i="4"/>
  <c r="AG178" i="4"/>
  <c r="AB178" i="4"/>
  <c r="D59" i="8"/>
  <c r="D75" i="8" s="1"/>
  <c r="AK178" i="4"/>
  <c r="Y178" i="4"/>
  <c r="AA178" i="4"/>
  <c r="AH178" i="4"/>
  <c r="Q178" i="4"/>
  <c r="J178" i="4"/>
  <c r="S178" i="4"/>
  <c r="F80" i="1"/>
  <c r="AE136" i="4"/>
  <c r="G58" i="8"/>
  <c r="G74" i="8" s="1"/>
  <c r="I136" i="4"/>
  <c r="M136" i="4"/>
  <c r="N136" i="4"/>
  <c r="AB136" i="4"/>
  <c r="AK136" i="4"/>
  <c r="L136" i="4"/>
  <c r="Q136" i="4"/>
  <c r="S136" i="4"/>
  <c r="Y136" i="4"/>
  <c r="AL136" i="4"/>
  <c r="AF136" i="4"/>
  <c r="AJ136" i="4"/>
  <c r="AA136" i="4"/>
  <c r="AD136" i="4"/>
  <c r="K136" i="4"/>
  <c r="X136" i="4"/>
  <c r="AI136" i="4"/>
  <c r="AG136" i="4"/>
  <c r="W136" i="4"/>
  <c r="O136" i="4"/>
  <c r="Z136" i="4"/>
  <c r="P136" i="4"/>
  <c r="U136" i="4"/>
  <c r="J136" i="4"/>
  <c r="T136" i="4"/>
  <c r="R136" i="4"/>
  <c r="AH136" i="4"/>
  <c r="AN136" i="4"/>
  <c r="AC136" i="4"/>
  <c r="AM136" i="4"/>
  <c r="V136" i="4"/>
  <c r="G66" i="8"/>
  <c r="G82" i="8" s="1"/>
  <c r="M272" i="4"/>
  <c r="J272" i="4"/>
  <c r="V272" i="4"/>
  <c r="L272" i="4"/>
  <c r="K272" i="4"/>
  <c r="R272" i="4"/>
  <c r="AA272" i="4"/>
  <c r="Y272" i="4"/>
  <c r="P272" i="4"/>
  <c r="N272" i="4"/>
  <c r="G61" i="8"/>
  <c r="G77" i="8" s="1"/>
  <c r="T272" i="4"/>
  <c r="U272" i="4"/>
  <c r="Q272" i="4"/>
  <c r="S272" i="4"/>
  <c r="X272" i="4"/>
  <c r="I272" i="4"/>
  <c r="Z272" i="4"/>
  <c r="O272" i="4"/>
  <c r="W272" i="4"/>
  <c r="AC264" i="2"/>
  <c r="AD264" i="2" s="1"/>
  <c r="AE264" i="2" s="1"/>
  <c r="R281" i="2"/>
  <c r="Q281" i="2"/>
  <c r="V281" i="2"/>
  <c r="K281" i="2"/>
  <c r="G461" i="2"/>
  <c r="E461" i="2"/>
  <c r="E464" i="2" s="1"/>
  <c r="AB543" i="4" l="1"/>
  <c r="AA559" i="4"/>
  <c r="AA561" i="4" s="1"/>
  <c r="G573" i="2"/>
  <c r="H573" i="2"/>
  <c r="F573" i="2"/>
  <c r="E10" i="2"/>
  <c r="E12" i="2" s="1"/>
  <c r="H433" i="2"/>
  <c r="H434" i="2" s="1"/>
  <c r="H162" i="2"/>
  <c r="H163" i="2" s="1"/>
  <c r="I158" i="2" s="1"/>
  <c r="F572" i="4"/>
  <c r="F588" i="4" s="1"/>
  <c r="G577" i="4"/>
  <c r="G593" i="4" s="1"/>
  <c r="BA510" i="2"/>
  <c r="BB509" i="2"/>
  <c r="BF215" i="2"/>
  <c r="BG216" i="2"/>
  <c r="BG217" i="2"/>
  <c r="BH217" i="2" s="1"/>
  <c r="BI217" i="2" s="1"/>
  <c r="BJ217" i="2" s="1"/>
  <c r="BK217" i="2" s="1"/>
  <c r="BD214" i="2"/>
  <c r="BH218" i="2"/>
  <c r="BI218" i="2" s="1"/>
  <c r="AG308" i="2"/>
  <c r="AH308" i="2" s="1"/>
  <c r="AI308" i="2" s="1"/>
  <c r="AX354" i="2"/>
  <c r="AX353" i="2"/>
  <c r="AY353" i="2" s="1"/>
  <c r="AT350" i="2"/>
  <c r="AV352" i="2"/>
  <c r="AV351" i="2"/>
  <c r="R444" i="2"/>
  <c r="S444" i="2" s="1"/>
  <c r="T444" i="2" s="1"/>
  <c r="G575" i="4"/>
  <c r="G591" i="4" s="1"/>
  <c r="G574" i="4"/>
  <c r="G590" i="4" s="1"/>
  <c r="G570" i="4"/>
  <c r="G586" i="4" s="1"/>
  <c r="F568" i="4"/>
  <c r="F584" i="4" s="1"/>
  <c r="G576" i="4"/>
  <c r="F419" i="2"/>
  <c r="G419" i="2" s="1"/>
  <c r="F148" i="2"/>
  <c r="G148" i="2" s="1"/>
  <c r="H148" i="2" s="1"/>
  <c r="I148" i="2" s="1"/>
  <c r="J148" i="2" s="1"/>
  <c r="K148" i="2" s="1"/>
  <c r="L148" i="2" s="1"/>
  <c r="M148" i="2" s="1"/>
  <c r="N148" i="2" s="1"/>
  <c r="O148" i="2" s="1"/>
  <c r="P148" i="2" s="1"/>
  <c r="Q148" i="2" s="1"/>
  <c r="R148" i="2" s="1"/>
  <c r="S148" i="2" s="1"/>
  <c r="T148" i="2" s="1"/>
  <c r="U148" i="2" s="1"/>
  <c r="V148" i="2" s="1"/>
  <c r="W148" i="2" s="1"/>
  <c r="X148" i="2" s="1"/>
  <c r="Y148" i="2" s="1"/>
  <c r="Z148" i="2" s="1"/>
  <c r="AA148" i="2" s="1"/>
  <c r="AB148" i="2" s="1"/>
  <c r="AC148" i="2" s="1"/>
  <c r="AD148" i="2" s="1"/>
  <c r="AE148" i="2" s="1"/>
  <c r="AF148" i="2" s="1"/>
  <c r="AG148" i="2" s="1"/>
  <c r="AH148" i="2" s="1"/>
  <c r="AI148" i="2" s="1"/>
  <c r="F103" i="2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F374" i="2"/>
  <c r="G374" i="2" s="1"/>
  <c r="H374" i="2" s="1"/>
  <c r="I374" i="2" s="1"/>
  <c r="J374" i="2" s="1"/>
  <c r="K374" i="2" s="1"/>
  <c r="L374" i="2" s="1"/>
  <c r="M374" i="2" s="1"/>
  <c r="N374" i="2" s="1"/>
  <c r="O374" i="2" s="1"/>
  <c r="P374" i="2" s="1"/>
  <c r="Q374" i="2" s="1"/>
  <c r="R374" i="2" s="1"/>
  <c r="S374" i="2" s="1"/>
  <c r="T374" i="2" s="1"/>
  <c r="U374" i="2" s="1"/>
  <c r="V374" i="2" s="1"/>
  <c r="W374" i="2" s="1"/>
  <c r="X374" i="2" s="1"/>
  <c r="Y374" i="2" s="1"/>
  <c r="Z374" i="2" s="1"/>
  <c r="AA374" i="2" s="1"/>
  <c r="AB374" i="2" s="1"/>
  <c r="AC374" i="2" s="1"/>
  <c r="AD374" i="2" s="1"/>
  <c r="F238" i="2"/>
  <c r="G238" i="2" s="1"/>
  <c r="H238" i="2" s="1"/>
  <c r="I238" i="2" s="1"/>
  <c r="J238" i="2" s="1"/>
  <c r="K238" i="2" s="1"/>
  <c r="L238" i="2" s="1"/>
  <c r="M238" i="2" s="1"/>
  <c r="N238" i="2" s="1"/>
  <c r="O238" i="2" s="1"/>
  <c r="P238" i="2" s="1"/>
  <c r="Q238" i="2" s="1"/>
  <c r="R238" i="2" s="1"/>
  <c r="S238" i="2" s="1"/>
  <c r="T238" i="2" s="1"/>
  <c r="U238" i="2" s="1"/>
  <c r="V238" i="2" s="1"/>
  <c r="W238" i="2" s="1"/>
  <c r="X238" i="2" s="1"/>
  <c r="Y238" i="2" s="1"/>
  <c r="Z238" i="2" s="1"/>
  <c r="AA238" i="2" s="1"/>
  <c r="AB238" i="2" s="1"/>
  <c r="AC238" i="2" s="1"/>
  <c r="AD238" i="2" s="1"/>
  <c r="AE238" i="2" s="1"/>
  <c r="AF238" i="2" s="1"/>
  <c r="AG238" i="2" s="1"/>
  <c r="F58" i="2"/>
  <c r="F329" i="2"/>
  <c r="G329" i="2" s="1"/>
  <c r="H329" i="2" s="1"/>
  <c r="I329" i="2" s="1"/>
  <c r="J329" i="2" s="1"/>
  <c r="K329" i="2" s="1"/>
  <c r="L329" i="2" s="1"/>
  <c r="M329" i="2" s="1"/>
  <c r="N329" i="2" s="1"/>
  <c r="O329" i="2" s="1"/>
  <c r="P329" i="2" s="1"/>
  <c r="Q329" i="2" s="1"/>
  <c r="R329" i="2" s="1"/>
  <c r="S329" i="2" s="1"/>
  <c r="F464" i="2"/>
  <c r="G464" i="2" s="1"/>
  <c r="H464" i="2" s="1"/>
  <c r="I464" i="2" s="1"/>
  <c r="F284" i="2"/>
  <c r="G284" i="2" s="1"/>
  <c r="H284" i="2" s="1"/>
  <c r="I284" i="2" s="1"/>
  <c r="J284" i="2" s="1"/>
  <c r="K284" i="2" s="1"/>
  <c r="L284" i="2" s="1"/>
  <c r="M284" i="2" s="1"/>
  <c r="N284" i="2" s="1"/>
  <c r="O284" i="2" s="1"/>
  <c r="P284" i="2" s="1"/>
  <c r="Q284" i="2" s="1"/>
  <c r="R284" i="2" s="1"/>
  <c r="S284" i="2" s="1"/>
  <c r="T284" i="2" s="1"/>
  <c r="U284" i="2" s="1"/>
  <c r="V284" i="2" s="1"/>
  <c r="W284" i="2" s="1"/>
  <c r="X284" i="2" s="1"/>
  <c r="Y284" i="2" s="1"/>
  <c r="F193" i="2"/>
  <c r="G193" i="2" s="1"/>
  <c r="H193" i="2" s="1"/>
  <c r="I193" i="2" s="1"/>
  <c r="J193" i="2" s="1"/>
  <c r="K193" i="2" s="1"/>
  <c r="L193" i="2" s="1"/>
  <c r="M193" i="2" s="1"/>
  <c r="N193" i="2" s="1"/>
  <c r="O193" i="2" s="1"/>
  <c r="P193" i="2" s="1"/>
  <c r="Q193" i="2" s="1"/>
  <c r="R193" i="2" s="1"/>
  <c r="S193" i="2" s="1"/>
  <c r="T193" i="2" s="1"/>
  <c r="U193" i="2" s="1"/>
  <c r="V193" i="2" s="1"/>
  <c r="W193" i="2" s="1"/>
  <c r="X193" i="2" s="1"/>
  <c r="Y193" i="2" s="1"/>
  <c r="Z193" i="2" s="1"/>
  <c r="AA193" i="2" s="1"/>
  <c r="AB193" i="2" s="1"/>
  <c r="AC193" i="2" s="1"/>
  <c r="AD193" i="2" s="1"/>
  <c r="AE193" i="2" s="1"/>
  <c r="AF193" i="2" s="1"/>
  <c r="AG193" i="2" s="1"/>
  <c r="AH193" i="2" s="1"/>
  <c r="AI193" i="2" s="1"/>
  <c r="N397" i="2"/>
  <c r="H570" i="4"/>
  <c r="H586" i="4" s="1"/>
  <c r="H577" i="4"/>
  <c r="H593" i="4" s="1"/>
  <c r="F577" i="4"/>
  <c r="F593" i="4" s="1"/>
  <c r="D10" i="4"/>
  <c r="D12" i="4" s="1"/>
  <c r="D13" i="4" s="1"/>
  <c r="H576" i="4"/>
  <c r="H592" i="4" s="1"/>
  <c r="E576" i="4"/>
  <c r="E592" i="4" s="1"/>
  <c r="F576" i="4"/>
  <c r="F592" i="4" s="1"/>
  <c r="H575" i="4"/>
  <c r="H591" i="4" s="1"/>
  <c r="F575" i="4"/>
  <c r="F591" i="4" s="1"/>
  <c r="E575" i="4"/>
  <c r="E591" i="4" s="1"/>
  <c r="H574" i="4"/>
  <c r="H590" i="4" s="1"/>
  <c r="G573" i="4"/>
  <c r="G589" i="4" s="1"/>
  <c r="F573" i="4"/>
  <c r="F589" i="4" s="1"/>
  <c r="H573" i="4"/>
  <c r="H589" i="4" s="1"/>
  <c r="G572" i="4"/>
  <c r="G588" i="4" s="1"/>
  <c r="H572" i="4"/>
  <c r="H588" i="4" s="1"/>
  <c r="H571" i="4"/>
  <c r="H587" i="4" s="1"/>
  <c r="G571" i="4"/>
  <c r="G587" i="4" s="1"/>
  <c r="F571" i="4"/>
  <c r="F587" i="4" s="1"/>
  <c r="E571" i="4"/>
  <c r="E587" i="4" s="1"/>
  <c r="F570" i="4"/>
  <c r="F586" i="4" s="1"/>
  <c r="G569" i="4"/>
  <c r="G585" i="4" s="1"/>
  <c r="H569" i="4"/>
  <c r="H585" i="4" s="1"/>
  <c r="F569" i="4"/>
  <c r="E108" i="4"/>
  <c r="E110" i="4" s="1"/>
  <c r="E569" i="4"/>
  <c r="E585" i="4" s="1"/>
  <c r="H568" i="4"/>
  <c r="G568" i="4"/>
  <c r="C69" i="8"/>
  <c r="E69" i="8"/>
  <c r="G69" i="8"/>
  <c r="D69" i="8"/>
  <c r="F69" i="8"/>
  <c r="AI153" i="4"/>
  <c r="AT243" i="4"/>
  <c r="AH243" i="4"/>
  <c r="AO243" i="4"/>
  <c r="BE198" i="4"/>
  <c r="AS198" i="4"/>
  <c r="AT198" i="4"/>
  <c r="BA198" i="4"/>
  <c r="BJ198" i="4"/>
  <c r="V562" i="4"/>
  <c r="U563" i="4"/>
  <c r="BA243" i="4"/>
  <c r="AO198" i="4"/>
  <c r="AM379" i="4"/>
  <c r="AN243" i="4"/>
  <c r="BG198" i="4"/>
  <c r="BG226" i="4"/>
  <c r="BH226" i="4" s="1"/>
  <c r="BI226" i="4" s="1"/>
  <c r="BJ226" i="4" s="1"/>
  <c r="AK243" i="4"/>
  <c r="D518" i="4"/>
  <c r="E517" i="4"/>
  <c r="AI198" i="4"/>
  <c r="D428" i="4"/>
  <c r="AT359" i="4"/>
  <c r="AU359" i="4" s="1"/>
  <c r="BD223" i="4"/>
  <c r="BE223" i="4" s="1"/>
  <c r="AV361" i="4"/>
  <c r="AW361" i="4" s="1"/>
  <c r="AU360" i="4"/>
  <c r="AV243" i="4"/>
  <c r="AR243" i="4"/>
  <c r="AX243" i="4"/>
  <c r="AX198" i="4"/>
  <c r="AR379" i="4"/>
  <c r="AK379" i="4"/>
  <c r="E424" i="4"/>
  <c r="E426" i="4" s="1"/>
  <c r="AL243" i="4"/>
  <c r="AP243" i="4"/>
  <c r="AY243" i="4"/>
  <c r="AZ243" i="4"/>
  <c r="AI243" i="4"/>
  <c r="BB243" i="4"/>
  <c r="AQ243" i="4"/>
  <c r="AS243" i="4"/>
  <c r="BH198" i="4"/>
  <c r="BK198" i="4"/>
  <c r="AP198" i="4"/>
  <c r="AQ198" i="4"/>
  <c r="AU198" i="4"/>
  <c r="BE224" i="4"/>
  <c r="BF224" i="4" s="1"/>
  <c r="BF225" i="4"/>
  <c r="BG225" i="4" s="1"/>
  <c r="BH225" i="4" s="1"/>
  <c r="AO379" i="4"/>
  <c r="AP379" i="4"/>
  <c r="AL379" i="4"/>
  <c r="AJ379" i="4"/>
  <c r="AQ379" i="4"/>
  <c r="D247" i="4"/>
  <c r="D338" i="4"/>
  <c r="AJ243" i="4"/>
  <c r="BC222" i="4"/>
  <c r="BC243" i="4" s="1"/>
  <c r="BF198" i="4"/>
  <c r="BD198" i="4"/>
  <c r="AZ198" i="4"/>
  <c r="AW198" i="4"/>
  <c r="AW362" i="4"/>
  <c r="AX362" i="4" s="1"/>
  <c r="AS358" i="4"/>
  <c r="AS379" i="4" s="1"/>
  <c r="D293" i="4"/>
  <c r="D202" i="4"/>
  <c r="D383" i="4"/>
  <c r="AM243" i="4"/>
  <c r="AW243" i="4"/>
  <c r="AU243" i="4"/>
  <c r="AG243" i="4"/>
  <c r="AV198" i="4"/>
  <c r="BB198" i="4"/>
  <c r="AY198" i="4"/>
  <c r="BI198" i="4"/>
  <c r="BC198" i="4"/>
  <c r="AR198" i="4"/>
  <c r="AC272" i="4"/>
  <c r="AD272" i="4" s="1"/>
  <c r="AB271" i="4"/>
  <c r="AI379" i="4"/>
  <c r="AN379" i="4"/>
  <c r="BI153" i="4"/>
  <c r="BC153" i="4"/>
  <c r="AW153" i="4"/>
  <c r="AV108" i="4"/>
  <c r="BD153" i="4"/>
  <c r="AY153" i="4"/>
  <c r="AU153" i="4"/>
  <c r="BG153" i="4"/>
  <c r="BC108" i="4"/>
  <c r="BJ108" i="4"/>
  <c r="AY108" i="4"/>
  <c r="AJ108" i="4"/>
  <c r="AR108" i="4"/>
  <c r="AU108" i="4"/>
  <c r="AO153" i="4"/>
  <c r="AR153" i="4"/>
  <c r="AT153" i="4"/>
  <c r="AZ153" i="4"/>
  <c r="BA153" i="4"/>
  <c r="AP153" i="4"/>
  <c r="BE153" i="4"/>
  <c r="BF153" i="4"/>
  <c r="E379" i="4"/>
  <c r="E381" i="4" s="1"/>
  <c r="AE108" i="4"/>
  <c r="AV153" i="4"/>
  <c r="F156" i="4"/>
  <c r="F157" i="4" s="1"/>
  <c r="AS153" i="4"/>
  <c r="AX153" i="4"/>
  <c r="BG108" i="4"/>
  <c r="AK108" i="4"/>
  <c r="AM108" i="4"/>
  <c r="BJ153" i="4"/>
  <c r="AQ153" i="4"/>
  <c r="BH153" i="4"/>
  <c r="BB153" i="4"/>
  <c r="BK153" i="4"/>
  <c r="AN63" i="4"/>
  <c r="AQ63" i="4"/>
  <c r="BI63" i="4"/>
  <c r="BE63" i="4"/>
  <c r="D67" i="4"/>
  <c r="BG63" i="4"/>
  <c r="AE63" i="4"/>
  <c r="AC108" i="4"/>
  <c r="AL108" i="4"/>
  <c r="BD108" i="4"/>
  <c r="AP63" i="4"/>
  <c r="AD63" i="4"/>
  <c r="BD63" i="4"/>
  <c r="AT63" i="4"/>
  <c r="AF63" i="4"/>
  <c r="BK63" i="4"/>
  <c r="AX63" i="4"/>
  <c r="AU63" i="4"/>
  <c r="BB108" i="4"/>
  <c r="AS108" i="4"/>
  <c r="AQ108" i="4"/>
  <c r="BE108" i="4"/>
  <c r="BI108" i="4"/>
  <c r="BF108" i="4"/>
  <c r="BA108" i="4"/>
  <c r="AW63" i="4"/>
  <c r="BA63" i="4"/>
  <c r="BF63" i="4"/>
  <c r="AL63" i="4"/>
  <c r="AV63" i="4"/>
  <c r="AS63" i="4"/>
  <c r="BC63" i="4"/>
  <c r="AG63" i="4"/>
  <c r="AJ63" i="4"/>
  <c r="AH108" i="4"/>
  <c r="AR63" i="4"/>
  <c r="AO63" i="4"/>
  <c r="AG108" i="4"/>
  <c r="J403" i="4"/>
  <c r="K403" i="4" s="1"/>
  <c r="BK108" i="4"/>
  <c r="AN108" i="4"/>
  <c r="BH108" i="4"/>
  <c r="AH63" i="4"/>
  <c r="AF108" i="4"/>
  <c r="AI108" i="4"/>
  <c r="AD108" i="4"/>
  <c r="AZ108" i="4"/>
  <c r="AO108" i="4"/>
  <c r="AX108" i="4"/>
  <c r="AW108" i="4"/>
  <c r="AP108" i="4"/>
  <c r="AT108" i="4"/>
  <c r="D112" i="4"/>
  <c r="AI63" i="4"/>
  <c r="AM63" i="4"/>
  <c r="BH63" i="4"/>
  <c r="AC63" i="4"/>
  <c r="BJ63" i="4"/>
  <c r="AY63" i="4"/>
  <c r="BB63" i="4"/>
  <c r="AK63" i="4"/>
  <c r="AZ63" i="4"/>
  <c r="E198" i="4"/>
  <c r="E200" i="4" s="1"/>
  <c r="W306" i="2"/>
  <c r="F379" i="4"/>
  <c r="F381" i="4" s="1"/>
  <c r="K395" i="2"/>
  <c r="F198" i="4"/>
  <c r="F200" i="4" s="1"/>
  <c r="Z260" i="2"/>
  <c r="Z281" i="2" s="1"/>
  <c r="F108" i="4"/>
  <c r="F110" i="4" s="1"/>
  <c r="U326" i="2"/>
  <c r="V305" i="2"/>
  <c r="V326" i="2" s="1"/>
  <c r="I96" i="1"/>
  <c r="I97" i="1" s="1"/>
  <c r="H395" i="4" s="1"/>
  <c r="H396" i="4" s="1"/>
  <c r="H397" i="4" s="1"/>
  <c r="I94" i="1"/>
  <c r="I95" i="1" s="1"/>
  <c r="H342" i="2" s="1"/>
  <c r="AC262" i="2"/>
  <c r="P399" i="2"/>
  <c r="G592" i="4"/>
  <c r="N443" i="2"/>
  <c r="N442" i="2"/>
  <c r="K153" i="4"/>
  <c r="AF153" i="4"/>
  <c r="AC153" i="4"/>
  <c r="Z153" i="4"/>
  <c r="V108" i="4"/>
  <c r="R108" i="4"/>
  <c r="AA108" i="4"/>
  <c r="H424" i="4"/>
  <c r="H426" i="4" s="1"/>
  <c r="I424" i="4"/>
  <c r="AM153" i="4"/>
  <c r="G153" i="4"/>
  <c r="K379" i="4"/>
  <c r="O379" i="4"/>
  <c r="H108" i="4"/>
  <c r="W108" i="4"/>
  <c r="AA270" i="4"/>
  <c r="Y268" i="4"/>
  <c r="Y289" i="4" s="1"/>
  <c r="G198" i="4"/>
  <c r="G63" i="4"/>
  <c r="G65" i="4" s="1"/>
  <c r="V243" i="4"/>
  <c r="J243" i="4"/>
  <c r="T153" i="4"/>
  <c r="AK153" i="4"/>
  <c r="I153" i="4"/>
  <c r="M379" i="4"/>
  <c r="AH379" i="4"/>
  <c r="J379" i="4"/>
  <c r="Z379" i="4"/>
  <c r="P379" i="4"/>
  <c r="N379" i="4"/>
  <c r="Z108" i="4"/>
  <c r="M108" i="4"/>
  <c r="N108" i="4"/>
  <c r="U108" i="4"/>
  <c r="P108" i="4"/>
  <c r="G379" i="4"/>
  <c r="H153" i="4"/>
  <c r="H155" i="4" s="1"/>
  <c r="J63" i="4"/>
  <c r="S63" i="4"/>
  <c r="U63" i="4"/>
  <c r="N63" i="4"/>
  <c r="M243" i="4"/>
  <c r="AF198" i="4"/>
  <c r="AG379" i="4"/>
  <c r="K108" i="4"/>
  <c r="AB108" i="4"/>
  <c r="R243" i="4"/>
  <c r="O243" i="4"/>
  <c r="S334" i="4"/>
  <c r="X317" i="4"/>
  <c r="Y317" i="4" s="1"/>
  <c r="V289" i="4"/>
  <c r="AN153" i="4"/>
  <c r="J153" i="4"/>
  <c r="O153" i="4"/>
  <c r="X153" i="4"/>
  <c r="AJ153" i="4"/>
  <c r="S153" i="4"/>
  <c r="H198" i="4"/>
  <c r="H63" i="4"/>
  <c r="V379" i="4"/>
  <c r="J108" i="4"/>
  <c r="O63" i="4"/>
  <c r="G424" i="4"/>
  <c r="G426" i="4" s="1"/>
  <c r="AN198" i="4"/>
  <c r="G102" i="2"/>
  <c r="E72" i="8"/>
  <c r="E85" i="8" s="1"/>
  <c r="E192" i="2"/>
  <c r="E194" i="2"/>
  <c r="M441" i="2"/>
  <c r="F147" i="2"/>
  <c r="E418" i="2"/>
  <c r="E420" i="2"/>
  <c r="F469" i="4"/>
  <c r="J448" i="4"/>
  <c r="K448" i="4" s="1"/>
  <c r="N452" i="4"/>
  <c r="F334" i="4"/>
  <c r="F590" i="4"/>
  <c r="Z309" i="2"/>
  <c r="E283" i="2"/>
  <c r="E285" i="2"/>
  <c r="G95" i="8"/>
  <c r="K243" i="4"/>
  <c r="E57" i="2"/>
  <c r="E59" i="2"/>
  <c r="P334" i="4"/>
  <c r="L334" i="4"/>
  <c r="Z269" i="4"/>
  <c r="AA269" i="4" s="1"/>
  <c r="M451" i="4"/>
  <c r="N451" i="4" s="1"/>
  <c r="F57" i="2"/>
  <c r="G4" i="6"/>
  <c r="F40" i="8"/>
  <c r="G577" i="2"/>
  <c r="I436" i="4"/>
  <c r="I437" i="4"/>
  <c r="H379" i="4"/>
  <c r="F72" i="8"/>
  <c r="F85" i="8" s="1"/>
  <c r="I289" i="4"/>
  <c r="E289" i="4"/>
  <c r="E292" i="4" s="1"/>
  <c r="E589" i="4"/>
  <c r="AH198" i="4"/>
  <c r="M396" i="2"/>
  <c r="H297" i="2"/>
  <c r="H305" i="4"/>
  <c r="H306" i="4" s="1"/>
  <c r="H307" i="4" s="1"/>
  <c r="G94" i="8"/>
  <c r="G9" i="6"/>
  <c r="G582" i="2"/>
  <c r="F45" i="8"/>
  <c r="F155" i="4"/>
  <c r="G41" i="8"/>
  <c r="H578" i="2"/>
  <c r="H5" i="6"/>
  <c r="E579" i="2"/>
  <c r="D42" i="8"/>
  <c r="D106" i="8" s="1"/>
  <c r="E10" i="8" s="1"/>
  <c r="E26" i="8" s="1"/>
  <c r="E6" i="6"/>
  <c r="L450" i="4"/>
  <c r="M450" i="4" s="1"/>
  <c r="U314" i="4"/>
  <c r="V314" i="4" s="1"/>
  <c r="W314" i="4" s="1"/>
  <c r="G418" i="2"/>
  <c r="E155" i="4"/>
  <c r="E157" i="4"/>
  <c r="D72" i="8"/>
  <c r="D85" i="8" s="1"/>
  <c r="G13" i="6"/>
  <c r="F49" i="8"/>
  <c r="G586" i="2"/>
  <c r="Q289" i="4"/>
  <c r="F243" i="4"/>
  <c r="G243" i="4"/>
  <c r="H13" i="6"/>
  <c r="G49" i="8"/>
  <c r="H586" i="2"/>
  <c r="W316" i="4"/>
  <c r="X316" i="4" s="1"/>
  <c r="J461" i="2"/>
  <c r="K440" i="2"/>
  <c r="N407" i="4"/>
  <c r="K404" i="4"/>
  <c r="L404" i="4" s="1"/>
  <c r="F424" i="4"/>
  <c r="H252" i="2"/>
  <c r="G93" i="8"/>
  <c r="H260" i="4"/>
  <c r="H261" i="4" s="1"/>
  <c r="H262" i="4" s="1"/>
  <c r="F10" i="6"/>
  <c r="E46" i="8"/>
  <c r="F583" i="2"/>
  <c r="AL198" i="4"/>
  <c r="AC198" i="4"/>
  <c r="AA198" i="4"/>
  <c r="P198" i="4"/>
  <c r="Q198" i="4"/>
  <c r="Z198" i="4"/>
  <c r="G463" i="2"/>
  <c r="U289" i="4"/>
  <c r="J289" i="4"/>
  <c r="U153" i="4"/>
  <c r="Q153" i="4"/>
  <c r="F6" i="6"/>
  <c r="E42" i="8"/>
  <c r="F579" i="2"/>
  <c r="E586" i="2"/>
  <c r="E13" i="6"/>
  <c r="D49" i="8"/>
  <c r="O289" i="4"/>
  <c r="S289" i="4"/>
  <c r="L289" i="4"/>
  <c r="AA153" i="4"/>
  <c r="Y153" i="4"/>
  <c r="L153" i="4"/>
  <c r="M153" i="4"/>
  <c r="G80" i="1"/>
  <c r="F79" i="1"/>
  <c r="E102" i="2"/>
  <c r="E104" i="2"/>
  <c r="H237" i="2"/>
  <c r="E585" i="2"/>
  <c r="E12" i="6"/>
  <c r="D48" i="8"/>
  <c r="D112" i="8" s="1"/>
  <c r="E16" i="8" s="1"/>
  <c r="E32" i="8" s="1"/>
  <c r="H289" i="4"/>
  <c r="E40" i="8"/>
  <c r="F577" i="2"/>
  <c r="F4" i="6"/>
  <c r="G469" i="4"/>
  <c r="E63" i="4"/>
  <c r="E66" i="4" s="1"/>
  <c r="G283" i="2"/>
  <c r="U379" i="4"/>
  <c r="L379" i="4"/>
  <c r="AC379" i="4"/>
  <c r="R379" i="4"/>
  <c r="AA379" i="4"/>
  <c r="I379" i="4"/>
  <c r="AD379" i="4"/>
  <c r="E588" i="4"/>
  <c r="E243" i="4"/>
  <c r="E246" i="4" s="1"/>
  <c r="F586" i="2"/>
  <c r="F13" i="6"/>
  <c r="E49" i="8"/>
  <c r="I108" i="4"/>
  <c r="X108" i="4"/>
  <c r="L108" i="4"/>
  <c r="Y108" i="4"/>
  <c r="E373" i="2"/>
  <c r="E375" i="2"/>
  <c r="H11" i="6"/>
  <c r="H584" i="2"/>
  <c r="G47" i="8"/>
  <c r="H102" i="2"/>
  <c r="G578" i="2"/>
  <c r="F41" i="8"/>
  <c r="G5" i="6"/>
  <c r="E237" i="2"/>
  <c r="E239" i="2"/>
  <c r="G147" i="2"/>
  <c r="F418" i="2"/>
  <c r="H334" i="4"/>
  <c r="G98" i="8"/>
  <c r="H477" i="2"/>
  <c r="H485" i="4"/>
  <c r="H486" i="4" s="1"/>
  <c r="H487" i="4" s="1"/>
  <c r="D45" i="8"/>
  <c r="D109" i="8" s="1"/>
  <c r="E13" i="8" s="1"/>
  <c r="E29" i="8" s="1"/>
  <c r="E582" i="2"/>
  <c r="E9" i="6"/>
  <c r="P63" i="4"/>
  <c r="X63" i="4"/>
  <c r="Z63" i="4"/>
  <c r="R63" i="4"/>
  <c r="AA63" i="4"/>
  <c r="K63" i="4"/>
  <c r="N243" i="4"/>
  <c r="AC243" i="4"/>
  <c r="Y243" i="4"/>
  <c r="P243" i="4"/>
  <c r="AF243" i="4"/>
  <c r="AD243" i="4"/>
  <c r="I243" i="4"/>
  <c r="K449" i="4"/>
  <c r="G108" i="4"/>
  <c r="N398" i="2"/>
  <c r="E43" i="8"/>
  <c r="F580" i="2"/>
  <c r="F7" i="6"/>
  <c r="M406" i="4"/>
  <c r="N406" i="4" s="1"/>
  <c r="E4" i="6"/>
  <c r="D40" i="8"/>
  <c r="E577" i="2"/>
  <c r="G289" i="4"/>
  <c r="D34" i="8"/>
  <c r="D114" i="8" s="1"/>
  <c r="E18" i="8" s="1"/>
  <c r="E34" i="8" s="1"/>
  <c r="E114" i="8" s="1"/>
  <c r="F18" i="8" s="1"/>
  <c r="F34" i="8" s="1"/>
  <c r="F114" i="8" s="1"/>
  <c r="G18" i="8" s="1"/>
  <c r="AG198" i="4"/>
  <c r="AD198" i="4"/>
  <c r="U198" i="4"/>
  <c r="AJ198" i="4"/>
  <c r="AB198" i="4"/>
  <c r="W198" i="4"/>
  <c r="X198" i="4"/>
  <c r="I334" i="4"/>
  <c r="R334" i="4"/>
  <c r="J334" i="4"/>
  <c r="H6" i="6"/>
  <c r="G42" i="8"/>
  <c r="H579" i="2"/>
  <c r="T326" i="2"/>
  <c r="AF264" i="2"/>
  <c r="R289" i="4"/>
  <c r="AH153" i="4"/>
  <c r="H469" i="4"/>
  <c r="F283" i="2"/>
  <c r="T379" i="4"/>
  <c r="Q379" i="4"/>
  <c r="G8" i="6"/>
  <c r="F44" i="8"/>
  <c r="G581" i="2"/>
  <c r="H192" i="2"/>
  <c r="H463" i="2"/>
  <c r="O108" i="4"/>
  <c r="F11" i="6"/>
  <c r="F584" i="2"/>
  <c r="E47" i="8"/>
  <c r="E41" i="8"/>
  <c r="F5" i="6"/>
  <c r="F578" i="2"/>
  <c r="E147" i="2"/>
  <c r="E149" i="2"/>
  <c r="G40" i="8"/>
  <c r="H577" i="2"/>
  <c r="H4" i="6"/>
  <c r="G57" i="2"/>
  <c r="H583" i="2"/>
  <c r="G46" i="8"/>
  <c r="H10" i="6"/>
  <c r="E590" i="4"/>
  <c r="E334" i="4"/>
  <c r="E337" i="4" s="1"/>
  <c r="G334" i="4"/>
  <c r="H283" i="2"/>
  <c r="L63" i="4"/>
  <c r="T63" i="4"/>
  <c r="W63" i="4"/>
  <c r="AB63" i="4"/>
  <c r="T243" i="4"/>
  <c r="Z243" i="4"/>
  <c r="AE243" i="4"/>
  <c r="X243" i="4"/>
  <c r="W243" i="4"/>
  <c r="G373" i="2"/>
  <c r="F237" i="2"/>
  <c r="G12" i="6"/>
  <c r="F48" i="8"/>
  <c r="G585" i="2"/>
  <c r="F328" i="2"/>
  <c r="N289" i="4"/>
  <c r="Y198" i="4"/>
  <c r="AK198" i="4"/>
  <c r="AE198" i="4"/>
  <c r="J198" i="4"/>
  <c r="T198" i="4"/>
  <c r="AM198" i="4"/>
  <c r="R198" i="4"/>
  <c r="K198" i="4"/>
  <c r="S198" i="4"/>
  <c r="M334" i="4"/>
  <c r="K334" i="4"/>
  <c r="F63" i="4"/>
  <c r="W307" i="2"/>
  <c r="D43" i="8"/>
  <c r="D107" i="8" s="1"/>
  <c r="E11" i="8" s="1"/>
  <c r="E27" i="8" s="1"/>
  <c r="E580" i="2"/>
  <c r="E7" i="6"/>
  <c r="E10" i="6"/>
  <c r="E583" i="2"/>
  <c r="D46" i="8"/>
  <c r="D110" i="8" s="1"/>
  <c r="E14" i="8" s="1"/>
  <c r="I165" i="4"/>
  <c r="I166" i="4"/>
  <c r="V153" i="4"/>
  <c r="W153" i="4"/>
  <c r="AB153" i="4"/>
  <c r="H585" i="2"/>
  <c r="H12" i="6"/>
  <c r="G48" i="8"/>
  <c r="G192" i="2"/>
  <c r="G328" i="2"/>
  <c r="E593" i="4"/>
  <c r="E469" i="4"/>
  <c r="E472" i="4" s="1"/>
  <c r="AE379" i="4"/>
  <c r="E463" i="2"/>
  <c r="E465" i="2"/>
  <c r="W289" i="4"/>
  <c r="X289" i="4"/>
  <c r="T289" i="4"/>
  <c r="P289" i="4"/>
  <c r="K289" i="4"/>
  <c r="M289" i="4"/>
  <c r="R153" i="4"/>
  <c r="P153" i="4"/>
  <c r="AG153" i="4"/>
  <c r="AD153" i="4"/>
  <c r="AL153" i="4"/>
  <c r="N153" i="4"/>
  <c r="AE153" i="4"/>
  <c r="D41" i="8"/>
  <c r="D105" i="8" s="1"/>
  <c r="E9" i="8" s="1"/>
  <c r="E25" i="8" s="1"/>
  <c r="E5" i="6"/>
  <c r="E578" i="2"/>
  <c r="H581" i="2"/>
  <c r="G44" i="8"/>
  <c r="H8" i="6"/>
  <c r="H418" i="2"/>
  <c r="G7" i="6"/>
  <c r="F43" i="8"/>
  <c r="G580" i="2"/>
  <c r="G90" i="8"/>
  <c r="H124" i="4"/>
  <c r="H125" i="4" s="1"/>
  <c r="H126" i="4" s="1"/>
  <c r="H116" i="2"/>
  <c r="G583" i="2"/>
  <c r="G10" i="6"/>
  <c r="F46" i="8"/>
  <c r="D33" i="8"/>
  <c r="C72" i="8"/>
  <c r="C85" i="8" s="1"/>
  <c r="E45" i="8"/>
  <c r="F582" i="2"/>
  <c r="F9" i="6"/>
  <c r="X379" i="4"/>
  <c r="S379" i="4"/>
  <c r="W379" i="4"/>
  <c r="AF379" i="4"/>
  <c r="Y379" i="4"/>
  <c r="AB379" i="4"/>
  <c r="G237" i="2"/>
  <c r="H7" i="6"/>
  <c r="G43" i="8"/>
  <c r="H580" i="2"/>
  <c r="H243" i="4"/>
  <c r="F463" i="2"/>
  <c r="I469" i="4"/>
  <c r="T108" i="4"/>
  <c r="Q108" i="4"/>
  <c r="S108" i="4"/>
  <c r="E584" i="2"/>
  <c r="E11" i="6"/>
  <c r="D47" i="8"/>
  <c r="D111" i="8" s="1"/>
  <c r="E15" i="8" s="1"/>
  <c r="F373" i="2"/>
  <c r="H373" i="2"/>
  <c r="F102" i="2"/>
  <c r="E581" i="2"/>
  <c r="E8" i="6"/>
  <c r="D44" i="8"/>
  <c r="D108" i="8" s="1"/>
  <c r="E12" i="8" s="1"/>
  <c r="E28" i="8" s="1"/>
  <c r="G579" i="2"/>
  <c r="G6" i="6"/>
  <c r="F42" i="8"/>
  <c r="F585" i="2"/>
  <c r="F12" i="6"/>
  <c r="E48" i="8"/>
  <c r="H206" i="2"/>
  <c r="G92" i="8"/>
  <c r="H214" i="4"/>
  <c r="H215" i="4" s="1"/>
  <c r="H216" i="4" s="1"/>
  <c r="L405" i="4"/>
  <c r="H57" i="2"/>
  <c r="H328" i="2"/>
  <c r="T313" i="4"/>
  <c r="H9" i="6"/>
  <c r="H582" i="2"/>
  <c r="G45" i="8"/>
  <c r="V315" i="4"/>
  <c r="Y63" i="4"/>
  <c r="Q63" i="4"/>
  <c r="I63" i="4"/>
  <c r="G72" i="8"/>
  <c r="G85" i="8" s="1"/>
  <c r="V63" i="4"/>
  <c r="M63" i="4"/>
  <c r="AB243" i="4"/>
  <c r="L243" i="4"/>
  <c r="U243" i="4"/>
  <c r="AA243" i="4"/>
  <c r="S243" i="4"/>
  <c r="Q243" i="4"/>
  <c r="G584" i="2"/>
  <c r="F47" i="8"/>
  <c r="G11" i="6"/>
  <c r="E44" i="8"/>
  <c r="F581" i="2"/>
  <c r="F8" i="6"/>
  <c r="F192" i="2"/>
  <c r="AC263" i="2"/>
  <c r="AD263" i="2" s="1"/>
  <c r="AE263" i="2" s="1"/>
  <c r="AF263" i="2" s="1"/>
  <c r="AG263" i="2" s="1"/>
  <c r="AH263" i="2" s="1"/>
  <c r="F289" i="4"/>
  <c r="N198" i="4"/>
  <c r="V198" i="4"/>
  <c r="I198" i="4"/>
  <c r="L198" i="4"/>
  <c r="O198" i="4"/>
  <c r="M198" i="4"/>
  <c r="N334" i="4"/>
  <c r="Q334" i="4"/>
  <c r="O334" i="4"/>
  <c r="H147" i="2"/>
  <c r="H71" i="2"/>
  <c r="G89" i="8"/>
  <c r="H79" i="4"/>
  <c r="H80" i="4" s="1"/>
  <c r="H81" i="4" s="1"/>
  <c r="E328" i="2"/>
  <c r="E330" i="2"/>
  <c r="AC261" i="2"/>
  <c r="AC543" i="4" l="1"/>
  <c r="AB559" i="4"/>
  <c r="AB561" i="4" s="1"/>
  <c r="H16" i="6"/>
  <c r="E589" i="2"/>
  <c r="G589" i="2"/>
  <c r="E16" i="6"/>
  <c r="F16" i="6"/>
  <c r="G16" i="6"/>
  <c r="F589" i="2"/>
  <c r="H589" i="2"/>
  <c r="I157" i="2"/>
  <c r="I564" i="2" s="1"/>
  <c r="I580" i="2" s="1"/>
  <c r="I428" i="2"/>
  <c r="I429" i="2"/>
  <c r="H478" i="2"/>
  <c r="H479" i="2" s="1"/>
  <c r="H207" i="2"/>
  <c r="H208" i="2" s="1"/>
  <c r="H117" i="2"/>
  <c r="H118" i="2" s="1"/>
  <c r="H298" i="2"/>
  <c r="H299" i="2" s="1"/>
  <c r="H343" i="2"/>
  <c r="H344" i="2" s="1"/>
  <c r="H72" i="2"/>
  <c r="H73" i="2" s="1"/>
  <c r="I67" i="2" s="1"/>
  <c r="H253" i="2"/>
  <c r="H254" i="2" s="1"/>
  <c r="G58" i="2"/>
  <c r="G10" i="2" s="1"/>
  <c r="G12" i="2" s="1"/>
  <c r="F10" i="2"/>
  <c r="F12" i="2" s="1"/>
  <c r="AI263" i="2"/>
  <c r="AJ263" i="2" s="1"/>
  <c r="G239" i="2"/>
  <c r="BJ218" i="2"/>
  <c r="BK218" i="2" s="1"/>
  <c r="BB510" i="2"/>
  <c r="BC509" i="2"/>
  <c r="BD235" i="2"/>
  <c r="BE214" i="2"/>
  <c r="BE235" i="2" s="1"/>
  <c r="F104" i="2"/>
  <c r="AG264" i="2"/>
  <c r="AW352" i="2"/>
  <c r="AX352" i="2" s="1"/>
  <c r="BG215" i="2"/>
  <c r="BH215" i="2" s="1"/>
  <c r="BI215" i="2" s="1"/>
  <c r="BJ215" i="2" s="1"/>
  <c r="BK215" i="2" s="1"/>
  <c r="BH216" i="2"/>
  <c r="BI216" i="2" s="1"/>
  <c r="AD261" i="2"/>
  <c r="AJ308" i="2"/>
  <c r="AK308" i="2" s="1"/>
  <c r="X307" i="2"/>
  <c r="X306" i="2"/>
  <c r="Y306" i="2" s="1"/>
  <c r="Z306" i="2" s="1"/>
  <c r="AA306" i="2" s="1"/>
  <c r="AB306" i="2" s="1"/>
  <c r="AC306" i="2" s="1"/>
  <c r="AD306" i="2" s="1"/>
  <c r="AE306" i="2" s="1"/>
  <c r="AF306" i="2" s="1"/>
  <c r="AT371" i="2"/>
  <c r="AU350" i="2"/>
  <c r="AV350" i="2" s="1"/>
  <c r="AV371" i="2" s="1"/>
  <c r="AZ353" i="2"/>
  <c r="BA353" i="2" s="1"/>
  <c r="AW351" i="2"/>
  <c r="AY354" i="2"/>
  <c r="N441" i="2"/>
  <c r="O441" i="2" s="1"/>
  <c r="P441" i="2" s="1"/>
  <c r="Q441" i="2" s="1"/>
  <c r="O443" i="2"/>
  <c r="U444" i="2"/>
  <c r="V444" i="2" s="1"/>
  <c r="O442" i="2"/>
  <c r="Q399" i="2"/>
  <c r="O397" i="2"/>
  <c r="O398" i="2"/>
  <c r="P398" i="2" s="1"/>
  <c r="Q398" i="2" s="1"/>
  <c r="R398" i="2" s="1"/>
  <c r="S398" i="2" s="1"/>
  <c r="T398" i="2" s="1"/>
  <c r="U398" i="2" s="1"/>
  <c r="V398" i="2" s="1"/>
  <c r="W398" i="2" s="1"/>
  <c r="X398" i="2" s="1"/>
  <c r="Y398" i="2" s="1"/>
  <c r="N396" i="2"/>
  <c r="O396" i="2" s="1"/>
  <c r="P396" i="2" s="1"/>
  <c r="Q396" i="2" s="1"/>
  <c r="R396" i="2" s="1"/>
  <c r="S396" i="2" s="1"/>
  <c r="T396" i="2" s="1"/>
  <c r="U396" i="2" s="1"/>
  <c r="V396" i="2" s="1"/>
  <c r="W396" i="2" s="1"/>
  <c r="X396" i="2" s="1"/>
  <c r="Y396" i="2" s="1"/>
  <c r="K416" i="2"/>
  <c r="AE374" i="2"/>
  <c r="AH238" i="2"/>
  <c r="AJ193" i="2"/>
  <c r="AJ148" i="2"/>
  <c r="AE103" i="2"/>
  <c r="F420" i="2"/>
  <c r="T329" i="2"/>
  <c r="U329" i="2" s="1"/>
  <c r="V329" i="2" s="1"/>
  <c r="G330" i="2"/>
  <c r="G7" i="2"/>
  <c r="G18" i="4" s="1"/>
  <c r="F7" i="2"/>
  <c r="F18" i="4" s="1"/>
  <c r="F149" i="2"/>
  <c r="E7" i="2"/>
  <c r="E18" i="4" s="1"/>
  <c r="E20" i="4" s="1"/>
  <c r="H7" i="2"/>
  <c r="H18" i="4" s="1"/>
  <c r="H419" i="2"/>
  <c r="I419" i="2" s="1"/>
  <c r="J419" i="2" s="1"/>
  <c r="G420" i="2"/>
  <c r="F330" i="2"/>
  <c r="G104" i="2"/>
  <c r="G149" i="2"/>
  <c r="G375" i="2"/>
  <c r="F375" i="2"/>
  <c r="F239" i="2"/>
  <c r="F285" i="2"/>
  <c r="G465" i="2"/>
  <c r="J464" i="2"/>
  <c r="H465" i="2"/>
  <c r="F194" i="2"/>
  <c r="F465" i="2"/>
  <c r="G194" i="2"/>
  <c r="H194" i="2"/>
  <c r="F59" i="2"/>
  <c r="G285" i="2"/>
  <c r="Z284" i="2"/>
  <c r="E580" i="4"/>
  <c r="F246" i="4"/>
  <c r="F247" i="4" s="1"/>
  <c r="G580" i="4"/>
  <c r="F580" i="4"/>
  <c r="H580" i="4"/>
  <c r="E111" i="4"/>
  <c r="F585" i="4"/>
  <c r="F596" i="4" s="1"/>
  <c r="G53" i="8"/>
  <c r="D53" i="8"/>
  <c r="F53" i="8"/>
  <c r="E53" i="8"/>
  <c r="F337" i="4"/>
  <c r="G337" i="4" s="1"/>
  <c r="H337" i="4" s="1"/>
  <c r="I337" i="4" s="1"/>
  <c r="J337" i="4" s="1"/>
  <c r="K337" i="4" s="1"/>
  <c r="L337" i="4" s="1"/>
  <c r="M337" i="4" s="1"/>
  <c r="N337" i="4" s="1"/>
  <c r="O337" i="4" s="1"/>
  <c r="P337" i="4" s="1"/>
  <c r="Q337" i="4" s="1"/>
  <c r="R337" i="4" s="1"/>
  <c r="S337" i="4" s="1"/>
  <c r="G96" i="8"/>
  <c r="BD222" i="4"/>
  <c r="BD243" i="4" s="1"/>
  <c r="D113" i="8"/>
  <c r="E17" i="8" s="1"/>
  <c r="E33" i="8" s="1"/>
  <c r="E113" i="8" s="1"/>
  <c r="F17" i="8" s="1"/>
  <c r="F33" i="8" s="1"/>
  <c r="F113" i="8" s="1"/>
  <c r="G17" i="8" s="1"/>
  <c r="G33" i="8" s="1"/>
  <c r="G113" i="8" s="1"/>
  <c r="W562" i="4"/>
  <c r="V563" i="4"/>
  <c r="F292" i="4"/>
  <c r="G292" i="4" s="1"/>
  <c r="H292" i="4" s="1"/>
  <c r="I292" i="4" s="1"/>
  <c r="J292" i="4" s="1"/>
  <c r="K292" i="4" s="1"/>
  <c r="L292" i="4" s="1"/>
  <c r="M292" i="4" s="1"/>
  <c r="N292" i="4" s="1"/>
  <c r="O292" i="4" s="1"/>
  <c r="P292" i="4" s="1"/>
  <c r="Q292" i="4" s="1"/>
  <c r="R292" i="4" s="1"/>
  <c r="S292" i="4" s="1"/>
  <c r="T292" i="4" s="1"/>
  <c r="U292" i="4" s="1"/>
  <c r="V292" i="4" s="1"/>
  <c r="W292" i="4" s="1"/>
  <c r="X292" i="4" s="1"/>
  <c r="Y292" i="4" s="1"/>
  <c r="BF223" i="4"/>
  <c r="BG223" i="4" s="1"/>
  <c r="AT358" i="4"/>
  <c r="AY362" i="4"/>
  <c r="AZ362" i="4" s="1"/>
  <c r="AE272" i="4"/>
  <c r="AF272" i="4" s="1"/>
  <c r="F472" i="4"/>
  <c r="G472" i="4" s="1"/>
  <c r="H472" i="4" s="1"/>
  <c r="I472" i="4" s="1"/>
  <c r="E382" i="4"/>
  <c r="F517" i="4"/>
  <c r="E518" i="4"/>
  <c r="AX361" i="4"/>
  <c r="AY361" i="4" s="1"/>
  <c r="AZ361" i="4" s="1"/>
  <c r="BA361" i="4" s="1"/>
  <c r="BB361" i="4" s="1"/>
  <c r="AB270" i="4"/>
  <c r="AC270" i="4" s="1"/>
  <c r="BI225" i="4"/>
  <c r="BJ225" i="4" s="1"/>
  <c r="AC271" i="4"/>
  <c r="E427" i="4"/>
  <c r="BG224" i="4"/>
  <c r="BH224" i="4" s="1"/>
  <c r="BI224" i="4" s="1"/>
  <c r="BJ224" i="4" s="1"/>
  <c r="BK226" i="4"/>
  <c r="AV359" i="4"/>
  <c r="AW359" i="4" s="1"/>
  <c r="AX359" i="4" s="1"/>
  <c r="G156" i="4"/>
  <c r="H156" i="4" s="1"/>
  <c r="I156" i="4" s="1"/>
  <c r="J156" i="4" s="1"/>
  <c r="K156" i="4" s="1"/>
  <c r="L156" i="4" s="1"/>
  <c r="M156" i="4" s="1"/>
  <c r="N156" i="4" s="1"/>
  <c r="O156" i="4" s="1"/>
  <c r="P156" i="4" s="1"/>
  <c r="Q156" i="4" s="1"/>
  <c r="R156" i="4" s="1"/>
  <c r="S156" i="4" s="1"/>
  <c r="T156" i="4" s="1"/>
  <c r="U156" i="4" s="1"/>
  <c r="V156" i="4" s="1"/>
  <c r="W156" i="4" s="1"/>
  <c r="X156" i="4" s="1"/>
  <c r="Y156" i="4" s="1"/>
  <c r="Z156" i="4" s="1"/>
  <c r="AA156" i="4" s="1"/>
  <c r="AB156" i="4" s="1"/>
  <c r="AC156" i="4" s="1"/>
  <c r="AD156" i="4" s="1"/>
  <c r="AE156" i="4" s="1"/>
  <c r="AF156" i="4" s="1"/>
  <c r="AG156" i="4" s="1"/>
  <c r="AH156" i="4" s="1"/>
  <c r="AI156" i="4" s="1"/>
  <c r="AJ156" i="4" s="1"/>
  <c r="E201" i="4"/>
  <c r="AV360" i="4"/>
  <c r="AB269" i="4"/>
  <c r="L403" i="4"/>
  <c r="L424" i="4" s="1"/>
  <c r="K424" i="4"/>
  <c r="J424" i="4"/>
  <c r="F66" i="4"/>
  <c r="L395" i="2"/>
  <c r="AA260" i="2"/>
  <c r="G381" i="4"/>
  <c r="W305" i="2"/>
  <c r="H350" i="4"/>
  <c r="H351" i="4" s="1"/>
  <c r="H352" i="4" s="1"/>
  <c r="I346" i="4" s="1"/>
  <c r="G200" i="4"/>
  <c r="H387" i="2"/>
  <c r="E105" i="8"/>
  <c r="F9" i="8" s="1"/>
  <c r="F25" i="8" s="1"/>
  <c r="F105" i="8" s="1"/>
  <c r="G9" i="8" s="1"/>
  <c r="G25" i="8" s="1"/>
  <c r="I442" i="4"/>
  <c r="J436" i="4" s="1"/>
  <c r="H110" i="4"/>
  <c r="L440" i="2"/>
  <c r="I171" i="4"/>
  <c r="J166" i="4" s="1"/>
  <c r="AD262" i="2"/>
  <c r="H200" i="4"/>
  <c r="Z268" i="4"/>
  <c r="AA268" i="4" s="1"/>
  <c r="G155" i="4"/>
  <c r="H65" i="4"/>
  <c r="W315" i="4"/>
  <c r="X314" i="4"/>
  <c r="Y314" i="4" s="1"/>
  <c r="Z314" i="4" s="1"/>
  <c r="AA314" i="4" s="1"/>
  <c r="AB314" i="4" s="1"/>
  <c r="AC314" i="4" s="1"/>
  <c r="AD314" i="4" s="1"/>
  <c r="L448" i="4"/>
  <c r="M448" i="4" s="1"/>
  <c r="K469" i="4"/>
  <c r="M404" i="4"/>
  <c r="O406" i="4"/>
  <c r="N450" i="4"/>
  <c r="E31" i="8"/>
  <c r="E111" i="8" s="1"/>
  <c r="F15" i="8" s="1"/>
  <c r="F31" i="8" s="1"/>
  <c r="F111" i="8" s="1"/>
  <c r="G15" i="8" s="1"/>
  <c r="H23" i="6"/>
  <c r="E30" i="8"/>
  <c r="E110" i="8" s="1"/>
  <c r="F14" i="8" s="1"/>
  <c r="L449" i="4"/>
  <c r="G79" i="1"/>
  <c r="F245" i="4"/>
  <c r="G29" i="6"/>
  <c r="O452" i="4"/>
  <c r="F291" i="4"/>
  <c r="F24" i="6"/>
  <c r="E27" i="6"/>
  <c r="G26" i="6"/>
  <c r="I121" i="4"/>
  <c r="I120" i="4"/>
  <c r="G23" i="6"/>
  <c r="E21" i="6"/>
  <c r="E471" i="4"/>
  <c r="E473" i="4"/>
  <c r="H28" i="6"/>
  <c r="I571" i="4"/>
  <c r="E107" i="8"/>
  <c r="F11" i="8" s="1"/>
  <c r="F27" i="8" s="1"/>
  <c r="F107" i="8" s="1"/>
  <c r="G11" i="8" s="1"/>
  <c r="G27" i="8" s="1"/>
  <c r="G107" i="8" s="1"/>
  <c r="G336" i="4"/>
  <c r="G110" i="4"/>
  <c r="E109" i="8"/>
  <c r="F13" i="8" s="1"/>
  <c r="I482" i="4"/>
  <c r="I481" i="4"/>
  <c r="E245" i="4"/>
  <c r="E247" i="4"/>
  <c r="G471" i="4"/>
  <c r="F20" i="6"/>
  <c r="E28" i="6"/>
  <c r="I257" i="4"/>
  <c r="I256" i="4"/>
  <c r="E106" i="8"/>
  <c r="F10" i="8" s="1"/>
  <c r="F26" i="8" s="1"/>
  <c r="F106" i="8" s="1"/>
  <c r="G10" i="8" s="1"/>
  <c r="G26" i="8" s="1"/>
  <c r="G106" i="8" s="1"/>
  <c r="AA309" i="2"/>
  <c r="AB309" i="2" s="1"/>
  <c r="AC309" i="2" s="1"/>
  <c r="AD309" i="2" s="1"/>
  <c r="AE309" i="2" s="1"/>
  <c r="AF309" i="2" s="1"/>
  <c r="H381" i="4"/>
  <c r="U313" i="4"/>
  <c r="J469" i="4"/>
  <c r="Y316" i="4"/>
  <c r="I200" i="4"/>
  <c r="G27" i="6"/>
  <c r="I210" i="4"/>
  <c r="I211" i="4"/>
  <c r="F23" i="6"/>
  <c r="E584" i="4"/>
  <c r="E596" i="4" s="1"/>
  <c r="E24" i="6"/>
  <c r="H245" i="4"/>
  <c r="H24" i="6"/>
  <c r="F65" i="4"/>
  <c r="E336" i="4"/>
  <c r="E338" i="4"/>
  <c r="H20" i="6"/>
  <c r="F27" i="6"/>
  <c r="H471" i="4"/>
  <c r="G21" i="6"/>
  <c r="H27" i="6"/>
  <c r="E65" i="4"/>
  <c r="E67" i="4"/>
  <c r="H291" i="4"/>
  <c r="E112" i="8"/>
  <c r="F16" i="8" s="1"/>
  <c r="F32" i="8" s="1"/>
  <c r="F112" i="8" s="1"/>
  <c r="G16" i="8" s="1"/>
  <c r="G32" i="8" s="1"/>
  <c r="G584" i="4"/>
  <c r="G596" i="4" s="1"/>
  <c r="K461" i="2"/>
  <c r="E22" i="6"/>
  <c r="G25" i="6"/>
  <c r="I301" i="4"/>
  <c r="I302" i="4"/>
  <c r="E291" i="4"/>
  <c r="E293" i="4"/>
  <c r="I577" i="4"/>
  <c r="G20" i="6"/>
  <c r="O451" i="4"/>
  <c r="T334" i="4"/>
  <c r="F336" i="4"/>
  <c r="F471" i="4"/>
  <c r="I392" i="4"/>
  <c r="I391" i="4"/>
  <c r="F25" i="6"/>
  <c r="G24" i="6"/>
  <c r="G291" i="4"/>
  <c r="F26" i="6"/>
  <c r="H21" i="6"/>
  <c r="I76" i="4"/>
  <c r="I75" i="4"/>
  <c r="H25" i="6"/>
  <c r="F28" i="6"/>
  <c r="G22" i="6"/>
  <c r="E108" i="8"/>
  <c r="F12" i="8" s="1"/>
  <c r="F28" i="8" s="1"/>
  <c r="F108" i="8" s="1"/>
  <c r="G12" i="8" s="1"/>
  <c r="G28" i="8" s="1"/>
  <c r="G108" i="8" s="1"/>
  <c r="I471" i="4"/>
  <c r="C104" i="8"/>
  <c r="E26" i="6"/>
  <c r="E23" i="6"/>
  <c r="G28" i="6"/>
  <c r="H26" i="6"/>
  <c r="F21" i="6"/>
  <c r="H22" i="6"/>
  <c r="G34" i="8"/>
  <c r="G114" i="8" s="1"/>
  <c r="E20" i="6"/>
  <c r="E25" i="6"/>
  <c r="H336" i="4"/>
  <c r="F29" i="6"/>
  <c r="H80" i="1"/>
  <c r="H79" i="1" s="1"/>
  <c r="E29" i="6"/>
  <c r="F22" i="6"/>
  <c r="F426" i="4"/>
  <c r="H29" i="6"/>
  <c r="G245" i="4"/>
  <c r="H584" i="4"/>
  <c r="H596" i="4" s="1"/>
  <c r="O407" i="4"/>
  <c r="Z317" i="4"/>
  <c r="M405" i="4"/>
  <c r="N405" i="4" s="1"/>
  <c r="I163" i="2" l="1"/>
  <c r="AD543" i="4"/>
  <c r="AC559" i="4"/>
  <c r="AC561" i="4" s="1"/>
  <c r="E32" i="6"/>
  <c r="E34" i="6" s="1"/>
  <c r="I570" i="2"/>
  <c r="I586" i="2" s="1"/>
  <c r="F32" i="6"/>
  <c r="F34" i="6" s="1"/>
  <c r="H32" i="6"/>
  <c r="H34" i="6" s="1"/>
  <c r="G32" i="6"/>
  <c r="G34" i="6" s="1"/>
  <c r="I202" i="2"/>
  <c r="H239" i="2"/>
  <c r="I203" i="2"/>
  <c r="I294" i="2"/>
  <c r="H330" i="2"/>
  <c r="I293" i="2"/>
  <c r="I68" i="2"/>
  <c r="I73" i="2" s="1"/>
  <c r="H104" i="2"/>
  <c r="I463" i="2"/>
  <c r="I434" i="2"/>
  <c r="I465" i="2" s="1"/>
  <c r="G59" i="2"/>
  <c r="I192" i="2"/>
  <c r="H58" i="2"/>
  <c r="I58" i="2" s="1"/>
  <c r="H375" i="2"/>
  <c r="I338" i="2"/>
  <c r="I339" i="2"/>
  <c r="I249" i="2"/>
  <c r="H285" i="2"/>
  <c r="I248" i="2"/>
  <c r="H510" i="2"/>
  <c r="I474" i="2"/>
  <c r="I473" i="2"/>
  <c r="I113" i="2"/>
  <c r="H149" i="2"/>
  <c r="I112" i="2"/>
  <c r="H388" i="2"/>
  <c r="H389" i="2" s="1"/>
  <c r="F16" i="4"/>
  <c r="E7" i="4"/>
  <c r="F5" i="4" s="1"/>
  <c r="G7" i="4"/>
  <c r="F7" i="4"/>
  <c r="F338" i="4"/>
  <c r="H7" i="4"/>
  <c r="G246" i="4"/>
  <c r="H246" i="4" s="1"/>
  <c r="I246" i="4" s="1"/>
  <c r="J246" i="4" s="1"/>
  <c r="K246" i="4" s="1"/>
  <c r="L246" i="4" s="1"/>
  <c r="M246" i="4" s="1"/>
  <c r="N246" i="4" s="1"/>
  <c r="O246" i="4" s="1"/>
  <c r="P246" i="4" s="1"/>
  <c r="Q246" i="4" s="1"/>
  <c r="R246" i="4" s="1"/>
  <c r="S246" i="4" s="1"/>
  <c r="T246" i="4" s="1"/>
  <c r="U246" i="4" s="1"/>
  <c r="V246" i="4" s="1"/>
  <c r="W246" i="4" s="1"/>
  <c r="X246" i="4" s="1"/>
  <c r="Y246" i="4" s="1"/>
  <c r="Z246" i="4" s="1"/>
  <c r="AA246" i="4" s="1"/>
  <c r="AB246" i="4" s="1"/>
  <c r="AC246" i="4" s="1"/>
  <c r="AD246" i="4" s="1"/>
  <c r="AE246" i="4" s="1"/>
  <c r="AF246" i="4" s="1"/>
  <c r="AG246" i="4" s="1"/>
  <c r="AH246" i="4" s="1"/>
  <c r="AI246" i="4" s="1"/>
  <c r="AJ246" i="4" s="1"/>
  <c r="K419" i="2"/>
  <c r="AY352" i="2"/>
  <c r="AZ352" i="2" s="1"/>
  <c r="BC510" i="2"/>
  <c r="BD509" i="2"/>
  <c r="AA281" i="2"/>
  <c r="AA284" i="2" s="1"/>
  <c r="AK263" i="2"/>
  <c r="AE261" i="2"/>
  <c r="AH264" i="2"/>
  <c r="AE262" i="2"/>
  <c r="AF262" i="2" s="1"/>
  <c r="AG262" i="2" s="1"/>
  <c r="AH262" i="2" s="1"/>
  <c r="BJ216" i="2"/>
  <c r="BK216" i="2" s="1"/>
  <c r="BF214" i="2"/>
  <c r="BF235" i="2" s="1"/>
  <c r="AG309" i="2"/>
  <c r="AL308" i="2"/>
  <c r="AM308" i="2" s="1"/>
  <c r="AN308" i="2" s="1"/>
  <c r="AG306" i="2"/>
  <c r="Y307" i="2"/>
  <c r="X305" i="2"/>
  <c r="AU371" i="2"/>
  <c r="BA352" i="2"/>
  <c r="BB352" i="2" s="1"/>
  <c r="BC352" i="2" s="1"/>
  <c r="AZ354" i="2"/>
  <c r="BB353" i="2"/>
  <c r="BC353" i="2" s="1"/>
  <c r="BD353" i="2" s="1"/>
  <c r="BE353" i="2" s="1"/>
  <c r="BF353" i="2" s="1"/>
  <c r="BG353" i="2" s="1"/>
  <c r="BH353" i="2" s="1"/>
  <c r="BI353" i="2" s="1"/>
  <c r="BJ353" i="2" s="1"/>
  <c r="BK353" i="2" s="1"/>
  <c r="AW350" i="2"/>
  <c r="AW371" i="2" s="1"/>
  <c r="AX351" i="2"/>
  <c r="AY351" i="2" s="1"/>
  <c r="AZ351" i="2" s="1"/>
  <c r="BA351" i="2" s="1"/>
  <c r="BB351" i="2" s="1"/>
  <c r="BC351" i="2" s="1"/>
  <c r="BD351" i="2" s="1"/>
  <c r="BE351" i="2" s="1"/>
  <c r="BF351" i="2" s="1"/>
  <c r="BG351" i="2" s="1"/>
  <c r="BH351" i="2" s="1"/>
  <c r="BI351" i="2" s="1"/>
  <c r="BJ351" i="2" s="1"/>
  <c r="BK351" i="2" s="1"/>
  <c r="R441" i="2"/>
  <c r="S441" i="2" s="1"/>
  <c r="T441" i="2" s="1"/>
  <c r="L461" i="2"/>
  <c r="P442" i="2"/>
  <c r="W444" i="2"/>
  <c r="P443" i="2"/>
  <c r="R399" i="2"/>
  <c r="P397" i="2"/>
  <c r="Q397" i="2" s="1"/>
  <c r="R397" i="2" s="1"/>
  <c r="Z398" i="2"/>
  <c r="M395" i="2"/>
  <c r="S399" i="2"/>
  <c r="T399" i="2" s="1"/>
  <c r="U399" i="2" s="1"/>
  <c r="V399" i="2" s="1"/>
  <c r="W399" i="2" s="1"/>
  <c r="X399" i="2" s="1"/>
  <c r="Y399" i="2" s="1"/>
  <c r="Z396" i="2"/>
  <c r="AF374" i="2"/>
  <c r="AI238" i="2"/>
  <c r="AK193" i="2"/>
  <c r="AK148" i="2"/>
  <c r="AF103" i="2"/>
  <c r="K464" i="2"/>
  <c r="E10" i="4"/>
  <c r="E12" i="4" s="1"/>
  <c r="F111" i="4"/>
  <c r="F112" i="4" s="1"/>
  <c r="E112" i="4"/>
  <c r="G66" i="4"/>
  <c r="G67" i="4" s="1"/>
  <c r="F473" i="4"/>
  <c r="W326" i="2"/>
  <c r="W329" i="2" s="1"/>
  <c r="T337" i="4"/>
  <c r="G112" i="8"/>
  <c r="H338" i="4"/>
  <c r="AU358" i="4"/>
  <c r="AU379" i="4" s="1"/>
  <c r="AB260" i="2"/>
  <c r="BH223" i="4"/>
  <c r="BI223" i="4" s="1"/>
  <c r="BJ223" i="4" s="1"/>
  <c r="BK223" i="4" s="1"/>
  <c r="AT379" i="4"/>
  <c r="X562" i="4"/>
  <c r="W563" i="4"/>
  <c r="G338" i="4"/>
  <c r="BE222" i="4"/>
  <c r="BE243" i="4" s="1"/>
  <c r="AG272" i="4"/>
  <c r="AH272" i="4" s="1"/>
  <c r="AI272" i="4" s="1"/>
  <c r="F293" i="4"/>
  <c r="BK225" i="4"/>
  <c r="G293" i="4"/>
  <c r="H293" i="4"/>
  <c r="V313" i="4"/>
  <c r="V334" i="4" s="1"/>
  <c r="X315" i="4"/>
  <c r="Y315" i="4" s="1"/>
  <c r="Z315" i="4" s="1"/>
  <c r="AA315" i="4" s="1"/>
  <c r="AB315" i="4" s="1"/>
  <c r="AC315" i="4" s="1"/>
  <c r="AD315" i="4" s="1"/>
  <c r="AE315" i="4" s="1"/>
  <c r="AF315" i="4" s="1"/>
  <c r="AG315" i="4" s="1"/>
  <c r="AH315" i="4" s="1"/>
  <c r="AI315" i="4" s="1"/>
  <c r="AJ315" i="4" s="1"/>
  <c r="AK315" i="4" s="1"/>
  <c r="AL315" i="4" s="1"/>
  <c r="F427" i="4"/>
  <c r="E428" i="4"/>
  <c r="AD271" i="4"/>
  <c r="G473" i="4"/>
  <c r="N404" i="4"/>
  <c r="O404" i="4" s="1"/>
  <c r="P404" i="4" s="1"/>
  <c r="Q404" i="4" s="1"/>
  <c r="R404" i="4" s="1"/>
  <c r="S404" i="4" s="1"/>
  <c r="T404" i="4" s="1"/>
  <c r="U404" i="4" s="1"/>
  <c r="V404" i="4" s="1"/>
  <c r="W404" i="4" s="1"/>
  <c r="X404" i="4" s="1"/>
  <c r="Y404" i="4" s="1"/>
  <c r="Z404" i="4" s="1"/>
  <c r="G157" i="4"/>
  <c r="AC269" i="4"/>
  <c r="AD269" i="4" s="1"/>
  <c r="AB268" i="4"/>
  <c r="AB289" i="4" s="1"/>
  <c r="F201" i="4"/>
  <c r="E202" i="4"/>
  <c r="BA362" i="4"/>
  <c r="BB362" i="4" s="1"/>
  <c r="BC362" i="4" s="1"/>
  <c r="BD362" i="4" s="1"/>
  <c r="BE362" i="4" s="1"/>
  <c r="BF362" i="4" s="1"/>
  <c r="BG362" i="4" s="1"/>
  <c r="BH362" i="4" s="1"/>
  <c r="BI362" i="4" s="1"/>
  <c r="BJ362" i="4" s="1"/>
  <c r="BK362" i="4" s="1"/>
  <c r="AD270" i="4"/>
  <c r="AE270" i="4" s="1"/>
  <c r="G517" i="4"/>
  <c r="F518" i="4"/>
  <c r="AW360" i="4"/>
  <c r="BK224" i="4"/>
  <c r="F382" i="4"/>
  <c r="E383" i="4"/>
  <c r="H473" i="4"/>
  <c r="J472" i="4"/>
  <c r="K472" i="4" s="1"/>
  <c r="M403" i="4"/>
  <c r="M424" i="4" s="1"/>
  <c r="AY359" i="4"/>
  <c r="AZ359" i="4" s="1"/>
  <c r="BC361" i="4"/>
  <c r="BD361" i="4" s="1"/>
  <c r="BE361" i="4" s="1"/>
  <c r="BF361" i="4" s="1"/>
  <c r="O450" i="4"/>
  <c r="P450" i="4" s="1"/>
  <c r="Q450" i="4" s="1"/>
  <c r="P451" i="4"/>
  <c r="P452" i="4"/>
  <c r="Q452" i="4" s="1"/>
  <c r="I347" i="4"/>
  <c r="I352" i="4" s="1"/>
  <c r="J346" i="4" s="1"/>
  <c r="H157" i="4"/>
  <c r="F67" i="4"/>
  <c r="AK156" i="4"/>
  <c r="G105" i="8"/>
  <c r="Z289" i="4"/>
  <c r="Z292" i="4" s="1"/>
  <c r="L416" i="2"/>
  <c r="J437" i="4"/>
  <c r="J442" i="4" s="1"/>
  <c r="I473" i="4"/>
  <c r="J165" i="4"/>
  <c r="J200" i="4" s="1"/>
  <c r="I307" i="4"/>
  <c r="J301" i="4" s="1"/>
  <c r="M440" i="2"/>
  <c r="I487" i="4"/>
  <c r="I291" i="4"/>
  <c r="I81" i="4"/>
  <c r="J76" i="4" s="1"/>
  <c r="I336" i="4"/>
  <c r="I572" i="4"/>
  <c r="P406" i="4"/>
  <c r="F30" i="8"/>
  <c r="F110" i="8" s="1"/>
  <c r="G14" i="8" s="1"/>
  <c r="G31" i="8"/>
  <c r="G111" i="8" s="1"/>
  <c r="I587" i="4"/>
  <c r="I7" i="6"/>
  <c r="I13" i="6"/>
  <c r="I593" i="4"/>
  <c r="F5" i="2"/>
  <c r="M449" i="4"/>
  <c r="I569" i="4"/>
  <c r="I397" i="4"/>
  <c r="I245" i="4"/>
  <c r="N448" i="4"/>
  <c r="U334" i="4"/>
  <c r="J158" i="2"/>
  <c r="J157" i="2"/>
  <c r="O405" i="4"/>
  <c r="AA317" i="4"/>
  <c r="I110" i="4"/>
  <c r="L469" i="4"/>
  <c r="AE314" i="4"/>
  <c r="I576" i="4"/>
  <c r="I426" i="4"/>
  <c r="I262" i="4"/>
  <c r="I573" i="4"/>
  <c r="F29" i="8"/>
  <c r="F109" i="8" s="1"/>
  <c r="G13" i="8" s="1"/>
  <c r="G29" i="8" s="1"/>
  <c r="G109" i="8" s="1"/>
  <c r="I570" i="4"/>
  <c r="I155" i="4"/>
  <c r="C117" i="8"/>
  <c r="C118" i="8" s="1"/>
  <c r="D8" i="8"/>
  <c r="D21" i="8" s="1"/>
  <c r="I574" i="4"/>
  <c r="I216" i="4"/>
  <c r="Z316" i="4"/>
  <c r="AA289" i="4"/>
  <c r="I578" i="4"/>
  <c r="I516" i="4"/>
  <c r="I126" i="4"/>
  <c r="I80" i="1"/>
  <c r="I79" i="1" s="1"/>
  <c r="I194" i="2"/>
  <c r="P407" i="4"/>
  <c r="L419" i="2" l="1"/>
  <c r="AE543" i="4"/>
  <c r="AD559" i="4"/>
  <c r="AD561" i="4" s="1"/>
  <c r="I118" i="2"/>
  <c r="J113" i="2" s="1"/>
  <c r="I254" i="2"/>
  <c r="J249" i="2" s="1"/>
  <c r="I479" i="2"/>
  <c r="J473" i="2" s="1"/>
  <c r="J428" i="2"/>
  <c r="I565" i="2"/>
  <c r="I581" i="2" s="1"/>
  <c r="I102" i="2"/>
  <c r="H10" i="2"/>
  <c r="I328" i="2"/>
  <c r="I566" i="2"/>
  <c r="I582" i="2" s="1"/>
  <c r="I563" i="2"/>
  <c r="I579" i="2" s="1"/>
  <c r="I567" i="2"/>
  <c r="I583" i="2" s="1"/>
  <c r="I373" i="2"/>
  <c r="I208" i="2"/>
  <c r="J202" i="2" s="1"/>
  <c r="I571" i="2"/>
  <c r="I587" i="2" s="1"/>
  <c r="I299" i="2"/>
  <c r="J294" i="2" s="1"/>
  <c r="F20" i="4"/>
  <c r="I283" i="2"/>
  <c r="I237" i="2"/>
  <c r="I562" i="2"/>
  <c r="I578" i="2" s="1"/>
  <c r="I147" i="2"/>
  <c r="I508" i="2"/>
  <c r="J429" i="2"/>
  <c r="I384" i="2"/>
  <c r="I383" i="2"/>
  <c r="H420" i="2"/>
  <c r="I568" i="2"/>
  <c r="I584" i="2" s="1"/>
  <c r="I344" i="2"/>
  <c r="J338" i="2" s="1"/>
  <c r="H247" i="4"/>
  <c r="G247" i="4"/>
  <c r="G5" i="2"/>
  <c r="E13" i="2"/>
  <c r="J58" i="2"/>
  <c r="I10" i="2"/>
  <c r="J564" i="2"/>
  <c r="J580" i="2" s="1"/>
  <c r="BD352" i="2"/>
  <c r="BE352" i="2" s="1"/>
  <c r="BF352" i="2" s="1"/>
  <c r="BG352" i="2" s="1"/>
  <c r="BH352" i="2" s="1"/>
  <c r="BI352" i="2" s="1"/>
  <c r="BJ352" i="2" s="1"/>
  <c r="BK352" i="2" s="1"/>
  <c r="AI262" i="2"/>
  <c r="AJ262" i="2" s="1"/>
  <c r="AK262" i="2" s="1"/>
  <c r="AA396" i="2"/>
  <c r="AB396" i="2" s="1"/>
  <c r="BD510" i="2"/>
  <c r="BE509" i="2"/>
  <c r="Z399" i="2"/>
  <c r="AC260" i="2"/>
  <c r="AD260" i="2" s="1"/>
  <c r="AL263" i="2"/>
  <c r="AO308" i="2"/>
  <c r="AP308" i="2" s="1"/>
  <c r="AQ308" i="2" s="1"/>
  <c r="AR308" i="2" s="1"/>
  <c r="AS308" i="2" s="1"/>
  <c r="AT308" i="2" s="1"/>
  <c r="AU308" i="2" s="1"/>
  <c r="AV308" i="2" s="1"/>
  <c r="AW308" i="2" s="1"/>
  <c r="AX308" i="2" s="1"/>
  <c r="AY308" i="2" s="1"/>
  <c r="AZ308" i="2" s="1"/>
  <c r="BA308" i="2" s="1"/>
  <c r="BB308" i="2" s="1"/>
  <c r="BC308" i="2" s="1"/>
  <c r="BD308" i="2" s="1"/>
  <c r="BE308" i="2" s="1"/>
  <c r="BF308" i="2" s="1"/>
  <c r="BG308" i="2" s="1"/>
  <c r="BH308" i="2" s="1"/>
  <c r="BI308" i="2" s="1"/>
  <c r="BJ308" i="2" s="1"/>
  <c r="BK308" i="2" s="1"/>
  <c r="AI264" i="2"/>
  <c r="AJ264" i="2" s="1"/>
  <c r="AK264" i="2" s="1"/>
  <c r="AL264" i="2" s="1"/>
  <c r="AM264" i="2" s="1"/>
  <c r="AN264" i="2" s="1"/>
  <c r="AO264" i="2" s="1"/>
  <c r="AP264" i="2" s="1"/>
  <c r="AQ264" i="2" s="1"/>
  <c r="AR264" i="2" s="1"/>
  <c r="AS264" i="2" s="1"/>
  <c r="AT264" i="2" s="1"/>
  <c r="AU264" i="2" s="1"/>
  <c r="AV264" i="2" s="1"/>
  <c r="AW264" i="2" s="1"/>
  <c r="AX264" i="2" s="1"/>
  <c r="AY264" i="2" s="1"/>
  <c r="AZ264" i="2" s="1"/>
  <c r="BA264" i="2" s="1"/>
  <c r="BB264" i="2" s="1"/>
  <c r="BC264" i="2" s="1"/>
  <c r="BD264" i="2" s="1"/>
  <c r="BE264" i="2" s="1"/>
  <c r="BF264" i="2" s="1"/>
  <c r="BG264" i="2" s="1"/>
  <c r="BH264" i="2" s="1"/>
  <c r="BI264" i="2" s="1"/>
  <c r="BJ264" i="2" s="1"/>
  <c r="BK264" i="2" s="1"/>
  <c r="AF261" i="2"/>
  <c r="AM263" i="2"/>
  <c r="AN263" i="2" s="1"/>
  <c r="AO263" i="2" s="1"/>
  <c r="AP263" i="2" s="1"/>
  <c r="AQ263" i="2" s="1"/>
  <c r="BG214" i="2"/>
  <c r="BG235" i="2" s="1"/>
  <c r="AX350" i="2"/>
  <c r="AX371" i="2" s="1"/>
  <c r="Z307" i="2"/>
  <c r="AH309" i="2"/>
  <c r="AI309" i="2" s="1"/>
  <c r="X326" i="2"/>
  <c r="X329" i="2" s="1"/>
  <c r="AH306" i="2"/>
  <c r="Y305" i="2"/>
  <c r="BA354" i="2"/>
  <c r="BB354" i="2" s="1"/>
  <c r="BC354" i="2" s="1"/>
  <c r="BD354" i="2" s="1"/>
  <c r="BE354" i="2" s="1"/>
  <c r="BF354" i="2" s="1"/>
  <c r="BG354" i="2" s="1"/>
  <c r="BH354" i="2" s="1"/>
  <c r="BI354" i="2" s="1"/>
  <c r="BJ354" i="2" s="1"/>
  <c r="BK354" i="2" s="1"/>
  <c r="U441" i="2"/>
  <c r="L464" i="2"/>
  <c r="X444" i="2"/>
  <c r="Q442" i="2"/>
  <c r="Q443" i="2"/>
  <c r="M416" i="2"/>
  <c r="M419" i="2" s="1"/>
  <c r="N395" i="2"/>
  <c r="O395" i="2" s="1"/>
  <c r="P395" i="2" s="1"/>
  <c r="P416" i="2" s="1"/>
  <c r="AA398" i="2"/>
  <c r="AB398" i="2" s="1"/>
  <c r="AG374" i="2"/>
  <c r="AJ238" i="2"/>
  <c r="AL193" i="2"/>
  <c r="AL148" i="2"/>
  <c r="AG103" i="2"/>
  <c r="F10" i="4"/>
  <c r="F12" i="4" s="1"/>
  <c r="G111" i="4"/>
  <c r="H111" i="4" s="1"/>
  <c r="I111" i="4" s="1"/>
  <c r="J111" i="4" s="1"/>
  <c r="K111" i="4" s="1"/>
  <c r="L111" i="4" s="1"/>
  <c r="M111" i="4" s="1"/>
  <c r="N111" i="4" s="1"/>
  <c r="O111" i="4" s="1"/>
  <c r="P111" i="4" s="1"/>
  <c r="Q111" i="4" s="1"/>
  <c r="R111" i="4" s="1"/>
  <c r="S111" i="4" s="1"/>
  <c r="T111" i="4" s="1"/>
  <c r="U111" i="4" s="1"/>
  <c r="V111" i="4" s="1"/>
  <c r="W111" i="4" s="1"/>
  <c r="X111" i="4" s="1"/>
  <c r="Y111" i="4" s="1"/>
  <c r="Z111" i="4" s="1"/>
  <c r="AA111" i="4" s="1"/>
  <c r="AB111" i="4" s="1"/>
  <c r="AC111" i="4" s="1"/>
  <c r="AD111" i="4" s="1"/>
  <c r="AE111" i="4" s="1"/>
  <c r="AF111" i="4" s="1"/>
  <c r="H66" i="4"/>
  <c r="G5" i="4"/>
  <c r="E13" i="4"/>
  <c r="AV358" i="4"/>
  <c r="AV379" i="4" s="1"/>
  <c r="U337" i="4"/>
  <c r="V337" i="4" s="1"/>
  <c r="AA292" i="4"/>
  <c r="AB292" i="4" s="1"/>
  <c r="AE269" i="4"/>
  <c r="AF269" i="4" s="1"/>
  <c r="W313" i="4"/>
  <c r="X313" i="4" s="1"/>
  <c r="X334" i="4" s="1"/>
  <c r="AB281" i="2"/>
  <c r="BG361" i="4"/>
  <c r="BH361" i="4" s="1"/>
  <c r="BI361" i="4" s="1"/>
  <c r="BJ361" i="4" s="1"/>
  <c r="BK361" i="4" s="1"/>
  <c r="Y562" i="4"/>
  <c r="X563" i="4"/>
  <c r="BF222" i="4"/>
  <c r="BF243" i="4" s="1"/>
  <c r="AJ272" i="4"/>
  <c r="AK272" i="4" s="1"/>
  <c r="AL272" i="4" s="1"/>
  <c r="AM272" i="4" s="1"/>
  <c r="AN272" i="4" s="1"/>
  <c r="AO272" i="4" s="1"/>
  <c r="AP272" i="4" s="1"/>
  <c r="AQ272" i="4" s="1"/>
  <c r="AR272" i="4" s="1"/>
  <c r="AS272" i="4" s="1"/>
  <c r="AT272" i="4" s="1"/>
  <c r="AU272" i="4" s="1"/>
  <c r="AV272" i="4" s="1"/>
  <c r="AW272" i="4" s="1"/>
  <c r="AX272" i="4" s="1"/>
  <c r="AY272" i="4" s="1"/>
  <c r="AZ272" i="4" s="1"/>
  <c r="BA272" i="4" s="1"/>
  <c r="BB272" i="4" s="1"/>
  <c r="BC272" i="4" s="1"/>
  <c r="BD272" i="4" s="1"/>
  <c r="BE272" i="4" s="1"/>
  <c r="BF272" i="4" s="1"/>
  <c r="BG272" i="4" s="1"/>
  <c r="BH272" i="4" s="1"/>
  <c r="BI272" i="4" s="1"/>
  <c r="BJ272" i="4" s="1"/>
  <c r="BK272" i="4" s="1"/>
  <c r="R452" i="4"/>
  <c r="S452" i="4" s="1"/>
  <c r="BA359" i="4"/>
  <c r="BB359" i="4" s="1"/>
  <c r="AX360" i="4"/>
  <c r="AY360" i="4" s="1"/>
  <c r="AZ360" i="4" s="1"/>
  <c r="BA360" i="4" s="1"/>
  <c r="BB360" i="4" s="1"/>
  <c r="BC360" i="4" s="1"/>
  <c r="BD360" i="4" s="1"/>
  <c r="BE360" i="4" s="1"/>
  <c r="BF360" i="4" s="1"/>
  <c r="BG360" i="4" s="1"/>
  <c r="BH360" i="4" s="1"/>
  <c r="BI360" i="4" s="1"/>
  <c r="BJ360" i="4" s="1"/>
  <c r="BK360" i="4" s="1"/>
  <c r="AA404" i="4"/>
  <c r="AB404" i="4" s="1"/>
  <c r="AC404" i="4" s="1"/>
  <c r="AD404" i="4" s="1"/>
  <c r="AE404" i="4" s="1"/>
  <c r="AF404" i="4" s="1"/>
  <c r="AG404" i="4" s="1"/>
  <c r="AH404" i="4" s="1"/>
  <c r="AI404" i="4" s="1"/>
  <c r="AJ404" i="4" s="1"/>
  <c r="AK404" i="4" s="1"/>
  <c r="AL404" i="4" s="1"/>
  <c r="AM404" i="4" s="1"/>
  <c r="AN404" i="4" s="1"/>
  <c r="AO404" i="4" s="1"/>
  <c r="AP404" i="4" s="1"/>
  <c r="AQ404" i="4" s="1"/>
  <c r="AR404" i="4" s="1"/>
  <c r="AS404" i="4" s="1"/>
  <c r="AT404" i="4" s="1"/>
  <c r="AU404" i="4" s="1"/>
  <c r="AV404" i="4" s="1"/>
  <c r="AW404" i="4" s="1"/>
  <c r="AX404" i="4" s="1"/>
  <c r="AY404" i="4" s="1"/>
  <c r="AZ404" i="4" s="1"/>
  <c r="BA404" i="4" s="1"/>
  <c r="BB404" i="4" s="1"/>
  <c r="BC404" i="4" s="1"/>
  <c r="BD404" i="4" s="1"/>
  <c r="BE404" i="4" s="1"/>
  <c r="BF404" i="4" s="1"/>
  <c r="BG404" i="4" s="1"/>
  <c r="BH404" i="4" s="1"/>
  <c r="BI404" i="4" s="1"/>
  <c r="BJ404" i="4" s="1"/>
  <c r="BK404" i="4" s="1"/>
  <c r="G382" i="4"/>
  <c r="F383" i="4"/>
  <c r="G201" i="4"/>
  <c r="F202" i="4"/>
  <c r="AE271" i="4"/>
  <c r="G427" i="4"/>
  <c r="F428" i="4"/>
  <c r="AF314" i="4"/>
  <c r="AG314" i="4" s="1"/>
  <c r="P405" i="4"/>
  <c r="Q405" i="4" s="1"/>
  <c r="R405" i="4" s="1"/>
  <c r="S405" i="4" s="1"/>
  <c r="T405" i="4" s="1"/>
  <c r="U405" i="4" s="1"/>
  <c r="V405" i="4" s="1"/>
  <c r="W405" i="4" s="1"/>
  <c r="X405" i="4" s="1"/>
  <c r="Y405" i="4" s="1"/>
  <c r="Z405" i="4" s="1"/>
  <c r="AA405" i="4" s="1"/>
  <c r="AB405" i="4" s="1"/>
  <c r="AC405" i="4" s="1"/>
  <c r="AC268" i="4"/>
  <c r="AA316" i="4"/>
  <c r="AB316" i="4" s="1"/>
  <c r="AC316" i="4" s="1"/>
  <c r="AD316" i="4" s="1"/>
  <c r="AE316" i="4" s="1"/>
  <c r="AF316" i="4" s="1"/>
  <c r="AG316" i="4" s="1"/>
  <c r="AH316" i="4" s="1"/>
  <c r="AI316" i="4" s="1"/>
  <c r="AJ316" i="4" s="1"/>
  <c r="AK316" i="4" s="1"/>
  <c r="AL316" i="4" s="1"/>
  <c r="AM316" i="4" s="1"/>
  <c r="AN316" i="4" s="1"/>
  <c r="AO316" i="4" s="1"/>
  <c r="AP316" i="4" s="1"/>
  <c r="AQ316" i="4" s="1"/>
  <c r="AR316" i="4" s="1"/>
  <c r="AS316" i="4" s="1"/>
  <c r="AT316" i="4" s="1"/>
  <c r="AU316" i="4" s="1"/>
  <c r="AV316" i="4" s="1"/>
  <c r="AW316" i="4" s="1"/>
  <c r="AX316" i="4" s="1"/>
  <c r="AY316" i="4" s="1"/>
  <c r="AZ316" i="4" s="1"/>
  <c r="BA316" i="4" s="1"/>
  <c r="BB316" i="4" s="1"/>
  <c r="BC316" i="4" s="1"/>
  <c r="BD316" i="4" s="1"/>
  <c r="BE316" i="4" s="1"/>
  <c r="BF316" i="4" s="1"/>
  <c r="BG316" i="4" s="1"/>
  <c r="BH316" i="4" s="1"/>
  <c r="BI316" i="4" s="1"/>
  <c r="BJ316" i="4" s="1"/>
  <c r="BK316" i="4" s="1"/>
  <c r="Q406" i="4"/>
  <c r="R406" i="4" s="1"/>
  <c r="L472" i="4"/>
  <c r="I381" i="4"/>
  <c r="I575" i="4"/>
  <c r="I11" i="6" s="1"/>
  <c r="N403" i="4"/>
  <c r="AK246" i="4"/>
  <c r="H517" i="4"/>
  <c r="G518" i="4"/>
  <c r="AF270" i="4"/>
  <c r="AG270" i="4" s="1"/>
  <c r="AH270" i="4" s="1"/>
  <c r="AI270" i="4" s="1"/>
  <c r="AJ270" i="4" s="1"/>
  <c r="AK270" i="4" s="1"/>
  <c r="AL270" i="4" s="1"/>
  <c r="AM270" i="4" s="1"/>
  <c r="AN270" i="4" s="1"/>
  <c r="AO270" i="4" s="1"/>
  <c r="AP270" i="4" s="1"/>
  <c r="AQ270" i="4" s="1"/>
  <c r="AR270" i="4" s="1"/>
  <c r="AS270" i="4" s="1"/>
  <c r="AT270" i="4" s="1"/>
  <c r="AU270" i="4" s="1"/>
  <c r="AV270" i="4" s="1"/>
  <c r="AW270" i="4" s="1"/>
  <c r="AX270" i="4" s="1"/>
  <c r="AY270" i="4" s="1"/>
  <c r="AZ270" i="4" s="1"/>
  <c r="BA270" i="4" s="1"/>
  <c r="BB270" i="4" s="1"/>
  <c r="BC270" i="4" s="1"/>
  <c r="BD270" i="4" s="1"/>
  <c r="BE270" i="4" s="1"/>
  <c r="BF270" i="4" s="1"/>
  <c r="BG270" i="4" s="1"/>
  <c r="BH270" i="4" s="1"/>
  <c r="BI270" i="4" s="1"/>
  <c r="BJ270" i="4" s="1"/>
  <c r="BK270" i="4" s="1"/>
  <c r="AM315" i="4"/>
  <c r="AN315" i="4" s="1"/>
  <c r="AO315" i="4" s="1"/>
  <c r="AP315" i="4" s="1"/>
  <c r="AQ315" i="4" s="1"/>
  <c r="AR315" i="4" s="1"/>
  <c r="AS315" i="4" s="1"/>
  <c r="AT315" i="4" s="1"/>
  <c r="AU315" i="4" s="1"/>
  <c r="AV315" i="4" s="1"/>
  <c r="AW315" i="4" s="1"/>
  <c r="AX315" i="4" s="1"/>
  <c r="AY315" i="4" s="1"/>
  <c r="AZ315" i="4" s="1"/>
  <c r="BA315" i="4" s="1"/>
  <c r="BB315" i="4" s="1"/>
  <c r="BC315" i="4" s="1"/>
  <c r="BD315" i="4" s="1"/>
  <c r="BE315" i="4" s="1"/>
  <c r="BF315" i="4" s="1"/>
  <c r="BG315" i="4" s="1"/>
  <c r="BH315" i="4" s="1"/>
  <c r="BI315" i="4" s="1"/>
  <c r="BJ315" i="4" s="1"/>
  <c r="BK315" i="4" s="1"/>
  <c r="Q451" i="4"/>
  <c r="R451" i="4" s="1"/>
  <c r="S451" i="4" s="1"/>
  <c r="O448" i="4"/>
  <c r="P448" i="4" s="1"/>
  <c r="Q448" i="4" s="1"/>
  <c r="N449" i="4"/>
  <c r="N469" i="4" s="1"/>
  <c r="R450" i="4"/>
  <c r="AL156" i="4"/>
  <c r="I338" i="4"/>
  <c r="J482" i="4"/>
  <c r="K436" i="4"/>
  <c r="K437" i="4"/>
  <c r="J473" i="4"/>
  <c r="J75" i="4"/>
  <c r="J110" i="4" s="1"/>
  <c r="J302" i="4"/>
  <c r="J574" i="4" s="1"/>
  <c r="J577" i="4"/>
  <c r="I588" i="4"/>
  <c r="I24" i="6" s="1"/>
  <c r="J471" i="4"/>
  <c r="I8" i="6"/>
  <c r="J171" i="4"/>
  <c r="K166" i="4" s="1"/>
  <c r="J481" i="4"/>
  <c r="J571" i="4"/>
  <c r="J163" i="2"/>
  <c r="K157" i="2" s="1"/>
  <c r="N440" i="2"/>
  <c r="M461" i="2"/>
  <c r="I112" i="4"/>
  <c r="I81" i="1"/>
  <c r="H34" i="4" s="1"/>
  <c r="H35" i="4" s="1"/>
  <c r="J347" i="4"/>
  <c r="J352" i="4" s="1"/>
  <c r="I285" i="2"/>
  <c r="G30" i="8"/>
  <c r="G110" i="8" s="1"/>
  <c r="I590" i="4"/>
  <c r="I10" i="6"/>
  <c r="I586" i="4"/>
  <c r="I6" i="6"/>
  <c r="I592" i="4"/>
  <c r="I12" i="6"/>
  <c r="S397" i="2"/>
  <c r="J120" i="4"/>
  <c r="J121" i="4"/>
  <c r="I157" i="4"/>
  <c r="I14" i="6"/>
  <c r="I594" i="4"/>
  <c r="J210" i="4"/>
  <c r="J211" i="4"/>
  <c r="J257" i="4"/>
  <c r="J256" i="4"/>
  <c r="I247" i="4"/>
  <c r="M469" i="4"/>
  <c r="Q407" i="4"/>
  <c r="R407" i="4" s="1"/>
  <c r="J391" i="4"/>
  <c r="J392" i="4"/>
  <c r="J67" i="2"/>
  <c r="J68" i="2"/>
  <c r="I104" i="2"/>
  <c r="J192" i="2"/>
  <c r="I29" i="6"/>
  <c r="D24" i="8"/>
  <c r="D37" i="8" s="1"/>
  <c r="I589" i="4"/>
  <c r="I9" i="6"/>
  <c r="AB317" i="4"/>
  <c r="I5" i="6"/>
  <c r="I585" i="4"/>
  <c r="I293" i="4"/>
  <c r="I23" i="6"/>
  <c r="J112" i="2" l="1"/>
  <c r="I149" i="2"/>
  <c r="J463" i="2"/>
  <c r="AF543" i="4"/>
  <c r="AE559" i="4"/>
  <c r="AE561" i="4" s="1"/>
  <c r="J474" i="2"/>
  <c r="J479" i="2" s="1"/>
  <c r="K474" i="2" s="1"/>
  <c r="J248" i="2"/>
  <c r="I510" i="2"/>
  <c r="J339" i="2"/>
  <c r="J344" i="2" s="1"/>
  <c r="K338" i="2" s="1"/>
  <c r="J570" i="2"/>
  <c r="J586" i="2" s="1"/>
  <c r="I330" i="2"/>
  <c r="J293" i="2"/>
  <c r="J567" i="2" s="1"/>
  <c r="J583" i="2" s="1"/>
  <c r="J434" i="2"/>
  <c r="J465" i="2" s="1"/>
  <c r="I418" i="2"/>
  <c r="I569" i="2"/>
  <c r="I585" i="2" s="1"/>
  <c r="I389" i="2"/>
  <c r="I420" i="2" s="1"/>
  <c r="I375" i="2"/>
  <c r="I239" i="2"/>
  <c r="G16" i="4"/>
  <c r="G20" i="4" s="1"/>
  <c r="J203" i="2"/>
  <c r="J237" i="2" s="1"/>
  <c r="AC281" i="2"/>
  <c r="H8" i="4"/>
  <c r="H19" i="4"/>
  <c r="K58" i="2"/>
  <c r="J10" i="2"/>
  <c r="H5" i="2"/>
  <c r="G13" i="2" s="1"/>
  <c r="F13" i="2"/>
  <c r="J254" i="2"/>
  <c r="K248" i="2" s="1"/>
  <c r="J566" i="2"/>
  <c r="J582" i="2" s="1"/>
  <c r="J562" i="2"/>
  <c r="J578" i="2" s="1"/>
  <c r="J118" i="2"/>
  <c r="K112" i="2" s="1"/>
  <c r="J563" i="2"/>
  <c r="J579" i="2" s="1"/>
  <c r="AL262" i="2"/>
  <c r="AM262" i="2" s="1"/>
  <c r="AN262" i="2" s="1"/>
  <c r="AO262" i="2" s="1"/>
  <c r="AP262" i="2" s="1"/>
  <c r="AQ262" i="2" s="1"/>
  <c r="AR262" i="2" s="1"/>
  <c r="AS262" i="2" s="1"/>
  <c r="AT262" i="2" s="1"/>
  <c r="AU262" i="2" s="1"/>
  <c r="AV262" i="2" s="1"/>
  <c r="AW262" i="2" s="1"/>
  <c r="AX262" i="2" s="1"/>
  <c r="AY262" i="2" s="1"/>
  <c r="AZ262" i="2" s="1"/>
  <c r="BA262" i="2" s="1"/>
  <c r="BB262" i="2" s="1"/>
  <c r="BC262" i="2" s="1"/>
  <c r="BD262" i="2" s="1"/>
  <c r="BE262" i="2" s="1"/>
  <c r="BF262" i="2" s="1"/>
  <c r="BG262" i="2" s="1"/>
  <c r="BH262" i="2" s="1"/>
  <c r="BI262" i="2" s="1"/>
  <c r="BJ262" i="2" s="1"/>
  <c r="BK262" i="2" s="1"/>
  <c r="AA399" i="2"/>
  <c r="AB399" i="2" s="1"/>
  <c r="AC399" i="2" s="1"/>
  <c r="AD399" i="2" s="1"/>
  <c r="AE399" i="2" s="1"/>
  <c r="AF399" i="2" s="1"/>
  <c r="AG399" i="2" s="1"/>
  <c r="AC396" i="2"/>
  <c r="AD396" i="2" s="1"/>
  <c r="AC398" i="2"/>
  <c r="AD398" i="2" s="1"/>
  <c r="AE398" i="2" s="1"/>
  <c r="AF398" i="2" s="1"/>
  <c r="AG398" i="2" s="1"/>
  <c r="AH398" i="2" s="1"/>
  <c r="AI398" i="2" s="1"/>
  <c r="AJ398" i="2" s="1"/>
  <c r="AK398" i="2" s="1"/>
  <c r="AL398" i="2" s="1"/>
  <c r="AM398" i="2" s="1"/>
  <c r="AN398" i="2" s="1"/>
  <c r="AO398" i="2" s="1"/>
  <c r="AP398" i="2" s="1"/>
  <c r="AQ398" i="2" s="1"/>
  <c r="AR398" i="2" s="1"/>
  <c r="AS398" i="2" s="1"/>
  <c r="AT398" i="2" s="1"/>
  <c r="AU398" i="2" s="1"/>
  <c r="AV398" i="2" s="1"/>
  <c r="AW398" i="2" s="1"/>
  <c r="AX398" i="2" s="1"/>
  <c r="AY398" i="2" s="1"/>
  <c r="AZ398" i="2" s="1"/>
  <c r="BA398" i="2" s="1"/>
  <c r="BB398" i="2" s="1"/>
  <c r="BC398" i="2" s="1"/>
  <c r="BD398" i="2" s="1"/>
  <c r="BE398" i="2" s="1"/>
  <c r="BF398" i="2" s="1"/>
  <c r="BG398" i="2" s="1"/>
  <c r="BH398" i="2" s="1"/>
  <c r="BI398" i="2" s="1"/>
  <c r="BJ398" i="2" s="1"/>
  <c r="BK398" i="2" s="1"/>
  <c r="AY350" i="2"/>
  <c r="AY371" i="2" s="1"/>
  <c r="BF509" i="2"/>
  <c r="BE510" i="2"/>
  <c r="AG261" i="2"/>
  <c r="BH214" i="2"/>
  <c r="AR263" i="2"/>
  <c r="AS263" i="2" s="1"/>
  <c r="AT263" i="2" s="1"/>
  <c r="AU263" i="2" s="1"/>
  <c r="AV263" i="2" s="1"/>
  <c r="AW263" i="2" s="1"/>
  <c r="AX263" i="2" s="1"/>
  <c r="AY263" i="2" s="1"/>
  <c r="AZ263" i="2" s="1"/>
  <c r="BA263" i="2" s="1"/>
  <c r="BB263" i="2" s="1"/>
  <c r="BC263" i="2" s="1"/>
  <c r="BD263" i="2" s="1"/>
  <c r="BE263" i="2" s="1"/>
  <c r="BF263" i="2" s="1"/>
  <c r="BG263" i="2" s="1"/>
  <c r="BH263" i="2" s="1"/>
  <c r="BI263" i="2" s="1"/>
  <c r="BJ263" i="2" s="1"/>
  <c r="BK263" i="2" s="1"/>
  <c r="Y326" i="2"/>
  <c r="Y329" i="2" s="1"/>
  <c r="AJ309" i="2"/>
  <c r="AK309" i="2" s="1"/>
  <c r="AL309" i="2" s="1"/>
  <c r="AM309" i="2" s="1"/>
  <c r="AN309" i="2" s="1"/>
  <c r="AO309" i="2" s="1"/>
  <c r="AP309" i="2" s="1"/>
  <c r="AQ309" i="2" s="1"/>
  <c r="AR309" i="2" s="1"/>
  <c r="AS309" i="2" s="1"/>
  <c r="AT309" i="2" s="1"/>
  <c r="AU309" i="2" s="1"/>
  <c r="AV309" i="2" s="1"/>
  <c r="AW309" i="2" s="1"/>
  <c r="AX309" i="2" s="1"/>
  <c r="AY309" i="2" s="1"/>
  <c r="AZ309" i="2" s="1"/>
  <c r="BA309" i="2" s="1"/>
  <c r="BB309" i="2" s="1"/>
  <c r="BC309" i="2" s="1"/>
  <c r="BD309" i="2" s="1"/>
  <c r="BE309" i="2" s="1"/>
  <c r="BF309" i="2" s="1"/>
  <c r="BG309" i="2" s="1"/>
  <c r="BH309" i="2" s="1"/>
  <c r="BI309" i="2" s="1"/>
  <c r="BJ309" i="2" s="1"/>
  <c r="BK309" i="2" s="1"/>
  <c r="AA307" i="2"/>
  <c r="Z305" i="2"/>
  <c r="AI306" i="2"/>
  <c r="M464" i="2"/>
  <c r="R442" i="2"/>
  <c r="Y444" i="2"/>
  <c r="Z444" i="2" s="1"/>
  <c r="AA444" i="2" s="1"/>
  <c r="AB444" i="2" s="1"/>
  <c r="AC444" i="2" s="1"/>
  <c r="AD444" i="2" s="1"/>
  <c r="AE444" i="2" s="1"/>
  <c r="AF444" i="2" s="1"/>
  <c r="AG444" i="2" s="1"/>
  <c r="AH444" i="2" s="1"/>
  <c r="AI444" i="2" s="1"/>
  <c r="AJ444" i="2" s="1"/>
  <c r="AK444" i="2" s="1"/>
  <c r="AL444" i="2" s="1"/>
  <c r="AM444" i="2" s="1"/>
  <c r="AN444" i="2" s="1"/>
  <c r="AO444" i="2" s="1"/>
  <c r="AP444" i="2" s="1"/>
  <c r="AQ444" i="2" s="1"/>
  <c r="AR444" i="2" s="1"/>
  <c r="AS444" i="2" s="1"/>
  <c r="AT444" i="2" s="1"/>
  <c r="AU444" i="2" s="1"/>
  <c r="AV444" i="2" s="1"/>
  <c r="AW444" i="2" s="1"/>
  <c r="AX444" i="2" s="1"/>
  <c r="AY444" i="2" s="1"/>
  <c r="AZ444" i="2" s="1"/>
  <c r="BA444" i="2" s="1"/>
  <c r="BB444" i="2" s="1"/>
  <c r="BC444" i="2" s="1"/>
  <c r="BD444" i="2" s="1"/>
  <c r="BE444" i="2" s="1"/>
  <c r="BF444" i="2" s="1"/>
  <c r="BG444" i="2" s="1"/>
  <c r="BH444" i="2" s="1"/>
  <c r="BI444" i="2" s="1"/>
  <c r="BJ444" i="2" s="1"/>
  <c r="BK444" i="2" s="1"/>
  <c r="V441" i="2"/>
  <c r="R443" i="2"/>
  <c r="S443" i="2" s="1"/>
  <c r="N416" i="2"/>
  <c r="N419" i="2" s="1"/>
  <c r="O416" i="2"/>
  <c r="Q395" i="2"/>
  <c r="Q416" i="2" s="1"/>
  <c r="AH374" i="2"/>
  <c r="AK238" i="2"/>
  <c r="AM193" i="2"/>
  <c r="AM148" i="2"/>
  <c r="AH103" i="2"/>
  <c r="S406" i="4"/>
  <c r="T406" i="4" s="1"/>
  <c r="U406" i="4" s="1"/>
  <c r="V406" i="4" s="1"/>
  <c r="W406" i="4" s="1"/>
  <c r="X406" i="4" s="1"/>
  <c r="Y406" i="4" s="1"/>
  <c r="Z406" i="4" s="1"/>
  <c r="AA406" i="4" s="1"/>
  <c r="AB406" i="4" s="1"/>
  <c r="AC406" i="4" s="1"/>
  <c r="AD406" i="4" s="1"/>
  <c r="AE406" i="4" s="1"/>
  <c r="AF406" i="4" s="1"/>
  <c r="AG406" i="4" s="1"/>
  <c r="AH406" i="4" s="1"/>
  <c r="AI406" i="4" s="1"/>
  <c r="AJ406" i="4" s="1"/>
  <c r="AK406" i="4" s="1"/>
  <c r="AL406" i="4" s="1"/>
  <c r="AM406" i="4" s="1"/>
  <c r="AN406" i="4" s="1"/>
  <c r="AO406" i="4" s="1"/>
  <c r="AP406" i="4" s="1"/>
  <c r="AQ406" i="4" s="1"/>
  <c r="AR406" i="4" s="1"/>
  <c r="AS406" i="4" s="1"/>
  <c r="AT406" i="4" s="1"/>
  <c r="AU406" i="4" s="1"/>
  <c r="AV406" i="4" s="1"/>
  <c r="AW406" i="4" s="1"/>
  <c r="AX406" i="4" s="1"/>
  <c r="AY406" i="4" s="1"/>
  <c r="AZ406" i="4" s="1"/>
  <c r="BA406" i="4" s="1"/>
  <c r="BB406" i="4" s="1"/>
  <c r="BC406" i="4" s="1"/>
  <c r="BD406" i="4" s="1"/>
  <c r="BE406" i="4" s="1"/>
  <c r="BF406" i="4" s="1"/>
  <c r="BG406" i="4" s="1"/>
  <c r="BH406" i="4" s="1"/>
  <c r="BI406" i="4" s="1"/>
  <c r="BJ406" i="4" s="1"/>
  <c r="BK406" i="4" s="1"/>
  <c r="AB284" i="2"/>
  <c r="AD405" i="4"/>
  <c r="AE405" i="4" s="1"/>
  <c r="AF405" i="4" s="1"/>
  <c r="AG405" i="4" s="1"/>
  <c r="AH405" i="4" s="1"/>
  <c r="AI405" i="4" s="1"/>
  <c r="AJ405" i="4" s="1"/>
  <c r="AK405" i="4" s="1"/>
  <c r="AL405" i="4" s="1"/>
  <c r="AM405" i="4" s="1"/>
  <c r="AN405" i="4" s="1"/>
  <c r="AO405" i="4" s="1"/>
  <c r="AP405" i="4" s="1"/>
  <c r="AQ405" i="4" s="1"/>
  <c r="AR405" i="4" s="1"/>
  <c r="AS405" i="4" s="1"/>
  <c r="AT405" i="4" s="1"/>
  <c r="AU405" i="4" s="1"/>
  <c r="AV405" i="4" s="1"/>
  <c r="AW405" i="4" s="1"/>
  <c r="AX405" i="4" s="1"/>
  <c r="AY405" i="4" s="1"/>
  <c r="AZ405" i="4" s="1"/>
  <c r="BA405" i="4" s="1"/>
  <c r="BB405" i="4" s="1"/>
  <c r="BC405" i="4" s="1"/>
  <c r="BD405" i="4" s="1"/>
  <c r="BE405" i="4" s="1"/>
  <c r="BF405" i="4" s="1"/>
  <c r="BG405" i="4" s="1"/>
  <c r="BH405" i="4" s="1"/>
  <c r="BI405" i="4" s="1"/>
  <c r="BJ405" i="4" s="1"/>
  <c r="BK405" i="4" s="1"/>
  <c r="BC359" i="4"/>
  <c r="BD359" i="4" s="1"/>
  <c r="BE359" i="4" s="1"/>
  <c r="BF359" i="4" s="1"/>
  <c r="BG359" i="4" s="1"/>
  <c r="BH359" i="4" s="1"/>
  <c r="BI359" i="4" s="1"/>
  <c r="BJ359" i="4" s="1"/>
  <c r="BK359" i="4" s="1"/>
  <c r="AW358" i="4"/>
  <c r="AW379" i="4" s="1"/>
  <c r="W334" i="4"/>
  <c r="W337" i="4" s="1"/>
  <c r="X337" i="4" s="1"/>
  <c r="H112" i="4"/>
  <c r="G112" i="4"/>
  <c r="G10" i="4"/>
  <c r="G12" i="4" s="1"/>
  <c r="I66" i="4"/>
  <c r="H5" i="4"/>
  <c r="F13" i="4"/>
  <c r="BG222" i="4"/>
  <c r="BH222" i="4" s="1"/>
  <c r="AG269" i="4"/>
  <c r="AH269" i="4" s="1"/>
  <c r="AI269" i="4" s="1"/>
  <c r="AJ269" i="4" s="1"/>
  <c r="AK269" i="4" s="1"/>
  <c r="AL269" i="4" s="1"/>
  <c r="AM269" i="4" s="1"/>
  <c r="AN269" i="4" s="1"/>
  <c r="AO269" i="4" s="1"/>
  <c r="AP269" i="4" s="1"/>
  <c r="AQ269" i="4" s="1"/>
  <c r="AR269" i="4" s="1"/>
  <c r="AS269" i="4" s="1"/>
  <c r="AT269" i="4" s="1"/>
  <c r="AU269" i="4" s="1"/>
  <c r="AV269" i="4" s="1"/>
  <c r="AW269" i="4" s="1"/>
  <c r="AX269" i="4" s="1"/>
  <c r="AY269" i="4" s="1"/>
  <c r="AZ269" i="4" s="1"/>
  <c r="BA269" i="4" s="1"/>
  <c r="BB269" i="4" s="1"/>
  <c r="BC269" i="4" s="1"/>
  <c r="BD269" i="4" s="1"/>
  <c r="BE269" i="4" s="1"/>
  <c r="BF269" i="4" s="1"/>
  <c r="BG269" i="4" s="1"/>
  <c r="BH269" i="4" s="1"/>
  <c r="BI269" i="4" s="1"/>
  <c r="BJ269" i="4" s="1"/>
  <c r="BK269" i="4" s="1"/>
  <c r="Y313" i="4"/>
  <c r="Y334" i="4" s="1"/>
  <c r="AE260" i="2"/>
  <c r="AF260" i="2" s="1"/>
  <c r="AF281" i="2" s="1"/>
  <c r="AD281" i="2"/>
  <c r="Z562" i="4"/>
  <c r="Y563" i="4"/>
  <c r="I591" i="4"/>
  <c r="I27" i="6" s="1"/>
  <c r="AH314" i="4"/>
  <c r="AI314" i="4" s="1"/>
  <c r="AJ314" i="4" s="1"/>
  <c r="AK314" i="4" s="1"/>
  <c r="AL314" i="4" s="1"/>
  <c r="AM314" i="4" s="1"/>
  <c r="AL246" i="4"/>
  <c r="AF271" i="4"/>
  <c r="AG271" i="4" s="1"/>
  <c r="AH271" i="4" s="1"/>
  <c r="AI271" i="4" s="1"/>
  <c r="AJ271" i="4" s="1"/>
  <c r="AK271" i="4" s="1"/>
  <c r="AL271" i="4" s="1"/>
  <c r="AM271" i="4" s="1"/>
  <c r="AN271" i="4" s="1"/>
  <c r="M472" i="4"/>
  <c r="N472" i="4" s="1"/>
  <c r="AC289" i="4"/>
  <c r="AD268" i="4"/>
  <c r="O403" i="4"/>
  <c r="O424" i="4" s="1"/>
  <c r="N424" i="4"/>
  <c r="AC317" i="4"/>
  <c r="AD317" i="4" s="1"/>
  <c r="AE317" i="4" s="1"/>
  <c r="AF317" i="4" s="1"/>
  <c r="AG317" i="4" s="1"/>
  <c r="AH317" i="4" s="1"/>
  <c r="AI317" i="4" s="1"/>
  <c r="AJ317" i="4" s="1"/>
  <c r="AK317" i="4" s="1"/>
  <c r="AL317" i="4" s="1"/>
  <c r="AM317" i="4" s="1"/>
  <c r="AN317" i="4" s="1"/>
  <c r="AO317" i="4" s="1"/>
  <c r="AP317" i="4" s="1"/>
  <c r="AQ317" i="4" s="1"/>
  <c r="AR317" i="4" s="1"/>
  <c r="AS317" i="4" s="1"/>
  <c r="AT317" i="4" s="1"/>
  <c r="AU317" i="4" s="1"/>
  <c r="AV317" i="4" s="1"/>
  <c r="AW317" i="4" s="1"/>
  <c r="AX317" i="4" s="1"/>
  <c r="AY317" i="4" s="1"/>
  <c r="AZ317" i="4" s="1"/>
  <c r="BA317" i="4" s="1"/>
  <c r="BB317" i="4" s="1"/>
  <c r="BC317" i="4" s="1"/>
  <c r="BD317" i="4" s="1"/>
  <c r="BE317" i="4" s="1"/>
  <c r="BF317" i="4" s="1"/>
  <c r="BG317" i="4" s="1"/>
  <c r="BH317" i="4" s="1"/>
  <c r="BI317" i="4" s="1"/>
  <c r="BJ317" i="4" s="1"/>
  <c r="BK317" i="4" s="1"/>
  <c r="H427" i="4"/>
  <c r="G428" i="4"/>
  <c r="H382" i="4"/>
  <c r="G383" i="4"/>
  <c r="J569" i="4"/>
  <c r="J585" i="4" s="1"/>
  <c r="R448" i="4"/>
  <c r="S448" i="4" s="1"/>
  <c r="I517" i="4"/>
  <c r="H518" i="4"/>
  <c r="H201" i="4"/>
  <c r="G202" i="4"/>
  <c r="S450" i="4"/>
  <c r="T450" i="4" s="1"/>
  <c r="U450" i="4" s="1"/>
  <c r="V450" i="4" s="1"/>
  <c r="W450" i="4" s="1"/>
  <c r="X450" i="4" s="1"/>
  <c r="Y450" i="4" s="1"/>
  <c r="Z450" i="4" s="1"/>
  <c r="AA450" i="4" s="1"/>
  <c r="AB450" i="4" s="1"/>
  <c r="AC450" i="4" s="1"/>
  <c r="AD450" i="4" s="1"/>
  <c r="AE450" i="4" s="1"/>
  <c r="AF450" i="4" s="1"/>
  <c r="AG450" i="4" s="1"/>
  <c r="AH450" i="4" s="1"/>
  <c r="AI450" i="4" s="1"/>
  <c r="AJ450" i="4" s="1"/>
  <c r="AK450" i="4" s="1"/>
  <c r="AL450" i="4" s="1"/>
  <c r="AM450" i="4" s="1"/>
  <c r="AN450" i="4" s="1"/>
  <c r="AO450" i="4" s="1"/>
  <c r="AP450" i="4" s="1"/>
  <c r="AQ450" i="4" s="1"/>
  <c r="AR450" i="4" s="1"/>
  <c r="AS450" i="4" s="1"/>
  <c r="AT450" i="4" s="1"/>
  <c r="AU450" i="4" s="1"/>
  <c r="AV450" i="4" s="1"/>
  <c r="T451" i="4"/>
  <c r="O449" i="4"/>
  <c r="T452" i="4"/>
  <c r="J307" i="4"/>
  <c r="K301" i="4" s="1"/>
  <c r="J587" i="4"/>
  <c r="AG111" i="4"/>
  <c r="AM156" i="4"/>
  <c r="K577" i="4"/>
  <c r="J578" i="4"/>
  <c r="J14" i="6" s="1"/>
  <c r="K165" i="4"/>
  <c r="K200" i="4" s="1"/>
  <c r="J7" i="6"/>
  <c r="J593" i="4"/>
  <c r="J29" i="6" s="1"/>
  <c r="J397" i="4"/>
  <c r="K391" i="4" s="1"/>
  <c r="J381" i="4"/>
  <c r="K442" i="4"/>
  <c r="K473" i="4" s="1"/>
  <c r="J336" i="4"/>
  <c r="K471" i="4"/>
  <c r="J13" i="6"/>
  <c r="J81" i="4"/>
  <c r="K76" i="4" s="1"/>
  <c r="H26" i="2"/>
  <c r="H27" i="2" s="1"/>
  <c r="J147" i="2"/>
  <c r="K473" i="2"/>
  <c r="J487" i="4"/>
  <c r="D104" i="8"/>
  <c r="E8" i="8" s="1"/>
  <c r="E21" i="8" s="1"/>
  <c r="I102" i="1"/>
  <c r="J516" i="4"/>
  <c r="G88" i="8"/>
  <c r="G101" i="8" s="1"/>
  <c r="K158" i="2"/>
  <c r="K163" i="2" s="1"/>
  <c r="K194" i="2" s="1"/>
  <c r="N461" i="2"/>
  <c r="O440" i="2"/>
  <c r="J194" i="2"/>
  <c r="K347" i="4"/>
  <c r="K346" i="4"/>
  <c r="J283" i="2"/>
  <c r="J299" i="2"/>
  <c r="K293" i="2" s="1"/>
  <c r="J575" i="4"/>
  <c r="J591" i="4" s="1"/>
  <c r="J262" i="4"/>
  <c r="K257" i="4" s="1"/>
  <c r="S407" i="4"/>
  <c r="T407" i="4" s="1"/>
  <c r="U407" i="4" s="1"/>
  <c r="V407" i="4" s="1"/>
  <c r="W407" i="4" s="1"/>
  <c r="X407" i="4" s="1"/>
  <c r="Y407" i="4" s="1"/>
  <c r="Z407" i="4" s="1"/>
  <c r="AA407" i="4" s="1"/>
  <c r="AB407" i="4" s="1"/>
  <c r="AC407" i="4" s="1"/>
  <c r="AD407" i="4" s="1"/>
  <c r="AE407" i="4" s="1"/>
  <c r="AF407" i="4" s="1"/>
  <c r="AG407" i="4" s="1"/>
  <c r="AH407" i="4" s="1"/>
  <c r="AI407" i="4" s="1"/>
  <c r="AJ407" i="4" s="1"/>
  <c r="J73" i="2"/>
  <c r="K67" i="2" s="1"/>
  <c r="I25" i="6"/>
  <c r="J590" i="4"/>
  <c r="J10" i="6"/>
  <c r="J572" i="4"/>
  <c r="J245" i="4"/>
  <c r="I21" i="6"/>
  <c r="J102" i="2"/>
  <c r="J426" i="4"/>
  <c r="J576" i="4"/>
  <c r="J573" i="4"/>
  <c r="J291" i="4"/>
  <c r="J216" i="4"/>
  <c r="J126" i="4"/>
  <c r="I26" i="6"/>
  <c r="H36" i="4"/>
  <c r="H11" i="4" s="1"/>
  <c r="K339" i="2"/>
  <c r="I30" i="6"/>
  <c r="J570" i="4"/>
  <c r="J155" i="4"/>
  <c r="T397" i="2"/>
  <c r="U397" i="2" s="1"/>
  <c r="V397" i="2" s="1"/>
  <c r="W397" i="2" s="1"/>
  <c r="X397" i="2" s="1"/>
  <c r="Y397" i="2" s="1"/>
  <c r="Z397" i="2" s="1"/>
  <c r="AA397" i="2" s="1"/>
  <c r="AB397" i="2" s="1"/>
  <c r="AC397" i="2" s="1"/>
  <c r="AD397" i="2" s="1"/>
  <c r="AE397" i="2" s="1"/>
  <c r="AF397" i="2" s="1"/>
  <c r="AG397" i="2" s="1"/>
  <c r="AH397" i="2" s="1"/>
  <c r="AI397" i="2" s="1"/>
  <c r="AJ397" i="2" s="1"/>
  <c r="AK397" i="2" s="1"/>
  <c r="AL397" i="2" s="1"/>
  <c r="AM397" i="2" s="1"/>
  <c r="AN397" i="2" s="1"/>
  <c r="AO397" i="2" s="1"/>
  <c r="AP397" i="2" s="1"/>
  <c r="AQ397" i="2" s="1"/>
  <c r="AR397" i="2" s="1"/>
  <c r="AS397" i="2" s="1"/>
  <c r="AT397" i="2" s="1"/>
  <c r="AU397" i="2" s="1"/>
  <c r="AV397" i="2" s="1"/>
  <c r="AW397" i="2" s="1"/>
  <c r="AX397" i="2" s="1"/>
  <c r="AY397" i="2" s="1"/>
  <c r="AZ397" i="2" s="1"/>
  <c r="BA397" i="2" s="1"/>
  <c r="BB397" i="2" s="1"/>
  <c r="BC397" i="2" s="1"/>
  <c r="BD397" i="2" s="1"/>
  <c r="BE397" i="2" s="1"/>
  <c r="BF397" i="2" s="1"/>
  <c r="BG397" i="2" s="1"/>
  <c r="BH397" i="2" s="1"/>
  <c r="BI397" i="2" s="1"/>
  <c r="BJ397" i="2" s="1"/>
  <c r="BK397" i="2" s="1"/>
  <c r="I28" i="6"/>
  <c r="I22" i="6"/>
  <c r="J510" i="2" l="1"/>
  <c r="J571" i="2"/>
  <c r="J587" i="2" s="1"/>
  <c r="J508" i="2"/>
  <c r="AG543" i="4"/>
  <c r="AF559" i="4"/>
  <c r="AF561" i="4" s="1"/>
  <c r="J373" i="2"/>
  <c r="J375" i="2"/>
  <c r="J328" i="2"/>
  <c r="J568" i="2"/>
  <c r="J584" i="2" s="1"/>
  <c r="J384" i="2"/>
  <c r="AC284" i="2"/>
  <c r="K428" i="2"/>
  <c r="K429" i="2"/>
  <c r="J565" i="2"/>
  <c r="J581" i="2" s="1"/>
  <c r="J383" i="2"/>
  <c r="J208" i="2"/>
  <c r="J149" i="2"/>
  <c r="H16" i="4"/>
  <c r="H20" i="4" s="1"/>
  <c r="K113" i="2"/>
  <c r="K563" i="2" s="1"/>
  <c r="K579" i="2" s="1"/>
  <c r="K568" i="2"/>
  <c r="K584" i="2" s="1"/>
  <c r="I5" i="4"/>
  <c r="L58" i="2"/>
  <c r="K10" i="2"/>
  <c r="K249" i="2"/>
  <c r="K254" i="2" s="1"/>
  <c r="K285" i="2" s="1"/>
  <c r="J285" i="2"/>
  <c r="K571" i="2"/>
  <c r="K587" i="2" s="1"/>
  <c r="K564" i="2"/>
  <c r="K580" i="2" s="1"/>
  <c r="AE396" i="2"/>
  <c r="AF396" i="2" s="1"/>
  <c r="AG396" i="2" s="1"/>
  <c r="AZ350" i="2"/>
  <c r="AZ371" i="2" s="1"/>
  <c r="AH399" i="2"/>
  <c r="AI399" i="2" s="1"/>
  <c r="AJ399" i="2" s="1"/>
  <c r="AK399" i="2" s="1"/>
  <c r="AL399" i="2" s="1"/>
  <c r="AM399" i="2" s="1"/>
  <c r="AN399" i="2" s="1"/>
  <c r="AO399" i="2" s="1"/>
  <c r="AP399" i="2" s="1"/>
  <c r="AQ399" i="2" s="1"/>
  <c r="AR399" i="2" s="1"/>
  <c r="AS399" i="2" s="1"/>
  <c r="AT399" i="2" s="1"/>
  <c r="AU399" i="2" s="1"/>
  <c r="AV399" i="2" s="1"/>
  <c r="AW399" i="2" s="1"/>
  <c r="AX399" i="2" s="1"/>
  <c r="AY399" i="2" s="1"/>
  <c r="AZ399" i="2" s="1"/>
  <c r="BA399" i="2" s="1"/>
  <c r="BB399" i="2" s="1"/>
  <c r="BC399" i="2" s="1"/>
  <c r="BD399" i="2" s="1"/>
  <c r="BE399" i="2" s="1"/>
  <c r="BF399" i="2" s="1"/>
  <c r="BG399" i="2" s="1"/>
  <c r="BH399" i="2" s="1"/>
  <c r="BI399" i="2" s="1"/>
  <c r="BJ399" i="2" s="1"/>
  <c r="BK399" i="2" s="1"/>
  <c r="BG509" i="2"/>
  <c r="BF510" i="2"/>
  <c r="N464" i="2"/>
  <c r="BH235" i="2"/>
  <c r="BI214" i="2"/>
  <c r="BI235" i="2" s="1"/>
  <c r="AH261" i="2"/>
  <c r="AI261" i="2" s="1"/>
  <c r="AJ261" i="2" s="1"/>
  <c r="AB307" i="2"/>
  <c r="AC307" i="2" s="1"/>
  <c r="AD307" i="2" s="1"/>
  <c r="AE307" i="2" s="1"/>
  <c r="AF307" i="2" s="1"/>
  <c r="AJ306" i="2"/>
  <c r="AK306" i="2" s="1"/>
  <c r="AL306" i="2" s="1"/>
  <c r="Z326" i="2"/>
  <c r="Z329" i="2" s="1"/>
  <c r="AA305" i="2"/>
  <c r="S442" i="2"/>
  <c r="T442" i="2" s="1"/>
  <c r="W441" i="2"/>
  <c r="X441" i="2" s="1"/>
  <c r="Y441" i="2" s="1"/>
  <c r="T443" i="2"/>
  <c r="U443" i="2" s="1"/>
  <c r="V443" i="2" s="1"/>
  <c r="W443" i="2" s="1"/>
  <c r="X443" i="2" s="1"/>
  <c r="Y443" i="2" s="1"/>
  <c r="Z443" i="2" s="1"/>
  <c r="AA443" i="2" s="1"/>
  <c r="AB443" i="2" s="1"/>
  <c r="AC443" i="2" s="1"/>
  <c r="AD443" i="2" s="1"/>
  <c r="AE443" i="2" s="1"/>
  <c r="AF443" i="2" s="1"/>
  <c r="AG443" i="2" s="1"/>
  <c r="AH443" i="2" s="1"/>
  <c r="AI443" i="2" s="1"/>
  <c r="AJ443" i="2" s="1"/>
  <c r="AK443" i="2" s="1"/>
  <c r="AL443" i="2" s="1"/>
  <c r="AM443" i="2" s="1"/>
  <c r="AN443" i="2" s="1"/>
  <c r="AO443" i="2" s="1"/>
  <c r="AP443" i="2" s="1"/>
  <c r="AQ443" i="2" s="1"/>
  <c r="AR443" i="2" s="1"/>
  <c r="AS443" i="2" s="1"/>
  <c r="AT443" i="2" s="1"/>
  <c r="AU443" i="2" s="1"/>
  <c r="AV443" i="2" s="1"/>
  <c r="AW443" i="2" s="1"/>
  <c r="AX443" i="2" s="1"/>
  <c r="AY443" i="2" s="1"/>
  <c r="AZ443" i="2" s="1"/>
  <c r="BA443" i="2" s="1"/>
  <c r="BB443" i="2" s="1"/>
  <c r="BC443" i="2" s="1"/>
  <c r="BD443" i="2" s="1"/>
  <c r="BE443" i="2" s="1"/>
  <c r="BF443" i="2" s="1"/>
  <c r="BG443" i="2" s="1"/>
  <c r="BH443" i="2" s="1"/>
  <c r="BI443" i="2" s="1"/>
  <c r="BJ443" i="2" s="1"/>
  <c r="BK443" i="2" s="1"/>
  <c r="O419" i="2"/>
  <c r="P419" i="2" s="1"/>
  <c r="Q419" i="2" s="1"/>
  <c r="R395" i="2"/>
  <c r="AI374" i="2"/>
  <c r="AL238" i="2"/>
  <c r="AN193" i="2"/>
  <c r="AN148" i="2"/>
  <c r="AI103" i="2"/>
  <c r="H10" i="4"/>
  <c r="H12" i="4" s="1"/>
  <c r="AN314" i="4"/>
  <c r="AO314" i="4" s="1"/>
  <c r="AP314" i="4" s="1"/>
  <c r="AQ314" i="4" s="1"/>
  <c r="AR314" i="4" s="1"/>
  <c r="AS314" i="4" s="1"/>
  <c r="AT314" i="4" s="1"/>
  <c r="AU314" i="4" s="1"/>
  <c r="AV314" i="4" s="1"/>
  <c r="AW314" i="4" s="1"/>
  <c r="AX314" i="4" s="1"/>
  <c r="AY314" i="4" s="1"/>
  <c r="AZ314" i="4" s="1"/>
  <c r="BA314" i="4" s="1"/>
  <c r="BB314" i="4" s="1"/>
  <c r="BC314" i="4" s="1"/>
  <c r="BD314" i="4" s="1"/>
  <c r="BE314" i="4" s="1"/>
  <c r="BF314" i="4" s="1"/>
  <c r="BG314" i="4" s="1"/>
  <c r="BH314" i="4" s="1"/>
  <c r="BI314" i="4" s="1"/>
  <c r="BJ314" i="4" s="1"/>
  <c r="BK314" i="4" s="1"/>
  <c r="H8" i="2"/>
  <c r="I5" i="2" s="1"/>
  <c r="AD284" i="2"/>
  <c r="AX358" i="4"/>
  <c r="G13" i="4"/>
  <c r="J66" i="4"/>
  <c r="J5" i="6"/>
  <c r="BG243" i="4"/>
  <c r="Z313" i="4"/>
  <c r="AA313" i="4" s="1"/>
  <c r="AA334" i="4" s="1"/>
  <c r="Y337" i="4"/>
  <c r="AA562" i="4"/>
  <c r="Z563" i="4"/>
  <c r="AE281" i="2"/>
  <c r="AG260" i="2"/>
  <c r="U451" i="4"/>
  <c r="V451" i="4" s="1"/>
  <c r="W451" i="4" s="1"/>
  <c r="AO271" i="4"/>
  <c r="AP271" i="4" s="1"/>
  <c r="AQ271" i="4" s="1"/>
  <c r="AR271" i="4" s="1"/>
  <c r="AS271" i="4" s="1"/>
  <c r="AT271" i="4" s="1"/>
  <c r="AU271" i="4" s="1"/>
  <c r="AV271" i="4" s="1"/>
  <c r="AW271" i="4" s="1"/>
  <c r="AX271" i="4" s="1"/>
  <c r="AY271" i="4" s="1"/>
  <c r="AZ271" i="4" s="1"/>
  <c r="BA271" i="4" s="1"/>
  <c r="BB271" i="4" s="1"/>
  <c r="BC271" i="4" s="1"/>
  <c r="BD271" i="4" s="1"/>
  <c r="BE271" i="4" s="1"/>
  <c r="BF271" i="4" s="1"/>
  <c r="BG271" i="4" s="1"/>
  <c r="BH271" i="4" s="1"/>
  <c r="BI271" i="4" s="1"/>
  <c r="BJ271" i="4" s="1"/>
  <c r="BK271" i="4" s="1"/>
  <c r="J517" i="4"/>
  <c r="K517" i="4" s="1"/>
  <c r="L517" i="4" s="1"/>
  <c r="M517" i="4" s="1"/>
  <c r="N517" i="4" s="1"/>
  <c r="O517" i="4" s="1"/>
  <c r="P517" i="4" s="1"/>
  <c r="Q517" i="4" s="1"/>
  <c r="R517" i="4" s="1"/>
  <c r="S517" i="4" s="1"/>
  <c r="T517" i="4" s="1"/>
  <c r="U517" i="4" s="1"/>
  <c r="V517" i="4" s="1"/>
  <c r="W517" i="4" s="1"/>
  <c r="X517" i="4" s="1"/>
  <c r="Y517" i="4" s="1"/>
  <c r="Z517" i="4" s="1"/>
  <c r="AA517" i="4" s="1"/>
  <c r="AB517" i="4" s="1"/>
  <c r="AC517" i="4" s="1"/>
  <c r="AD517" i="4" s="1"/>
  <c r="AE517" i="4" s="1"/>
  <c r="AF517" i="4" s="1"/>
  <c r="AG517" i="4" s="1"/>
  <c r="AH517" i="4" s="1"/>
  <c r="AI517" i="4" s="1"/>
  <c r="I518" i="4"/>
  <c r="K302" i="4"/>
  <c r="K574" i="4" s="1"/>
  <c r="I427" i="4"/>
  <c r="H428" i="4"/>
  <c r="BI222" i="4"/>
  <c r="BH243" i="4"/>
  <c r="AK407" i="4"/>
  <c r="AL407" i="4" s="1"/>
  <c r="AM407" i="4" s="1"/>
  <c r="AN407" i="4" s="1"/>
  <c r="AO407" i="4" s="1"/>
  <c r="AP407" i="4" s="1"/>
  <c r="AQ407" i="4" s="1"/>
  <c r="AR407" i="4" s="1"/>
  <c r="AS407" i="4" s="1"/>
  <c r="AT407" i="4" s="1"/>
  <c r="AU407" i="4" s="1"/>
  <c r="AV407" i="4" s="1"/>
  <c r="AW407" i="4" s="1"/>
  <c r="AX407" i="4" s="1"/>
  <c r="AY407" i="4" s="1"/>
  <c r="AZ407" i="4" s="1"/>
  <c r="BA407" i="4" s="1"/>
  <c r="BB407" i="4" s="1"/>
  <c r="BC407" i="4" s="1"/>
  <c r="BD407" i="4" s="1"/>
  <c r="BE407" i="4" s="1"/>
  <c r="BF407" i="4" s="1"/>
  <c r="BG407" i="4" s="1"/>
  <c r="BH407" i="4" s="1"/>
  <c r="BI407" i="4" s="1"/>
  <c r="BJ407" i="4" s="1"/>
  <c r="BK407" i="4" s="1"/>
  <c r="I382" i="4"/>
  <c r="H383" i="4"/>
  <c r="AD289" i="4"/>
  <c r="AE268" i="4"/>
  <c r="AM246" i="4"/>
  <c r="J338" i="4"/>
  <c r="I201" i="4"/>
  <c r="H202" i="4"/>
  <c r="P403" i="4"/>
  <c r="AC292" i="4"/>
  <c r="T448" i="4"/>
  <c r="O469" i="4"/>
  <c r="O472" i="4" s="1"/>
  <c r="P449" i="4"/>
  <c r="U452" i="4"/>
  <c r="AW450" i="4"/>
  <c r="AX450" i="4" s="1"/>
  <c r="AY450" i="4" s="1"/>
  <c r="AZ450" i="4" s="1"/>
  <c r="BA450" i="4" s="1"/>
  <c r="BB450" i="4" s="1"/>
  <c r="BC450" i="4" s="1"/>
  <c r="BD450" i="4" s="1"/>
  <c r="BE450" i="4" s="1"/>
  <c r="BF450" i="4" s="1"/>
  <c r="BG450" i="4" s="1"/>
  <c r="BH450" i="4" s="1"/>
  <c r="BI450" i="4" s="1"/>
  <c r="BJ450" i="4" s="1"/>
  <c r="BK450" i="4" s="1"/>
  <c r="J11" i="6"/>
  <c r="J112" i="4"/>
  <c r="L437" i="4"/>
  <c r="J23" i="6"/>
  <c r="K593" i="4"/>
  <c r="K13" i="6"/>
  <c r="J594" i="4"/>
  <c r="J30" i="6" s="1"/>
  <c r="AN156" i="4"/>
  <c r="AO156" i="4" s="1"/>
  <c r="AP156" i="4" s="1"/>
  <c r="AQ156" i="4" s="1"/>
  <c r="AR156" i="4" s="1"/>
  <c r="AS156" i="4" s="1"/>
  <c r="AH111" i="4"/>
  <c r="L436" i="4"/>
  <c r="K192" i="2"/>
  <c r="K171" i="4"/>
  <c r="K571" i="4"/>
  <c r="K7" i="6" s="1"/>
  <c r="K392" i="4"/>
  <c r="K397" i="4" s="1"/>
  <c r="L157" i="2"/>
  <c r="K508" i="2"/>
  <c r="D117" i="8"/>
  <c r="D118" i="8" s="1"/>
  <c r="K75" i="4"/>
  <c r="K81" i="4" s="1"/>
  <c r="J293" i="4"/>
  <c r="K256" i="4"/>
  <c r="K262" i="4" s="1"/>
  <c r="L256" i="4" s="1"/>
  <c r="H28" i="2"/>
  <c r="J330" i="2"/>
  <c r="K118" i="2"/>
  <c r="K479" i="2"/>
  <c r="L473" i="2" s="1"/>
  <c r="K481" i="4"/>
  <c r="K482" i="4"/>
  <c r="L158" i="2"/>
  <c r="K294" i="2"/>
  <c r="K299" i="2" s="1"/>
  <c r="K575" i="4"/>
  <c r="K591" i="4" s="1"/>
  <c r="J104" i="2"/>
  <c r="K352" i="4"/>
  <c r="L346" i="4" s="1"/>
  <c r="O461" i="2"/>
  <c r="P440" i="2"/>
  <c r="K381" i="4"/>
  <c r="K68" i="2"/>
  <c r="K102" i="2" s="1"/>
  <c r="J6" i="6"/>
  <c r="J586" i="4"/>
  <c r="J589" i="4"/>
  <c r="J9" i="6"/>
  <c r="J27" i="6"/>
  <c r="K344" i="2"/>
  <c r="K373" i="2"/>
  <c r="J26" i="6"/>
  <c r="I30" i="4"/>
  <c r="I31" i="4"/>
  <c r="H67" i="4"/>
  <c r="J21" i="6"/>
  <c r="K120" i="4"/>
  <c r="K121" i="4"/>
  <c r="J157" i="4"/>
  <c r="J592" i="4"/>
  <c r="J12" i="6"/>
  <c r="K211" i="4"/>
  <c r="K210" i="4"/>
  <c r="J247" i="4"/>
  <c r="E24" i="8"/>
  <c r="E37" i="8" s="1"/>
  <c r="J588" i="4"/>
  <c r="J8" i="6"/>
  <c r="AH543" i="4" l="1"/>
  <c r="AG559" i="4"/>
  <c r="AG561" i="4" s="1"/>
  <c r="K570" i="2"/>
  <c r="K586" i="2" s="1"/>
  <c r="K463" i="2"/>
  <c r="L248" i="2"/>
  <c r="J569" i="2"/>
  <c r="J585" i="2" s="1"/>
  <c r="K434" i="2"/>
  <c r="K465" i="2" s="1"/>
  <c r="J418" i="2"/>
  <c r="J389" i="2"/>
  <c r="K147" i="2"/>
  <c r="K203" i="2"/>
  <c r="K202" i="2"/>
  <c r="J239" i="2"/>
  <c r="L249" i="2"/>
  <c r="L254" i="2" s="1"/>
  <c r="H13" i="4"/>
  <c r="M58" i="2"/>
  <c r="L10" i="2"/>
  <c r="I23" i="2"/>
  <c r="H11" i="2"/>
  <c r="H12" i="2" s="1"/>
  <c r="H13" i="2" s="1"/>
  <c r="K566" i="2"/>
  <c r="K582" i="2" s="1"/>
  <c r="O464" i="2"/>
  <c r="K283" i="2"/>
  <c r="AK261" i="2"/>
  <c r="AL261" i="2" s="1"/>
  <c r="AM261" i="2" s="1"/>
  <c r="AN261" i="2" s="1"/>
  <c r="AO261" i="2" s="1"/>
  <c r="AP261" i="2" s="1"/>
  <c r="AQ261" i="2" s="1"/>
  <c r="AR261" i="2" s="1"/>
  <c r="AS261" i="2" s="1"/>
  <c r="AT261" i="2" s="1"/>
  <c r="AU261" i="2" s="1"/>
  <c r="AV261" i="2" s="1"/>
  <c r="AW261" i="2" s="1"/>
  <c r="AX261" i="2" s="1"/>
  <c r="AY261" i="2" s="1"/>
  <c r="AZ261" i="2" s="1"/>
  <c r="BA261" i="2" s="1"/>
  <c r="BB261" i="2" s="1"/>
  <c r="BC261" i="2" s="1"/>
  <c r="BD261" i="2" s="1"/>
  <c r="BE261" i="2" s="1"/>
  <c r="BF261" i="2" s="1"/>
  <c r="BG261" i="2" s="1"/>
  <c r="BH261" i="2" s="1"/>
  <c r="BI261" i="2" s="1"/>
  <c r="BJ261" i="2" s="1"/>
  <c r="BK261" i="2" s="1"/>
  <c r="L564" i="2"/>
  <c r="L580" i="2" s="1"/>
  <c r="K567" i="2"/>
  <c r="K583" i="2" s="1"/>
  <c r="K562" i="2"/>
  <c r="K578" i="2" s="1"/>
  <c r="BA350" i="2"/>
  <c r="BA371" i="2" s="1"/>
  <c r="BJ214" i="2"/>
  <c r="BK214" i="2" s="1"/>
  <c r="BK235" i="2" s="1"/>
  <c r="AG307" i="2"/>
  <c r="AH307" i="2" s="1"/>
  <c r="AI307" i="2" s="1"/>
  <c r="AJ307" i="2" s="1"/>
  <c r="AK307" i="2" s="1"/>
  <c r="AL307" i="2" s="1"/>
  <c r="AM307" i="2" s="1"/>
  <c r="AN307" i="2" s="1"/>
  <c r="AO307" i="2" s="1"/>
  <c r="AP307" i="2" s="1"/>
  <c r="AQ307" i="2" s="1"/>
  <c r="AR307" i="2" s="1"/>
  <c r="AS307" i="2" s="1"/>
  <c r="AT307" i="2" s="1"/>
  <c r="AU307" i="2" s="1"/>
  <c r="AV307" i="2" s="1"/>
  <c r="AW307" i="2" s="1"/>
  <c r="AX307" i="2" s="1"/>
  <c r="AY307" i="2" s="1"/>
  <c r="AZ307" i="2" s="1"/>
  <c r="BA307" i="2" s="1"/>
  <c r="BB307" i="2" s="1"/>
  <c r="BC307" i="2" s="1"/>
  <c r="BD307" i="2" s="1"/>
  <c r="BE307" i="2" s="1"/>
  <c r="BF307" i="2" s="1"/>
  <c r="BG307" i="2" s="1"/>
  <c r="BH307" i="2" s="1"/>
  <c r="BI307" i="2" s="1"/>
  <c r="BJ307" i="2" s="1"/>
  <c r="BK307" i="2" s="1"/>
  <c r="L429" i="2"/>
  <c r="BH509" i="2"/>
  <c r="BG510" i="2"/>
  <c r="AH396" i="2"/>
  <c r="AI396" i="2" s="1"/>
  <c r="AJ396" i="2" s="1"/>
  <c r="AK396" i="2" s="1"/>
  <c r="AL396" i="2" s="1"/>
  <c r="AM396" i="2" s="1"/>
  <c r="AN396" i="2" s="1"/>
  <c r="AM306" i="2"/>
  <c r="AN306" i="2" s="1"/>
  <c r="AO306" i="2" s="1"/>
  <c r="AP306" i="2" s="1"/>
  <c r="AQ306" i="2" s="1"/>
  <c r="AR306" i="2" s="1"/>
  <c r="AS306" i="2" s="1"/>
  <c r="AT306" i="2" s="1"/>
  <c r="AU306" i="2" s="1"/>
  <c r="AV306" i="2" s="1"/>
  <c r="AW306" i="2" s="1"/>
  <c r="AX306" i="2" s="1"/>
  <c r="AY306" i="2" s="1"/>
  <c r="AZ306" i="2" s="1"/>
  <c r="BA306" i="2" s="1"/>
  <c r="BB306" i="2" s="1"/>
  <c r="BC306" i="2" s="1"/>
  <c r="BD306" i="2" s="1"/>
  <c r="BE306" i="2" s="1"/>
  <c r="BF306" i="2" s="1"/>
  <c r="BG306" i="2" s="1"/>
  <c r="BH306" i="2" s="1"/>
  <c r="BI306" i="2" s="1"/>
  <c r="BJ306" i="2" s="1"/>
  <c r="BK306" i="2" s="1"/>
  <c r="AA326" i="2"/>
  <c r="AA329" i="2" s="1"/>
  <c r="AB305" i="2"/>
  <c r="AB326" i="2" s="1"/>
  <c r="L428" i="2"/>
  <c r="Z441" i="2"/>
  <c r="AA441" i="2" s="1"/>
  <c r="AB441" i="2" s="1"/>
  <c r="AC441" i="2" s="1"/>
  <c r="AD441" i="2" s="1"/>
  <c r="AE441" i="2" s="1"/>
  <c r="AF441" i="2" s="1"/>
  <c r="AG441" i="2" s="1"/>
  <c r="AH441" i="2" s="1"/>
  <c r="AI441" i="2" s="1"/>
  <c r="AJ441" i="2" s="1"/>
  <c r="AK441" i="2" s="1"/>
  <c r="AL441" i="2" s="1"/>
  <c r="AM441" i="2" s="1"/>
  <c r="AN441" i="2" s="1"/>
  <c r="AO441" i="2" s="1"/>
  <c r="AP441" i="2" s="1"/>
  <c r="AQ441" i="2" s="1"/>
  <c r="AR441" i="2" s="1"/>
  <c r="AS441" i="2" s="1"/>
  <c r="AT441" i="2" s="1"/>
  <c r="AU441" i="2" s="1"/>
  <c r="AV441" i="2" s="1"/>
  <c r="AW441" i="2" s="1"/>
  <c r="AX441" i="2" s="1"/>
  <c r="AY441" i="2" s="1"/>
  <c r="AZ441" i="2" s="1"/>
  <c r="BA441" i="2" s="1"/>
  <c r="BB441" i="2" s="1"/>
  <c r="BC441" i="2" s="1"/>
  <c r="BD441" i="2" s="1"/>
  <c r="BE441" i="2" s="1"/>
  <c r="BF441" i="2" s="1"/>
  <c r="BG441" i="2" s="1"/>
  <c r="BH441" i="2" s="1"/>
  <c r="BI441" i="2" s="1"/>
  <c r="BJ441" i="2" s="1"/>
  <c r="BK441" i="2" s="1"/>
  <c r="U442" i="2"/>
  <c r="R416" i="2"/>
  <c r="R419" i="2" s="1"/>
  <c r="S395" i="2"/>
  <c r="AJ374" i="2"/>
  <c r="AM238" i="2"/>
  <c r="AO193" i="2"/>
  <c r="AO148" i="2"/>
  <c r="AJ103" i="2"/>
  <c r="Z334" i="4"/>
  <c r="Z337" i="4" s="1"/>
  <c r="AA337" i="4" s="1"/>
  <c r="AE284" i="2"/>
  <c r="AF284" i="2" s="1"/>
  <c r="I10" i="4"/>
  <c r="AY358" i="4"/>
  <c r="AX379" i="4"/>
  <c r="K66" i="4"/>
  <c r="H59" i="2"/>
  <c r="J518" i="4"/>
  <c r="L163" i="2"/>
  <c r="M157" i="2" s="1"/>
  <c r="AB562" i="4"/>
  <c r="AA563" i="4"/>
  <c r="K336" i="4"/>
  <c r="AH260" i="2"/>
  <c r="AG281" i="2"/>
  <c r="AE289" i="4"/>
  <c r="AF268" i="4"/>
  <c r="BI243" i="4"/>
  <c r="BJ222" i="4"/>
  <c r="K307" i="4"/>
  <c r="K338" i="4" s="1"/>
  <c r="AD292" i="4"/>
  <c r="Q403" i="4"/>
  <c r="P424" i="4"/>
  <c r="AJ517" i="4"/>
  <c r="J201" i="4"/>
  <c r="I202" i="4"/>
  <c r="AN246" i="4"/>
  <c r="J382" i="4"/>
  <c r="I383" i="4"/>
  <c r="J427" i="4"/>
  <c r="I428" i="4"/>
  <c r="V452" i="4"/>
  <c r="W452" i="4" s="1"/>
  <c r="X452" i="4" s="1"/>
  <c r="Y452" i="4" s="1"/>
  <c r="Z452" i="4" s="1"/>
  <c r="AA452" i="4" s="1"/>
  <c r="AB452" i="4" s="1"/>
  <c r="AC452" i="4" s="1"/>
  <c r="AD452" i="4" s="1"/>
  <c r="AE452" i="4" s="1"/>
  <c r="AF452" i="4" s="1"/>
  <c r="AG452" i="4" s="1"/>
  <c r="AH452" i="4" s="1"/>
  <c r="AI452" i="4" s="1"/>
  <c r="AJ452" i="4" s="1"/>
  <c r="AK452" i="4" s="1"/>
  <c r="AL452" i="4" s="1"/>
  <c r="AM452" i="4" s="1"/>
  <c r="AN452" i="4" s="1"/>
  <c r="AO452" i="4" s="1"/>
  <c r="AP452" i="4" s="1"/>
  <c r="AQ452" i="4" s="1"/>
  <c r="AR452" i="4" s="1"/>
  <c r="AS452" i="4" s="1"/>
  <c r="AT452" i="4" s="1"/>
  <c r="AU452" i="4" s="1"/>
  <c r="AV452" i="4" s="1"/>
  <c r="AW452" i="4" s="1"/>
  <c r="AX452" i="4" s="1"/>
  <c r="AY452" i="4" s="1"/>
  <c r="AZ452" i="4" s="1"/>
  <c r="BA452" i="4" s="1"/>
  <c r="BB452" i="4" s="1"/>
  <c r="BC452" i="4" s="1"/>
  <c r="BD452" i="4" s="1"/>
  <c r="BE452" i="4" s="1"/>
  <c r="BF452" i="4" s="1"/>
  <c r="BG452" i="4" s="1"/>
  <c r="BH452" i="4" s="1"/>
  <c r="BI452" i="4" s="1"/>
  <c r="BJ452" i="4" s="1"/>
  <c r="BK452" i="4" s="1"/>
  <c r="X451" i="4"/>
  <c r="Y451" i="4" s="1"/>
  <c r="Z451" i="4" s="1"/>
  <c r="AA451" i="4" s="1"/>
  <c r="AB451" i="4" s="1"/>
  <c r="AC451" i="4" s="1"/>
  <c r="AD451" i="4" s="1"/>
  <c r="AE451" i="4" s="1"/>
  <c r="AF451" i="4" s="1"/>
  <c r="AG451" i="4" s="1"/>
  <c r="AH451" i="4" s="1"/>
  <c r="AI451" i="4" s="1"/>
  <c r="AJ451" i="4" s="1"/>
  <c r="AK451" i="4" s="1"/>
  <c r="AL451" i="4" s="1"/>
  <c r="AM451" i="4" s="1"/>
  <c r="AN451" i="4" s="1"/>
  <c r="AO451" i="4" s="1"/>
  <c r="AP451" i="4" s="1"/>
  <c r="AQ451" i="4" s="1"/>
  <c r="AR451" i="4" s="1"/>
  <c r="AS451" i="4" s="1"/>
  <c r="AT451" i="4" s="1"/>
  <c r="AU451" i="4" s="1"/>
  <c r="AV451" i="4" s="1"/>
  <c r="AW451" i="4" s="1"/>
  <c r="AX451" i="4" s="1"/>
  <c r="AY451" i="4" s="1"/>
  <c r="AZ451" i="4" s="1"/>
  <c r="BA451" i="4" s="1"/>
  <c r="BB451" i="4" s="1"/>
  <c r="BC451" i="4" s="1"/>
  <c r="BD451" i="4" s="1"/>
  <c r="BE451" i="4" s="1"/>
  <c r="BF451" i="4" s="1"/>
  <c r="BG451" i="4" s="1"/>
  <c r="BH451" i="4" s="1"/>
  <c r="BI451" i="4" s="1"/>
  <c r="BJ451" i="4" s="1"/>
  <c r="BK451" i="4" s="1"/>
  <c r="Q449" i="4"/>
  <c r="P469" i="4"/>
  <c r="P472" i="4" s="1"/>
  <c r="U448" i="4"/>
  <c r="L442" i="4"/>
  <c r="M437" i="4" s="1"/>
  <c r="K426" i="4"/>
  <c r="K29" i="6"/>
  <c r="L471" i="4"/>
  <c r="K576" i="4"/>
  <c r="K11" i="6"/>
  <c r="K487" i="4"/>
  <c r="L481" i="4" s="1"/>
  <c r="K291" i="4"/>
  <c r="L577" i="4"/>
  <c r="AI111" i="4"/>
  <c r="K587" i="4"/>
  <c r="AT156" i="4"/>
  <c r="L165" i="4"/>
  <c r="L166" i="4"/>
  <c r="L474" i="2"/>
  <c r="L479" i="2" s="1"/>
  <c r="M474" i="2" s="1"/>
  <c r="L192" i="2"/>
  <c r="I22" i="2"/>
  <c r="K569" i="4"/>
  <c r="K585" i="4" s="1"/>
  <c r="K110" i="4"/>
  <c r="E104" i="8"/>
  <c r="E117" i="8" s="1"/>
  <c r="E118" i="8" s="1"/>
  <c r="K573" i="4"/>
  <c r="L112" i="2"/>
  <c r="K149" i="2"/>
  <c r="L113" i="2"/>
  <c r="K510" i="2"/>
  <c r="L347" i="4"/>
  <c r="L381" i="4" s="1"/>
  <c r="K328" i="2"/>
  <c r="L293" i="2"/>
  <c r="K330" i="2"/>
  <c r="L294" i="2"/>
  <c r="L257" i="4"/>
  <c r="L573" i="4" s="1"/>
  <c r="K578" i="4"/>
  <c r="K516" i="4"/>
  <c r="K293" i="4"/>
  <c r="K216" i="4"/>
  <c r="L210" i="4" s="1"/>
  <c r="K73" i="2"/>
  <c r="K104" i="2" s="1"/>
  <c r="P461" i="2"/>
  <c r="Q440" i="2"/>
  <c r="I36" i="4"/>
  <c r="K126" i="4"/>
  <c r="L120" i="4" s="1"/>
  <c r="K590" i="4"/>
  <c r="K10" i="6"/>
  <c r="J22" i="6"/>
  <c r="K572" i="4"/>
  <c r="K245" i="4"/>
  <c r="L339" i="2"/>
  <c r="L338" i="2"/>
  <c r="K375" i="2"/>
  <c r="J24" i="6"/>
  <c r="L391" i="4"/>
  <c r="L392" i="4"/>
  <c r="K570" i="4"/>
  <c r="K155" i="4"/>
  <c r="K27" i="6"/>
  <c r="J28" i="6"/>
  <c r="L75" i="4"/>
  <c r="L76" i="4"/>
  <c r="K112" i="4"/>
  <c r="I568" i="4"/>
  <c r="I580" i="4" s="1"/>
  <c r="I65" i="4"/>
  <c r="AB313" i="4"/>
  <c r="J25" i="6"/>
  <c r="AI543" i="4" l="1"/>
  <c r="AH559" i="4"/>
  <c r="AH561" i="4" s="1"/>
  <c r="L283" i="2"/>
  <c r="L566" i="2"/>
  <c r="L582" i="2" s="1"/>
  <c r="K208" i="2"/>
  <c r="K239" i="2" s="1"/>
  <c r="L202" i="2"/>
  <c r="P464" i="2"/>
  <c r="J420" i="2"/>
  <c r="K383" i="2"/>
  <c r="K384" i="2"/>
  <c r="K565" i="2"/>
  <c r="K581" i="2" s="1"/>
  <c r="K237" i="2"/>
  <c r="L203" i="2"/>
  <c r="L563" i="2"/>
  <c r="L579" i="2" s="1"/>
  <c r="BJ235" i="2"/>
  <c r="L571" i="2"/>
  <c r="L587" i="2" s="1"/>
  <c r="N58" i="2"/>
  <c r="M10" i="2"/>
  <c r="I57" i="2"/>
  <c r="I7" i="2" s="1"/>
  <c r="J5" i="2" s="1"/>
  <c r="I561" i="2"/>
  <c r="I573" i="2" s="1"/>
  <c r="L463" i="2"/>
  <c r="L570" i="2"/>
  <c r="L586" i="2" s="1"/>
  <c r="L568" i="2"/>
  <c r="L584" i="2" s="1"/>
  <c r="BB350" i="2"/>
  <c r="BC350" i="2" s="1"/>
  <c r="L567" i="2"/>
  <c r="L583" i="2" s="1"/>
  <c r="AC305" i="2"/>
  <c r="AC326" i="2" s="1"/>
  <c r="L434" i="2"/>
  <c r="M429" i="2" s="1"/>
  <c r="AO396" i="2"/>
  <c r="AP396" i="2" s="1"/>
  <c r="AQ396" i="2" s="1"/>
  <c r="AR396" i="2" s="1"/>
  <c r="AS396" i="2" s="1"/>
  <c r="AT396" i="2" s="1"/>
  <c r="AU396" i="2" s="1"/>
  <c r="AV396" i="2" s="1"/>
  <c r="AW396" i="2" s="1"/>
  <c r="AX396" i="2" s="1"/>
  <c r="AY396" i="2" s="1"/>
  <c r="AZ396" i="2" s="1"/>
  <c r="BA396" i="2" s="1"/>
  <c r="BB396" i="2" s="1"/>
  <c r="BC396" i="2" s="1"/>
  <c r="BD396" i="2" s="1"/>
  <c r="BE396" i="2" s="1"/>
  <c r="BF396" i="2" s="1"/>
  <c r="BG396" i="2" s="1"/>
  <c r="BH396" i="2" s="1"/>
  <c r="BI396" i="2" s="1"/>
  <c r="BJ396" i="2" s="1"/>
  <c r="BK396" i="2" s="1"/>
  <c r="BI509" i="2"/>
  <c r="BH510" i="2"/>
  <c r="AH281" i="2"/>
  <c r="AI260" i="2"/>
  <c r="AB329" i="2"/>
  <c r="AD305" i="2"/>
  <c r="AD326" i="2" s="1"/>
  <c r="BB371" i="2"/>
  <c r="V442" i="2"/>
  <c r="W442" i="2" s="1"/>
  <c r="X442" i="2" s="1"/>
  <c r="Q461" i="2"/>
  <c r="Q464" i="2" s="1"/>
  <c r="R440" i="2"/>
  <c r="S416" i="2"/>
  <c r="S419" i="2" s="1"/>
  <c r="T395" i="2"/>
  <c r="AK374" i="2"/>
  <c r="AN238" i="2"/>
  <c r="AP193" i="2"/>
  <c r="AP148" i="2"/>
  <c r="AK103" i="2"/>
  <c r="J30" i="4"/>
  <c r="I11" i="4"/>
  <c r="I12" i="4" s="1"/>
  <c r="AG284" i="2"/>
  <c r="J10" i="4"/>
  <c r="AY379" i="4"/>
  <c r="AZ358" i="4"/>
  <c r="I7" i="4"/>
  <c r="L66" i="4"/>
  <c r="I28" i="2"/>
  <c r="L508" i="2"/>
  <c r="L194" i="2"/>
  <c r="M158" i="2"/>
  <c r="M163" i="2" s="1"/>
  <c r="N157" i="2" s="1"/>
  <c r="L302" i="4"/>
  <c r="L301" i="4"/>
  <c r="AC562" i="4"/>
  <c r="AB563" i="4"/>
  <c r="L473" i="4"/>
  <c r="AK517" i="4"/>
  <c r="AF289" i="4"/>
  <c r="AG268" i="4"/>
  <c r="K382" i="4"/>
  <c r="J383" i="4"/>
  <c r="K201" i="4"/>
  <c r="J202" i="4"/>
  <c r="Q424" i="4"/>
  <c r="BJ243" i="4"/>
  <c r="BK222" i="4"/>
  <c r="BK243" i="4" s="1"/>
  <c r="K427" i="4"/>
  <c r="J428" i="4"/>
  <c r="AO246" i="4"/>
  <c r="R403" i="4"/>
  <c r="AE292" i="4"/>
  <c r="Q469" i="4"/>
  <c r="Q472" i="4" s="1"/>
  <c r="R449" i="4"/>
  <c r="L13" i="6"/>
  <c r="V448" i="4"/>
  <c r="M436" i="4"/>
  <c r="M471" i="4" s="1"/>
  <c r="K23" i="6"/>
  <c r="K5" i="6"/>
  <c r="K12" i="6"/>
  <c r="L352" i="4"/>
  <c r="M347" i="4" s="1"/>
  <c r="L171" i="4"/>
  <c r="M166" i="4" s="1"/>
  <c r="L593" i="4"/>
  <c r="L29" i="6" s="1"/>
  <c r="K592" i="4"/>
  <c r="K28" i="6" s="1"/>
  <c r="L482" i="4"/>
  <c r="L516" i="4" s="1"/>
  <c r="K518" i="4"/>
  <c r="F8" i="8"/>
  <c r="F21" i="8" s="1"/>
  <c r="L291" i="4"/>
  <c r="M442" i="4"/>
  <c r="N436" i="4" s="1"/>
  <c r="AJ111" i="4"/>
  <c r="K9" i="6"/>
  <c r="AU156" i="4"/>
  <c r="M577" i="4"/>
  <c r="M13" i="6" s="1"/>
  <c r="L262" i="4"/>
  <c r="M257" i="4" s="1"/>
  <c r="K589" i="4"/>
  <c r="K25" i="6" s="1"/>
  <c r="L571" i="4"/>
  <c r="L200" i="4"/>
  <c r="L299" i="2"/>
  <c r="L330" i="2" s="1"/>
  <c r="L147" i="2"/>
  <c r="L211" i="4"/>
  <c r="L216" i="4" s="1"/>
  <c r="L575" i="4"/>
  <c r="L118" i="2"/>
  <c r="K247" i="4"/>
  <c r="L328" i="2"/>
  <c r="L510" i="2"/>
  <c r="K14" i="6"/>
  <c r="K594" i="4"/>
  <c r="J31" i="4"/>
  <c r="K157" i="4"/>
  <c r="L121" i="4"/>
  <c r="L155" i="4" s="1"/>
  <c r="M473" i="2"/>
  <c r="L68" i="2"/>
  <c r="L67" i="2"/>
  <c r="I67" i="4"/>
  <c r="AB334" i="4"/>
  <c r="AB337" i="4" s="1"/>
  <c r="AC313" i="4"/>
  <c r="K6" i="6"/>
  <c r="K586" i="4"/>
  <c r="L569" i="4"/>
  <c r="L110" i="4"/>
  <c r="K21" i="6"/>
  <c r="I584" i="4"/>
  <c r="I596" i="4" s="1"/>
  <c r="I4" i="6"/>
  <c r="I16" i="6" s="1"/>
  <c r="L397" i="4"/>
  <c r="M249" i="2"/>
  <c r="M248" i="2"/>
  <c r="L285" i="2"/>
  <c r="K8" i="6"/>
  <c r="K588" i="4"/>
  <c r="K26" i="6"/>
  <c r="L344" i="2"/>
  <c r="L373" i="2"/>
  <c r="L81" i="4"/>
  <c r="L589" i="4"/>
  <c r="L9" i="6"/>
  <c r="L576" i="4"/>
  <c r="L426" i="4"/>
  <c r="L208" i="2" l="1"/>
  <c r="M203" i="2" s="1"/>
  <c r="AJ543" i="4"/>
  <c r="AI559" i="4"/>
  <c r="AI561" i="4" s="1"/>
  <c r="L565" i="2"/>
  <c r="L581" i="2" s="1"/>
  <c r="L239" i="2"/>
  <c r="K418" i="2"/>
  <c r="K389" i="2"/>
  <c r="K569" i="2"/>
  <c r="K585" i="2" s="1"/>
  <c r="L237" i="2"/>
  <c r="M566" i="2"/>
  <c r="M582" i="2" s="1"/>
  <c r="M202" i="2"/>
  <c r="M565" i="2" s="1"/>
  <c r="M581" i="2" s="1"/>
  <c r="J5" i="4"/>
  <c r="I13" i="4" s="1"/>
  <c r="O58" i="2"/>
  <c r="N10" i="2"/>
  <c r="J23" i="2"/>
  <c r="I11" i="2"/>
  <c r="I12" i="2" s="1"/>
  <c r="I13" i="2" s="1"/>
  <c r="L465" i="2"/>
  <c r="AH284" i="2"/>
  <c r="L562" i="2"/>
  <c r="L578" i="2" s="1"/>
  <c r="M479" i="2"/>
  <c r="M510" i="2" s="1"/>
  <c r="M571" i="2"/>
  <c r="M587" i="2" s="1"/>
  <c r="M428" i="2"/>
  <c r="M570" i="2" s="1"/>
  <c r="M586" i="2" s="1"/>
  <c r="M564" i="2"/>
  <c r="M580" i="2" s="1"/>
  <c r="AC329" i="2"/>
  <c r="AD329" i="2" s="1"/>
  <c r="BJ509" i="2"/>
  <c r="BI510" i="2"/>
  <c r="AI281" i="2"/>
  <c r="AJ260" i="2"/>
  <c r="AE305" i="2"/>
  <c r="AF305" i="2" s="1"/>
  <c r="AF326" i="2" s="1"/>
  <c r="BC371" i="2"/>
  <c r="BD350" i="2"/>
  <c r="Y442" i="2"/>
  <c r="Z442" i="2" s="1"/>
  <c r="AA442" i="2" s="1"/>
  <c r="AB442" i="2" s="1"/>
  <c r="AC442" i="2" s="1"/>
  <c r="AD442" i="2" s="1"/>
  <c r="AE442" i="2" s="1"/>
  <c r="AF442" i="2" s="1"/>
  <c r="AG442" i="2" s="1"/>
  <c r="AH442" i="2" s="1"/>
  <c r="AI442" i="2" s="1"/>
  <c r="AJ442" i="2" s="1"/>
  <c r="AK442" i="2" s="1"/>
  <c r="AL442" i="2" s="1"/>
  <c r="AM442" i="2" s="1"/>
  <c r="AN442" i="2" s="1"/>
  <c r="AO442" i="2" s="1"/>
  <c r="AP442" i="2" s="1"/>
  <c r="AQ442" i="2" s="1"/>
  <c r="AR442" i="2" s="1"/>
  <c r="AS442" i="2" s="1"/>
  <c r="AT442" i="2" s="1"/>
  <c r="AU442" i="2" s="1"/>
  <c r="AV442" i="2" s="1"/>
  <c r="AW442" i="2" s="1"/>
  <c r="AX442" i="2" s="1"/>
  <c r="AY442" i="2" s="1"/>
  <c r="AZ442" i="2" s="1"/>
  <c r="BA442" i="2" s="1"/>
  <c r="BB442" i="2" s="1"/>
  <c r="BC442" i="2" s="1"/>
  <c r="BD442" i="2" s="1"/>
  <c r="BE442" i="2" s="1"/>
  <c r="BF442" i="2" s="1"/>
  <c r="BG442" i="2" s="1"/>
  <c r="BH442" i="2" s="1"/>
  <c r="BI442" i="2" s="1"/>
  <c r="BJ442" i="2" s="1"/>
  <c r="BK442" i="2" s="1"/>
  <c r="R461" i="2"/>
  <c r="S440" i="2"/>
  <c r="U395" i="2"/>
  <c r="V395" i="2" s="1"/>
  <c r="V416" i="2" s="1"/>
  <c r="T416" i="2"/>
  <c r="T419" i="2" s="1"/>
  <c r="AL374" i="2"/>
  <c r="AO238" i="2"/>
  <c r="AQ193" i="2"/>
  <c r="AQ148" i="2"/>
  <c r="AL103" i="2"/>
  <c r="J65" i="4"/>
  <c r="J7" i="4" s="1"/>
  <c r="M237" i="2"/>
  <c r="J22" i="2"/>
  <c r="K10" i="4"/>
  <c r="AZ379" i="4"/>
  <c r="BA358" i="4"/>
  <c r="M66" i="4"/>
  <c r="I577" i="2"/>
  <c r="I589" i="2" s="1"/>
  <c r="M192" i="2"/>
  <c r="I59" i="2"/>
  <c r="L307" i="4"/>
  <c r="M302" i="4" s="1"/>
  <c r="L336" i="4"/>
  <c r="L574" i="4"/>
  <c r="L10" i="6" s="1"/>
  <c r="N437" i="4"/>
  <c r="N577" i="4" s="1"/>
  <c r="N593" i="4" s="1"/>
  <c r="AD562" i="4"/>
  <c r="AC563" i="4"/>
  <c r="M346" i="4"/>
  <c r="M575" i="4" s="1"/>
  <c r="M11" i="6" s="1"/>
  <c r="L201" i="4"/>
  <c r="K202" i="4"/>
  <c r="AP246" i="4"/>
  <c r="AL517" i="4"/>
  <c r="AF292" i="4"/>
  <c r="L382" i="4"/>
  <c r="M382" i="4" s="1"/>
  <c r="N382" i="4" s="1"/>
  <c r="O382" i="4" s="1"/>
  <c r="P382" i="4" s="1"/>
  <c r="Q382" i="4" s="1"/>
  <c r="R382" i="4" s="1"/>
  <c r="S382" i="4" s="1"/>
  <c r="T382" i="4" s="1"/>
  <c r="U382" i="4" s="1"/>
  <c r="V382" i="4" s="1"/>
  <c r="W382" i="4" s="1"/>
  <c r="X382" i="4" s="1"/>
  <c r="Y382" i="4" s="1"/>
  <c r="Z382" i="4" s="1"/>
  <c r="AA382" i="4" s="1"/>
  <c r="AB382" i="4" s="1"/>
  <c r="AC382" i="4" s="1"/>
  <c r="AD382" i="4" s="1"/>
  <c r="AE382" i="4" s="1"/>
  <c r="AF382" i="4" s="1"/>
  <c r="AG382" i="4" s="1"/>
  <c r="AH382" i="4" s="1"/>
  <c r="AI382" i="4" s="1"/>
  <c r="K383" i="4"/>
  <c r="S403" i="4"/>
  <c r="R424" i="4"/>
  <c r="L427" i="4"/>
  <c r="M427" i="4" s="1"/>
  <c r="N427" i="4" s="1"/>
  <c r="O427" i="4" s="1"/>
  <c r="P427" i="4" s="1"/>
  <c r="Q427" i="4" s="1"/>
  <c r="K428" i="4"/>
  <c r="AG289" i="4"/>
  <c r="AH268" i="4"/>
  <c r="S449" i="4"/>
  <c r="R469" i="4"/>
  <c r="R472" i="4" s="1"/>
  <c r="W448" i="4"/>
  <c r="L578" i="4"/>
  <c r="L14" i="6" s="1"/>
  <c r="F24" i="8"/>
  <c r="F37" i="8" s="1"/>
  <c r="M165" i="4"/>
  <c r="M571" i="4" s="1"/>
  <c r="M593" i="4"/>
  <c r="M29" i="6" s="1"/>
  <c r="M473" i="4"/>
  <c r="L245" i="4"/>
  <c r="L487" i="4"/>
  <c r="M481" i="4" s="1"/>
  <c r="L572" i="4"/>
  <c r="L588" i="4" s="1"/>
  <c r="J36" i="4"/>
  <c r="L293" i="4"/>
  <c r="AK111" i="4"/>
  <c r="AV156" i="4"/>
  <c r="M294" i="2"/>
  <c r="M293" i="2"/>
  <c r="M256" i="4"/>
  <c r="L7" i="6"/>
  <c r="L587" i="4"/>
  <c r="M508" i="2"/>
  <c r="J568" i="4"/>
  <c r="J580" i="4" s="1"/>
  <c r="N158" i="2"/>
  <c r="N192" i="2" s="1"/>
  <c r="L11" i="6"/>
  <c r="M112" i="2"/>
  <c r="L149" i="2"/>
  <c r="M113" i="2"/>
  <c r="M194" i="2"/>
  <c r="L591" i="4"/>
  <c r="L126" i="4"/>
  <c r="M121" i="4" s="1"/>
  <c r="K30" i="6"/>
  <c r="L570" i="4"/>
  <c r="L73" i="2"/>
  <c r="L102" i="2"/>
  <c r="M254" i="2"/>
  <c r="N249" i="2" s="1"/>
  <c r="M283" i="2"/>
  <c r="L12" i="6"/>
  <c r="L592" i="4"/>
  <c r="M75" i="4"/>
  <c r="M76" i="4"/>
  <c r="L112" i="4"/>
  <c r="K24" i="6"/>
  <c r="L585" i="4"/>
  <c r="L5" i="6"/>
  <c r="M210" i="4"/>
  <c r="M211" i="4"/>
  <c r="L247" i="4"/>
  <c r="L25" i="6"/>
  <c r="M339" i="2"/>
  <c r="M338" i="2"/>
  <c r="L375" i="2"/>
  <c r="I20" i="6"/>
  <c r="M391" i="4"/>
  <c r="M392" i="4"/>
  <c r="K22" i="6"/>
  <c r="AC334" i="4"/>
  <c r="AC337" i="4" s="1"/>
  <c r="AD313" i="4"/>
  <c r="I32" i="6" l="1"/>
  <c r="AK543" i="4"/>
  <c r="AJ559" i="4"/>
  <c r="AJ561" i="4" s="1"/>
  <c r="M208" i="2"/>
  <c r="M239" i="2" s="1"/>
  <c r="K420" i="2"/>
  <c r="L383" i="2"/>
  <c r="L384" i="2"/>
  <c r="N473" i="2"/>
  <c r="N474" i="2"/>
  <c r="M434" i="2"/>
  <c r="N428" i="2" s="1"/>
  <c r="M463" i="2"/>
  <c r="M568" i="2"/>
  <c r="M584" i="2" s="1"/>
  <c r="K5" i="4"/>
  <c r="P58" i="2"/>
  <c r="O10" i="2"/>
  <c r="M563" i="2"/>
  <c r="M579" i="2" s="1"/>
  <c r="N564" i="2"/>
  <c r="N580" i="2" s="1"/>
  <c r="AI284" i="2"/>
  <c r="M567" i="2"/>
  <c r="M583" i="2" s="1"/>
  <c r="J28" i="2"/>
  <c r="J561" i="2"/>
  <c r="J573" i="2" s="1"/>
  <c r="M301" i="4"/>
  <c r="M307" i="4" s="1"/>
  <c r="N302" i="4" s="1"/>
  <c r="AG305" i="2"/>
  <c r="AG326" i="2" s="1"/>
  <c r="AE326" i="2"/>
  <c r="AE329" i="2" s="1"/>
  <c r="AF329" i="2" s="1"/>
  <c r="BJ510" i="2"/>
  <c r="BK509" i="2"/>
  <c r="BK510" i="2" s="1"/>
  <c r="AJ281" i="2"/>
  <c r="AK260" i="2"/>
  <c r="BD371" i="2"/>
  <c r="BE350" i="2"/>
  <c r="S461" i="2"/>
  <c r="T440" i="2"/>
  <c r="R464" i="2"/>
  <c r="U416" i="2"/>
  <c r="U419" i="2" s="1"/>
  <c r="V419" i="2" s="1"/>
  <c r="W395" i="2"/>
  <c r="AM374" i="2"/>
  <c r="AP238" i="2"/>
  <c r="AR193" i="2"/>
  <c r="AR148" i="2"/>
  <c r="AM103" i="2"/>
  <c r="L338" i="4"/>
  <c r="J67" i="4"/>
  <c r="J11" i="4"/>
  <c r="J12" i="4" s="1"/>
  <c r="N202" i="2"/>
  <c r="J57" i="2"/>
  <c r="M299" i="2"/>
  <c r="N294" i="2" s="1"/>
  <c r="L10" i="4"/>
  <c r="BA379" i="4"/>
  <c r="BB358" i="4"/>
  <c r="BB379" i="4" s="1"/>
  <c r="N66" i="4"/>
  <c r="L594" i="4"/>
  <c r="L30" i="6" s="1"/>
  <c r="L590" i="4"/>
  <c r="L26" i="6" s="1"/>
  <c r="M381" i="4"/>
  <c r="N471" i="4"/>
  <c r="N442" i="4"/>
  <c r="N473" i="4" s="1"/>
  <c r="AE562" i="4"/>
  <c r="AD563" i="4"/>
  <c r="M591" i="4"/>
  <c r="M27" i="6" s="1"/>
  <c r="M118" i="2"/>
  <c r="M149" i="2" s="1"/>
  <c r="M352" i="4"/>
  <c r="N347" i="4" s="1"/>
  <c r="M328" i="2"/>
  <c r="L383" i="4"/>
  <c r="R427" i="4"/>
  <c r="S424" i="4"/>
  <c r="AG292" i="4"/>
  <c r="AQ246" i="4"/>
  <c r="T403" i="4"/>
  <c r="L428" i="4"/>
  <c r="AH289" i="4"/>
  <c r="AI268" i="4"/>
  <c r="AJ382" i="4"/>
  <c r="AM517" i="4"/>
  <c r="M201" i="4"/>
  <c r="N201" i="4" s="1"/>
  <c r="O201" i="4" s="1"/>
  <c r="P201" i="4" s="1"/>
  <c r="Q201" i="4" s="1"/>
  <c r="R201" i="4" s="1"/>
  <c r="S201" i="4" s="1"/>
  <c r="T201" i="4" s="1"/>
  <c r="U201" i="4" s="1"/>
  <c r="V201" i="4" s="1"/>
  <c r="W201" i="4" s="1"/>
  <c r="X201" i="4" s="1"/>
  <c r="Y201" i="4" s="1"/>
  <c r="Z201" i="4" s="1"/>
  <c r="AA201" i="4" s="1"/>
  <c r="AB201" i="4" s="1"/>
  <c r="AC201" i="4" s="1"/>
  <c r="AD201" i="4" s="1"/>
  <c r="AE201" i="4" s="1"/>
  <c r="AF201" i="4" s="1"/>
  <c r="AG201" i="4" s="1"/>
  <c r="AH201" i="4" s="1"/>
  <c r="AI201" i="4" s="1"/>
  <c r="AJ201" i="4" s="1"/>
  <c r="AK201" i="4" s="1"/>
  <c r="AL201" i="4" s="1"/>
  <c r="AM201" i="4" s="1"/>
  <c r="AN201" i="4" s="1"/>
  <c r="AO201" i="4" s="1"/>
  <c r="L202" i="4"/>
  <c r="X448" i="4"/>
  <c r="T449" i="4"/>
  <c r="S469" i="4"/>
  <c r="L157" i="4"/>
  <c r="L518" i="4"/>
  <c r="F104" i="8"/>
  <c r="G8" i="8" s="1"/>
  <c r="G21" i="8" s="1"/>
  <c r="M482" i="4"/>
  <c r="M578" i="4" s="1"/>
  <c r="M7" i="6"/>
  <c r="M587" i="4"/>
  <c r="K30" i="4"/>
  <c r="L8" i="6"/>
  <c r="M171" i="4"/>
  <c r="M200" i="4"/>
  <c r="K31" i="4"/>
  <c r="M120" i="4"/>
  <c r="M155" i="4" s="1"/>
  <c r="J4" i="6"/>
  <c r="J16" i="6" s="1"/>
  <c r="AL111" i="4"/>
  <c r="AW156" i="4"/>
  <c r="J584" i="4"/>
  <c r="J596" i="4" s="1"/>
  <c r="M262" i="4"/>
  <c r="M573" i="4"/>
  <c r="M291" i="4"/>
  <c r="L23" i="6"/>
  <c r="L586" i="4"/>
  <c r="M147" i="2"/>
  <c r="N163" i="2"/>
  <c r="L27" i="6"/>
  <c r="L6" i="6"/>
  <c r="M285" i="2"/>
  <c r="N248" i="2"/>
  <c r="M68" i="2"/>
  <c r="L104" i="2"/>
  <c r="M67" i="2"/>
  <c r="N429" i="2"/>
  <c r="M465" i="2"/>
  <c r="M576" i="4"/>
  <c r="M426" i="4"/>
  <c r="M569" i="4"/>
  <c r="M110" i="4"/>
  <c r="I34" i="6"/>
  <c r="L21" i="6"/>
  <c r="M81" i="4"/>
  <c r="AD334" i="4"/>
  <c r="AD337" i="4" s="1"/>
  <c r="AE313" i="4"/>
  <c r="M397" i="4"/>
  <c r="M572" i="4"/>
  <c r="M245" i="4"/>
  <c r="L24" i="6"/>
  <c r="M373" i="2"/>
  <c r="M344" i="2"/>
  <c r="M216" i="4"/>
  <c r="L28" i="6"/>
  <c r="N203" i="2" l="1"/>
  <c r="N571" i="2"/>
  <c r="N587" i="2" s="1"/>
  <c r="AK559" i="4"/>
  <c r="AK561" i="4" s="1"/>
  <c r="AL543" i="4"/>
  <c r="M336" i="4"/>
  <c r="J13" i="4"/>
  <c r="L389" i="2"/>
  <c r="M384" i="2" s="1"/>
  <c r="N479" i="2"/>
  <c r="O473" i="2" s="1"/>
  <c r="M383" i="2"/>
  <c r="N508" i="2"/>
  <c r="L418" i="2"/>
  <c r="L569" i="2"/>
  <c r="L585" i="2" s="1"/>
  <c r="N570" i="2"/>
  <c r="M562" i="2"/>
  <c r="M578" i="2" s="1"/>
  <c r="M574" i="4"/>
  <c r="M590" i="4" s="1"/>
  <c r="K22" i="2"/>
  <c r="J11" i="2"/>
  <c r="J12" i="2" s="1"/>
  <c r="Q58" i="2"/>
  <c r="P10" i="2"/>
  <c r="K23" i="2"/>
  <c r="K57" i="2" s="1"/>
  <c r="K7" i="2" s="1"/>
  <c r="N254" i="2"/>
  <c r="O249" i="2" s="1"/>
  <c r="N566" i="2"/>
  <c r="N582" i="2" s="1"/>
  <c r="J59" i="2"/>
  <c r="N565" i="2"/>
  <c r="N581" i="2" s="1"/>
  <c r="AG329" i="2"/>
  <c r="AH305" i="2"/>
  <c r="AI305" i="2" s="1"/>
  <c r="AK281" i="2"/>
  <c r="AL260" i="2"/>
  <c r="AJ284" i="2"/>
  <c r="BE371" i="2"/>
  <c r="BF350" i="2"/>
  <c r="T461" i="2"/>
  <c r="U440" i="2"/>
  <c r="S464" i="2"/>
  <c r="W416" i="2"/>
  <c r="W419" i="2" s="1"/>
  <c r="X395" i="2"/>
  <c r="AN374" i="2"/>
  <c r="AQ238" i="2"/>
  <c r="AS193" i="2"/>
  <c r="AS148" i="2"/>
  <c r="AN103" i="2"/>
  <c r="J7" i="2"/>
  <c r="K5" i="2" s="1"/>
  <c r="N208" i="2"/>
  <c r="N239" i="2" s="1"/>
  <c r="N237" i="2"/>
  <c r="N293" i="2"/>
  <c r="M330" i="2"/>
  <c r="J577" i="2"/>
  <c r="J589" i="2" s="1"/>
  <c r="BC358" i="4"/>
  <c r="M10" i="4"/>
  <c r="O66" i="4"/>
  <c r="N10" i="4"/>
  <c r="N112" i="2"/>
  <c r="N113" i="2"/>
  <c r="O437" i="4"/>
  <c r="O436" i="4"/>
  <c r="M487" i="4"/>
  <c r="N481" i="4" s="1"/>
  <c r="S427" i="4"/>
  <c r="M383" i="4"/>
  <c r="O474" i="2"/>
  <c r="O479" i="2" s="1"/>
  <c r="N346" i="4"/>
  <c r="N381" i="4" s="1"/>
  <c r="AF562" i="4"/>
  <c r="AE563" i="4"/>
  <c r="K36" i="4"/>
  <c r="U403" i="4"/>
  <c r="U424" i="4" s="1"/>
  <c r="T424" i="4"/>
  <c r="AR246" i="4"/>
  <c r="AI289" i="4"/>
  <c r="AJ268" i="4"/>
  <c r="AP201" i="4"/>
  <c r="AK382" i="4"/>
  <c r="AH292" i="4"/>
  <c r="AN517" i="4"/>
  <c r="S472" i="4"/>
  <c r="U449" i="4"/>
  <c r="T469" i="4"/>
  <c r="Y448" i="4"/>
  <c r="M23" i="6"/>
  <c r="F117" i="8"/>
  <c r="F118" i="8" s="1"/>
  <c r="M516" i="4"/>
  <c r="K568" i="4"/>
  <c r="L22" i="6"/>
  <c r="K65" i="4"/>
  <c r="J20" i="6"/>
  <c r="N165" i="4"/>
  <c r="M202" i="4"/>
  <c r="N166" i="4"/>
  <c r="M570" i="4"/>
  <c r="M586" i="4" s="1"/>
  <c r="M22" i="6" s="1"/>
  <c r="M126" i="4"/>
  <c r="N121" i="4" s="1"/>
  <c r="M338" i="4"/>
  <c r="AM111" i="4"/>
  <c r="AX156" i="4"/>
  <c r="M589" i="4"/>
  <c r="M9" i="6"/>
  <c r="N256" i="4"/>
  <c r="M293" i="4"/>
  <c r="N257" i="4"/>
  <c r="M73" i="2"/>
  <c r="M104" i="2" s="1"/>
  <c r="O158" i="2"/>
  <c r="O157" i="2"/>
  <c r="N194" i="2"/>
  <c r="N283" i="2"/>
  <c r="M14" i="6"/>
  <c r="M594" i="4"/>
  <c r="M102" i="2"/>
  <c r="N301" i="4"/>
  <c r="N307" i="4" s="1"/>
  <c r="O302" i="4" s="1"/>
  <c r="N586" i="2"/>
  <c r="N463" i="2"/>
  <c r="N434" i="2"/>
  <c r="M5" i="6"/>
  <c r="M585" i="4"/>
  <c r="N338" i="2"/>
  <c r="N339" i="2"/>
  <c r="M375" i="2"/>
  <c r="G24" i="8"/>
  <c r="G37" i="8" s="1"/>
  <c r="AE334" i="4"/>
  <c r="AE337" i="4" s="1"/>
  <c r="AF313" i="4"/>
  <c r="M588" i="4"/>
  <c r="M8" i="6"/>
  <c r="N391" i="4"/>
  <c r="N392" i="4"/>
  <c r="M428" i="4"/>
  <c r="N75" i="4"/>
  <c r="N76" i="4"/>
  <c r="M112" i="4"/>
  <c r="N211" i="4"/>
  <c r="N210" i="4"/>
  <c r="M247" i="4"/>
  <c r="M592" i="4"/>
  <c r="M12" i="6"/>
  <c r="N510" i="2" l="1"/>
  <c r="L420" i="2"/>
  <c r="AM543" i="4"/>
  <c r="AL559" i="4"/>
  <c r="AL561" i="4" s="1"/>
  <c r="J32" i="6"/>
  <c r="J34" i="6" s="1"/>
  <c r="M10" i="6"/>
  <c r="M418" i="2"/>
  <c r="M569" i="2"/>
  <c r="M585" i="2" s="1"/>
  <c r="M389" i="2"/>
  <c r="O248" i="2"/>
  <c r="O254" i="2" s="1"/>
  <c r="P248" i="2" s="1"/>
  <c r="AH326" i="2"/>
  <c r="AH329" i="2" s="1"/>
  <c r="N568" i="2"/>
  <c r="N584" i="2" s="1"/>
  <c r="R58" i="2"/>
  <c r="Q10" i="2"/>
  <c r="J13" i="2"/>
  <c r="K28" i="2"/>
  <c r="K561" i="2"/>
  <c r="K573" i="2" s="1"/>
  <c r="L5" i="2"/>
  <c r="O564" i="2"/>
  <c r="N285" i="2"/>
  <c r="O566" i="2"/>
  <c r="O582" i="2" s="1"/>
  <c r="N567" i="2"/>
  <c r="N583" i="2" s="1"/>
  <c r="N563" i="2"/>
  <c r="N579" i="2" s="1"/>
  <c r="O571" i="2"/>
  <c r="O587" i="2" s="1"/>
  <c r="O202" i="2"/>
  <c r="AK284" i="2"/>
  <c r="AL281" i="2"/>
  <c r="AM260" i="2"/>
  <c r="AI326" i="2"/>
  <c r="AJ305" i="2"/>
  <c r="BF371" i="2"/>
  <c r="BG350" i="2"/>
  <c r="U461" i="2"/>
  <c r="V440" i="2"/>
  <c r="T464" i="2"/>
  <c r="X416" i="2"/>
  <c r="X419" i="2" s="1"/>
  <c r="Y395" i="2"/>
  <c r="AO374" i="2"/>
  <c r="AR238" i="2"/>
  <c r="AT193" i="2"/>
  <c r="AT148" i="2"/>
  <c r="AO103" i="2"/>
  <c r="O203" i="2"/>
  <c r="N352" i="4"/>
  <c r="O346" i="4" s="1"/>
  <c r="L30" i="4"/>
  <c r="K11" i="4"/>
  <c r="K12" i="4" s="1"/>
  <c r="N328" i="2"/>
  <c r="N299" i="2"/>
  <c r="O293" i="2" s="1"/>
  <c r="N118" i="2"/>
  <c r="O113" i="2" s="1"/>
  <c r="N147" i="2"/>
  <c r="BC379" i="4"/>
  <c r="BD358" i="4"/>
  <c r="BD379" i="4" s="1"/>
  <c r="K7" i="4"/>
  <c r="L5" i="4" s="1"/>
  <c r="K4" i="6"/>
  <c r="K16" i="6" s="1"/>
  <c r="K580" i="4"/>
  <c r="P66" i="4"/>
  <c r="O10" i="4"/>
  <c r="M518" i="4"/>
  <c r="O442" i="4"/>
  <c r="P436" i="4" s="1"/>
  <c r="O471" i="4"/>
  <c r="O577" i="4"/>
  <c r="O593" i="4" s="1"/>
  <c r="N482" i="4"/>
  <c r="N516" i="4" s="1"/>
  <c r="N575" i="4"/>
  <c r="N591" i="4" s="1"/>
  <c r="N67" i="2"/>
  <c r="V403" i="4"/>
  <c r="V424" i="4" s="1"/>
  <c r="T427" i="4"/>
  <c r="U427" i="4" s="1"/>
  <c r="K67" i="4"/>
  <c r="O283" i="2"/>
  <c r="N68" i="2"/>
  <c r="L31" i="4"/>
  <c r="O508" i="2"/>
  <c r="P474" i="2"/>
  <c r="O510" i="2"/>
  <c r="P473" i="2"/>
  <c r="AG562" i="4"/>
  <c r="AF563" i="4"/>
  <c r="K584" i="4"/>
  <c r="AI292" i="4"/>
  <c r="AL382" i="4"/>
  <c r="AF334" i="4"/>
  <c r="AF337" i="4" s="1"/>
  <c r="AG313" i="4"/>
  <c r="AQ201" i="4"/>
  <c r="AO517" i="4"/>
  <c r="AJ289" i="4"/>
  <c r="AK268" i="4"/>
  <c r="AS246" i="4"/>
  <c r="Z448" i="4"/>
  <c r="V449" i="4"/>
  <c r="U469" i="4"/>
  <c r="T472" i="4"/>
  <c r="M6" i="6"/>
  <c r="N571" i="4"/>
  <c r="N587" i="4" s="1"/>
  <c r="M157" i="4"/>
  <c r="N120" i="4"/>
  <c r="N155" i="4" s="1"/>
  <c r="N200" i="4"/>
  <c r="N171" i="4"/>
  <c r="AN111" i="4"/>
  <c r="AY156" i="4"/>
  <c r="N81" i="4"/>
  <c r="O75" i="4" s="1"/>
  <c r="N573" i="4"/>
  <c r="N589" i="4" s="1"/>
  <c r="N291" i="4"/>
  <c r="N574" i="4"/>
  <c r="N590" i="4" s="1"/>
  <c r="N262" i="4"/>
  <c r="M25" i="6"/>
  <c r="O580" i="2"/>
  <c r="O192" i="2"/>
  <c r="O163" i="2"/>
  <c r="O301" i="4"/>
  <c r="O336" i="4" s="1"/>
  <c r="N397" i="4"/>
  <c r="N428" i="4" s="1"/>
  <c r="N338" i="4"/>
  <c r="N336" i="4"/>
  <c r="M30" i="6"/>
  <c r="O428" i="2"/>
  <c r="N465" i="2"/>
  <c r="O429" i="2"/>
  <c r="G104" i="8"/>
  <c r="G117" i="8" s="1"/>
  <c r="G118" i="8" s="1"/>
  <c r="N572" i="4"/>
  <c r="N588" i="4" s="1"/>
  <c r="N245" i="4"/>
  <c r="M24" i="6"/>
  <c r="M26" i="6"/>
  <c r="M21" i="6"/>
  <c r="M28" i="6"/>
  <c r="N569" i="4"/>
  <c r="N585" i="4" s="1"/>
  <c r="N110" i="4"/>
  <c r="N576" i="4"/>
  <c r="N592" i="4" s="1"/>
  <c r="N426" i="4"/>
  <c r="N373" i="2"/>
  <c r="N216" i="4"/>
  <c r="N344" i="2"/>
  <c r="AN543" i="4" l="1"/>
  <c r="AM559" i="4"/>
  <c r="AM561" i="4" s="1"/>
  <c r="M420" i="2"/>
  <c r="N383" i="2"/>
  <c r="N384" i="2"/>
  <c r="K577" i="2"/>
  <c r="K589" i="2" s="1"/>
  <c r="P571" i="2"/>
  <c r="P587" i="2" s="1"/>
  <c r="P249" i="2"/>
  <c r="P566" i="2" s="1"/>
  <c r="P582" i="2" s="1"/>
  <c r="H22" i="4"/>
  <c r="L568" i="4"/>
  <c r="L580" i="4" s="1"/>
  <c r="K59" i="2"/>
  <c r="K11" i="2"/>
  <c r="K12" i="2" s="1"/>
  <c r="K13" i="2" s="1"/>
  <c r="L22" i="2"/>
  <c r="L23" i="2"/>
  <c r="S58" i="2"/>
  <c r="R10" i="2"/>
  <c r="O208" i="2"/>
  <c r="O239" i="2" s="1"/>
  <c r="O285" i="2"/>
  <c r="O570" i="2"/>
  <c r="O586" i="2" s="1"/>
  <c r="N562" i="2"/>
  <c r="N578" i="2" s="1"/>
  <c r="AI329" i="2"/>
  <c r="O565" i="2"/>
  <c r="O581" i="2" s="1"/>
  <c r="AL284" i="2"/>
  <c r="K13" i="4"/>
  <c r="AM281" i="2"/>
  <c r="AN260" i="2"/>
  <c r="AJ326" i="2"/>
  <c r="AK305" i="2"/>
  <c r="BG371" i="2"/>
  <c r="BH350" i="2"/>
  <c r="U464" i="2"/>
  <c r="V461" i="2"/>
  <c r="W440" i="2"/>
  <c r="Z395" i="2"/>
  <c r="Y416" i="2"/>
  <c r="Y419" i="2" s="1"/>
  <c r="AP374" i="2"/>
  <c r="AS238" i="2"/>
  <c r="O237" i="2"/>
  <c r="AU193" i="2"/>
  <c r="AU148" i="2"/>
  <c r="AP103" i="2"/>
  <c r="O294" i="2"/>
  <c r="O299" i="2" s="1"/>
  <c r="P294" i="2" s="1"/>
  <c r="L36" i="4"/>
  <c r="L11" i="4" s="1"/>
  <c r="L12" i="4" s="1"/>
  <c r="N383" i="4"/>
  <c r="N487" i="4"/>
  <c r="O481" i="4" s="1"/>
  <c r="O347" i="4"/>
  <c r="N578" i="4"/>
  <c r="N594" i="4" s="1"/>
  <c r="P437" i="4"/>
  <c r="P577" i="4" s="1"/>
  <c r="P593" i="4" s="1"/>
  <c r="L65" i="4"/>
  <c r="L7" i="4" s="1"/>
  <c r="M5" i="4" s="1"/>
  <c r="N330" i="2"/>
  <c r="N149" i="2"/>
  <c r="O112" i="2"/>
  <c r="BE358" i="4"/>
  <c r="BE379" i="4" s="1"/>
  <c r="K20" i="6"/>
  <c r="K596" i="4"/>
  <c r="Q66" i="4"/>
  <c r="P10" i="4"/>
  <c r="O473" i="4"/>
  <c r="W403" i="4"/>
  <c r="W424" i="4" s="1"/>
  <c r="V427" i="4"/>
  <c r="O574" i="4"/>
  <c r="O590" i="4" s="1"/>
  <c r="N73" i="2"/>
  <c r="O67" i="2" s="1"/>
  <c r="N102" i="2"/>
  <c r="P508" i="2"/>
  <c r="P479" i="2"/>
  <c r="AH562" i="4"/>
  <c r="AG563" i="4"/>
  <c r="AG334" i="4"/>
  <c r="AG337" i="4" s="1"/>
  <c r="AH313" i="4"/>
  <c r="AK289" i="4"/>
  <c r="AL268" i="4"/>
  <c r="AP517" i="4"/>
  <c r="AM382" i="4"/>
  <c r="AN382" i="4" s="1"/>
  <c r="AO382" i="4" s="1"/>
  <c r="AT246" i="4"/>
  <c r="AR201" i="4"/>
  <c r="AJ292" i="4"/>
  <c r="AA448" i="4"/>
  <c r="U472" i="4"/>
  <c r="W449" i="4"/>
  <c r="V469" i="4"/>
  <c r="N570" i="4"/>
  <c r="N586" i="4" s="1"/>
  <c r="N126" i="4"/>
  <c r="N157" i="4" s="1"/>
  <c r="O165" i="4"/>
  <c r="O166" i="4"/>
  <c r="N202" i="4"/>
  <c r="N112" i="4"/>
  <c r="O76" i="4"/>
  <c r="O569" i="4" s="1"/>
  <c r="O585" i="4" s="1"/>
  <c r="AO111" i="4"/>
  <c r="O392" i="4"/>
  <c r="AZ156" i="4"/>
  <c r="O256" i="4"/>
  <c r="N293" i="4"/>
  <c r="O257" i="4"/>
  <c r="O391" i="4"/>
  <c r="O307" i="4"/>
  <c r="P302" i="4" s="1"/>
  <c r="O194" i="2"/>
  <c r="P157" i="2"/>
  <c r="P158" i="2"/>
  <c r="O434" i="2"/>
  <c r="O463" i="2"/>
  <c r="O339" i="2"/>
  <c r="O338" i="2"/>
  <c r="N375" i="2"/>
  <c r="O210" i="4"/>
  <c r="O211" i="4"/>
  <c r="N247" i="4"/>
  <c r="P283" i="2" l="1"/>
  <c r="P254" i="2"/>
  <c r="Q249" i="2" s="1"/>
  <c r="AO543" i="4"/>
  <c r="AN559" i="4"/>
  <c r="AN561" i="4" s="1"/>
  <c r="K32" i="6"/>
  <c r="K34" i="6" s="1"/>
  <c r="N569" i="2"/>
  <c r="N585" i="2" s="1"/>
  <c r="N418" i="2"/>
  <c r="N389" i="2"/>
  <c r="P564" i="2"/>
  <c r="P580" i="2" s="1"/>
  <c r="P202" i="2"/>
  <c r="L57" i="2"/>
  <c r="L7" i="2" s="1"/>
  <c r="M5" i="2" s="1"/>
  <c r="P203" i="2"/>
  <c r="L561" i="2"/>
  <c r="L573" i="2" s="1"/>
  <c r="L584" i="4"/>
  <c r="L596" i="4" s="1"/>
  <c r="L4" i="6"/>
  <c r="L16" i="6" s="1"/>
  <c r="P471" i="4"/>
  <c r="T58" i="2"/>
  <c r="S10" i="2"/>
  <c r="L28" i="2"/>
  <c r="L59" i="2" s="1"/>
  <c r="O568" i="2"/>
  <c r="O584" i="2" s="1"/>
  <c r="AJ329" i="2"/>
  <c r="AM284" i="2"/>
  <c r="O563" i="2"/>
  <c r="O579" i="2" s="1"/>
  <c r="O567" i="2"/>
  <c r="O583" i="2" s="1"/>
  <c r="L67" i="4"/>
  <c r="M30" i="4"/>
  <c r="M31" i="4"/>
  <c r="L13" i="4"/>
  <c r="AN281" i="2"/>
  <c r="AO260" i="2"/>
  <c r="P293" i="2"/>
  <c r="O328" i="2"/>
  <c r="O330" i="2"/>
  <c r="AK326" i="2"/>
  <c r="AK329" i="2" s="1"/>
  <c r="AL305" i="2"/>
  <c r="BH371" i="2"/>
  <c r="BI350" i="2"/>
  <c r="W461" i="2"/>
  <c r="X440" i="2"/>
  <c r="V464" i="2"/>
  <c r="Z416" i="2"/>
  <c r="Z419" i="2" s="1"/>
  <c r="AA395" i="2"/>
  <c r="AQ374" i="2"/>
  <c r="AT238" i="2"/>
  <c r="AV193" i="2"/>
  <c r="AV148" i="2"/>
  <c r="AQ103" i="2"/>
  <c r="N518" i="4"/>
  <c r="O482" i="4"/>
  <c r="O487" i="4" s="1"/>
  <c r="P482" i="4" s="1"/>
  <c r="P442" i="4"/>
  <c r="Q437" i="4" s="1"/>
  <c r="BF358" i="4"/>
  <c r="BF379" i="4" s="1"/>
  <c r="O575" i="4"/>
  <c r="O591" i="4" s="1"/>
  <c r="O381" i="4"/>
  <c r="O352" i="4"/>
  <c r="N104" i="2"/>
  <c r="O147" i="2"/>
  <c r="O118" i="2"/>
  <c r="O68" i="2"/>
  <c r="O102" i="2" s="1"/>
  <c r="W427" i="4"/>
  <c r="X403" i="4"/>
  <c r="R66" i="4"/>
  <c r="Q10" i="4"/>
  <c r="AI562" i="4"/>
  <c r="AH563" i="4"/>
  <c r="Q473" i="2"/>
  <c r="Q474" i="2"/>
  <c r="P510" i="2"/>
  <c r="AP382" i="4"/>
  <c r="AQ517" i="4"/>
  <c r="AH334" i="4"/>
  <c r="AI313" i="4"/>
  <c r="AL289" i="4"/>
  <c r="AM268" i="4"/>
  <c r="AS201" i="4"/>
  <c r="AK292" i="4"/>
  <c r="AU246" i="4"/>
  <c r="V472" i="4"/>
  <c r="X449" i="4"/>
  <c r="W469" i="4"/>
  <c r="AB448" i="4"/>
  <c r="O120" i="4"/>
  <c r="O121" i="4"/>
  <c r="O571" i="4"/>
  <c r="O587" i="4" s="1"/>
  <c r="O200" i="4"/>
  <c r="O171" i="4"/>
  <c r="O81" i="4"/>
  <c r="P75" i="4" s="1"/>
  <c r="O110" i="4"/>
  <c r="O426" i="4"/>
  <c r="AP111" i="4"/>
  <c r="O576" i="4"/>
  <c r="O592" i="4" s="1"/>
  <c r="O397" i="4"/>
  <c r="O262" i="4"/>
  <c r="P257" i="4" s="1"/>
  <c r="BA156" i="4"/>
  <c r="O573" i="4"/>
  <c r="O589" i="4" s="1"/>
  <c r="O291" i="4"/>
  <c r="O338" i="4"/>
  <c r="P301" i="4"/>
  <c r="P192" i="2"/>
  <c r="P163" i="2"/>
  <c r="Q248" i="2"/>
  <c r="O216" i="4"/>
  <c r="P210" i="4" s="1"/>
  <c r="P429" i="2"/>
  <c r="O465" i="2"/>
  <c r="P428" i="2"/>
  <c r="P285" i="2"/>
  <c r="O344" i="2"/>
  <c r="P338" i="2" s="1"/>
  <c r="O373" i="2"/>
  <c r="O572" i="4"/>
  <c r="O588" i="4" s="1"/>
  <c r="O245" i="4"/>
  <c r="L577" i="2" l="1"/>
  <c r="L589" i="2" s="1"/>
  <c r="AP543" i="4"/>
  <c r="AO559" i="4"/>
  <c r="AO561" i="4" s="1"/>
  <c r="L20" i="6"/>
  <c r="P565" i="2"/>
  <c r="P581" i="2" s="1"/>
  <c r="P237" i="2"/>
  <c r="P208" i="2"/>
  <c r="P239" i="2" s="1"/>
  <c r="O384" i="2"/>
  <c r="N420" i="2"/>
  <c r="O383" i="2"/>
  <c r="AN284" i="2"/>
  <c r="Q571" i="2"/>
  <c r="Q587" i="2" s="1"/>
  <c r="M22" i="2"/>
  <c r="O516" i="4"/>
  <c r="U58" i="2"/>
  <c r="T10" i="2"/>
  <c r="M23" i="2"/>
  <c r="L11" i="2"/>
  <c r="L12" i="2" s="1"/>
  <c r="L13" i="2" s="1"/>
  <c r="P570" i="2"/>
  <c r="Q283" i="2"/>
  <c r="Q566" i="2"/>
  <c r="Q582" i="2" s="1"/>
  <c r="P299" i="2"/>
  <c r="Q293" i="2" s="1"/>
  <c r="P567" i="2"/>
  <c r="P583" i="2" s="1"/>
  <c r="O562" i="2"/>
  <c r="O578" i="2" s="1"/>
  <c r="O578" i="4"/>
  <c r="O594" i="4" s="1"/>
  <c r="M568" i="4"/>
  <c r="M580" i="4" s="1"/>
  <c r="M65" i="4"/>
  <c r="M7" i="4" s="1"/>
  <c r="N5" i="4" s="1"/>
  <c r="M36" i="4"/>
  <c r="M11" i="4" s="1"/>
  <c r="M12" i="4" s="1"/>
  <c r="P328" i="2"/>
  <c r="AO281" i="2"/>
  <c r="AP260" i="2"/>
  <c r="AL326" i="2"/>
  <c r="AL329" i="2" s="1"/>
  <c r="AM305" i="2"/>
  <c r="BI371" i="2"/>
  <c r="BJ350" i="2"/>
  <c r="X461" i="2"/>
  <c r="Y440" i="2"/>
  <c r="W464" i="2"/>
  <c r="AA416" i="2"/>
  <c r="AA419" i="2" s="1"/>
  <c r="AB395" i="2"/>
  <c r="AR374" i="2"/>
  <c r="AU238" i="2"/>
  <c r="Q202" i="2"/>
  <c r="AW193" i="2"/>
  <c r="AW148" i="2"/>
  <c r="AR103" i="2"/>
  <c r="Q203" i="2"/>
  <c r="Q208" i="2" s="1"/>
  <c r="Q239" i="2" s="1"/>
  <c r="P473" i="4"/>
  <c r="Q436" i="4"/>
  <c r="Q442" i="4" s="1"/>
  <c r="R436" i="4" s="1"/>
  <c r="P347" i="4"/>
  <c r="P346" i="4"/>
  <c r="O383" i="4"/>
  <c r="BG358" i="4"/>
  <c r="O73" i="2"/>
  <c r="O104" i="2" s="1"/>
  <c r="P112" i="2"/>
  <c r="O149" i="2"/>
  <c r="P113" i="2"/>
  <c r="X424" i="4"/>
  <c r="X427" i="4" s="1"/>
  <c r="Y403" i="4"/>
  <c r="S66" i="4"/>
  <c r="R10" i="4"/>
  <c r="P434" i="2"/>
  <c r="Q429" i="2" s="1"/>
  <c r="O570" i="4"/>
  <c r="O586" i="4" s="1"/>
  <c r="Q508" i="2"/>
  <c r="Q479" i="2"/>
  <c r="AJ562" i="4"/>
  <c r="AI563" i="4"/>
  <c r="AV246" i="4"/>
  <c r="AR517" i="4"/>
  <c r="AQ382" i="4"/>
  <c r="AL292" i="4"/>
  <c r="AT201" i="4"/>
  <c r="AH337" i="4"/>
  <c r="AM289" i="4"/>
  <c r="AN268" i="4"/>
  <c r="AI334" i="4"/>
  <c r="AJ313" i="4"/>
  <c r="W472" i="4"/>
  <c r="AC448" i="4"/>
  <c r="Y449" i="4"/>
  <c r="X469" i="4"/>
  <c r="O126" i="4"/>
  <c r="P120" i="4" s="1"/>
  <c r="O155" i="4"/>
  <c r="O518" i="4"/>
  <c r="P256" i="4"/>
  <c r="P262" i="4" s="1"/>
  <c r="O202" i="4"/>
  <c r="P166" i="4"/>
  <c r="P165" i="4"/>
  <c r="P76" i="4"/>
  <c r="P569" i="4" s="1"/>
  <c r="P585" i="4" s="1"/>
  <c r="P481" i="4"/>
  <c r="P487" i="4" s="1"/>
  <c r="Q481" i="4" s="1"/>
  <c r="O112" i="4"/>
  <c r="O293" i="4"/>
  <c r="P392" i="4"/>
  <c r="O428" i="4"/>
  <c r="P391" i="4"/>
  <c r="AQ111" i="4"/>
  <c r="P211" i="4"/>
  <c r="P216" i="4" s="1"/>
  <c r="BB156" i="4"/>
  <c r="O247" i="4"/>
  <c r="P574" i="4"/>
  <c r="P590" i="4" s="1"/>
  <c r="P307" i="4"/>
  <c r="P336" i="4"/>
  <c r="Q254" i="2"/>
  <c r="Q157" i="2"/>
  <c r="Q158" i="2"/>
  <c r="P194" i="2"/>
  <c r="P586" i="2"/>
  <c r="P463" i="2"/>
  <c r="O375" i="2"/>
  <c r="P339" i="2"/>
  <c r="P373" i="2" s="1"/>
  <c r="Q294" i="2"/>
  <c r="L32" i="6" l="1"/>
  <c r="L34" i="6" s="1"/>
  <c r="AQ543" i="4"/>
  <c r="AP559" i="4"/>
  <c r="AP561" i="4" s="1"/>
  <c r="M4" i="6"/>
  <c r="M16" i="6" s="1"/>
  <c r="P330" i="2"/>
  <c r="O389" i="2"/>
  <c r="O569" i="2"/>
  <c r="O585" i="2" s="1"/>
  <c r="O418" i="2"/>
  <c r="M57" i="2"/>
  <c r="M7" i="2" s="1"/>
  <c r="N5" i="2" s="1"/>
  <c r="AO284" i="2"/>
  <c r="N31" i="4"/>
  <c r="M67" i="4"/>
  <c r="N30" i="4"/>
  <c r="M584" i="4"/>
  <c r="M596" i="4" s="1"/>
  <c r="Q473" i="4"/>
  <c r="R437" i="4"/>
  <c r="R577" i="4" s="1"/>
  <c r="R593" i="4" s="1"/>
  <c r="M28" i="2"/>
  <c r="M561" i="2"/>
  <c r="M573" i="2" s="1"/>
  <c r="V58" i="2"/>
  <c r="U10" i="2"/>
  <c r="P568" i="2"/>
  <c r="P584" i="2" s="1"/>
  <c r="Q567" i="2"/>
  <c r="Q583" i="2" s="1"/>
  <c r="Q565" i="2"/>
  <c r="Q581" i="2" s="1"/>
  <c r="Q564" i="2"/>
  <c r="Q580" i="2" s="1"/>
  <c r="P563" i="2"/>
  <c r="P579" i="2" s="1"/>
  <c r="Q237" i="2"/>
  <c r="AP281" i="2"/>
  <c r="AP284" i="2" s="1"/>
  <c r="AQ260" i="2"/>
  <c r="AM326" i="2"/>
  <c r="AM329" i="2" s="1"/>
  <c r="AN305" i="2"/>
  <c r="BJ371" i="2"/>
  <c r="BK350" i="2"/>
  <c r="BK371" i="2" s="1"/>
  <c r="Y461" i="2"/>
  <c r="Z440" i="2"/>
  <c r="X464" i="2"/>
  <c r="AB416" i="2"/>
  <c r="AB419" i="2" s="1"/>
  <c r="AC395" i="2"/>
  <c r="AS374" i="2"/>
  <c r="AV238" i="2"/>
  <c r="AX193" i="2"/>
  <c r="AX148" i="2"/>
  <c r="AS103" i="2"/>
  <c r="Q471" i="4"/>
  <c r="Q577" i="4"/>
  <c r="Q593" i="4" s="1"/>
  <c r="P352" i="4"/>
  <c r="P575" i="4"/>
  <c r="P591" i="4" s="1"/>
  <c r="P381" i="4"/>
  <c r="BG379" i="4"/>
  <c r="BH358" i="4"/>
  <c r="M13" i="4"/>
  <c r="P68" i="2"/>
  <c r="P67" i="2"/>
  <c r="Q428" i="2"/>
  <c r="P118" i="2"/>
  <c r="Q112" i="2" s="1"/>
  <c r="P147" i="2"/>
  <c r="P465" i="2"/>
  <c r="Z403" i="4"/>
  <c r="Y424" i="4"/>
  <c r="Y427" i="4" s="1"/>
  <c r="T66" i="4"/>
  <c r="S10" i="4"/>
  <c r="R474" i="2"/>
  <c r="Q510" i="2"/>
  <c r="R473" i="2"/>
  <c r="AK562" i="4"/>
  <c r="AJ563" i="4"/>
  <c r="R202" i="2"/>
  <c r="O157" i="4"/>
  <c r="P171" i="4"/>
  <c r="Q165" i="4" s="1"/>
  <c r="P121" i="4"/>
  <c r="P126" i="4" s="1"/>
  <c r="AN289" i="4"/>
  <c r="AO268" i="4"/>
  <c r="AM292" i="4"/>
  <c r="AS517" i="4"/>
  <c r="AJ334" i="4"/>
  <c r="AK313" i="4"/>
  <c r="AI337" i="4"/>
  <c r="AR382" i="4"/>
  <c r="AW246" i="4"/>
  <c r="AU201" i="4"/>
  <c r="Z449" i="4"/>
  <c r="Y469" i="4"/>
  <c r="X472" i="4"/>
  <c r="AD448" i="4"/>
  <c r="P110" i="4"/>
  <c r="P81" i="4"/>
  <c r="P112" i="4" s="1"/>
  <c r="P578" i="4"/>
  <c r="P594" i="4" s="1"/>
  <c r="P516" i="4"/>
  <c r="Q256" i="4"/>
  <c r="Q257" i="4"/>
  <c r="P293" i="4"/>
  <c r="P571" i="4"/>
  <c r="P587" i="4" s="1"/>
  <c r="P200" i="4"/>
  <c r="P291" i="4"/>
  <c r="P573" i="4"/>
  <c r="P589" i="4" s="1"/>
  <c r="P572" i="4"/>
  <c r="P588" i="4" s="1"/>
  <c r="P247" i="4"/>
  <c r="Q211" i="4"/>
  <c r="Q210" i="4"/>
  <c r="P397" i="4"/>
  <c r="P426" i="4"/>
  <c r="P576" i="4"/>
  <c r="P592" i="4" s="1"/>
  <c r="AR111" i="4"/>
  <c r="P245" i="4"/>
  <c r="BC156" i="4"/>
  <c r="P338" i="4"/>
  <c r="Q302" i="4"/>
  <c r="Q301" i="4"/>
  <c r="Q482" i="4"/>
  <c r="Q487" i="4" s="1"/>
  <c r="P518" i="4"/>
  <c r="Q192" i="2"/>
  <c r="R249" i="2"/>
  <c r="R248" i="2"/>
  <c r="Q285" i="2"/>
  <c r="P344" i="2"/>
  <c r="Q339" i="2" s="1"/>
  <c r="Q163" i="2"/>
  <c r="R203" i="2"/>
  <c r="Q328" i="2"/>
  <c r="Q299" i="2"/>
  <c r="AR543" i="4" l="1"/>
  <c r="AQ559" i="4"/>
  <c r="AQ561" i="4" s="1"/>
  <c r="R442" i="4"/>
  <c r="S437" i="4" s="1"/>
  <c r="N568" i="4"/>
  <c r="N580" i="4" s="1"/>
  <c r="N36" i="4"/>
  <c r="O30" i="4" s="1"/>
  <c r="O420" i="2"/>
  <c r="P383" i="2"/>
  <c r="P384" i="2"/>
  <c r="R571" i="2"/>
  <c r="R587" i="2" s="1"/>
  <c r="N65" i="4"/>
  <c r="N7" i="4" s="1"/>
  <c r="O5" i="4" s="1"/>
  <c r="M20" i="6"/>
  <c r="R471" i="4"/>
  <c r="N23" i="2"/>
  <c r="M11" i="2"/>
  <c r="M12" i="2" s="1"/>
  <c r="M13" i="2" s="1"/>
  <c r="M59" i="2"/>
  <c r="N22" i="2"/>
  <c r="M577" i="2"/>
  <c r="M589" i="2" s="1"/>
  <c r="W58" i="2"/>
  <c r="V10" i="2"/>
  <c r="R565" i="2"/>
  <c r="R581" i="2" s="1"/>
  <c r="Q434" i="2"/>
  <c r="Q465" i="2" s="1"/>
  <c r="Q570" i="2"/>
  <c r="Q586" i="2" s="1"/>
  <c r="P562" i="2"/>
  <c r="P578" i="2" s="1"/>
  <c r="R566" i="2"/>
  <c r="R582" i="2" s="1"/>
  <c r="AR260" i="2"/>
  <c r="AQ281" i="2"/>
  <c r="AQ284" i="2" s="1"/>
  <c r="AN326" i="2"/>
  <c r="AN329" i="2" s="1"/>
  <c r="AO305" i="2"/>
  <c r="Y464" i="2"/>
  <c r="Z461" i="2"/>
  <c r="AA440" i="2"/>
  <c r="AC416" i="2"/>
  <c r="AC419" i="2" s="1"/>
  <c r="AD395" i="2"/>
  <c r="AT374" i="2"/>
  <c r="AW238" i="2"/>
  <c r="AY193" i="2"/>
  <c r="AY148" i="2"/>
  <c r="AT103" i="2"/>
  <c r="P73" i="2"/>
  <c r="Q68" i="2" s="1"/>
  <c r="BI358" i="4"/>
  <c r="BI379" i="4" s="1"/>
  <c r="BH379" i="4"/>
  <c r="Q347" i="4"/>
  <c r="P383" i="4"/>
  <c r="Q346" i="4"/>
  <c r="N67" i="4"/>
  <c r="P102" i="2"/>
  <c r="Q463" i="2"/>
  <c r="P149" i="2"/>
  <c r="Q113" i="2"/>
  <c r="Q147" i="2" s="1"/>
  <c r="Z424" i="4"/>
  <c r="Z427" i="4" s="1"/>
  <c r="AA403" i="4"/>
  <c r="U66" i="4"/>
  <c r="T10" i="4"/>
  <c r="R473" i="4"/>
  <c r="R479" i="2"/>
  <c r="R510" i="2" s="1"/>
  <c r="Q75" i="4"/>
  <c r="P375" i="2"/>
  <c r="P570" i="4"/>
  <c r="P586" i="4" s="1"/>
  <c r="R208" i="2"/>
  <c r="S203" i="2" s="1"/>
  <c r="R508" i="2"/>
  <c r="R237" i="2"/>
  <c r="AL562" i="4"/>
  <c r="AK563" i="4"/>
  <c r="Q121" i="4"/>
  <c r="Q120" i="4"/>
  <c r="P157" i="4"/>
  <c r="Q166" i="4"/>
  <c r="Q200" i="4" s="1"/>
  <c r="P155" i="4"/>
  <c r="P202" i="4"/>
  <c r="AV201" i="4"/>
  <c r="AS382" i="4"/>
  <c r="Q76" i="4"/>
  <c r="AJ337" i="4"/>
  <c r="AN292" i="4"/>
  <c r="AO289" i="4"/>
  <c r="AP268" i="4"/>
  <c r="AK334" i="4"/>
  <c r="AL313" i="4"/>
  <c r="AT517" i="4"/>
  <c r="AX246" i="4"/>
  <c r="AE448" i="4"/>
  <c r="Y472" i="4"/>
  <c r="AA449" i="4"/>
  <c r="Z469" i="4"/>
  <c r="Q573" i="4"/>
  <c r="Q589" i="4" s="1"/>
  <c r="Q216" i="4"/>
  <c r="R210" i="4" s="1"/>
  <c r="Q291" i="4"/>
  <c r="Q262" i="4"/>
  <c r="Q245" i="4"/>
  <c r="Q572" i="4"/>
  <c r="Q588" i="4" s="1"/>
  <c r="AS111" i="4"/>
  <c r="P428" i="4"/>
  <c r="Q392" i="4"/>
  <c r="Q391" i="4"/>
  <c r="Q578" i="4"/>
  <c r="Q594" i="4" s="1"/>
  <c r="Q516" i="4"/>
  <c r="BD156" i="4"/>
  <c r="R254" i="2"/>
  <c r="S249" i="2" s="1"/>
  <c r="Q307" i="4"/>
  <c r="Q338" i="4" s="1"/>
  <c r="Q574" i="4"/>
  <c r="Q590" i="4" s="1"/>
  <c r="Q336" i="4"/>
  <c r="Q194" i="2"/>
  <c r="R157" i="2"/>
  <c r="R158" i="2"/>
  <c r="Q338" i="2"/>
  <c r="R283" i="2"/>
  <c r="Q518" i="4"/>
  <c r="R482" i="4"/>
  <c r="R481" i="4"/>
  <c r="R294" i="2"/>
  <c r="R293" i="2"/>
  <c r="Q330" i="2"/>
  <c r="N11" i="4" l="1"/>
  <c r="N12" i="4" s="1"/>
  <c r="AS543" i="4"/>
  <c r="AR559" i="4"/>
  <c r="AR561" i="4" s="1"/>
  <c r="M32" i="6"/>
  <c r="O31" i="4"/>
  <c r="O36" i="4" s="1"/>
  <c r="N584" i="4"/>
  <c r="N596" i="4" s="1"/>
  <c r="S436" i="4"/>
  <c r="S442" i="4" s="1"/>
  <c r="S473" i="4" s="1"/>
  <c r="M34" i="6"/>
  <c r="R429" i="2"/>
  <c r="P389" i="2"/>
  <c r="Q384" i="2" s="1"/>
  <c r="P418" i="2"/>
  <c r="P569" i="2"/>
  <c r="P585" i="2" s="1"/>
  <c r="Q67" i="2"/>
  <c r="Q73" i="2" s="1"/>
  <c r="Q104" i="2" s="1"/>
  <c r="R564" i="2"/>
  <c r="R580" i="2" s="1"/>
  <c r="P104" i="2"/>
  <c r="N13" i="4"/>
  <c r="X58" i="2"/>
  <c r="W10" i="2"/>
  <c r="N561" i="2"/>
  <c r="N573" i="2" s="1"/>
  <c r="N28" i="2"/>
  <c r="N57" i="2"/>
  <c r="N7" i="2" s="1"/>
  <c r="O5" i="2" s="1"/>
  <c r="Q563" i="2"/>
  <c r="Q579" i="2" s="1"/>
  <c r="R428" i="2"/>
  <c r="R570" i="2" s="1"/>
  <c r="R586" i="2" s="1"/>
  <c r="R567" i="2"/>
  <c r="R583" i="2" s="1"/>
  <c r="Q102" i="2"/>
  <c r="Q562" i="2"/>
  <c r="Q578" i="2" s="1"/>
  <c r="Q344" i="2"/>
  <c r="R339" i="2" s="1"/>
  <c r="Q568" i="2"/>
  <c r="Q584" i="2" s="1"/>
  <c r="AR281" i="2"/>
  <c r="AR284" i="2" s="1"/>
  <c r="AS260" i="2"/>
  <c r="AO326" i="2"/>
  <c r="AO329" i="2" s="1"/>
  <c r="AP305" i="2"/>
  <c r="AA461" i="2"/>
  <c r="AB440" i="2"/>
  <c r="Z464" i="2"/>
  <c r="AD416" i="2"/>
  <c r="AD419" i="2" s="1"/>
  <c r="AE395" i="2"/>
  <c r="AU374" i="2"/>
  <c r="AX238" i="2"/>
  <c r="AZ193" i="2"/>
  <c r="AZ148" i="2"/>
  <c r="AU103" i="2"/>
  <c r="BJ358" i="4"/>
  <c r="BJ379" i="4" s="1"/>
  <c r="Q352" i="4"/>
  <c r="Q575" i="4"/>
  <c r="Q591" i="4" s="1"/>
  <c r="Q381" i="4"/>
  <c r="S577" i="4"/>
  <c r="S593" i="4" s="1"/>
  <c r="Q118" i="2"/>
  <c r="R112" i="2" s="1"/>
  <c r="R239" i="2"/>
  <c r="AB403" i="4"/>
  <c r="AA424" i="4"/>
  <c r="AA427" i="4" s="1"/>
  <c r="V66" i="4"/>
  <c r="U10" i="4"/>
  <c r="Q247" i="4"/>
  <c r="S473" i="2"/>
  <c r="S474" i="2"/>
  <c r="R285" i="2"/>
  <c r="Q571" i="4"/>
  <c r="Q587" i="4" s="1"/>
  <c r="Q110" i="4"/>
  <c r="S202" i="2"/>
  <c r="Q373" i="2"/>
  <c r="Q171" i="4"/>
  <c r="Q202" i="4" s="1"/>
  <c r="Q155" i="4"/>
  <c r="S248" i="2"/>
  <c r="Q126" i="4"/>
  <c r="R121" i="4" s="1"/>
  <c r="AM562" i="4"/>
  <c r="AL563" i="4"/>
  <c r="Q569" i="4"/>
  <c r="Q585" i="4" s="1"/>
  <c r="Q570" i="4"/>
  <c r="Q586" i="4" s="1"/>
  <c r="AP289" i="4"/>
  <c r="AQ268" i="4"/>
  <c r="AU517" i="4"/>
  <c r="AL334" i="4"/>
  <c r="AM313" i="4"/>
  <c r="AW201" i="4"/>
  <c r="AK337" i="4"/>
  <c r="Q81" i="4"/>
  <c r="Q112" i="4" s="1"/>
  <c r="AY246" i="4"/>
  <c r="AO292" i="4"/>
  <c r="AT382" i="4"/>
  <c r="AF448" i="4"/>
  <c r="Z472" i="4"/>
  <c r="AB449" i="4"/>
  <c r="AA469" i="4"/>
  <c r="R211" i="4"/>
  <c r="R245" i="4" s="1"/>
  <c r="R257" i="4"/>
  <c r="R256" i="4"/>
  <c r="Q293" i="4"/>
  <c r="O65" i="4"/>
  <c r="O7" i="4" s="1"/>
  <c r="P5" i="4" s="1"/>
  <c r="Q426" i="4"/>
  <c r="Q576" i="4"/>
  <c r="Q592" i="4" s="1"/>
  <c r="AT111" i="4"/>
  <c r="Q397" i="4"/>
  <c r="BE156" i="4"/>
  <c r="R301" i="4"/>
  <c r="R302" i="4"/>
  <c r="R192" i="2"/>
  <c r="R163" i="2"/>
  <c r="R487" i="4"/>
  <c r="R578" i="4"/>
  <c r="R594" i="4" s="1"/>
  <c r="R516" i="4"/>
  <c r="R299" i="2"/>
  <c r="S293" i="2" s="1"/>
  <c r="R328" i="2"/>
  <c r="O568" i="4" l="1"/>
  <c r="O584" i="4" s="1"/>
  <c r="O596" i="4" s="1"/>
  <c r="T436" i="4"/>
  <c r="AT543" i="4"/>
  <c r="AS559" i="4"/>
  <c r="AS561" i="4" s="1"/>
  <c r="T437" i="4"/>
  <c r="S471" i="4"/>
  <c r="Q383" i="2"/>
  <c r="Q569" i="2" s="1"/>
  <c r="Q585" i="2" s="1"/>
  <c r="P420" i="2"/>
  <c r="Q375" i="2"/>
  <c r="O23" i="2"/>
  <c r="N11" i="2"/>
  <c r="N12" i="2" s="1"/>
  <c r="N13" i="2" s="1"/>
  <c r="O22" i="2"/>
  <c r="N59" i="2"/>
  <c r="N577" i="2"/>
  <c r="N589" i="2" s="1"/>
  <c r="Y58" i="2"/>
  <c r="X10" i="2"/>
  <c r="R338" i="2"/>
  <c r="R373" i="2" s="1"/>
  <c r="R463" i="2"/>
  <c r="S566" i="2"/>
  <c r="S582" i="2" s="1"/>
  <c r="R434" i="2"/>
  <c r="S429" i="2" s="1"/>
  <c r="S208" i="2"/>
  <c r="T203" i="2" s="1"/>
  <c r="S565" i="2"/>
  <c r="S581" i="2" s="1"/>
  <c r="S571" i="2"/>
  <c r="S587" i="2" s="1"/>
  <c r="AS281" i="2"/>
  <c r="AS284" i="2" s="1"/>
  <c r="AT260" i="2"/>
  <c r="AP326" i="2"/>
  <c r="AP329" i="2" s="1"/>
  <c r="AQ305" i="2"/>
  <c r="AA464" i="2"/>
  <c r="AB461" i="2"/>
  <c r="AC440" i="2"/>
  <c r="AE416" i="2"/>
  <c r="AE419" i="2" s="1"/>
  <c r="AF395" i="2"/>
  <c r="AV374" i="2"/>
  <c r="AY238" i="2"/>
  <c r="BA193" i="2"/>
  <c r="BA148" i="2"/>
  <c r="AV103" i="2"/>
  <c r="R67" i="2"/>
  <c r="BK358" i="4"/>
  <c r="BK379" i="4" s="1"/>
  <c r="Q383" i="4"/>
  <c r="R347" i="4"/>
  <c r="R346" i="4"/>
  <c r="P30" i="4"/>
  <c r="O11" i="4"/>
  <c r="O12" i="4" s="1"/>
  <c r="O13" i="4" s="1"/>
  <c r="R68" i="2"/>
  <c r="Q149" i="2"/>
  <c r="R113" i="2"/>
  <c r="R118" i="2" s="1"/>
  <c r="R149" i="2" s="1"/>
  <c r="S508" i="2"/>
  <c r="AB424" i="4"/>
  <c r="AB427" i="4" s="1"/>
  <c r="AC403" i="4"/>
  <c r="W66" i="4"/>
  <c r="V10" i="4"/>
  <c r="R165" i="4"/>
  <c r="R120" i="4"/>
  <c r="R126" i="4" s="1"/>
  <c r="S120" i="4" s="1"/>
  <c r="P31" i="4"/>
  <c r="S479" i="2"/>
  <c r="S237" i="2"/>
  <c r="R166" i="4"/>
  <c r="S283" i="2"/>
  <c r="Q157" i="4"/>
  <c r="R75" i="4"/>
  <c r="S254" i="2"/>
  <c r="T249" i="2" s="1"/>
  <c r="AN562" i="4"/>
  <c r="AM563" i="4"/>
  <c r="O67" i="4"/>
  <c r="AX201" i="4"/>
  <c r="AU382" i="4"/>
  <c r="AP292" i="4"/>
  <c r="AL337" i="4"/>
  <c r="AV517" i="4"/>
  <c r="AQ289" i="4"/>
  <c r="AR268" i="4"/>
  <c r="R76" i="4"/>
  <c r="AZ246" i="4"/>
  <c r="AN313" i="4"/>
  <c r="AM334" i="4"/>
  <c r="AG448" i="4"/>
  <c r="AC449" i="4"/>
  <c r="AB469" i="4"/>
  <c r="AA472" i="4"/>
  <c r="R572" i="4"/>
  <c r="R588" i="4" s="1"/>
  <c r="R216" i="4"/>
  <c r="R262" i="4"/>
  <c r="R573" i="4"/>
  <c r="R589" i="4" s="1"/>
  <c r="R291" i="4"/>
  <c r="AU111" i="4"/>
  <c r="Q428" i="4"/>
  <c r="R392" i="4"/>
  <c r="R391" i="4"/>
  <c r="BF156" i="4"/>
  <c r="R336" i="4"/>
  <c r="R307" i="4"/>
  <c r="R574" i="4"/>
  <c r="R590" i="4" s="1"/>
  <c r="R194" i="2"/>
  <c r="S158" i="2"/>
  <c r="S157" i="2"/>
  <c r="S482" i="4"/>
  <c r="S481" i="4"/>
  <c r="R518" i="4"/>
  <c r="R330" i="2"/>
  <c r="S294" i="2"/>
  <c r="S299" i="2" s="1"/>
  <c r="T294" i="2" s="1"/>
  <c r="R344" i="2"/>
  <c r="S339" i="2" s="1"/>
  <c r="O580" i="4" l="1"/>
  <c r="T471" i="4"/>
  <c r="T202" i="2"/>
  <c r="T577" i="4"/>
  <c r="T593" i="4" s="1"/>
  <c r="T442" i="4"/>
  <c r="AU543" i="4"/>
  <c r="AT559" i="4"/>
  <c r="AT561" i="4" s="1"/>
  <c r="R568" i="2"/>
  <c r="R584" i="2" s="1"/>
  <c r="R465" i="2"/>
  <c r="Q418" i="2"/>
  <c r="Q389" i="2"/>
  <c r="S239" i="2"/>
  <c r="Y10" i="2"/>
  <c r="Z58" i="2"/>
  <c r="O561" i="2"/>
  <c r="O573" i="2" s="1"/>
  <c r="O28" i="2"/>
  <c r="O57" i="2"/>
  <c r="O7" i="2" s="1"/>
  <c r="P5" i="2" s="1"/>
  <c r="S428" i="2"/>
  <c r="S434" i="2" s="1"/>
  <c r="T429" i="2" s="1"/>
  <c r="T208" i="2"/>
  <c r="T239" i="2" s="1"/>
  <c r="T565" i="2"/>
  <c r="T581" i="2" s="1"/>
  <c r="R563" i="2"/>
  <c r="R579" i="2" s="1"/>
  <c r="S564" i="2"/>
  <c r="S580" i="2" s="1"/>
  <c r="S567" i="2"/>
  <c r="S583" i="2" s="1"/>
  <c r="R562" i="2"/>
  <c r="R578" i="2" s="1"/>
  <c r="P568" i="4"/>
  <c r="P580" i="4" s="1"/>
  <c r="R102" i="2"/>
  <c r="AT281" i="2"/>
  <c r="AT284" i="2" s="1"/>
  <c r="AU260" i="2"/>
  <c r="AQ326" i="2"/>
  <c r="AQ329" i="2" s="1"/>
  <c r="AR305" i="2"/>
  <c r="AB464" i="2"/>
  <c r="AC461" i="2"/>
  <c r="AD440" i="2"/>
  <c r="AF416" i="2"/>
  <c r="AF419" i="2" s="1"/>
  <c r="AG395" i="2"/>
  <c r="AW374" i="2"/>
  <c r="AZ238" i="2"/>
  <c r="BB193" i="2"/>
  <c r="BB148" i="2"/>
  <c r="AW103" i="2"/>
  <c r="R73" i="2"/>
  <c r="S67" i="2" s="1"/>
  <c r="R171" i="4"/>
  <c r="S166" i="4" s="1"/>
  <c r="R155" i="4"/>
  <c r="P65" i="4"/>
  <c r="P7" i="4" s="1"/>
  <c r="Q5" i="4" s="1"/>
  <c r="S121" i="4"/>
  <c r="S126" i="4" s="1"/>
  <c r="S157" i="4" s="1"/>
  <c r="R200" i="4"/>
  <c r="R157" i="4"/>
  <c r="R570" i="4"/>
  <c r="R586" i="4" s="1"/>
  <c r="R575" i="4"/>
  <c r="R591" i="4" s="1"/>
  <c r="R352" i="4"/>
  <c r="R381" i="4"/>
  <c r="P36" i="4"/>
  <c r="Q31" i="4" s="1"/>
  <c r="R571" i="4"/>
  <c r="R587" i="4" s="1"/>
  <c r="R147" i="2"/>
  <c r="S113" i="2"/>
  <c r="S112" i="2"/>
  <c r="AC424" i="4"/>
  <c r="AC427" i="4" s="1"/>
  <c r="AD403" i="4"/>
  <c r="AD424" i="4" s="1"/>
  <c r="X66" i="4"/>
  <c r="W10" i="4"/>
  <c r="T248" i="2"/>
  <c r="R375" i="2"/>
  <c r="R110" i="4"/>
  <c r="T473" i="2"/>
  <c r="S510" i="2"/>
  <c r="T474" i="2"/>
  <c r="S285" i="2"/>
  <c r="T237" i="2"/>
  <c r="R81" i="4"/>
  <c r="S76" i="4" s="1"/>
  <c r="R569" i="4"/>
  <c r="R585" i="4" s="1"/>
  <c r="S163" i="2"/>
  <c r="T158" i="2" s="1"/>
  <c r="AO562" i="4"/>
  <c r="AN563" i="4"/>
  <c r="U436" i="4"/>
  <c r="U437" i="4"/>
  <c r="T473" i="4"/>
  <c r="BA246" i="4"/>
  <c r="AR289" i="4"/>
  <c r="AS268" i="4"/>
  <c r="AQ292" i="4"/>
  <c r="AW517" i="4"/>
  <c r="AN334" i="4"/>
  <c r="AO313" i="4"/>
  <c r="AM337" i="4"/>
  <c r="AV382" i="4"/>
  <c r="AY201" i="4"/>
  <c r="AB472" i="4"/>
  <c r="AH448" i="4"/>
  <c r="AD449" i="4"/>
  <c r="AC469" i="4"/>
  <c r="R247" i="4"/>
  <c r="S210" i="4"/>
  <c r="S211" i="4"/>
  <c r="S257" i="4"/>
  <c r="R293" i="4"/>
  <c r="S256" i="4"/>
  <c r="R426" i="4"/>
  <c r="R576" i="4"/>
  <c r="R592" i="4" s="1"/>
  <c r="R397" i="4"/>
  <c r="AV111" i="4"/>
  <c r="BG156" i="4"/>
  <c r="S330" i="2"/>
  <c r="S328" i="2"/>
  <c r="S302" i="4"/>
  <c r="R338" i="4"/>
  <c r="S301" i="4"/>
  <c r="S192" i="2"/>
  <c r="S338" i="2"/>
  <c r="T293" i="2"/>
  <c r="S516" i="4"/>
  <c r="S578" i="4"/>
  <c r="S594" i="4" s="1"/>
  <c r="S487" i="4"/>
  <c r="AV543" i="4" l="1"/>
  <c r="AU559" i="4"/>
  <c r="AU561" i="4" s="1"/>
  <c r="S165" i="4"/>
  <c r="S171" i="4" s="1"/>
  <c r="T166" i="4" s="1"/>
  <c r="Q420" i="2"/>
  <c r="R384" i="2"/>
  <c r="R383" i="2"/>
  <c r="U202" i="2"/>
  <c r="T571" i="2"/>
  <c r="T587" i="2" s="1"/>
  <c r="U203" i="2"/>
  <c r="S463" i="2"/>
  <c r="S570" i="2"/>
  <c r="S586" i="2" s="1"/>
  <c r="S155" i="4"/>
  <c r="S570" i="4"/>
  <c r="S586" i="4" s="1"/>
  <c r="Z10" i="2"/>
  <c r="AA58" i="2"/>
  <c r="O11" i="2"/>
  <c r="O12" i="2" s="1"/>
  <c r="O13" i="2" s="1"/>
  <c r="P23" i="2"/>
  <c r="P22" i="2"/>
  <c r="O59" i="2"/>
  <c r="O577" i="2"/>
  <c r="O589" i="2" s="1"/>
  <c r="T328" i="2"/>
  <c r="T567" i="2"/>
  <c r="T583" i="2" s="1"/>
  <c r="S344" i="2"/>
  <c r="S375" i="2" s="1"/>
  <c r="S568" i="2"/>
  <c r="S584" i="2" s="1"/>
  <c r="S563" i="2"/>
  <c r="S579" i="2" s="1"/>
  <c r="T283" i="2"/>
  <c r="T566" i="2"/>
  <c r="T582" i="2" s="1"/>
  <c r="P584" i="4"/>
  <c r="P596" i="4" s="1"/>
  <c r="AU281" i="2"/>
  <c r="AV260" i="2"/>
  <c r="AR326" i="2"/>
  <c r="AR329" i="2" s="1"/>
  <c r="AS305" i="2"/>
  <c r="S465" i="2"/>
  <c r="T428" i="2"/>
  <c r="AC464" i="2"/>
  <c r="AD461" i="2"/>
  <c r="AE440" i="2"/>
  <c r="AG416" i="2"/>
  <c r="AG419" i="2" s="1"/>
  <c r="AH395" i="2"/>
  <c r="AX374" i="2"/>
  <c r="AU284" i="2"/>
  <c r="BA238" i="2"/>
  <c r="BC193" i="2"/>
  <c r="BC148" i="2"/>
  <c r="AX103" i="2"/>
  <c r="R104" i="2"/>
  <c r="S68" i="2"/>
  <c r="S102" i="2" s="1"/>
  <c r="R202" i="4"/>
  <c r="Q30" i="4"/>
  <c r="Q568" i="4" s="1"/>
  <c r="S346" i="4"/>
  <c r="R383" i="4"/>
  <c r="S347" i="4"/>
  <c r="P67" i="4"/>
  <c r="P11" i="4"/>
  <c r="P12" i="4" s="1"/>
  <c r="P13" i="4" s="1"/>
  <c r="S118" i="2"/>
  <c r="T113" i="2" s="1"/>
  <c r="S147" i="2"/>
  <c r="T254" i="2"/>
  <c r="U248" i="2" s="1"/>
  <c r="AD427" i="4"/>
  <c r="AE403" i="4"/>
  <c r="X10" i="4"/>
  <c r="Y66" i="4"/>
  <c r="T508" i="2"/>
  <c r="T479" i="2"/>
  <c r="R112" i="4"/>
  <c r="S373" i="2"/>
  <c r="T157" i="2"/>
  <c r="S75" i="4"/>
  <c r="S81" i="4" s="1"/>
  <c r="T75" i="4" s="1"/>
  <c r="S194" i="2"/>
  <c r="AP562" i="4"/>
  <c r="AO563" i="4"/>
  <c r="AN337" i="4"/>
  <c r="AX517" i="4"/>
  <c r="AZ201" i="4"/>
  <c r="U577" i="4"/>
  <c r="U593" i="4" s="1"/>
  <c r="U471" i="4"/>
  <c r="AR292" i="4"/>
  <c r="BB246" i="4"/>
  <c r="U442" i="4"/>
  <c r="AO334" i="4"/>
  <c r="AP313" i="4"/>
  <c r="AW382" i="4"/>
  <c r="AS289" i="4"/>
  <c r="AT268" i="4"/>
  <c r="AI448" i="4"/>
  <c r="AC472" i="4"/>
  <c r="AE449" i="4"/>
  <c r="AD469" i="4"/>
  <c r="S572" i="4"/>
  <c r="S588" i="4" s="1"/>
  <c r="S216" i="4"/>
  <c r="S245" i="4"/>
  <c r="T120" i="4"/>
  <c r="S291" i="4"/>
  <c r="S573" i="4"/>
  <c r="S589" i="4" s="1"/>
  <c r="S262" i="4"/>
  <c r="T121" i="4"/>
  <c r="S392" i="4"/>
  <c r="R428" i="4"/>
  <c r="S391" i="4"/>
  <c r="AW111" i="4"/>
  <c r="BH156" i="4"/>
  <c r="T299" i="2"/>
  <c r="T330" i="2" s="1"/>
  <c r="S307" i="4"/>
  <c r="S574" i="4"/>
  <c r="S590" i="4" s="1"/>
  <c r="S336" i="4"/>
  <c r="S518" i="4"/>
  <c r="T481" i="4"/>
  <c r="T482" i="4"/>
  <c r="R389" i="2" l="1"/>
  <c r="T165" i="4"/>
  <c r="T200" i="4" s="1"/>
  <c r="T171" i="4"/>
  <c r="T202" i="4" s="1"/>
  <c r="S571" i="4"/>
  <c r="S587" i="4" s="1"/>
  <c r="S202" i="4"/>
  <c r="S200" i="4"/>
  <c r="AW543" i="4"/>
  <c r="AV559" i="4"/>
  <c r="AV561" i="4" s="1"/>
  <c r="S384" i="2"/>
  <c r="S383" i="2"/>
  <c r="S389" i="2" s="1"/>
  <c r="R420" i="2"/>
  <c r="R569" i="2"/>
  <c r="R585" i="2" s="1"/>
  <c r="R418" i="2"/>
  <c r="T338" i="2"/>
  <c r="T344" i="2" s="1"/>
  <c r="U565" i="2"/>
  <c r="U581" i="2" s="1"/>
  <c r="T339" i="2"/>
  <c r="U208" i="2"/>
  <c r="U239" i="2" s="1"/>
  <c r="U237" i="2"/>
  <c r="S569" i="4"/>
  <c r="S585" i="4" s="1"/>
  <c r="S110" i="4"/>
  <c r="P28" i="2"/>
  <c r="P561" i="2"/>
  <c r="P573" i="2" s="1"/>
  <c r="P57" i="2"/>
  <c r="P7" i="2" s="1"/>
  <c r="Q5" i="2" s="1"/>
  <c r="AA10" i="2"/>
  <c r="AB58" i="2"/>
  <c r="T434" i="2"/>
  <c r="T465" i="2" s="1"/>
  <c r="T570" i="2"/>
  <c r="T586" i="2" s="1"/>
  <c r="S562" i="2"/>
  <c r="S578" i="2" s="1"/>
  <c r="T192" i="2"/>
  <c r="T564" i="2"/>
  <c r="T580" i="2" s="1"/>
  <c r="Q36" i="4"/>
  <c r="Q67" i="4" s="1"/>
  <c r="Q65" i="4"/>
  <c r="Q7" i="4" s="1"/>
  <c r="R5" i="4" s="1"/>
  <c r="S73" i="2"/>
  <c r="S104" i="2" s="1"/>
  <c r="AV281" i="2"/>
  <c r="AV284" i="2" s="1"/>
  <c r="AW260" i="2"/>
  <c r="AS326" i="2"/>
  <c r="AS329" i="2" s="1"/>
  <c r="AT305" i="2"/>
  <c r="T463" i="2"/>
  <c r="AE461" i="2"/>
  <c r="AF440" i="2"/>
  <c r="AD464" i="2"/>
  <c r="AH416" i="2"/>
  <c r="AH419" i="2" s="1"/>
  <c r="AI395" i="2"/>
  <c r="AY374" i="2"/>
  <c r="BB238" i="2"/>
  <c r="BD193" i="2"/>
  <c r="BD148" i="2"/>
  <c r="AY103" i="2"/>
  <c r="S352" i="4"/>
  <c r="S381" i="4"/>
  <c r="S575" i="4"/>
  <c r="S591" i="4" s="1"/>
  <c r="T285" i="2"/>
  <c r="S149" i="2"/>
  <c r="T112" i="2"/>
  <c r="T563" i="2" s="1"/>
  <c r="U249" i="2"/>
  <c r="U254" i="2" s="1"/>
  <c r="V249" i="2" s="1"/>
  <c r="T163" i="2"/>
  <c r="U157" i="2" s="1"/>
  <c r="AE424" i="4"/>
  <c r="AE427" i="4" s="1"/>
  <c r="AF403" i="4"/>
  <c r="Q584" i="4"/>
  <c r="Q596" i="4" s="1"/>
  <c r="Q580" i="4"/>
  <c r="Y10" i="4"/>
  <c r="Z66" i="4"/>
  <c r="T571" i="4"/>
  <c r="T587" i="4" s="1"/>
  <c r="T76" i="4"/>
  <c r="T81" i="4" s="1"/>
  <c r="U75" i="4" s="1"/>
  <c r="S112" i="4"/>
  <c r="U473" i="2"/>
  <c r="U474" i="2"/>
  <c r="T510" i="2"/>
  <c r="U293" i="2"/>
  <c r="U294" i="2"/>
  <c r="AQ562" i="4"/>
  <c r="AP563" i="4"/>
  <c r="AX382" i="4"/>
  <c r="AP334" i="4"/>
  <c r="AQ313" i="4"/>
  <c r="BC246" i="4"/>
  <c r="AY517" i="4"/>
  <c r="AT289" i="4"/>
  <c r="AU268" i="4"/>
  <c r="AO337" i="4"/>
  <c r="V436" i="4"/>
  <c r="V437" i="4"/>
  <c r="U473" i="4"/>
  <c r="AS292" i="4"/>
  <c r="BA201" i="4"/>
  <c r="AJ448" i="4"/>
  <c r="AD472" i="4"/>
  <c r="AF449" i="4"/>
  <c r="AE469" i="4"/>
  <c r="T570" i="4"/>
  <c r="T586" i="4" s="1"/>
  <c r="T126" i="4"/>
  <c r="U120" i="4" s="1"/>
  <c r="T210" i="4"/>
  <c r="T211" i="4"/>
  <c r="S247" i="4"/>
  <c r="T155" i="4"/>
  <c r="S293" i="4"/>
  <c r="T256" i="4"/>
  <c r="T257" i="4"/>
  <c r="S397" i="4"/>
  <c r="S428" i="4" s="1"/>
  <c r="T487" i="4"/>
  <c r="U481" i="4" s="1"/>
  <c r="AX111" i="4"/>
  <c r="S576" i="4"/>
  <c r="S592" i="4" s="1"/>
  <c r="S426" i="4"/>
  <c r="BI156" i="4"/>
  <c r="S338" i="4"/>
  <c r="T302" i="4"/>
  <c r="T301" i="4"/>
  <c r="T578" i="4"/>
  <c r="T594" i="4" s="1"/>
  <c r="T516" i="4"/>
  <c r="U165" i="4" l="1"/>
  <c r="U200" i="4" s="1"/>
  <c r="V202" i="2"/>
  <c r="U166" i="4"/>
  <c r="U171" i="4" s="1"/>
  <c r="AX543" i="4"/>
  <c r="AW559" i="4"/>
  <c r="AW561" i="4" s="1"/>
  <c r="T383" i="2"/>
  <c r="T418" i="2" s="1"/>
  <c r="S420" i="2"/>
  <c r="T384" i="2"/>
  <c r="S418" i="2"/>
  <c r="S569" i="2"/>
  <c r="S585" i="2" s="1"/>
  <c r="T373" i="2"/>
  <c r="V203" i="2"/>
  <c r="V565" i="2" s="1"/>
  <c r="V581" i="2" s="1"/>
  <c r="T568" i="2"/>
  <c r="T584" i="2" s="1"/>
  <c r="R31" i="4"/>
  <c r="R30" i="4"/>
  <c r="Q11" i="4"/>
  <c r="Q12" i="4" s="1"/>
  <c r="Q13" i="4" s="1"/>
  <c r="P577" i="2"/>
  <c r="P589" i="2" s="1"/>
  <c r="AC58" i="2"/>
  <c r="AB10" i="2"/>
  <c r="P11" i="2"/>
  <c r="P12" i="2" s="1"/>
  <c r="P13" i="2" s="1"/>
  <c r="Q22" i="2"/>
  <c r="Q23" i="2"/>
  <c r="P59" i="2"/>
  <c r="U429" i="2"/>
  <c r="U567" i="2"/>
  <c r="U583" i="2" s="1"/>
  <c r="T194" i="2"/>
  <c r="U571" i="2"/>
  <c r="U587" i="2" s="1"/>
  <c r="U566" i="2"/>
  <c r="U582" i="2" s="1"/>
  <c r="U428" i="2"/>
  <c r="T110" i="4"/>
  <c r="T67" i="2"/>
  <c r="T68" i="2"/>
  <c r="AW281" i="2"/>
  <c r="AW284" i="2" s="1"/>
  <c r="AX260" i="2"/>
  <c r="AT326" i="2"/>
  <c r="AT329" i="2" s="1"/>
  <c r="AU305" i="2"/>
  <c r="AF461" i="2"/>
  <c r="AG440" i="2"/>
  <c r="AE464" i="2"/>
  <c r="AI416" i="2"/>
  <c r="AI419" i="2" s="1"/>
  <c r="AJ395" i="2"/>
  <c r="AZ374" i="2"/>
  <c r="BC238" i="2"/>
  <c r="BE193" i="2"/>
  <c r="BE148" i="2"/>
  <c r="AZ103" i="2"/>
  <c r="T112" i="4"/>
  <c r="U76" i="4"/>
  <c r="U569" i="4" s="1"/>
  <c r="U585" i="4" s="1"/>
  <c r="T569" i="4"/>
  <c r="T585" i="4" s="1"/>
  <c r="S383" i="4"/>
  <c r="T346" i="4"/>
  <c r="T347" i="4"/>
  <c r="T118" i="2"/>
  <c r="T579" i="2"/>
  <c r="T147" i="2"/>
  <c r="U283" i="2"/>
  <c r="U158" i="2"/>
  <c r="U163" i="2" s="1"/>
  <c r="V158" i="2" s="1"/>
  <c r="AF424" i="4"/>
  <c r="AF427" i="4" s="1"/>
  <c r="AG403" i="4"/>
  <c r="AG424" i="4" s="1"/>
  <c r="Z10" i="4"/>
  <c r="AA66" i="4"/>
  <c r="U299" i="2"/>
  <c r="U330" i="2" s="1"/>
  <c r="T157" i="4"/>
  <c r="U479" i="2"/>
  <c r="U508" i="2"/>
  <c r="V248" i="2"/>
  <c r="U285" i="2"/>
  <c r="AR562" i="4"/>
  <c r="AQ563" i="4"/>
  <c r="U328" i="2"/>
  <c r="AT292" i="4"/>
  <c r="AP337" i="4"/>
  <c r="AZ517" i="4"/>
  <c r="BD246" i="4"/>
  <c r="AY382" i="4"/>
  <c r="V442" i="4"/>
  <c r="V577" i="4"/>
  <c r="V593" i="4" s="1"/>
  <c r="V471" i="4"/>
  <c r="BB201" i="4"/>
  <c r="AU289" i="4"/>
  <c r="AV268" i="4"/>
  <c r="AR313" i="4"/>
  <c r="AQ334" i="4"/>
  <c r="AK448" i="4"/>
  <c r="AE472" i="4"/>
  <c r="AG449" i="4"/>
  <c r="AF469" i="4"/>
  <c r="U121" i="4"/>
  <c r="U570" i="4" s="1"/>
  <c r="U586" i="4" s="1"/>
  <c r="T392" i="4"/>
  <c r="T391" i="4"/>
  <c r="T572" i="4"/>
  <c r="T588" i="4" s="1"/>
  <c r="T216" i="4"/>
  <c r="T245" i="4"/>
  <c r="U482" i="4"/>
  <c r="U487" i="4" s="1"/>
  <c r="U518" i="4" s="1"/>
  <c r="U571" i="4"/>
  <c r="U587" i="4" s="1"/>
  <c r="T518" i="4"/>
  <c r="T291" i="4"/>
  <c r="T262" i="4"/>
  <c r="T573" i="4"/>
  <c r="T589" i="4" s="1"/>
  <c r="AY111" i="4"/>
  <c r="BJ156" i="4"/>
  <c r="T307" i="4"/>
  <c r="T336" i="4"/>
  <c r="T574" i="4"/>
  <c r="T590" i="4" s="1"/>
  <c r="U339" i="2"/>
  <c r="U338" i="2"/>
  <c r="T375" i="2"/>
  <c r="T389" i="2" l="1"/>
  <c r="R36" i="4"/>
  <c r="R67" i="4" s="1"/>
  <c r="AY543" i="4"/>
  <c r="AX559" i="4"/>
  <c r="AX561" i="4" s="1"/>
  <c r="R568" i="4"/>
  <c r="R580" i="4" s="1"/>
  <c r="V208" i="2"/>
  <c r="W202" i="2" s="1"/>
  <c r="V237" i="2"/>
  <c r="T569" i="2"/>
  <c r="T585" i="2" s="1"/>
  <c r="U383" i="2"/>
  <c r="T420" i="2"/>
  <c r="U384" i="2"/>
  <c r="U463" i="2"/>
  <c r="U434" i="2"/>
  <c r="U465" i="2" s="1"/>
  <c r="R65" i="4"/>
  <c r="R7" i="4" s="1"/>
  <c r="S5" i="4" s="1"/>
  <c r="U81" i="4"/>
  <c r="U112" i="4" s="1"/>
  <c r="U110" i="4"/>
  <c r="AC10" i="2"/>
  <c r="AD58" i="2"/>
  <c r="Q561" i="2"/>
  <c r="Q573" i="2" s="1"/>
  <c r="Q28" i="2"/>
  <c r="Q57" i="2"/>
  <c r="Q7" i="2" s="1"/>
  <c r="R5" i="2" s="1"/>
  <c r="V157" i="2"/>
  <c r="V564" i="2" s="1"/>
  <c r="V580" i="2" s="1"/>
  <c r="U568" i="2"/>
  <c r="U584" i="2" s="1"/>
  <c r="T562" i="2"/>
  <c r="T578" i="2" s="1"/>
  <c r="V283" i="2"/>
  <c r="V566" i="2"/>
  <c r="V582" i="2" s="1"/>
  <c r="T73" i="2"/>
  <c r="U67" i="2" s="1"/>
  <c r="U570" i="2"/>
  <c r="U586" i="2" s="1"/>
  <c r="U564" i="2"/>
  <c r="U580" i="2" s="1"/>
  <c r="T102" i="2"/>
  <c r="AX281" i="2"/>
  <c r="AY260" i="2"/>
  <c r="AU326" i="2"/>
  <c r="AU329" i="2" s="1"/>
  <c r="AV305" i="2"/>
  <c r="AF464" i="2"/>
  <c r="AG461" i="2"/>
  <c r="AH440" i="2"/>
  <c r="AJ416" i="2"/>
  <c r="AJ419" i="2" s="1"/>
  <c r="AK395" i="2"/>
  <c r="BA374" i="2"/>
  <c r="BD238" i="2"/>
  <c r="BF193" i="2"/>
  <c r="BF148" i="2"/>
  <c r="BA103" i="2"/>
  <c r="U194" i="2"/>
  <c r="T381" i="4"/>
  <c r="T352" i="4"/>
  <c r="T575" i="4"/>
  <c r="T591" i="4" s="1"/>
  <c r="AG427" i="4"/>
  <c r="U68" i="2"/>
  <c r="U73" i="2" s="1"/>
  <c r="V67" i="2" s="1"/>
  <c r="U113" i="2"/>
  <c r="T149" i="2"/>
  <c r="U112" i="2"/>
  <c r="U192" i="2"/>
  <c r="V294" i="2"/>
  <c r="V254" i="2"/>
  <c r="W248" i="2" s="1"/>
  <c r="AH403" i="4"/>
  <c r="AH424" i="4" s="1"/>
  <c r="AA10" i="4"/>
  <c r="AB66" i="4"/>
  <c r="V293" i="2"/>
  <c r="U155" i="4"/>
  <c r="T397" i="4"/>
  <c r="T428" i="4" s="1"/>
  <c r="U510" i="2"/>
  <c r="V473" i="2"/>
  <c r="V474" i="2"/>
  <c r="T576" i="4"/>
  <c r="T592" i="4" s="1"/>
  <c r="AS562" i="4"/>
  <c r="AR563" i="4"/>
  <c r="W436" i="4"/>
  <c r="W437" i="4"/>
  <c r="V473" i="4"/>
  <c r="AR334" i="4"/>
  <c r="AS313" i="4"/>
  <c r="AZ382" i="4"/>
  <c r="BA517" i="4"/>
  <c r="BC201" i="4"/>
  <c r="BE246" i="4"/>
  <c r="AQ337" i="4"/>
  <c r="AV289" i="4"/>
  <c r="AW268" i="4"/>
  <c r="AU292" i="4"/>
  <c r="AL448" i="4"/>
  <c r="AF472" i="4"/>
  <c r="AH449" i="4"/>
  <c r="AG469" i="4"/>
  <c r="U516" i="4"/>
  <c r="T426" i="4"/>
  <c r="U126" i="4"/>
  <c r="V121" i="4" s="1"/>
  <c r="U211" i="4"/>
  <c r="T247" i="4"/>
  <c r="U210" i="4"/>
  <c r="U578" i="4"/>
  <c r="U594" i="4" s="1"/>
  <c r="U202" i="4"/>
  <c r="V166" i="4"/>
  <c r="V165" i="4"/>
  <c r="T293" i="4"/>
  <c r="U257" i="4"/>
  <c r="U256" i="4"/>
  <c r="V482" i="4"/>
  <c r="V481" i="4"/>
  <c r="AZ111" i="4"/>
  <c r="BK156" i="4"/>
  <c r="U301" i="4"/>
  <c r="U302" i="4"/>
  <c r="T338" i="4"/>
  <c r="U344" i="2"/>
  <c r="U373" i="2"/>
  <c r="S31" i="4" l="1"/>
  <c r="R11" i="4"/>
  <c r="R12" i="4" s="1"/>
  <c r="V429" i="2"/>
  <c r="S30" i="4"/>
  <c r="S36" i="4" s="1"/>
  <c r="V239" i="2"/>
  <c r="V428" i="2"/>
  <c r="W203" i="2"/>
  <c r="W237" i="2" s="1"/>
  <c r="AZ543" i="4"/>
  <c r="AY559" i="4"/>
  <c r="AY561" i="4" s="1"/>
  <c r="R584" i="4"/>
  <c r="R596" i="4" s="1"/>
  <c r="U569" i="2"/>
  <c r="U585" i="2" s="1"/>
  <c r="U389" i="2"/>
  <c r="U418" i="2"/>
  <c r="V163" i="2"/>
  <c r="W157" i="2" s="1"/>
  <c r="V192" i="2"/>
  <c r="W565" i="2"/>
  <c r="W581" i="2" s="1"/>
  <c r="R13" i="4"/>
  <c r="V76" i="4"/>
  <c r="V75" i="4"/>
  <c r="Q11" i="2"/>
  <c r="Q12" i="2" s="1"/>
  <c r="Q13" i="2" s="1"/>
  <c r="R23" i="2"/>
  <c r="Q59" i="2"/>
  <c r="R22" i="2"/>
  <c r="Q577" i="2"/>
  <c r="Q589" i="2" s="1"/>
  <c r="AD10" i="2"/>
  <c r="AE58" i="2"/>
  <c r="U563" i="2"/>
  <c r="U579" i="2" s="1"/>
  <c r="V567" i="2"/>
  <c r="V583" i="2" s="1"/>
  <c r="V571" i="2"/>
  <c r="V587" i="2" s="1"/>
  <c r="V570" i="2"/>
  <c r="V586" i="2" s="1"/>
  <c r="U562" i="2"/>
  <c r="U578" i="2" s="1"/>
  <c r="T104" i="2"/>
  <c r="V434" i="2"/>
  <c r="V465" i="2" s="1"/>
  <c r="V463" i="2"/>
  <c r="AY281" i="2"/>
  <c r="AZ260" i="2"/>
  <c r="AX284" i="2"/>
  <c r="AV326" i="2"/>
  <c r="AV329" i="2" s="1"/>
  <c r="AW305" i="2"/>
  <c r="AG464" i="2"/>
  <c r="AH461" i="2"/>
  <c r="AI440" i="2"/>
  <c r="AK416" i="2"/>
  <c r="AK419" i="2" s="1"/>
  <c r="AL395" i="2"/>
  <c r="BB374" i="2"/>
  <c r="BE238" i="2"/>
  <c r="BG193" i="2"/>
  <c r="BG148" i="2"/>
  <c r="BB103" i="2"/>
  <c r="V68" i="2"/>
  <c r="V102" i="2" s="1"/>
  <c r="W249" i="2"/>
  <c r="W283" i="2" s="1"/>
  <c r="U104" i="2"/>
  <c r="U391" i="4"/>
  <c r="U392" i="4"/>
  <c r="AH427" i="4"/>
  <c r="U346" i="4"/>
  <c r="U347" i="4"/>
  <c r="T383" i="4"/>
  <c r="U147" i="2"/>
  <c r="U118" i="2"/>
  <c r="U102" i="2"/>
  <c r="V299" i="2"/>
  <c r="V330" i="2" s="1"/>
  <c r="V328" i="2"/>
  <c r="V285" i="2"/>
  <c r="V508" i="2"/>
  <c r="AI403" i="4"/>
  <c r="AI424" i="4" s="1"/>
  <c r="AB10" i="4"/>
  <c r="AC66" i="4"/>
  <c r="V479" i="2"/>
  <c r="W442" i="4"/>
  <c r="X436" i="4" s="1"/>
  <c r="U216" i="4"/>
  <c r="U247" i="4" s="1"/>
  <c r="AT562" i="4"/>
  <c r="AS563" i="4"/>
  <c r="U157" i="4"/>
  <c r="AR337" i="4"/>
  <c r="BB517" i="4"/>
  <c r="AS334" i="4"/>
  <c r="AT313" i="4"/>
  <c r="AW289" i="4"/>
  <c r="AX268" i="4"/>
  <c r="W577" i="4"/>
  <c r="W593" i="4" s="1"/>
  <c r="W471" i="4"/>
  <c r="AV292" i="4"/>
  <c r="BD201" i="4"/>
  <c r="BF246" i="4"/>
  <c r="BA382" i="4"/>
  <c r="AG472" i="4"/>
  <c r="AM448" i="4"/>
  <c r="AI449" i="4"/>
  <c r="AH469" i="4"/>
  <c r="V120" i="4"/>
  <c r="V570" i="4" s="1"/>
  <c r="V586" i="4" s="1"/>
  <c r="U245" i="4"/>
  <c r="U572" i="4"/>
  <c r="U588" i="4" s="1"/>
  <c r="U291" i="4"/>
  <c r="U573" i="4"/>
  <c r="U589" i="4" s="1"/>
  <c r="V571" i="4"/>
  <c r="V587" i="4" s="1"/>
  <c r="V200" i="4"/>
  <c r="V578" i="4"/>
  <c r="V594" i="4" s="1"/>
  <c r="V171" i="4"/>
  <c r="U262" i="4"/>
  <c r="V516" i="4"/>
  <c r="V487" i="4"/>
  <c r="W481" i="4" s="1"/>
  <c r="BA111" i="4"/>
  <c r="U307" i="4"/>
  <c r="U574" i="4"/>
  <c r="U590" i="4" s="1"/>
  <c r="U336" i="4"/>
  <c r="W208" i="2"/>
  <c r="X202" i="2" s="1"/>
  <c r="S65" i="4"/>
  <c r="S7" i="4" s="1"/>
  <c r="T5" i="4" s="1"/>
  <c r="V339" i="2"/>
  <c r="V338" i="2"/>
  <c r="U375" i="2"/>
  <c r="W294" i="2" l="1"/>
  <c r="S568" i="4"/>
  <c r="S580" i="4" s="1"/>
  <c r="BA543" i="4"/>
  <c r="AZ559" i="4"/>
  <c r="AZ561" i="4" s="1"/>
  <c r="V569" i="4"/>
  <c r="V585" i="4" s="1"/>
  <c r="V110" i="4"/>
  <c r="V81" i="4"/>
  <c r="W76" i="4" s="1"/>
  <c r="V194" i="2"/>
  <c r="W158" i="2"/>
  <c r="V384" i="2"/>
  <c r="V383" i="2"/>
  <c r="U420" i="2"/>
  <c r="U576" i="4"/>
  <c r="U592" i="4" s="1"/>
  <c r="U397" i="4"/>
  <c r="V391" i="4" s="1"/>
  <c r="AI427" i="4"/>
  <c r="AE10" i="2"/>
  <c r="AF58" i="2"/>
  <c r="R28" i="2"/>
  <c r="R57" i="2"/>
  <c r="R7" i="2" s="1"/>
  <c r="S5" i="2" s="1"/>
  <c r="R561" i="2"/>
  <c r="R573" i="2" s="1"/>
  <c r="V568" i="2"/>
  <c r="W429" i="2"/>
  <c r="W434" i="2" s="1"/>
  <c r="X428" i="2" s="1"/>
  <c r="W564" i="2"/>
  <c r="W580" i="2" s="1"/>
  <c r="V562" i="2"/>
  <c r="V578" i="2" s="1"/>
  <c r="W428" i="2"/>
  <c r="W566" i="2"/>
  <c r="W582" i="2" s="1"/>
  <c r="X437" i="4"/>
  <c r="X442" i="4" s="1"/>
  <c r="V73" i="2"/>
  <c r="W68" i="2" s="1"/>
  <c r="AZ281" i="2"/>
  <c r="BA260" i="2"/>
  <c r="W254" i="2"/>
  <c r="W285" i="2" s="1"/>
  <c r="AY284" i="2"/>
  <c r="AW326" i="2"/>
  <c r="AW329" i="2" s="1"/>
  <c r="AX305" i="2"/>
  <c r="AH464" i="2"/>
  <c r="AI461" i="2"/>
  <c r="AJ440" i="2"/>
  <c r="AL416" i="2"/>
  <c r="AL419" i="2" s="1"/>
  <c r="AM395" i="2"/>
  <c r="BC374" i="2"/>
  <c r="BF238" i="2"/>
  <c r="BH193" i="2"/>
  <c r="BH148" i="2"/>
  <c r="BC103" i="2"/>
  <c r="U426" i="4"/>
  <c r="V155" i="4"/>
  <c r="V211" i="4"/>
  <c r="U381" i="4"/>
  <c r="U352" i="4"/>
  <c r="U575" i="4"/>
  <c r="U591" i="4" s="1"/>
  <c r="S67" i="4"/>
  <c r="S11" i="4"/>
  <c r="S12" i="4" s="1"/>
  <c r="S13" i="4" s="1"/>
  <c r="U149" i="2"/>
  <c r="V113" i="2"/>
  <c r="V112" i="2"/>
  <c r="W293" i="2"/>
  <c r="AJ403" i="4"/>
  <c r="AD66" i="4"/>
  <c r="AC10" i="4"/>
  <c r="V210" i="4"/>
  <c r="W473" i="4"/>
  <c r="W474" i="2"/>
  <c r="V510" i="2"/>
  <c r="W473" i="2"/>
  <c r="W239" i="2"/>
  <c r="X203" i="2"/>
  <c r="X208" i="2" s="1"/>
  <c r="AU562" i="4"/>
  <c r="AT563" i="4"/>
  <c r="W163" i="2"/>
  <c r="X157" i="2" s="1"/>
  <c r="V126" i="4"/>
  <c r="V157" i="4" s="1"/>
  <c r="BB382" i="4"/>
  <c r="AT334" i="4"/>
  <c r="AU313" i="4"/>
  <c r="AS337" i="4"/>
  <c r="BG246" i="4"/>
  <c r="AX289" i="4"/>
  <c r="AY268" i="4"/>
  <c r="AW292" i="4"/>
  <c r="BC517" i="4"/>
  <c r="BE201" i="4"/>
  <c r="AN448" i="4"/>
  <c r="AJ449" i="4"/>
  <c r="AI469" i="4"/>
  <c r="AH472" i="4"/>
  <c r="U428" i="4"/>
  <c r="V392" i="4"/>
  <c r="V426" i="4" s="1"/>
  <c r="T31" i="4"/>
  <c r="T30" i="4"/>
  <c r="V518" i="4"/>
  <c r="V257" i="4"/>
  <c r="U293" i="4"/>
  <c r="V256" i="4"/>
  <c r="W166" i="4"/>
  <c r="V202" i="4"/>
  <c r="W165" i="4"/>
  <c r="W482" i="4"/>
  <c r="W578" i="4" s="1"/>
  <c r="W594" i="4" s="1"/>
  <c r="BB111" i="4"/>
  <c r="U338" i="4"/>
  <c r="V301" i="4"/>
  <c r="V302" i="4"/>
  <c r="W192" i="2"/>
  <c r="S584" i="4"/>
  <c r="S596" i="4" s="1"/>
  <c r="V584" i="2"/>
  <c r="V373" i="2"/>
  <c r="V344" i="2"/>
  <c r="BB543" i="4" l="1"/>
  <c r="BA559" i="4"/>
  <c r="BA561" i="4" s="1"/>
  <c r="W75" i="4"/>
  <c r="W81" i="4" s="1"/>
  <c r="W112" i="4" s="1"/>
  <c r="V112" i="4"/>
  <c r="X471" i="4"/>
  <c r="V569" i="2"/>
  <c r="V585" i="2" s="1"/>
  <c r="V389" i="2"/>
  <c r="V418" i="2"/>
  <c r="X577" i="4"/>
  <c r="X593" i="4" s="1"/>
  <c r="AF10" i="2"/>
  <c r="AG58" i="2"/>
  <c r="R577" i="2"/>
  <c r="R589" i="2" s="1"/>
  <c r="R11" i="2"/>
  <c r="R12" i="2" s="1"/>
  <c r="R13" i="2" s="1"/>
  <c r="S23" i="2"/>
  <c r="R59" i="2"/>
  <c r="S22" i="2"/>
  <c r="W570" i="2"/>
  <c r="W586" i="2" s="1"/>
  <c r="W299" i="2"/>
  <c r="X294" i="2" s="1"/>
  <c r="W567" i="2"/>
  <c r="W583" i="2" s="1"/>
  <c r="X429" i="2"/>
  <c r="X463" i="2" s="1"/>
  <c r="W463" i="2"/>
  <c r="V563" i="2"/>
  <c r="V579" i="2" s="1"/>
  <c r="W465" i="2"/>
  <c r="W571" i="2"/>
  <c r="W587" i="2" s="1"/>
  <c r="X565" i="2"/>
  <c r="X581" i="2" s="1"/>
  <c r="X249" i="2"/>
  <c r="X248" i="2"/>
  <c r="AZ284" i="2"/>
  <c r="V104" i="2"/>
  <c r="W67" i="2"/>
  <c r="BA281" i="2"/>
  <c r="BB260" i="2"/>
  <c r="AX326" i="2"/>
  <c r="AX329" i="2" s="1"/>
  <c r="AY305" i="2"/>
  <c r="AI464" i="2"/>
  <c r="AJ461" i="2"/>
  <c r="AK440" i="2"/>
  <c r="AM416" i="2"/>
  <c r="AM419" i="2" s="1"/>
  <c r="AN395" i="2"/>
  <c r="BD374" i="2"/>
  <c r="W328" i="2"/>
  <c r="BG238" i="2"/>
  <c r="BI193" i="2"/>
  <c r="BI148" i="2"/>
  <c r="BD103" i="2"/>
  <c r="V245" i="4"/>
  <c r="V572" i="4"/>
  <c r="V588" i="4" s="1"/>
  <c r="V216" i="4"/>
  <c r="V247" i="4" s="1"/>
  <c r="V347" i="4"/>
  <c r="V346" i="4"/>
  <c r="U383" i="4"/>
  <c r="V147" i="2"/>
  <c r="V118" i="2"/>
  <c r="W479" i="2"/>
  <c r="X473" i="2" s="1"/>
  <c r="X237" i="2"/>
  <c r="AJ424" i="4"/>
  <c r="AJ427" i="4" s="1"/>
  <c r="AK403" i="4"/>
  <c r="AL403" i="4" s="1"/>
  <c r="AL424" i="4" s="1"/>
  <c r="AE66" i="4"/>
  <c r="AD10" i="4"/>
  <c r="W508" i="2"/>
  <c r="W120" i="4"/>
  <c r="W121" i="4"/>
  <c r="W194" i="2"/>
  <c r="X158" i="2"/>
  <c r="X163" i="2" s="1"/>
  <c r="AV562" i="4"/>
  <c r="AU563" i="4"/>
  <c r="V576" i="4"/>
  <c r="V592" i="4" s="1"/>
  <c r="V397" i="4"/>
  <c r="W392" i="4" s="1"/>
  <c r="BF201" i="4"/>
  <c r="T65" i="4"/>
  <c r="T7" i="4" s="1"/>
  <c r="U5" i="4" s="1"/>
  <c r="AX292" i="4"/>
  <c r="BH246" i="4"/>
  <c r="BD517" i="4"/>
  <c r="BC382" i="4"/>
  <c r="AU334" i="4"/>
  <c r="AV313" i="4"/>
  <c r="AY289" i="4"/>
  <c r="AZ268" i="4"/>
  <c r="AT337" i="4"/>
  <c r="Y437" i="4"/>
  <c r="Y436" i="4"/>
  <c r="X473" i="4"/>
  <c r="AI472" i="4"/>
  <c r="AO448" i="4"/>
  <c r="AK449" i="4"/>
  <c r="AJ469" i="4"/>
  <c r="W487" i="4"/>
  <c r="X481" i="4" s="1"/>
  <c r="W516" i="4"/>
  <c r="T568" i="4"/>
  <c r="T36" i="4"/>
  <c r="W110" i="4"/>
  <c r="V573" i="4"/>
  <c r="V589" i="4" s="1"/>
  <c r="V262" i="4"/>
  <c r="V291" i="4"/>
  <c r="W200" i="4"/>
  <c r="W171" i="4"/>
  <c r="W571" i="4"/>
  <c r="W587" i="4" s="1"/>
  <c r="BC111" i="4"/>
  <c r="V336" i="4"/>
  <c r="V307" i="4"/>
  <c r="V574" i="4"/>
  <c r="V590" i="4" s="1"/>
  <c r="X76" i="4"/>
  <c r="X75" i="4"/>
  <c r="Y202" i="2"/>
  <c r="Y203" i="2"/>
  <c r="X239" i="2"/>
  <c r="W339" i="2"/>
  <c r="W338" i="2"/>
  <c r="V375" i="2"/>
  <c r="W569" i="4" l="1"/>
  <c r="W585" i="4" s="1"/>
  <c r="BC543" i="4"/>
  <c r="BB559" i="4"/>
  <c r="BB561" i="4" s="1"/>
  <c r="W384" i="2"/>
  <c r="V420" i="2"/>
  <c r="W383" i="2"/>
  <c r="W389" i="2" s="1"/>
  <c r="W420" i="2" s="1"/>
  <c r="X434" i="2"/>
  <c r="X465" i="2" s="1"/>
  <c r="X570" i="2"/>
  <c r="X586" i="2" s="1"/>
  <c r="W330" i="2"/>
  <c r="X283" i="2"/>
  <c r="S28" i="2"/>
  <c r="S561" i="2"/>
  <c r="S573" i="2" s="1"/>
  <c r="S57" i="2"/>
  <c r="S7" i="2" s="1"/>
  <c r="T5" i="2" s="1"/>
  <c r="AG10" i="2"/>
  <c r="AH58" i="2"/>
  <c r="X564" i="2"/>
  <c r="X580" i="2" s="1"/>
  <c r="X293" i="2"/>
  <c r="X567" i="2" s="1"/>
  <c r="X583" i="2" s="1"/>
  <c r="W568" i="2"/>
  <c r="W584" i="2" s="1"/>
  <c r="Y565" i="2"/>
  <c r="Y581" i="2" s="1"/>
  <c r="X474" i="2"/>
  <c r="X571" i="2" s="1"/>
  <c r="X587" i="2" s="1"/>
  <c r="W102" i="2"/>
  <c r="W562" i="2"/>
  <c r="W578" i="2" s="1"/>
  <c r="X254" i="2"/>
  <c r="Y248" i="2" s="1"/>
  <c r="X566" i="2"/>
  <c r="X582" i="2" s="1"/>
  <c r="Y429" i="2"/>
  <c r="Y428" i="2"/>
  <c r="W73" i="2"/>
  <c r="X67" i="2" s="1"/>
  <c r="BB281" i="2"/>
  <c r="BC260" i="2"/>
  <c r="BA284" i="2"/>
  <c r="AY326" i="2"/>
  <c r="AY329" i="2" s="1"/>
  <c r="AZ305" i="2"/>
  <c r="AK461" i="2"/>
  <c r="AL440" i="2"/>
  <c r="AJ464" i="2"/>
  <c r="AN416" i="2"/>
  <c r="AN419" i="2" s="1"/>
  <c r="AO395" i="2"/>
  <c r="BE374" i="2"/>
  <c r="BH238" i="2"/>
  <c r="BJ193" i="2"/>
  <c r="BJ148" i="2"/>
  <c r="BE103" i="2"/>
  <c r="W155" i="4"/>
  <c r="V575" i="4"/>
  <c r="V591" i="4" s="1"/>
  <c r="V381" i="4"/>
  <c r="V352" i="4"/>
  <c r="W210" i="4"/>
  <c r="W211" i="4"/>
  <c r="W570" i="4"/>
  <c r="W586" i="4" s="1"/>
  <c r="T67" i="4"/>
  <c r="T11" i="4"/>
  <c r="T12" i="4" s="1"/>
  <c r="T13" i="4" s="1"/>
  <c r="W112" i="2"/>
  <c r="V149" i="2"/>
  <c r="W113" i="2"/>
  <c r="W510" i="2"/>
  <c r="AK424" i="4"/>
  <c r="AK427" i="4" s="1"/>
  <c r="AL427" i="4" s="1"/>
  <c r="AM403" i="4"/>
  <c r="AM424" i="4" s="1"/>
  <c r="T584" i="4"/>
  <c r="T596" i="4" s="1"/>
  <c r="T580" i="4"/>
  <c r="AF66" i="4"/>
  <c r="AE10" i="4"/>
  <c r="U31" i="4"/>
  <c r="W126" i="4"/>
  <c r="X120" i="4" s="1"/>
  <c r="X194" i="2"/>
  <c r="Y157" i="2"/>
  <c r="Y158" i="2"/>
  <c r="X482" i="4"/>
  <c r="X516" i="4" s="1"/>
  <c r="AW562" i="4"/>
  <c r="AV563" i="4"/>
  <c r="X192" i="2"/>
  <c r="W518" i="4"/>
  <c r="W391" i="4"/>
  <c r="W426" i="4" s="1"/>
  <c r="V428" i="4"/>
  <c r="Y577" i="4"/>
  <c r="Y593" i="4" s="1"/>
  <c r="Y471" i="4"/>
  <c r="Y442" i="4"/>
  <c r="AU337" i="4"/>
  <c r="BE517" i="4"/>
  <c r="BI246" i="4"/>
  <c r="BD382" i="4"/>
  <c r="AY292" i="4"/>
  <c r="AV334" i="4"/>
  <c r="AW313" i="4"/>
  <c r="BG201" i="4"/>
  <c r="AZ289" i="4"/>
  <c r="BA268" i="4"/>
  <c r="AJ472" i="4"/>
  <c r="AP448" i="4"/>
  <c r="AL449" i="4"/>
  <c r="AK469" i="4"/>
  <c r="U30" i="4"/>
  <c r="W202" i="4"/>
  <c r="X165" i="4"/>
  <c r="X166" i="4"/>
  <c r="W256" i="4"/>
  <c r="V293" i="4"/>
  <c r="W257" i="4"/>
  <c r="X81" i="4"/>
  <c r="X112" i="4" s="1"/>
  <c r="X569" i="4"/>
  <c r="X585" i="4" s="1"/>
  <c r="BD111" i="4"/>
  <c r="V338" i="4"/>
  <c r="W302" i="4"/>
  <c r="W301" i="4"/>
  <c r="X110" i="4"/>
  <c r="W344" i="2"/>
  <c r="X339" i="2" s="1"/>
  <c r="W373" i="2"/>
  <c r="Y237" i="2"/>
  <c r="Y208" i="2"/>
  <c r="BD543" i="4" l="1"/>
  <c r="BC559" i="4"/>
  <c r="BC561" i="4" s="1"/>
  <c r="W572" i="4"/>
  <c r="W588" i="4" s="1"/>
  <c r="X384" i="2"/>
  <c r="W569" i="2"/>
  <c r="W585" i="2" s="1"/>
  <c r="W418" i="2"/>
  <c r="X383" i="2"/>
  <c r="X299" i="2"/>
  <c r="Y294" i="2" s="1"/>
  <c r="X479" i="2"/>
  <c r="Y473" i="2" s="1"/>
  <c r="X328" i="2"/>
  <c r="X508" i="2"/>
  <c r="Y570" i="2"/>
  <c r="Y586" i="2" s="1"/>
  <c r="S577" i="2"/>
  <c r="S589" i="2" s="1"/>
  <c r="AH10" i="2"/>
  <c r="AI58" i="2"/>
  <c r="T23" i="2"/>
  <c r="S11" i="2"/>
  <c r="S12" i="2" s="1"/>
  <c r="S13" i="2" s="1"/>
  <c r="S59" i="2"/>
  <c r="T22" i="2"/>
  <c r="Y249" i="2"/>
  <c r="Y566" i="2" s="1"/>
  <c r="Y582" i="2" s="1"/>
  <c r="X285" i="2"/>
  <c r="W563" i="2"/>
  <c r="W579" i="2" s="1"/>
  <c r="Y564" i="2"/>
  <c r="Y580" i="2" s="1"/>
  <c r="BB284" i="2"/>
  <c r="X68" i="2"/>
  <c r="X102" i="2" s="1"/>
  <c r="Y463" i="2"/>
  <c r="Y434" i="2"/>
  <c r="W104" i="2"/>
  <c r="BC281" i="2"/>
  <c r="BD260" i="2"/>
  <c r="AZ326" i="2"/>
  <c r="AZ329" i="2" s="1"/>
  <c r="BA305" i="2"/>
  <c r="AL461" i="2"/>
  <c r="AM440" i="2"/>
  <c r="AK464" i="2"/>
  <c r="AO416" i="2"/>
  <c r="AO419" i="2" s="1"/>
  <c r="AP395" i="2"/>
  <c r="BF374" i="2"/>
  <c r="BI238" i="2"/>
  <c r="BK193" i="2"/>
  <c r="BK148" i="2"/>
  <c r="BF103" i="2"/>
  <c r="X121" i="4"/>
  <c r="X155" i="4" s="1"/>
  <c r="W245" i="4"/>
  <c r="W346" i="4"/>
  <c r="V383" i="4"/>
  <c r="W347" i="4"/>
  <c r="W216" i="4"/>
  <c r="X211" i="4" s="1"/>
  <c r="U568" i="4"/>
  <c r="U580" i="4" s="1"/>
  <c r="W576" i="4"/>
  <c r="W592" i="4" s="1"/>
  <c r="W147" i="2"/>
  <c r="X418" i="2"/>
  <c r="W118" i="2"/>
  <c r="X330" i="2"/>
  <c r="AN403" i="4"/>
  <c r="AG66" i="4"/>
  <c r="AF10" i="4"/>
  <c r="W157" i="4"/>
  <c r="Y163" i="2"/>
  <c r="Y194" i="2" s="1"/>
  <c r="X578" i="4"/>
  <c r="X594" i="4" s="1"/>
  <c r="Y192" i="2"/>
  <c r="U36" i="4"/>
  <c r="W397" i="4"/>
  <c r="X391" i="4" s="1"/>
  <c r="X487" i="4"/>
  <c r="Y481" i="4" s="1"/>
  <c r="AX562" i="4"/>
  <c r="AW563" i="4"/>
  <c r="U65" i="4"/>
  <c r="U7" i="4" s="1"/>
  <c r="V5" i="4" s="1"/>
  <c r="AW334" i="4"/>
  <c r="AX313" i="4"/>
  <c r="BA289" i="4"/>
  <c r="BB268" i="4"/>
  <c r="BE382" i="4"/>
  <c r="BJ246" i="4"/>
  <c r="AV337" i="4"/>
  <c r="BH201" i="4"/>
  <c r="AZ292" i="4"/>
  <c r="AM427" i="4"/>
  <c r="BF517" i="4"/>
  <c r="Z436" i="4"/>
  <c r="Z437" i="4"/>
  <c r="Y473" i="4"/>
  <c r="AQ448" i="4"/>
  <c r="AK472" i="4"/>
  <c r="AM449" i="4"/>
  <c r="AL469" i="4"/>
  <c r="W262" i="4"/>
  <c r="W293" i="4" s="1"/>
  <c r="X200" i="4"/>
  <c r="X171" i="4"/>
  <c r="X571" i="4"/>
  <c r="X587" i="4" s="1"/>
  <c r="W573" i="4"/>
  <c r="W589" i="4" s="1"/>
  <c r="W291" i="4"/>
  <c r="W307" i="4"/>
  <c r="W338" i="4" s="1"/>
  <c r="Y76" i="4"/>
  <c r="BE111" i="4"/>
  <c r="Y75" i="4"/>
  <c r="W336" i="4"/>
  <c r="W574" i="4"/>
  <c r="W590" i="4" s="1"/>
  <c r="X570" i="4"/>
  <c r="X586" i="4" s="1"/>
  <c r="X338" i="2"/>
  <c r="W375" i="2"/>
  <c r="Z202" i="2"/>
  <c r="Z203" i="2"/>
  <c r="Y239" i="2"/>
  <c r="Y474" i="2" l="1"/>
  <c r="Y479" i="2" s="1"/>
  <c r="Z473" i="2" s="1"/>
  <c r="X126" i="4"/>
  <c r="Y120" i="4" s="1"/>
  <c r="BE543" i="4"/>
  <c r="BD559" i="4"/>
  <c r="BD561" i="4" s="1"/>
  <c r="X510" i="2"/>
  <c r="X569" i="2"/>
  <c r="X585" i="2" s="1"/>
  <c r="X389" i="2"/>
  <c r="Y383" i="2" s="1"/>
  <c r="Y293" i="2"/>
  <c r="Y254" i="2"/>
  <c r="Y285" i="2" s="1"/>
  <c r="T57" i="2"/>
  <c r="T7" i="2" s="1"/>
  <c r="U5" i="2" s="1"/>
  <c r="T561" i="2"/>
  <c r="T573" i="2" s="1"/>
  <c r="T28" i="2"/>
  <c r="AI10" i="2"/>
  <c r="AJ58" i="2"/>
  <c r="Y283" i="2"/>
  <c r="Y571" i="2"/>
  <c r="Y587" i="2" s="1"/>
  <c r="Z565" i="2"/>
  <c r="Z581" i="2" s="1"/>
  <c r="Y328" i="2"/>
  <c r="Y567" i="2"/>
  <c r="Y583" i="2" s="1"/>
  <c r="X344" i="2"/>
  <c r="Y339" i="2" s="1"/>
  <c r="X568" i="2"/>
  <c r="X584" i="2" s="1"/>
  <c r="X562" i="2"/>
  <c r="X578" i="2" s="1"/>
  <c r="U584" i="4"/>
  <c r="U596" i="4" s="1"/>
  <c r="BC284" i="2"/>
  <c r="X73" i="2"/>
  <c r="Y465" i="2"/>
  <c r="Z429" i="2"/>
  <c r="Z428" i="2"/>
  <c r="BD281" i="2"/>
  <c r="BE260" i="2"/>
  <c r="BA326" i="2"/>
  <c r="BA329" i="2" s="1"/>
  <c r="BB305" i="2"/>
  <c r="AL464" i="2"/>
  <c r="AM461" i="2"/>
  <c r="AN440" i="2"/>
  <c r="AP416" i="2"/>
  <c r="AP419" i="2" s="1"/>
  <c r="AQ395" i="2"/>
  <c r="BG374" i="2"/>
  <c r="BJ238" i="2"/>
  <c r="BG103" i="2"/>
  <c r="W247" i="4"/>
  <c r="X210" i="4"/>
  <c r="X572" i="4" s="1"/>
  <c r="X588" i="4" s="1"/>
  <c r="W352" i="4"/>
  <c r="W575" i="4"/>
  <c r="W591" i="4" s="1"/>
  <c r="W381" i="4"/>
  <c r="V30" i="4"/>
  <c r="U11" i="4"/>
  <c r="U12" i="4" s="1"/>
  <c r="U13" i="4" s="1"/>
  <c r="X113" i="2"/>
  <c r="X112" i="2"/>
  <c r="W149" i="2"/>
  <c r="Y299" i="2"/>
  <c r="Y508" i="2"/>
  <c r="Y510" i="2"/>
  <c r="Z474" i="2"/>
  <c r="Z508" i="2" s="1"/>
  <c r="Z157" i="2"/>
  <c r="Z248" i="2"/>
  <c r="Z158" i="2"/>
  <c r="AO403" i="4"/>
  <c r="AN424" i="4"/>
  <c r="AN427" i="4" s="1"/>
  <c r="AH66" i="4"/>
  <c r="AG10" i="4"/>
  <c r="X257" i="4"/>
  <c r="Y482" i="4"/>
  <c r="Y578" i="4" s="1"/>
  <c r="Y594" i="4" s="1"/>
  <c r="X518" i="4"/>
  <c r="V31" i="4"/>
  <c r="W428" i="4"/>
  <c r="X392" i="4"/>
  <c r="X426" i="4" s="1"/>
  <c r="U67" i="4"/>
  <c r="AY562" i="4"/>
  <c r="AX563" i="4"/>
  <c r="Y487" i="4"/>
  <c r="Y518" i="4" s="1"/>
  <c r="BK246" i="4"/>
  <c r="AW337" i="4"/>
  <c r="BF382" i="4"/>
  <c r="AX334" i="4"/>
  <c r="AY313" i="4"/>
  <c r="BB289" i="4"/>
  <c r="BC268" i="4"/>
  <c r="BG517" i="4"/>
  <c r="BA292" i="4"/>
  <c r="Z442" i="4"/>
  <c r="Z577" i="4"/>
  <c r="Z593" i="4" s="1"/>
  <c r="Z471" i="4"/>
  <c r="BI201" i="4"/>
  <c r="AR448" i="4"/>
  <c r="AL472" i="4"/>
  <c r="AN449" i="4"/>
  <c r="AM469" i="4"/>
  <c r="X256" i="4"/>
  <c r="X301" i="4"/>
  <c r="Y165" i="4"/>
  <c r="X202" i="4"/>
  <c r="Y166" i="4"/>
  <c r="X302" i="4"/>
  <c r="Y569" i="4"/>
  <c r="Y585" i="4" s="1"/>
  <c r="Y81" i="4"/>
  <c r="Z76" i="4" s="1"/>
  <c r="Y110" i="4"/>
  <c r="BF111" i="4"/>
  <c r="X373" i="2"/>
  <c r="Z208" i="2"/>
  <c r="AA202" i="2" s="1"/>
  <c r="Z237" i="2"/>
  <c r="Y121" i="4" l="1"/>
  <c r="Y570" i="4" s="1"/>
  <c r="Y586" i="4" s="1"/>
  <c r="X157" i="4"/>
  <c r="BF543" i="4"/>
  <c r="BE559" i="4"/>
  <c r="BE561" i="4" s="1"/>
  <c r="Y384" i="2"/>
  <c r="Y389" i="2" s="1"/>
  <c r="Y420" i="2" s="1"/>
  <c r="X420" i="2"/>
  <c r="Z249" i="2"/>
  <c r="Z434" i="2"/>
  <c r="Z465" i="2" s="1"/>
  <c r="X375" i="2"/>
  <c r="Z570" i="2"/>
  <c r="Z586" i="2" s="1"/>
  <c r="X563" i="2"/>
  <c r="X579" i="2" s="1"/>
  <c r="X216" i="4"/>
  <c r="Y210" i="4" s="1"/>
  <c r="T59" i="2"/>
  <c r="T11" i="2"/>
  <c r="T12" i="2" s="1"/>
  <c r="T13" i="2" s="1"/>
  <c r="U22" i="2"/>
  <c r="U23" i="2"/>
  <c r="T577" i="2"/>
  <c r="T589" i="2" s="1"/>
  <c r="AJ10" i="2"/>
  <c r="AK58" i="2"/>
  <c r="Y338" i="2"/>
  <c r="Y373" i="2" s="1"/>
  <c r="Z566" i="2"/>
  <c r="Z582" i="2" s="1"/>
  <c r="Z564" i="2"/>
  <c r="Z580" i="2" s="1"/>
  <c r="BD284" i="2"/>
  <c r="Z571" i="2"/>
  <c r="Z587" i="2" s="1"/>
  <c r="X104" i="2"/>
  <c r="Y68" i="2"/>
  <c r="Y67" i="2"/>
  <c r="AA429" i="2"/>
  <c r="Z463" i="2"/>
  <c r="BE281" i="2"/>
  <c r="BF260" i="2"/>
  <c r="BB326" i="2"/>
  <c r="BB329" i="2" s="1"/>
  <c r="BC305" i="2"/>
  <c r="AN461" i="2"/>
  <c r="AO440" i="2"/>
  <c r="AM464" i="2"/>
  <c r="AQ416" i="2"/>
  <c r="AQ419" i="2" s="1"/>
  <c r="AR395" i="2"/>
  <c r="Z383" i="2"/>
  <c r="Z384" i="2"/>
  <c r="BH374" i="2"/>
  <c r="BK238" i="2"/>
  <c r="BH103" i="2"/>
  <c r="Z192" i="2"/>
  <c r="X245" i="4"/>
  <c r="V36" i="4"/>
  <c r="V67" i="4" s="1"/>
  <c r="X576" i="4"/>
  <c r="X592" i="4" s="1"/>
  <c r="V65" i="4"/>
  <c r="V7" i="4" s="1"/>
  <c r="W5" i="4" s="1"/>
  <c r="W383" i="4"/>
  <c r="X346" i="4"/>
  <c r="X347" i="4"/>
  <c r="X573" i="4"/>
  <c r="X589" i="4" s="1"/>
  <c r="X397" i="4"/>
  <c r="Y391" i="4" s="1"/>
  <c r="W30" i="4"/>
  <c r="Y418" i="2"/>
  <c r="X118" i="2"/>
  <c r="X147" i="2"/>
  <c r="Z293" i="2"/>
  <c r="Z294" i="2"/>
  <c r="Y330" i="2"/>
  <c r="Z479" i="2"/>
  <c r="Z510" i="2" s="1"/>
  <c r="Z283" i="2"/>
  <c r="Z163" i="2"/>
  <c r="AA157" i="2" s="1"/>
  <c r="Z254" i="2"/>
  <c r="AO424" i="4"/>
  <c r="AO427" i="4" s="1"/>
  <c r="AP403" i="4"/>
  <c r="AI66" i="4"/>
  <c r="AH10" i="4"/>
  <c r="Y516" i="4"/>
  <c r="W31" i="4"/>
  <c r="V568" i="4"/>
  <c r="Z482" i="4"/>
  <c r="Z481" i="4"/>
  <c r="AZ562" i="4"/>
  <c r="AY563" i="4"/>
  <c r="X574" i="4"/>
  <c r="X590" i="4" s="1"/>
  <c r="X262" i="4"/>
  <c r="X293" i="4" s="1"/>
  <c r="AA437" i="4"/>
  <c r="AA436" i="4"/>
  <c r="Z473" i="4"/>
  <c r="BH517" i="4"/>
  <c r="AX337" i="4"/>
  <c r="BC289" i="4"/>
  <c r="BD268" i="4"/>
  <c r="BB292" i="4"/>
  <c r="BG382" i="4"/>
  <c r="Y155" i="4"/>
  <c r="Y126" i="4"/>
  <c r="Y157" i="4" s="1"/>
  <c r="BJ201" i="4"/>
  <c r="AY334" i="4"/>
  <c r="AZ313" i="4"/>
  <c r="AM472" i="4"/>
  <c r="AS448" i="4"/>
  <c r="AO449" i="4"/>
  <c r="AN469" i="4"/>
  <c r="X291" i="4"/>
  <c r="X336" i="4"/>
  <c r="X307" i="4"/>
  <c r="X338" i="4" s="1"/>
  <c r="Y171" i="4"/>
  <c r="Z166" i="4" s="1"/>
  <c r="Y200" i="4"/>
  <c r="Y571" i="4"/>
  <c r="Y587" i="4" s="1"/>
  <c r="Z75" i="4"/>
  <c r="Z110" i="4" s="1"/>
  <c r="Y112" i="4"/>
  <c r="BG111" i="4"/>
  <c r="AA203" i="2"/>
  <c r="AA208" i="2" s="1"/>
  <c r="AA239" i="2" s="1"/>
  <c r="Z239" i="2"/>
  <c r="Y569" i="2" l="1"/>
  <c r="Y585" i="2" s="1"/>
  <c r="Y344" i="2"/>
  <c r="Z338" i="2" s="1"/>
  <c r="Y211" i="4"/>
  <c r="Y245" i="4" s="1"/>
  <c r="BG543" i="4"/>
  <c r="BF559" i="4"/>
  <c r="BF561" i="4" s="1"/>
  <c r="AA428" i="2"/>
  <c r="Z567" i="2"/>
  <c r="X247" i="4"/>
  <c r="V11" i="4"/>
  <c r="V12" i="4" s="1"/>
  <c r="X428" i="4"/>
  <c r="U561" i="2"/>
  <c r="U573" i="2" s="1"/>
  <c r="U57" i="2"/>
  <c r="U7" i="2" s="1"/>
  <c r="V5" i="2" s="1"/>
  <c r="AK10" i="2"/>
  <c r="AL58" i="2"/>
  <c r="U28" i="2"/>
  <c r="BE284" i="2"/>
  <c r="Y568" i="2"/>
  <c r="Y584" i="2" s="1"/>
  <c r="Z569" i="2"/>
  <c r="Z585" i="2" s="1"/>
  <c r="Y562" i="2"/>
  <c r="Y578" i="2" s="1"/>
  <c r="AA565" i="2"/>
  <c r="AA581" i="2" s="1"/>
  <c r="AA570" i="2"/>
  <c r="AA586" i="2" s="1"/>
  <c r="Y73" i="2"/>
  <c r="Z67" i="2" s="1"/>
  <c r="Y102" i="2"/>
  <c r="AA434" i="2"/>
  <c r="AB428" i="2" s="1"/>
  <c r="AA463" i="2"/>
  <c r="BF281" i="2"/>
  <c r="BG260" i="2"/>
  <c r="BC326" i="2"/>
  <c r="BC329" i="2" s="1"/>
  <c r="BD305" i="2"/>
  <c r="AO461" i="2"/>
  <c r="AP440" i="2"/>
  <c r="AN464" i="2"/>
  <c r="AR416" i="2"/>
  <c r="AR419" i="2" s="1"/>
  <c r="AS395" i="2"/>
  <c r="Z418" i="2"/>
  <c r="Z389" i="2"/>
  <c r="BI374" i="2"/>
  <c r="BI103" i="2"/>
  <c r="Z328" i="2"/>
  <c r="W65" i="4"/>
  <c r="W7" i="4" s="1"/>
  <c r="X5" i="4" s="1"/>
  <c r="V13" i="4"/>
  <c r="Y392" i="4"/>
  <c r="Y576" i="4" s="1"/>
  <c r="Y592" i="4" s="1"/>
  <c r="X352" i="4"/>
  <c r="X575" i="4"/>
  <c r="X591" i="4" s="1"/>
  <c r="X381" i="4"/>
  <c r="W568" i="4"/>
  <c r="W580" i="4" s="1"/>
  <c r="W36" i="4"/>
  <c r="Z583" i="2"/>
  <c r="Z299" i="2"/>
  <c r="AA474" i="2"/>
  <c r="X149" i="2"/>
  <c r="Y113" i="2"/>
  <c r="Y112" i="2"/>
  <c r="AA473" i="2"/>
  <c r="Z194" i="2"/>
  <c r="AA158" i="2"/>
  <c r="AA192" i="2" s="1"/>
  <c r="AA249" i="2"/>
  <c r="Z285" i="2"/>
  <c r="AA248" i="2"/>
  <c r="Z339" i="2"/>
  <c r="Z373" i="2" s="1"/>
  <c r="AP424" i="4"/>
  <c r="AP427" i="4" s="1"/>
  <c r="AQ403" i="4"/>
  <c r="V584" i="4"/>
  <c r="V596" i="4" s="1"/>
  <c r="V580" i="4"/>
  <c r="AJ66" i="4"/>
  <c r="AI10" i="4"/>
  <c r="Y375" i="2"/>
  <c r="Y216" i="4"/>
  <c r="Y247" i="4" s="1"/>
  <c r="Z516" i="4"/>
  <c r="Z578" i="4"/>
  <c r="Z594" i="4" s="1"/>
  <c r="Y256" i="4"/>
  <c r="Z487" i="4"/>
  <c r="AA482" i="4" s="1"/>
  <c r="Y301" i="4"/>
  <c r="AA442" i="4"/>
  <c r="AB437" i="4" s="1"/>
  <c r="BA562" i="4"/>
  <c r="AZ563" i="4"/>
  <c r="Z120" i="4"/>
  <c r="Z121" i="4"/>
  <c r="Y572" i="4"/>
  <c r="Y588" i="4" s="1"/>
  <c r="BC292" i="4"/>
  <c r="Y257" i="4"/>
  <c r="AZ334" i="4"/>
  <c r="BA313" i="4"/>
  <c r="BI517" i="4"/>
  <c r="AY337" i="4"/>
  <c r="BD289" i="4"/>
  <c r="BE268" i="4"/>
  <c r="AA577" i="4"/>
  <c r="AA593" i="4" s="1"/>
  <c r="AA471" i="4"/>
  <c r="BK201" i="4"/>
  <c r="BH382" i="4"/>
  <c r="AN472" i="4"/>
  <c r="AT448" i="4"/>
  <c r="AP449" i="4"/>
  <c r="AO469" i="4"/>
  <c r="Z569" i="4"/>
  <c r="Z585" i="4" s="1"/>
  <c r="Z165" i="4"/>
  <c r="Z200" i="4" s="1"/>
  <c r="Y302" i="4"/>
  <c r="Y202" i="4"/>
  <c r="Z81" i="4"/>
  <c r="BH111" i="4"/>
  <c r="AB202" i="2"/>
  <c r="AA237" i="2"/>
  <c r="AB203" i="2"/>
  <c r="BH543" i="4" l="1"/>
  <c r="BG559" i="4"/>
  <c r="BG561" i="4" s="1"/>
  <c r="Y104" i="2"/>
  <c r="Y563" i="2"/>
  <c r="Y579" i="2" s="1"/>
  <c r="Z518" i="4"/>
  <c r="U11" i="2"/>
  <c r="U12" i="2" s="1"/>
  <c r="U13" i="2" s="1"/>
  <c r="U59" i="2"/>
  <c r="V22" i="2"/>
  <c r="V23" i="2"/>
  <c r="U577" i="2"/>
  <c r="U589" i="2" s="1"/>
  <c r="AL10" i="2"/>
  <c r="AM58" i="2"/>
  <c r="AB565" i="2"/>
  <c r="AB581" i="2" s="1"/>
  <c r="AA163" i="2"/>
  <c r="AA194" i="2" s="1"/>
  <c r="Z68" i="2"/>
  <c r="Z73" i="2" s="1"/>
  <c r="BF284" i="2"/>
  <c r="AA566" i="2"/>
  <c r="AA582" i="2" s="1"/>
  <c r="AA564" i="2"/>
  <c r="AA580" i="2" s="1"/>
  <c r="AA571" i="2"/>
  <c r="AA587" i="2" s="1"/>
  <c r="Z568" i="2"/>
  <c r="Z584" i="2" s="1"/>
  <c r="AB429" i="2"/>
  <c r="AB570" i="2" s="1"/>
  <c r="AB586" i="2" s="1"/>
  <c r="AA465" i="2"/>
  <c r="BG281" i="2"/>
  <c r="BH260" i="2"/>
  <c r="AA254" i="2"/>
  <c r="AB249" i="2" s="1"/>
  <c r="BD326" i="2"/>
  <c r="BD329" i="2" s="1"/>
  <c r="BE305" i="2"/>
  <c r="AP461" i="2"/>
  <c r="AQ440" i="2"/>
  <c r="AO464" i="2"/>
  <c r="AS416" i="2"/>
  <c r="AS419" i="2" s="1"/>
  <c r="AT395" i="2"/>
  <c r="AA383" i="2"/>
  <c r="AA384" i="2"/>
  <c r="Z420" i="2"/>
  <c r="BJ374" i="2"/>
  <c r="BJ103" i="2"/>
  <c r="Z210" i="4"/>
  <c r="Y426" i="4"/>
  <c r="Y397" i="4"/>
  <c r="Z391" i="4" s="1"/>
  <c r="Z211" i="4"/>
  <c r="Y291" i="4"/>
  <c r="W584" i="4"/>
  <c r="W596" i="4" s="1"/>
  <c r="Z126" i="4"/>
  <c r="AA120" i="4" s="1"/>
  <c r="Y346" i="4"/>
  <c r="Y347" i="4"/>
  <c r="X383" i="4"/>
  <c r="AA473" i="4"/>
  <c r="X30" i="4"/>
  <c r="W11" i="4"/>
  <c r="W12" i="4" s="1"/>
  <c r="W13" i="4" s="1"/>
  <c r="W67" i="4"/>
  <c r="X31" i="4"/>
  <c r="Y118" i="2"/>
  <c r="Y147" i="2"/>
  <c r="AA293" i="2"/>
  <c r="Z330" i="2"/>
  <c r="AA294" i="2"/>
  <c r="AA508" i="2"/>
  <c r="AA479" i="2"/>
  <c r="AB208" i="2"/>
  <c r="AC203" i="2" s="1"/>
  <c r="Z344" i="2"/>
  <c r="Z375" i="2" s="1"/>
  <c r="AA283" i="2"/>
  <c r="AR403" i="4"/>
  <c r="AQ424" i="4"/>
  <c r="AQ427" i="4" s="1"/>
  <c r="AK66" i="4"/>
  <c r="AJ10" i="4"/>
  <c r="Y574" i="4"/>
  <c r="Y590" i="4" s="1"/>
  <c r="AA481" i="4"/>
  <c r="AA516" i="4" s="1"/>
  <c r="Z570" i="4"/>
  <c r="Z586" i="4" s="1"/>
  <c r="AB436" i="4"/>
  <c r="AB471" i="4" s="1"/>
  <c r="Y262" i="4"/>
  <c r="Z257" i="4" s="1"/>
  <c r="Y573" i="4"/>
  <c r="Y589" i="4" s="1"/>
  <c r="AB237" i="2"/>
  <c r="BB562" i="4"/>
  <c r="BA563" i="4"/>
  <c r="Z155" i="4"/>
  <c r="BA334" i="4"/>
  <c r="BB313" i="4"/>
  <c r="BD292" i="4"/>
  <c r="BI382" i="4"/>
  <c r="AZ337" i="4"/>
  <c r="BE289" i="4"/>
  <c r="BF268" i="4"/>
  <c r="BJ517" i="4"/>
  <c r="AO472" i="4"/>
  <c r="AU448" i="4"/>
  <c r="AQ449" i="4"/>
  <c r="AP469" i="4"/>
  <c r="Z171" i="4"/>
  <c r="Z571" i="4"/>
  <c r="Z587" i="4" s="1"/>
  <c r="Y307" i="4"/>
  <c r="Y336" i="4"/>
  <c r="Z112" i="4"/>
  <c r="AA75" i="4"/>
  <c r="AA76" i="4"/>
  <c r="BI111" i="4"/>
  <c r="BI543" i="4" l="1"/>
  <c r="BH559" i="4"/>
  <c r="BH561" i="4" s="1"/>
  <c r="AA121" i="4"/>
  <c r="AA155" i="4" s="1"/>
  <c r="Y428" i="4"/>
  <c r="Z157" i="4"/>
  <c r="Z392" i="4"/>
  <c r="Z576" i="4" s="1"/>
  <c r="Z592" i="4" s="1"/>
  <c r="AB157" i="2"/>
  <c r="AB163" i="2" s="1"/>
  <c r="AB158" i="2"/>
  <c r="V28" i="2"/>
  <c r="W22" i="2" s="1"/>
  <c r="Z245" i="4"/>
  <c r="AA578" i="4"/>
  <c r="AA594" i="4" s="1"/>
  <c r="Z572" i="4"/>
  <c r="Z588" i="4" s="1"/>
  <c r="Z216" i="4"/>
  <c r="AA210" i="4" s="1"/>
  <c r="V57" i="2"/>
  <c r="V7" i="2" s="1"/>
  <c r="W5" i="2" s="1"/>
  <c r="V561" i="2"/>
  <c r="V573" i="2" s="1"/>
  <c r="AM10" i="2"/>
  <c r="AN58" i="2"/>
  <c r="V59" i="2"/>
  <c r="AA67" i="2"/>
  <c r="Z104" i="2"/>
  <c r="AA68" i="2"/>
  <c r="AB434" i="2"/>
  <c r="AB465" i="2" s="1"/>
  <c r="Z102" i="2"/>
  <c r="Z562" i="2"/>
  <c r="Z578" i="2" s="1"/>
  <c r="AA567" i="2"/>
  <c r="AA583" i="2" s="1"/>
  <c r="BG284" i="2"/>
  <c r="AA569" i="2"/>
  <c r="AA585" i="2" s="1"/>
  <c r="AB463" i="2"/>
  <c r="AB248" i="2"/>
  <c r="AB283" i="2" s="1"/>
  <c r="AA285" i="2"/>
  <c r="BH281" i="2"/>
  <c r="BI260" i="2"/>
  <c r="AA389" i="2"/>
  <c r="AB384" i="2" s="1"/>
  <c r="BE326" i="2"/>
  <c r="BE329" i="2" s="1"/>
  <c r="BF305" i="2"/>
  <c r="AP464" i="2"/>
  <c r="AQ461" i="2"/>
  <c r="AR440" i="2"/>
  <c r="AT416" i="2"/>
  <c r="AT419" i="2" s="1"/>
  <c r="AU395" i="2"/>
  <c r="AA418" i="2"/>
  <c r="BK374" i="2"/>
  <c r="BK103" i="2"/>
  <c r="Y293" i="4"/>
  <c r="Y352" i="4"/>
  <c r="Z347" i="4" s="1"/>
  <c r="AA487" i="4"/>
  <c r="AB481" i="4" s="1"/>
  <c r="X65" i="4"/>
  <c r="X7" i="4" s="1"/>
  <c r="Y5" i="4" s="1"/>
  <c r="Y381" i="4"/>
  <c r="Y575" i="4"/>
  <c r="Y591" i="4" s="1"/>
  <c r="AB577" i="4"/>
  <c r="AB593" i="4" s="1"/>
  <c r="X568" i="4"/>
  <c r="X36" i="4"/>
  <c r="AA328" i="2"/>
  <c r="AA299" i="2"/>
  <c r="Y149" i="2"/>
  <c r="Z113" i="2"/>
  <c r="Z112" i="2"/>
  <c r="AA339" i="2"/>
  <c r="AB473" i="2"/>
  <c r="AA510" i="2"/>
  <c r="AB474" i="2"/>
  <c r="AB239" i="2"/>
  <c r="AA338" i="2"/>
  <c r="AC202" i="2"/>
  <c r="AS403" i="4"/>
  <c r="AR424" i="4"/>
  <c r="AR427" i="4" s="1"/>
  <c r="AL66" i="4"/>
  <c r="AK10" i="4"/>
  <c r="AB442" i="4"/>
  <c r="AC436" i="4" s="1"/>
  <c r="Z256" i="4"/>
  <c r="Z291" i="4" s="1"/>
  <c r="BC562" i="4"/>
  <c r="BB563" i="4"/>
  <c r="BF289" i="4"/>
  <c r="BG268" i="4"/>
  <c r="BE292" i="4"/>
  <c r="BJ382" i="4"/>
  <c r="BB334" i="4"/>
  <c r="BC313" i="4"/>
  <c r="Z397" i="4"/>
  <c r="BK517" i="4"/>
  <c r="BA337" i="4"/>
  <c r="AV448" i="4"/>
  <c r="AR449" i="4"/>
  <c r="AQ469" i="4"/>
  <c r="AP472" i="4"/>
  <c r="AA166" i="4"/>
  <c r="Z202" i="4"/>
  <c r="AA165" i="4"/>
  <c r="Y338" i="4"/>
  <c r="Z301" i="4"/>
  <c r="Z302" i="4"/>
  <c r="AA81" i="4"/>
  <c r="AB75" i="4" s="1"/>
  <c r="AA569" i="4"/>
  <c r="AA585" i="4" s="1"/>
  <c r="AA110" i="4"/>
  <c r="BJ111" i="4"/>
  <c r="AB564" i="2" l="1"/>
  <c r="AB580" i="2" s="1"/>
  <c r="AA126" i="4"/>
  <c r="BJ543" i="4"/>
  <c r="BI559" i="4"/>
  <c r="BI561" i="4" s="1"/>
  <c r="AA570" i="4"/>
  <c r="AA586" i="4" s="1"/>
  <c r="Z426" i="4"/>
  <c r="AC428" i="2"/>
  <c r="V11" i="2"/>
  <c r="V12" i="2" s="1"/>
  <c r="V13" i="2" s="1"/>
  <c r="W23" i="2"/>
  <c r="W57" i="2" s="1"/>
  <c r="W7" i="2" s="1"/>
  <c r="X5" i="2" s="1"/>
  <c r="AB192" i="2"/>
  <c r="BH284" i="2"/>
  <c r="AC429" i="2"/>
  <c r="AC570" i="2" s="1"/>
  <c r="AC586" i="2" s="1"/>
  <c r="AA73" i="2"/>
  <c r="AA104" i="2" s="1"/>
  <c r="AA568" i="2"/>
  <c r="AB571" i="2"/>
  <c r="AB587" i="2" s="1"/>
  <c r="Z563" i="2"/>
  <c r="Z579" i="2" s="1"/>
  <c r="Z247" i="4"/>
  <c r="AA211" i="4"/>
  <c r="AA245" i="4" s="1"/>
  <c r="AB482" i="4"/>
  <c r="AB516" i="4" s="1"/>
  <c r="Z346" i="4"/>
  <c r="Z381" i="4" s="1"/>
  <c r="Y383" i="4"/>
  <c r="V577" i="2"/>
  <c r="V589" i="2" s="1"/>
  <c r="AN10" i="2"/>
  <c r="AO58" i="2"/>
  <c r="AA102" i="2"/>
  <c r="AA562" i="2"/>
  <c r="AA578" i="2" s="1"/>
  <c r="AC208" i="2"/>
  <c r="AD203" i="2" s="1"/>
  <c r="AC565" i="2"/>
  <c r="AC581" i="2" s="1"/>
  <c r="AB254" i="2"/>
  <c r="AC249" i="2" s="1"/>
  <c r="AB566" i="2"/>
  <c r="AB582" i="2" s="1"/>
  <c r="AA420" i="2"/>
  <c r="AC434" i="2"/>
  <c r="Z118" i="2"/>
  <c r="Z149" i="2" s="1"/>
  <c r="AB383" i="2"/>
  <c r="AB389" i="2" s="1"/>
  <c r="AC383" i="2" s="1"/>
  <c r="BI281" i="2"/>
  <c r="BI284" i="2" s="1"/>
  <c r="BJ260" i="2"/>
  <c r="BF326" i="2"/>
  <c r="BF329" i="2" s="1"/>
  <c r="BG305" i="2"/>
  <c r="AR461" i="2"/>
  <c r="AS440" i="2"/>
  <c r="AQ464" i="2"/>
  <c r="AU416" i="2"/>
  <c r="AU419" i="2" s="1"/>
  <c r="AV395" i="2"/>
  <c r="AA518" i="4"/>
  <c r="Z573" i="4"/>
  <c r="Z589" i="4" s="1"/>
  <c r="Z262" i="4"/>
  <c r="Z293" i="4" s="1"/>
  <c r="X67" i="4"/>
  <c r="X11" i="4"/>
  <c r="X12" i="4" s="1"/>
  <c r="X13" i="4" s="1"/>
  <c r="Y31" i="4"/>
  <c r="Y30" i="4"/>
  <c r="X584" i="4"/>
  <c r="X596" i="4" s="1"/>
  <c r="X580" i="4"/>
  <c r="AA344" i="2"/>
  <c r="AB338" i="2" s="1"/>
  <c r="Z147" i="2"/>
  <c r="AA330" i="2"/>
  <c r="AB293" i="2"/>
  <c r="AB294" i="2"/>
  <c r="AA373" i="2"/>
  <c r="AA584" i="2"/>
  <c r="AC237" i="2"/>
  <c r="AB508" i="2"/>
  <c r="AB479" i="2"/>
  <c r="AS424" i="4"/>
  <c r="AS427" i="4" s="1"/>
  <c r="AT403" i="4"/>
  <c r="AM66" i="4"/>
  <c r="AL10" i="4"/>
  <c r="AC437" i="4"/>
  <c r="AB473" i="4"/>
  <c r="BD562" i="4"/>
  <c r="BC563" i="4"/>
  <c r="BC334" i="4"/>
  <c r="BD313" i="4"/>
  <c r="AB76" i="4"/>
  <c r="AB569" i="4" s="1"/>
  <c r="AB585" i="4" s="1"/>
  <c r="BB337" i="4"/>
  <c r="AA391" i="4"/>
  <c r="AA392" i="4"/>
  <c r="Z428" i="4"/>
  <c r="BK382" i="4"/>
  <c r="BF292" i="4"/>
  <c r="BG289" i="4"/>
  <c r="BH268" i="4"/>
  <c r="AA112" i="4"/>
  <c r="Z336" i="4"/>
  <c r="AW448" i="4"/>
  <c r="AS449" i="4"/>
  <c r="AR469" i="4"/>
  <c r="AQ472" i="4"/>
  <c r="AA200" i="4"/>
  <c r="AA571" i="4"/>
  <c r="AA587" i="4" s="1"/>
  <c r="AA171" i="4"/>
  <c r="Z574" i="4"/>
  <c r="Z590" i="4" s="1"/>
  <c r="Z307" i="4"/>
  <c r="AB121" i="4"/>
  <c r="AA157" i="4"/>
  <c r="AB120" i="4"/>
  <c r="BK111" i="4"/>
  <c r="AC158" i="2"/>
  <c r="AC157" i="2"/>
  <c r="AB194" i="2"/>
  <c r="BK543" i="4" l="1"/>
  <c r="BK559" i="4" s="1"/>
  <c r="BK561" i="4" s="1"/>
  <c r="BJ559" i="4"/>
  <c r="BJ561" i="4" s="1"/>
  <c r="AA572" i="4"/>
  <c r="AA588" i="4" s="1"/>
  <c r="AA216" i="4"/>
  <c r="AB578" i="4"/>
  <c r="AB594" i="4" s="1"/>
  <c r="W28" i="2"/>
  <c r="W59" i="2" s="1"/>
  <c r="W561" i="2"/>
  <c r="W573" i="2" s="1"/>
  <c r="AC463" i="2"/>
  <c r="AA113" i="2"/>
  <c r="AB68" i="2"/>
  <c r="AC239" i="2"/>
  <c r="AB67" i="2"/>
  <c r="AD202" i="2"/>
  <c r="AD237" i="2" s="1"/>
  <c r="AB487" i="4"/>
  <c r="AC481" i="4" s="1"/>
  <c r="Z575" i="4"/>
  <c r="Z591" i="4" s="1"/>
  <c r="Z352" i="4"/>
  <c r="Z383" i="4" s="1"/>
  <c r="AO10" i="2"/>
  <c r="AP58" i="2"/>
  <c r="X22" i="2"/>
  <c r="X23" i="2"/>
  <c r="AB569" i="2"/>
  <c r="AB585" i="2" s="1"/>
  <c r="AC248" i="2"/>
  <c r="AC254" i="2" s="1"/>
  <c r="AD249" i="2" s="1"/>
  <c r="AB567" i="2"/>
  <c r="AB583" i="2" s="1"/>
  <c r="AC564" i="2"/>
  <c r="AC580" i="2" s="1"/>
  <c r="AB285" i="2"/>
  <c r="AA257" i="4"/>
  <c r="AA256" i="4"/>
  <c r="AA112" i="2"/>
  <c r="AD429" i="2"/>
  <c r="AC465" i="2"/>
  <c r="AD428" i="2"/>
  <c r="AB299" i="2"/>
  <c r="AB330" i="2" s="1"/>
  <c r="AB418" i="2"/>
  <c r="AC384" i="2"/>
  <c r="AC418" i="2" s="1"/>
  <c r="AB420" i="2"/>
  <c r="BJ281" i="2"/>
  <c r="BJ284" i="2" s="1"/>
  <c r="BK260" i="2"/>
  <c r="BK281" i="2" s="1"/>
  <c r="BG326" i="2"/>
  <c r="BG329" i="2" s="1"/>
  <c r="BH305" i="2"/>
  <c r="AS461" i="2"/>
  <c r="AT440" i="2"/>
  <c r="AR464" i="2"/>
  <c r="AV416" i="2"/>
  <c r="AV419" i="2" s="1"/>
  <c r="AW395" i="2"/>
  <c r="AA375" i="2"/>
  <c r="AB339" i="2"/>
  <c r="AB344" i="2" s="1"/>
  <c r="Y36" i="4"/>
  <c r="Y67" i="4" s="1"/>
  <c r="Y568" i="4"/>
  <c r="Y65" i="4"/>
  <c r="Y7" i="4" s="1"/>
  <c r="Z5" i="4" s="1"/>
  <c r="AB328" i="2"/>
  <c r="AB510" i="2"/>
  <c r="AC474" i="2"/>
  <c r="AC473" i="2"/>
  <c r="AT424" i="4"/>
  <c r="AT427" i="4" s="1"/>
  <c r="AU403" i="4"/>
  <c r="AN66" i="4"/>
  <c r="AM10" i="4"/>
  <c r="AC577" i="4"/>
  <c r="AC593" i="4" s="1"/>
  <c r="AC471" i="4"/>
  <c r="AC442" i="4"/>
  <c r="AB110" i="4"/>
  <c r="BE562" i="4"/>
  <c r="BD563" i="4"/>
  <c r="AB210" i="4"/>
  <c r="AB211" i="4"/>
  <c r="AA247" i="4"/>
  <c r="AB81" i="4"/>
  <c r="AB112" i="4" s="1"/>
  <c r="BG292" i="4"/>
  <c r="BH289" i="4"/>
  <c r="BI268" i="4"/>
  <c r="BC337" i="4"/>
  <c r="BD334" i="4"/>
  <c r="BE313" i="4"/>
  <c r="AA397" i="4"/>
  <c r="AA576" i="4"/>
  <c r="AA592" i="4" s="1"/>
  <c r="AA426" i="4"/>
  <c r="AT449" i="4"/>
  <c r="AS469" i="4"/>
  <c r="AR472" i="4"/>
  <c r="AX448" i="4"/>
  <c r="AB165" i="4"/>
  <c r="AA202" i="4"/>
  <c r="AB166" i="4"/>
  <c r="AA302" i="4"/>
  <c r="Z338" i="4"/>
  <c r="AA301" i="4"/>
  <c r="AB155" i="4"/>
  <c r="AB570" i="4"/>
  <c r="AB586" i="4" s="1"/>
  <c r="AB126" i="4"/>
  <c r="AC192" i="2"/>
  <c r="AC163" i="2"/>
  <c r="W577" i="2" l="1"/>
  <c r="W589" i="2" s="1"/>
  <c r="AA347" i="4"/>
  <c r="AB518" i="4"/>
  <c r="AC482" i="4"/>
  <c r="AC578" i="4" s="1"/>
  <c r="AC594" i="4" s="1"/>
  <c r="W11" i="2"/>
  <c r="W12" i="2" s="1"/>
  <c r="W13" i="2" s="1"/>
  <c r="AC294" i="2"/>
  <c r="AD208" i="2"/>
  <c r="AE203" i="2" s="1"/>
  <c r="AB102" i="2"/>
  <c r="AA118" i="2"/>
  <c r="AA149" i="2" s="1"/>
  <c r="AC571" i="2"/>
  <c r="AC587" i="2" s="1"/>
  <c r="AB73" i="2"/>
  <c r="AC67" i="2" s="1"/>
  <c r="AB562" i="2"/>
  <c r="AB578" i="2" s="1"/>
  <c r="AA346" i="4"/>
  <c r="AA381" i="4" s="1"/>
  <c r="AA573" i="4"/>
  <c r="AA589" i="4" s="1"/>
  <c r="AP10" i="2"/>
  <c r="AQ58" i="2"/>
  <c r="X561" i="2"/>
  <c r="X573" i="2" s="1"/>
  <c r="X57" i="2"/>
  <c r="X7" i="2" s="1"/>
  <c r="Y5" i="2" s="1"/>
  <c r="X28" i="2"/>
  <c r="AA147" i="2"/>
  <c r="AC293" i="2"/>
  <c r="AC567" i="2" s="1"/>
  <c r="AC583" i="2" s="1"/>
  <c r="AC285" i="2"/>
  <c r="AC68" i="2"/>
  <c r="AC562" i="2" s="1"/>
  <c r="AC578" i="2" s="1"/>
  <c r="AD248" i="2"/>
  <c r="AD283" i="2" s="1"/>
  <c r="AB568" i="2"/>
  <c r="AB584" i="2" s="1"/>
  <c r="AA563" i="2"/>
  <c r="AA579" i="2" s="1"/>
  <c r="AC566" i="2"/>
  <c r="AC582" i="2" s="1"/>
  <c r="AC283" i="2"/>
  <c r="AC569" i="2"/>
  <c r="AC585" i="2" s="1"/>
  <c r="AA291" i="4"/>
  <c r="AA262" i="4"/>
  <c r="AA293" i="4" s="1"/>
  <c r="Z31" i="4"/>
  <c r="AD463" i="2"/>
  <c r="Y11" i="4"/>
  <c r="Y12" i="4" s="1"/>
  <c r="Y13" i="4" s="1"/>
  <c r="AD434" i="2"/>
  <c r="AC389" i="2"/>
  <c r="AD383" i="2" s="1"/>
  <c r="BH326" i="2"/>
  <c r="BH329" i="2" s="1"/>
  <c r="BI305" i="2"/>
  <c r="AT461" i="2"/>
  <c r="AU440" i="2"/>
  <c r="AS464" i="2"/>
  <c r="AW416" i="2"/>
  <c r="AW419" i="2" s="1"/>
  <c r="AX395" i="2"/>
  <c r="AB373" i="2"/>
  <c r="BK284" i="2"/>
  <c r="Z30" i="4"/>
  <c r="AA575" i="4"/>
  <c r="AA591" i="4" s="1"/>
  <c r="Y580" i="4"/>
  <c r="Y584" i="4"/>
  <c r="Y596" i="4" s="1"/>
  <c r="AC508" i="2"/>
  <c r="AC479" i="2"/>
  <c r="AU424" i="4"/>
  <c r="AU427" i="4" s="1"/>
  <c r="AV403" i="4"/>
  <c r="AO66" i="4"/>
  <c r="AN10" i="4"/>
  <c r="AC75" i="4"/>
  <c r="AD437" i="4"/>
  <c r="AD436" i="4"/>
  <c r="AC473" i="4"/>
  <c r="AC76" i="4"/>
  <c r="AB216" i="4"/>
  <c r="AB247" i="4" s="1"/>
  <c r="BF562" i="4"/>
  <c r="BE563" i="4"/>
  <c r="AB171" i="4"/>
  <c r="AB202" i="4" s="1"/>
  <c r="AB245" i="4"/>
  <c r="AB572" i="4"/>
  <c r="AB588" i="4" s="1"/>
  <c r="AB391" i="4"/>
  <c r="AB392" i="4"/>
  <c r="AA428" i="4"/>
  <c r="BE334" i="4"/>
  <c r="BF313" i="4"/>
  <c r="BD337" i="4"/>
  <c r="BH292" i="4"/>
  <c r="BI289" i="4"/>
  <c r="BJ268" i="4"/>
  <c r="AS472" i="4"/>
  <c r="AY448" i="4"/>
  <c r="AU449" i="4"/>
  <c r="AT469" i="4"/>
  <c r="AB200" i="4"/>
  <c r="AB571" i="4"/>
  <c r="AB587" i="4" s="1"/>
  <c r="AA336" i="4"/>
  <c r="AA307" i="4"/>
  <c r="AA574" i="4"/>
  <c r="AA590" i="4" s="1"/>
  <c r="AC120" i="4"/>
  <c r="AC121" i="4"/>
  <c r="AB157" i="4"/>
  <c r="AD158" i="2"/>
  <c r="AC194" i="2"/>
  <c r="AD157" i="2"/>
  <c r="AC338" i="2"/>
  <c r="AC339" i="2"/>
  <c r="AB375" i="2"/>
  <c r="AD254" i="2" l="1"/>
  <c r="AD285" i="2" s="1"/>
  <c r="AC516" i="4"/>
  <c r="AC487" i="4"/>
  <c r="AC518" i="4" s="1"/>
  <c r="AE202" i="2"/>
  <c r="AE237" i="2" s="1"/>
  <c r="AD239" i="2"/>
  <c r="AC299" i="2"/>
  <c r="AD293" i="2" s="1"/>
  <c r="AB112" i="2"/>
  <c r="AB118" i="2" s="1"/>
  <c r="AC112" i="2" s="1"/>
  <c r="AB113" i="2"/>
  <c r="AB563" i="2" s="1"/>
  <c r="AB579" i="2" s="1"/>
  <c r="AC328" i="2"/>
  <c r="AB104" i="2"/>
  <c r="AC73" i="2"/>
  <c r="AD68" i="2" s="1"/>
  <c r="AC102" i="2"/>
  <c r="AA352" i="4"/>
  <c r="AA383" i="4" s="1"/>
  <c r="Z568" i="4"/>
  <c r="Z580" i="4" s="1"/>
  <c r="X577" i="2"/>
  <c r="X589" i="2" s="1"/>
  <c r="AQ10" i="2"/>
  <c r="AR58" i="2"/>
  <c r="X59" i="2"/>
  <c r="X11" i="2"/>
  <c r="X12" i="2" s="1"/>
  <c r="X13" i="2" s="1"/>
  <c r="Y23" i="2"/>
  <c r="Y22" i="2"/>
  <c r="AC420" i="2"/>
  <c r="AD384" i="2"/>
  <c r="AD389" i="2" s="1"/>
  <c r="AC568" i="2"/>
  <c r="AB257" i="4"/>
  <c r="AB256" i="4"/>
  <c r="Z36" i="4"/>
  <c r="Z67" i="4" s="1"/>
  <c r="AE428" i="2"/>
  <c r="AE429" i="2"/>
  <c r="AD465" i="2"/>
  <c r="AE248" i="2"/>
  <c r="BI326" i="2"/>
  <c r="BI329" i="2" s="1"/>
  <c r="BJ305" i="2"/>
  <c r="AT464" i="2"/>
  <c r="AU461" i="2"/>
  <c r="AV440" i="2"/>
  <c r="AX416" i="2"/>
  <c r="AX419" i="2" s="1"/>
  <c r="AY395" i="2"/>
  <c r="AD481" i="4"/>
  <c r="Z65" i="4"/>
  <c r="Z7" i="4" s="1"/>
  <c r="AA5" i="4" s="1"/>
  <c r="AD474" i="2"/>
  <c r="AD473" i="2"/>
  <c r="AC510" i="2"/>
  <c r="AV424" i="4"/>
  <c r="AV427" i="4" s="1"/>
  <c r="AW403" i="4"/>
  <c r="AP66" i="4"/>
  <c r="AO10" i="4"/>
  <c r="AC165" i="4"/>
  <c r="AC569" i="4"/>
  <c r="AC585" i="4" s="1"/>
  <c r="AD577" i="4"/>
  <c r="AD593" i="4" s="1"/>
  <c r="AD471" i="4"/>
  <c r="AD442" i="4"/>
  <c r="AC110" i="4"/>
  <c r="AC81" i="4"/>
  <c r="AC112" i="4" s="1"/>
  <c r="AC166" i="4"/>
  <c r="AC211" i="4"/>
  <c r="BG562" i="4"/>
  <c r="BF563" i="4"/>
  <c r="AC210" i="4"/>
  <c r="BE337" i="4"/>
  <c r="BJ289" i="4"/>
  <c r="BK268" i="4"/>
  <c r="BK289" i="4" s="1"/>
  <c r="BI292" i="4"/>
  <c r="BF334" i="4"/>
  <c r="BG313" i="4"/>
  <c r="AB397" i="4"/>
  <c r="AB576" i="4"/>
  <c r="AB592" i="4" s="1"/>
  <c r="AB426" i="4"/>
  <c r="AZ448" i="4"/>
  <c r="AV449" i="4"/>
  <c r="AU469" i="4"/>
  <c r="AT472" i="4"/>
  <c r="AB301" i="4"/>
  <c r="AA338" i="4"/>
  <c r="AB302" i="4"/>
  <c r="AC570" i="4"/>
  <c r="AC586" i="4" s="1"/>
  <c r="AC155" i="4"/>
  <c r="AC126" i="4"/>
  <c r="AD163" i="2"/>
  <c r="AE158" i="2" s="1"/>
  <c r="AD192" i="2"/>
  <c r="AC344" i="2"/>
  <c r="AC373" i="2"/>
  <c r="AE249" i="2" l="1"/>
  <c r="AD482" i="4"/>
  <c r="AE208" i="2"/>
  <c r="AF203" i="2" s="1"/>
  <c r="AB147" i="2"/>
  <c r="AB346" i="4"/>
  <c r="AB573" i="4"/>
  <c r="AB589" i="4" s="1"/>
  <c r="AB347" i="4"/>
  <c r="AB575" i="4" s="1"/>
  <c r="AB591" i="4" s="1"/>
  <c r="AC330" i="2"/>
  <c r="AD294" i="2"/>
  <c r="AD328" i="2" s="1"/>
  <c r="AD418" i="2"/>
  <c r="AF202" i="2"/>
  <c r="AF237" i="2" s="1"/>
  <c r="AD67" i="2"/>
  <c r="AC104" i="2"/>
  <c r="AE239" i="2"/>
  <c r="Z584" i="4"/>
  <c r="Z596" i="4" s="1"/>
  <c r="AB291" i="4"/>
  <c r="AD516" i="4"/>
  <c r="AA31" i="4"/>
  <c r="Z11" i="4"/>
  <c r="Z12" i="4" s="1"/>
  <c r="Z13" i="4" s="1"/>
  <c r="Y561" i="2"/>
  <c r="Y573" i="2" s="1"/>
  <c r="Y28" i="2"/>
  <c r="Y57" i="2"/>
  <c r="Y7" i="2" s="1"/>
  <c r="Z5" i="2" s="1"/>
  <c r="AR10" i="2"/>
  <c r="AS58" i="2"/>
  <c r="AE463" i="2"/>
  <c r="AE254" i="2"/>
  <c r="AF249" i="2" s="1"/>
  <c r="AB262" i="4"/>
  <c r="AC256" i="4" s="1"/>
  <c r="AA30" i="4"/>
  <c r="AD578" i="4"/>
  <c r="AD594" i="4" s="1"/>
  <c r="AE434" i="2"/>
  <c r="AE465" i="2" s="1"/>
  <c r="AE283" i="2"/>
  <c r="BJ326" i="2"/>
  <c r="BJ329" i="2" s="1"/>
  <c r="BK305" i="2"/>
  <c r="BK326" i="2" s="1"/>
  <c r="AU464" i="2"/>
  <c r="AV461" i="2"/>
  <c r="AW440" i="2"/>
  <c r="AY416" i="2"/>
  <c r="AY419" i="2" s="1"/>
  <c r="AZ395" i="2"/>
  <c r="AE383" i="2"/>
  <c r="AE384" i="2"/>
  <c r="AD420" i="2"/>
  <c r="AD339" i="2"/>
  <c r="AD338" i="2"/>
  <c r="AB149" i="2"/>
  <c r="AC113" i="2"/>
  <c r="AC118" i="2" s="1"/>
  <c r="AD112" i="2" s="1"/>
  <c r="AD76" i="4"/>
  <c r="AD487" i="4"/>
  <c r="AE482" i="4" s="1"/>
  <c r="AD75" i="4"/>
  <c r="AC216" i="4"/>
  <c r="AC247" i="4" s="1"/>
  <c r="AD508" i="2"/>
  <c r="AD479" i="2"/>
  <c r="AX403" i="4"/>
  <c r="AW424" i="4"/>
  <c r="AW427" i="4" s="1"/>
  <c r="AQ66" i="4"/>
  <c r="AP10" i="4"/>
  <c r="AC171" i="4"/>
  <c r="AC202" i="4" s="1"/>
  <c r="AC245" i="4"/>
  <c r="AE437" i="4"/>
  <c r="AD473" i="4"/>
  <c r="AE436" i="4"/>
  <c r="AC200" i="4"/>
  <c r="AC571" i="4"/>
  <c r="AC587" i="4" s="1"/>
  <c r="AC572" i="4"/>
  <c r="AC588" i="4" s="1"/>
  <c r="BH562" i="4"/>
  <c r="BG563" i="4"/>
  <c r="BG334" i="4"/>
  <c r="BH313" i="4"/>
  <c r="BJ292" i="4"/>
  <c r="BF337" i="4"/>
  <c r="AC392" i="4"/>
  <c r="AC391" i="4"/>
  <c r="AB428" i="4"/>
  <c r="BA448" i="4"/>
  <c r="AW449" i="4"/>
  <c r="AV469" i="4"/>
  <c r="AU472" i="4"/>
  <c r="AB574" i="4"/>
  <c r="AB590" i="4" s="1"/>
  <c r="AB336" i="4"/>
  <c r="AB307" i="4"/>
  <c r="AD121" i="4"/>
  <c r="AC157" i="4"/>
  <c r="AD120" i="4"/>
  <c r="AD194" i="2"/>
  <c r="AE157" i="2"/>
  <c r="AE192" i="2" s="1"/>
  <c r="AC584" i="2"/>
  <c r="AC375" i="2"/>
  <c r="AD165" i="4" l="1"/>
  <c r="AB381" i="4"/>
  <c r="AB352" i="4"/>
  <c r="AC347" i="4" s="1"/>
  <c r="AD299" i="2"/>
  <c r="AE293" i="2" s="1"/>
  <c r="AF429" i="2"/>
  <c r="AF208" i="2"/>
  <c r="AG203" i="2" s="1"/>
  <c r="AD73" i="2"/>
  <c r="AD102" i="2"/>
  <c r="AF428" i="2"/>
  <c r="AF434" i="2" s="1"/>
  <c r="AD81" i="4"/>
  <c r="AD112" i="4" s="1"/>
  <c r="AD110" i="4"/>
  <c r="AA36" i="4"/>
  <c r="AA11" i="4" s="1"/>
  <c r="AA12" i="4" s="1"/>
  <c r="AD518" i="4"/>
  <c r="AA568" i="4"/>
  <c r="AA580" i="4" s="1"/>
  <c r="AB293" i="4"/>
  <c r="AC257" i="4"/>
  <c r="AC573" i="4" s="1"/>
  <c r="AC589" i="4" s="1"/>
  <c r="Z22" i="2"/>
  <c r="Y11" i="2"/>
  <c r="Y12" i="2" s="1"/>
  <c r="Y13" i="2" s="1"/>
  <c r="Z23" i="2"/>
  <c r="Y59" i="2"/>
  <c r="AS10" i="2"/>
  <c r="AT58" i="2"/>
  <c r="Y577" i="2"/>
  <c r="Y589" i="2" s="1"/>
  <c r="AC563" i="2"/>
  <c r="AC579" i="2" s="1"/>
  <c r="AF248" i="2"/>
  <c r="AE285" i="2"/>
  <c r="AA65" i="4"/>
  <c r="AA7" i="4" s="1"/>
  <c r="AB5" i="4" s="1"/>
  <c r="AD344" i="2"/>
  <c r="AE339" i="2" s="1"/>
  <c r="BK329" i="2"/>
  <c r="AC147" i="2"/>
  <c r="AD113" i="2"/>
  <c r="AD147" i="2" s="1"/>
  <c r="AD373" i="2"/>
  <c r="AC149" i="2"/>
  <c r="AV464" i="2"/>
  <c r="AW461" i="2"/>
  <c r="AX440" i="2"/>
  <c r="AZ416" i="2"/>
  <c r="AZ419" i="2" s="1"/>
  <c r="BA395" i="2"/>
  <c r="AE418" i="2"/>
  <c r="AE389" i="2"/>
  <c r="AE481" i="4"/>
  <c r="AE487" i="4" s="1"/>
  <c r="AE518" i="4" s="1"/>
  <c r="AD569" i="4"/>
  <c r="AD585" i="4" s="1"/>
  <c r="AD211" i="4"/>
  <c r="AD210" i="4"/>
  <c r="AD166" i="4"/>
  <c r="AE473" i="2"/>
  <c r="AD510" i="2"/>
  <c r="AE474" i="2"/>
  <c r="AX424" i="4"/>
  <c r="AX427" i="4" s="1"/>
  <c r="AY403" i="4"/>
  <c r="AR66" i="4"/>
  <c r="AQ10" i="4"/>
  <c r="AE471" i="4"/>
  <c r="AE577" i="4"/>
  <c r="AE593" i="4" s="1"/>
  <c r="AE442" i="4"/>
  <c r="BI562" i="4"/>
  <c r="BH563" i="4"/>
  <c r="AE163" i="2"/>
  <c r="AC397" i="4"/>
  <c r="AC576" i="4"/>
  <c r="AC592" i="4" s="1"/>
  <c r="AC426" i="4"/>
  <c r="AD570" i="4"/>
  <c r="AD586" i="4" s="1"/>
  <c r="BK292" i="4"/>
  <c r="BH334" i="4"/>
  <c r="BI313" i="4"/>
  <c r="BG337" i="4"/>
  <c r="BB448" i="4"/>
  <c r="AX449" i="4"/>
  <c r="AW469" i="4"/>
  <c r="AV472" i="4"/>
  <c r="AC301" i="4"/>
  <c r="AB338" i="4"/>
  <c r="AC302" i="4"/>
  <c r="AD155" i="4"/>
  <c r="AD126" i="4"/>
  <c r="AF463" i="2" l="1"/>
  <c r="AD171" i="4"/>
  <c r="AE166" i="4" s="1"/>
  <c r="AB31" i="4"/>
  <c r="AC346" i="4"/>
  <c r="AC381" i="4" s="1"/>
  <c r="AB383" i="4"/>
  <c r="AE76" i="4"/>
  <c r="AA584" i="4"/>
  <c r="AA596" i="4" s="1"/>
  <c r="AC262" i="4"/>
  <c r="AD257" i="4" s="1"/>
  <c r="AE75" i="4"/>
  <c r="AE110" i="4" s="1"/>
  <c r="AD330" i="2"/>
  <c r="AE294" i="2"/>
  <c r="AE299" i="2" s="1"/>
  <c r="AF293" i="2" s="1"/>
  <c r="AG202" i="2"/>
  <c r="AG208" i="2" s="1"/>
  <c r="AH203" i="2" s="1"/>
  <c r="AF239" i="2"/>
  <c r="AD375" i="2"/>
  <c r="Z561" i="2"/>
  <c r="AE68" i="2"/>
  <c r="AD104" i="2"/>
  <c r="AE67" i="2"/>
  <c r="AE338" i="2"/>
  <c r="AE373" i="2" s="1"/>
  <c r="AB30" i="4"/>
  <c r="AF481" i="4"/>
  <c r="AA67" i="4"/>
  <c r="AE578" i="4"/>
  <c r="AE594" i="4" s="1"/>
  <c r="AF482" i="4"/>
  <c r="AD571" i="4"/>
  <c r="AD587" i="4" s="1"/>
  <c r="AC291" i="4"/>
  <c r="AC575" i="4"/>
  <c r="AC591" i="4" s="1"/>
  <c r="AT10" i="2"/>
  <c r="AU58" i="2"/>
  <c r="Z28" i="2"/>
  <c r="Z57" i="2"/>
  <c r="Z7" i="2" s="1"/>
  <c r="AA5" i="2" s="1"/>
  <c r="AF254" i="2"/>
  <c r="AF283" i="2"/>
  <c r="AD572" i="4"/>
  <c r="AD588" i="4" s="1"/>
  <c r="AA13" i="4"/>
  <c r="AD118" i="2"/>
  <c r="AE112" i="2" s="1"/>
  <c r="AF465" i="2"/>
  <c r="AG429" i="2"/>
  <c r="AG428" i="2"/>
  <c r="AX461" i="2"/>
  <c r="AY440" i="2"/>
  <c r="AW464" i="2"/>
  <c r="BA416" i="2"/>
  <c r="BA419" i="2" s="1"/>
  <c r="BB395" i="2"/>
  <c r="AF384" i="2"/>
  <c r="AF383" i="2"/>
  <c r="AE420" i="2"/>
  <c r="AG237" i="2"/>
  <c r="AE194" i="2"/>
  <c r="AF158" i="2"/>
  <c r="AD245" i="4"/>
  <c r="AE516" i="4"/>
  <c r="AD216" i="4"/>
  <c r="AD247" i="4" s="1"/>
  <c r="AD200" i="4"/>
  <c r="AE479" i="2"/>
  <c r="AF474" i="2" s="1"/>
  <c r="AE508" i="2"/>
  <c r="AY424" i="4"/>
  <c r="AY427" i="4" s="1"/>
  <c r="AZ403" i="4"/>
  <c r="AS66" i="4"/>
  <c r="AR10" i="4"/>
  <c r="AE165" i="4"/>
  <c r="AE171" i="4" s="1"/>
  <c r="AF166" i="4" s="1"/>
  <c r="AD202" i="4"/>
  <c r="AF436" i="4"/>
  <c r="AF437" i="4"/>
  <c r="AE473" i="4"/>
  <c r="AF157" i="2"/>
  <c r="BJ562" i="4"/>
  <c r="BI563" i="4"/>
  <c r="BI334" i="4"/>
  <c r="BJ313" i="4"/>
  <c r="BH337" i="4"/>
  <c r="AD391" i="4"/>
  <c r="AD392" i="4"/>
  <c r="AC428" i="4"/>
  <c r="BC448" i="4"/>
  <c r="AY449" i="4"/>
  <c r="AX469" i="4"/>
  <c r="AW472" i="4"/>
  <c r="AC307" i="4"/>
  <c r="AD302" i="4" s="1"/>
  <c r="AC574" i="4"/>
  <c r="AC590" i="4" s="1"/>
  <c r="AC336" i="4"/>
  <c r="AD157" i="4"/>
  <c r="AE120" i="4"/>
  <c r="AE121" i="4"/>
  <c r="AF487" i="4" l="1"/>
  <c r="AG481" i="4" s="1"/>
  <c r="AE328" i="2"/>
  <c r="AC352" i="4"/>
  <c r="AC383" i="4" s="1"/>
  <c r="AF516" i="4"/>
  <c r="AB36" i="4"/>
  <c r="AB11" i="4" s="1"/>
  <c r="AB12" i="4" s="1"/>
  <c r="AD256" i="4"/>
  <c r="AD291" i="4" s="1"/>
  <c r="AC293" i="4"/>
  <c r="AE81" i="4"/>
  <c r="AF75" i="4" s="1"/>
  <c r="AE569" i="4"/>
  <c r="AE585" i="4" s="1"/>
  <c r="AB568" i="4"/>
  <c r="AB580" i="4" s="1"/>
  <c r="AF578" i="4"/>
  <c r="AF594" i="4" s="1"/>
  <c r="AB65" i="4"/>
  <c r="AB7" i="4" s="1"/>
  <c r="AC5" i="4" s="1"/>
  <c r="AF294" i="2"/>
  <c r="AF328" i="2" s="1"/>
  <c r="AE330" i="2"/>
  <c r="AE344" i="2"/>
  <c r="AE375" i="2" s="1"/>
  <c r="AE102" i="2"/>
  <c r="Z577" i="2"/>
  <c r="Z589" i="2" s="1"/>
  <c r="Z573" i="2"/>
  <c r="AE73" i="2"/>
  <c r="AE113" i="2"/>
  <c r="AE147" i="2" s="1"/>
  <c r="AH202" i="2"/>
  <c r="AH237" i="2" s="1"/>
  <c r="AD346" i="4"/>
  <c r="AD573" i="4"/>
  <c r="AD589" i="4" s="1"/>
  <c r="Z11" i="2"/>
  <c r="Z12" i="2" s="1"/>
  <c r="Z13" i="2" s="1"/>
  <c r="Z59" i="2"/>
  <c r="AA22" i="2"/>
  <c r="AA23" i="2"/>
  <c r="AU10" i="2"/>
  <c r="AV58" i="2"/>
  <c r="AD149" i="2"/>
  <c r="AG249" i="2"/>
  <c r="AG248" i="2"/>
  <c r="AF285" i="2"/>
  <c r="AF192" i="2"/>
  <c r="AG239" i="2"/>
  <c r="AG463" i="2"/>
  <c r="AG434" i="2"/>
  <c r="AE118" i="2"/>
  <c r="AE149" i="2" s="1"/>
  <c r="AY461" i="2"/>
  <c r="AZ440" i="2"/>
  <c r="AX464" i="2"/>
  <c r="BB416" i="2"/>
  <c r="BB419" i="2" s="1"/>
  <c r="BC395" i="2"/>
  <c r="AF418" i="2"/>
  <c r="AF389" i="2"/>
  <c r="AF339" i="2"/>
  <c r="AF299" i="2"/>
  <c r="AF330" i="2" s="1"/>
  <c r="AE211" i="4"/>
  <c r="AE210" i="4"/>
  <c r="AE202" i="4"/>
  <c r="AB67" i="4"/>
  <c r="AF165" i="4"/>
  <c r="AF200" i="4" s="1"/>
  <c r="AE571" i="4"/>
  <c r="AE587" i="4" s="1"/>
  <c r="AE510" i="2"/>
  <c r="AF473" i="2"/>
  <c r="AF163" i="2"/>
  <c r="BA403" i="4"/>
  <c r="AZ424" i="4"/>
  <c r="AZ427" i="4" s="1"/>
  <c r="AT66" i="4"/>
  <c r="AS10" i="4"/>
  <c r="AE200" i="4"/>
  <c r="AF442" i="4"/>
  <c r="AF471" i="4"/>
  <c r="AF577" i="4"/>
  <c r="AF593" i="4" s="1"/>
  <c r="BK562" i="4"/>
  <c r="BK563" i="4" s="1"/>
  <c r="BJ563" i="4"/>
  <c r="AG482" i="4"/>
  <c r="AG516" i="4" s="1"/>
  <c r="AF518" i="4"/>
  <c r="AD301" i="4"/>
  <c r="AD307" i="4" s="1"/>
  <c r="AE302" i="4" s="1"/>
  <c r="AC338" i="4"/>
  <c r="BI337" i="4"/>
  <c r="BJ334" i="4"/>
  <c r="BK313" i="4"/>
  <c r="BK334" i="4" s="1"/>
  <c r="AD576" i="4"/>
  <c r="AD592" i="4" s="1"/>
  <c r="AD426" i="4"/>
  <c r="AD397" i="4"/>
  <c r="AE570" i="4"/>
  <c r="AE586" i="4" s="1"/>
  <c r="BD448" i="4"/>
  <c r="AZ449" i="4"/>
  <c r="AY469" i="4"/>
  <c r="AX472" i="4"/>
  <c r="AE155" i="4"/>
  <c r="AE126" i="4"/>
  <c r="AD347" i="4" l="1"/>
  <c r="AD262" i="4"/>
  <c r="AE256" i="4" s="1"/>
  <c r="AC31" i="4"/>
  <c r="AC65" i="4" s="1"/>
  <c r="AC7" i="4" s="1"/>
  <c r="AD5" i="4" s="1"/>
  <c r="AC30" i="4"/>
  <c r="AE112" i="4"/>
  <c r="AF76" i="4"/>
  <c r="AF81" i="4" s="1"/>
  <c r="AF112" i="4" s="1"/>
  <c r="AD381" i="4"/>
  <c r="AE257" i="4"/>
  <c r="AE573" i="4" s="1"/>
  <c r="AE589" i="4" s="1"/>
  <c r="AD575" i="4"/>
  <c r="AD591" i="4" s="1"/>
  <c r="AB584" i="4"/>
  <c r="AB596" i="4" s="1"/>
  <c r="AD293" i="4"/>
  <c r="AB13" i="4"/>
  <c r="AF338" i="2"/>
  <c r="AF373" i="2" s="1"/>
  <c r="AH208" i="2"/>
  <c r="AF68" i="2"/>
  <c r="AF67" i="2"/>
  <c r="AE104" i="2"/>
  <c r="AA28" i="2"/>
  <c r="AB23" i="2" s="1"/>
  <c r="AE572" i="4"/>
  <c r="AE588" i="4" s="1"/>
  <c r="AF171" i="4"/>
  <c r="AG166" i="4" s="1"/>
  <c r="AE245" i="4"/>
  <c r="AE216" i="4"/>
  <c r="AE247" i="4" s="1"/>
  <c r="AB22" i="2"/>
  <c r="AV10" i="2"/>
  <c r="AW58" i="2"/>
  <c r="AA57" i="2"/>
  <c r="AA7" i="2" s="1"/>
  <c r="AB5" i="2" s="1"/>
  <c r="AA561" i="2"/>
  <c r="AA573" i="2" s="1"/>
  <c r="AG283" i="2"/>
  <c r="AG254" i="2"/>
  <c r="AD352" i="4"/>
  <c r="AE347" i="4" s="1"/>
  <c r="AH429" i="2"/>
  <c r="AH428" i="2"/>
  <c r="AG465" i="2"/>
  <c r="AF112" i="2"/>
  <c r="AF113" i="2"/>
  <c r="AY464" i="2"/>
  <c r="AZ461" i="2"/>
  <c r="BA440" i="2"/>
  <c r="BC416" i="2"/>
  <c r="BC419" i="2" s="1"/>
  <c r="BD395" i="2"/>
  <c r="AG384" i="2"/>
  <c r="AG383" i="2"/>
  <c r="AF420" i="2"/>
  <c r="AF344" i="2"/>
  <c r="AG294" i="2"/>
  <c r="AG293" i="2"/>
  <c r="AI203" i="2"/>
  <c r="AI202" i="2"/>
  <c r="AH239" i="2"/>
  <c r="AG157" i="2"/>
  <c r="AG158" i="2"/>
  <c r="AF571" i="4"/>
  <c r="AF587" i="4" s="1"/>
  <c r="AF508" i="2"/>
  <c r="AF479" i="2"/>
  <c r="AF194" i="2"/>
  <c r="BA424" i="4"/>
  <c r="BA427" i="4" s="1"/>
  <c r="BB403" i="4"/>
  <c r="AU66" i="4"/>
  <c r="AT10" i="4"/>
  <c r="AD336" i="4"/>
  <c r="AG436" i="4"/>
  <c r="AG437" i="4"/>
  <c r="AF473" i="4"/>
  <c r="AD574" i="4"/>
  <c r="AD590" i="4" s="1"/>
  <c r="AG487" i="4"/>
  <c r="AG518" i="4" s="1"/>
  <c r="AG578" i="4"/>
  <c r="AG594" i="4" s="1"/>
  <c r="AD338" i="4"/>
  <c r="AE391" i="4"/>
  <c r="AE392" i="4"/>
  <c r="AD428" i="4"/>
  <c r="AE262" i="4"/>
  <c r="AE301" i="4"/>
  <c r="BJ337" i="4"/>
  <c r="BE448" i="4"/>
  <c r="BA449" i="4"/>
  <c r="AZ469" i="4"/>
  <c r="AY472" i="4"/>
  <c r="AF121" i="4"/>
  <c r="AF120" i="4"/>
  <c r="AE157" i="4"/>
  <c r="AF202" i="4"/>
  <c r="AC36" i="4" l="1"/>
  <c r="AD30" i="4" s="1"/>
  <c r="AC568" i="4"/>
  <c r="AG75" i="4"/>
  <c r="AG81" i="4" s="1"/>
  <c r="AG76" i="4"/>
  <c r="AF110" i="4"/>
  <c r="AF569" i="4"/>
  <c r="AF585" i="4" s="1"/>
  <c r="AG165" i="4"/>
  <c r="AG200" i="4" s="1"/>
  <c r="AE291" i="4"/>
  <c r="AA59" i="2"/>
  <c r="AA11" i="2"/>
  <c r="AA12" i="2" s="1"/>
  <c r="AA13" i="2" s="1"/>
  <c r="AB28" i="2"/>
  <c r="AC23" i="2" s="1"/>
  <c r="AF102" i="2"/>
  <c r="AF73" i="2"/>
  <c r="AF211" i="4"/>
  <c r="AE346" i="4"/>
  <c r="AE381" i="4" s="1"/>
  <c r="AF210" i="4"/>
  <c r="AW10" i="2"/>
  <c r="AX58" i="2"/>
  <c r="AB57" i="2"/>
  <c r="AB7" i="2" s="1"/>
  <c r="AC5" i="2" s="1"/>
  <c r="AB561" i="2"/>
  <c r="AB573" i="2" s="1"/>
  <c r="AA577" i="2"/>
  <c r="AA589" i="2" s="1"/>
  <c r="AF147" i="2"/>
  <c r="AH248" i="2"/>
  <c r="AH249" i="2"/>
  <c r="AG285" i="2"/>
  <c r="AD383" i="4"/>
  <c r="AF118" i="2"/>
  <c r="AG113" i="2" s="1"/>
  <c r="AH434" i="2"/>
  <c r="AH463" i="2"/>
  <c r="AG328" i="2"/>
  <c r="AI237" i="2"/>
  <c r="AG299" i="2"/>
  <c r="AH294" i="2" s="1"/>
  <c r="AZ464" i="2"/>
  <c r="BA461" i="2"/>
  <c r="BB440" i="2"/>
  <c r="BD416" i="2"/>
  <c r="BD419" i="2" s="1"/>
  <c r="BE395" i="2"/>
  <c r="AG418" i="2"/>
  <c r="AG389" i="2"/>
  <c r="AG338" i="2"/>
  <c r="AG339" i="2"/>
  <c r="AF375" i="2"/>
  <c r="AI208" i="2"/>
  <c r="AG192" i="2"/>
  <c r="AG163" i="2"/>
  <c r="AG194" i="2" s="1"/>
  <c r="AC67" i="4"/>
  <c r="AD31" i="4"/>
  <c r="AD568" i="4" s="1"/>
  <c r="AC11" i="4"/>
  <c r="AC12" i="4" s="1"/>
  <c r="AC13" i="4" s="1"/>
  <c r="AC580" i="4"/>
  <c r="AC584" i="4"/>
  <c r="AC596" i="4" s="1"/>
  <c r="AG473" i="2"/>
  <c r="AG474" i="2"/>
  <c r="AF510" i="2"/>
  <c r="BB424" i="4"/>
  <c r="BB427" i="4" s="1"/>
  <c r="BC403" i="4"/>
  <c r="AV66" i="4"/>
  <c r="AU10" i="4"/>
  <c r="AG442" i="4"/>
  <c r="AG471" i="4"/>
  <c r="AG577" i="4"/>
  <c r="AG593" i="4" s="1"/>
  <c r="AH481" i="4"/>
  <c r="AH482" i="4"/>
  <c r="AF570" i="4"/>
  <c r="AF586" i="4" s="1"/>
  <c r="AE336" i="4"/>
  <c r="AE574" i="4"/>
  <c r="AE590" i="4" s="1"/>
  <c r="AE397" i="4"/>
  <c r="AE307" i="4"/>
  <c r="AF301" i="4" s="1"/>
  <c r="BK337" i="4"/>
  <c r="AF256" i="4"/>
  <c r="AF257" i="4"/>
  <c r="AE293" i="4"/>
  <c r="AE576" i="4"/>
  <c r="AE592" i="4" s="1"/>
  <c r="AE426" i="4"/>
  <c r="BF448" i="4"/>
  <c r="BB449" i="4"/>
  <c r="BA469" i="4"/>
  <c r="AZ472" i="4"/>
  <c r="AF126" i="4"/>
  <c r="AF155" i="4"/>
  <c r="AG171" i="4"/>
  <c r="AG569" i="4" l="1"/>
  <c r="AG585" i="4" s="1"/>
  <c r="AG110" i="4"/>
  <c r="AG571" i="4"/>
  <c r="AG587" i="4" s="1"/>
  <c r="AC22" i="2"/>
  <c r="AC57" i="2" s="1"/>
  <c r="AC7" i="2" s="1"/>
  <c r="AD5" i="2" s="1"/>
  <c r="AH293" i="2"/>
  <c r="AH299" i="2" s="1"/>
  <c r="AB59" i="2"/>
  <c r="AB11" i="2"/>
  <c r="AB12" i="2" s="1"/>
  <c r="AB13" i="2" s="1"/>
  <c r="AF104" i="2"/>
  <c r="AG68" i="2"/>
  <c r="AG67" i="2"/>
  <c r="AG112" i="2"/>
  <c r="AG147" i="2" s="1"/>
  <c r="AC561" i="2"/>
  <c r="AC573" i="2" s="1"/>
  <c r="AF149" i="2"/>
  <c r="AF572" i="4"/>
  <c r="AF588" i="4" s="1"/>
  <c r="AF245" i="4"/>
  <c r="AE575" i="4"/>
  <c r="AE591" i="4" s="1"/>
  <c r="AE352" i="4"/>
  <c r="AF216" i="4"/>
  <c r="AG211" i="4" s="1"/>
  <c r="AC28" i="2"/>
  <c r="AB577" i="2"/>
  <c r="AB589" i="2" s="1"/>
  <c r="AX10" i="2"/>
  <c r="AY58" i="2"/>
  <c r="AH254" i="2"/>
  <c r="AI249" i="2" s="1"/>
  <c r="AH283" i="2"/>
  <c r="AI428" i="2"/>
  <c r="AH465" i="2"/>
  <c r="AI429" i="2"/>
  <c r="AG330" i="2"/>
  <c r="AH328" i="2"/>
  <c r="BA464" i="2"/>
  <c r="BB461" i="2"/>
  <c r="BC440" i="2"/>
  <c r="BE416" i="2"/>
  <c r="BE419" i="2" s="1"/>
  <c r="BF395" i="2"/>
  <c r="AH383" i="2"/>
  <c r="AH384" i="2"/>
  <c r="AG420" i="2"/>
  <c r="AG373" i="2"/>
  <c r="AG344" i="2"/>
  <c r="AJ203" i="2"/>
  <c r="AJ202" i="2"/>
  <c r="AI239" i="2"/>
  <c r="AH157" i="2"/>
  <c r="AH158" i="2"/>
  <c r="AF347" i="4"/>
  <c r="AD584" i="4"/>
  <c r="AD596" i="4" s="1"/>
  <c r="AD580" i="4"/>
  <c r="AD36" i="4"/>
  <c r="AD65" i="4"/>
  <c r="AD7" i="4" s="1"/>
  <c r="AE5" i="4" s="1"/>
  <c r="AE338" i="4"/>
  <c r="AG508" i="2"/>
  <c r="AG479" i="2"/>
  <c r="BC424" i="4"/>
  <c r="BC427" i="4" s="1"/>
  <c r="BD403" i="4"/>
  <c r="AW66" i="4"/>
  <c r="AV10" i="4"/>
  <c r="AF302" i="4"/>
  <c r="AF574" i="4" s="1"/>
  <c r="AF590" i="4" s="1"/>
  <c r="AH436" i="4"/>
  <c r="AG473" i="4"/>
  <c r="AH437" i="4"/>
  <c r="AH578" i="4"/>
  <c r="AH594" i="4" s="1"/>
  <c r="AH487" i="4"/>
  <c r="AH516" i="4"/>
  <c r="AF262" i="4"/>
  <c r="AF573" i="4"/>
  <c r="AF589" i="4" s="1"/>
  <c r="AF291" i="4"/>
  <c r="AH76" i="4"/>
  <c r="AH75" i="4"/>
  <c r="AG112" i="4"/>
  <c r="AF391" i="4"/>
  <c r="AF392" i="4"/>
  <c r="AE428" i="4"/>
  <c r="BG448" i="4"/>
  <c r="BC449" i="4"/>
  <c r="BB469" i="4"/>
  <c r="BA472" i="4"/>
  <c r="AH165" i="4"/>
  <c r="AH166" i="4"/>
  <c r="AG202" i="4"/>
  <c r="AG121" i="4"/>
  <c r="AF157" i="4"/>
  <c r="AG120" i="4"/>
  <c r="AG118" i="2" l="1"/>
  <c r="AH113" i="2" s="1"/>
  <c r="AH285" i="2"/>
  <c r="AI248" i="2"/>
  <c r="AI283" i="2" s="1"/>
  <c r="AG102" i="2"/>
  <c r="AG73" i="2"/>
  <c r="AC577" i="2"/>
  <c r="AC589" i="2" s="1"/>
  <c r="AF247" i="4"/>
  <c r="AF346" i="4"/>
  <c r="AF575" i="4" s="1"/>
  <c r="AF591" i="4" s="1"/>
  <c r="AE383" i="4"/>
  <c r="AG210" i="4"/>
  <c r="AG245" i="4" s="1"/>
  <c r="AY10" i="2"/>
  <c r="AZ58" i="2"/>
  <c r="AC11" i="2"/>
  <c r="AC12" i="2" s="1"/>
  <c r="AC13" i="2" s="1"/>
  <c r="AD23" i="2"/>
  <c r="AC59" i="2"/>
  <c r="AD22" i="2"/>
  <c r="AH163" i="2"/>
  <c r="AI158" i="2" s="1"/>
  <c r="AI463" i="2"/>
  <c r="AI434" i="2"/>
  <c r="AJ237" i="2"/>
  <c r="BC461" i="2"/>
  <c r="BD440" i="2"/>
  <c r="BB464" i="2"/>
  <c r="BF416" i="2"/>
  <c r="BF419" i="2" s="1"/>
  <c r="BG395" i="2"/>
  <c r="AH418" i="2"/>
  <c r="AH389" i="2"/>
  <c r="AI384" i="2" s="1"/>
  <c r="AH339" i="2"/>
  <c r="AH338" i="2"/>
  <c r="AG375" i="2"/>
  <c r="AI293" i="2"/>
  <c r="AI294" i="2"/>
  <c r="AH330" i="2"/>
  <c r="AJ208" i="2"/>
  <c r="AH192" i="2"/>
  <c r="AD67" i="4"/>
  <c r="AD11" i="4"/>
  <c r="AD12" i="4" s="1"/>
  <c r="AD13" i="4" s="1"/>
  <c r="AE30" i="4"/>
  <c r="AE31" i="4"/>
  <c r="AG510" i="2"/>
  <c r="AH473" i="2"/>
  <c r="AH474" i="2"/>
  <c r="AH112" i="2"/>
  <c r="BD424" i="4"/>
  <c r="BD427" i="4" s="1"/>
  <c r="BE403" i="4"/>
  <c r="AX66" i="4"/>
  <c r="AW10" i="4"/>
  <c r="AF307" i="4"/>
  <c r="AF338" i="4" s="1"/>
  <c r="AF336" i="4"/>
  <c r="AH471" i="4"/>
  <c r="AH577" i="4"/>
  <c r="AH593" i="4" s="1"/>
  <c r="AH442" i="4"/>
  <c r="AI482" i="4"/>
  <c r="AH518" i="4"/>
  <c r="AI481" i="4"/>
  <c r="AH81" i="4"/>
  <c r="AI75" i="4" s="1"/>
  <c r="AH171" i="4"/>
  <c r="AI166" i="4" s="1"/>
  <c r="AF426" i="4"/>
  <c r="AF576" i="4"/>
  <c r="AF592" i="4" s="1"/>
  <c r="AH569" i="4"/>
  <c r="AH585" i="4" s="1"/>
  <c r="AH110" i="4"/>
  <c r="AF397" i="4"/>
  <c r="AG257" i="4"/>
  <c r="AG256" i="4"/>
  <c r="AF293" i="4"/>
  <c r="AG155" i="4"/>
  <c r="AG570" i="4"/>
  <c r="AG586" i="4" s="1"/>
  <c r="AH571" i="4"/>
  <c r="AH587" i="4" s="1"/>
  <c r="BH448" i="4"/>
  <c r="BD449" i="4"/>
  <c r="BC469" i="4"/>
  <c r="BB472" i="4"/>
  <c r="AH200" i="4"/>
  <c r="AG126" i="4"/>
  <c r="AH120" i="4" s="1"/>
  <c r="AG149" i="2" l="1"/>
  <c r="AH194" i="2"/>
  <c r="AI254" i="2"/>
  <c r="AI285" i="2" s="1"/>
  <c r="AG104" i="2"/>
  <c r="AH67" i="2"/>
  <c r="AH68" i="2"/>
  <c r="AI157" i="2"/>
  <c r="AI192" i="2" s="1"/>
  <c r="AF381" i="4"/>
  <c r="AG572" i="4"/>
  <c r="AG588" i="4" s="1"/>
  <c r="AF352" i="4"/>
  <c r="AG346" i="4" s="1"/>
  <c r="AG216" i="4"/>
  <c r="AH211" i="4" s="1"/>
  <c r="AD57" i="2"/>
  <c r="AD7" i="2" s="1"/>
  <c r="AE5" i="2" s="1"/>
  <c r="AD28" i="2"/>
  <c r="AZ10" i="2"/>
  <c r="BA58" i="2"/>
  <c r="AI465" i="2"/>
  <c r="AJ429" i="2"/>
  <c r="AJ428" i="2"/>
  <c r="AH420" i="2"/>
  <c r="AH373" i="2"/>
  <c r="AI383" i="2"/>
  <c r="AI418" i="2" s="1"/>
  <c r="AI299" i="2"/>
  <c r="AJ293" i="2" s="1"/>
  <c r="BD461" i="2"/>
  <c r="BE440" i="2"/>
  <c r="BC464" i="2"/>
  <c r="BG416" i="2"/>
  <c r="BG419" i="2" s="1"/>
  <c r="BH395" i="2"/>
  <c r="AH344" i="2"/>
  <c r="AI328" i="2"/>
  <c r="AK202" i="2"/>
  <c r="AK203" i="2"/>
  <c r="AJ239" i="2"/>
  <c r="AG301" i="4"/>
  <c r="AG302" i="4"/>
  <c r="AE36" i="4"/>
  <c r="AF31" i="4" s="1"/>
  <c r="AE65" i="4"/>
  <c r="AE7" i="4" s="1"/>
  <c r="AF5" i="4" s="1"/>
  <c r="AE568" i="4"/>
  <c r="AH479" i="2"/>
  <c r="AH510" i="2" s="1"/>
  <c r="AH508" i="2"/>
  <c r="AH118" i="2"/>
  <c r="AH147" i="2"/>
  <c r="BE424" i="4"/>
  <c r="BE427" i="4" s="1"/>
  <c r="BF403" i="4"/>
  <c r="AY66" i="4"/>
  <c r="AX10" i="4"/>
  <c r="AG262" i="4"/>
  <c r="AG293" i="4" s="1"/>
  <c r="AI436" i="4"/>
  <c r="AI437" i="4"/>
  <c r="AH473" i="4"/>
  <c r="AI76" i="4"/>
  <c r="AI81" i="4" s="1"/>
  <c r="AH112" i="4"/>
  <c r="AI578" i="4"/>
  <c r="AI594" i="4" s="1"/>
  <c r="AI487" i="4"/>
  <c r="AI516" i="4"/>
  <c r="AH202" i="4"/>
  <c r="AI165" i="4"/>
  <c r="AI571" i="4" s="1"/>
  <c r="AI587" i="4" s="1"/>
  <c r="AG392" i="4"/>
  <c r="AG391" i="4"/>
  <c r="AF428" i="4"/>
  <c r="AG291" i="4"/>
  <c r="AG573" i="4"/>
  <c r="AG589" i="4" s="1"/>
  <c r="BI448" i="4"/>
  <c r="BE449" i="4"/>
  <c r="BD469" i="4"/>
  <c r="BC472" i="4"/>
  <c r="AH121" i="4"/>
  <c r="AH126" i="4" s="1"/>
  <c r="AI121" i="4" s="1"/>
  <c r="AG157" i="4"/>
  <c r="AJ248" i="2" l="1"/>
  <c r="AI163" i="2"/>
  <c r="AJ158" i="2" s="1"/>
  <c r="AJ249" i="2"/>
  <c r="AI330" i="2"/>
  <c r="AJ294" i="2"/>
  <c r="AJ299" i="2" s="1"/>
  <c r="AK293" i="2" s="1"/>
  <c r="AH102" i="2"/>
  <c r="AH73" i="2"/>
  <c r="AF383" i="4"/>
  <c r="AG347" i="4"/>
  <c r="AG352" i="4" s="1"/>
  <c r="AH347" i="4" s="1"/>
  <c r="AH210" i="4"/>
  <c r="AH245" i="4" s="1"/>
  <c r="AG247" i="4"/>
  <c r="AG307" i="4"/>
  <c r="AH302" i="4" s="1"/>
  <c r="BA10" i="2"/>
  <c r="BB58" i="2"/>
  <c r="AD11" i="2"/>
  <c r="AD12" i="2" s="1"/>
  <c r="AD13" i="2" s="1"/>
  <c r="AE23" i="2"/>
  <c r="AD59" i="2"/>
  <c r="AE22" i="2"/>
  <c r="AJ254" i="2"/>
  <c r="AG336" i="4"/>
  <c r="AK208" i="2"/>
  <c r="AL202" i="2" s="1"/>
  <c r="AF30" i="4"/>
  <c r="AF568" i="4" s="1"/>
  <c r="AE11" i="4"/>
  <c r="AE12" i="4" s="1"/>
  <c r="AE13" i="4" s="1"/>
  <c r="AJ434" i="2"/>
  <c r="AJ463" i="2"/>
  <c r="AI389" i="2"/>
  <c r="AJ383" i="2" s="1"/>
  <c r="AI473" i="2"/>
  <c r="BD464" i="2"/>
  <c r="BE461" i="2"/>
  <c r="BF440" i="2"/>
  <c r="BH416" i="2"/>
  <c r="BH419" i="2" s="1"/>
  <c r="BI395" i="2"/>
  <c r="AI339" i="2"/>
  <c r="AI338" i="2"/>
  <c r="AH375" i="2"/>
  <c r="AK237" i="2"/>
  <c r="AI112" i="2"/>
  <c r="AI113" i="2"/>
  <c r="AG574" i="4"/>
  <c r="AG590" i="4" s="1"/>
  <c r="AE67" i="4"/>
  <c r="AH257" i="4"/>
  <c r="AH256" i="4"/>
  <c r="AI569" i="4"/>
  <c r="AI585" i="4" s="1"/>
  <c r="AE580" i="4"/>
  <c r="AE584" i="4"/>
  <c r="AE596" i="4" s="1"/>
  <c r="AI474" i="2"/>
  <c r="AH149" i="2"/>
  <c r="BF424" i="4"/>
  <c r="BF427" i="4" s="1"/>
  <c r="BG403" i="4"/>
  <c r="AZ66" i="4"/>
  <c r="AY10" i="4"/>
  <c r="AI577" i="4"/>
  <c r="AI593" i="4" s="1"/>
  <c r="AI442" i="4"/>
  <c r="AI471" i="4"/>
  <c r="AJ76" i="4"/>
  <c r="AJ75" i="4"/>
  <c r="AI112" i="4"/>
  <c r="AI110" i="4"/>
  <c r="AI518" i="4"/>
  <c r="AJ482" i="4"/>
  <c r="AJ481" i="4"/>
  <c r="AI171" i="4"/>
  <c r="AJ166" i="4" s="1"/>
  <c r="AI200" i="4"/>
  <c r="AG397" i="4"/>
  <c r="AH570" i="4"/>
  <c r="AH586" i="4" s="1"/>
  <c r="AG576" i="4"/>
  <c r="AG592" i="4" s="1"/>
  <c r="AG426" i="4"/>
  <c r="AH155" i="4"/>
  <c r="AH301" i="4"/>
  <c r="BJ448" i="4"/>
  <c r="BF449" i="4"/>
  <c r="BE469" i="4"/>
  <c r="BD472" i="4"/>
  <c r="AI120" i="4"/>
  <c r="AH157" i="4"/>
  <c r="AI194" i="2" l="1"/>
  <c r="AJ283" i="2"/>
  <c r="AG338" i="4"/>
  <c r="AF36" i="4"/>
  <c r="AF11" i="4" s="1"/>
  <c r="AF12" i="4" s="1"/>
  <c r="AG383" i="4"/>
  <c r="AJ157" i="2"/>
  <c r="AJ163" i="2" s="1"/>
  <c r="AK157" i="2" s="1"/>
  <c r="AJ328" i="2"/>
  <c r="AI68" i="2"/>
  <c r="AH104" i="2"/>
  <c r="AI67" i="2"/>
  <c r="AI479" i="2"/>
  <c r="AI510" i="2" s="1"/>
  <c r="AL203" i="2"/>
  <c r="AL237" i="2" s="1"/>
  <c r="AF65" i="4"/>
  <c r="AF7" i="4" s="1"/>
  <c r="AG5" i="4" s="1"/>
  <c r="AF13" i="4" s="1"/>
  <c r="AG381" i="4"/>
  <c r="AG575" i="4"/>
  <c r="AG591" i="4" s="1"/>
  <c r="AH572" i="4"/>
  <c r="AH588" i="4" s="1"/>
  <c r="AH216" i="4"/>
  <c r="AI210" i="4" s="1"/>
  <c r="AH346" i="4"/>
  <c r="AH352" i="4" s="1"/>
  <c r="AI347" i="4" s="1"/>
  <c r="AE57" i="2"/>
  <c r="AE7" i="2" s="1"/>
  <c r="AF5" i="2" s="1"/>
  <c r="AE28" i="2"/>
  <c r="BB10" i="2"/>
  <c r="BC58" i="2"/>
  <c r="AK249" i="2"/>
  <c r="AJ285" i="2"/>
  <c r="AK248" i="2"/>
  <c r="AK239" i="2"/>
  <c r="AH573" i="4"/>
  <c r="AH589" i="4" s="1"/>
  <c r="AJ330" i="2"/>
  <c r="AG31" i="4"/>
  <c r="AF67" i="4"/>
  <c r="AJ384" i="2"/>
  <c r="AJ389" i="2" s="1"/>
  <c r="AI420" i="2"/>
  <c r="AK429" i="2"/>
  <c r="AJ465" i="2"/>
  <c r="AK428" i="2"/>
  <c r="AL208" i="2"/>
  <c r="AM202" i="2" s="1"/>
  <c r="AK294" i="2"/>
  <c r="AK328" i="2" s="1"/>
  <c r="AJ192" i="2"/>
  <c r="AI508" i="2"/>
  <c r="AI147" i="2"/>
  <c r="AI373" i="2"/>
  <c r="BE464" i="2"/>
  <c r="BF461" i="2"/>
  <c r="BG440" i="2"/>
  <c r="BI416" i="2"/>
  <c r="BI419" i="2" s="1"/>
  <c r="BJ395" i="2"/>
  <c r="AI344" i="2"/>
  <c r="AI118" i="2"/>
  <c r="AH291" i="4"/>
  <c r="AH262" i="4"/>
  <c r="AI256" i="4" s="1"/>
  <c r="AF584" i="4"/>
  <c r="AF596" i="4" s="1"/>
  <c r="AF580" i="4"/>
  <c r="AJ474" i="2"/>
  <c r="BG424" i="4"/>
  <c r="BG427" i="4" s="1"/>
  <c r="BH403" i="4"/>
  <c r="BA66" i="4"/>
  <c r="AZ10" i="4"/>
  <c r="AJ110" i="4"/>
  <c r="AJ436" i="4"/>
  <c r="AJ437" i="4"/>
  <c r="AI473" i="4"/>
  <c r="AJ569" i="4"/>
  <c r="AJ585" i="4" s="1"/>
  <c r="AJ81" i="4"/>
  <c r="AJ165" i="4"/>
  <c r="AJ571" i="4" s="1"/>
  <c r="AJ587" i="4" s="1"/>
  <c r="AJ516" i="4"/>
  <c r="AJ487" i="4"/>
  <c r="AJ578" i="4"/>
  <c r="AJ594" i="4" s="1"/>
  <c r="AI202" i="4"/>
  <c r="AI126" i="4"/>
  <c r="AI157" i="4" s="1"/>
  <c r="AI570" i="4"/>
  <c r="AI586" i="4" s="1"/>
  <c r="AH307" i="4"/>
  <c r="AH574" i="4"/>
  <c r="AH590" i="4" s="1"/>
  <c r="AH336" i="4"/>
  <c r="AH391" i="4"/>
  <c r="AH392" i="4"/>
  <c r="AG428" i="4"/>
  <c r="BK448" i="4"/>
  <c r="BG449" i="4"/>
  <c r="BF469" i="4"/>
  <c r="BE472" i="4"/>
  <c r="AI155" i="4"/>
  <c r="AI211" i="4" l="1"/>
  <c r="AI216" i="4" s="1"/>
  <c r="AI247" i="4" s="1"/>
  <c r="AG30" i="4"/>
  <c r="AG568" i="4" s="1"/>
  <c r="AG584" i="4" s="1"/>
  <c r="AG596" i="4" s="1"/>
  <c r="AH247" i="4"/>
  <c r="AJ473" i="2"/>
  <c r="AJ479" i="2" s="1"/>
  <c r="AI102" i="2"/>
  <c r="AI73" i="2"/>
  <c r="AH383" i="4"/>
  <c r="AI346" i="4"/>
  <c r="AI575" i="4" s="1"/>
  <c r="AI591" i="4" s="1"/>
  <c r="AH381" i="4"/>
  <c r="AH575" i="4"/>
  <c r="AH591" i="4" s="1"/>
  <c r="AF22" i="2"/>
  <c r="AE11" i="2"/>
  <c r="AE12" i="2" s="1"/>
  <c r="AE13" i="2" s="1"/>
  <c r="AF23" i="2"/>
  <c r="AE59" i="2"/>
  <c r="BC10" i="2"/>
  <c r="BD58" i="2"/>
  <c r="AK299" i="2"/>
  <c r="AK330" i="2" s="1"/>
  <c r="AK254" i="2"/>
  <c r="AK283" i="2"/>
  <c r="AJ418" i="2"/>
  <c r="AK384" i="2"/>
  <c r="AK383" i="2"/>
  <c r="AJ420" i="2"/>
  <c r="AM203" i="2"/>
  <c r="AM237" i="2" s="1"/>
  <c r="AL239" i="2"/>
  <c r="AK463" i="2"/>
  <c r="AK434" i="2"/>
  <c r="AJ508" i="2"/>
  <c r="AJ194" i="2"/>
  <c r="AK158" i="2"/>
  <c r="AK163" i="2" s="1"/>
  <c r="BG461" i="2"/>
  <c r="BH440" i="2"/>
  <c r="BF464" i="2"/>
  <c r="BJ416" i="2"/>
  <c r="BJ419" i="2" s="1"/>
  <c r="BK395" i="2"/>
  <c r="BK416" i="2" s="1"/>
  <c r="AJ338" i="2"/>
  <c r="AJ339" i="2"/>
  <c r="AI375" i="2"/>
  <c r="AJ113" i="2"/>
  <c r="AJ112" i="2"/>
  <c r="AI149" i="2"/>
  <c r="AI257" i="4"/>
  <c r="AI573" i="4" s="1"/>
  <c r="AI589" i="4" s="1"/>
  <c r="AH293" i="4"/>
  <c r="AI572" i="4"/>
  <c r="AI588" i="4" s="1"/>
  <c r="BH424" i="4"/>
  <c r="BH427" i="4" s="1"/>
  <c r="BI403" i="4"/>
  <c r="BB66" i="4"/>
  <c r="BA10" i="4"/>
  <c r="AJ171" i="4"/>
  <c r="AJ202" i="4" s="1"/>
  <c r="AJ200" i="4"/>
  <c r="AJ577" i="4"/>
  <c r="AJ593" i="4" s="1"/>
  <c r="AJ442" i="4"/>
  <c r="AJ471" i="4"/>
  <c r="AJ112" i="4"/>
  <c r="AK75" i="4"/>
  <c r="AK76" i="4"/>
  <c r="AK482" i="4"/>
  <c r="AK481" i="4"/>
  <c r="AJ518" i="4"/>
  <c r="AJ120" i="4"/>
  <c r="AJ121" i="4"/>
  <c r="AH576" i="4"/>
  <c r="AH592" i="4" s="1"/>
  <c r="AH426" i="4"/>
  <c r="AH397" i="4"/>
  <c r="AI301" i="4"/>
  <c r="AI302" i="4"/>
  <c r="AH338" i="4"/>
  <c r="BH449" i="4"/>
  <c r="BG469" i="4"/>
  <c r="BF472" i="4"/>
  <c r="AL294" i="2" l="1"/>
  <c r="AG36" i="4"/>
  <c r="AG67" i="4" s="1"/>
  <c r="AG65" i="4"/>
  <c r="AG7" i="4" s="1"/>
  <c r="AH5" i="4" s="1"/>
  <c r="AG13" i="4" s="1"/>
  <c r="AI245" i="4"/>
  <c r="AL293" i="2"/>
  <c r="AL299" i="2" s="1"/>
  <c r="AM208" i="2"/>
  <c r="AN202" i="2" s="1"/>
  <c r="AJ67" i="2"/>
  <c r="AI104" i="2"/>
  <c r="AJ68" i="2"/>
  <c r="AF57" i="2"/>
  <c r="AF7" i="2" s="1"/>
  <c r="AG5" i="2" s="1"/>
  <c r="AG580" i="4"/>
  <c r="AI352" i="4"/>
  <c r="AH30" i="4"/>
  <c r="AG11" i="4"/>
  <c r="AG12" i="4" s="1"/>
  <c r="AI381" i="4"/>
  <c r="AH31" i="4"/>
  <c r="AH36" i="4" s="1"/>
  <c r="AI30" i="4" s="1"/>
  <c r="AK166" i="4"/>
  <c r="AJ126" i="4"/>
  <c r="AJ157" i="4" s="1"/>
  <c r="AJ211" i="4"/>
  <c r="AJ210" i="4"/>
  <c r="AK165" i="4"/>
  <c r="AK571" i="4" s="1"/>
  <c r="AK587" i="4" s="1"/>
  <c r="AF28" i="2"/>
  <c r="BD10" i="2"/>
  <c r="BE58" i="2"/>
  <c r="AK389" i="2"/>
  <c r="AL384" i="2" s="1"/>
  <c r="AK285" i="2"/>
  <c r="AL249" i="2"/>
  <c r="AL248" i="2"/>
  <c r="AJ147" i="2"/>
  <c r="AI262" i="4"/>
  <c r="AI293" i="4" s="1"/>
  <c r="AI291" i="4"/>
  <c r="AK418" i="2"/>
  <c r="AK192" i="2"/>
  <c r="AL428" i="2"/>
  <c r="AK465" i="2"/>
  <c r="AL429" i="2"/>
  <c r="AJ510" i="2"/>
  <c r="AK473" i="2"/>
  <c r="AK474" i="2"/>
  <c r="AL157" i="2"/>
  <c r="AL158" i="2"/>
  <c r="AK194" i="2"/>
  <c r="BK419" i="2"/>
  <c r="AL328" i="2"/>
  <c r="BG464" i="2"/>
  <c r="BH461" i="2"/>
  <c r="BI440" i="2"/>
  <c r="AL383" i="2"/>
  <c r="AJ373" i="2"/>
  <c r="AJ344" i="2"/>
  <c r="AJ118" i="2"/>
  <c r="BI424" i="4"/>
  <c r="BI427" i="4" s="1"/>
  <c r="BJ403" i="4"/>
  <c r="BC66" i="4"/>
  <c r="BB10" i="4"/>
  <c r="AK437" i="4"/>
  <c r="AK436" i="4"/>
  <c r="AJ473" i="4"/>
  <c r="AK569" i="4"/>
  <c r="AK585" i="4" s="1"/>
  <c r="AK110" i="4"/>
  <c r="AK81" i="4"/>
  <c r="AJ570" i="4"/>
  <c r="AJ586" i="4" s="1"/>
  <c r="AK487" i="4"/>
  <c r="AK578" i="4"/>
  <c r="AK594" i="4" s="1"/>
  <c r="AK516" i="4"/>
  <c r="AJ155" i="4"/>
  <c r="AI307" i="4"/>
  <c r="AI574" i="4"/>
  <c r="AI590" i="4" s="1"/>
  <c r="AI336" i="4"/>
  <c r="AI391" i="4"/>
  <c r="AI392" i="4"/>
  <c r="AH428" i="4"/>
  <c r="BI449" i="4"/>
  <c r="BH469" i="4"/>
  <c r="BG472" i="4"/>
  <c r="AN203" i="2" l="1"/>
  <c r="AH568" i="4"/>
  <c r="AH584" i="4" s="1"/>
  <c r="AH596" i="4" s="1"/>
  <c r="AM239" i="2"/>
  <c r="AL254" i="2"/>
  <c r="AM248" i="2" s="1"/>
  <c r="AJ102" i="2"/>
  <c r="AJ73" i="2"/>
  <c r="AK420" i="2"/>
  <c r="AL434" i="2"/>
  <c r="AM428" i="2" s="1"/>
  <c r="AH11" i="4"/>
  <c r="AH12" i="4" s="1"/>
  <c r="AH65" i="4"/>
  <c r="AH7" i="4" s="1"/>
  <c r="AI5" i="4" s="1"/>
  <c r="AH13" i="4" s="1"/>
  <c r="AK120" i="4"/>
  <c r="AK200" i="4"/>
  <c r="AI31" i="4"/>
  <c r="AI36" i="4" s="1"/>
  <c r="AJ216" i="4"/>
  <c r="AJ247" i="4" s="1"/>
  <c r="AK121" i="4"/>
  <c r="AI383" i="4"/>
  <c r="AJ347" i="4"/>
  <c r="AJ346" i="4"/>
  <c r="AK171" i="4"/>
  <c r="AL165" i="4" s="1"/>
  <c r="AJ245" i="4"/>
  <c r="AJ572" i="4"/>
  <c r="AJ588" i="4" s="1"/>
  <c r="BE10" i="2"/>
  <c r="BF58" i="2"/>
  <c r="AF11" i="2"/>
  <c r="AF12" i="2" s="1"/>
  <c r="AF13" i="2" s="1"/>
  <c r="AG22" i="2"/>
  <c r="AF59" i="2"/>
  <c r="AG23" i="2"/>
  <c r="AL163" i="2"/>
  <c r="AM157" i="2" s="1"/>
  <c r="AL283" i="2"/>
  <c r="AL285" i="2"/>
  <c r="AJ256" i="4"/>
  <c r="AJ257" i="4"/>
  <c r="AH67" i="4"/>
  <c r="AL465" i="2"/>
  <c r="AK508" i="2"/>
  <c r="AL463" i="2"/>
  <c r="AL192" i="2"/>
  <c r="BI461" i="2"/>
  <c r="BJ440" i="2"/>
  <c r="BH464" i="2"/>
  <c r="AL418" i="2"/>
  <c r="AL389" i="2"/>
  <c r="AK338" i="2"/>
  <c r="AK339" i="2"/>
  <c r="AJ375" i="2"/>
  <c r="AM293" i="2"/>
  <c r="AM294" i="2"/>
  <c r="AL330" i="2"/>
  <c r="AN237" i="2"/>
  <c r="AN208" i="2"/>
  <c r="AK112" i="2"/>
  <c r="AK113" i="2"/>
  <c r="AJ149" i="2"/>
  <c r="BJ424" i="4"/>
  <c r="BJ427" i="4" s="1"/>
  <c r="BK403" i="4"/>
  <c r="BK424" i="4" s="1"/>
  <c r="BD66" i="4"/>
  <c r="BC10" i="4"/>
  <c r="AK471" i="4"/>
  <c r="AK442" i="4"/>
  <c r="AK577" i="4"/>
  <c r="AK593" i="4" s="1"/>
  <c r="AL76" i="4"/>
  <c r="AL75" i="4"/>
  <c r="AK112" i="4"/>
  <c r="AK518" i="4"/>
  <c r="AL482" i="4"/>
  <c r="AL481" i="4"/>
  <c r="AK570" i="4"/>
  <c r="AK586" i="4" s="1"/>
  <c r="AI426" i="4"/>
  <c r="AI576" i="4"/>
  <c r="AI592" i="4" s="1"/>
  <c r="AJ302" i="4"/>
  <c r="AJ301" i="4"/>
  <c r="AI338" i="4"/>
  <c r="AI397" i="4"/>
  <c r="BH472" i="4"/>
  <c r="BJ449" i="4"/>
  <c r="BI469" i="4"/>
  <c r="AK202" i="4"/>
  <c r="AL194" i="2" l="1"/>
  <c r="AM429" i="2"/>
  <c r="AM249" i="2"/>
  <c r="AM283" i="2" s="1"/>
  <c r="AK210" i="4"/>
  <c r="AH580" i="4"/>
  <c r="AK155" i="4"/>
  <c r="AL166" i="4"/>
  <c r="AL571" i="4" s="1"/>
  <c r="AL587" i="4" s="1"/>
  <c r="AM158" i="2"/>
  <c r="AM463" i="2"/>
  <c r="AG57" i="2"/>
  <c r="AG7" i="2" s="1"/>
  <c r="AH5" i="2" s="1"/>
  <c r="AK68" i="2"/>
  <c r="AK67" i="2"/>
  <c r="AJ104" i="2"/>
  <c r="AK126" i="4"/>
  <c r="AL120" i="4" s="1"/>
  <c r="AK211" i="4"/>
  <c r="AK216" i="4" s="1"/>
  <c r="AJ30" i="4"/>
  <c r="AJ31" i="4"/>
  <c r="AI65" i="4"/>
  <c r="AI7" i="4" s="1"/>
  <c r="AJ5" i="4" s="1"/>
  <c r="AI568" i="4"/>
  <c r="AI584" i="4" s="1"/>
  <c r="AI596" i="4" s="1"/>
  <c r="AJ575" i="4"/>
  <c r="AJ591" i="4" s="1"/>
  <c r="AJ381" i="4"/>
  <c r="AJ352" i="4"/>
  <c r="AI67" i="4"/>
  <c r="AI11" i="4"/>
  <c r="AI12" i="4" s="1"/>
  <c r="BF10" i="2"/>
  <c r="BG58" i="2"/>
  <c r="AG28" i="2"/>
  <c r="AJ291" i="4"/>
  <c r="AJ573" i="4"/>
  <c r="AJ589" i="4" s="1"/>
  <c r="AJ262" i="4"/>
  <c r="AK118" i="2"/>
  <c r="AK149" i="2" s="1"/>
  <c r="AM434" i="2"/>
  <c r="AN429" i="2" s="1"/>
  <c r="AM299" i="2"/>
  <c r="AN294" i="2" s="1"/>
  <c r="BJ461" i="2"/>
  <c r="BK440" i="2"/>
  <c r="BK461" i="2" s="1"/>
  <c r="BI464" i="2"/>
  <c r="AM383" i="2"/>
  <c r="AM384" i="2"/>
  <c r="AL420" i="2"/>
  <c r="AK373" i="2"/>
  <c r="AK344" i="2"/>
  <c r="AM328" i="2"/>
  <c r="AO202" i="2"/>
  <c r="AO203" i="2"/>
  <c r="AN239" i="2"/>
  <c r="AM192" i="2"/>
  <c r="AM163" i="2"/>
  <c r="AK147" i="2"/>
  <c r="AK245" i="4"/>
  <c r="AK572" i="4"/>
  <c r="AK588" i="4" s="1"/>
  <c r="BE66" i="4"/>
  <c r="BD10" i="4"/>
  <c r="AL437" i="4"/>
  <c r="AK473" i="4"/>
  <c r="AL436" i="4"/>
  <c r="AL81" i="4"/>
  <c r="AL569" i="4"/>
  <c r="AL585" i="4" s="1"/>
  <c r="AL110" i="4"/>
  <c r="AL487" i="4"/>
  <c r="AL578" i="4"/>
  <c r="AL594" i="4" s="1"/>
  <c r="AL516" i="4"/>
  <c r="AJ307" i="4"/>
  <c r="AK302" i="4" s="1"/>
  <c r="AJ391" i="4"/>
  <c r="AJ392" i="4"/>
  <c r="AI428" i="4"/>
  <c r="BK427" i="4"/>
  <c r="AJ574" i="4"/>
  <c r="AJ590" i="4" s="1"/>
  <c r="AJ336" i="4"/>
  <c r="BI472" i="4"/>
  <c r="BK449" i="4"/>
  <c r="BK469" i="4" s="1"/>
  <c r="BJ469" i="4"/>
  <c r="AL171" i="4"/>
  <c r="AL200" i="4"/>
  <c r="AM254" i="2" l="1"/>
  <c r="AK157" i="4"/>
  <c r="AL121" i="4"/>
  <c r="AJ568" i="4"/>
  <c r="AN293" i="2"/>
  <c r="AK73" i="2"/>
  <c r="AK102" i="2"/>
  <c r="AL112" i="2"/>
  <c r="AK247" i="4"/>
  <c r="AL210" i="4"/>
  <c r="AL211" i="4"/>
  <c r="AJ36" i="4"/>
  <c r="AK31" i="4" s="1"/>
  <c r="AI13" i="4"/>
  <c r="AJ65" i="4"/>
  <c r="AI580" i="4"/>
  <c r="AK347" i="4"/>
  <c r="AJ383" i="4"/>
  <c r="AK346" i="4"/>
  <c r="AG11" i="2"/>
  <c r="AG12" i="2" s="1"/>
  <c r="AG13" i="2" s="1"/>
  <c r="AH23" i="2"/>
  <c r="AH22" i="2"/>
  <c r="AG59" i="2"/>
  <c r="BG10" i="2"/>
  <c r="BH58" i="2"/>
  <c r="AL113" i="2"/>
  <c r="AN428" i="2"/>
  <c r="AN434" i="2" s="1"/>
  <c r="AO428" i="2" s="1"/>
  <c r="AN249" i="2"/>
  <c r="AN248" i="2"/>
  <c r="AM285" i="2"/>
  <c r="AM465" i="2"/>
  <c r="AJ293" i="4"/>
  <c r="AK256" i="4"/>
  <c r="AK257" i="4"/>
  <c r="AO237" i="2"/>
  <c r="AM330" i="2"/>
  <c r="AO208" i="2"/>
  <c r="AP203" i="2" s="1"/>
  <c r="AN299" i="2"/>
  <c r="AO293" i="2" s="1"/>
  <c r="BJ464" i="2"/>
  <c r="AM418" i="2"/>
  <c r="AM389" i="2"/>
  <c r="AL339" i="2"/>
  <c r="AL338" i="2"/>
  <c r="AK375" i="2"/>
  <c r="AN328" i="2"/>
  <c r="AN158" i="2"/>
  <c r="AN157" i="2"/>
  <c r="AM194" i="2"/>
  <c r="AL442" i="4"/>
  <c r="AM436" i="4" s="1"/>
  <c r="BF66" i="4"/>
  <c r="BE10" i="4"/>
  <c r="AJ338" i="4"/>
  <c r="AL471" i="4"/>
  <c r="AL577" i="4"/>
  <c r="AL593" i="4" s="1"/>
  <c r="AK301" i="4"/>
  <c r="AK307" i="4" s="1"/>
  <c r="AL302" i="4" s="1"/>
  <c r="AM76" i="4"/>
  <c r="AL112" i="4"/>
  <c r="AM75" i="4"/>
  <c r="AL518" i="4"/>
  <c r="AM482" i="4"/>
  <c r="AM481" i="4"/>
  <c r="AJ576" i="4"/>
  <c r="AJ592" i="4" s="1"/>
  <c r="AJ426" i="4"/>
  <c r="AJ584" i="4"/>
  <c r="AL570" i="4"/>
  <c r="AL586" i="4" s="1"/>
  <c r="AJ397" i="4"/>
  <c r="BJ472" i="4"/>
  <c r="AM165" i="4"/>
  <c r="AM166" i="4"/>
  <c r="AL202" i="4"/>
  <c r="AL126" i="4"/>
  <c r="AM121" i="4" s="1"/>
  <c r="AL155" i="4"/>
  <c r="AL473" i="4" l="1"/>
  <c r="AJ11" i="4"/>
  <c r="AJ12" i="4" s="1"/>
  <c r="AL245" i="4"/>
  <c r="AL572" i="4"/>
  <c r="AL588" i="4" s="1"/>
  <c r="AL216" i="4"/>
  <c r="AN463" i="2"/>
  <c r="AL147" i="2"/>
  <c r="AH57" i="2"/>
  <c r="AH7" i="2" s="1"/>
  <c r="AI5" i="2" s="1"/>
  <c r="AL118" i="2"/>
  <c r="AM113" i="2" s="1"/>
  <c r="AL67" i="2"/>
  <c r="AK104" i="2"/>
  <c r="AL68" i="2"/>
  <c r="AN283" i="2"/>
  <c r="AJ67" i="4"/>
  <c r="AK30" i="4"/>
  <c r="AK65" i="4" s="1"/>
  <c r="AJ7" i="4"/>
  <c r="AK5" i="4" s="1"/>
  <c r="AJ13" i="4" s="1"/>
  <c r="AM211" i="4"/>
  <c r="AK575" i="4"/>
  <c r="AK591" i="4" s="1"/>
  <c r="AK381" i="4"/>
  <c r="AK352" i="4"/>
  <c r="AM437" i="4"/>
  <c r="AM471" i="4" s="1"/>
  <c r="BH10" i="2"/>
  <c r="BI58" i="2"/>
  <c r="AH28" i="2"/>
  <c r="AN254" i="2"/>
  <c r="AN192" i="2"/>
  <c r="AL373" i="2"/>
  <c r="AK573" i="4"/>
  <c r="AK589" i="4" s="1"/>
  <c r="AK291" i="4"/>
  <c r="AK262" i="4"/>
  <c r="AO429" i="2"/>
  <c r="AO434" i="2" s="1"/>
  <c r="AN163" i="2"/>
  <c r="AO158" i="2" s="1"/>
  <c r="AO239" i="2"/>
  <c r="AO294" i="2"/>
  <c r="AO299" i="2" s="1"/>
  <c r="AN330" i="2"/>
  <c r="AN465" i="2"/>
  <c r="AP202" i="2"/>
  <c r="AL344" i="2"/>
  <c r="AL375" i="2" s="1"/>
  <c r="BK464" i="2"/>
  <c r="AN384" i="2"/>
  <c r="AN383" i="2"/>
  <c r="AM420" i="2"/>
  <c r="AJ596" i="4"/>
  <c r="AJ580" i="4"/>
  <c r="BG66" i="4"/>
  <c r="BF10" i="4"/>
  <c r="AL301" i="4"/>
  <c r="AL307" i="4" s="1"/>
  <c r="AK574" i="4"/>
  <c r="AK590" i="4" s="1"/>
  <c r="AK338" i="4"/>
  <c r="AK336" i="4"/>
  <c r="AM110" i="4"/>
  <c r="AM81" i="4"/>
  <c r="AM569" i="4"/>
  <c r="AM585" i="4" s="1"/>
  <c r="AM516" i="4"/>
  <c r="AM578" i="4"/>
  <c r="AM594" i="4" s="1"/>
  <c r="AM487" i="4"/>
  <c r="AL157" i="4"/>
  <c r="AK392" i="4"/>
  <c r="AK391" i="4"/>
  <c r="AJ428" i="4"/>
  <c r="AM120" i="4"/>
  <c r="AM570" i="4" s="1"/>
  <c r="AM586" i="4" s="1"/>
  <c r="AM571" i="4"/>
  <c r="AM587" i="4" s="1"/>
  <c r="BK472" i="4"/>
  <c r="AM171" i="4"/>
  <c r="AM200" i="4"/>
  <c r="AK36" i="4" l="1"/>
  <c r="AL30" i="4" s="1"/>
  <c r="AK568" i="4"/>
  <c r="AK584" i="4" s="1"/>
  <c r="AL247" i="4"/>
  <c r="AM210" i="4"/>
  <c r="AM245" i="4" s="1"/>
  <c r="AL149" i="2"/>
  <c r="AM112" i="2"/>
  <c r="AO157" i="2"/>
  <c r="AO192" i="2" s="1"/>
  <c r="AL73" i="2"/>
  <c r="AL102" i="2"/>
  <c r="AM577" i="4"/>
  <c r="AM593" i="4" s="1"/>
  <c r="AM442" i="4"/>
  <c r="AN436" i="4" s="1"/>
  <c r="AL346" i="4"/>
  <c r="AK383" i="4"/>
  <c r="AL347" i="4"/>
  <c r="AI22" i="2"/>
  <c r="AH11" i="2"/>
  <c r="AH12" i="2" s="1"/>
  <c r="AH13" i="2" s="1"/>
  <c r="AH59" i="2"/>
  <c r="AI23" i="2"/>
  <c r="BI10" i="2"/>
  <c r="BJ58" i="2"/>
  <c r="AO463" i="2"/>
  <c r="AN285" i="2"/>
  <c r="AO249" i="2"/>
  <c r="AO248" i="2"/>
  <c r="AN194" i="2"/>
  <c r="AL256" i="4"/>
  <c r="AL257" i="4"/>
  <c r="AK293" i="4"/>
  <c r="AM147" i="2"/>
  <c r="AN418" i="2"/>
  <c r="AM338" i="2"/>
  <c r="AP293" i="2"/>
  <c r="AO330" i="2"/>
  <c r="AP294" i="2"/>
  <c r="AM339" i="2"/>
  <c r="AM344" i="2" s="1"/>
  <c r="AO328" i="2"/>
  <c r="AO163" i="2"/>
  <c r="AP158" i="2" s="1"/>
  <c r="AN389" i="2"/>
  <c r="AN420" i="2" s="1"/>
  <c r="AP237" i="2"/>
  <c r="AP208" i="2"/>
  <c r="AP428" i="2"/>
  <c r="AP429" i="2"/>
  <c r="AO465" i="2"/>
  <c r="AM118" i="2"/>
  <c r="BH66" i="4"/>
  <c r="BG10" i="4"/>
  <c r="AL574" i="4"/>
  <c r="AL590" i="4" s="1"/>
  <c r="AL336" i="4"/>
  <c r="AN75" i="4"/>
  <c r="AM112" i="4"/>
  <c r="AN76" i="4"/>
  <c r="AK397" i="4"/>
  <c r="AL392" i="4" s="1"/>
  <c r="AN482" i="4"/>
  <c r="AN481" i="4"/>
  <c r="AM518" i="4"/>
  <c r="AM155" i="4"/>
  <c r="AM126" i="4"/>
  <c r="AM157" i="4" s="1"/>
  <c r="AM301" i="4"/>
  <c r="AM302" i="4"/>
  <c r="AL338" i="4"/>
  <c r="AK426" i="4"/>
  <c r="AK7" i="4" s="1"/>
  <c r="AL5" i="4" s="1"/>
  <c r="AK576" i="4"/>
  <c r="AK592" i="4" s="1"/>
  <c r="AN165" i="4"/>
  <c r="AN166" i="4"/>
  <c r="AM202" i="4"/>
  <c r="AK67" i="4" l="1"/>
  <c r="AL31" i="4"/>
  <c r="AM572" i="4"/>
  <c r="AM588" i="4" s="1"/>
  <c r="AM216" i="4"/>
  <c r="AI28" i="2"/>
  <c r="AJ22" i="2" s="1"/>
  <c r="AL104" i="2"/>
  <c r="AM68" i="2"/>
  <c r="AM67" i="2"/>
  <c r="AN437" i="4"/>
  <c r="AN442" i="4" s="1"/>
  <c r="AO436" i="4" s="1"/>
  <c r="AM473" i="4"/>
  <c r="AL381" i="4"/>
  <c r="AL575" i="4"/>
  <c r="AL591" i="4" s="1"/>
  <c r="AL352" i="4"/>
  <c r="BJ10" i="2"/>
  <c r="BK58" i="2"/>
  <c r="BK10" i="2" s="1"/>
  <c r="AI57" i="2"/>
  <c r="AI7" i="2" s="1"/>
  <c r="AJ5" i="2" s="1"/>
  <c r="AO384" i="2"/>
  <c r="AO283" i="2"/>
  <c r="AO254" i="2"/>
  <c r="AL573" i="4"/>
  <c r="AL589" i="4" s="1"/>
  <c r="AL262" i="4"/>
  <c r="AL291" i="4"/>
  <c r="AO383" i="2"/>
  <c r="AP299" i="2"/>
  <c r="AQ293" i="2" s="1"/>
  <c r="AN338" i="2"/>
  <c r="AM375" i="2"/>
  <c r="AN339" i="2"/>
  <c r="AP157" i="2"/>
  <c r="AP192" i="2" s="1"/>
  <c r="AO194" i="2"/>
  <c r="AP434" i="2"/>
  <c r="AQ428" i="2" s="1"/>
  <c r="AM373" i="2"/>
  <c r="AP328" i="2"/>
  <c r="AQ202" i="2"/>
  <c r="AP239" i="2"/>
  <c r="AQ203" i="2"/>
  <c r="AP463" i="2"/>
  <c r="AN113" i="2"/>
  <c r="AN112" i="2"/>
  <c r="AM149" i="2"/>
  <c r="AK11" i="4"/>
  <c r="AK12" i="4" s="1"/>
  <c r="AK13" i="4" s="1"/>
  <c r="AK580" i="4"/>
  <c r="AK596" i="4"/>
  <c r="BI66" i="4"/>
  <c r="BH10" i="4"/>
  <c r="AK428" i="4"/>
  <c r="AL391" i="4"/>
  <c r="AL397" i="4" s="1"/>
  <c r="AN81" i="4"/>
  <c r="AO75" i="4" s="1"/>
  <c r="AN110" i="4"/>
  <c r="AN569" i="4"/>
  <c r="AN585" i="4" s="1"/>
  <c r="AN578" i="4"/>
  <c r="AN594" i="4" s="1"/>
  <c r="AN516" i="4"/>
  <c r="AN121" i="4"/>
  <c r="AN487" i="4"/>
  <c r="AN120" i="4"/>
  <c r="AL568" i="4"/>
  <c r="AN571" i="4"/>
  <c r="AN587" i="4" s="1"/>
  <c r="AM307" i="4"/>
  <c r="AM574" i="4"/>
  <c r="AM590" i="4" s="1"/>
  <c r="AM336" i="4"/>
  <c r="AN171" i="4"/>
  <c r="AN200" i="4"/>
  <c r="AL65" i="4"/>
  <c r="AL36" i="4"/>
  <c r="AI11" i="2" l="1"/>
  <c r="AI12" i="2" s="1"/>
  <c r="AI59" i="2"/>
  <c r="AN577" i="4"/>
  <c r="AN593" i="4" s="1"/>
  <c r="AN211" i="4"/>
  <c r="AN210" i="4"/>
  <c r="AM247" i="4"/>
  <c r="AN471" i="4"/>
  <c r="AN373" i="2"/>
  <c r="AO418" i="2"/>
  <c r="AJ23" i="2"/>
  <c r="AJ28" i="2" s="1"/>
  <c r="AM102" i="2"/>
  <c r="AM73" i="2"/>
  <c r="AP330" i="2"/>
  <c r="AQ294" i="2"/>
  <c r="AQ328" i="2" s="1"/>
  <c r="AO389" i="2"/>
  <c r="AP383" i="2" s="1"/>
  <c r="AO437" i="4"/>
  <c r="AO442" i="4" s="1"/>
  <c r="AP437" i="4" s="1"/>
  <c r="AN473" i="4"/>
  <c r="AL383" i="4"/>
  <c r="AM347" i="4"/>
  <c r="AM346" i="4"/>
  <c r="AI13" i="2"/>
  <c r="AQ429" i="2"/>
  <c r="AQ463" i="2" s="1"/>
  <c r="AP249" i="2"/>
  <c r="AP248" i="2"/>
  <c r="AO285" i="2"/>
  <c r="AM256" i="4"/>
  <c r="AL293" i="4"/>
  <c r="AM257" i="4"/>
  <c r="AN344" i="2"/>
  <c r="AO338" i="2" s="1"/>
  <c r="AP163" i="2"/>
  <c r="AP194" i="2" s="1"/>
  <c r="AP465" i="2"/>
  <c r="AN147" i="2"/>
  <c r="AN118" i="2"/>
  <c r="AN149" i="2" s="1"/>
  <c r="AQ237" i="2"/>
  <c r="AQ208" i="2"/>
  <c r="AL426" i="4"/>
  <c r="AL7" i="4" s="1"/>
  <c r="AM5" i="4" s="1"/>
  <c r="AM31" i="4"/>
  <c r="AL11" i="4"/>
  <c r="AL12" i="4" s="1"/>
  <c r="BJ66" i="4"/>
  <c r="BI10" i="4"/>
  <c r="AM391" i="4"/>
  <c r="AL428" i="4"/>
  <c r="AL67" i="4"/>
  <c r="AL576" i="4"/>
  <c r="AL592" i="4" s="1"/>
  <c r="AN155" i="4"/>
  <c r="AN112" i="4"/>
  <c r="AO76" i="4"/>
  <c r="AO81" i="4" s="1"/>
  <c r="AN570" i="4"/>
  <c r="AN586" i="4" s="1"/>
  <c r="AM392" i="4"/>
  <c r="AM397" i="4" s="1"/>
  <c r="AM428" i="4" s="1"/>
  <c r="AO482" i="4"/>
  <c r="AN518" i="4"/>
  <c r="AO481" i="4"/>
  <c r="AN126" i="4"/>
  <c r="AO121" i="4" s="1"/>
  <c r="AP436" i="4"/>
  <c r="AN302" i="4"/>
  <c r="AN301" i="4"/>
  <c r="AM338" i="4"/>
  <c r="AO165" i="4"/>
  <c r="AO166" i="4"/>
  <c r="AL584" i="4"/>
  <c r="AN202" i="4"/>
  <c r="AM30" i="4"/>
  <c r="AO420" i="2" l="1"/>
  <c r="AP384" i="2"/>
  <c r="AP418" i="2" s="1"/>
  <c r="AN216" i="4"/>
  <c r="AN572" i="4"/>
  <c r="AN588" i="4" s="1"/>
  <c r="AN245" i="4"/>
  <c r="AJ57" i="2"/>
  <c r="AJ7" i="2" s="1"/>
  <c r="AK5" i="2" s="1"/>
  <c r="AO339" i="2"/>
  <c r="AO344" i="2" s="1"/>
  <c r="AQ434" i="2"/>
  <c r="AR429" i="2" s="1"/>
  <c r="AQ157" i="2"/>
  <c r="AQ299" i="2"/>
  <c r="AR293" i="2" s="1"/>
  <c r="AQ158" i="2"/>
  <c r="AM104" i="2"/>
  <c r="AN68" i="2"/>
  <c r="AN67" i="2"/>
  <c r="AN375" i="2"/>
  <c r="AO473" i="4"/>
  <c r="AO471" i="4"/>
  <c r="AO577" i="4"/>
  <c r="AO593" i="4" s="1"/>
  <c r="AL13" i="4"/>
  <c r="AM381" i="4"/>
  <c r="AM575" i="4"/>
  <c r="AM591" i="4" s="1"/>
  <c r="AM352" i="4"/>
  <c r="AM262" i="4"/>
  <c r="AM293" i="4" s="1"/>
  <c r="AJ59" i="2"/>
  <c r="AJ11" i="2"/>
  <c r="AJ12" i="2" s="1"/>
  <c r="AK23" i="2"/>
  <c r="AK22" i="2"/>
  <c r="AP283" i="2"/>
  <c r="AP254" i="2"/>
  <c r="AM573" i="4"/>
  <c r="AM589" i="4" s="1"/>
  <c r="AM291" i="4"/>
  <c r="AO112" i="2"/>
  <c r="AO113" i="2"/>
  <c r="AR203" i="2"/>
  <c r="AR202" i="2"/>
  <c r="AQ239" i="2"/>
  <c r="AP389" i="2"/>
  <c r="AO373" i="2"/>
  <c r="AL596" i="4"/>
  <c r="AL580" i="4"/>
  <c r="BK66" i="4"/>
  <c r="BK10" i="4" s="1"/>
  <c r="BJ10" i="4"/>
  <c r="AN391" i="4"/>
  <c r="AM576" i="4"/>
  <c r="AM592" i="4" s="1"/>
  <c r="AN392" i="4"/>
  <c r="AP76" i="4"/>
  <c r="AO112" i="4"/>
  <c r="AP75" i="4"/>
  <c r="AM426" i="4"/>
  <c r="AO487" i="4"/>
  <c r="AP481" i="4" s="1"/>
  <c r="AO569" i="4"/>
  <c r="AO585" i="4" s="1"/>
  <c r="AO110" i="4"/>
  <c r="AO578" i="4"/>
  <c r="AO594" i="4" s="1"/>
  <c r="AO516" i="4"/>
  <c r="AN307" i="4"/>
  <c r="AN338" i="4" s="1"/>
  <c r="AN157" i="4"/>
  <c r="AO120" i="4"/>
  <c r="AO571" i="4"/>
  <c r="AO587" i="4" s="1"/>
  <c r="AO200" i="4"/>
  <c r="AN574" i="4"/>
  <c r="AN590" i="4" s="1"/>
  <c r="AN336" i="4"/>
  <c r="AM65" i="4"/>
  <c r="AM568" i="4"/>
  <c r="AO171" i="4"/>
  <c r="AP442" i="4"/>
  <c r="AP577" i="4"/>
  <c r="AP593" i="4" s="1"/>
  <c r="AP471" i="4"/>
  <c r="AM36" i="4"/>
  <c r="AQ465" i="2" l="1"/>
  <c r="AN256" i="4"/>
  <c r="AN262" i="4" s="1"/>
  <c r="AN293" i="4" s="1"/>
  <c r="AO210" i="4"/>
  <c r="AN247" i="4"/>
  <c r="AO211" i="4"/>
  <c r="AR428" i="2"/>
  <c r="AR463" i="2" s="1"/>
  <c r="AJ13" i="2"/>
  <c r="AQ330" i="2"/>
  <c r="AQ192" i="2"/>
  <c r="AR294" i="2"/>
  <c r="AR299" i="2" s="1"/>
  <c r="AS294" i="2" s="1"/>
  <c r="AQ163" i="2"/>
  <c r="AQ194" i="2" s="1"/>
  <c r="AN102" i="2"/>
  <c r="AN73" i="2"/>
  <c r="AN257" i="4"/>
  <c r="AM7" i="4"/>
  <c r="AN5" i="4" s="1"/>
  <c r="AN347" i="4"/>
  <c r="AM383" i="4"/>
  <c r="AN346" i="4"/>
  <c r="AK57" i="2"/>
  <c r="AK7" i="2" s="1"/>
  <c r="AL5" i="2" s="1"/>
  <c r="AK28" i="2"/>
  <c r="AO118" i="2"/>
  <c r="AP112" i="2" s="1"/>
  <c r="AP285" i="2"/>
  <c r="AQ249" i="2"/>
  <c r="AQ248" i="2"/>
  <c r="AP113" i="2"/>
  <c r="AO147" i="2"/>
  <c r="AR237" i="2"/>
  <c r="AR208" i="2"/>
  <c r="AR434" i="2"/>
  <c r="AQ383" i="2"/>
  <c r="AQ384" i="2"/>
  <c r="AP420" i="2"/>
  <c r="AP339" i="2"/>
  <c r="AP338" i="2"/>
  <c r="AO375" i="2"/>
  <c r="AR328" i="2"/>
  <c r="AR158" i="2"/>
  <c r="AR157" i="2"/>
  <c r="AO518" i="4"/>
  <c r="AP482" i="4"/>
  <c r="AP578" i="4" s="1"/>
  <c r="AP594" i="4" s="1"/>
  <c r="AM67" i="4"/>
  <c r="AM11" i="4"/>
  <c r="AM12" i="4" s="1"/>
  <c r="AN397" i="4"/>
  <c r="AO392" i="4" s="1"/>
  <c r="AM580" i="4"/>
  <c r="AN576" i="4"/>
  <c r="AN592" i="4" s="1"/>
  <c r="AN426" i="4"/>
  <c r="AO301" i="4"/>
  <c r="AP569" i="4"/>
  <c r="AP585" i="4" s="1"/>
  <c r="AP110" i="4"/>
  <c r="AP81" i="4"/>
  <c r="AO302" i="4"/>
  <c r="AN31" i="4"/>
  <c r="AO570" i="4"/>
  <c r="AO586" i="4" s="1"/>
  <c r="AO155" i="4"/>
  <c r="AO126" i="4"/>
  <c r="AN30" i="4"/>
  <c r="AP166" i="4"/>
  <c r="AP165" i="4"/>
  <c r="AO202" i="4"/>
  <c r="AQ437" i="4"/>
  <c r="AQ436" i="4"/>
  <c r="AP473" i="4"/>
  <c r="AM584" i="4"/>
  <c r="AM596" i="4" s="1"/>
  <c r="AN291" i="4" l="1"/>
  <c r="AO257" i="4"/>
  <c r="AN573" i="4"/>
  <c r="AN589" i="4" s="1"/>
  <c r="AO391" i="4"/>
  <c r="AO397" i="4" s="1"/>
  <c r="AO256" i="4"/>
  <c r="AN568" i="4"/>
  <c r="AN584" i="4" s="1"/>
  <c r="AO216" i="4"/>
  <c r="AO245" i="4"/>
  <c r="AO572" i="4"/>
  <c r="AO588" i="4" s="1"/>
  <c r="AP118" i="2"/>
  <c r="AQ112" i="2" s="1"/>
  <c r="AO149" i="2"/>
  <c r="AQ254" i="2"/>
  <c r="AR249" i="2" s="1"/>
  <c r="AO67" i="2"/>
  <c r="AO68" i="2"/>
  <c r="AN104" i="2"/>
  <c r="AP147" i="2"/>
  <c r="AM13" i="4"/>
  <c r="AN428" i="4"/>
  <c r="AN575" i="4"/>
  <c r="AN591" i="4" s="1"/>
  <c r="AN381" i="4"/>
  <c r="AN352" i="4"/>
  <c r="AP487" i="4"/>
  <c r="AQ481" i="4" s="1"/>
  <c r="AP516" i="4"/>
  <c r="AK11" i="2"/>
  <c r="AK12" i="2" s="1"/>
  <c r="AK13" i="2" s="1"/>
  <c r="AL23" i="2"/>
  <c r="AK59" i="2"/>
  <c r="AL22" i="2"/>
  <c r="AQ283" i="2"/>
  <c r="AR330" i="2"/>
  <c r="AS293" i="2"/>
  <c r="AS328" i="2" s="1"/>
  <c r="AR163" i="2"/>
  <c r="AR194" i="2" s="1"/>
  <c r="AR239" i="2"/>
  <c r="AS202" i="2"/>
  <c r="AS203" i="2"/>
  <c r="AR192" i="2"/>
  <c r="AP373" i="2"/>
  <c r="AS429" i="2"/>
  <c r="AR465" i="2"/>
  <c r="AS428" i="2"/>
  <c r="AQ418" i="2"/>
  <c r="AQ389" i="2"/>
  <c r="AP344" i="2"/>
  <c r="AO574" i="4"/>
  <c r="AO590" i="4" s="1"/>
  <c r="AO336" i="4"/>
  <c r="AO307" i="4"/>
  <c r="AO338" i="4" s="1"/>
  <c r="AP112" i="4"/>
  <c r="AQ75" i="4"/>
  <c r="AQ76" i="4"/>
  <c r="AN36" i="4"/>
  <c r="AN67" i="4" s="1"/>
  <c r="AQ442" i="4"/>
  <c r="AQ473" i="4" s="1"/>
  <c r="AP121" i="4"/>
  <c r="AP120" i="4"/>
  <c r="AO157" i="4"/>
  <c r="AN65" i="4"/>
  <c r="AN7" i="4" s="1"/>
  <c r="AO5" i="4" s="1"/>
  <c r="AP571" i="4"/>
  <c r="AP587" i="4" s="1"/>
  <c r="AP200" i="4"/>
  <c r="AO426" i="4"/>
  <c r="AP171" i="4"/>
  <c r="AQ577" i="4"/>
  <c r="AQ593" i="4" s="1"/>
  <c r="AQ471" i="4"/>
  <c r="AP149" i="2" l="1"/>
  <c r="AQ113" i="2"/>
  <c r="AO576" i="4"/>
  <c r="AO592" i="4" s="1"/>
  <c r="AO262" i="4"/>
  <c r="AP256" i="4" s="1"/>
  <c r="AO291" i="4"/>
  <c r="AO573" i="4"/>
  <c r="AO589" i="4" s="1"/>
  <c r="AO293" i="4"/>
  <c r="AP257" i="4"/>
  <c r="AP291" i="4" s="1"/>
  <c r="AO247" i="4"/>
  <c r="AP211" i="4"/>
  <c r="AP210" i="4"/>
  <c r="AO102" i="2"/>
  <c r="AQ285" i="2"/>
  <c r="AR248" i="2"/>
  <c r="AR283" i="2" s="1"/>
  <c r="AO73" i="2"/>
  <c r="AL28" i="2"/>
  <c r="AM22" i="2" s="1"/>
  <c r="AN596" i="4"/>
  <c r="AN580" i="4"/>
  <c r="AP518" i="4"/>
  <c r="AQ482" i="4"/>
  <c r="AQ487" i="4" s="1"/>
  <c r="AR481" i="4" s="1"/>
  <c r="AO347" i="4"/>
  <c r="AO346" i="4"/>
  <c r="AN383" i="4"/>
  <c r="AP302" i="4"/>
  <c r="AL57" i="2"/>
  <c r="AL7" i="2" s="1"/>
  <c r="AM5" i="2" s="1"/>
  <c r="AS299" i="2"/>
  <c r="AT294" i="2" s="1"/>
  <c r="AS208" i="2"/>
  <c r="AS239" i="2" s="1"/>
  <c r="AS157" i="2"/>
  <c r="AS158" i="2"/>
  <c r="AS434" i="2"/>
  <c r="AS465" i="2" s="1"/>
  <c r="AS237" i="2"/>
  <c r="AS463" i="2"/>
  <c r="AR384" i="2"/>
  <c r="AR383" i="2"/>
  <c r="AQ420" i="2"/>
  <c r="AQ339" i="2"/>
  <c r="AQ338" i="2"/>
  <c r="AP375" i="2"/>
  <c r="AQ147" i="2"/>
  <c r="AQ118" i="2"/>
  <c r="AO30" i="4"/>
  <c r="AN11" i="4"/>
  <c r="AN12" i="4" s="1"/>
  <c r="AN13" i="4" s="1"/>
  <c r="AP301" i="4"/>
  <c r="AQ569" i="4"/>
  <c r="AQ585" i="4" s="1"/>
  <c r="AQ110" i="4"/>
  <c r="AQ81" i="4"/>
  <c r="AR436" i="4"/>
  <c r="AR437" i="4"/>
  <c r="AO31" i="4"/>
  <c r="AP126" i="4"/>
  <c r="AP157" i="4" s="1"/>
  <c r="AP155" i="4"/>
  <c r="AP570" i="4"/>
  <c r="AP586" i="4" s="1"/>
  <c r="AP391" i="4"/>
  <c r="AP392" i="4"/>
  <c r="AO428" i="4"/>
  <c r="AQ165" i="4"/>
  <c r="AQ166" i="4"/>
  <c r="AP202" i="4"/>
  <c r="AQ518" i="4" l="1"/>
  <c r="AR482" i="4"/>
  <c r="AQ516" i="4"/>
  <c r="AP262" i="4"/>
  <c r="AP293" i="4" s="1"/>
  <c r="AP573" i="4"/>
  <c r="AP589" i="4" s="1"/>
  <c r="AP572" i="4"/>
  <c r="AP588" i="4" s="1"/>
  <c r="AP216" i="4"/>
  <c r="AP245" i="4"/>
  <c r="AR254" i="2"/>
  <c r="AS248" i="2" s="1"/>
  <c r="AL11" i="2"/>
  <c r="AL12" i="2" s="1"/>
  <c r="AL13" i="2" s="1"/>
  <c r="AM23" i="2"/>
  <c r="AM57" i="2" s="1"/>
  <c r="AM7" i="2" s="1"/>
  <c r="AN5" i="2" s="1"/>
  <c r="AL59" i="2"/>
  <c r="AO104" i="2"/>
  <c r="AP67" i="2"/>
  <c r="AP68" i="2"/>
  <c r="AT202" i="2"/>
  <c r="AS163" i="2"/>
  <c r="AT157" i="2" s="1"/>
  <c r="AS249" i="2"/>
  <c r="AS283" i="2" s="1"/>
  <c r="AR285" i="2"/>
  <c r="AQ120" i="4"/>
  <c r="AP336" i="4"/>
  <c r="AQ257" i="4"/>
  <c r="AO575" i="4"/>
  <c r="AO591" i="4" s="1"/>
  <c r="AO381" i="4"/>
  <c r="AO352" i="4"/>
  <c r="AQ578" i="4"/>
  <c r="AQ594" i="4" s="1"/>
  <c r="AP307" i="4"/>
  <c r="AP338" i="4" s="1"/>
  <c r="AS330" i="2"/>
  <c r="AT429" i="2"/>
  <c r="AT203" i="2"/>
  <c r="AT293" i="2"/>
  <c r="AT299" i="2" s="1"/>
  <c r="AS192" i="2"/>
  <c r="AR418" i="2"/>
  <c r="AT428" i="2"/>
  <c r="AT158" i="2"/>
  <c r="AQ373" i="2"/>
  <c r="AR389" i="2"/>
  <c r="AQ344" i="2"/>
  <c r="AR113" i="2"/>
  <c r="AR112" i="2"/>
  <c r="AQ149" i="2"/>
  <c r="AO65" i="4"/>
  <c r="AO7" i="4" s="1"/>
  <c r="AP5" i="4" s="1"/>
  <c r="AR577" i="4"/>
  <c r="AR593" i="4" s="1"/>
  <c r="AO568" i="4"/>
  <c r="AO36" i="4"/>
  <c r="AP574" i="4"/>
  <c r="AP590" i="4" s="1"/>
  <c r="AR471" i="4"/>
  <c r="AQ112" i="4"/>
  <c r="AR75" i="4"/>
  <c r="AR76" i="4"/>
  <c r="AQ121" i="4"/>
  <c r="AR442" i="4"/>
  <c r="AS437" i="4" s="1"/>
  <c r="AR487" i="4"/>
  <c r="AR578" i="4"/>
  <c r="AR594" i="4" s="1"/>
  <c r="AR516" i="4"/>
  <c r="AP397" i="4"/>
  <c r="AQ391" i="4" s="1"/>
  <c r="AP426" i="4"/>
  <c r="AP576" i="4"/>
  <c r="AP592" i="4" s="1"/>
  <c r="AQ571" i="4"/>
  <c r="AQ587" i="4" s="1"/>
  <c r="AQ200" i="4"/>
  <c r="AQ171" i="4"/>
  <c r="AQ301" i="4" l="1"/>
  <c r="AS194" i="2"/>
  <c r="AQ256" i="4"/>
  <c r="AQ262" i="4" s="1"/>
  <c r="AQ155" i="4"/>
  <c r="AP247" i="4"/>
  <c r="AQ210" i="4"/>
  <c r="AQ211" i="4"/>
  <c r="AT434" i="2"/>
  <c r="AT465" i="2" s="1"/>
  <c r="AT237" i="2"/>
  <c r="AP102" i="2"/>
  <c r="AP73" i="2"/>
  <c r="AM28" i="2"/>
  <c r="AN23" i="2" s="1"/>
  <c r="AS254" i="2"/>
  <c r="AS285" i="2" s="1"/>
  <c r="AT328" i="2"/>
  <c r="AQ302" i="4"/>
  <c r="AO580" i="4"/>
  <c r="AQ291" i="4"/>
  <c r="AO11" i="4"/>
  <c r="AO12" i="4" s="1"/>
  <c r="AO13" i="4" s="1"/>
  <c r="AP347" i="4"/>
  <c r="AO383" i="4"/>
  <c r="AP346" i="4"/>
  <c r="AM11" i="2"/>
  <c r="AM12" i="2" s="1"/>
  <c r="AM13" i="2" s="1"/>
  <c r="AT208" i="2"/>
  <c r="AU203" i="2" s="1"/>
  <c r="AT249" i="2"/>
  <c r="AT163" i="2"/>
  <c r="AT194" i="2" s="1"/>
  <c r="AT463" i="2"/>
  <c r="AU428" i="2"/>
  <c r="AT192" i="2"/>
  <c r="AR147" i="2"/>
  <c r="AR118" i="2"/>
  <c r="AS113" i="2" s="1"/>
  <c r="AS384" i="2"/>
  <c r="AS383" i="2"/>
  <c r="AR420" i="2"/>
  <c r="AR338" i="2"/>
  <c r="AR339" i="2"/>
  <c r="AQ375" i="2"/>
  <c r="AU294" i="2"/>
  <c r="AU293" i="2"/>
  <c r="AT330" i="2"/>
  <c r="AP30" i="4"/>
  <c r="AS436" i="4"/>
  <c r="AS471" i="4" s="1"/>
  <c r="AO584" i="4"/>
  <c r="AO596" i="4" s="1"/>
  <c r="AQ570" i="4"/>
  <c r="AQ586" i="4" s="1"/>
  <c r="AP31" i="4"/>
  <c r="AO67" i="4"/>
  <c r="AQ126" i="4"/>
  <c r="AR120" i="4" s="1"/>
  <c r="AR110" i="4"/>
  <c r="AR569" i="4"/>
  <c r="AR585" i="4" s="1"/>
  <c r="AR81" i="4"/>
  <c r="AR473" i="4"/>
  <c r="AQ392" i="4"/>
  <c r="AQ397" i="4" s="1"/>
  <c r="AR518" i="4"/>
  <c r="AS482" i="4"/>
  <c r="AS481" i="4"/>
  <c r="AP428" i="4"/>
  <c r="AQ307" i="4"/>
  <c r="AQ574" i="4"/>
  <c r="AQ590" i="4" s="1"/>
  <c r="AQ336" i="4"/>
  <c r="AR165" i="4"/>
  <c r="AR166" i="4"/>
  <c r="AQ202" i="4"/>
  <c r="AQ293" i="4" l="1"/>
  <c r="AR256" i="4"/>
  <c r="AQ573" i="4"/>
  <c r="AQ589" i="4" s="1"/>
  <c r="AQ245" i="4"/>
  <c r="AQ572" i="4"/>
  <c r="AQ588" i="4" s="1"/>
  <c r="AQ216" i="4"/>
  <c r="AT248" i="2"/>
  <c r="AT254" i="2" s="1"/>
  <c r="AU429" i="2"/>
  <c r="AU463" i="2" s="1"/>
  <c r="AU158" i="2"/>
  <c r="AM59" i="2"/>
  <c r="AN22" i="2"/>
  <c r="AN57" i="2" s="1"/>
  <c r="AN7" i="2" s="1"/>
  <c r="AO5" i="2" s="1"/>
  <c r="AP104" i="2"/>
  <c r="AQ67" i="2"/>
  <c r="AQ68" i="2"/>
  <c r="AU157" i="2"/>
  <c r="AT239" i="2"/>
  <c r="AU202" i="2"/>
  <c r="AU237" i="2" s="1"/>
  <c r="AU328" i="2"/>
  <c r="AR257" i="4"/>
  <c r="AR291" i="4" s="1"/>
  <c r="AP352" i="4"/>
  <c r="AP381" i="4"/>
  <c r="AP575" i="4"/>
  <c r="AP591" i="4" s="1"/>
  <c r="AP568" i="4"/>
  <c r="AP584" i="4" s="1"/>
  <c r="AP36" i="4"/>
  <c r="AU434" i="2"/>
  <c r="AU465" i="2" s="1"/>
  <c r="AS112" i="2"/>
  <c r="AS118" i="2" s="1"/>
  <c r="AT113" i="2" s="1"/>
  <c r="AS418" i="2"/>
  <c r="AR149" i="2"/>
  <c r="AS389" i="2"/>
  <c r="AR373" i="2"/>
  <c r="AR344" i="2"/>
  <c r="AU299" i="2"/>
  <c r="AP65" i="4"/>
  <c r="AS442" i="4"/>
  <c r="AS473" i="4" s="1"/>
  <c r="AS577" i="4"/>
  <c r="AS593" i="4" s="1"/>
  <c r="AQ576" i="4"/>
  <c r="AQ592" i="4" s="1"/>
  <c r="AR121" i="4"/>
  <c r="AR155" i="4" s="1"/>
  <c r="AQ157" i="4"/>
  <c r="AQ426" i="4"/>
  <c r="AR573" i="4"/>
  <c r="AR589" i="4" s="1"/>
  <c r="AR262" i="4"/>
  <c r="AR112" i="4"/>
  <c r="AS76" i="4"/>
  <c r="AS75" i="4"/>
  <c r="AS487" i="4"/>
  <c r="AT481" i="4" s="1"/>
  <c r="AS516" i="4"/>
  <c r="AS578" i="4"/>
  <c r="AS594" i="4" s="1"/>
  <c r="AR200" i="4"/>
  <c r="AR571" i="4"/>
  <c r="AR587" i="4" s="1"/>
  <c r="AR301" i="4"/>
  <c r="AR302" i="4"/>
  <c r="AQ338" i="4"/>
  <c r="AR391" i="4"/>
  <c r="AR392" i="4"/>
  <c r="AQ428" i="4"/>
  <c r="AR171" i="4"/>
  <c r="AT437" i="4"/>
  <c r="AT436" i="4" l="1"/>
  <c r="AT283" i="2"/>
  <c r="AR210" i="4"/>
  <c r="AQ247" i="4"/>
  <c r="AR211" i="4"/>
  <c r="AP580" i="4"/>
  <c r="AP596" i="4"/>
  <c r="AQ73" i="2"/>
  <c r="AR68" i="2" s="1"/>
  <c r="AU192" i="2"/>
  <c r="AU163" i="2"/>
  <c r="AU194" i="2" s="1"/>
  <c r="AQ102" i="2"/>
  <c r="AU208" i="2"/>
  <c r="AV202" i="2" s="1"/>
  <c r="AV428" i="2"/>
  <c r="AV429" i="2"/>
  <c r="AN28" i="2"/>
  <c r="AN11" i="2" s="1"/>
  <c r="AN12" i="2" s="1"/>
  <c r="AN13" i="2" s="1"/>
  <c r="AR67" i="2"/>
  <c r="AQ104" i="2"/>
  <c r="AP7" i="4"/>
  <c r="AQ5" i="4" s="1"/>
  <c r="AP13" i="4" s="1"/>
  <c r="AP11" i="4"/>
  <c r="AP12" i="4" s="1"/>
  <c r="AP67" i="4"/>
  <c r="AQ30" i="4"/>
  <c r="AQ346" i="4"/>
  <c r="AP383" i="4"/>
  <c r="AQ347" i="4"/>
  <c r="AT285" i="2"/>
  <c r="AU249" i="2"/>
  <c r="AU248" i="2"/>
  <c r="AR126" i="4"/>
  <c r="AS121" i="4" s="1"/>
  <c r="AR570" i="4"/>
  <c r="AR586" i="4" s="1"/>
  <c r="AQ31" i="4"/>
  <c r="AQ568" i="4" s="1"/>
  <c r="AS147" i="2"/>
  <c r="AT112" i="2"/>
  <c r="AT147" i="2" s="1"/>
  <c r="AS149" i="2"/>
  <c r="AT383" i="2"/>
  <c r="AT384" i="2"/>
  <c r="AS420" i="2"/>
  <c r="AS338" i="2"/>
  <c r="AS339" i="2"/>
  <c r="AR375" i="2"/>
  <c r="AV293" i="2"/>
  <c r="AV294" i="2"/>
  <c r="AU330" i="2"/>
  <c r="AT482" i="4"/>
  <c r="AT516" i="4" s="1"/>
  <c r="AS518" i="4"/>
  <c r="AS81" i="4"/>
  <c r="AT76" i="4" s="1"/>
  <c r="AS257" i="4"/>
  <c r="AR293" i="4"/>
  <c r="AS256" i="4"/>
  <c r="AT75" i="4"/>
  <c r="AS110" i="4"/>
  <c r="AS569" i="4"/>
  <c r="AS585" i="4" s="1"/>
  <c r="AR397" i="4"/>
  <c r="AR576" i="4"/>
  <c r="AR592" i="4" s="1"/>
  <c r="AR426" i="4"/>
  <c r="AR307" i="4"/>
  <c r="AR574" i="4"/>
  <c r="AR590" i="4" s="1"/>
  <c r="AR336" i="4"/>
  <c r="AS165" i="4"/>
  <c r="AS166" i="4"/>
  <c r="AR202" i="4"/>
  <c r="AT442" i="4"/>
  <c r="AT577" i="4"/>
  <c r="AT593" i="4" s="1"/>
  <c r="AT471" i="4"/>
  <c r="AV434" i="2" l="1"/>
  <c r="AW428" i="2" s="1"/>
  <c r="AR216" i="4"/>
  <c r="AR247" i="4" s="1"/>
  <c r="AS211" i="4"/>
  <c r="AR572" i="4"/>
  <c r="AR588" i="4" s="1"/>
  <c r="AR245" i="4"/>
  <c r="AV157" i="2"/>
  <c r="AV158" i="2"/>
  <c r="AN59" i="2"/>
  <c r="AO23" i="2"/>
  <c r="AO22" i="2"/>
  <c r="AU239" i="2"/>
  <c r="AV203" i="2"/>
  <c r="AV237" i="2" s="1"/>
  <c r="AV463" i="2"/>
  <c r="AR102" i="2"/>
  <c r="AR73" i="2"/>
  <c r="AV465" i="2"/>
  <c r="AQ575" i="4"/>
  <c r="AQ591" i="4" s="1"/>
  <c r="AQ381" i="4"/>
  <c r="AT487" i="4"/>
  <c r="AU481" i="4" s="1"/>
  <c r="AQ352" i="4"/>
  <c r="AT578" i="4"/>
  <c r="AT594" i="4" s="1"/>
  <c r="AS120" i="4"/>
  <c r="AS126" i="4" s="1"/>
  <c r="AT120" i="4" s="1"/>
  <c r="AR157" i="4"/>
  <c r="AU254" i="2"/>
  <c r="AU285" i="2" s="1"/>
  <c r="AU283" i="2"/>
  <c r="AW429" i="2"/>
  <c r="AW434" i="2" s="1"/>
  <c r="AT118" i="2"/>
  <c r="AU112" i="2" s="1"/>
  <c r="AQ65" i="4"/>
  <c r="AQ7" i="4" s="1"/>
  <c r="AR5" i="4" s="1"/>
  <c r="AQ36" i="4"/>
  <c r="AR30" i="4" s="1"/>
  <c r="AV163" i="2"/>
  <c r="AW157" i="2" s="1"/>
  <c r="AV192" i="2"/>
  <c r="AV299" i="2"/>
  <c r="AW294" i="2" s="1"/>
  <c r="AT418" i="2"/>
  <c r="AT389" i="2"/>
  <c r="AS373" i="2"/>
  <c r="AS344" i="2"/>
  <c r="AV328" i="2"/>
  <c r="AT81" i="4"/>
  <c r="AU75" i="4" s="1"/>
  <c r="AS112" i="4"/>
  <c r="AS262" i="4"/>
  <c r="AS291" i="4"/>
  <c r="AS573" i="4"/>
  <c r="AS589" i="4" s="1"/>
  <c r="AT569" i="4"/>
  <c r="AT585" i="4" s="1"/>
  <c r="AT110" i="4"/>
  <c r="AS570" i="4"/>
  <c r="AS586" i="4" s="1"/>
  <c r="AQ584" i="4"/>
  <c r="AS571" i="4"/>
  <c r="AS587" i="4" s="1"/>
  <c r="AS200" i="4"/>
  <c r="AS171" i="4"/>
  <c r="AS301" i="4"/>
  <c r="AS302" i="4"/>
  <c r="AR338" i="4"/>
  <c r="AU436" i="4"/>
  <c r="AU437" i="4"/>
  <c r="AT473" i="4"/>
  <c r="AS391" i="4"/>
  <c r="AS392" i="4"/>
  <c r="AR428" i="4"/>
  <c r="AS210" i="4" l="1"/>
  <c r="AS216" i="4" s="1"/>
  <c r="AQ596" i="4"/>
  <c r="AT211" i="4"/>
  <c r="AS247" i="4"/>
  <c r="AT210" i="4"/>
  <c r="AS245" i="4"/>
  <c r="AS572" i="4"/>
  <c r="AS588" i="4" s="1"/>
  <c r="AO57" i="2"/>
  <c r="AO7" i="2" s="1"/>
  <c r="AP5" i="2" s="1"/>
  <c r="AV249" i="2"/>
  <c r="AO28" i="2"/>
  <c r="AO59" i="2" s="1"/>
  <c r="AV248" i="2"/>
  <c r="AV208" i="2"/>
  <c r="AV239" i="2" s="1"/>
  <c r="AS68" i="2"/>
  <c r="AS67" i="2"/>
  <c r="AR104" i="2"/>
  <c r="AW463" i="2"/>
  <c r="AQ580" i="4"/>
  <c r="AR346" i="4"/>
  <c r="AQ383" i="4"/>
  <c r="AR347" i="4"/>
  <c r="AU482" i="4"/>
  <c r="AU578" i="4" s="1"/>
  <c r="AU594" i="4" s="1"/>
  <c r="AT518" i="4"/>
  <c r="AS157" i="4"/>
  <c r="AS155" i="4"/>
  <c r="AT121" i="4"/>
  <c r="AT570" i="4" s="1"/>
  <c r="AT586" i="4" s="1"/>
  <c r="AO11" i="2"/>
  <c r="AO12" i="2" s="1"/>
  <c r="AO13" i="2" s="1"/>
  <c r="AU113" i="2"/>
  <c r="AU147" i="2" s="1"/>
  <c r="AX429" i="2"/>
  <c r="AX428" i="2"/>
  <c r="AW465" i="2"/>
  <c r="AT149" i="2"/>
  <c r="AU76" i="4"/>
  <c r="AU569" i="4" s="1"/>
  <c r="AU585" i="4" s="1"/>
  <c r="AQ11" i="4"/>
  <c r="AQ12" i="4" s="1"/>
  <c r="AQ13" i="4" s="1"/>
  <c r="AR31" i="4"/>
  <c r="AR36" i="4" s="1"/>
  <c r="AQ67" i="4"/>
  <c r="AV194" i="2"/>
  <c r="AV330" i="2"/>
  <c r="AW158" i="2"/>
  <c r="AW163" i="2" s="1"/>
  <c r="AX158" i="2" s="1"/>
  <c r="AW293" i="2"/>
  <c r="AW299" i="2" s="1"/>
  <c r="AU383" i="2"/>
  <c r="AU384" i="2"/>
  <c r="AT420" i="2"/>
  <c r="AT339" i="2"/>
  <c r="AT338" i="2"/>
  <c r="AS375" i="2"/>
  <c r="AT112" i="4"/>
  <c r="AT257" i="4"/>
  <c r="AS293" i="4"/>
  <c r="AT256" i="4"/>
  <c r="AU442" i="4"/>
  <c r="AV437" i="4" s="1"/>
  <c r="AS397" i="4"/>
  <c r="AS428" i="4" s="1"/>
  <c r="AS307" i="4"/>
  <c r="AT301" i="4" s="1"/>
  <c r="AS426" i="4"/>
  <c r="AS576" i="4"/>
  <c r="AS592" i="4" s="1"/>
  <c r="AU577" i="4"/>
  <c r="AU593" i="4" s="1"/>
  <c r="AU471" i="4"/>
  <c r="AS574" i="4"/>
  <c r="AS590" i="4" s="1"/>
  <c r="AS336" i="4"/>
  <c r="AT165" i="4"/>
  <c r="AT166" i="4"/>
  <c r="AS202" i="4"/>
  <c r="AR352" i="4" l="1"/>
  <c r="AT216" i="4"/>
  <c r="AU211" i="4" s="1"/>
  <c r="AU210" i="4"/>
  <c r="AT247" i="4"/>
  <c r="AT572" i="4"/>
  <c r="AT588" i="4" s="1"/>
  <c r="AT245" i="4"/>
  <c r="AU487" i="4"/>
  <c r="AV482" i="4" s="1"/>
  <c r="AP22" i="2"/>
  <c r="AP23" i="2"/>
  <c r="AV283" i="2"/>
  <c r="AW203" i="2"/>
  <c r="AX434" i="2"/>
  <c r="AX465" i="2" s="1"/>
  <c r="AW202" i="2"/>
  <c r="AW237" i="2" s="1"/>
  <c r="AV254" i="2"/>
  <c r="AW248" i="2" s="1"/>
  <c r="AS73" i="2"/>
  <c r="AT68" i="2" s="1"/>
  <c r="AU118" i="2"/>
  <c r="AV113" i="2" s="1"/>
  <c r="AS102" i="2"/>
  <c r="AT344" i="2"/>
  <c r="AU338" i="2" s="1"/>
  <c r="AX463" i="2"/>
  <c r="AP28" i="2"/>
  <c r="AP59" i="2" s="1"/>
  <c r="AU516" i="4"/>
  <c r="AS347" i="4"/>
  <c r="AS346" i="4"/>
  <c r="AR383" i="4"/>
  <c r="AR381" i="4"/>
  <c r="AR575" i="4"/>
  <c r="AR591" i="4" s="1"/>
  <c r="AU81" i="4"/>
  <c r="AV75" i="4" s="1"/>
  <c r="AT155" i="4"/>
  <c r="AU110" i="4"/>
  <c r="AT126" i="4"/>
  <c r="AP57" i="2"/>
  <c r="AP7" i="2" s="1"/>
  <c r="AQ5" i="2" s="1"/>
  <c r="AW328" i="2"/>
  <c r="AW192" i="2"/>
  <c r="AW194" i="2"/>
  <c r="AX157" i="2"/>
  <c r="AX192" i="2" s="1"/>
  <c r="AR65" i="4"/>
  <c r="AR568" i="4"/>
  <c r="AT373" i="2"/>
  <c r="AU418" i="2"/>
  <c r="AU389" i="2"/>
  <c r="AX293" i="2"/>
  <c r="AX294" i="2"/>
  <c r="AW330" i="2"/>
  <c r="AV112" i="2"/>
  <c r="AU149" i="2"/>
  <c r="AT157" i="4"/>
  <c r="AT302" i="4"/>
  <c r="AT307" i="4" s="1"/>
  <c r="AR67" i="4"/>
  <c r="AR11" i="4"/>
  <c r="AR12" i="4" s="1"/>
  <c r="AS30" i="4"/>
  <c r="AT392" i="4"/>
  <c r="AT391" i="4"/>
  <c r="AS31" i="4"/>
  <c r="AU473" i="4"/>
  <c r="AS338" i="4"/>
  <c r="AV436" i="4"/>
  <c r="AV442" i="4" s="1"/>
  <c r="AT262" i="4"/>
  <c r="AT291" i="4"/>
  <c r="AT573" i="4"/>
  <c r="AT589" i="4" s="1"/>
  <c r="AT171" i="4"/>
  <c r="AT202" i="4" s="1"/>
  <c r="AT200" i="4"/>
  <c r="AT571" i="4"/>
  <c r="AT587" i="4" s="1"/>
  <c r="AR7" i="4" l="1"/>
  <c r="AS5" i="4" s="1"/>
  <c r="AR13" i="4" s="1"/>
  <c r="AV285" i="2"/>
  <c r="AW249" i="2"/>
  <c r="AW254" i="2" s="1"/>
  <c r="AW208" i="2"/>
  <c r="AX203" i="2" s="1"/>
  <c r="AU216" i="4"/>
  <c r="AV211" i="4" s="1"/>
  <c r="AV481" i="4"/>
  <c r="AV578" i="4" s="1"/>
  <c r="AV594" i="4" s="1"/>
  <c r="AV210" i="4"/>
  <c r="AU247" i="4"/>
  <c r="AU518" i="4"/>
  <c r="AR580" i="4"/>
  <c r="AU572" i="4"/>
  <c r="AU588" i="4" s="1"/>
  <c r="AU245" i="4"/>
  <c r="AX202" i="2"/>
  <c r="AX237" i="2" s="1"/>
  <c r="AW239" i="2"/>
  <c r="AU339" i="2"/>
  <c r="AY429" i="2"/>
  <c r="AS104" i="2"/>
  <c r="AY428" i="2"/>
  <c r="AT67" i="2"/>
  <c r="AT73" i="2" s="1"/>
  <c r="AU68" i="2" s="1"/>
  <c r="AX163" i="2"/>
  <c r="AY158" i="2" s="1"/>
  <c r="AT375" i="2"/>
  <c r="AQ23" i="2"/>
  <c r="AT102" i="2"/>
  <c r="AX208" i="2"/>
  <c r="AX239" i="2" s="1"/>
  <c r="AQ22" i="2"/>
  <c r="AP11" i="2"/>
  <c r="AP12" i="2" s="1"/>
  <c r="AP13" i="2" s="1"/>
  <c r="AS352" i="4"/>
  <c r="AT347" i="4" s="1"/>
  <c r="AS381" i="4"/>
  <c r="AS575" i="4"/>
  <c r="AS591" i="4" s="1"/>
  <c r="AU121" i="4"/>
  <c r="AU120" i="4"/>
  <c r="AR584" i="4"/>
  <c r="AR596" i="4" s="1"/>
  <c r="AV76" i="4"/>
  <c r="AV110" i="4" s="1"/>
  <c r="AU112" i="4"/>
  <c r="AT336" i="4"/>
  <c r="AW283" i="2"/>
  <c r="AV147" i="2"/>
  <c r="AU373" i="2"/>
  <c r="AV118" i="2"/>
  <c r="AV149" i="2" s="1"/>
  <c r="AV384" i="2"/>
  <c r="AV383" i="2"/>
  <c r="AU420" i="2"/>
  <c r="AU344" i="2"/>
  <c r="AX328" i="2"/>
  <c r="AX299" i="2"/>
  <c r="AV487" i="4"/>
  <c r="AW481" i="4" s="1"/>
  <c r="AT397" i="4"/>
  <c r="AT428" i="4" s="1"/>
  <c r="AV516" i="4"/>
  <c r="AT574" i="4"/>
  <c r="AT590" i="4" s="1"/>
  <c r="AS568" i="4"/>
  <c r="AT576" i="4"/>
  <c r="AT592" i="4" s="1"/>
  <c r="AS36" i="4"/>
  <c r="AT31" i="4" s="1"/>
  <c r="AS65" i="4"/>
  <c r="AS7" i="4" s="1"/>
  <c r="AT5" i="4" s="1"/>
  <c r="AV577" i="4"/>
  <c r="AV593" i="4" s="1"/>
  <c r="AT426" i="4"/>
  <c r="AV471" i="4"/>
  <c r="AU165" i="4"/>
  <c r="AU256" i="4"/>
  <c r="AU257" i="4"/>
  <c r="AT293" i="4"/>
  <c r="AU166" i="4"/>
  <c r="AW437" i="4"/>
  <c r="AW436" i="4"/>
  <c r="AV473" i="4"/>
  <c r="AU302" i="4"/>
  <c r="AU301" i="4"/>
  <c r="AT338" i="4"/>
  <c r="AY463" i="2" l="1"/>
  <c r="AV572" i="4"/>
  <c r="AV588" i="4" s="1"/>
  <c r="AV245" i="4"/>
  <c r="AV216" i="4"/>
  <c r="AW210" i="4" s="1"/>
  <c r="AS383" i="4"/>
  <c r="AT346" i="4"/>
  <c r="AT352" i="4" s="1"/>
  <c r="AY434" i="2"/>
  <c r="AZ429" i="2" s="1"/>
  <c r="AT104" i="2"/>
  <c r="AQ57" i="2"/>
  <c r="AQ7" i="2" s="1"/>
  <c r="AR5" i="2" s="1"/>
  <c r="AU67" i="2"/>
  <c r="AU102" i="2" s="1"/>
  <c r="AY157" i="2"/>
  <c r="AY192" i="2" s="1"/>
  <c r="AX194" i="2"/>
  <c r="AQ28" i="2"/>
  <c r="AR22" i="2" s="1"/>
  <c r="AY202" i="2"/>
  <c r="AY203" i="2"/>
  <c r="AY208" i="2" s="1"/>
  <c r="AZ428" i="2"/>
  <c r="AZ434" i="2" s="1"/>
  <c r="AZ465" i="2" s="1"/>
  <c r="AY465" i="2"/>
  <c r="AS580" i="4"/>
  <c r="AT30" i="4"/>
  <c r="AT568" i="4" s="1"/>
  <c r="AV569" i="4"/>
  <c r="AV585" i="4" s="1"/>
  <c r="AV81" i="4"/>
  <c r="AU155" i="4"/>
  <c r="AU570" i="4"/>
  <c r="AU586" i="4" s="1"/>
  <c r="AU126" i="4"/>
  <c r="AQ11" i="2"/>
  <c r="AQ12" i="2" s="1"/>
  <c r="AR23" i="2"/>
  <c r="AW112" i="2"/>
  <c r="AW285" i="2"/>
  <c r="AX248" i="2"/>
  <c r="AX249" i="2"/>
  <c r="AS584" i="4"/>
  <c r="AS596" i="4" s="1"/>
  <c r="AS11" i="4"/>
  <c r="AS12" i="4" s="1"/>
  <c r="AS13" i="4" s="1"/>
  <c r="AW113" i="2"/>
  <c r="AV418" i="2"/>
  <c r="AV389" i="2"/>
  <c r="AV338" i="2"/>
  <c r="AV339" i="2"/>
  <c r="AU375" i="2"/>
  <c r="AY293" i="2"/>
  <c r="AY294" i="2"/>
  <c r="AX330" i="2"/>
  <c r="AW482" i="4"/>
  <c r="AW516" i="4" s="1"/>
  <c r="AV518" i="4"/>
  <c r="AU391" i="4"/>
  <c r="AU392" i="4"/>
  <c r="AS67" i="4"/>
  <c r="AU171" i="4"/>
  <c r="AV165" i="4" s="1"/>
  <c r="AU200" i="4"/>
  <c r="AU573" i="4"/>
  <c r="AU589" i="4" s="1"/>
  <c r="AU291" i="4"/>
  <c r="AU262" i="4"/>
  <c r="AU571" i="4"/>
  <c r="AU587" i="4" s="1"/>
  <c r="AW211" i="4"/>
  <c r="AV247" i="4"/>
  <c r="AW442" i="4"/>
  <c r="AW577" i="4"/>
  <c r="AW593" i="4" s="1"/>
  <c r="AW471" i="4"/>
  <c r="AU307" i="4"/>
  <c r="AU574" i="4"/>
  <c r="AU590" i="4" s="1"/>
  <c r="AU336" i="4"/>
  <c r="AU73" i="2" l="1"/>
  <c r="AT575" i="4"/>
  <c r="AT591" i="4" s="1"/>
  <c r="AT381" i="4"/>
  <c r="AU347" i="4"/>
  <c r="AT383" i="4"/>
  <c r="AU346" i="4"/>
  <c r="AT36" i="4"/>
  <c r="AU30" i="4" s="1"/>
  <c r="AT65" i="4"/>
  <c r="AZ463" i="2"/>
  <c r="BA429" i="2"/>
  <c r="AV68" i="2"/>
  <c r="AQ59" i="2"/>
  <c r="AQ13" i="2"/>
  <c r="AZ203" i="2"/>
  <c r="AY239" i="2"/>
  <c r="AY163" i="2"/>
  <c r="AZ157" i="2" s="1"/>
  <c r="AY237" i="2"/>
  <c r="BA428" i="2"/>
  <c r="BA463" i="2" s="1"/>
  <c r="AW118" i="2"/>
  <c r="AX113" i="2" s="1"/>
  <c r="AZ202" i="2"/>
  <c r="AW147" i="2"/>
  <c r="AT580" i="4"/>
  <c r="AU397" i="4"/>
  <c r="AV392" i="4" s="1"/>
  <c r="AW76" i="4"/>
  <c r="AV112" i="4"/>
  <c r="AW75" i="4"/>
  <c r="AV120" i="4"/>
  <c r="AV121" i="4"/>
  <c r="AU157" i="4"/>
  <c r="AU576" i="4"/>
  <c r="AU592" i="4" s="1"/>
  <c r="AW487" i="4"/>
  <c r="AX482" i="4" s="1"/>
  <c r="AR28" i="2"/>
  <c r="AR57" i="2"/>
  <c r="AR7" i="2" s="1"/>
  <c r="AS5" i="2" s="1"/>
  <c r="AX283" i="2"/>
  <c r="AX254" i="2"/>
  <c r="AU426" i="4"/>
  <c r="AU202" i="4"/>
  <c r="AV166" i="4"/>
  <c r="AV571" i="4" s="1"/>
  <c r="AV587" i="4" s="1"/>
  <c r="AX112" i="2"/>
  <c r="AY299" i="2"/>
  <c r="AY330" i="2" s="1"/>
  <c r="AW384" i="2"/>
  <c r="AW383" i="2"/>
  <c r="AV420" i="2"/>
  <c r="AV373" i="2"/>
  <c r="AV344" i="2"/>
  <c r="AY328" i="2"/>
  <c r="AZ158" i="2"/>
  <c r="AY194" i="2"/>
  <c r="AW578" i="4"/>
  <c r="AW594" i="4" s="1"/>
  <c r="AT584" i="4"/>
  <c r="AT596" i="4" s="1"/>
  <c r="AV257" i="4"/>
  <c r="AV256" i="4"/>
  <c r="AU293" i="4"/>
  <c r="AW216" i="4"/>
  <c r="AW247" i="4" s="1"/>
  <c r="AW245" i="4"/>
  <c r="AW572" i="4"/>
  <c r="AW588" i="4" s="1"/>
  <c r="AX437" i="4"/>
  <c r="AX436" i="4"/>
  <c r="AW473" i="4"/>
  <c r="AV302" i="4"/>
  <c r="AV301" i="4"/>
  <c r="AU338" i="4"/>
  <c r="AT11" i="4" l="1"/>
  <c r="AT12" i="4" s="1"/>
  <c r="AU31" i="4"/>
  <c r="AU36" i="4" s="1"/>
  <c r="AW149" i="2"/>
  <c r="AT7" i="4"/>
  <c r="AU5" i="4" s="1"/>
  <c r="AT13" i="4" s="1"/>
  <c r="AT67" i="4"/>
  <c r="AU104" i="2"/>
  <c r="AV67" i="2"/>
  <c r="AV102" i="2" s="1"/>
  <c r="AU575" i="4"/>
  <c r="AU591" i="4" s="1"/>
  <c r="AU381" i="4"/>
  <c r="AU352" i="4"/>
  <c r="AV346" i="4" s="1"/>
  <c r="AZ237" i="2"/>
  <c r="AV73" i="2"/>
  <c r="AW68" i="2" s="1"/>
  <c r="BA434" i="2"/>
  <c r="BB429" i="2" s="1"/>
  <c r="AZ208" i="2"/>
  <c r="AZ239" i="2" s="1"/>
  <c r="AV391" i="4"/>
  <c r="AV397" i="4" s="1"/>
  <c r="AU428" i="4"/>
  <c r="AV126" i="4"/>
  <c r="AW121" i="4" s="1"/>
  <c r="AW569" i="4"/>
  <c r="AW585" i="4" s="1"/>
  <c r="AW81" i="4"/>
  <c r="AW110" i="4"/>
  <c r="AV171" i="4"/>
  <c r="AW166" i="4" s="1"/>
  <c r="AV155" i="4"/>
  <c r="AV570" i="4"/>
  <c r="AV586" i="4" s="1"/>
  <c r="AX481" i="4"/>
  <c r="AX578" i="4" s="1"/>
  <c r="AX594" i="4" s="1"/>
  <c r="AW518" i="4"/>
  <c r="AR11" i="2"/>
  <c r="AR12" i="2" s="1"/>
  <c r="AR13" i="2" s="1"/>
  <c r="AS23" i="2"/>
  <c r="AR59" i="2"/>
  <c r="AS22" i="2"/>
  <c r="AX285" i="2"/>
  <c r="AY249" i="2"/>
  <c r="AY248" i="2"/>
  <c r="AV200" i="4"/>
  <c r="AX118" i="2"/>
  <c r="AY113" i="2" s="1"/>
  <c r="AZ294" i="2"/>
  <c r="AW418" i="2"/>
  <c r="AZ163" i="2"/>
  <c r="AZ194" i="2" s="1"/>
  <c r="AZ293" i="2"/>
  <c r="AZ192" i="2"/>
  <c r="AW389" i="2"/>
  <c r="AX384" i="2" s="1"/>
  <c r="AX147" i="2"/>
  <c r="BB428" i="2"/>
  <c r="AW338" i="2"/>
  <c r="AW339" i="2"/>
  <c r="AV375" i="2"/>
  <c r="AW67" i="2"/>
  <c r="AU568" i="4"/>
  <c r="AU580" i="4" s="1"/>
  <c r="AU65" i="4"/>
  <c r="AU7" i="4" s="1"/>
  <c r="AV5" i="4" s="1"/>
  <c r="AX210" i="4"/>
  <c r="AV262" i="4"/>
  <c r="AV293" i="4" s="1"/>
  <c r="AV30" i="4"/>
  <c r="AU67" i="4"/>
  <c r="AV31" i="4"/>
  <c r="AV291" i="4"/>
  <c r="AV573" i="4"/>
  <c r="AV589" i="4" s="1"/>
  <c r="AX211" i="4"/>
  <c r="AV307" i="4"/>
  <c r="AV574" i="4"/>
  <c r="AV590" i="4" s="1"/>
  <c r="AV336" i="4"/>
  <c r="AX442" i="4"/>
  <c r="AX577" i="4"/>
  <c r="AX593" i="4" s="1"/>
  <c r="AX471" i="4"/>
  <c r="AV104" i="2" l="1"/>
  <c r="BA465" i="2"/>
  <c r="AU11" i="4"/>
  <c r="AU12" i="4" s="1"/>
  <c r="AU383" i="4"/>
  <c r="AV347" i="4"/>
  <c r="AV575" i="4" s="1"/>
  <c r="AV591" i="4" s="1"/>
  <c r="AW165" i="4"/>
  <c r="AW571" i="4" s="1"/>
  <c r="AW587" i="4" s="1"/>
  <c r="AV426" i="4"/>
  <c r="AV576" i="4"/>
  <c r="AV592" i="4" s="1"/>
  <c r="AV202" i="4"/>
  <c r="AW120" i="4"/>
  <c r="AW155" i="4" s="1"/>
  <c r="BA202" i="2"/>
  <c r="BA237" i="2" s="1"/>
  <c r="BA203" i="2"/>
  <c r="AY112" i="2"/>
  <c r="AY147" i="2" s="1"/>
  <c r="AX149" i="2"/>
  <c r="BA208" i="2"/>
  <c r="BA239" i="2" s="1"/>
  <c r="AY254" i="2"/>
  <c r="AY285" i="2" s="1"/>
  <c r="AV157" i="4"/>
  <c r="AX516" i="4"/>
  <c r="AW112" i="4"/>
  <c r="AX75" i="4"/>
  <c r="AX76" i="4"/>
  <c r="AX487" i="4"/>
  <c r="AX518" i="4" s="1"/>
  <c r="AS28" i="2"/>
  <c r="AS57" i="2"/>
  <c r="AS7" i="2" s="1"/>
  <c r="AT5" i="2" s="1"/>
  <c r="AY283" i="2"/>
  <c r="BA158" i="2"/>
  <c r="BA157" i="2"/>
  <c r="AZ299" i="2"/>
  <c r="BA293" i="2" s="1"/>
  <c r="AW73" i="2"/>
  <c r="AX68" i="2" s="1"/>
  <c r="AZ328" i="2"/>
  <c r="AX383" i="2"/>
  <c r="AX418" i="2" s="1"/>
  <c r="AW420" i="2"/>
  <c r="BB463" i="2"/>
  <c r="BB434" i="2"/>
  <c r="AW373" i="2"/>
  <c r="AW344" i="2"/>
  <c r="AW102" i="2"/>
  <c r="AU13" i="4"/>
  <c r="AU584" i="4"/>
  <c r="AU596" i="4" s="1"/>
  <c r="AV65" i="4"/>
  <c r="AW256" i="4"/>
  <c r="AX216" i="4"/>
  <c r="AY211" i="4" s="1"/>
  <c r="AW257" i="4"/>
  <c r="AV36" i="4"/>
  <c r="AW31" i="4" s="1"/>
  <c r="AV568" i="4"/>
  <c r="AV584" i="4" s="1"/>
  <c r="AW171" i="4"/>
  <c r="AX166" i="4" s="1"/>
  <c r="AW392" i="4"/>
  <c r="AV428" i="4"/>
  <c r="AW391" i="4"/>
  <c r="AX572" i="4"/>
  <c r="AX588" i="4" s="1"/>
  <c r="AX245" i="4"/>
  <c r="AY436" i="4"/>
  <c r="AY437" i="4"/>
  <c r="AX473" i="4"/>
  <c r="AW302" i="4"/>
  <c r="AW301" i="4"/>
  <c r="AV338" i="4"/>
  <c r="AW200" i="4" l="1"/>
  <c r="AV381" i="4"/>
  <c r="AV352" i="4"/>
  <c r="AW347" i="4" s="1"/>
  <c r="AW126" i="4"/>
  <c r="AX121" i="4" s="1"/>
  <c r="AV383" i="4"/>
  <c r="AW570" i="4"/>
  <c r="AW586" i="4" s="1"/>
  <c r="AW346" i="4"/>
  <c r="AW352" i="4" s="1"/>
  <c r="AX346" i="4" s="1"/>
  <c r="AV7" i="4"/>
  <c r="AW5" i="4" s="1"/>
  <c r="AY118" i="2"/>
  <c r="BB203" i="2"/>
  <c r="AZ248" i="2"/>
  <c r="BB202" i="2"/>
  <c r="AZ249" i="2"/>
  <c r="AX67" i="2"/>
  <c r="AX73" i="2" s="1"/>
  <c r="BA192" i="2"/>
  <c r="AY481" i="4"/>
  <c r="AY487" i="4" s="1"/>
  <c r="AV596" i="4"/>
  <c r="AY482" i="4"/>
  <c r="AX81" i="4"/>
  <c r="AY76" i="4" s="1"/>
  <c r="AW573" i="4"/>
  <c r="AW589" i="4" s="1"/>
  <c r="AX110" i="4"/>
  <c r="AX569" i="4"/>
  <c r="AX585" i="4" s="1"/>
  <c r="AS11" i="2"/>
  <c r="AS12" i="2" s="1"/>
  <c r="AS13" i="2" s="1"/>
  <c r="AT22" i="2"/>
  <c r="AS59" i="2"/>
  <c r="AT23" i="2"/>
  <c r="BA163" i="2"/>
  <c r="BB157" i="2" s="1"/>
  <c r="BA294" i="2"/>
  <c r="BA299" i="2" s="1"/>
  <c r="AZ330" i="2"/>
  <c r="AW104" i="2"/>
  <c r="AX389" i="2"/>
  <c r="AY384" i="2" s="1"/>
  <c r="BC428" i="2"/>
  <c r="BC429" i="2"/>
  <c r="BB465" i="2"/>
  <c r="AX339" i="2"/>
  <c r="AX338" i="2"/>
  <c r="AW375" i="2"/>
  <c r="AZ113" i="2"/>
  <c r="AZ112" i="2"/>
  <c r="AY149" i="2"/>
  <c r="AV580" i="4"/>
  <c r="AW262" i="4"/>
  <c r="AW293" i="4" s="1"/>
  <c r="AW202" i="4"/>
  <c r="AY210" i="4"/>
  <c r="AY245" i="4" s="1"/>
  <c r="AX247" i="4"/>
  <c r="AX256" i="4"/>
  <c r="AW291" i="4"/>
  <c r="AW426" i="4"/>
  <c r="AW397" i="4"/>
  <c r="AW576" i="4"/>
  <c r="AW592" i="4" s="1"/>
  <c r="AX165" i="4"/>
  <c r="AX171" i="4" s="1"/>
  <c r="AW30" i="4"/>
  <c r="AW568" i="4" s="1"/>
  <c r="AW584" i="4" s="1"/>
  <c r="AV11" i="4"/>
  <c r="AV12" i="4" s="1"/>
  <c r="AV67" i="4"/>
  <c r="AW307" i="4"/>
  <c r="AW574" i="4"/>
  <c r="AW336" i="4"/>
  <c r="AY442" i="4"/>
  <c r="AY577" i="4"/>
  <c r="AY593" i="4" s="1"/>
  <c r="AY471" i="4"/>
  <c r="AX120" i="4" l="1"/>
  <c r="AX155" i="4" s="1"/>
  <c r="AW381" i="4"/>
  <c r="AW157" i="4"/>
  <c r="AX347" i="4"/>
  <c r="AX352" i="4" s="1"/>
  <c r="AW383" i="4"/>
  <c r="AW575" i="4"/>
  <c r="AW591" i="4" s="1"/>
  <c r="AV13" i="4"/>
  <c r="AY578" i="4"/>
  <c r="AY594" i="4" s="1"/>
  <c r="AX420" i="2"/>
  <c r="BB237" i="2"/>
  <c r="AZ254" i="2"/>
  <c r="BA248" i="2" s="1"/>
  <c r="BB208" i="2"/>
  <c r="BB239" i="2" s="1"/>
  <c r="AZ283" i="2"/>
  <c r="AX102" i="2"/>
  <c r="BA249" i="2"/>
  <c r="AY516" i="4"/>
  <c r="AY75" i="4"/>
  <c r="AY81" i="4" s="1"/>
  <c r="AX126" i="4"/>
  <c r="AY121" i="4" s="1"/>
  <c r="AX112" i="4"/>
  <c r="AX571" i="4"/>
  <c r="AX587" i="4" s="1"/>
  <c r="AX570" i="4"/>
  <c r="AX586" i="4" s="1"/>
  <c r="AT57" i="2"/>
  <c r="AT7" i="2" s="1"/>
  <c r="AU5" i="2" s="1"/>
  <c r="AT28" i="2"/>
  <c r="BB158" i="2"/>
  <c r="BB163" i="2" s="1"/>
  <c r="BA194" i="2"/>
  <c r="BA330" i="2"/>
  <c r="BB293" i="2"/>
  <c r="BB294" i="2"/>
  <c r="BA328" i="2"/>
  <c r="AY383" i="2"/>
  <c r="AY418" i="2" s="1"/>
  <c r="AZ147" i="2"/>
  <c r="AZ118" i="2"/>
  <c r="AZ149" i="2" s="1"/>
  <c r="AX373" i="2"/>
  <c r="BC463" i="2"/>
  <c r="BC434" i="2"/>
  <c r="AX344" i="2"/>
  <c r="AY67" i="2"/>
  <c r="AY68" i="2"/>
  <c r="AX104" i="2"/>
  <c r="AW65" i="4"/>
  <c r="AZ482" i="4"/>
  <c r="AY518" i="4"/>
  <c r="AZ481" i="4"/>
  <c r="AX257" i="4"/>
  <c r="AX573" i="4" s="1"/>
  <c r="AX589" i="4" s="1"/>
  <c r="AW36" i="4"/>
  <c r="AW67" i="4" s="1"/>
  <c r="AY216" i="4"/>
  <c r="AY572" i="4"/>
  <c r="AY588" i="4" s="1"/>
  <c r="AW7" i="4"/>
  <c r="AX5" i="4" s="1"/>
  <c r="AX391" i="4"/>
  <c r="AX392" i="4"/>
  <c r="AW428" i="4"/>
  <c r="AX200" i="4"/>
  <c r="AX202" i="4"/>
  <c r="AY165" i="4"/>
  <c r="AY166" i="4"/>
  <c r="AZ437" i="4"/>
  <c r="AZ436" i="4"/>
  <c r="AY473" i="4"/>
  <c r="AW590" i="4"/>
  <c r="AX301" i="4"/>
  <c r="AX302" i="4"/>
  <c r="AW338" i="4"/>
  <c r="AW596" i="4" l="1"/>
  <c r="AW580" i="4"/>
  <c r="AX381" i="4"/>
  <c r="AX575" i="4"/>
  <c r="AX591" i="4" s="1"/>
  <c r="AY569" i="4"/>
  <c r="AY585" i="4" s="1"/>
  <c r="AY110" i="4"/>
  <c r="AX157" i="4"/>
  <c r="AZ75" i="4"/>
  <c r="AZ76" i="4"/>
  <c r="AZ285" i="2"/>
  <c r="BC202" i="2"/>
  <c r="BC203" i="2"/>
  <c r="BC237" i="2" s="1"/>
  <c r="BA254" i="2"/>
  <c r="BB249" i="2" s="1"/>
  <c r="BB328" i="2"/>
  <c r="BA283" i="2"/>
  <c r="BB192" i="2"/>
  <c r="AY120" i="4"/>
  <c r="AY570" i="4" s="1"/>
  <c r="AY586" i="4" s="1"/>
  <c r="AY112" i="4"/>
  <c r="AY346" i="4"/>
  <c r="AX383" i="4"/>
  <c r="AY347" i="4"/>
  <c r="AT59" i="2"/>
  <c r="AT11" i="2"/>
  <c r="AT12" i="2" s="1"/>
  <c r="AT13" i="2" s="1"/>
  <c r="AU22" i="2"/>
  <c r="AU23" i="2"/>
  <c r="BC157" i="2"/>
  <c r="BB194" i="2"/>
  <c r="BC158" i="2"/>
  <c r="BB299" i="2"/>
  <c r="BC294" i="2" s="1"/>
  <c r="AY389" i="2"/>
  <c r="AZ384" i="2" s="1"/>
  <c r="BA112" i="2"/>
  <c r="BA113" i="2"/>
  <c r="AY102" i="2"/>
  <c r="BD429" i="2"/>
  <c r="BD428" i="2"/>
  <c r="BC465" i="2"/>
  <c r="AY339" i="2"/>
  <c r="AY338" i="2"/>
  <c r="AX375" i="2"/>
  <c r="AY73" i="2"/>
  <c r="AZ578" i="4"/>
  <c r="AZ594" i="4" s="1"/>
  <c r="AZ516" i="4"/>
  <c r="AZ487" i="4"/>
  <c r="AX30" i="4"/>
  <c r="AW11" i="4"/>
  <c r="AW12" i="4" s="1"/>
  <c r="AW13" i="4" s="1"/>
  <c r="AX262" i="4"/>
  <c r="AX31" i="4"/>
  <c r="AX291" i="4"/>
  <c r="AY247" i="4"/>
  <c r="AZ210" i="4"/>
  <c r="AZ211" i="4"/>
  <c r="AX576" i="4"/>
  <c r="AX592" i="4" s="1"/>
  <c r="AX426" i="4"/>
  <c r="AX397" i="4"/>
  <c r="AY571" i="4"/>
  <c r="AY587" i="4" s="1"/>
  <c r="AY200" i="4"/>
  <c r="AY171" i="4"/>
  <c r="AX307" i="4"/>
  <c r="AX574" i="4"/>
  <c r="AX336" i="4"/>
  <c r="AZ442" i="4"/>
  <c r="AZ577" i="4"/>
  <c r="AZ593" i="4" s="1"/>
  <c r="AZ471" i="4"/>
  <c r="BC192" i="2" l="1"/>
  <c r="AZ110" i="4"/>
  <c r="AZ569" i="4"/>
  <c r="AZ585" i="4" s="1"/>
  <c r="AY126" i="4"/>
  <c r="AY157" i="4" s="1"/>
  <c r="AY155" i="4"/>
  <c r="AZ81" i="4"/>
  <c r="BC208" i="2"/>
  <c r="BC293" i="2"/>
  <c r="BC328" i="2" s="1"/>
  <c r="BB248" i="2"/>
  <c r="BA285" i="2"/>
  <c r="BB330" i="2"/>
  <c r="AU28" i="2"/>
  <c r="AU59" i="2" s="1"/>
  <c r="BC163" i="2"/>
  <c r="BD158" i="2" s="1"/>
  <c r="AU57" i="2"/>
  <c r="AU7" i="2" s="1"/>
  <c r="AV5" i="2" s="1"/>
  <c r="AY381" i="4"/>
  <c r="AY352" i="4"/>
  <c r="AY575" i="4"/>
  <c r="AY591" i="4" s="1"/>
  <c r="AX36" i="4"/>
  <c r="AY31" i="4" s="1"/>
  <c r="AU11" i="2"/>
  <c r="AU12" i="2" s="1"/>
  <c r="BB283" i="2"/>
  <c r="BB254" i="2"/>
  <c r="AY420" i="2"/>
  <c r="AZ383" i="2"/>
  <c r="AZ418" i="2" s="1"/>
  <c r="BA147" i="2"/>
  <c r="BA118" i="2"/>
  <c r="AY344" i="2"/>
  <c r="AZ338" i="2" s="1"/>
  <c r="BD463" i="2"/>
  <c r="AY373" i="2"/>
  <c r="BC299" i="2"/>
  <c r="BD294" i="2" s="1"/>
  <c r="BD434" i="2"/>
  <c r="BE429" i="2" s="1"/>
  <c r="BC194" i="2"/>
  <c r="AZ68" i="2"/>
  <c r="AZ67" i="2"/>
  <c r="AY104" i="2"/>
  <c r="AZ518" i="4"/>
  <c r="BA482" i="4"/>
  <c r="BA481" i="4"/>
  <c r="AX65" i="4"/>
  <c r="AX568" i="4"/>
  <c r="AX580" i="4" s="1"/>
  <c r="AY256" i="4"/>
  <c r="AY257" i="4"/>
  <c r="AX293" i="4"/>
  <c r="AZ216" i="4"/>
  <c r="AZ245" i="4"/>
  <c r="AZ572" i="4"/>
  <c r="AZ588" i="4" s="1"/>
  <c r="AX7" i="4"/>
  <c r="AY5" i="4" s="1"/>
  <c r="AX428" i="4"/>
  <c r="AY391" i="4"/>
  <c r="AY392" i="4"/>
  <c r="AY30" i="4"/>
  <c r="AY202" i="4"/>
  <c r="AZ165" i="4"/>
  <c r="AZ166" i="4"/>
  <c r="BA437" i="4"/>
  <c r="BA436" i="4"/>
  <c r="AZ473" i="4"/>
  <c r="AX590" i="4"/>
  <c r="AY302" i="4"/>
  <c r="AY301" i="4"/>
  <c r="AX338" i="4"/>
  <c r="AV22" i="2" l="1"/>
  <c r="AV28" i="2" s="1"/>
  <c r="AV23" i="2"/>
  <c r="AZ120" i="4"/>
  <c r="AZ121" i="4"/>
  <c r="BA75" i="4"/>
  <c r="BA76" i="4"/>
  <c r="AZ112" i="4"/>
  <c r="BD157" i="2"/>
  <c r="BD203" i="2"/>
  <c r="BC239" i="2"/>
  <c r="BD202" i="2"/>
  <c r="AZ102" i="2"/>
  <c r="AU13" i="2"/>
  <c r="AZ389" i="2"/>
  <c r="AZ420" i="2" s="1"/>
  <c r="AX11" i="4"/>
  <c r="AX12" i="4" s="1"/>
  <c r="AX13" i="4" s="1"/>
  <c r="AX67" i="4"/>
  <c r="AZ347" i="4"/>
  <c r="AZ346" i="4"/>
  <c r="AY383" i="4"/>
  <c r="AY568" i="4"/>
  <c r="AY584" i="4" s="1"/>
  <c r="AX584" i="4"/>
  <c r="AX596" i="4" s="1"/>
  <c r="AV11" i="2"/>
  <c r="AV12" i="2" s="1"/>
  <c r="AW22" i="2"/>
  <c r="AW23" i="2"/>
  <c r="AV59" i="2"/>
  <c r="AV57" i="2"/>
  <c r="AV7" i="2" s="1"/>
  <c r="AW5" i="2" s="1"/>
  <c r="AY375" i="2"/>
  <c r="AZ339" i="2"/>
  <c r="AZ344" i="2" s="1"/>
  <c r="BC249" i="2"/>
  <c r="BC248" i="2"/>
  <c r="BB285" i="2"/>
  <c r="BD192" i="2"/>
  <c r="BB112" i="2"/>
  <c r="BA149" i="2"/>
  <c r="BB113" i="2"/>
  <c r="BD293" i="2"/>
  <c r="BD299" i="2" s="1"/>
  <c r="BE293" i="2" s="1"/>
  <c r="BC330" i="2"/>
  <c r="BE428" i="2"/>
  <c r="BE463" i="2" s="1"/>
  <c r="BD465" i="2"/>
  <c r="BA384" i="2"/>
  <c r="AZ373" i="2"/>
  <c r="BD163" i="2"/>
  <c r="AZ73" i="2"/>
  <c r="BA487" i="4"/>
  <c r="BA578" i="4"/>
  <c r="BA594" i="4" s="1"/>
  <c r="BA516" i="4"/>
  <c r="AY262" i="4"/>
  <c r="AZ257" i="4" s="1"/>
  <c r="AY573" i="4"/>
  <c r="AY589" i="4" s="1"/>
  <c r="AY291" i="4"/>
  <c r="BA211" i="4"/>
  <c r="AZ247" i="4"/>
  <c r="BA210" i="4"/>
  <c r="AY397" i="4"/>
  <c r="AY576" i="4"/>
  <c r="AY592" i="4" s="1"/>
  <c r="AY426" i="4"/>
  <c r="AY65" i="4"/>
  <c r="AY36" i="4"/>
  <c r="AZ200" i="4"/>
  <c r="AZ571" i="4"/>
  <c r="AZ587" i="4" s="1"/>
  <c r="AZ171" i="4"/>
  <c r="BA442" i="4"/>
  <c r="BA577" i="4"/>
  <c r="BA593" i="4" s="1"/>
  <c r="BA471" i="4"/>
  <c r="AY307" i="4"/>
  <c r="AY574" i="4"/>
  <c r="AY590" i="4" s="1"/>
  <c r="AY336" i="4"/>
  <c r="AZ126" i="4" l="1"/>
  <c r="AZ570" i="4"/>
  <c r="AZ586" i="4" s="1"/>
  <c r="AZ155" i="4"/>
  <c r="BA110" i="4"/>
  <c r="BA81" i="4"/>
  <c r="BA569" i="4"/>
  <c r="BA585" i="4" s="1"/>
  <c r="BD208" i="2"/>
  <c r="BD237" i="2"/>
  <c r="BA383" i="2"/>
  <c r="BA389" i="2" s="1"/>
  <c r="AZ381" i="4"/>
  <c r="AZ352" i="4"/>
  <c r="AZ575" i="4"/>
  <c r="AZ591" i="4" s="1"/>
  <c r="AZ157" i="4"/>
  <c r="BA121" i="4"/>
  <c r="BA120" i="4"/>
  <c r="AW57" i="2"/>
  <c r="AW7" i="2" s="1"/>
  <c r="AX5" i="2" s="1"/>
  <c r="AW28" i="2"/>
  <c r="AV13" i="2"/>
  <c r="BC254" i="2"/>
  <c r="BC283" i="2"/>
  <c r="AZ256" i="4"/>
  <c r="AZ291" i="4" s="1"/>
  <c r="AY293" i="4"/>
  <c r="BD328" i="2"/>
  <c r="BD330" i="2"/>
  <c r="BE294" i="2"/>
  <c r="BE299" i="2" s="1"/>
  <c r="BB147" i="2"/>
  <c r="BB118" i="2"/>
  <c r="BE434" i="2"/>
  <c r="BA338" i="2"/>
  <c r="BA339" i="2"/>
  <c r="AZ375" i="2"/>
  <c r="BE157" i="2"/>
  <c r="BE158" i="2"/>
  <c r="BD194" i="2"/>
  <c r="BA68" i="2"/>
  <c r="BA67" i="2"/>
  <c r="AZ104" i="2"/>
  <c r="AY11" i="4"/>
  <c r="AY12" i="4" s="1"/>
  <c r="BA518" i="4"/>
  <c r="BB481" i="4"/>
  <c r="BB482" i="4"/>
  <c r="BA245" i="4"/>
  <c r="BA572" i="4"/>
  <c r="BA588" i="4" s="1"/>
  <c r="BA216" i="4"/>
  <c r="AZ31" i="4"/>
  <c r="AY7" i="4"/>
  <c r="AZ5" i="4" s="1"/>
  <c r="AY13" i="4" s="1"/>
  <c r="AY67" i="4"/>
  <c r="AZ30" i="4"/>
  <c r="AZ391" i="4"/>
  <c r="AY428" i="4"/>
  <c r="AZ392" i="4"/>
  <c r="AY596" i="4"/>
  <c r="AY580" i="4"/>
  <c r="BA165" i="4"/>
  <c r="AZ202" i="4"/>
  <c r="BA166" i="4"/>
  <c r="BB437" i="4"/>
  <c r="BB436" i="4"/>
  <c r="BA473" i="4"/>
  <c r="AZ302" i="4"/>
  <c r="AZ301" i="4"/>
  <c r="AY338" i="4"/>
  <c r="BA112" i="4" l="1"/>
  <c r="BB76" i="4"/>
  <c r="BB75" i="4"/>
  <c r="BA418" i="2"/>
  <c r="BE203" i="2"/>
  <c r="BD239" i="2"/>
  <c r="BE202" i="2"/>
  <c r="AZ383" i="4"/>
  <c r="BA347" i="4"/>
  <c r="BA346" i="4"/>
  <c r="AZ262" i="4"/>
  <c r="BA256" i="4" s="1"/>
  <c r="BA126" i="4"/>
  <c r="BA570" i="4"/>
  <c r="BA586" i="4" s="1"/>
  <c r="BA155" i="4"/>
  <c r="AW11" i="2"/>
  <c r="AW12" i="2" s="1"/>
  <c r="AW13" i="2" s="1"/>
  <c r="AX23" i="2"/>
  <c r="AX22" i="2"/>
  <c r="AW59" i="2"/>
  <c r="BD249" i="2"/>
  <c r="BD248" i="2"/>
  <c r="BC285" i="2"/>
  <c r="AZ573" i="4"/>
  <c r="AZ589" i="4" s="1"/>
  <c r="AZ568" i="4"/>
  <c r="AZ584" i="4" s="1"/>
  <c r="BE328" i="2"/>
  <c r="BC113" i="2"/>
  <c r="BB149" i="2"/>
  <c r="BC112" i="2"/>
  <c r="BA102" i="2"/>
  <c r="BE163" i="2"/>
  <c r="BE194" i="2" s="1"/>
  <c r="BE465" i="2"/>
  <c r="BF428" i="2"/>
  <c r="BF429" i="2"/>
  <c r="BB383" i="2"/>
  <c r="BB384" i="2"/>
  <c r="BA420" i="2"/>
  <c r="BA373" i="2"/>
  <c r="BA344" i="2"/>
  <c r="BF294" i="2"/>
  <c r="BF293" i="2"/>
  <c r="BE330" i="2"/>
  <c r="BE192" i="2"/>
  <c r="BA73" i="2"/>
  <c r="BB487" i="4"/>
  <c r="BB578" i="4"/>
  <c r="BB594" i="4" s="1"/>
  <c r="BB516" i="4"/>
  <c r="AZ36" i="4"/>
  <c r="BA31" i="4" s="1"/>
  <c r="AZ65" i="4"/>
  <c r="BB211" i="4"/>
  <c r="BA247" i="4"/>
  <c r="BB210" i="4"/>
  <c r="AZ397" i="4"/>
  <c r="AZ426" i="4"/>
  <c r="AZ576" i="4"/>
  <c r="AZ592" i="4" s="1"/>
  <c r="BA571" i="4"/>
  <c r="BA587" i="4" s="1"/>
  <c r="BA171" i="4"/>
  <c r="BA200" i="4"/>
  <c r="BB442" i="4"/>
  <c r="BB577" i="4"/>
  <c r="BB593" i="4" s="1"/>
  <c r="BB471" i="4"/>
  <c r="AZ307" i="4"/>
  <c r="AZ574" i="4"/>
  <c r="AZ336" i="4"/>
  <c r="AZ67" i="4" l="1"/>
  <c r="BB569" i="4"/>
  <c r="BB585" i="4" s="1"/>
  <c r="BB81" i="4"/>
  <c r="BB110" i="4"/>
  <c r="BE237" i="2"/>
  <c r="BE208" i="2"/>
  <c r="BD283" i="2"/>
  <c r="BA257" i="4"/>
  <c r="BA291" i="4" s="1"/>
  <c r="AZ293" i="4"/>
  <c r="BA575" i="4"/>
  <c r="BA591" i="4" s="1"/>
  <c r="BA352" i="4"/>
  <c r="BA381" i="4"/>
  <c r="BB121" i="4"/>
  <c r="BA157" i="4"/>
  <c r="BB120" i="4"/>
  <c r="AX28" i="2"/>
  <c r="AX57" i="2"/>
  <c r="AX7" i="2" s="1"/>
  <c r="AY5" i="2" s="1"/>
  <c r="BD254" i="2"/>
  <c r="AZ7" i="4"/>
  <c r="BA5" i="4" s="1"/>
  <c r="AZ11" i="4"/>
  <c r="AZ12" i="4" s="1"/>
  <c r="BA30" i="4"/>
  <c r="BA568" i="4" s="1"/>
  <c r="BF328" i="2"/>
  <c r="BF158" i="2"/>
  <c r="BC118" i="2"/>
  <c r="BC147" i="2"/>
  <c r="BF157" i="2"/>
  <c r="BF463" i="2"/>
  <c r="BF434" i="2"/>
  <c r="BB418" i="2"/>
  <c r="BB389" i="2"/>
  <c r="BB339" i="2"/>
  <c r="BB338" i="2"/>
  <c r="BA375" i="2"/>
  <c r="BF299" i="2"/>
  <c r="BB67" i="2"/>
  <c r="BB68" i="2"/>
  <c r="BA104" i="2"/>
  <c r="BC481" i="4"/>
  <c r="BB518" i="4"/>
  <c r="BC482" i="4"/>
  <c r="AZ580" i="4"/>
  <c r="BB572" i="4"/>
  <c r="BB588" i="4" s="1"/>
  <c r="BB245" i="4"/>
  <c r="BB216" i="4"/>
  <c r="BA392" i="4"/>
  <c r="AZ428" i="4"/>
  <c r="BA391" i="4"/>
  <c r="BB165" i="4"/>
  <c r="BB166" i="4"/>
  <c r="BA202" i="4"/>
  <c r="BA301" i="4"/>
  <c r="BA302" i="4"/>
  <c r="AZ338" i="4"/>
  <c r="AZ590" i="4"/>
  <c r="AZ596" i="4" s="1"/>
  <c r="BC436" i="4"/>
  <c r="BC437" i="4"/>
  <c r="BB473" i="4"/>
  <c r="BA65" i="4" l="1"/>
  <c r="BA36" i="4"/>
  <c r="BB126" i="4"/>
  <c r="BB157" i="4" s="1"/>
  <c r="BA573" i="4"/>
  <c r="BA589" i="4" s="1"/>
  <c r="BC75" i="4"/>
  <c r="BB112" i="4"/>
  <c r="BC76" i="4"/>
  <c r="BF202" i="2"/>
  <c r="BF203" i="2"/>
  <c r="BE239" i="2"/>
  <c r="BB373" i="2"/>
  <c r="BA262" i="4"/>
  <c r="BB257" i="4" s="1"/>
  <c r="BC487" i="4"/>
  <c r="BD481" i="4" s="1"/>
  <c r="BB346" i="4"/>
  <c r="BA383" i="4"/>
  <c r="BB347" i="4"/>
  <c r="BB155" i="4"/>
  <c r="BB570" i="4"/>
  <c r="BB586" i="4" s="1"/>
  <c r="AX11" i="2"/>
  <c r="AX12" i="2" s="1"/>
  <c r="AX13" i="2" s="1"/>
  <c r="AX59" i="2"/>
  <c r="AY23" i="2"/>
  <c r="AY22" i="2"/>
  <c r="BE248" i="2"/>
  <c r="BD285" i="2"/>
  <c r="BE249" i="2"/>
  <c r="AZ13" i="4"/>
  <c r="BF192" i="2"/>
  <c r="BF163" i="2"/>
  <c r="BG158" i="2" s="1"/>
  <c r="BC149" i="2"/>
  <c r="BD112" i="2"/>
  <c r="BD113" i="2"/>
  <c r="BB102" i="2"/>
  <c r="BB344" i="2"/>
  <c r="BC339" i="2" s="1"/>
  <c r="BG429" i="2"/>
  <c r="BG428" i="2"/>
  <c r="BF465" i="2"/>
  <c r="BC383" i="2"/>
  <c r="BC384" i="2"/>
  <c r="BB420" i="2"/>
  <c r="BG294" i="2"/>
  <c r="BG293" i="2"/>
  <c r="BF330" i="2"/>
  <c r="BB73" i="2"/>
  <c r="BC578" i="4"/>
  <c r="BC594" i="4" s="1"/>
  <c r="BC516" i="4"/>
  <c r="BC210" i="4"/>
  <c r="BB247" i="4"/>
  <c r="BC211" i="4"/>
  <c r="BB30" i="4"/>
  <c r="BA397" i="4"/>
  <c r="BA426" i="4"/>
  <c r="BA576" i="4"/>
  <c r="BA592" i="4" s="1"/>
  <c r="BA584" i="4"/>
  <c r="BB31" i="4"/>
  <c r="BA67" i="4"/>
  <c r="BB171" i="4"/>
  <c r="BB200" i="4"/>
  <c r="BB571" i="4"/>
  <c r="BB587" i="4" s="1"/>
  <c r="BA307" i="4"/>
  <c r="BB301" i="4" s="1"/>
  <c r="BA574" i="4"/>
  <c r="BA336" i="4"/>
  <c r="BC442" i="4"/>
  <c r="BC577" i="4"/>
  <c r="BC593" i="4" s="1"/>
  <c r="BC471" i="4"/>
  <c r="BA7" i="4" l="1"/>
  <c r="BB5" i="4" s="1"/>
  <c r="BB256" i="4"/>
  <c r="BC120" i="4"/>
  <c r="BC121" i="4"/>
  <c r="BA293" i="4"/>
  <c r="BB352" i="4"/>
  <c r="BC518" i="4"/>
  <c r="BC569" i="4"/>
  <c r="BC585" i="4" s="1"/>
  <c r="BC81" i="4"/>
  <c r="BC110" i="4"/>
  <c r="BF237" i="2"/>
  <c r="BF208" i="2"/>
  <c r="BF194" i="2"/>
  <c r="BG157" i="2"/>
  <c r="BG192" i="2" s="1"/>
  <c r="BE254" i="2"/>
  <c r="BF248" i="2" s="1"/>
  <c r="BD482" i="4"/>
  <c r="BD578" i="4" s="1"/>
  <c r="BD594" i="4" s="1"/>
  <c r="BC347" i="4"/>
  <c r="BC346" i="4"/>
  <c r="BB383" i="4"/>
  <c r="BB381" i="4"/>
  <c r="BB575" i="4"/>
  <c r="BB591" i="4" s="1"/>
  <c r="BA580" i="4"/>
  <c r="BC155" i="4"/>
  <c r="AY57" i="2"/>
  <c r="AY7" i="2" s="1"/>
  <c r="AZ5" i="2" s="1"/>
  <c r="AY28" i="2"/>
  <c r="BE283" i="2"/>
  <c r="BG328" i="2"/>
  <c r="BC338" i="2"/>
  <c r="BC344" i="2" s="1"/>
  <c r="BD147" i="2"/>
  <c r="BD118" i="2"/>
  <c r="BB375" i="2"/>
  <c r="BG463" i="2"/>
  <c r="BG434" i="2"/>
  <c r="BC418" i="2"/>
  <c r="BC389" i="2"/>
  <c r="BG299" i="2"/>
  <c r="BC67" i="2"/>
  <c r="BC68" i="2"/>
  <c r="BB104" i="2"/>
  <c r="BB291" i="4"/>
  <c r="BB573" i="4"/>
  <c r="BB589" i="4" s="1"/>
  <c r="BB262" i="4"/>
  <c r="BC572" i="4"/>
  <c r="BC588" i="4" s="1"/>
  <c r="BC245" i="4"/>
  <c r="BB36" i="4"/>
  <c r="BC31" i="4" s="1"/>
  <c r="BC216" i="4"/>
  <c r="BA428" i="4"/>
  <c r="BB392" i="4"/>
  <c r="BB391" i="4"/>
  <c r="BA11" i="4"/>
  <c r="BA12" i="4" s="1"/>
  <c r="BB568" i="4"/>
  <c r="BB65" i="4"/>
  <c r="BA338" i="4"/>
  <c r="BC165" i="4"/>
  <c r="BB202" i="4"/>
  <c r="BC166" i="4"/>
  <c r="BB302" i="4"/>
  <c r="BB574" i="4" s="1"/>
  <c r="BB590" i="4" s="1"/>
  <c r="BD436" i="4"/>
  <c r="BD437" i="4"/>
  <c r="BC473" i="4"/>
  <c r="BA590" i="4"/>
  <c r="BA596" i="4" s="1"/>
  <c r="BC126" i="4" l="1"/>
  <c r="BD121" i="4" s="1"/>
  <c r="BA13" i="4"/>
  <c r="BC570" i="4"/>
  <c r="BC586" i="4" s="1"/>
  <c r="BC157" i="4"/>
  <c r="BD120" i="4"/>
  <c r="BD126" i="4" s="1"/>
  <c r="BE120" i="4" s="1"/>
  <c r="BD516" i="4"/>
  <c r="BC352" i="4"/>
  <c r="BD346" i="4" s="1"/>
  <c r="BD487" i="4"/>
  <c r="BE482" i="4" s="1"/>
  <c r="BD76" i="4"/>
  <c r="BC112" i="4"/>
  <c r="BD75" i="4"/>
  <c r="BG203" i="2"/>
  <c r="BG202" i="2"/>
  <c r="BF239" i="2"/>
  <c r="BG163" i="2"/>
  <c r="BF249" i="2"/>
  <c r="BF254" i="2" s="1"/>
  <c r="BE285" i="2"/>
  <c r="BC575" i="4"/>
  <c r="BC591" i="4" s="1"/>
  <c r="BC381" i="4"/>
  <c r="AY11" i="2"/>
  <c r="AY12" i="2" s="1"/>
  <c r="AY13" i="2" s="1"/>
  <c r="AZ23" i="2"/>
  <c r="AZ22" i="2"/>
  <c r="AY59" i="2"/>
  <c r="BF283" i="2"/>
  <c r="BC373" i="2"/>
  <c r="BD149" i="2"/>
  <c r="BE112" i="2"/>
  <c r="BE113" i="2"/>
  <c r="BC102" i="2"/>
  <c r="BH429" i="2"/>
  <c r="BG465" i="2"/>
  <c r="BH428" i="2"/>
  <c r="BD384" i="2"/>
  <c r="BD383" i="2"/>
  <c r="BC420" i="2"/>
  <c r="BD338" i="2"/>
  <c r="BD339" i="2"/>
  <c r="BC375" i="2"/>
  <c r="BH293" i="2"/>
  <c r="BH294" i="2"/>
  <c r="BG330" i="2"/>
  <c r="BH158" i="2"/>
  <c r="BH157" i="2"/>
  <c r="BG194" i="2"/>
  <c r="BC73" i="2"/>
  <c r="BB397" i="4"/>
  <c r="BC391" i="4" s="1"/>
  <c r="BB293" i="4"/>
  <c r="BC257" i="4"/>
  <c r="BC256" i="4"/>
  <c r="BC30" i="4"/>
  <c r="BC36" i="4" s="1"/>
  <c r="BD31" i="4" s="1"/>
  <c r="BB67" i="4"/>
  <c r="BC247" i="4"/>
  <c r="BD211" i="4"/>
  <c r="BD210" i="4"/>
  <c r="BB576" i="4"/>
  <c r="BB592" i="4" s="1"/>
  <c r="BB426" i="4"/>
  <c r="BB584" i="4"/>
  <c r="BB307" i="4"/>
  <c r="BB336" i="4"/>
  <c r="BC171" i="4"/>
  <c r="BC571" i="4"/>
  <c r="BC587" i="4" s="1"/>
  <c r="BC200" i="4"/>
  <c r="BD442" i="4"/>
  <c r="BD577" i="4"/>
  <c r="BD593" i="4" s="1"/>
  <c r="BD471" i="4"/>
  <c r="BD347" i="4" l="1"/>
  <c r="BD381" i="4" s="1"/>
  <c r="BC383" i="4"/>
  <c r="BE121" i="4"/>
  <c r="BD157" i="4"/>
  <c r="BD155" i="4"/>
  <c r="BD570" i="4"/>
  <c r="BD586" i="4" s="1"/>
  <c r="BD518" i="4"/>
  <c r="BE481" i="4"/>
  <c r="BE487" i="4" s="1"/>
  <c r="BD110" i="4"/>
  <c r="BD81" i="4"/>
  <c r="BD569" i="4"/>
  <c r="BD585" i="4" s="1"/>
  <c r="BG208" i="2"/>
  <c r="BG237" i="2"/>
  <c r="BG248" i="2"/>
  <c r="BG283" i="2" s="1"/>
  <c r="BF285" i="2"/>
  <c r="BG249" i="2"/>
  <c r="AZ57" i="2"/>
  <c r="AZ7" i="2" s="1"/>
  <c r="BA5" i="2" s="1"/>
  <c r="BB11" i="4"/>
  <c r="BB12" i="4" s="1"/>
  <c r="BC392" i="4"/>
  <c r="BC426" i="4" s="1"/>
  <c r="BB428" i="4"/>
  <c r="BD575" i="4"/>
  <c r="BD591" i="4" s="1"/>
  <c r="BD352" i="4"/>
  <c r="BD383" i="4" s="1"/>
  <c r="BD216" i="4"/>
  <c r="BE211" i="4" s="1"/>
  <c r="BB338" i="4"/>
  <c r="AZ28" i="2"/>
  <c r="BC67" i="4"/>
  <c r="BC65" i="4"/>
  <c r="BD30" i="4"/>
  <c r="BD36" i="4" s="1"/>
  <c r="BC568" i="4"/>
  <c r="BC584" i="4" s="1"/>
  <c r="BE147" i="2"/>
  <c r="BE118" i="2"/>
  <c r="BD418" i="2"/>
  <c r="BH192" i="2"/>
  <c r="BH463" i="2"/>
  <c r="BH299" i="2"/>
  <c r="BH330" i="2" s="1"/>
  <c r="BH434" i="2"/>
  <c r="BD389" i="2"/>
  <c r="BD373" i="2"/>
  <c r="BD344" i="2"/>
  <c r="BH328" i="2"/>
  <c r="BH163" i="2"/>
  <c r="BD68" i="2"/>
  <c r="BD67" i="2"/>
  <c r="BC104" i="2"/>
  <c r="BC573" i="4"/>
  <c r="BC589" i="4" s="1"/>
  <c r="BC291" i="4"/>
  <c r="BC262" i="4"/>
  <c r="BE155" i="4"/>
  <c r="BE570" i="4"/>
  <c r="BE586" i="4" s="1"/>
  <c r="BE126" i="4"/>
  <c r="BD572" i="4"/>
  <c r="BD588" i="4" s="1"/>
  <c r="BD245" i="4"/>
  <c r="BB7" i="4"/>
  <c r="BC5" i="4" s="1"/>
  <c r="BB13" i="4" s="1"/>
  <c r="BB580" i="4"/>
  <c r="BC301" i="4"/>
  <c r="BB596" i="4"/>
  <c r="BC302" i="4"/>
  <c r="BD165" i="4"/>
  <c r="BD166" i="4"/>
  <c r="BC202" i="4"/>
  <c r="BE437" i="4"/>
  <c r="BE436" i="4"/>
  <c r="BD473" i="4"/>
  <c r="BE516" i="4" l="1"/>
  <c r="BE578" i="4"/>
  <c r="BE594" i="4" s="1"/>
  <c r="BE347" i="4"/>
  <c r="BE346" i="4"/>
  <c r="BD247" i="4"/>
  <c r="BE210" i="4"/>
  <c r="BE216" i="4" s="1"/>
  <c r="BE75" i="4"/>
  <c r="BD112" i="4"/>
  <c r="BE76" i="4"/>
  <c r="BG254" i="2"/>
  <c r="BG239" i="2"/>
  <c r="BH202" i="2"/>
  <c r="BH203" i="2"/>
  <c r="BC576" i="4"/>
  <c r="BC592" i="4" s="1"/>
  <c r="BC397" i="4"/>
  <c r="BD391" i="4" s="1"/>
  <c r="BD65" i="4"/>
  <c r="BD568" i="4"/>
  <c r="BD584" i="4" s="1"/>
  <c r="AZ11" i="2"/>
  <c r="AZ12" i="2" s="1"/>
  <c r="AZ13" i="2" s="1"/>
  <c r="BA23" i="2"/>
  <c r="AZ59" i="2"/>
  <c r="BA22" i="2"/>
  <c r="BI294" i="2"/>
  <c r="BH249" i="2"/>
  <c r="BG285" i="2"/>
  <c r="BH248" i="2"/>
  <c r="BF112" i="2"/>
  <c r="BF113" i="2"/>
  <c r="BE149" i="2"/>
  <c r="BD102" i="2"/>
  <c r="BD73" i="2"/>
  <c r="BD104" i="2" s="1"/>
  <c r="BI293" i="2"/>
  <c r="BI429" i="2"/>
  <c r="BI428" i="2"/>
  <c r="BH465" i="2"/>
  <c r="BE384" i="2"/>
  <c r="BE383" i="2"/>
  <c r="BD420" i="2"/>
  <c r="BE338" i="2"/>
  <c r="BE339" i="2"/>
  <c r="BD375" i="2"/>
  <c r="BI157" i="2"/>
  <c r="BI158" i="2"/>
  <c r="BH194" i="2"/>
  <c r="BF481" i="4"/>
  <c r="BE518" i="4"/>
  <c r="BF482" i="4"/>
  <c r="BC293" i="4"/>
  <c r="BD257" i="4"/>
  <c r="BD256" i="4"/>
  <c r="BC574" i="4"/>
  <c r="BF121" i="4"/>
  <c r="BF120" i="4"/>
  <c r="BE157" i="4"/>
  <c r="BC336" i="4"/>
  <c r="BC7" i="4" s="1"/>
  <c r="BD5" i="4" s="1"/>
  <c r="BC307" i="4"/>
  <c r="BD571" i="4"/>
  <c r="BD587" i="4" s="1"/>
  <c r="BD200" i="4"/>
  <c r="BD171" i="4"/>
  <c r="BE442" i="4"/>
  <c r="BE577" i="4"/>
  <c r="BE593" i="4" s="1"/>
  <c r="BE471" i="4"/>
  <c r="BE31" i="4"/>
  <c r="BE30" i="4"/>
  <c r="BD67" i="4"/>
  <c r="BH237" i="2" l="1"/>
  <c r="BE245" i="4"/>
  <c r="BE381" i="4"/>
  <c r="BE352" i="4"/>
  <c r="BF347" i="4" s="1"/>
  <c r="BE575" i="4"/>
  <c r="BE591" i="4" s="1"/>
  <c r="BC580" i="4"/>
  <c r="BF211" i="4"/>
  <c r="BF210" i="4"/>
  <c r="BE247" i="4"/>
  <c r="BC590" i="4"/>
  <c r="BC596" i="4" s="1"/>
  <c r="BC11" i="4"/>
  <c r="BC12" i="4" s="1"/>
  <c r="BC13" i="4" s="1"/>
  <c r="BC428" i="4"/>
  <c r="BD392" i="4"/>
  <c r="BD397" i="4" s="1"/>
  <c r="BE391" i="4" s="1"/>
  <c r="BE572" i="4"/>
  <c r="BE588" i="4" s="1"/>
  <c r="BE81" i="4"/>
  <c r="BE569" i="4"/>
  <c r="BE585" i="4" s="1"/>
  <c r="BE110" i="4"/>
  <c r="BH208" i="2"/>
  <c r="BF118" i="2"/>
  <c r="BI328" i="2"/>
  <c r="BD302" i="4"/>
  <c r="BA57" i="2"/>
  <c r="BA7" i="2" s="1"/>
  <c r="BB5" i="2" s="1"/>
  <c r="BA28" i="2"/>
  <c r="BH283" i="2"/>
  <c r="BH254" i="2"/>
  <c r="BF516" i="4"/>
  <c r="BD301" i="4"/>
  <c r="BD262" i="4"/>
  <c r="BD293" i="4" s="1"/>
  <c r="BE67" i="2"/>
  <c r="BG112" i="2"/>
  <c r="BG113" i="2"/>
  <c r="BF149" i="2"/>
  <c r="BE68" i="2"/>
  <c r="BF147" i="2"/>
  <c r="BI463" i="2"/>
  <c r="BE418" i="2"/>
  <c r="BI163" i="2"/>
  <c r="BJ158" i="2" s="1"/>
  <c r="BI299" i="2"/>
  <c r="BJ293" i="2" s="1"/>
  <c r="BI434" i="2"/>
  <c r="BE389" i="2"/>
  <c r="BE373" i="2"/>
  <c r="BE344" i="2"/>
  <c r="BI192" i="2"/>
  <c r="BF578" i="4"/>
  <c r="BF594" i="4" s="1"/>
  <c r="BF487" i="4"/>
  <c r="BD291" i="4"/>
  <c r="BD573" i="4"/>
  <c r="BD589" i="4" s="1"/>
  <c r="BF126" i="4"/>
  <c r="BF570" i="4"/>
  <c r="BF586" i="4" s="1"/>
  <c r="BF155" i="4"/>
  <c r="BC338" i="4"/>
  <c r="BD202" i="4"/>
  <c r="BE166" i="4"/>
  <c r="BE165" i="4"/>
  <c r="BE568" i="4"/>
  <c r="BF436" i="4"/>
  <c r="BF437" i="4"/>
  <c r="BE473" i="4"/>
  <c r="BE65" i="4"/>
  <c r="BE36" i="4"/>
  <c r="BD428" i="4" l="1"/>
  <c r="BD574" i="4"/>
  <c r="BF346" i="4"/>
  <c r="BF352" i="4" s="1"/>
  <c r="BE383" i="4"/>
  <c r="BF216" i="4"/>
  <c r="BG211" i="4" s="1"/>
  <c r="BF245" i="4"/>
  <c r="BF572" i="4"/>
  <c r="BF588" i="4" s="1"/>
  <c r="BD576" i="4"/>
  <c r="BD592" i="4" s="1"/>
  <c r="BD426" i="4"/>
  <c r="BE392" i="4"/>
  <c r="BE426" i="4" s="1"/>
  <c r="BD307" i="4"/>
  <c r="BD338" i="4" s="1"/>
  <c r="BE112" i="4"/>
  <c r="BF76" i="4"/>
  <c r="BF75" i="4"/>
  <c r="BH239" i="2"/>
  <c r="BI202" i="2"/>
  <c r="BI203" i="2"/>
  <c r="BE102" i="2"/>
  <c r="BE73" i="2"/>
  <c r="BF68" i="2" s="1"/>
  <c r="BD336" i="4"/>
  <c r="BD7" i="4" s="1"/>
  <c r="BE5" i="4" s="1"/>
  <c r="BF247" i="4"/>
  <c r="BG210" i="4"/>
  <c r="BG245" i="4" s="1"/>
  <c r="BF575" i="4"/>
  <c r="BF591" i="4" s="1"/>
  <c r="BA11" i="2"/>
  <c r="BA12" i="2" s="1"/>
  <c r="BA13" i="2" s="1"/>
  <c r="BA59" i="2"/>
  <c r="BB23" i="2"/>
  <c r="BB22" i="2"/>
  <c r="BH285" i="2"/>
  <c r="BI249" i="2"/>
  <c r="BI248" i="2"/>
  <c r="BI330" i="2"/>
  <c r="BE256" i="4"/>
  <c r="BE257" i="4"/>
  <c r="BI194" i="2"/>
  <c r="BG118" i="2"/>
  <c r="BH113" i="2" s="1"/>
  <c r="BJ294" i="2"/>
  <c r="BJ299" i="2" s="1"/>
  <c r="BG147" i="2"/>
  <c r="BJ157" i="2"/>
  <c r="BJ192" i="2" s="1"/>
  <c r="BJ429" i="2"/>
  <c r="BJ428" i="2"/>
  <c r="BI465" i="2"/>
  <c r="BF383" i="2"/>
  <c r="BF384" i="2"/>
  <c r="BE420" i="2"/>
  <c r="BF339" i="2"/>
  <c r="BF338" i="2"/>
  <c r="BE375" i="2"/>
  <c r="BF67" i="2"/>
  <c r="BG482" i="4"/>
  <c r="BF518" i="4"/>
  <c r="BG481" i="4"/>
  <c r="BF157" i="4"/>
  <c r="BG120" i="4"/>
  <c r="BG121" i="4"/>
  <c r="BE584" i="4"/>
  <c r="BE171" i="4"/>
  <c r="BF165" i="4" s="1"/>
  <c r="BE571" i="4"/>
  <c r="BE587" i="4" s="1"/>
  <c r="BE200" i="4"/>
  <c r="BE301" i="4"/>
  <c r="BD590" i="4"/>
  <c r="BF442" i="4"/>
  <c r="BF577" i="4"/>
  <c r="BF593" i="4" s="1"/>
  <c r="BF471" i="4"/>
  <c r="BE67" i="4"/>
  <c r="BF30" i="4"/>
  <c r="BF31" i="4"/>
  <c r="BE104" i="2" l="1"/>
  <c r="BI208" i="2"/>
  <c r="BG347" i="4"/>
  <c r="BG346" i="4"/>
  <c r="BG352" i="4" s="1"/>
  <c r="BH346" i="4" s="1"/>
  <c r="BF383" i="4"/>
  <c r="BE397" i="4"/>
  <c r="BF391" i="4" s="1"/>
  <c r="BF381" i="4"/>
  <c r="BD596" i="4"/>
  <c r="BD580" i="4"/>
  <c r="BE302" i="4"/>
  <c r="BE307" i="4" s="1"/>
  <c r="BD11" i="4"/>
  <c r="BD12" i="4" s="1"/>
  <c r="BD13" i="4" s="1"/>
  <c r="BE576" i="4"/>
  <c r="BE592" i="4" s="1"/>
  <c r="BF569" i="4"/>
  <c r="BF585" i="4" s="1"/>
  <c r="BF110" i="4"/>
  <c r="BF81" i="4"/>
  <c r="BJ202" i="2"/>
  <c r="BJ208" i="2" s="1"/>
  <c r="BI239" i="2"/>
  <c r="BJ203" i="2"/>
  <c r="BI237" i="2"/>
  <c r="BJ328" i="2"/>
  <c r="BI283" i="2"/>
  <c r="BG216" i="4"/>
  <c r="BG247" i="4" s="1"/>
  <c r="BE262" i="4"/>
  <c r="BF256" i="4" s="1"/>
  <c r="BG572" i="4"/>
  <c r="BG588" i="4" s="1"/>
  <c r="BB28" i="2"/>
  <c r="BB57" i="2"/>
  <c r="BB7" i="2" s="1"/>
  <c r="BC5" i="2" s="1"/>
  <c r="BH112" i="2"/>
  <c r="BH118" i="2" s="1"/>
  <c r="BI254" i="2"/>
  <c r="BJ248" i="2" s="1"/>
  <c r="BJ463" i="2"/>
  <c r="BE291" i="4"/>
  <c r="BE573" i="4"/>
  <c r="BE589" i="4" s="1"/>
  <c r="BJ163" i="2"/>
  <c r="BK158" i="2" s="1"/>
  <c r="BG149" i="2"/>
  <c r="BF102" i="2"/>
  <c r="BF373" i="2"/>
  <c r="BJ434" i="2"/>
  <c r="BF418" i="2"/>
  <c r="BF389" i="2"/>
  <c r="BF344" i="2"/>
  <c r="BK294" i="2"/>
  <c r="BK293" i="2"/>
  <c r="BJ330" i="2"/>
  <c r="BJ194" i="2"/>
  <c r="BF73" i="2"/>
  <c r="BG126" i="4"/>
  <c r="BG157" i="4" s="1"/>
  <c r="BG487" i="4"/>
  <c r="BG516" i="4"/>
  <c r="BG578" i="4"/>
  <c r="BG594" i="4" s="1"/>
  <c r="BF166" i="4"/>
  <c r="BF571" i="4" s="1"/>
  <c r="BF587" i="4" s="1"/>
  <c r="BG155" i="4"/>
  <c r="BG570" i="4"/>
  <c r="BG586" i="4" s="1"/>
  <c r="BE428" i="4"/>
  <c r="BF392" i="4"/>
  <c r="BF576" i="4" s="1"/>
  <c r="BF592" i="4" s="1"/>
  <c r="BE202" i="4"/>
  <c r="BF568" i="4"/>
  <c r="BG437" i="4"/>
  <c r="BG436" i="4"/>
  <c r="BF473" i="4"/>
  <c r="BE336" i="4"/>
  <c r="BF65" i="4"/>
  <c r="BF36" i="4"/>
  <c r="BJ239" i="2" l="1"/>
  <c r="BK203" i="2"/>
  <c r="BG575" i="4"/>
  <c r="BG591" i="4" s="1"/>
  <c r="BG381" i="4"/>
  <c r="BE574" i="4"/>
  <c r="BG383" i="4"/>
  <c r="BH120" i="4"/>
  <c r="BH210" i="4"/>
  <c r="BE7" i="4"/>
  <c r="BF5" i="4" s="1"/>
  <c r="BE13" i="4" s="1"/>
  <c r="BE11" i="4"/>
  <c r="BE12" i="4" s="1"/>
  <c r="BF257" i="4"/>
  <c r="BF291" i="4" s="1"/>
  <c r="BE293" i="4"/>
  <c r="BH211" i="4"/>
  <c r="BH572" i="4" s="1"/>
  <c r="BH588" i="4" s="1"/>
  <c r="BG76" i="4"/>
  <c r="BG75" i="4"/>
  <c r="BG81" i="4" s="1"/>
  <c r="BF112" i="4"/>
  <c r="BK202" i="2"/>
  <c r="BK237" i="2" s="1"/>
  <c r="BJ237" i="2"/>
  <c r="BH147" i="2"/>
  <c r="BK157" i="2"/>
  <c r="BH347" i="4"/>
  <c r="BH352" i="4" s="1"/>
  <c r="BF200" i="4"/>
  <c r="BH121" i="4"/>
  <c r="BF171" i="4"/>
  <c r="BF202" i="4" s="1"/>
  <c r="BB59" i="2"/>
  <c r="BB11" i="2"/>
  <c r="BB12" i="2" s="1"/>
  <c r="BB13" i="2" s="1"/>
  <c r="BC22" i="2"/>
  <c r="BC23" i="2"/>
  <c r="BI113" i="2"/>
  <c r="BI112" i="2"/>
  <c r="BJ249" i="2"/>
  <c r="BJ283" i="2" s="1"/>
  <c r="BI285" i="2"/>
  <c r="BH149" i="2"/>
  <c r="BE580" i="4"/>
  <c r="BK192" i="2"/>
  <c r="BK208" i="2"/>
  <c r="BK239" i="2" s="1"/>
  <c r="BK328" i="2"/>
  <c r="BK428" i="2"/>
  <c r="BK429" i="2"/>
  <c r="BJ465" i="2"/>
  <c r="BG383" i="2"/>
  <c r="BG384" i="2"/>
  <c r="BF420" i="2"/>
  <c r="BG339" i="2"/>
  <c r="BG338" i="2"/>
  <c r="BF375" i="2"/>
  <c r="BK299" i="2"/>
  <c r="BK330" i="2" s="1"/>
  <c r="BK163" i="2"/>
  <c r="BK194" i="2" s="1"/>
  <c r="BG67" i="2"/>
  <c r="BG68" i="2"/>
  <c r="BF104" i="2"/>
  <c r="BG518" i="4"/>
  <c r="BH481" i="4"/>
  <c r="BH482" i="4"/>
  <c r="BF426" i="4"/>
  <c r="BF397" i="4"/>
  <c r="BG442" i="4"/>
  <c r="BG473" i="4" s="1"/>
  <c r="BE590" i="4"/>
  <c r="BE596" i="4" s="1"/>
  <c r="BF584" i="4"/>
  <c r="BF301" i="4"/>
  <c r="BF302" i="4"/>
  <c r="BE338" i="4"/>
  <c r="BG577" i="4"/>
  <c r="BG593" i="4" s="1"/>
  <c r="BG471" i="4"/>
  <c r="BF67" i="4"/>
  <c r="BG30" i="4"/>
  <c r="BG31" i="4"/>
  <c r="BI147" i="2" l="1"/>
  <c r="BH126" i="4"/>
  <c r="BI121" i="4" s="1"/>
  <c r="BF573" i="4"/>
  <c r="BF589" i="4" s="1"/>
  <c r="BH245" i="4"/>
  <c r="BH216" i="4"/>
  <c r="BI211" i="4" s="1"/>
  <c r="BF262" i="4"/>
  <c r="BG256" i="4" s="1"/>
  <c r="BH575" i="4"/>
  <c r="BH591" i="4" s="1"/>
  <c r="BH75" i="4"/>
  <c r="BG112" i="4"/>
  <c r="BH76" i="4"/>
  <c r="BG569" i="4"/>
  <c r="BG585" i="4" s="1"/>
  <c r="BG110" i="4"/>
  <c r="BI347" i="4"/>
  <c r="BH383" i="4"/>
  <c r="BI346" i="4"/>
  <c r="BI120" i="4"/>
  <c r="BI126" i="4" s="1"/>
  <c r="BI157" i="4" s="1"/>
  <c r="BH381" i="4"/>
  <c r="BH157" i="4"/>
  <c r="BH570" i="4"/>
  <c r="BH586" i="4" s="1"/>
  <c r="BH155" i="4"/>
  <c r="BG166" i="4"/>
  <c r="BG165" i="4"/>
  <c r="BH487" i="4"/>
  <c r="BH518" i="4" s="1"/>
  <c r="BC28" i="2"/>
  <c r="BC57" i="2"/>
  <c r="BC7" i="2" s="1"/>
  <c r="BD5" i="2" s="1"/>
  <c r="BI118" i="2"/>
  <c r="BJ254" i="2"/>
  <c r="BK434" i="2"/>
  <c r="BK465" i="2" s="1"/>
  <c r="BG373" i="2"/>
  <c r="BK463" i="2"/>
  <c r="BG418" i="2"/>
  <c r="BG389" i="2"/>
  <c r="BG344" i="2"/>
  <c r="BG102" i="2"/>
  <c r="BG73" i="2"/>
  <c r="BH516" i="4"/>
  <c r="BH578" i="4"/>
  <c r="BH594" i="4" s="1"/>
  <c r="BG391" i="4"/>
  <c r="BF428" i="4"/>
  <c r="BG392" i="4"/>
  <c r="BH436" i="4"/>
  <c r="BH437" i="4"/>
  <c r="BF307" i="4"/>
  <c r="BF338" i="4" s="1"/>
  <c r="BG568" i="4"/>
  <c r="BF574" i="4"/>
  <c r="BF580" i="4" s="1"/>
  <c r="BF336" i="4"/>
  <c r="BF7" i="4" s="1"/>
  <c r="BG5" i="4" s="1"/>
  <c r="BG36" i="4"/>
  <c r="BG65" i="4"/>
  <c r="BI210" i="4" l="1"/>
  <c r="BH247" i="4"/>
  <c r="BI570" i="4"/>
  <c r="BI586" i="4" s="1"/>
  <c r="BI155" i="4"/>
  <c r="BG257" i="4"/>
  <c r="BG573" i="4" s="1"/>
  <c r="BG589" i="4" s="1"/>
  <c r="BF293" i="4"/>
  <c r="BH110" i="4"/>
  <c r="BG571" i="4"/>
  <c r="BG587" i="4" s="1"/>
  <c r="BI481" i="4"/>
  <c r="BI482" i="4"/>
  <c r="BG171" i="4"/>
  <c r="BG202" i="4" s="1"/>
  <c r="BI575" i="4"/>
  <c r="BI591" i="4" s="1"/>
  <c r="BH81" i="4"/>
  <c r="BI76" i="4" s="1"/>
  <c r="BH569" i="4"/>
  <c r="BH585" i="4" s="1"/>
  <c r="BI381" i="4"/>
  <c r="BI352" i="4"/>
  <c r="BJ346" i="4" s="1"/>
  <c r="BG200" i="4"/>
  <c r="BJ120" i="4"/>
  <c r="BC11" i="2"/>
  <c r="BC12" i="2" s="1"/>
  <c r="BC13" i="2" s="1"/>
  <c r="BD23" i="2"/>
  <c r="BC59" i="2"/>
  <c r="BD22" i="2"/>
  <c r="BK248" i="2"/>
  <c r="BK249" i="2"/>
  <c r="BJ285" i="2"/>
  <c r="BJ113" i="2"/>
  <c r="BI149" i="2"/>
  <c r="BJ112" i="2"/>
  <c r="BH384" i="2"/>
  <c r="BH383" i="2"/>
  <c r="BG420" i="2"/>
  <c r="BH338" i="2"/>
  <c r="BH339" i="2"/>
  <c r="BH344" i="2" s="1"/>
  <c r="BG375" i="2"/>
  <c r="BH68" i="2"/>
  <c r="BH67" i="2"/>
  <c r="BG104" i="2"/>
  <c r="BJ121" i="4"/>
  <c r="BG397" i="4"/>
  <c r="BH391" i="4" s="1"/>
  <c r="BI245" i="4"/>
  <c r="BI216" i="4"/>
  <c r="BI572" i="4"/>
  <c r="BI588" i="4" s="1"/>
  <c r="BG426" i="4"/>
  <c r="BG576" i="4"/>
  <c r="BG592" i="4" s="1"/>
  <c r="BH442" i="4"/>
  <c r="BI437" i="4" s="1"/>
  <c r="BH577" i="4"/>
  <c r="BH593" i="4" s="1"/>
  <c r="BG301" i="4"/>
  <c r="BF11" i="4"/>
  <c r="BF12" i="4" s="1"/>
  <c r="BF13" i="4" s="1"/>
  <c r="BH471" i="4"/>
  <c r="BG302" i="4"/>
  <c r="BG584" i="4"/>
  <c r="BF590" i="4"/>
  <c r="BF596" i="4" s="1"/>
  <c r="BH31" i="4"/>
  <c r="BG67" i="4"/>
  <c r="BH30" i="4"/>
  <c r="BH73" i="2" l="1"/>
  <c r="BJ118" i="2"/>
  <c r="BI516" i="4"/>
  <c r="BI487" i="4"/>
  <c r="BJ482" i="4" s="1"/>
  <c r="BG291" i="4"/>
  <c r="BH112" i="4"/>
  <c r="BI578" i="4"/>
  <c r="BI594" i="4" s="1"/>
  <c r="BG262" i="4"/>
  <c r="BH256" i="4" s="1"/>
  <c r="BI75" i="4"/>
  <c r="BI81" i="4" s="1"/>
  <c r="BJ75" i="4" s="1"/>
  <c r="BI383" i="4"/>
  <c r="BJ347" i="4"/>
  <c r="BJ575" i="4" s="1"/>
  <c r="BJ591" i="4" s="1"/>
  <c r="BH165" i="4"/>
  <c r="BH166" i="4"/>
  <c r="BD28" i="2"/>
  <c r="BE23" i="2" s="1"/>
  <c r="BJ155" i="4"/>
  <c r="BH392" i="4"/>
  <c r="BH576" i="4" s="1"/>
  <c r="BH592" i="4" s="1"/>
  <c r="BG428" i="4"/>
  <c r="BH473" i="4"/>
  <c r="BD11" i="2"/>
  <c r="BD12" i="2" s="1"/>
  <c r="BD59" i="2"/>
  <c r="BE22" i="2"/>
  <c r="BD57" i="2"/>
  <c r="BD7" i="2" s="1"/>
  <c r="BE5" i="2" s="1"/>
  <c r="BJ147" i="2"/>
  <c r="BK112" i="2"/>
  <c r="BK113" i="2"/>
  <c r="BJ149" i="2"/>
  <c r="BK283" i="2"/>
  <c r="BK254" i="2"/>
  <c r="BK285" i="2" s="1"/>
  <c r="BJ126" i="4"/>
  <c r="BH418" i="2"/>
  <c r="BH102" i="2"/>
  <c r="BH389" i="2"/>
  <c r="BI338" i="2"/>
  <c r="BI339" i="2"/>
  <c r="BH375" i="2"/>
  <c r="BH373" i="2"/>
  <c r="BI68" i="2"/>
  <c r="BI67" i="2"/>
  <c r="BH104" i="2"/>
  <c r="BJ570" i="4"/>
  <c r="BJ586" i="4" s="1"/>
  <c r="BG336" i="4"/>
  <c r="BG7" i="4" s="1"/>
  <c r="BH5" i="4" s="1"/>
  <c r="BG574" i="4"/>
  <c r="BG590" i="4" s="1"/>
  <c r="BG596" i="4" s="1"/>
  <c r="BJ210" i="4"/>
  <c r="BJ211" i="4"/>
  <c r="BI247" i="4"/>
  <c r="BG307" i="4"/>
  <c r="BG11" i="4" s="1"/>
  <c r="BG12" i="4" s="1"/>
  <c r="BI436" i="4"/>
  <c r="BI471" i="4" s="1"/>
  <c r="BH568" i="4"/>
  <c r="BH65" i="4"/>
  <c r="BH36" i="4"/>
  <c r="BH257" i="4" l="1"/>
  <c r="BH291" i="4" s="1"/>
  <c r="BI518" i="4"/>
  <c r="BG293" i="4"/>
  <c r="BJ481" i="4"/>
  <c r="BJ516" i="4" s="1"/>
  <c r="BI112" i="4"/>
  <c r="BJ487" i="4"/>
  <c r="BK481" i="4" s="1"/>
  <c r="BJ76" i="4"/>
  <c r="BJ81" i="4" s="1"/>
  <c r="BI110" i="4"/>
  <c r="BI569" i="4"/>
  <c r="BI585" i="4" s="1"/>
  <c r="BJ381" i="4"/>
  <c r="BH571" i="4"/>
  <c r="BH587" i="4" s="1"/>
  <c r="BH573" i="4"/>
  <c r="BH589" i="4" s="1"/>
  <c r="BH262" i="4"/>
  <c r="BI256" i="4" s="1"/>
  <c r="BH200" i="4"/>
  <c r="BH171" i="4"/>
  <c r="BI166" i="4" s="1"/>
  <c r="BJ352" i="4"/>
  <c r="BJ110" i="4"/>
  <c r="BE28" i="2"/>
  <c r="BE59" i="2" s="1"/>
  <c r="BK347" i="4"/>
  <c r="BJ578" i="4"/>
  <c r="BJ594" i="4" s="1"/>
  <c r="BH397" i="4"/>
  <c r="BI391" i="4" s="1"/>
  <c r="BH426" i="4"/>
  <c r="BI165" i="4"/>
  <c r="BJ518" i="4"/>
  <c r="BK482" i="4"/>
  <c r="BK516" i="4" s="1"/>
  <c r="BF23" i="2"/>
  <c r="BE11" i="2"/>
  <c r="BE12" i="2" s="1"/>
  <c r="BF22" i="2"/>
  <c r="BE57" i="2"/>
  <c r="BE7" i="2" s="1"/>
  <c r="BF5" i="2" s="1"/>
  <c r="BD13" i="2"/>
  <c r="BK118" i="2"/>
  <c r="BK149" i="2" s="1"/>
  <c r="BK147" i="2"/>
  <c r="BI577" i="4"/>
  <c r="BI593" i="4" s="1"/>
  <c r="BK120" i="4"/>
  <c r="BK121" i="4"/>
  <c r="BJ157" i="4"/>
  <c r="BI73" i="2"/>
  <c r="BJ67" i="2" s="1"/>
  <c r="BI102" i="2"/>
  <c r="BI344" i="2"/>
  <c r="BJ338" i="2" s="1"/>
  <c r="BI384" i="2"/>
  <c r="BI383" i="2"/>
  <c r="BH420" i="2"/>
  <c r="BJ339" i="2"/>
  <c r="BI373" i="2"/>
  <c r="BI442" i="4"/>
  <c r="BI473" i="4" s="1"/>
  <c r="BG580" i="4"/>
  <c r="BG13" i="4"/>
  <c r="BH302" i="4"/>
  <c r="BJ216" i="4"/>
  <c r="BJ245" i="4"/>
  <c r="BJ572" i="4"/>
  <c r="BJ588" i="4" s="1"/>
  <c r="BH301" i="4"/>
  <c r="BG338" i="4"/>
  <c r="BH584" i="4"/>
  <c r="BI31" i="4"/>
  <c r="BH67" i="4"/>
  <c r="BI30" i="4"/>
  <c r="BH202" i="4" l="1"/>
  <c r="BI392" i="4"/>
  <c r="BK75" i="4"/>
  <c r="BJ112" i="4"/>
  <c r="BK76" i="4"/>
  <c r="BI571" i="4"/>
  <c r="BI587" i="4" s="1"/>
  <c r="BJ569" i="4"/>
  <c r="BJ585" i="4" s="1"/>
  <c r="BH293" i="4"/>
  <c r="BI257" i="4"/>
  <c r="BI291" i="4" s="1"/>
  <c r="BJ383" i="4"/>
  <c r="BK346" i="4"/>
  <c r="BH428" i="4"/>
  <c r="BI171" i="4"/>
  <c r="BJ165" i="4" s="1"/>
  <c r="BI200" i="4"/>
  <c r="BK578" i="4"/>
  <c r="BK594" i="4" s="1"/>
  <c r="BK487" i="4"/>
  <c r="BK518" i="4" s="1"/>
  <c r="BI397" i="4"/>
  <c r="BJ392" i="4" s="1"/>
  <c r="BJ437" i="4"/>
  <c r="BJ436" i="4"/>
  <c r="BK570" i="4"/>
  <c r="BK586" i="4" s="1"/>
  <c r="BF28" i="2"/>
  <c r="BF57" i="2"/>
  <c r="BF7" i="2" s="1"/>
  <c r="BG5" i="2" s="1"/>
  <c r="BE13" i="2"/>
  <c r="BH307" i="4"/>
  <c r="BH11" i="4" s="1"/>
  <c r="BH12" i="4" s="1"/>
  <c r="BK126" i="4"/>
  <c r="BK157" i="4" s="1"/>
  <c r="BK155" i="4"/>
  <c r="BJ68" i="2"/>
  <c r="BJ102" i="2" s="1"/>
  <c r="BI104" i="2"/>
  <c r="BI418" i="2"/>
  <c r="BI375" i="2"/>
  <c r="BJ373" i="2"/>
  <c r="BI389" i="2"/>
  <c r="BJ344" i="2"/>
  <c r="BH574" i="4"/>
  <c r="BH590" i="4" s="1"/>
  <c r="BH596" i="4" s="1"/>
  <c r="BH336" i="4"/>
  <c r="BH7" i="4" s="1"/>
  <c r="BI5" i="4" s="1"/>
  <c r="BH13" i="4" s="1"/>
  <c r="BK210" i="4"/>
  <c r="BK211" i="4"/>
  <c r="BJ247" i="4"/>
  <c r="BI576" i="4"/>
  <c r="BI592" i="4" s="1"/>
  <c r="BI426" i="4"/>
  <c r="BK81" i="4"/>
  <c r="BK112" i="4" s="1"/>
  <c r="BI568" i="4"/>
  <c r="BK110" i="4"/>
  <c r="BI65" i="4"/>
  <c r="BI36" i="4"/>
  <c r="BI262" i="4" l="1"/>
  <c r="BK569" i="4"/>
  <c r="BK585" i="4" s="1"/>
  <c r="BJ391" i="4"/>
  <c r="BJ576" i="4" s="1"/>
  <c r="BJ592" i="4" s="1"/>
  <c r="BI573" i="4"/>
  <c r="BI589" i="4" s="1"/>
  <c r="BJ166" i="4"/>
  <c r="BJ571" i="4" s="1"/>
  <c r="BJ587" i="4" s="1"/>
  <c r="BI202" i="4"/>
  <c r="BK381" i="4"/>
  <c r="BK575" i="4"/>
  <c r="BK591" i="4" s="1"/>
  <c r="BK352" i="4"/>
  <c r="BK383" i="4" s="1"/>
  <c r="BI428" i="4"/>
  <c r="BJ471" i="4"/>
  <c r="BJ577" i="4"/>
  <c r="BJ593" i="4" s="1"/>
  <c r="BJ442" i="4"/>
  <c r="BK436" i="4" s="1"/>
  <c r="BH338" i="4"/>
  <c r="BI301" i="4"/>
  <c r="BI302" i="4"/>
  <c r="BJ257" i="4"/>
  <c r="BJ256" i="4"/>
  <c r="BI293" i="4"/>
  <c r="BJ171" i="4"/>
  <c r="BF11" i="2"/>
  <c r="BF12" i="2" s="1"/>
  <c r="BF13" i="2" s="1"/>
  <c r="BF59" i="2"/>
  <c r="BG22" i="2"/>
  <c r="BG23" i="2"/>
  <c r="BJ73" i="2"/>
  <c r="BK67" i="2" s="1"/>
  <c r="BJ383" i="2"/>
  <c r="BJ384" i="2"/>
  <c r="BI420" i="2"/>
  <c r="BK339" i="2"/>
  <c r="BK338" i="2"/>
  <c r="BJ375" i="2"/>
  <c r="BH580" i="4"/>
  <c r="BJ200" i="4"/>
  <c r="BK216" i="4"/>
  <c r="BK247" i="4" s="1"/>
  <c r="BK245" i="4"/>
  <c r="BK572" i="4"/>
  <c r="BK588" i="4" s="1"/>
  <c r="BI584" i="4"/>
  <c r="BJ30" i="4"/>
  <c r="BJ31" i="4"/>
  <c r="BI67" i="4"/>
  <c r="BJ426" i="4" l="1"/>
  <c r="BJ397" i="4"/>
  <c r="BK437" i="4"/>
  <c r="BK442" i="4" s="1"/>
  <c r="BK473" i="4" s="1"/>
  <c r="BJ473" i="4"/>
  <c r="BI307" i="4"/>
  <c r="BI11" i="4" s="1"/>
  <c r="BI12" i="4" s="1"/>
  <c r="BI574" i="4"/>
  <c r="BI580" i="4" s="1"/>
  <c r="BG28" i="2"/>
  <c r="BG59" i="2" s="1"/>
  <c r="BK68" i="2"/>
  <c r="BK102" i="2" s="1"/>
  <c r="BI336" i="4"/>
  <c r="BI7" i="4" s="1"/>
  <c r="BJ5" i="4" s="1"/>
  <c r="BI13" i="4" s="1"/>
  <c r="BJ428" i="4"/>
  <c r="BJ573" i="4"/>
  <c r="BJ589" i="4" s="1"/>
  <c r="BJ262" i="4"/>
  <c r="BJ291" i="4"/>
  <c r="BK166" i="4"/>
  <c r="BK165" i="4"/>
  <c r="BJ202" i="4"/>
  <c r="BG11" i="2"/>
  <c r="BG12" i="2" s="1"/>
  <c r="BH22" i="2"/>
  <c r="BH23" i="2"/>
  <c r="BG57" i="2"/>
  <c r="BG7" i="2" s="1"/>
  <c r="BH5" i="2" s="1"/>
  <c r="BJ104" i="2"/>
  <c r="BK373" i="2"/>
  <c r="BJ418" i="2"/>
  <c r="BJ389" i="2"/>
  <c r="BK344" i="2"/>
  <c r="BK375" i="2" s="1"/>
  <c r="BJ302" i="4"/>
  <c r="BI338" i="4"/>
  <c r="BJ568" i="4"/>
  <c r="BJ36" i="4"/>
  <c r="BK30" i="4" s="1"/>
  <c r="BJ65" i="4"/>
  <c r="BK392" i="4" l="1"/>
  <c r="BK391" i="4"/>
  <c r="BK471" i="4"/>
  <c r="BK577" i="4"/>
  <c r="BK593" i="4" s="1"/>
  <c r="BJ301" i="4"/>
  <c r="BJ307" i="4" s="1"/>
  <c r="BJ11" i="4" s="1"/>
  <c r="BJ12" i="4" s="1"/>
  <c r="BI590" i="4"/>
  <c r="BI596" i="4" s="1"/>
  <c r="BK73" i="2"/>
  <c r="BK104" i="2" s="1"/>
  <c r="BH57" i="2"/>
  <c r="BH7" i="2" s="1"/>
  <c r="BI5" i="2" s="1"/>
  <c r="BK256" i="4"/>
  <c r="BJ293" i="4"/>
  <c r="BK257" i="4"/>
  <c r="BK171" i="4"/>
  <c r="BK202" i="4" s="1"/>
  <c r="BK200" i="4"/>
  <c r="BK571" i="4"/>
  <c r="BK587" i="4" s="1"/>
  <c r="BG13" i="2"/>
  <c r="BH28" i="2"/>
  <c r="BK383" i="2"/>
  <c r="BK384" i="2"/>
  <c r="BJ420" i="2"/>
  <c r="BK31" i="4"/>
  <c r="BK568" i="4" s="1"/>
  <c r="BJ67" i="4"/>
  <c r="BJ584" i="4"/>
  <c r="BK426" i="4" l="1"/>
  <c r="BK576" i="4"/>
  <c r="BK592" i="4" s="1"/>
  <c r="BK397" i="4"/>
  <c r="BK428" i="4" s="1"/>
  <c r="BJ336" i="4"/>
  <c r="BJ7" i="4" s="1"/>
  <c r="BK5" i="4" s="1"/>
  <c r="BJ13" i="4" s="1"/>
  <c r="BJ574" i="4"/>
  <c r="BJ590" i="4" s="1"/>
  <c r="BK262" i="4"/>
  <c r="BK293" i="4" s="1"/>
  <c r="BK291" i="4"/>
  <c r="BK573" i="4"/>
  <c r="BK589" i="4" s="1"/>
  <c r="BH59" i="2"/>
  <c r="BH11" i="2"/>
  <c r="BH12" i="2" s="1"/>
  <c r="BH13" i="2" s="1"/>
  <c r="BI22" i="2"/>
  <c r="BI23" i="2"/>
  <c r="BK65" i="4"/>
  <c r="BK36" i="4"/>
  <c r="BK67" i="4" s="1"/>
  <c r="BK418" i="2"/>
  <c r="BK389" i="2"/>
  <c r="BK420" i="2" s="1"/>
  <c r="BJ596" i="4"/>
  <c r="BJ580" i="4"/>
  <c r="BK584" i="4"/>
  <c r="BK302" i="4"/>
  <c r="BK301" i="4"/>
  <c r="BJ338" i="4"/>
  <c r="BI57" i="2" l="1"/>
  <c r="BI7" i="2" s="1"/>
  <c r="BJ5" i="2" s="1"/>
  <c r="BI28" i="2"/>
  <c r="BK307" i="4"/>
  <c r="BK574" i="4"/>
  <c r="BK580" i="4" s="1"/>
  <c r="BK336" i="4"/>
  <c r="BK7" i="4" s="1"/>
  <c r="BL5" i="4" s="1"/>
  <c r="BI11" i="2" l="1"/>
  <c r="BI12" i="2" s="1"/>
  <c r="BI13" i="2" s="1"/>
  <c r="BJ22" i="2"/>
  <c r="BI59" i="2"/>
  <c r="BJ23" i="2"/>
  <c r="BK338" i="4"/>
  <c r="BK11" i="4"/>
  <c r="BK12" i="4" s="1"/>
  <c r="BK13" i="4" s="1"/>
  <c r="BK590" i="4"/>
  <c r="BK596" i="4" s="1"/>
  <c r="BJ28" i="2" l="1"/>
  <c r="BJ11" i="2"/>
  <c r="BJ12" i="2" s="1"/>
  <c r="BK23" i="2"/>
  <c r="BK22" i="2"/>
  <c r="BJ59" i="2"/>
  <c r="BJ57" i="2"/>
  <c r="BJ7" i="2" s="1"/>
  <c r="BK5" i="2" s="1"/>
  <c r="BK28" i="2" l="1"/>
  <c r="BK59" i="2" s="1"/>
  <c r="BK57" i="2"/>
  <c r="BK7" i="2" s="1"/>
  <c r="BL5" i="2" s="1"/>
  <c r="BJ13" i="2"/>
  <c r="BK11" i="2" l="1"/>
  <c r="BK12" i="2" s="1"/>
  <c r="BK13" i="2" s="1"/>
</calcChain>
</file>

<file path=xl/sharedStrings.xml><?xml version="1.0" encoding="utf-8"?>
<sst xmlns="http://schemas.openxmlformats.org/spreadsheetml/2006/main" count="571" uniqueCount="81">
  <si>
    <t>Inflation</t>
  </si>
  <si>
    <t>Cumulative Index - 1 year lagged</t>
  </si>
  <si>
    <t>WACC</t>
  </si>
  <si>
    <t>Real</t>
  </si>
  <si>
    <t>Nominal</t>
  </si>
  <si>
    <t>Real $m</t>
  </si>
  <si>
    <t>$2012</t>
  </si>
  <si>
    <t>Transmission Pipelines</t>
  </si>
  <si>
    <t>Distribution Pipelines</t>
  </si>
  <si>
    <t>Service Pipes</t>
  </si>
  <si>
    <t>Cathodic Protection</t>
  </si>
  <si>
    <t>Supply Regulators/Valve Stations</t>
  </si>
  <si>
    <t>Meters</t>
  </si>
  <si>
    <t>SCADA and remote control</t>
  </si>
  <si>
    <t>Buildings</t>
  </si>
  <si>
    <t>Other - IT</t>
  </si>
  <si>
    <t>Other - non IT</t>
  </si>
  <si>
    <t>Land</t>
  </si>
  <si>
    <t>Total capex</t>
  </si>
  <si>
    <t>Prior Period Adjustments</t>
  </si>
  <si>
    <t>Final year Forecast Net Capex ($m, Nominal)</t>
  </si>
  <si>
    <t>Nominal Difference between 2012 forecast and actual Net Capex (Indexed $m, $2017)</t>
  </si>
  <si>
    <t>Compounded Real Return on Difference - Net Capex</t>
  </si>
  <si>
    <t>Sub-total (indexed)</t>
  </si>
  <si>
    <t>Total Return at End of Regulatory Period (indexed)</t>
  </si>
  <si>
    <t>Opening RAB</t>
  </si>
  <si>
    <t>Check</t>
  </si>
  <si>
    <t>Net Capex with half WACC allowance ($2012)</t>
  </si>
  <si>
    <t>Total Depr ($2012)</t>
  </si>
  <si>
    <t>Total prior period adjustments ($2012)</t>
  </si>
  <si>
    <t>Capex closing RAB ($2012)</t>
  </si>
  <si>
    <t>Existing Assets Closing RAB ($2012)</t>
  </si>
  <si>
    <t>Total Closing RAB ($2012)</t>
  </si>
  <si>
    <t>Opening RAB 1 Jan 2013 ($m, Nominal)</t>
  </si>
  <si>
    <t>$m</t>
  </si>
  <si>
    <t>ARL</t>
  </si>
  <si>
    <t>SL</t>
  </si>
  <si>
    <t>Total</t>
  </si>
  <si>
    <t>n/a</t>
  </si>
  <si>
    <t xml:space="preserve">Source: Final Decision PTRM </t>
  </si>
  <si>
    <t>Opening RAB 1 Jan 2013</t>
  </si>
  <si>
    <t>OAV</t>
  </si>
  <si>
    <t>- Difference between forecast and actual</t>
  </si>
  <si>
    <t>- compounded return on difference</t>
  </si>
  <si>
    <t>Closing RAB - Existing Assets</t>
  </si>
  <si>
    <t>S/line depr of OAV (real $2012)</t>
  </si>
  <si>
    <t>Final Year Adjustment (2012)</t>
  </si>
  <si>
    <t>S/line depr on RAB Adjustments (real $2012)</t>
  </si>
  <si>
    <t>Depr of New Assets</t>
  </si>
  <si>
    <t>Total Depr - new Assets (real $2012)</t>
  </si>
  <si>
    <t>Capex closing RAB</t>
  </si>
  <si>
    <t>Total Closing RAB</t>
  </si>
  <si>
    <t xml:space="preserve">Depr of 2018 Opening RAB  </t>
  </si>
  <si>
    <t xml:space="preserve">Total Depr - real $2012 </t>
  </si>
  <si>
    <t>Total Depr - real $2017</t>
  </si>
  <si>
    <t>Nominal RAB Roll Forward</t>
  </si>
  <si>
    <t>Cum Index - 1 year lagged</t>
  </si>
  <si>
    <t>Actual CPI - lagged</t>
  </si>
  <si>
    <t>Inflation addition</t>
  </si>
  <si>
    <t>Straight-line Depr - nominal</t>
  </si>
  <si>
    <t>Net Capex - real $2012</t>
  </si>
  <si>
    <t>Net Capex - nominal</t>
  </si>
  <si>
    <t>End of period adjustments</t>
  </si>
  <si>
    <t>Closing RAB</t>
  </si>
  <si>
    <t>From 2018</t>
  </si>
  <si>
    <t>Actual CPI  - 1 year lagged</t>
  </si>
  <si>
    <t>Capitalised Economic loss</t>
  </si>
  <si>
    <t>2018 Opening RAB Depr ($2012) for RFM and PTRM</t>
  </si>
  <si>
    <t>2018 Opening RAB Depr ($2017) for RFM and PTRM</t>
  </si>
  <si>
    <t>F'cast Depn</t>
  </si>
  <si>
    <t>Actual Depn</t>
  </si>
  <si>
    <t>Equity Raising Costs</t>
  </si>
  <si>
    <t>Actual Net Capex - excl half WACC allowance</t>
  </si>
  <si>
    <t>Decision / Forecast Net Capex - excl half WACC allowance</t>
  </si>
  <si>
    <t>Check - variance to forecast depn</t>
  </si>
  <si>
    <t>Closing RAB ($2012)</t>
  </si>
  <si>
    <t>Total Forecast Depr ($2012)</t>
  </si>
  <si>
    <t>RAB roll forward using forecast depreciation</t>
  </si>
  <si>
    <t>2018 Opening RAB Depr ($2012)</t>
  </si>
  <si>
    <t>2018 Opening RAB Depr ($2017)</t>
  </si>
  <si>
    <t>Closing RAB ($Nominal)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</si>
</sst>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%"/>
    <numFmt numFmtId="165" formatCode="0.0000"/>
    <numFmt numFmtId="166" formatCode="_-* #,##0.0000_-;\-* #,##0.0000_-;_-* &quot;-&quot;??_-;_-@_-"/>
    <numFmt numFmtId="167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10" fontId="0" fillId="0" borderId="0" xfId="2" applyNumberFormat="1" applyFont="1"/>
    <xf numFmtId="10" fontId="0" fillId="0" borderId="0" xfId="2" applyNumberFormat="1" applyFont="1" applyFill="1"/>
    <xf numFmtId="164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1" xfId="0" applyBorder="1"/>
    <xf numFmtId="0" fontId="0" fillId="0" borderId="0" xfId="0" quotePrefix="1"/>
    <xf numFmtId="43" fontId="0" fillId="0" borderId="0" xfId="1" applyFont="1"/>
    <xf numFmtId="43" fontId="0" fillId="0" borderId="0" xfId="0" applyNumberFormat="1"/>
    <xf numFmtId="43" fontId="0" fillId="0" borderId="2" xfId="0" applyNumberFormat="1" applyBorder="1"/>
    <xf numFmtId="43" fontId="0" fillId="0" borderId="1" xfId="1" applyFont="1" applyBorder="1"/>
    <xf numFmtId="43" fontId="0" fillId="0" borderId="0" xfId="1" applyFont="1" applyBorder="1"/>
    <xf numFmtId="43" fontId="0" fillId="0" borderId="2" xfId="1" applyFont="1" applyBorder="1"/>
    <xf numFmtId="43" fontId="0" fillId="0" borderId="1" xfId="0" applyNumberFormat="1" applyBorder="1"/>
    <xf numFmtId="1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3" fontId="0" fillId="0" borderId="3" xfId="0" applyNumberFormat="1" applyBorder="1"/>
    <xf numFmtId="43" fontId="2" fillId="0" borderId="3" xfId="0" applyNumberFormat="1" applyFont="1" applyBorder="1"/>
    <xf numFmtId="166" fontId="0" fillId="0" borderId="1" xfId="1" applyNumberFormat="1" applyFont="1" applyBorder="1"/>
    <xf numFmtId="10" fontId="0" fillId="0" borderId="1" xfId="2" applyNumberFormat="1" applyFont="1" applyBorder="1"/>
    <xf numFmtId="43" fontId="0" fillId="0" borderId="0" xfId="0" applyNumberFormat="1" applyBorder="1"/>
    <xf numFmtId="0" fontId="2" fillId="0" borderId="0" xfId="0" applyFont="1" applyFill="1" applyAlignment="1">
      <alignment wrapText="1"/>
    </xf>
    <xf numFmtId="0" fontId="0" fillId="0" borderId="0" xfId="0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0" fontId="2" fillId="2" borderId="0" xfId="0" applyFont="1" applyFill="1"/>
    <xf numFmtId="0" fontId="0" fillId="2" borderId="0" xfId="0" applyFill="1"/>
    <xf numFmtId="0" fontId="0" fillId="0" borderId="4" xfId="0" applyBorder="1"/>
    <xf numFmtId="43" fontId="0" fillId="0" borderId="4" xfId="0" applyNumberFormat="1" applyBorder="1"/>
    <xf numFmtId="0" fontId="0" fillId="0" borderId="0" xfId="0" applyBorder="1"/>
    <xf numFmtId="43" fontId="2" fillId="0" borderId="0" xfId="0" applyNumberFormat="1" applyFont="1"/>
    <xf numFmtId="43" fontId="2" fillId="0" borderId="0" xfId="0" applyNumberFormat="1" applyFont="1" applyBorder="1"/>
    <xf numFmtId="43" fontId="2" fillId="0" borderId="4" xfId="0" applyNumberFormat="1" applyFont="1" applyBorder="1"/>
    <xf numFmtId="1" fontId="0" fillId="0" borderId="0" xfId="0" applyNumberFormat="1" applyFill="1"/>
    <xf numFmtId="0" fontId="0" fillId="0" borderId="0" xfId="0" applyFill="1"/>
    <xf numFmtId="0" fontId="0" fillId="2" borderId="0" xfId="0" applyFill="1" applyBorder="1"/>
    <xf numFmtId="0" fontId="0" fillId="0" borderId="0" xfId="0" applyBorder="1" applyAlignment="1">
      <alignment horizontal="center"/>
    </xf>
    <xf numFmtId="167" fontId="0" fillId="0" borderId="0" xfId="1" applyNumberFormat="1" applyFont="1" applyBorder="1"/>
    <xf numFmtId="167" fontId="0" fillId="0" borderId="0" xfId="0" applyNumberFormat="1" applyBorder="1"/>
    <xf numFmtId="0" fontId="2" fillId="2" borderId="0" xfId="0" applyFont="1" applyFill="1" applyBorder="1"/>
    <xf numFmtId="166" fontId="0" fillId="0" borderId="0" xfId="1" applyNumberFormat="1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167" fontId="0" fillId="0" borderId="1" xfId="1" applyNumberFormat="1" applyFont="1" applyBorder="1"/>
    <xf numFmtId="167" fontId="0" fillId="0" borderId="1" xfId="0" applyNumberFormat="1" applyBorder="1"/>
    <xf numFmtId="0" fontId="2" fillId="2" borderId="1" xfId="0" applyFont="1" applyFill="1" applyBorder="1"/>
    <xf numFmtId="0" fontId="4" fillId="0" borderId="0" xfId="0" applyFont="1"/>
    <xf numFmtId="43" fontId="0" fillId="0" borderId="0" xfId="0" applyNumberFormat="1" applyFill="1"/>
    <xf numFmtId="10" fontId="0" fillId="0" borderId="4" xfId="2" applyNumberFormat="1" applyFont="1" applyFill="1" applyBorder="1"/>
    <xf numFmtId="43" fontId="0" fillId="0" borderId="4" xfId="1" applyFont="1" applyBorder="1"/>
    <xf numFmtId="43" fontId="0" fillId="0" borderId="4" xfId="0" applyNumberFormat="1" applyFill="1" applyBorder="1"/>
    <xf numFmtId="43" fontId="0" fillId="0" borderId="0" xfId="1" applyFont="1" applyFill="1"/>
    <xf numFmtId="165" fontId="0" fillId="0" borderId="0" xfId="0" applyNumberFormat="1" applyFill="1"/>
    <xf numFmtId="165" fontId="0" fillId="0" borderId="1" xfId="0" applyNumberFormat="1" applyFill="1" applyBorder="1"/>
    <xf numFmtId="10" fontId="0" fillId="0" borderId="1" xfId="2" applyNumberFormat="1" applyFont="1" applyFill="1" applyBorder="1"/>
    <xf numFmtId="10" fontId="0" fillId="0" borderId="0" xfId="0" applyNumberFormat="1" applyFill="1"/>
    <xf numFmtId="10" fontId="0" fillId="0" borderId="1" xfId="0" applyNumberFormat="1" applyFill="1" applyBorder="1"/>
    <xf numFmtId="43" fontId="0" fillId="0" borderId="0" xfId="1" applyFont="1" applyFill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4" xfId="1" applyNumberFormat="1" applyFont="1" applyBorder="1"/>
    <xf numFmtId="165" fontId="0" fillId="0" borderId="0" xfId="1" applyNumberFormat="1" applyFont="1"/>
    <xf numFmtId="0" fontId="3" fillId="0" borderId="0" xfId="0" applyFont="1"/>
    <xf numFmtId="0" fontId="2" fillId="0" borderId="4" xfId="0" applyFont="1" applyBorder="1" applyAlignment="1">
      <alignment horizontal="center"/>
    </xf>
    <xf numFmtId="43" fontId="0" fillId="0" borderId="5" xfId="1" applyFont="1" applyBorder="1"/>
    <xf numFmtId="43" fontId="0" fillId="0" borderId="6" xfId="1" applyFont="1" applyBorder="1"/>
    <xf numFmtId="0" fontId="0" fillId="0" borderId="5" xfId="0" applyBorder="1"/>
    <xf numFmtId="167" fontId="0" fillId="0" borderId="5" xfId="1" applyNumberFormat="1" applyFont="1" applyBorder="1"/>
    <xf numFmtId="167" fontId="0" fillId="0" borderId="6" xfId="1" applyNumberFormat="1" applyFont="1" applyBorder="1"/>
    <xf numFmtId="43" fontId="0" fillId="0" borderId="1" xfId="1" applyFont="1" applyFill="1" applyBorder="1"/>
    <xf numFmtId="43" fontId="0" fillId="3" borderId="0" xfId="1" applyFont="1" applyFill="1"/>
    <xf numFmtId="43" fontId="0" fillId="3" borderId="0" xfId="1" applyFont="1" applyFill="1" applyBorder="1"/>
    <xf numFmtId="167" fontId="0" fillId="0" borderId="0" xfId="1" applyNumberFormat="1" applyFont="1" applyFill="1"/>
    <xf numFmtId="167" fontId="0" fillId="0" borderId="1" xfId="1" applyNumberFormat="1" applyFont="1" applyFill="1" applyBorder="1"/>
    <xf numFmtId="167" fontId="0" fillId="0" borderId="0" xfId="1" applyNumberFormat="1" applyFont="1" applyFill="1" applyBorder="1"/>
    <xf numFmtId="167" fontId="0" fillId="3" borderId="0" xfId="1" applyNumberFormat="1" applyFont="1" applyFill="1"/>
    <xf numFmtId="167" fontId="0" fillId="3" borderId="1" xfId="1" applyNumberFormat="1" applyFont="1" applyFill="1" applyBorder="1"/>
    <xf numFmtId="167" fontId="0" fillId="3" borderId="0" xfId="1" applyNumberFormat="1" applyFont="1" applyFill="1" applyBorder="1"/>
    <xf numFmtId="43" fontId="0" fillId="0" borderId="6" xfId="0" applyNumberForma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43" fontId="2" fillId="0" borderId="2" xfId="0" applyNumberFormat="1" applyFont="1" applyBorder="1"/>
    <xf numFmtId="0" fontId="0" fillId="3" borderId="0" xfId="0" applyFill="1" applyAlignment="1">
      <alignment horizontal="center"/>
    </xf>
    <xf numFmtId="43" fontId="0" fillId="3" borderId="0" xfId="0" applyNumberFormat="1" applyFill="1"/>
    <xf numFmtId="43" fontId="0" fillId="0" borderId="7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20"/>
  <sheetViews>
    <sheetView tabSelected="1" zoomScale="85" zoomScaleNormal="85" workbookViewId="0">
      <pane ySplit="1" topLeftCell="A2" activePane="bottomLeft" state="frozen"/>
      <selection pane="bottomLeft" activeCell="F5" sqref="F5"/>
    </sheetView>
  </sheetViews>
  <sheetFormatPr defaultRowHeight="14.4" outlineLevelCol="1" x14ac:dyDescent="0.3"/>
  <cols>
    <col min="1" max="1" width="3.6640625" customWidth="1"/>
    <col min="2" max="2" width="43.44140625" customWidth="1"/>
    <col min="3" max="3" width="10.109375" hidden="1" customWidth="1" outlineLevel="1"/>
    <col min="4" max="4" width="9.5546875" bestFit="1" customWidth="1" collapsed="1"/>
    <col min="9" max="9" width="9.109375" style="6"/>
  </cols>
  <sheetData>
    <row r="1" spans="1:22" ht="15" x14ac:dyDescent="0.25">
      <c r="A1" s="37"/>
      <c r="B1" s="37"/>
      <c r="C1" s="4">
        <v>2011</v>
      </c>
      <c r="D1" s="62">
        <v>2012</v>
      </c>
      <c r="E1" s="62">
        <v>2013</v>
      </c>
      <c r="F1" s="62">
        <v>2014</v>
      </c>
      <c r="G1" s="62">
        <v>2015</v>
      </c>
      <c r="H1" s="62">
        <v>2016</v>
      </c>
      <c r="I1" s="63">
        <v>2017</v>
      </c>
      <c r="J1" s="62">
        <v>2018</v>
      </c>
      <c r="K1" s="62">
        <v>2019</v>
      </c>
      <c r="L1" s="62">
        <v>2020</v>
      </c>
      <c r="M1" s="62">
        <v>2021</v>
      </c>
      <c r="N1" s="62">
        <v>2022</v>
      </c>
      <c r="O1" s="62">
        <v>2023</v>
      </c>
      <c r="P1" s="62">
        <v>2024</v>
      </c>
      <c r="Q1" s="62">
        <v>2025</v>
      </c>
      <c r="R1" s="62">
        <v>2026</v>
      </c>
      <c r="S1" s="62">
        <v>2027</v>
      </c>
      <c r="T1" s="62">
        <v>2028</v>
      </c>
      <c r="U1" s="62">
        <v>2029</v>
      </c>
      <c r="V1" s="62">
        <v>2030</v>
      </c>
    </row>
    <row r="2" spans="1:22" ht="15" x14ac:dyDescent="0.25">
      <c r="B2" s="4" t="s">
        <v>0</v>
      </c>
    </row>
    <row r="3" spans="1:22" ht="15" x14ac:dyDescent="0.25">
      <c r="I3" s="11"/>
    </row>
    <row r="4" spans="1:22" ht="15" x14ac:dyDescent="0.25">
      <c r="B4" s="37" t="s">
        <v>65</v>
      </c>
      <c r="C4" s="2">
        <v>2.8784648187633266E-2</v>
      </c>
      <c r="D4" s="2">
        <v>3.5199076745527913E-2</v>
      </c>
      <c r="E4" s="2">
        <v>2.0040080160320661E-2</v>
      </c>
      <c r="F4" s="2">
        <v>2.16110019646365E-2</v>
      </c>
      <c r="G4" s="2">
        <v>2.3076923076923217E-2</v>
      </c>
      <c r="H4" s="2">
        <v>1.5037593984962294E-2</v>
      </c>
      <c r="I4" s="57">
        <v>1.2962962962963065E-2</v>
      </c>
      <c r="J4" s="3">
        <v>1.6500000000000001E-2</v>
      </c>
      <c r="K4" s="3">
        <f t="shared" ref="K4:V4" si="0">J4</f>
        <v>1.6500000000000001E-2</v>
      </c>
      <c r="L4" s="3">
        <f t="shared" si="0"/>
        <v>1.6500000000000001E-2</v>
      </c>
      <c r="M4" s="3">
        <f t="shared" si="0"/>
        <v>1.6500000000000001E-2</v>
      </c>
      <c r="N4" s="3">
        <f t="shared" si="0"/>
        <v>1.6500000000000001E-2</v>
      </c>
      <c r="O4" s="3">
        <f t="shared" si="0"/>
        <v>1.6500000000000001E-2</v>
      </c>
      <c r="P4" s="3">
        <f t="shared" si="0"/>
        <v>1.6500000000000001E-2</v>
      </c>
      <c r="Q4" s="3">
        <f t="shared" si="0"/>
        <v>1.6500000000000001E-2</v>
      </c>
      <c r="R4" s="3">
        <f t="shared" si="0"/>
        <v>1.6500000000000001E-2</v>
      </c>
      <c r="S4" s="3">
        <f t="shared" si="0"/>
        <v>1.6500000000000001E-2</v>
      </c>
      <c r="T4" s="3">
        <f t="shared" si="0"/>
        <v>1.6500000000000001E-2</v>
      </c>
      <c r="U4" s="3">
        <f t="shared" si="0"/>
        <v>1.6500000000000001E-2</v>
      </c>
      <c r="V4" s="3">
        <f t="shared" si="0"/>
        <v>1.6500000000000001E-2</v>
      </c>
    </row>
    <row r="5" spans="1:22" ht="15" x14ac:dyDescent="0.25">
      <c r="B5" t="s">
        <v>1</v>
      </c>
      <c r="C5">
        <v>0</v>
      </c>
      <c r="D5" s="61">
        <v>1</v>
      </c>
      <c r="E5" s="55">
        <f>D5*(1+E4)</f>
        <v>1.0200400801603207</v>
      </c>
      <c r="F5" s="55">
        <f t="shared" ref="F5:V5" si="1">E5*(1+F4)</f>
        <v>1.0420841683366733</v>
      </c>
      <c r="G5" s="55">
        <f t="shared" si="1"/>
        <v>1.0661322645290583</v>
      </c>
      <c r="H5" s="55">
        <f t="shared" si="1"/>
        <v>1.0821643286573146</v>
      </c>
      <c r="I5" s="56">
        <f t="shared" si="1"/>
        <v>1.0961923847695392</v>
      </c>
      <c r="J5" s="55">
        <f t="shared" si="1"/>
        <v>1.1142795591182366</v>
      </c>
      <c r="K5" s="55">
        <f t="shared" si="1"/>
        <v>1.1326651718436875</v>
      </c>
      <c r="L5" s="55">
        <f t="shared" si="1"/>
        <v>1.1513541471791082</v>
      </c>
      <c r="M5" s="55">
        <f t="shared" si="1"/>
        <v>1.1703514906075634</v>
      </c>
      <c r="N5" s="55">
        <f t="shared" si="1"/>
        <v>1.1896622902025882</v>
      </c>
      <c r="O5" s="55">
        <f t="shared" si="1"/>
        <v>1.2092917179909308</v>
      </c>
      <c r="P5" s="55">
        <f t="shared" si="1"/>
        <v>1.2292450313377812</v>
      </c>
      <c r="Q5" s="55">
        <f t="shared" si="1"/>
        <v>1.2495275743548546</v>
      </c>
      <c r="R5" s="55">
        <f t="shared" si="1"/>
        <v>1.2701447793317098</v>
      </c>
      <c r="S5" s="55">
        <f t="shared" si="1"/>
        <v>1.2911021681906829</v>
      </c>
      <c r="T5" s="55">
        <f t="shared" si="1"/>
        <v>1.3124053539658291</v>
      </c>
      <c r="U5" s="55">
        <f t="shared" si="1"/>
        <v>1.3340600423062652</v>
      </c>
      <c r="V5" s="55">
        <f t="shared" si="1"/>
        <v>1.3560720330043186</v>
      </c>
    </row>
    <row r="6" spans="1:22" ht="15" x14ac:dyDescent="0.25">
      <c r="D6" s="8"/>
      <c r="E6" s="8"/>
      <c r="F6" s="8"/>
      <c r="G6" s="8"/>
      <c r="H6" s="8"/>
      <c r="I6" s="21"/>
    </row>
    <row r="7" spans="1:22" ht="15" x14ac:dyDescent="0.25">
      <c r="B7" s="4" t="s">
        <v>2</v>
      </c>
      <c r="C7" s="1"/>
      <c r="I7" s="11"/>
    </row>
    <row r="8" spans="1:22" ht="15" x14ac:dyDescent="0.25">
      <c r="C8" s="2"/>
    </row>
    <row r="9" spans="1:22" x14ac:dyDescent="0.3">
      <c r="B9" t="s">
        <v>3</v>
      </c>
      <c r="C9" s="5"/>
      <c r="D9" s="58">
        <v>6.2999999999999945E-2</v>
      </c>
      <c r="E9" s="58">
        <v>4.4633170731707361E-2</v>
      </c>
      <c r="F9" s="58">
        <v>4.4633170731707361E-2</v>
      </c>
      <c r="G9" s="58">
        <v>4.4633170731707361E-2</v>
      </c>
      <c r="H9" s="58">
        <v>4.4633170731707361E-2</v>
      </c>
      <c r="I9" s="59">
        <v>4.4633170731707361E-2</v>
      </c>
      <c r="J9" s="2">
        <v>3.9167732415150078E-2</v>
      </c>
      <c r="K9" s="2">
        <v>3.9167732415150078E-2</v>
      </c>
      <c r="L9" s="2">
        <v>3.9167732415150078E-2</v>
      </c>
      <c r="M9" s="2">
        <v>3.9167732415150078E-2</v>
      </c>
      <c r="N9" s="2">
        <v>3.9167732415150078E-2</v>
      </c>
      <c r="O9" s="2">
        <v>3.9167732415150078E-2</v>
      </c>
      <c r="P9" s="2">
        <v>3.9167732415150078E-2</v>
      </c>
      <c r="Q9" s="2">
        <v>3.9167732415150078E-2</v>
      </c>
      <c r="R9" s="2">
        <v>3.9167732415150078E-2</v>
      </c>
      <c r="S9" s="2">
        <v>3.9167732415150078E-2</v>
      </c>
      <c r="T9" s="2">
        <v>3.9167732415150078E-2</v>
      </c>
      <c r="U9" s="2">
        <v>3.9167732415150078E-2</v>
      </c>
      <c r="V9" s="2">
        <v>3.9167732415150078E-2</v>
      </c>
    </row>
    <row r="10" spans="1:22" ht="15" x14ac:dyDescent="0.25">
      <c r="B10" t="s">
        <v>4</v>
      </c>
      <c r="D10" s="1">
        <f>(1+D9)*(1+D4)-1</f>
        <v>0.10041661858049622</v>
      </c>
      <c r="E10" s="1">
        <f t="shared" ref="E10:I10" si="2">(1+E9)*(1+E4)-1</f>
        <v>6.5567703211300676E-2</v>
      </c>
      <c r="F10" s="1">
        <f t="shared" si="2"/>
        <v>6.7208740236714748E-2</v>
      </c>
      <c r="G10" s="1">
        <f t="shared" si="2"/>
        <v>6.8740090056285341E-2</v>
      </c>
      <c r="H10" s="1">
        <f t="shared" si="2"/>
        <v>6.0341940216394496E-2</v>
      </c>
      <c r="I10" s="22">
        <f t="shared" si="2"/>
        <v>5.8174711833785198E-2</v>
      </c>
      <c r="J10" s="2">
        <f t="shared" ref="J10" si="3">(1+J9)*(1+J4)-1</f>
        <v>5.6313999999999975E-2</v>
      </c>
      <c r="K10" s="2">
        <f t="shared" ref="K10" si="4">(1+K9)*(1+K4)-1</f>
        <v>5.6313999999999975E-2</v>
      </c>
      <c r="L10" s="2">
        <f t="shared" ref="L10" si="5">(1+L9)*(1+L4)-1</f>
        <v>5.6313999999999975E-2</v>
      </c>
      <c r="M10" s="2">
        <f t="shared" ref="M10" si="6">(1+M9)*(1+M4)-1</f>
        <v>5.6313999999999975E-2</v>
      </c>
      <c r="N10" s="2">
        <f t="shared" ref="N10" si="7">(1+N9)*(1+N4)-1</f>
        <v>5.6313999999999975E-2</v>
      </c>
      <c r="O10" s="2">
        <f t="shared" ref="O10" si="8">(1+O9)*(1+O4)-1</f>
        <v>5.6313999999999975E-2</v>
      </c>
      <c r="P10" s="2">
        <f t="shared" ref="P10" si="9">(1+P9)*(1+P4)-1</f>
        <v>5.6313999999999975E-2</v>
      </c>
      <c r="Q10" s="2">
        <f t="shared" ref="Q10" si="10">(1+Q9)*(1+Q4)-1</f>
        <v>5.6313999999999975E-2</v>
      </c>
      <c r="R10" s="2">
        <f t="shared" ref="R10" si="11">(1+R9)*(1+R4)-1</f>
        <v>5.6313999999999975E-2</v>
      </c>
      <c r="S10" s="2">
        <f t="shared" ref="S10" si="12">(1+S9)*(1+S4)-1</f>
        <v>5.6313999999999975E-2</v>
      </c>
      <c r="T10" s="2">
        <f t="shared" ref="T10" si="13">(1+T9)*(1+T4)-1</f>
        <v>5.6313999999999975E-2</v>
      </c>
      <c r="U10" s="2">
        <f t="shared" ref="U10" si="14">(1+U9)*(1+U4)-1</f>
        <v>5.6313999999999975E-2</v>
      </c>
      <c r="V10" s="2">
        <f t="shared" ref="V10" si="15">(1+V9)*(1+V4)-1</f>
        <v>5.6313999999999975E-2</v>
      </c>
    </row>
    <row r="13" spans="1:22" ht="15" x14ac:dyDescent="0.25">
      <c r="B13" s="4" t="s">
        <v>72</v>
      </c>
    </row>
    <row r="14" spans="1:22" ht="15" x14ac:dyDescent="0.25">
      <c r="D14" s="86" t="s">
        <v>6</v>
      </c>
      <c r="E14" s="86" t="s">
        <v>6</v>
      </c>
      <c r="F14" s="86" t="s">
        <v>6</v>
      </c>
      <c r="G14" s="86" t="s">
        <v>6</v>
      </c>
      <c r="H14" s="86" t="s">
        <v>6</v>
      </c>
      <c r="I14" s="87" t="s">
        <v>6</v>
      </c>
      <c r="J14" s="25" t="s">
        <v>6</v>
      </c>
      <c r="K14" s="25" t="s">
        <v>6</v>
      </c>
      <c r="L14" s="25" t="s">
        <v>6</v>
      </c>
      <c r="M14" s="25" t="s">
        <v>6</v>
      </c>
      <c r="N14" s="25" t="s">
        <v>6</v>
      </c>
    </row>
    <row r="15" spans="1:22" ht="15" x14ac:dyDescent="0.25">
      <c r="B15" t="s">
        <v>5</v>
      </c>
    </row>
    <row r="16" spans="1:22" ht="15" x14ac:dyDescent="0.25">
      <c r="B16" t="s">
        <v>7</v>
      </c>
      <c r="D16" s="8">
        <v>0.44260449253268486</v>
      </c>
      <c r="E16" s="8">
        <v>0.77902696014874495</v>
      </c>
      <c r="F16" s="8">
        <v>0.39848336499690884</v>
      </c>
      <c r="G16" s="8">
        <v>-0.11024607709802181</v>
      </c>
      <c r="H16" s="8">
        <v>0.45863310176049404</v>
      </c>
      <c r="I16" s="11">
        <v>1.4893757852441161</v>
      </c>
    </row>
    <row r="17" spans="2:14" x14ac:dyDescent="0.3">
      <c r="B17" t="s">
        <v>8</v>
      </c>
      <c r="D17" s="8">
        <v>36.798402914824301</v>
      </c>
      <c r="E17" s="8">
        <v>27.372674769981572</v>
      </c>
      <c r="F17" s="8">
        <v>23.604148334428398</v>
      </c>
      <c r="G17" s="8">
        <v>30.220560656778389</v>
      </c>
      <c r="H17" s="8">
        <v>18.751013298670372</v>
      </c>
      <c r="I17" s="11">
        <v>22.413820886021636</v>
      </c>
      <c r="J17" s="60"/>
      <c r="K17" s="60"/>
      <c r="L17" s="60"/>
      <c r="M17" s="60"/>
      <c r="N17" s="60"/>
    </row>
    <row r="18" spans="2:14" ht="15" x14ac:dyDescent="0.25">
      <c r="B18" t="s">
        <v>9</v>
      </c>
      <c r="D18" s="8">
        <v>25.573601355548693</v>
      </c>
      <c r="E18" s="8">
        <v>22.583653869643076</v>
      </c>
      <c r="F18" s="8">
        <v>34.989603259788872</v>
      </c>
      <c r="G18" s="8">
        <v>33.084877558123978</v>
      </c>
      <c r="H18" s="8">
        <v>32.668674350530857</v>
      </c>
      <c r="I18" s="11">
        <v>32.916433645810912</v>
      </c>
    </row>
    <row r="19" spans="2:14" ht="15" x14ac:dyDescent="0.25">
      <c r="B19" t="s">
        <v>10</v>
      </c>
      <c r="D19" s="8">
        <v>0.3810445136168884</v>
      </c>
      <c r="E19" s="8">
        <v>0.59926400215707665</v>
      </c>
      <c r="F19" s="8">
        <v>0.34085567676320055</v>
      </c>
      <c r="G19" s="8">
        <v>0.19717052306505525</v>
      </c>
      <c r="H19" s="8">
        <v>0.32379060251851843</v>
      </c>
      <c r="I19" s="11">
        <v>0.28794598514719572</v>
      </c>
    </row>
    <row r="20" spans="2:14" ht="15" x14ac:dyDescent="0.25">
      <c r="B20" t="s">
        <v>11</v>
      </c>
      <c r="D20" s="8">
        <v>2.5452571714769476</v>
      </c>
      <c r="E20" s="8">
        <v>3.1777895495312536</v>
      </c>
      <c r="F20" s="8">
        <v>5.3166177276863795</v>
      </c>
      <c r="G20" s="8">
        <v>3.8132844867697528</v>
      </c>
      <c r="H20" s="8">
        <v>1.8889615823901231</v>
      </c>
      <c r="I20" s="11">
        <v>6.1058875886687245</v>
      </c>
    </row>
    <row r="21" spans="2:14" ht="15" x14ac:dyDescent="0.25">
      <c r="B21" t="s">
        <v>12</v>
      </c>
      <c r="D21" s="8">
        <v>8.5573063936145708</v>
      </c>
      <c r="E21" s="8">
        <v>11.087011460774953</v>
      </c>
      <c r="F21" s="8">
        <v>9.7026217660883791</v>
      </c>
      <c r="G21" s="8">
        <v>7.7246514808521338</v>
      </c>
      <c r="H21" s="8">
        <v>14.187168057660497</v>
      </c>
      <c r="I21" s="11">
        <v>12.262343566043555</v>
      </c>
    </row>
    <row r="22" spans="2:14" ht="15" x14ac:dyDescent="0.25">
      <c r="B22" t="s">
        <v>13</v>
      </c>
      <c r="D22" s="8">
        <v>0.32444857413917161</v>
      </c>
      <c r="E22" s="8">
        <v>0.65841764740458997</v>
      </c>
      <c r="F22" s="8">
        <v>0.27993677351915564</v>
      </c>
      <c r="G22" s="8">
        <v>0.45355716279546632</v>
      </c>
      <c r="H22" s="8">
        <v>0.39531495849382758</v>
      </c>
      <c r="I22" s="11">
        <v>0.42700302553264408</v>
      </c>
    </row>
    <row r="23" spans="2:14" ht="15" x14ac:dyDescent="0.25">
      <c r="B23" t="s">
        <v>14</v>
      </c>
      <c r="D23" s="8">
        <v>-1.02883755</v>
      </c>
      <c r="E23" s="8">
        <v>0</v>
      </c>
      <c r="F23" s="8">
        <v>0</v>
      </c>
      <c r="G23" s="8">
        <v>0</v>
      </c>
      <c r="H23" s="8">
        <v>0</v>
      </c>
      <c r="I23" s="11">
        <v>0</v>
      </c>
    </row>
    <row r="24" spans="2:14" ht="15" x14ac:dyDescent="0.25">
      <c r="B24" t="s">
        <v>15</v>
      </c>
      <c r="C24" s="4"/>
      <c r="D24" s="8">
        <v>14.498994822334453</v>
      </c>
      <c r="E24" s="8">
        <v>15.69992472028375</v>
      </c>
      <c r="F24" s="8">
        <v>12.698047384485095</v>
      </c>
      <c r="G24" s="8">
        <v>8.2344515580325552</v>
      </c>
      <c r="H24" s="8">
        <v>6.2584677005130311</v>
      </c>
      <c r="I24" s="11">
        <v>12.085924480843643</v>
      </c>
    </row>
    <row r="25" spans="2:14" ht="15" x14ac:dyDescent="0.25">
      <c r="B25" t="s">
        <v>16</v>
      </c>
      <c r="D25" s="8">
        <v>0.24737816189480344</v>
      </c>
      <c r="E25" s="8">
        <v>0.45244254919819704</v>
      </c>
      <c r="F25" s="8">
        <v>5.0230477516258969E-2</v>
      </c>
      <c r="G25" s="8">
        <v>0.35951958031572823</v>
      </c>
      <c r="H25" s="8">
        <v>0.15839474849382715</v>
      </c>
      <c r="I25" s="11">
        <v>0.32656021160706261</v>
      </c>
    </row>
    <row r="26" spans="2:14" x14ac:dyDescent="0.3">
      <c r="B26" t="s">
        <v>17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11">
        <v>0</v>
      </c>
    </row>
    <row r="27" spans="2:14" x14ac:dyDescent="0.3">
      <c r="B27" t="s">
        <v>71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11">
        <v>0</v>
      </c>
    </row>
    <row r="28" spans="2:14" ht="15" thickBot="1" x14ac:dyDescent="0.35">
      <c r="B28" s="4" t="s">
        <v>18</v>
      </c>
      <c r="D28" s="10">
        <f>SUM(D16:D27)</f>
        <v>88.340200849982494</v>
      </c>
      <c r="E28" s="10">
        <f t="shared" ref="E28:N28" si="16">SUM(E16:E27)</f>
        <v>82.410205529123218</v>
      </c>
      <c r="F28" s="10">
        <f t="shared" si="16"/>
        <v>87.38054476527266</v>
      </c>
      <c r="G28" s="10">
        <f t="shared" si="16"/>
        <v>83.977826929635043</v>
      </c>
      <c r="H28" s="10">
        <f t="shared" si="16"/>
        <v>75.090418401031556</v>
      </c>
      <c r="I28" s="19">
        <f t="shared" si="16"/>
        <v>88.315295174919484</v>
      </c>
      <c r="J28" s="10">
        <f t="shared" si="16"/>
        <v>0</v>
      </c>
      <c r="K28" s="10">
        <f t="shared" si="16"/>
        <v>0</v>
      </c>
      <c r="L28" s="10">
        <f t="shared" si="16"/>
        <v>0</v>
      </c>
      <c r="M28" s="10">
        <f t="shared" si="16"/>
        <v>0</v>
      </c>
      <c r="N28" s="10">
        <f t="shared" si="16"/>
        <v>0</v>
      </c>
    </row>
    <row r="29" spans="2:14" x14ac:dyDescent="0.3">
      <c r="D29" s="23"/>
      <c r="E29" s="23"/>
      <c r="F29" s="23"/>
      <c r="G29" s="23"/>
      <c r="H29" s="23"/>
      <c r="I29" s="14"/>
    </row>
    <row r="30" spans="2:14" ht="15" x14ac:dyDescent="0.25">
      <c r="B30" s="4" t="s">
        <v>73</v>
      </c>
      <c r="D30" s="23"/>
      <c r="E30" s="23"/>
      <c r="F30" s="23"/>
      <c r="G30" s="23"/>
      <c r="H30" s="23"/>
      <c r="I30" s="14"/>
    </row>
    <row r="31" spans="2:14" ht="15" x14ac:dyDescent="0.25">
      <c r="D31" s="23" t="s">
        <v>6</v>
      </c>
      <c r="E31" s="23" t="s">
        <v>6</v>
      </c>
      <c r="F31" s="23" t="s">
        <v>6</v>
      </c>
      <c r="G31" s="23" t="s">
        <v>6</v>
      </c>
      <c r="H31" s="23" t="s">
        <v>6</v>
      </c>
      <c r="I31" s="14" t="s">
        <v>6</v>
      </c>
    </row>
    <row r="32" spans="2:14" ht="15" x14ac:dyDescent="0.25">
      <c r="B32" t="str">
        <f t="shared" ref="B32:B42" si="17">B16</f>
        <v>Transmission Pipelines</v>
      </c>
      <c r="E32" s="23">
        <v>0</v>
      </c>
      <c r="F32" s="23">
        <v>3.065594666493229</v>
      </c>
      <c r="G32" s="23">
        <v>0</v>
      </c>
      <c r="H32" s="23">
        <v>0</v>
      </c>
      <c r="I32" s="14">
        <v>0</v>
      </c>
    </row>
    <row r="33" spans="2:14" x14ac:dyDescent="0.3">
      <c r="B33" t="str">
        <f t="shared" si="17"/>
        <v>Distribution Pipelines</v>
      </c>
      <c r="E33" s="23">
        <v>48.896818939240944</v>
      </c>
      <c r="F33" s="23">
        <v>44.15941464900267</v>
      </c>
      <c r="G33" s="23">
        <v>50.074540529790369</v>
      </c>
      <c r="H33" s="23">
        <v>42.155208555200247</v>
      </c>
      <c r="I33" s="14">
        <v>35.752963575641239</v>
      </c>
    </row>
    <row r="34" spans="2:14" x14ac:dyDescent="0.3">
      <c r="B34" t="str">
        <f t="shared" si="17"/>
        <v>Service Pipes</v>
      </c>
      <c r="E34" s="23">
        <v>20.288856436361417</v>
      </c>
      <c r="F34" s="23">
        <v>20.527818882178554</v>
      </c>
      <c r="G34" s="23">
        <v>21.350097925410772</v>
      </c>
      <c r="H34" s="23">
        <v>20.830396152392726</v>
      </c>
      <c r="I34" s="14">
        <v>20.265554199951236</v>
      </c>
    </row>
    <row r="35" spans="2:14" x14ac:dyDescent="0.3">
      <c r="B35" t="str">
        <f t="shared" si="17"/>
        <v>Cathodic Protection</v>
      </c>
      <c r="E35" s="23">
        <v>0.33232858474390847</v>
      </c>
      <c r="F35" s="23">
        <v>0.32215210769852276</v>
      </c>
      <c r="G35" s="23">
        <v>0.33077772635008701</v>
      </c>
      <c r="H35" s="23">
        <v>0.31335951146196106</v>
      </c>
      <c r="I35" s="14">
        <v>0.29638412928565649</v>
      </c>
    </row>
    <row r="36" spans="2:14" x14ac:dyDescent="0.3">
      <c r="B36" t="str">
        <f t="shared" si="17"/>
        <v>Supply Regulators/Valve Stations</v>
      </c>
      <c r="E36" s="23">
        <v>3.5045811080273443</v>
      </c>
      <c r="F36" s="23">
        <v>5.3728423943604824</v>
      </c>
      <c r="G36" s="23">
        <v>7.4953077138124558</v>
      </c>
      <c r="H36" s="23">
        <v>4.6022104523830301</v>
      </c>
      <c r="I36" s="14">
        <v>2.6898976842039808</v>
      </c>
    </row>
    <row r="37" spans="2:14" x14ac:dyDescent="0.3">
      <c r="B37" t="str">
        <f t="shared" si="17"/>
        <v>Meters</v>
      </c>
      <c r="E37" s="23">
        <v>10.261869223819746</v>
      </c>
      <c r="F37" s="23">
        <v>10.804110098115485</v>
      </c>
      <c r="G37" s="23">
        <v>10.240706096564066</v>
      </c>
      <c r="H37" s="23">
        <v>10.108514438345194</v>
      </c>
      <c r="I37" s="14">
        <v>9.8939206092373055</v>
      </c>
    </row>
    <row r="38" spans="2:14" x14ac:dyDescent="0.3">
      <c r="B38" t="str">
        <f t="shared" si="17"/>
        <v>SCADA and remote control</v>
      </c>
      <c r="E38" s="23">
        <v>1.0090485899888266</v>
      </c>
      <c r="F38" s="23">
        <v>0.96672134857756697</v>
      </c>
      <c r="G38" s="23">
        <v>0.98942769725579227</v>
      </c>
      <c r="H38" s="23">
        <v>0.89524096217824944</v>
      </c>
      <c r="I38" s="14">
        <v>0.94651473399990915</v>
      </c>
    </row>
    <row r="39" spans="2:14" x14ac:dyDescent="0.3">
      <c r="B39" t="str">
        <f t="shared" si="17"/>
        <v>Buildings</v>
      </c>
      <c r="E39" s="23">
        <v>0</v>
      </c>
      <c r="F39" s="23">
        <v>0</v>
      </c>
      <c r="G39" s="23">
        <v>0</v>
      </c>
      <c r="H39" s="23">
        <v>0</v>
      </c>
      <c r="I39" s="14">
        <v>0</v>
      </c>
    </row>
    <row r="40" spans="2:14" x14ac:dyDescent="0.3">
      <c r="B40" t="str">
        <f t="shared" si="17"/>
        <v>Other - IT</v>
      </c>
      <c r="E40" s="23">
        <v>15.42510833777669</v>
      </c>
      <c r="F40" s="23">
        <v>14.69498991748878</v>
      </c>
      <c r="G40" s="23">
        <v>7.7898403787075479</v>
      </c>
      <c r="H40" s="23">
        <v>8.6591947285273534</v>
      </c>
      <c r="I40" s="14">
        <v>8.8605038930459781</v>
      </c>
    </row>
    <row r="41" spans="2:14" x14ac:dyDescent="0.3">
      <c r="B41" t="str">
        <f t="shared" si="17"/>
        <v>Other - non IT</v>
      </c>
      <c r="E41" s="23">
        <v>0.38601288011839074</v>
      </c>
      <c r="F41" s="23">
        <v>0.38554923336377295</v>
      </c>
      <c r="G41" s="23">
        <v>0.38741627100746495</v>
      </c>
      <c r="H41" s="23">
        <v>0.39294006462505593</v>
      </c>
      <c r="I41" s="14">
        <v>0.39876734249998824</v>
      </c>
    </row>
    <row r="42" spans="2:14" x14ac:dyDescent="0.3">
      <c r="B42" t="str">
        <f t="shared" si="17"/>
        <v>Land</v>
      </c>
      <c r="E42" s="23">
        <v>0</v>
      </c>
      <c r="F42" s="23">
        <v>0</v>
      </c>
      <c r="G42" s="23">
        <v>0</v>
      </c>
      <c r="H42" s="23">
        <v>0</v>
      </c>
      <c r="I42" s="14">
        <v>0</v>
      </c>
    </row>
    <row r="43" spans="2:14" x14ac:dyDescent="0.3">
      <c r="B43" t="s">
        <v>71</v>
      </c>
      <c r="E43" s="23">
        <v>0</v>
      </c>
      <c r="F43" s="23">
        <v>0</v>
      </c>
      <c r="G43" s="23">
        <v>0</v>
      </c>
      <c r="H43" s="23">
        <v>0</v>
      </c>
      <c r="I43" s="14">
        <v>0</v>
      </c>
    </row>
    <row r="44" spans="2:14" ht="15" thickBot="1" x14ac:dyDescent="0.35">
      <c r="B44" s="4" t="str">
        <f t="shared" ref="B44" si="18">B28</f>
        <v>Total capex</v>
      </c>
      <c r="D44" s="10"/>
      <c r="E44" s="10">
        <f>SUM(E32:E43)</f>
        <v>100.10462410007725</v>
      </c>
      <c r="F44" s="10">
        <f>SUM(F32:F43)</f>
        <v>100.29919329727906</v>
      </c>
      <c r="G44" s="10">
        <f>SUM(G32:G43)</f>
        <v>98.658114338898571</v>
      </c>
      <c r="H44" s="10">
        <f>SUM(H32:H43)</f>
        <v>87.957064865113807</v>
      </c>
      <c r="I44" s="19">
        <f>SUM(I32:I43)</f>
        <v>79.104506167865281</v>
      </c>
      <c r="J44" s="91">
        <f t="shared" ref="J44:N44" si="19">SUM(J32:J43)</f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0</v>
      </c>
    </row>
    <row r="46" spans="2:14" x14ac:dyDescent="0.3">
      <c r="B46" s="4" t="s">
        <v>19</v>
      </c>
    </row>
    <row r="47" spans="2:14" x14ac:dyDescent="0.3">
      <c r="B47" t="s">
        <v>20</v>
      </c>
    </row>
    <row r="48" spans="2:14" x14ac:dyDescent="0.3">
      <c r="B48" t="str">
        <f t="shared" ref="B48:B58" si="20">B16</f>
        <v>Transmission Pipelines</v>
      </c>
      <c r="D48" s="9">
        <v>0.64915699079681022</v>
      </c>
    </row>
    <row r="49" spans="2:4" x14ac:dyDescent="0.3">
      <c r="B49" t="str">
        <f t="shared" si="20"/>
        <v>Distribution Pipelines</v>
      </c>
      <c r="D49" s="9">
        <v>34.518927892712831</v>
      </c>
    </row>
    <row r="50" spans="2:4" x14ac:dyDescent="0.3">
      <c r="B50" t="str">
        <f t="shared" si="20"/>
        <v>Service Pipes</v>
      </c>
      <c r="D50" s="9">
        <v>22.018784497494401</v>
      </c>
    </row>
    <row r="51" spans="2:4" x14ac:dyDescent="0.3">
      <c r="B51" t="str">
        <f t="shared" si="20"/>
        <v>Cathodic Protection</v>
      </c>
      <c r="D51" s="9">
        <v>0.74238501955736602</v>
      </c>
    </row>
    <row r="52" spans="2:4" x14ac:dyDescent="0.3">
      <c r="B52" t="str">
        <f t="shared" si="20"/>
        <v>Supply Regulators/Valve Stations</v>
      </c>
      <c r="D52" s="9">
        <v>0.40144642479035769</v>
      </c>
    </row>
    <row r="53" spans="2:4" x14ac:dyDescent="0.3">
      <c r="B53" t="str">
        <f t="shared" si="20"/>
        <v>Meters</v>
      </c>
      <c r="D53" s="9">
        <v>12.175875890870378</v>
      </c>
    </row>
    <row r="54" spans="2:4" x14ac:dyDescent="0.3">
      <c r="B54" t="str">
        <f t="shared" si="20"/>
        <v>SCADA and remote control</v>
      </c>
      <c r="D54" s="9">
        <v>0.4137671585094625</v>
      </c>
    </row>
    <row r="55" spans="2:4" x14ac:dyDescent="0.3">
      <c r="B55" t="str">
        <f t="shared" si="20"/>
        <v>Buildings</v>
      </c>
      <c r="D55" s="9">
        <v>0</v>
      </c>
    </row>
    <row r="56" spans="2:4" x14ac:dyDescent="0.3">
      <c r="B56" t="str">
        <f t="shared" si="20"/>
        <v>Other - IT</v>
      </c>
      <c r="D56" s="9">
        <v>5.1534619179139165</v>
      </c>
    </row>
    <row r="57" spans="2:4" x14ac:dyDescent="0.3">
      <c r="B57" t="str">
        <f t="shared" si="20"/>
        <v>Other - non IT</v>
      </c>
      <c r="D57" s="9">
        <v>0.2137619232409565</v>
      </c>
    </row>
    <row r="58" spans="2:4" x14ac:dyDescent="0.3">
      <c r="B58" t="str">
        <f t="shared" si="20"/>
        <v>Land</v>
      </c>
      <c r="D58" s="9">
        <v>0</v>
      </c>
    </row>
    <row r="59" spans="2:4" x14ac:dyDescent="0.3">
      <c r="B59" t="s">
        <v>71</v>
      </c>
      <c r="D59" s="9">
        <v>0</v>
      </c>
    </row>
    <row r="60" spans="2:4" ht="15" thickBot="1" x14ac:dyDescent="0.35">
      <c r="B60" t="str">
        <f t="shared" ref="B60" si="21">B28</f>
        <v>Total capex</v>
      </c>
      <c r="D60" s="10">
        <f>SUM(D48:D59)</f>
        <v>76.287567715886468</v>
      </c>
    </row>
    <row r="63" spans="2:4" ht="28.8" x14ac:dyDescent="0.3">
      <c r="B63" s="24" t="s">
        <v>21</v>
      </c>
    </row>
    <row r="64" spans="2:4" x14ac:dyDescent="0.3">
      <c r="B64" t="str">
        <f t="shared" ref="B64:B74" si="22">B16</f>
        <v>Transmission Pipelines</v>
      </c>
      <c r="D64" s="60">
        <f t="shared" ref="D64:D75" si="23">D16-D48</f>
        <v>-0.20655249826412536</v>
      </c>
    </row>
    <row r="65" spans="2:9" x14ac:dyDescent="0.3">
      <c r="B65" t="str">
        <f t="shared" si="22"/>
        <v>Distribution Pipelines</v>
      </c>
      <c r="D65" s="60">
        <f t="shared" si="23"/>
        <v>2.2794750221114697</v>
      </c>
    </row>
    <row r="66" spans="2:9" x14ac:dyDescent="0.3">
      <c r="B66" t="str">
        <f t="shared" si="22"/>
        <v>Service Pipes</v>
      </c>
      <c r="D66" s="60">
        <f t="shared" si="23"/>
        <v>3.5548168580542914</v>
      </c>
    </row>
    <row r="67" spans="2:9" x14ac:dyDescent="0.3">
      <c r="B67" t="str">
        <f t="shared" si="22"/>
        <v>Cathodic Protection</v>
      </c>
      <c r="D67" s="60">
        <f t="shared" si="23"/>
        <v>-0.36134050594047762</v>
      </c>
    </row>
    <row r="68" spans="2:9" x14ac:dyDescent="0.3">
      <c r="B68" t="str">
        <f t="shared" si="22"/>
        <v>Supply Regulators/Valve Stations</v>
      </c>
      <c r="D68" s="60">
        <f t="shared" si="23"/>
        <v>2.1438107466865901</v>
      </c>
    </row>
    <row r="69" spans="2:9" x14ac:dyDescent="0.3">
      <c r="B69" t="str">
        <f t="shared" si="22"/>
        <v>Meters</v>
      </c>
      <c r="D69" s="60">
        <f t="shared" si="23"/>
        <v>-3.6185694972558071</v>
      </c>
    </row>
    <row r="70" spans="2:9" x14ac:dyDescent="0.3">
      <c r="B70" t="str">
        <f t="shared" si="22"/>
        <v>SCADA and remote control</v>
      </c>
      <c r="D70" s="60">
        <f t="shared" si="23"/>
        <v>-8.9318584370290888E-2</v>
      </c>
    </row>
    <row r="71" spans="2:9" x14ac:dyDescent="0.3">
      <c r="B71" t="str">
        <f t="shared" si="22"/>
        <v>Buildings</v>
      </c>
      <c r="D71" s="60">
        <f t="shared" si="23"/>
        <v>-1.02883755</v>
      </c>
    </row>
    <row r="72" spans="2:9" x14ac:dyDescent="0.3">
      <c r="B72" t="str">
        <f t="shared" si="22"/>
        <v>Other - IT</v>
      </c>
      <c r="D72" s="60">
        <f t="shared" si="23"/>
        <v>9.3455329044205371</v>
      </c>
    </row>
    <row r="73" spans="2:9" x14ac:dyDescent="0.3">
      <c r="B73" t="str">
        <f t="shared" si="22"/>
        <v>Other - non IT</v>
      </c>
      <c r="D73" s="60">
        <f t="shared" si="23"/>
        <v>3.3616238653846942E-2</v>
      </c>
    </row>
    <row r="74" spans="2:9" x14ac:dyDescent="0.3">
      <c r="B74" t="str">
        <f t="shared" si="22"/>
        <v>Land</v>
      </c>
      <c r="D74" s="60">
        <f t="shared" si="23"/>
        <v>0</v>
      </c>
    </row>
    <row r="75" spans="2:9" x14ac:dyDescent="0.3">
      <c r="B75" t="s">
        <v>71</v>
      </c>
      <c r="D75" s="60">
        <f t="shared" si="23"/>
        <v>0</v>
      </c>
    </row>
    <row r="76" spans="2:9" ht="15" thickBot="1" x14ac:dyDescent="0.35">
      <c r="B76" t="str">
        <f>B28</f>
        <v>Total capex</v>
      </c>
      <c r="D76" s="13">
        <f>SUM(D64:D75)</f>
        <v>12.052633134096036</v>
      </c>
    </row>
    <row r="79" spans="2:9" x14ac:dyDescent="0.3">
      <c r="B79" s="4" t="s">
        <v>22</v>
      </c>
      <c r="E79" s="9">
        <f>SUM(E80,E82,E84,E86,E88,E90,E92,E94,E96,E98,E100)</f>
        <v>0.7902634722510975</v>
      </c>
      <c r="F79" s="9">
        <f t="shared" ref="F79:I79" si="24">SUM(F80,F82,F84,F86,F88,F90,F92,F94,F96,F98,F100)</f>
        <v>0.86315490190296973</v>
      </c>
      <c r="G79" s="9">
        <f t="shared" si="24"/>
        <v>0.94215521499319754</v>
      </c>
      <c r="H79" s="9">
        <f t="shared" si="24"/>
        <v>0.88390121437133495</v>
      </c>
      <c r="I79" s="14">
        <f t="shared" si="24"/>
        <v>0.90357590344197902</v>
      </c>
    </row>
    <row r="80" spans="2:9" x14ac:dyDescent="0.3">
      <c r="B80" s="17" t="s">
        <v>7</v>
      </c>
      <c r="E80" s="8">
        <f>($D64+(SUM($D80:D80)))*E$10</f>
        <v>-1.3543172903734869E-2</v>
      </c>
      <c r="F80" s="8">
        <f>($D64+(SUM($D80:E80)))*F$10</f>
        <v>-1.4792352790746106E-2</v>
      </c>
      <c r="G80" s="8">
        <f>($D64+(SUM($D80:F80)))*G$10</f>
        <v>-1.6146223920057507E-2</v>
      </c>
      <c r="H80" s="8">
        <f>($D64+(SUM($D80:G80)))*H$10</f>
        <v>-1.5147893577761891E-2</v>
      </c>
      <c r="I80" s="11">
        <f>($D64+(SUM($D80:H80)))*I$10</f>
        <v>-1.5485069374527415E-2</v>
      </c>
    </row>
    <row r="81" spans="2:9" x14ac:dyDescent="0.3">
      <c r="B81" s="18" t="s">
        <v>23</v>
      </c>
      <c r="E81" s="9"/>
      <c r="F81" s="9"/>
      <c r="G81" s="9"/>
      <c r="H81" s="9"/>
      <c r="I81" s="14">
        <f>SUM($D80:I80)</f>
        <v>-7.5114712566827779E-2</v>
      </c>
    </row>
    <row r="82" spans="2:9" x14ac:dyDescent="0.3">
      <c r="B82" s="17" t="s">
        <v>8</v>
      </c>
      <c r="E82" s="8">
        <f>($D65+(SUM($D82:D82)))*E$10</f>
        <v>0.14945994172737789</v>
      </c>
      <c r="F82" s="8">
        <f>($D65+(SUM($D82:E82)))*F$10</f>
        <v>0.16324565903651925</v>
      </c>
      <c r="G82" s="8">
        <f>($D65+(SUM($D82:F82)))*G$10</f>
        <v>0.17818672945861055</v>
      </c>
      <c r="H82" s="8">
        <f>($D65+(SUM($D82:G82)))*H$10</f>
        <v>0.16716934115198798</v>
      </c>
      <c r="I82" s="11">
        <f>($D65+(SUM($D82:H82)))*I$10</f>
        <v>0.17089035064471622</v>
      </c>
    </row>
    <row r="83" spans="2:9" x14ac:dyDescent="0.3">
      <c r="B83" s="18" t="s">
        <v>23</v>
      </c>
      <c r="E83" s="9"/>
      <c r="F83" s="9"/>
      <c r="G83" s="9"/>
      <c r="H83" s="9"/>
      <c r="I83" s="14">
        <f>SUM($D82:I82)</f>
        <v>0.82895202201921192</v>
      </c>
    </row>
    <row r="84" spans="2:9" x14ac:dyDescent="0.3">
      <c r="B84" s="17" t="s">
        <v>9</v>
      </c>
      <c r="E84" s="8">
        <f>($D66+(SUM($D84:D84)))*E$10</f>
        <v>0.23308117671943215</v>
      </c>
      <c r="F84" s="8">
        <f>($D66+(SUM($D84:E84)))*F$10</f>
        <v>0.25457985506226949</v>
      </c>
      <c r="G84" s="8">
        <f>($D66+(SUM($D84:F84)))*G$10</f>
        <v>0.27788029419786853</v>
      </c>
      <c r="H84" s="8">
        <f>($D66+(SUM($D84:G84)))*H$10</f>
        <v>0.26069879525438194</v>
      </c>
      <c r="I84" s="11">
        <f>($D66+(SUM($D84:H84)))*I$10</f>
        <v>0.26650166966424405</v>
      </c>
    </row>
    <row r="85" spans="2:9" x14ac:dyDescent="0.3">
      <c r="B85" s="18" t="s">
        <v>23</v>
      </c>
      <c r="E85" s="9"/>
      <c r="F85" s="9"/>
      <c r="G85" s="9"/>
      <c r="H85" s="9"/>
      <c r="I85" s="14">
        <f>SUM($D84:I84)</f>
        <v>1.2927417908981962</v>
      </c>
    </row>
    <row r="86" spans="2:9" x14ac:dyDescent="0.3">
      <c r="B86" s="17" t="s">
        <v>10</v>
      </c>
      <c r="E86" s="8">
        <f>($D67+(SUM($D86:D86)))*E$10</f>
        <v>-2.3692267051726466E-2</v>
      </c>
      <c r="F86" s="8">
        <f>($D67+(SUM($D86:E86)))*F$10</f>
        <v>-2.5877567622655001E-2</v>
      </c>
      <c r="G86" s="8">
        <f>($D67+(SUM($D86:F86)))*G$10</f>
        <v>-2.8246013818924297E-2</v>
      </c>
      <c r="H86" s="8">
        <f>($D67+(SUM($D86:G86)))*H$10</f>
        <v>-2.6499546484893107E-2</v>
      </c>
      <c r="I86" s="11">
        <f>($D67+(SUM($D86:H86)))*I$10</f>
        <v>-2.7089397849645636E-2</v>
      </c>
    </row>
    <row r="87" spans="2:9" x14ac:dyDescent="0.3">
      <c r="B87" s="18" t="s">
        <v>23</v>
      </c>
      <c r="E87" s="9"/>
      <c r="F87" s="9"/>
      <c r="G87" s="9"/>
      <c r="H87" s="9"/>
      <c r="I87" s="14">
        <f>SUM($D86:I86)</f>
        <v>-0.13140479282784451</v>
      </c>
    </row>
    <row r="88" spans="2:9" x14ac:dyDescent="0.3">
      <c r="B88" s="17" t="s">
        <v>11</v>
      </c>
      <c r="E88" s="8">
        <f>($D68+(SUM($D88:D88)))*E$10</f>
        <v>0.14056474677994324</v>
      </c>
      <c r="F88" s="8">
        <f>($D68+(SUM($D88:E88)))*F$10</f>
        <v>0.15352999914350929</v>
      </c>
      <c r="G88" s="8">
        <f>($D68+(SUM($D88:F88)))*G$10</f>
        <v>0.16758184311072702</v>
      </c>
      <c r="H88" s="8">
        <f>($D68+(SUM($D88:G88)))*H$10</f>
        <v>0.15722016104663564</v>
      </c>
      <c r="I88" s="11">
        <f>($D68+(SUM($D88:H88)))*I$10</f>
        <v>0.16071971250548184</v>
      </c>
    </row>
    <row r="89" spans="2:9" x14ac:dyDescent="0.3">
      <c r="B89" s="18" t="s">
        <v>23</v>
      </c>
      <c r="E89" s="9"/>
      <c r="F89" s="9"/>
      <c r="G89" s="9"/>
      <c r="H89" s="9"/>
      <c r="I89" s="14">
        <f>SUM($D88:I88)</f>
        <v>0.77961646258629691</v>
      </c>
    </row>
    <row r="90" spans="2:9" x14ac:dyDescent="0.3">
      <c r="B90" s="17" t="s">
        <v>12</v>
      </c>
      <c r="E90" s="8">
        <f>($D69+(SUM($D90:D90)))*E$10</f>
        <v>-0.23726129084553427</v>
      </c>
      <c r="F90" s="8">
        <f>($D69+(SUM($D90:E90)))*F$10</f>
        <v>-0.25914552983423017</v>
      </c>
      <c r="G90" s="8">
        <f>($D69+(SUM($D90:F90)))*G$10</f>
        <v>-0.28286384267437265</v>
      </c>
      <c r="H90" s="8">
        <f>($D69+(SUM($D90:G90)))*H$10</f>
        <v>-0.26537420805278406</v>
      </c>
      <c r="I90" s="11">
        <f>($D69+(SUM($D90:H90)))*I$10</f>
        <v>-0.27128115211612081</v>
      </c>
    </row>
    <row r="91" spans="2:9" x14ac:dyDescent="0.3">
      <c r="B91" s="18" t="s">
        <v>23</v>
      </c>
      <c r="E91" s="9"/>
      <c r="F91" s="9"/>
      <c r="G91" s="9"/>
      <c r="H91" s="9"/>
      <c r="I91" s="14">
        <f>SUM($D90:I90)</f>
        <v>-1.3159260235230419</v>
      </c>
    </row>
    <row r="92" spans="2:9" x14ac:dyDescent="0.3">
      <c r="B92" s="17" t="s">
        <v>13</v>
      </c>
      <c r="E92" s="8">
        <f>($D70+(SUM($D92:D92)))*E$10</f>
        <v>-5.8564144312447525E-3</v>
      </c>
      <c r="F92" s="8">
        <f>($D70+(SUM($D92:E92)))*F$10</f>
        <v>-6.3965917714820459E-3</v>
      </c>
      <c r="G92" s="8">
        <f>($D70+(SUM($D92:F92)))*G$10</f>
        <v>-6.9820402831493782E-3</v>
      </c>
      <c r="H92" s="8">
        <f>($D70+(SUM($D92:G92)))*H$10</f>
        <v>-6.55033670339539E-3</v>
      </c>
      <c r="I92" s="11">
        <f>($D70+(SUM($D92:H92)))*I$10</f>
        <v>-6.6961401437029052E-3</v>
      </c>
    </row>
    <row r="93" spans="2:9" x14ac:dyDescent="0.3">
      <c r="B93" s="18" t="s">
        <v>23</v>
      </c>
      <c r="E93" s="9"/>
      <c r="F93" s="9"/>
      <c r="G93" s="9"/>
      <c r="H93" s="9"/>
      <c r="I93" s="14">
        <f>SUM($D92:I92)</f>
        <v>-3.2481523332974473E-2</v>
      </c>
    </row>
    <row r="94" spans="2:9" x14ac:dyDescent="0.3">
      <c r="B94" s="17" t="s">
        <v>14</v>
      </c>
      <c r="E94" s="8">
        <f>($D71+(SUM($D94:D94)))*E$10</f>
        <v>-6.7458515131041716E-2</v>
      </c>
      <c r="F94" s="8">
        <f>($D71+(SUM($D94:E94)))*F$10</f>
        <v>-7.368067746392469E-2</v>
      </c>
      <c r="G94" s="8">
        <f>($D71+(SUM($D94:F94)))*G$10</f>
        <v>-8.0424306649737362E-2</v>
      </c>
      <c r="H94" s="8">
        <f>($D71+(SUM($D94:G94)))*H$10</f>
        <v>-7.5451625360040867E-2</v>
      </c>
      <c r="I94" s="11">
        <f>($D71+(SUM($D94:H94)))*I$10</f>
        <v>-7.7131097279184394E-2</v>
      </c>
    </row>
    <row r="95" spans="2:9" x14ac:dyDescent="0.3">
      <c r="B95" s="18" t="s">
        <v>23</v>
      </c>
      <c r="E95" s="9"/>
      <c r="F95" s="9"/>
      <c r="G95" s="9"/>
      <c r="H95" s="9"/>
      <c r="I95" s="14">
        <f>SUM($D94:I94)</f>
        <v>-0.37414622188392899</v>
      </c>
    </row>
    <row r="96" spans="2:9" x14ac:dyDescent="0.3">
      <c r="B96" s="17" t="s">
        <v>15</v>
      </c>
      <c r="E96" s="8">
        <f>($D72+(SUM($D96:D96)))*E$10</f>
        <v>0.61276512782849057</v>
      </c>
      <c r="F96" s="8">
        <f>($D72+(SUM($D96:E96)))*F$10</f>
        <v>0.66928466564921252</v>
      </c>
      <c r="G96" s="8">
        <f>($D72+(SUM($D96:F96)))*G$10</f>
        <v>0.730540991734145</v>
      </c>
      <c r="H96" s="8">
        <f>($D72+(SUM($D96:G96)))*H$10</f>
        <v>0.6853712206502115</v>
      </c>
      <c r="I96" s="11">
        <f>($D72+(SUM($D96:H96)))*I$10</f>
        <v>0.7006268458773488</v>
      </c>
    </row>
    <row r="97" spans="2:9" x14ac:dyDescent="0.3">
      <c r="B97" s="18" t="s">
        <v>23</v>
      </c>
      <c r="E97" s="9"/>
      <c r="F97" s="9"/>
      <c r="G97" s="9"/>
      <c r="H97" s="9"/>
      <c r="I97" s="14">
        <f>SUM($D96:I96)</f>
        <v>3.3985888517394081</v>
      </c>
    </row>
    <row r="98" spans="2:9" x14ac:dyDescent="0.3">
      <c r="B98" s="17" t="s">
        <v>16</v>
      </c>
      <c r="E98" s="8">
        <f>($D73+(SUM($D98:D98)))*E$10</f>
        <v>2.2041395591356899E-3</v>
      </c>
      <c r="F98" s="8">
        <f>($D73+(SUM($D98:E98)))*F$10</f>
        <v>2.4074424944972262E-3</v>
      </c>
      <c r="G98" s="8">
        <f>($D73+(SUM($D98:F98)))*G$10</f>
        <v>2.627783838087695E-3</v>
      </c>
      <c r="H98" s="8">
        <f>($D73+(SUM($D98:G98)))*H$10</f>
        <v>2.4653064469932926E-3</v>
      </c>
      <c r="I98" s="11">
        <f>($D73+(SUM($D98:H98)))*I$10</f>
        <v>2.5201815133692844E-3</v>
      </c>
    </row>
    <row r="99" spans="2:9" x14ac:dyDescent="0.3">
      <c r="B99" s="18" t="s">
        <v>23</v>
      </c>
      <c r="E99" s="9"/>
      <c r="F99" s="9"/>
      <c r="G99" s="9"/>
      <c r="H99" s="9"/>
      <c r="I99" s="14">
        <f>SUM($D98:I98)</f>
        <v>1.222485385208319E-2</v>
      </c>
    </row>
    <row r="100" spans="2:9" x14ac:dyDescent="0.3">
      <c r="B100" s="17" t="s">
        <v>17</v>
      </c>
      <c r="E100" s="8">
        <f>($D74+(SUM($D100:D100)))*E$10</f>
        <v>0</v>
      </c>
      <c r="F100" s="8">
        <f>($D74+(SUM($D100:E100)))*F$10</f>
        <v>0</v>
      </c>
      <c r="G100" s="8">
        <f>($D74+(SUM($D100:F100)))*G$10</f>
        <v>0</v>
      </c>
      <c r="H100" s="8">
        <f>($D74+(SUM($D100:G100)))*H$10</f>
        <v>0</v>
      </c>
      <c r="I100" s="11">
        <f>($D74+(SUM($D100:H100)))*I$10</f>
        <v>0</v>
      </c>
    </row>
    <row r="101" spans="2:9" x14ac:dyDescent="0.3">
      <c r="B101" s="18" t="s">
        <v>23</v>
      </c>
      <c r="E101" s="9"/>
      <c r="F101" s="9"/>
      <c r="G101" s="9"/>
      <c r="H101" s="9"/>
      <c r="I101" s="14">
        <f>SUM($D100:I100)</f>
        <v>0</v>
      </c>
    </row>
    <row r="102" spans="2:9" ht="15" thickBot="1" x14ac:dyDescent="0.35">
      <c r="B102" s="4" t="s">
        <v>24</v>
      </c>
      <c r="I102" s="20">
        <f>SUM(I101,I99,I97,I95,I93,I91,I89,I87,I85,I83,I81)</f>
        <v>4.383050706960578</v>
      </c>
    </row>
    <row r="104" spans="2:9" s="29" customFormat="1" x14ac:dyDescent="0.3">
      <c r="B104" s="28" t="s">
        <v>33</v>
      </c>
      <c r="I104" s="44"/>
    </row>
    <row r="105" spans="2:9" x14ac:dyDescent="0.3">
      <c r="B105" s="4"/>
      <c r="D105" s="25" t="s">
        <v>34</v>
      </c>
      <c r="E105" s="25" t="s">
        <v>35</v>
      </c>
      <c r="F105" s="25" t="s">
        <v>36</v>
      </c>
    </row>
    <row r="106" spans="2:9" x14ac:dyDescent="0.3">
      <c r="B106" t="str">
        <f>B16</f>
        <v>Transmission Pipelines</v>
      </c>
      <c r="D106" s="9">
        <v>50.933463637207019</v>
      </c>
      <c r="E106" s="8">
        <v>24.453749637933463</v>
      </c>
      <c r="F106" s="8">
        <v>60</v>
      </c>
    </row>
    <row r="107" spans="2:9" x14ac:dyDescent="0.3">
      <c r="B107" t="str">
        <f t="shared" ref="B107:B116" si="25">B17</f>
        <v>Distribution Pipelines</v>
      </c>
      <c r="D107" s="9">
        <v>602.81430166015195</v>
      </c>
      <c r="E107" s="8">
        <v>32.454012413475702</v>
      </c>
      <c r="F107" s="8">
        <v>60</v>
      </c>
    </row>
    <row r="108" spans="2:9" x14ac:dyDescent="0.3">
      <c r="B108" t="str">
        <f t="shared" si="25"/>
        <v>Service Pipes</v>
      </c>
      <c r="D108" s="9">
        <v>447.57908528947036</v>
      </c>
      <c r="E108" s="8">
        <v>35.771789693179826</v>
      </c>
      <c r="F108" s="8">
        <v>60</v>
      </c>
    </row>
    <row r="109" spans="2:9" x14ac:dyDescent="0.3">
      <c r="B109" t="str">
        <f t="shared" si="25"/>
        <v>Cathodic Protection</v>
      </c>
      <c r="D109" s="9">
        <v>17.097774618805879</v>
      </c>
      <c r="E109" s="8">
        <v>26.692285350733165</v>
      </c>
      <c r="F109" s="8">
        <v>60</v>
      </c>
    </row>
    <row r="110" spans="2:9" x14ac:dyDescent="0.3">
      <c r="B110" t="str">
        <f t="shared" si="25"/>
        <v>Supply Regulators/Valve Stations</v>
      </c>
      <c r="D110" s="9">
        <v>37.800343699419834</v>
      </c>
      <c r="E110" s="8">
        <v>33.310332359340734</v>
      </c>
      <c r="F110" s="8">
        <v>50</v>
      </c>
    </row>
    <row r="111" spans="2:9" x14ac:dyDescent="0.3">
      <c r="B111" t="str">
        <f t="shared" si="25"/>
        <v>Meters</v>
      </c>
      <c r="D111" s="9">
        <v>83.675515000984461</v>
      </c>
      <c r="E111" s="8">
        <v>11.204656955280717</v>
      </c>
      <c r="F111" s="8">
        <v>20</v>
      </c>
    </row>
    <row r="112" spans="2:9" x14ac:dyDescent="0.3">
      <c r="B112" t="str">
        <f t="shared" si="25"/>
        <v>SCADA and remote control</v>
      </c>
      <c r="D112" s="9">
        <v>3.1488954567856187</v>
      </c>
      <c r="E112" s="8">
        <v>11.093765229817249</v>
      </c>
      <c r="F112" s="8">
        <v>15</v>
      </c>
    </row>
    <row r="113" spans="2:6" x14ac:dyDescent="0.3">
      <c r="B113" t="str">
        <f t="shared" si="25"/>
        <v>Buildings</v>
      </c>
      <c r="D113" s="9">
        <v>10.800590338377303</v>
      </c>
      <c r="E113" s="8">
        <v>25.233311730395329</v>
      </c>
      <c r="F113" s="8">
        <v>40</v>
      </c>
    </row>
    <row r="114" spans="2:6" x14ac:dyDescent="0.3">
      <c r="B114" t="str">
        <f t="shared" si="25"/>
        <v>Other - IT</v>
      </c>
      <c r="D114" s="9">
        <v>20.591541022847025</v>
      </c>
      <c r="E114" s="8">
        <v>4.8855119474072009</v>
      </c>
      <c r="F114" s="8">
        <v>5</v>
      </c>
    </row>
    <row r="115" spans="2:6" x14ac:dyDescent="0.3">
      <c r="B115" t="str">
        <f t="shared" si="25"/>
        <v>Other - non IT</v>
      </c>
      <c r="D115" s="9">
        <v>0.85684362745145615</v>
      </c>
      <c r="E115" s="8">
        <v>4.732015085675382</v>
      </c>
      <c r="F115" s="8">
        <v>5</v>
      </c>
    </row>
    <row r="116" spans="2:6" x14ac:dyDescent="0.3">
      <c r="B116" t="str">
        <f t="shared" si="25"/>
        <v>Land</v>
      </c>
      <c r="D116" s="9">
        <v>0</v>
      </c>
      <c r="E116" s="8" t="s">
        <v>38</v>
      </c>
      <c r="F116" s="8" t="s">
        <v>38</v>
      </c>
    </row>
    <row r="117" spans="2:6" x14ac:dyDescent="0.3">
      <c r="B117" t="s">
        <v>66</v>
      </c>
      <c r="D117" s="9">
        <v>-4.4408920985006262E-15</v>
      </c>
      <c r="E117" s="8">
        <v>0</v>
      </c>
      <c r="F117" s="8"/>
    </row>
    <row r="118" spans="2:6" ht="15" thickBot="1" x14ac:dyDescent="0.35">
      <c r="B118" s="4" t="s">
        <v>37</v>
      </c>
      <c r="D118" s="88">
        <f>SUM(D106:D117)</f>
        <v>1275.2983543515008</v>
      </c>
    </row>
    <row r="120" spans="2:6" x14ac:dyDescent="0.3">
      <c r="B120" s="67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L589"/>
  <sheetViews>
    <sheetView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4.4" outlineLevelRow="1" outlineLevelCol="1" x14ac:dyDescent="0.3"/>
  <cols>
    <col min="1" max="1" width="3.77734375" customWidth="1"/>
    <col min="2" max="2" width="41.5546875" bestFit="1" customWidth="1"/>
    <col min="3" max="3" width="0" hidden="1" customWidth="1" outlineLevel="1"/>
    <col min="4" max="4" width="10" bestFit="1" customWidth="1" collapsed="1"/>
    <col min="5" max="5" width="10.33203125" bestFit="1" customWidth="1"/>
    <col min="6" max="7" width="10" bestFit="1" customWidth="1"/>
    <col min="8" max="8" width="10" style="6" bestFit="1" customWidth="1"/>
    <col min="9" max="9" width="10" style="32" bestFit="1" customWidth="1"/>
    <col min="10" max="17" width="10" bestFit="1" customWidth="1"/>
    <col min="18" max="20" width="9.33203125" bestFit="1" customWidth="1"/>
  </cols>
  <sheetData>
    <row r="2" spans="2:64" x14ac:dyDescent="0.3">
      <c r="D2" s="62">
        <v>2013</v>
      </c>
      <c r="E2" s="62">
        <v>2014</v>
      </c>
      <c r="F2" s="62">
        <v>2015</v>
      </c>
      <c r="G2" s="62">
        <v>2016</v>
      </c>
      <c r="H2" s="63">
        <v>2017</v>
      </c>
      <c r="I2" s="64">
        <v>2018</v>
      </c>
      <c r="J2" s="62">
        <v>2019</v>
      </c>
      <c r="K2" s="62">
        <v>2020</v>
      </c>
      <c r="L2" s="62">
        <v>2021</v>
      </c>
      <c r="M2" s="62">
        <v>2022</v>
      </c>
      <c r="N2" s="62">
        <v>2023</v>
      </c>
      <c r="O2" s="62">
        <v>2024</v>
      </c>
      <c r="P2" s="62">
        <v>2025</v>
      </c>
      <c r="Q2" s="62">
        <v>2026</v>
      </c>
      <c r="R2" s="62">
        <v>2027</v>
      </c>
      <c r="S2" s="62">
        <v>2028</v>
      </c>
      <c r="T2" s="62">
        <v>2029</v>
      </c>
      <c r="U2" s="62">
        <v>2030</v>
      </c>
      <c r="V2" s="62">
        <v>2031</v>
      </c>
      <c r="W2" s="62">
        <v>2032</v>
      </c>
      <c r="X2" s="62">
        <v>2033</v>
      </c>
      <c r="Y2" s="62">
        <v>2034</v>
      </c>
      <c r="Z2" s="62">
        <v>2035</v>
      </c>
      <c r="AA2" s="62">
        <v>2036</v>
      </c>
      <c r="AB2" s="62">
        <v>2037</v>
      </c>
      <c r="AC2" s="62">
        <v>2038</v>
      </c>
      <c r="AD2" s="62">
        <v>2039</v>
      </c>
      <c r="AE2" s="62">
        <v>2040</v>
      </c>
      <c r="AF2" s="62">
        <v>2041</v>
      </c>
      <c r="AG2" s="62">
        <v>2042</v>
      </c>
      <c r="AH2" s="62">
        <v>2043</v>
      </c>
      <c r="AI2" s="62">
        <v>2044</v>
      </c>
      <c r="AJ2" s="62">
        <v>2045</v>
      </c>
      <c r="AK2" s="62">
        <v>2046</v>
      </c>
      <c r="AL2" s="62">
        <v>2047</v>
      </c>
      <c r="AM2" s="62">
        <v>2048</v>
      </c>
      <c r="AN2" s="62">
        <v>2049</v>
      </c>
      <c r="AO2" s="62">
        <v>2050</v>
      </c>
      <c r="AP2" s="62">
        <v>2051</v>
      </c>
      <c r="AQ2" s="62">
        <v>2052</v>
      </c>
      <c r="AR2" s="62">
        <v>2053</v>
      </c>
      <c r="AS2" s="62">
        <v>2054</v>
      </c>
      <c r="AT2" s="62">
        <v>2055</v>
      </c>
      <c r="AU2" s="62">
        <v>2056</v>
      </c>
      <c r="AV2" s="62">
        <v>2057</v>
      </c>
      <c r="AW2" s="62">
        <v>2058</v>
      </c>
      <c r="AX2" s="62">
        <v>2059</v>
      </c>
      <c r="AY2" s="62">
        <v>2060</v>
      </c>
      <c r="AZ2" s="62">
        <v>2061</v>
      </c>
      <c r="BA2" s="62">
        <v>2062</v>
      </c>
      <c r="BB2" s="62">
        <v>2063</v>
      </c>
      <c r="BC2" s="62">
        <v>2064</v>
      </c>
      <c r="BD2" s="62">
        <v>2065</v>
      </c>
      <c r="BE2" s="62">
        <v>2066</v>
      </c>
      <c r="BF2" s="62">
        <v>2067</v>
      </c>
      <c r="BG2" s="62">
        <v>2068</v>
      </c>
      <c r="BH2" s="62">
        <v>2069</v>
      </c>
      <c r="BI2" s="62">
        <v>2070</v>
      </c>
      <c r="BJ2" s="62">
        <v>2071</v>
      </c>
      <c r="BK2" s="62">
        <v>2072</v>
      </c>
    </row>
    <row r="3" spans="2:64" ht="15" x14ac:dyDescent="0.25">
      <c r="D3" s="25">
        <v>1</v>
      </c>
      <c r="E3" s="25">
        <v>2</v>
      </c>
      <c r="F3" s="25">
        <v>3</v>
      </c>
      <c r="G3" s="25">
        <v>4</v>
      </c>
      <c r="H3" s="45">
        <v>5</v>
      </c>
      <c r="I3" s="39">
        <v>6</v>
      </c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5">
        <v>12</v>
      </c>
      <c r="P3" s="25">
        <v>13</v>
      </c>
      <c r="Q3" s="25">
        <v>14</v>
      </c>
      <c r="R3" s="25">
        <v>15</v>
      </c>
      <c r="S3" s="25">
        <v>16</v>
      </c>
      <c r="T3" s="25">
        <v>17</v>
      </c>
      <c r="U3" s="25">
        <v>18</v>
      </c>
      <c r="V3" s="25">
        <v>19</v>
      </c>
      <c r="W3" s="25">
        <v>20</v>
      </c>
      <c r="X3" s="25">
        <v>21</v>
      </c>
      <c r="Y3" s="25">
        <v>22</v>
      </c>
      <c r="Z3" s="25">
        <v>23</v>
      </c>
      <c r="AA3" s="25">
        <v>24</v>
      </c>
      <c r="AB3" s="25">
        <v>25</v>
      </c>
      <c r="AC3" s="25">
        <v>26</v>
      </c>
      <c r="AD3" s="25">
        <v>27</v>
      </c>
      <c r="AE3" s="25">
        <v>28</v>
      </c>
      <c r="AF3" s="25">
        <v>29</v>
      </c>
      <c r="AG3" s="25">
        <v>30</v>
      </c>
      <c r="AH3" s="25">
        <v>31</v>
      </c>
      <c r="AI3" s="25">
        <v>32</v>
      </c>
      <c r="AJ3" s="25">
        <v>33</v>
      </c>
      <c r="AK3" s="25">
        <v>34</v>
      </c>
      <c r="AL3" s="25">
        <v>35</v>
      </c>
      <c r="AM3" s="25">
        <v>36</v>
      </c>
      <c r="AN3" s="25">
        <v>37</v>
      </c>
      <c r="AO3" s="25">
        <v>38</v>
      </c>
      <c r="AP3" s="25">
        <v>39</v>
      </c>
      <c r="AQ3" s="25">
        <v>40</v>
      </c>
      <c r="AR3" s="25">
        <v>41</v>
      </c>
      <c r="AS3" s="25">
        <v>42</v>
      </c>
      <c r="AT3" s="25">
        <v>43</v>
      </c>
      <c r="AU3" s="25">
        <v>44</v>
      </c>
      <c r="AV3" s="25">
        <v>45</v>
      </c>
      <c r="AW3" s="25">
        <v>46</v>
      </c>
      <c r="AX3" s="25">
        <v>47</v>
      </c>
      <c r="AY3" s="25">
        <v>48</v>
      </c>
      <c r="AZ3" s="25">
        <v>49</v>
      </c>
      <c r="BA3" s="25">
        <v>50</v>
      </c>
      <c r="BB3" s="25">
        <v>51</v>
      </c>
      <c r="BC3" s="25">
        <v>52</v>
      </c>
      <c r="BD3" s="25">
        <v>53</v>
      </c>
      <c r="BE3" s="25">
        <v>54</v>
      </c>
      <c r="BF3" s="25">
        <v>55</v>
      </c>
      <c r="BG3" s="25">
        <v>56</v>
      </c>
      <c r="BH3" s="25">
        <v>57</v>
      </c>
      <c r="BI3" s="25">
        <v>58</v>
      </c>
      <c r="BJ3" s="25">
        <v>59</v>
      </c>
      <c r="BK3" s="25">
        <v>60</v>
      </c>
    </row>
    <row r="4" spans="2:64" ht="15" x14ac:dyDescent="0.25"/>
    <row r="5" spans="2:64" ht="15" x14ac:dyDescent="0.25">
      <c r="B5" t="s">
        <v>25</v>
      </c>
      <c r="D5" s="8">
        <f>SUMIF($B$16:$B$550,$B5&amp;" 1 Jan 2013",D$16:D$550)</f>
        <v>1275.2983543515008</v>
      </c>
      <c r="E5" s="8">
        <f>D5+D6-D7+D8</f>
        <v>1330.0922215201258</v>
      </c>
      <c r="F5" s="8">
        <f t="shared" ref="F5:T5" si="0">E5+E6-E7+E8</f>
        <v>1380.0039083047297</v>
      </c>
      <c r="G5" s="8">
        <f t="shared" si="0"/>
        <v>1423.2681548527971</v>
      </c>
      <c r="H5" s="11">
        <f t="shared" si="0"/>
        <v>1451.9573057999994</v>
      </c>
      <c r="I5" s="8">
        <f t="shared" si="0"/>
        <v>1483.5226812469682</v>
      </c>
      <c r="J5" s="8">
        <f t="shared" si="0"/>
        <v>1408.4638408089374</v>
      </c>
      <c r="K5" s="8">
        <f t="shared" si="0"/>
        <v>1348.3046503903131</v>
      </c>
      <c r="L5" s="8">
        <f t="shared" si="0"/>
        <v>1291.2281422812409</v>
      </c>
      <c r="M5" s="8">
        <f t="shared" si="0"/>
        <v>1235.8231847820368</v>
      </c>
      <c r="N5" s="8">
        <f t="shared" si="0"/>
        <v>1182.2686157544515</v>
      </c>
      <c r="O5" s="8">
        <f t="shared" si="0"/>
        <v>1130.6067769105578</v>
      </c>
      <c r="P5" s="8">
        <f t="shared" si="0"/>
        <v>1084.5481812425674</v>
      </c>
      <c r="Q5" s="8">
        <f t="shared" si="0"/>
        <v>1039.8943740430745</v>
      </c>
      <c r="R5" s="8">
        <f t="shared" si="0"/>
        <v>995.24056684358163</v>
      </c>
      <c r="S5" s="8">
        <f t="shared" si="0"/>
        <v>950.58675964408872</v>
      </c>
      <c r="T5" s="8">
        <f t="shared" si="0"/>
        <v>905.9329524445958</v>
      </c>
      <c r="U5" s="8">
        <f t="shared" ref="U5" si="1">T5+T6-T7+T8</f>
        <v>861.34789999820384</v>
      </c>
      <c r="V5" s="8">
        <f t="shared" ref="V5" si="2">U5+U6-U7+U8</f>
        <v>816.82871820293644</v>
      </c>
      <c r="W5" s="8">
        <f t="shared" ref="W5" si="3">V5+V6-V7+V8</f>
        <v>772.37695422848651</v>
      </c>
      <c r="X5" s="8">
        <f t="shared" ref="X5" si="4">W5+W6-W7+W8</f>
        <v>727.9861903604052</v>
      </c>
      <c r="Y5" s="8">
        <f t="shared" ref="Y5" si="5">X5+X6-X7+X8</f>
        <v>683.65992030113375</v>
      </c>
      <c r="Z5" s="8">
        <f t="shared" ref="Z5" si="6">Y5+Y6-Y7+Y8</f>
        <v>639.85806920332595</v>
      </c>
      <c r="AA5" s="8">
        <f t="shared" ref="AA5" si="7">Z5+Z6-Z7+Z8</f>
        <v>596.60834755421945</v>
      </c>
      <c r="AB5" s="8">
        <f t="shared" ref="AB5" si="8">AA5+AA6-AA7+AA8</f>
        <v>553.88196335355246</v>
      </c>
      <c r="AC5" s="8">
        <f t="shared" ref="AC5" si="9">AB5+AB6-AB7+AB8</f>
        <v>512.80270302216206</v>
      </c>
      <c r="AD5" s="8">
        <f t="shared" ref="AD5" si="10">AC5+AC6-AC7+AC8</f>
        <v>473.44782431463079</v>
      </c>
      <c r="AE5" s="8">
        <f t="shared" ref="AE5" si="11">AD5+AD6-AD7+AD8</f>
        <v>434.36878206817687</v>
      </c>
      <c r="AF5" s="8">
        <f t="shared" ref="AF5" si="12">AE5+AE6-AE7+AE8</f>
        <v>395.71883851819348</v>
      </c>
      <c r="AG5" s="8">
        <f t="shared" ref="AG5" si="13">AF5+AF6-AF7+AF8</f>
        <v>357.06889496821009</v>
      </c>
      <c r="AH5" s="8">
        <f t="shared" ref="AH5" si="14">AG5+AG6-AG7+AG8</f>
        <v>318.4189514182267</v>
      </c>
      <c r="AI5" s="8">
        <f t="shared" ref="AI5" si="15">AH5+AH6-AH7+AH8</f>
        <v>279.76900786824331</v>
      </c>
      <c r="AJ5" s="8">
        <f t="shared" ref="AJ5" si="16">AI5+AI6-AI7+AI8</f>
        <v>241.11906431825989</v>
      </c>
      <c r="AK5" s="8">
        <f t="shared" ref="AK5" si="17">AJ5+AJ6-AJ7+AJ8</f>
        <v>212.66691463021323</v>
      </c>
      <c r="AL5" s="8">
        <f t="shared" ref="AL5" si="18">AK5+AK6-AK7+AK8</f>
        <v>193.54227224511374</v>
      </c>
      <c r="AM5" s="8">
        <f t="shared" ref="AM5" si="19">AL5+AL6-AL7+AL8</f>
        <v>174.79902691486214</v>
      </c>
      <c r="AN5" s="8">
        <f t="shared" ref="AN5" si="20">AM5+AM6-AM7+AM8</f>
        <v>158.94396043289646</v>
      </c>
      <c r="AO5" s="8">
        <f t="shared" ref="AO5" si="21">AN5+AN6-AN7+AN8</f>
        <v>152.85649252360946</v>
      </c>
      <c r="AP5" s="8">
        <f t="shared" ref="AP5" si="22">AO5+AO6-AO7+AO8</f>
        <v>146.76902461432246</v>
      </c>
      <c r="AQ5" s="8">
        <f t="shared" ref="AQ5" si="23">AP5+AP6-AP7+AP8</f>
        <v>140.68155670503546</v>
      </c>
      <c r="AR5" s="8">
        <f t="shared" ref="AR5" si="24">AQ5+AQ6-AQ7+AQ8</f>
        <v>134.59408879574846</v>
      </c>
      <c r="AS5" s="8">
        <f t="shared" ref="AS5" si="25">AR5+AR6-AR7+AR8</f>
        <v>128.50662088646146</v>
      </c>
      <c r="AT5" s="8">
        <f t="shared" ref="AT5" si="26">AS5+AS6-AS7+AS8</f>
        <v>122.41915297717446</v>
      </c>
      <c r="AU5" s="8">
        <f t="shared" ref="AU5" si="27">AT5+AT6-AT7+AT8</f>
        <v>116.33168506788746</v>
      </c>
      <c r="AV5" s="8">
        <f t="shared" ref="AV5" si="28">AU5+AU6-AU7+AU8</f>
        <v>110.24421715860046</v>
      </c>
      <c r="AW5" s="8">
        <f t="shared" ref="AW5" si="29">AV5+AV6-AV7+AV8</f>
        <v>104.15674924931346</v>
      </c>
      <c r="AX5" s="8">
        <f t="shared" ref="AX5" si="30">AW5+AW6-AW7+AW8</f>
        <v>98.069281340026464</v>
      </c>
      <c r="AY5" s="8">
        <f t="shared" ref="AY5" si="31">AX5+AX6-AX7+AX8</f>
        <v>91.981813430739464</v>
      </c>
      <c r="AZ5" s="8">
        <f t="shared" ref="AZ5" si="32">AY5+AY6-AY7+AY8</f>
        <v>85.894345521452465</v>
      </c>
      <c r="BA5" s="8">
        <f t="shared" ref="BA5" si="33">AZ5+AZ6-AZ7+AZ8</f>
        <v>79.806877612165465</v>
      </c>
      <c r="BB5" s="8">
        <f t="shared" ref="BB5" si="34">BA5+BA6-BA7+BA8</f>
        <v>73.719409702878465</v>
      </c>
      <c r="BC5" s="8">
        <f t="shared" ref="BC5" si="35">BB5+BB6-BB7+BB8</f>
        <v>67.631941793591466</v>
      </c>
      <c r="BD5" s="8">
        <f t="shared" ref="BD5" si="36">BC5+BC6-BC7+BC8</f>
        <v>61.616112637243184</v>
      </c>
      <c r="BE5" s="8">
        <f t="shared" ref="BE5" si="37">BD5+BD6-BD7+BD8</f>
        <v>55.710112221336004</v>
      </c>
      <c r="BF5" s="8">
        <f t="shared" ref="BF5" si="38">BE5+BE6-BE7+BE8</f>
        <v>49.957326834831214</v>
      </c>
      <c r="BG5" s="8">
        <f t="shared" ref="BG5" si="39">BF5+BF6-BF7+BF8</f>
        <v>44.298617347102208</v>
      </c>
      <c r="BH5" s="8">
        <f t="shared" ref="BH5" si="40">BG5+BG6-BG7+BG8</f>
        <v>38.694893294062602</v>
      </c>
      <c r="BI5" s="8">
        <f t="shared" ref="BI5" si="41">BH5+BH6-BH7+BH8</f>
        <v>33.091169241022996</v>
      </c>
      <c r="BJ5" s="8">
        <f t="shared" ref="BJ5" si="42">BI5+BI6-BI7+BI8</f>
        <v>27.48744518798339</v>
      </c>
      <c r="BK5" s="8">
        <f t="shared" ref="BK5:BL5" si="43">BJ5+BJ6-BJ7+BJ8</f>
        <v>21.883721134943784</v>
      </c>
      <c r="BL5" s="8">
        <f t="shared" si="43"/>
        <v>16.279997081904177</v>
      </c>
    </row>
    <row r="6" spans="2:64" ht="15" x14ac:dyDescent="0.25">
      <c r="B6" t="s">
        <v>27</v>
      </c>
      <c r="D6" s="8">
        <f t="shared" ref="D6:M8" si="44">SUMIF($B$16:$B$550,$B6,D$16:D$550)</f>
        <v>102.3142311859051</v>
      </c>
      <c r="E6" s="8">
        <f t="shared" si="44"/>
        <v>102.51309510456144</v>
      </c>
      <c r="F6" s="8">
        <f t="shared" si="44"/>
        <v>100.8357926477418</v>
      </c>
      <c r="G6" s="8">
        <f t="shared" si="44"/>
        <v>89.898539152857808</v>
      </c>
      <c r="H6" s="11">
        <f t="shared" si="44"/>
        <v>80.850578129283249</v>
      </c>
      <c r="I6" s="8">
        <f t="shared" si="44"/>
        <v>0</v>
      </c>
      <c r="J6" s="8">
        <f t="shared" si="44"/>
        <v>0</v>
      </c>
      <c r="K6" s="8">
        <f t="shared" si="44"/>
        <v>0</v>
      </c>
      <c r="L6" s="8">
        <f t="shared" si="44"/>
        <v>0</v>
      </c>
      <c r="M6" s="8">
        <f t="shared" si="44"/>
        <v>0</v>
      </c>
      <c r="N6" s="8">
        <f t="shared" ref="N6:W8" si="45">SUMIF($B$16:$B$550,$B6,N$16:N$550)</f>
        <v>0</v>
      </c>
      <c r="O6" s="8">
        <f t="shared" si="45"/>
        <v>0</v>
      </c>
      <c r="P6" s="8">
        <f t="shared" si="45"/>
        <v>0</v>
      </c>
      <c r="Q6" s="8">
        <f t="shared" si="45"/>
        <v>0</v>
      </c>
      <c r="R6" s="8">
        <f t="shared" si="45"/>
        <v>0</v>
      </c>
      <c r="S6" s="8">
        <f t="shared" si="45"/>
        <v>0</v>
      </c>
      <c r="T6" s="8">
        <f t="shared" si="45"/>
        <v>0</v>
      </c>
      <c r="U6" s="8">
        <f t="shared" si="45"/>
        <v>0</v>
      </c>
      <c r="V6" s="8">
        <f t="shared" si="45"/>
        <v>0</v>
      </c>
      <c r="W6" s="8">
        <f t="shared" si="45"/>
        <v>0</v>
      </c>
      <c r="X6" s="8">
        <f t="shared" ref="X6:AG8" si="46">SUMIF($B$16:$B$550,$B6,X$16:X$550)</f>
        <v>0</v>
      </c>
      <c r="Y6" s="8">
        <f t="shared" si="46"/>
        <v>0</v>
      </c>
      <c r="Z6" s="8">
        <f t="shared" si="46"/>
        <v>0</v>
      </c>
      <c r="AA6" s="8">
        <f t="shared" si="46"/>
        <v>0</v>
      </c>
      <c r="AB6" s="8">
        <f t="shared" si="46"/>
        <v>0</v>
      </c>
      <c r="AC6" s="8">
        <f t="shared" si="46"/>
        <v>0</v>
      </c>
      <c r="AD6" s="8">
        <f t="shared" si="46"/>
        <v>0</v>
      </c>
      <c r="AE6" s="8">
        <f t="shared" si="46"/>
        <v>0</v>
      </c>
      <c r="AF6" s="8">
        <f t="shared" si="46"/>
        <v>0</v>
      </c>
      <c r="AG6" s="8">
        <f t="shared" si="46"/>
        <v>0</v>
      </c>
      <c r="AH6" s="8">
        <f t="shared" ref="AH6:AQ8" si="47">SUMIF($B$16:$B$550,$B6,AH$16:AH$550)</f>
        <v>0</v>
      </c>
      <c r="AI6" s="8">
        <f t="shared" si="47"/>
        <v>0</v>
      </c>
      <c r="AJ6" s="8">
        <f t="shared" si="47"/>
        <v>0</v>
      </c>
      <c r="AK6" s="8">
        <f t="shared" si="47"/>
        <v>0</v>
      </c>
      <c r="AL6" s="8">
        <f t="shared" si="47"/>
        <v>0</v>
      </c>
      <c r="AM6" s="8">
        <f t="shared" si="47"/>
        <v>0</v>
      </c>
      <c r="AN6" s="8">
        <f t="shared" si="47"/>
        <v>0</v>
      </c>
      <c r="AO6" s="8">
        <f t="shared" si="47"/>
        <v>0</v>
      </c>
      <c r="AP6" s="8">
        <f t="shared" si="47"/>
        <v>0</v>
      </c>
      <c r="AQ6" s="8">
        <f t="shared" si="47"/>
        <v>0</v>
      </c>
      <c r="AR6" s="8">
        <f t="shared" ref="AR6:BA8" si="48">SUMIF($B$16:$B$550,$B6,AR$16:AR$550)</f>
        <v>0</v>
      </c>
      <c r="AS6" s="8">
        <f t="shared" si="48"/>
        <v>0</v>
      </c>
      <c r="AT6" s="8">
        <f t="shared" si="48"/>
        <v>0</v>
      </c>
      <c r="AU6" s="8">
        <f t="shared" si="48"/>
        <v>0</v>
      </c>
      <c r="AV6" s="8">
        <f t="shared" si="48"/>
        <v>0</v>
      </c>
      <c r="AW6" s="8">
        <f t="shared" si="48"/>
        <v>0</v>
      </c>
      <c r="AX6" s="8">
        <f t="shared" si="48"/>
        <v>0</v>
      </c>
      <c r="AY6" s="8">
        <f t="shared" si="48"/>
        <v>0</v>
      </c>
      <c r="AZ6" s="8">
        <f t="shared" si="48"/>
        <v>0</v>
      </c>
      <c r="BA6" s="8">
        <f t="shared" si="48"/>
        <v>0</v>
      </c>
      <c r="BB6" s="8">
        <f t="shared" ref="BB6:BK8" si="49">SUMIF($B$16:$B$550,$B6,BB$16:BB$550)</f>
        <v>0</v>
      </c>
      <c r="BC6" s="8">
        <f t="shared" si="49"/>
        <v>0</v>
      </c>
      <c r="BD6" s="8">
        <f t="shared" si="49"/>
        <v>0</v>
      </c>
      <c r="BE6" s="8">
        <f t="shared" si="49"/>
        <v>0</v>
      </c>
      <c r="BF6" s="8">
        <f t="shared" si="49"/>
        <v>0</v>
      </c>
      <c r="BG6" s="8">
        <f t="shared" si="49"/>
        <v>0</v>
      </c>
      <c r="BH6" s="8">
        <f t="shared" si="49"/>
        <v>0</v>
      </c>
      <c r="BI6" s="8">
        <f t="shared" si="49"/>
        <v>0</v>
      </c>
      <c r="BJ6" s="8">
        <f t="shared" si="49"/>
        <v>0</v>
      </c>
      <c r="BK6" s="8">
        <f t="shared" si="49"/>
        <v>0</v>
      </c>
      <c r="BL6" s="8"/>
    </row>
    <row r="7" spans="2:64" ht="15" x14ac:dyDescent="0.25">
      <c r="B7" t="s">
        <v>28</v>
      </c>
      <c r="D7" s="8">
        <f t="shared" si="44"/>
        <v>47.520364017280066</v>
      </c>
      <c r="E7" s="8">
        <f t="shared" si="44"/>
        <v>52.601408319957578</v>
      </c>
      <c r="F7" s="8">
        <f t="shared" si="44"/>
        <v>57.571546099674265</v>
      </c>
      <c r="G7" s="8">
        <f t="shared" si="44"/>
        <v>61.209388205655515</v>
      </c>
      <c r="H7" s="11">
        <f t="shared" si="44"/>
        <v>64.278632731102988</v>
      </c>
      <c r="I7" s="8">
        <f t="shared" si="44"/>
        <v>75.058840438030742</v>
      </c>
      <c r="J7" s="8">
        <f t="shared" si="44"/>
        <v>60.159190418624327</v>
      </c>
      <c r="K7" s="8">
        <f t="shared" si="44"/>
        <v>57.076508109072094</v>
      </c>
      <c r="L7" s="8">
        <f t="shared" si="44"/>
        <v>55.404957499204158</v>
      </c>
      <c r="M7" s="8">
        <f t="shared" si="44"/>
        <v>53.55456902758538</v>
      </c>
      <c r="N7" s="8">
        <f t="shared" si="45"/>
        <v>51.661838843893655</v>
      </c>
      <c r="O7" s="8">
        <f t="shared" si="45"/>
        <v>46.058595667990438</v>
      </c>
      <c r="P7" s="8">
        <f t="shared" si="45"/>
        <v>44.653807199492867</v>
      </c>
      <c r="Q7" s="8">
        <f t="shared" si="45"/>
        <v>44.653807199492867</v>
      </c>
      <c r="R7" s="8">
        <f t="shared" si="45"/>
        <v>44.653807199492867</v>
      </c>
      <c r="S7" s="8">
        <f t="shared" si="45"/>
        <v>44.653807199492867</v>
      </c>
      <c r="T7" s="8">
        <f t="shared" si="45"/>
        <v>44.585052446391934</v>
      </c>
      <c r="U7" s="8">
        <f t="shared" si="45"/>
        <v>44.519181795267414</v>
      </c>
      <c r="V7" s="8">
        <f t="shared" si="45"/>
        <v>44.451763974449889</v>
      </c>
      <c r="W7" s="8">
        <f t="shared" si="45"/>
        <v>44.390763868081294</v>
      </c>
      <c r="X7" s="8">
        <f t="shared" si="46"/>
        <v>44.326270059271479</v>
      </c>
      <c r="Y7" s="8">
        <f t="shared" si="46"/>
        <v>43.801851097807827</v>
      </c>
      <c r="Z7" s="8">
        <f t="shared" si="46"/>
        <v>43.249721649106519</v>
      </c>
      <c r="AA7" s="8">
        <f t="shared" si="46"/>
        <v>42.726384200666935</v>
      </c>
      <c r="AB7" s="8">
        <f t="shared" si="46"/>
        <v>41.079260331390437</v>
      </c>
      <c r="AC7" s="8">
        <f t="shared" si="46"/>
        <v>39.354878707531249</v>
      </c>
      <c r="AD7" s="8">
        <f t="shared" si="46"/>
        <v>39.079042246453923</v>
      </c>
      <c r="AE7" s="8">
        <f t="shared" si="46"/>
        <v>38.649943549983412</v>
      </c>
      <c r="AF7" s="8">
        <f t="shared" si="46"/>
        <v>38.649943549983412</v>
      </c>
      <c r="AG7" s="8">
        <f t="shared" si="46"/>
        <v>38.649943549983412</v>
      </c>
      <c r="AH7" s="8">
        <f t="shared" si="47"/>
        <v>38.649943549983412</v>
      </c>
      <c r="AI7" s="8">
        <f t="shared" si="47"/>
        <v>38.649943549983412</v>
      </c>
      <c r="AJ7" s="8">
        <f t="shared" si="47"/>
        <v>28.452149688046667</v>
      </c>
      <c r="AK7" s="8">
        <f t="shared" si="47"/>
        <v>19.124642385099499</v>
      </c>
      <c r="AL7" s="8">
        <f t="shared" si="47"/>
        <v>18.74324533025159</v>
      </c>
      <c r="AM7" s="8">
        <f t="shared" si="47"/>
        <v>15.855066481965668</v>
      </c>
      <c r="AN7" s="8">
        <f t="shared" si="47"/>
        <v>6.0874679092870041</v>
      </c>
      <c r="AO7" s="8">
        <f t="shared" si="47"/>
        <v>6.0874679092870041</v>
      </c>
      <c r="AP7" s="8">
        <f t="shared" si="47"/>
        <v>6.0874679092870041</v>
      </c>
      <c r="AQ7" s="8">
        <f t="shared" si="47"/>
        <v>6.0874679092870041</v>
      </c>
      <c r="AR7" s="8">
        <f t="shared" si="48"/>
        <v>6.0874679092870041</v>
      </c>
      <c r="AS7" s="8">
        <f t="shared" si="48"/>
        <v>6.0874679092870041</v>
      </c>
      <c r="AT7" s="8">
        <f t="shared" si="48"/>
        <v>6.0874679092870041</v>
      </c>
      <c r="AU7" s="8">
        <f t="shared" si="48"/>
        <v>6.0874679092870041</v>
      </c>
      <c r="AV7" s="8">
        <f t="shared" si="48"/>
        <v>6.0874679092870041</v>
      </c>
      <c r="AW7" s="8">
        <f t="shared" si="48"/>
        <v>6.0874679092870041</v>
      </c>
      <c r="AX7" s="8">
        <f t="shared" si="48"/>
        <v>6.0874679092870041</v>
      </c>
      <c r="AY7" s="8">
        <f t="shared" si="48"/>
        <v>6.0874679092870041</v>
      </c>
      <c r="AZ7" s="8">
        <f t="shared" si="48"/>
        <v>6.0874679092870041</v>
      </c>
      <c r="BA7" s="8">
        <f t="shared" si="48"/>
        <v>6.0874679092870041</v>
      </c>
      <c r="BB7" s="8">
        <f t="shared" si="49"/>
        <v>6.0874679092870041</v>
      </c>
      <c r="BC7" s="8">
        <f t="shared" si="49"/>
        <v>6.0158291563482793</v>
      </c>
      <c r="BD7" s="8">
        <f t="shared" si="49"/>
        <v>5.9060004159071813</v>
      </c>
      <c r="BE7" s="8">
        <f t="shared" si="49"/>
        <v>5.7527853865047902</v>
      </c>
      <c r="BF7" s="8">
        <f t="shared" si="49"/>
        <v>5.658709487729003</v>
      </c>
      <c r="BG7" s="8">
        <f t="shared" si="49"/>
        <v>5.6037240530396035</v>
      </c>
      <c r="BH7" s="8">
        <f t="shared" si="49"/>
        <v>5.6037240530396053</v>
      </c>
      <c r="BI7" s="8">
        <f t="shared" si="49"/>
        <v>5.6037240530396053</v>
      </c>
      <c r="BJ7" s="8">
        <f t="shared" si="49"/>
        <v>5.6037240530396053</v>
      </c>
      <c r="BK7" s="8">
        <f t="shared" si="49"/>
        <v>5.6037240530396053</v>
      </c>
      <c r="BL7" s="8"/>
    </row>
    <row r="8" spans="2:64" ht="15" x14ac:dyDescent="0.25">
      <c r="B8" s="7" t="s">
        <v>29</v>
      </c>
      <c r="D8" s="8">
        <f t="shared" si="44"/>
        <v>0</v>
      </c>
      <c r="E8" s="8">
        <f t="shared" si="44"/>
        <v>0</v>
      </c>
      <c r="F8" s="8">
        <f t="shared" si="44"/>
        <v>0</v>
      </c>
      <c r="G8" s="8">
        <f t="shared" si="44"/>
        <v>0</v>
      </c>
      <c r="H8" s="74">
        <f t="shared" si="44"/>
        <v>14.993430048788388</v>
      </c>
      <c r="I8" s="8">
        <f t="shared" si="44"/>
        <v>0</v>
      </c>
      <c r="J8" s="8">
        <f t="shared" si="44"/>
        <v>0</v>
      </c>
      <c r="K8" s="8">
        <f t="shared" si="44"/>
        <v>0</v>
      </c>
      <c r="L8" s="8">
        <f t="shared" si="44"/>
        <v>0</v>
      </c>
      <c r="M8" s="8">
        <f t="shared" si="44"/>
        <v>0</v>
      </c>
      <c r="N8" s="8">
        <f t="shared" si="45"/>
        <v>0</v>
      </c>
      <c r="O8" s="8">
        <f t="shared" si="45"/>
        <v>0</v>
      </c>
      <c r="P8" s="8">
        <f t="shared" si="45"/>
        <v>0</v>
      </c>
      <c r="Q8" s="8">
        <f t="shared" si="45"/>
        <v>0</v>
      </c>
      <c r="R8" s="8">
        <f t="shared" si="45"/>
        <v>0</v>
      </c>
      <c r="S8" s="8">
        <f t="shared" si="45"/>
        <v>0</v>
      </c>
      <c r="T8" s="8">
        <f t="shared" si="45"/>
        <v>0</v>
      </c>
      <c r="U8" s="8">
        <f t="shared" si="45"/>
        <v>0</v>
      </c>
      <c r="V8" s="8">
        <f t="shared" si="45"/>
        <v>0</v>
      </c>
      <c r="W8" s="8">
        <f t="shared" si="45"/>
        <v>0</v>
      </c>
      <c r="X8" s="8">
        <f t="shared" si="46"/>
        <v>0</v>
      </c>
      <c r="Y8" s="8">
        <f t="shared" si="46"/>
        <v>0</v>
      </c>
      <c r="Z8" s="8">
        <f t="shared" si="46"/>
        <v>0</v>
      </c>
      <c r="AA8" s="8">
        <f t="shared" si="46"/>
        <v>0</v>
      </c>
      <c r="AB8" s="8">
        <f t="shared" si="46"/>
        <v>0</v>
      </c>
      <c r="AC8" s="8">
        <f t="shared" si="46"/>
        <v>0</v>
      </c>
      <c r="AD8" s="8">
        <f t="shared" si="46"/>
        <v>0</v>
      </c>
      <c r="AE8" s="8">
        <f t="shared" si="46"/>
        <v>0</v>
      </c>
      <c r="AF8" s="8">
        <f t="shared" si="46"/>
        <v>0</v>
      </c>
      <c r="AG8" s="8">
        <f t="shared" si="46"/>
        <v>0</v>
      </c>
      <c r="AH8" s="8">
        <f t="shared" si="47"/>
        <v>0</v>
      </c>
      <c r="AI8" s="8">
        <f t="shared" si="47"/>
        <v>0</v>
      </c>
      <c r="AJ8" s="8">
        <f t="shared" si="47"/>
        <v>0</v>
      </c>
      <c r="AK8" s="8">
        <f t="shared" si="47"/>
        <v>0</v>
      </c>
      <c r="AL8" s="8">
        <f t="shared" si="47"/>
        <v>0</v>
      </c>
      <c r="AM8" s="8">
        <f t="shared" si="47"/>
        <v>0</v>
      </c>
      <c r="AN8" s="8">
        <f t="shared" si="47"/>
        <v>0</v>
      </c>
      <c r="AO8" s="8">
        <f t="shared" si="47"/>
        <v>0</v>
      </c>
      <c r="AP8" s="8">
        <f t="shared" si="47"/>
        <v>0</v>
      </c>
      <c r="AQ8" s="8">
        <f t="shared" si="47"/>
        <v>0</v>
      </c>
      <c r="AR8" s="8">
        <f t="shared" si="48"/>
        <v>0</v>
      </c>
      <c r="AS8" s="8">
        <f t="shared" si="48"/>
        <v>0</v>
      </c>
      <c r="AT8" s="8">
        <f t="shared" si="48"/>
        <v>0</v>
      </c>
      <c r="AU8" s="8">
        <f t="shared" si="48"/>
        <v>0</v>
      </c>
      <c r="AV8" s="8">
        <f t="shared" si="48"/>
        <v>0</v>
      </c>
      <c r="AW8" s="8">
        <f t="shared" si="48"/>
        <v>0</v>
      </c>
      <c r="AX8" s="8">
        <f t="shared" si="48"/>
        <v>0</v>
      </c>
      <c r="AY8" s="8">
        <f t="shared" si="48"/>
        <v>0</v>
      </c>
      <c r="AZ8" s="8">
        <f t="shared" si="48"/>
        <v>0</v>
      </c>
      <c r="BA8" s="8">
        <f t="shared" si="48"/>
        <v>0</v>
      </c>
      <c r="BB8" s="8">
        <f t="shared" si="49"/>
        <v>0</v>
      </c>
      <c r="BC8" s="8">
        <f t="shared" si="49"/>
        <v>0</v>
      </c>
      <c r="BD8" s="8">
        <f t="shared" si="49"/>
        <v>0</v>
      </c>
      <c r="BE8" s="8">
        <f t="shared" si="49"/>
        <v>0</v>
      </c>
      <c r="BF8" s="8">
        <f t="shared" si="49"/>
        <v>0</v>
      </c>
      <c r="BG8" s="8">
        <f t="shared" si="49"/>
        <v>0</v>
      </c>
      <c r="BH8" s="8">
        <f t="shared" si="49"/>
        <v>0</v>
      </c>
      <c r="BI8" s="8">
        <f t="shared" si="49"/>
        <v>0</v>
      </c>
      <c r="BJ8" s="8">
        <f t="shared" si="49"/>
        <v>0</v>
      </c>
      <c r="BK8" s="8">
        <f t="shared" si="49"/>
        <v>0</v>
      </c>
      <c r="BL8" s="8"/>
    </row>
    <row r="10" spans="2:64" ht="15" x14ac:dyDescent="0.25">
      <c r="B10" t="s">
        <v>30</v>
      </c>
      <c r="D10" s="54">
        <f>SUMIF($B$16:$B$550,"Capex Closing RAB",D$16:D$550)</f>
        <v>102.3142311859051</v>
      </c>
      <c r="E10" s="54">
        <f t="shared" ref="E10:BK10" si="50">SUMIF($B$16:$B$550,"Capex Closing RAB",E$16:E$550)</f>
        <v>199.74628198778905</v>
      </c>
      <c r="F10" s="54">
        <f t="shared" si="50"/>
        <v>290.53089255313665</v>
      </c>
      <c r="G10" s="54">
        <f t="shared" si="50"/>
        <v>366.74040751761908</v>
      </c>
      <c r="H10" s="74">
        <f t="shared" si="50"/>
        <v>430.30164566251909</v>
      </c>
      <c r="I10" s="60">
        <f t="shared" si="50"/>
        <v>409.53518181543126</v>
      </c>
      <c r="J10" s="54">
        <f t="shared" si="50"/>
        <v>392.00074191556655</v>
      </c>
      <c r="K10" s="54">
        <f t="shared" si="50"/>
        <v>377.54898432525408</v>
      </c>
      <c r="L10" s="54">
        <f t="shared" si="50"/>
        <v>364.76877734480945</v>
      </c>
      <c r="M10" s="54">
        <f t="shared" si="50"/>
        <v>353.83895883598365</v>
      </c>
      <c r="N10" s="54">
        <f t="shared" si="50"/>
        <v>344.80187051084954</v>
      </c>
      <c r="O10" s="54">
        <f t="shared" si="50"/>
        <v>335.76478218571543</v>
      </c>
      <c r="P10" s="54">
        <f t="shared" si="50"/>
        <v>326.72769386058138</v>
      </c>
      <c r="Q10" s="54">
        <f t="shared" si="50"/>
        <v>317.69060553544733</v>
      </c>
      <c r="R10" s="54">
        <f t="shared" si="50"/>
        <v>308.65351721031328</v>
      </c>
      <c r="S10" s="54">
        <f t="shared" si="50"/>
        <v>299.61642888517918</v>
      </c>
      <c r="T10" s="54">
        <f t="shared" si="50"/>
        <v>290.64809531314597</v>
      </c>
      <c r="U10" s="54">
        <f t="shared" si="50"/>
        <v>281.74563239223738</v>
      </c>
      <c r="V10" s="54">
        <f t="shared" si="50"/>
        <v>272.91058729214626</v>
      </c>
      <c r="W10" s="54">
        <f t="shared" si="50"/>
        <v>264.13654229842376</v>
      </c>
      <c r="X10" s="54">
        <f t="shared" si="50"/>
        <v>255.42699111351104</v>
      </c>
      <c r="Y10" s="54">
        <f t="shared" si="50"/>
        <v>247.24185889006202</v>
      </c>
      <c r="Z10" s="54">
        <f t="shared" si="50"/>
        <v>239.6088561153143</v>
      </c>
      <c r="AA10" s="54">
        <f t="shared" si="50"/>
        <v>232.49919078900615</v>
      </c>
      <c r="AB10" s="54">
        <f t="shared" si="50"/>
        <v>225.90610743505368</v>
      </c>
      <c r="AC10" s="54">
        <f t="shared" si="50"/>
        <v>219.81863952576671</v>
      </c>
      <c r="AD10" s="54">
        <f t="shared" si="50"/>
        <v>213.73117161647966</v>
      </c>
      <c r="AE10" s="54">
        <f t="shared" si="50"/>
        <v>207.64370370719266</v>
      </c>
      <c r="AF10" s="54">
        <f t="shared" si="50"/>
        <v>201.55623579790566</v>
      </c>
      <c r="AG10" s="54">
        <f t="shared" si="50"/>
        <v>195.46876788861863</v>
      </c>
      <c r="AH10" s="54">
        <f t="shared" si="50"/>
        <v>189.38129997933163</v>
      </c>
      <c r="AI10" s="54">
        <f t="shared" si="50"/>
        <v>183.29383207004466</v>
      </c>
      <c r="AJ10" s="54">
        <f t="shared" si="50"/>
        <v>177.20636416075763</v>
      </c>
      <c r="AK10" s="54">
        <f t="shared" si="50"/>
        <v>171.1188962514706</v>
      </c>
      <c r="AL10" s="54">
        <f t="shared" si="50"/>
        <v>165.03142834218363</v>
      </c>
      <c r="AM10" s="54">
        <f t="shared" si="50"/>
        <v>158.94396043289663</v>
      </c>
      <c r="AN10" s="54">
        <f t="shared" si="50"/>
        <v>152.8564925236096</v>
      </c>
      <c r="AO10" s="54">
        <f t="shared" si="50"/>
        <v>146.76902461432257</v>
      </c>
      <c r="AP10" s="54">
        <f t="shared" si="50"/>
        <v>140.68155670503563</v>
      </c>
      <c r="AQ10" s="54">
        <f t="shared" si="50"/>
        <v>134.59408879574863</v>
      </c>
      <c r="AR10" s="54">
        <f t="shared" si="50"/>
        <v>128.5066208864616</v>
      </c>
      <c r="AS10" s="54">
        <f t="shared" si="50"/>
        <v>122.41915297717459</v>
      </c>
      <c r="AT10" s="54">
        <f t="shared" si="50"/>
        <v>116.33168506788761</v>
      </c>
      <c r="AU10" s="54">
        <f t="shared" si="50"/>
        <v>110.24421715860061</v>
      </c>
      <c r="AV10" s="54">
        <f t="shared" si="50"/>
        <v>104.15674924931359</v>
      </c>
      <c r="AW10" s="54">
        <f t="shared" si="50"/>
        <v>98.069281340026592</v>
      </c>
      <c r="AX10" s="54">
        <f t="shared" si="50"/>
        <v>91.981813430739578</v>
      </c>
      <c r="AY10" s="54">
        <f t="shared" si="50"/>
        <v>85.894345521452564</v>
      </c>
      <c r="AZ10" s="54">
        <f t="shared" si="50"/>
        <v>79.806877612165579</v>
      </c>
      <c r="BA10" s="54">
        <f t="shared" si="50"/>
        <v>73.719409702878551</v>
      </c>
      <c r="BB10" s="54">
        <f t="shared" si="50"/>
        <v>67.631941793591565</v>
      </c>
      <c r="BC10" s="54">
        <f t="shared" si="50"/>
        <v>61.616112637243283</v>
      </c>
      <c r="BD10" s="54">
        <f t="shared" si="50"/>
        <v>55.710112221336104</v>
      </c>
      <c r="BE10" s="54">
        <f t="shared" si="50"/>
        <v>49.957326834831328</v>
      </c>
      <c r="BF10" s="54">
        <f t="shared" si="50"/>
        <v>44.298617347102322</v>
      </c>
      <c r="BG10" s="54">
        <f t="shared" si="50"/>
        <v>38.694893294062716</v>
      </c>
      <c r="BH10" s="54">
        <f t="shared" si="50"/>
        <v>33.09116924102311</v>
      </c>
      <c r="BI10" s="54">
        <f t="shared" si="50"/>
        <v>27.4874451879835</v>
      </c>
      <c r="BJ10" s="54">
        <f t="shared" si="50"/>
        <v>21.883721134943897</v>
      </c>
      <c r="BK10" s="54">
        <f t="shared" si="50"/>
        <v>16.279997081904288</v>
      </c>
    </row>
    <row r="11" spans="2:64" ht="15" x14ac:dyDescent="0.25">
      <c r="B11" t="s">
        <v>31</v>
      </c>
      <c r="D11" s="54">
        <f>SUMIF($B$16:$B$550,"Closing RAB - Existing Assets",D$16:D$550)</f>
        <v>1227.7779903342209</v>
      </c>
      <c r="E11" s="54">
        <f t="shared" ref="E11:BK11" si="51">SUMIF($B$16:$B$550,"Closing RAB - Existing Assets",E$16:E$550)</f>
        <v>1180.2576263169406</v>
      </c>
      <c r="F11" s="54">
        <f t="shared" si="51"/>
        <v>1132.7372622996609</v>
      </c>
      <c r="G11" s="54">
        <f t="shared" si="51"/>
        <v>1085.2168982823803</v>
      </c>
      <c r="H11" s="74">
        <f t="shared" si="51"/>
        <v>1053.2210355844493</v>
      </c>
      <c r="I11" s="60">
        <f t="shared" si="51"/>
        <v>998.92865899350636</v>
      </c>
      <c r="J11" s="54">
        <f t="shared" si="51"/>
        <v>956.30390847474678</v>
      </c>
      <c r="K11" s="54">
        <f t="shared" si="51"/>
        <v>913.67915795598719</v>
      </c>
      <c r="L11" s="54">
        <f t="shared" si="51"/>
        <v>871.05440743722761</v>
      </c>
      <c r="M11" s="54">
        <f t="shared" si="51"/>
        <v>828.42965691846814</v>
      </c>
      <c r="N11" s="54">
        <f t="shared" si="51"/>
        <v>785.80490639970867</v>
      </c>
      <c r="O11" s="54">
        <f t="shared" si="51"/>
        <v>748.78339905685232</v>
      </c>
      <c r="P11" s="54">
        <f t="shared" si="51"/>
        <v>713.16668018249368</v>
      </c>
      <c r="Q11" s="54">
        <f t="shared" si="51"/>
        <v>677.5499613081347</v>
      </c>
      <c r="R11" s="54">
        <f t="shared" si="51"/>
        <v>641.93324243377594</v>
      </c>
      <c r="S11" s="54">
        <f t="shared" si="51"/>
        <v>606.31652355941731</v>
      </c>
      <c r="T11" s="54">
        <f t="shared" si="51"/>
        <v>570.69980468505844</v>
      </c>
      <c r="U11" s="54">
        <f t="shared" si="51"/>
        <v>535.08308581069969</v>
      </c>
      <c r="V11" s="54">
        <f t="shared" si="51"/>
        <v>499.46636693634082</v>
      </c>
      <c r="W11" s="54">
        <f t="shared" si="51"/>
        <v>463.84964806198201</v>
      </c>
      <c r="X11" s="54">
        <f t="shared" si="51"/>
        <v>428.2329291876232</v>
      </c>
      <c r="Y11" s="54">
        <f t="shared" si="51"/>
        <v>392.61621031326433</v>
      </c>
      <c r="Z11" s="54">
        <f t="shared" si="51"/>
        <v>356.99949143890552</v>
      </c>
      <c r="AA11" s="54">
        <f t="shared" si="51"/>
        <v>321.38277256454666</v>
      </c>
      <c r="AB11" s="54">
        <f t="shared" si="51"/>
        <v>286.89659558710861</v>
      </c>
      <c r="AC11" s="54">
        <f t="shared" si="51"/>
        <v>253.62918478886436</v>
      </c>
      <c r="AD11" s="54">
        <f t="shared" si="51"/>
        <v>220.63761045169744</v>
      </c>
      <c r="AE11" s="54">
        <f t="shared" si="51"/>
        <v>188.07513481100102</v>
      </c>
      <c r="AF11" s="54">
        <f t="shared" si="51"/>
        <v>155.5126591703046</v>
      </c>
      <c r="AG11" s="54">
        <f t="shared" si="51"/>
        <v>122.95018352960821</v>
      </c>
      <c r="AH11" s="54">
        <f t="shared" si="51"/>
        <v>90.387707888911791</v>
      </c>
      <c r="AI11" s="54">
        <f t="shared" si="51"/>
        <v>57.825232248215393</v>
      </c>
      <c r="AJ11" s="54">
        <f t="shared" si="51"/>
        <v>35.460550469455733</v>
      </c>
      <c r="AK11" s="54">
        <f t="shared" si="51"/>
        <v>22.423375993643241</v>
      </c>
      <c r="AL11" s="54">
        <f t="shared" si="51"/>
        <v>9.7675985726786561</v>
      </c>
      <c r="AM11" s="54">
        <f t="shared" si="51"/>
        <v>-8.0942197389077819E-15</v>
      </c>
      <c r="AN11" s="54">
        <f t="shared" si="51"/>
        <v>-8.0942197389077819E-15</v>
      </c>
      <c r="AO11" s="54">
        <f t="shared" si="51"/>
        <v>-8.0942197389077819E-15</v>
      </c>
      <c r="AP11" s="54">
        <f t="shared" si="51"/>
        <v>-8.0942197389077819E-15</v>
      </c>
      <c r="AQ11" s="54">
        <f t="shared" si="51"/>
        <v>-8.0942197389077819E-15</v>
      </c>
      <c r="AR11" s="54">
        <f t="shared" si="51"/>
        <v>-8.0942197389077819E-15</v>
      </c>
      <c r="AS11" s="54">
        <f t="shared" si="51"/>
        <v>-8.0942197389077819E-15</v>
      </c>
      <c r="AT11" s="54">
        <f t="shared" si="51"/>
        <v>-8.0942197389077819E-15</v>
      </c>
      <c r="AU11" s="54">
        <f t="shared" si="51"/>
        <v>-8.0942197389077819E-15</v>
      </c>
      <c r="AV11" s="54">
        <f t="shared" si="51"/>
        <v>-8.0942197389077819E-15</v>
      </c>
      <c r="AW11" s="54">
        <f t="shared" si="51"/>
        <v>-8.0942197389077819E-15</v>
      </c>
      <c r="AX11" s="54">
        <f t="shared" si="51"/>
        <v>-8.0942197389077819E-15</v>
      </c>
      <c r="AY11" s="54">
        <f t="shared" si="51"/>
        <v>-8.0942197389077819E-15</v>
      </c>
      <c r="AZ11" s="54">
        <f t="shared" si="51"/>
        <v>-8.0942197389077819E-15</v>
      </c>
      <c r="BA11" s="54">
        <f t="shared" si="51"/>
        <v>-8.0942197389077819E-15</v>
      </c>
      <c r="BB11" s="54">
        <f t="shared" si="51"/>
        <v>-8.0942197389077819E-15</v>
      </c>
      <c r="BC11" s="54">
        <f t="shared" si="51"/>
        <v>-8.0942197389077819E-15</v>
      </c>
      <c r="BD11" s="54">
        <f t="shared" si="51"/>
        <v>-8.0942197389077819E-15</v>
      </c>
      <c r="BE11" s="54">
        <f t="shared" si="51"/>
        <v>-8.0942197389077819E-15</v>
      </c>
      <c r="BF11" s="54">
        <f t="shared" si="51"/>
        <v>-8.0942197389077819E-15</v>
      </c>
      <c r="BG11" s="54">
        <f t="shared" si="51"/>
        <v>-8.0942197389077819E-15</v>
      </c>
      <c r="BH11" s="54">
        <f t="shared" si="51"/>
        <v>-8.0942197389077819E-15</v>
      </c>
      <c r="BI11" s="54">
        <f t="shared" si="51"/>
        <v>-8.0942197389077819E-15</v>
      </c>
      <c r="BJ11" s="54">
        <f t="shared" si="51"/>
        <v>-8.0942197389077819E-15</v>
      </c>
      <c r="BK11" s="54">
        <f t="shared" si="51"/>
        <v>-8.0942197389077819E-15</v>
      </c>
    </row>
    <row r="12" spans="2:64" ht="15" x14ac:dyDescent="0.25">
      <c r="B12" t="s">
        <v>32</v>
      </c>
      <c r="D12" s="54">
        <f>SUM(D10:D11)</f>
        <v>1330.092221520126</v>
      </c>
      <c r="E12" s="54">
        <f t="shared" ref="E12:K12" si="52">SUM(E10:E11)</f>
        <v>1380.0039083047295</v>
      </c>
      <c r="F12" s="54">
        <f t="shared" si="52"/>
        <v>1423.2681548527976</v>
      </c>
      <c r="G12" s="54">
        <f t="shared" si="52"/>
        <v>1451.9573057999994</v>
      </c>
      <c r="H12" s="74">
        <f t="shared" si="52"/>
        <v>1483.5226812469684</v>
      </c>
      <c r="I12" s="60">
        <f t="shared" si="52"/>
        <v>1408.4638408089377</v>
      </c>
      <c r="J12" s="54">
        <f t="shared" si="52"/>
        <v>1348.3046503903133</v>
      </c>
      <c r="K12" s="54">
        <f t="shared" si="52"/>
        <v>1291.2281422812412</v>
      </c>
      <c r="L12" s="54">
        <f t="shared" ref="L12" si="53">SUM(L10:L11)</f>
        <v>1235.8231847820371</v>
      </c>
      <c r="M12" s="54">
        <f t="shared" ref="M12" si="54">SUM(M10:M11)</f>
        <v>1182.2686157544517</v>
      </c>
      <c r="N12" s="54">
        <f t="shared" ref="N12" si="55">SUM(N10:N11)</f>
        <v>1130.6067769105582</v>
      </c>
      <c r="O12" s="54">
        <f t="shared" ref="O12" si="56">SUM(O10:O11)</f>
        <v>1084.5481812425678</v>
      </c>
      <c r="P12" s="54">
        <f t="shared" ref="P12" si="57">SUM(P10:P11)</f>
        <v>1039.894374043075</v>
      </c>
      <c r="Q12" s="54">
        <f t="shared" ref="Q12" si="58">SUM(Q10:Q11)</f>
        <v>995.24056684358197</v>
      </c>
      <c r="R12" s="54">
        <f t="shared" ref="R12" si="59">SUM(R10:R11)</f>
        <v>950.58675964408917</v>
      </c>
      <c r="S12" s="54">
        <f t="shared" ref="S12" si="60">SUM(S10:S11)</f>
        <v>905.93295244459648</v>
      </c>
      <c r="T12" s="54">
        <f t="shared" ref="T12" si="61">SUM(T10:T11)</f>
        <v>861.34789999820441</v>
      </c>
      <c r="U12" s="54">
        <f t="shared" ref="U12" si="62">SUM(U10:U11)</f>
        <v>816.82871820293713</v>
      </c>
      <c r="V12" s="54">
        <f t="shared" ref="V12" si="63">SUM(V10:V11)</f>
        <v>772.37695422848708</v>
      </c>
      <c r="W12" s="54">
        <f t="shared" ref="W12" si="64">SUM(W10:W11)</f>
        <v>727.98619036040577</v>
      </c>
      <c r="X12" s="54">
        <f t="shared" ref="X12" si="65">SUM(X10:X11)</f>
        <v>683.65992030113421</v>
      </c>
      <c r="Y12" s="54">
        <f t="shared" ref="Y12" si="66">SUM(Y10:Y11)</f>
        <v>639.85806920332629</v>
      </c>
      <c r="Z12" s="54">
        <f t="shared" ref="Z12" si="67">SUM(Z10:Z11)</f>
        <v>596.60834755421979</v>
      </c>
      <c r="AA12" s="54">
        <f t="shared" ref="AA12" si="68">SUM(AA10:AA11)</f>
        <v>553.88196335355281</v>
      </c>
      <c r="AB12" s="54">
        <f t="shared" ref="AB12" si="69">SUM(AB10:AB11)</f>
        <v>512.80270302216229</v>
      </c>
      <c r="AC12" s="54">
        <f t="shared" ref="AC12" si="70">SUM(AC10:AC11)</f>
        <v>473.44782431463108</v>
      </c>
      <c r="AD12" s="54">
        <f t="shared" ref="AD12" si="71">SUM(AD10:AD11)</f>
        <v>434.3687820681771</v>
      </c>
      <c r="AE12" s="54">
        <f t="shared" ref="AE12" si="72">SUM(AE10:AE11)</f>
        <v>395.71883851819371</v>
      </c>
      <c r="AF12" s="54">
        <f t="shared" ref="AF12" si="73">SUM(AF10:AF11)</f>
        <v>357.06889496821026</v>
      </c>
      <c r="AG12" s="54">
        <f t="shared" ref="AG12" si="74">SUM(AG10:AG11)</f>
        <v>318.41895141822681</v>
      </c>
      <c r="AH12" s="54">
        <f t="shared" ref="AH12" si="75">SUM(AH10:AH11)</f>
        <v>279.76900786824342</v>
      </c>
      <c r="AI12" s="54">
        <f t="shared" ref="AI12" si="76">SUM(AI10:AI11)</f>
        <v>241.11906431826006</v>
      </c>
      <c r="AJ12" s="54">
        <f t="shared" ref="AJ12" si="77">SUM(AJ10:AJ11)</f>
        <v>212.66691463021337</v>
      </c>
      <c r="AK12" s="54">
        <f t="shared" ref="AK12" si="78">SUM(AK10:AK11)</f>
        <v>193.54227224511385</v>
      </c>
      <c r="AL12" s="54">
        <f t="shared" ref="AL12" si="79">SUM(AL10:AL11)</f>
        <v>174.79902691486228</v>
      </c>
      <c r="AM12" s="54">
        <f t="shared" ref="AM12" si="80">SUM(AM10:AM11)</f>
        <v>158.94396043289663</v>
      </c>
      <c r="AN12" s="54">
        <f t="shared" ref="AN12" si="81">SUM(AN10:AN11)</f>
        <v>152.8564925236096</v>
      </c>
      <c r="AO12" s="54">
        <f t="shared" ref="AO12" si="82">SUM(AO10:AO11)</f>
        <v>146.76902461432257</v>
      </c>
      <c r="AP12" s="54">
        <f t="shared" ref="AP12" si="83">SUM(AP10:AP11)</f>
        <v>140.68155670503563</v>
      </c>
      <c r="AQ12" s="54">
        <f t="shared" ref="AQ12" si="84">SUM(AQ10:AQ11)</f>
        <v>134.59408879574863</v>
      </c>
      <c r="AR12" s="54">
        <f t="shared" ref="AR12" si="85">SUM(AR10:AR11)</f>
        <v>128.5066208864616</v>
      </c>
      <c r="AS12" s="54">
        <f t="shared" ref="AS12" si="86">SUM(AS10:AS11)</f>
        <v>122.41915297717458</v>
      </c>
      <c r="AT12" s="54">
        <f t="shared" ref="AT12" si="87">SUM(AT10:AT11)</f>
        <v>116.33168506788759</v>
      </c>
      <c r="AU12" s="54">
        <f t="shared" ref="AU12" si="88">SUM(AU10:AU11)</f>
        <v>110.24421715860059</v>
      </c>
      <c r="AV12" s="54">
        <f t="shared" ref="AV12" si="89">SUM(AV10:AV11)</f>
        <v>104.15674924931358</v>
      </c>
      <c r="AW12" s="54">
        <f t="shared" ref="AW12" si="90">SUM(AW10:AW11)</f>
        <v>98.069281340026578</v>
      </c>
      <c r="AX12" s="54">
        <f t="shared" ref="AX12" si="91">SUM(AX10:AX11)</f>
        <v>91.981813430739564</v>
      </c>
      <c r="AY12" s="54">
        <f t="shared" ref="AY12" si="92">SUM(AY10:AY11)</f>
        <v>85.89434552145255</v>
      </c>
      <c r="AZ12" s="54">
        <f t="shared" ref="AZ12" si="93">SUM(AZ10:AZ11)</f>
        <v>79.806877612165565</v>
      </c>
      <c r="BA12" s="54">
        <f t="shared" ref="BA12" si="94">SUM(BA10:BA11)</f>
        <v>73.719409702878536</v>
      </c>
      <c r="BB12" s="54">
        <f t="shared" ref="BB12" si="95">SUM(BB10:BB11)</f>
        <v>67.631941793591551</v>
      </c>
      <c r="BC12" s="54">
        <f t="shared" ref="BC12" si="96">SUM(BC10:BC11)</f>
        <v>61.616112637243276</v>
      </c>
      <c r="BD12" s="54">
        <f t="shared" ref="BD12" si="97">SUM(BD10:BD11)</f>
        <v>55.710112221336097</v>
      </c>
      <c r="BE12" s="54">
        <f t="shared" ref="BE12" si="98">SUM(BE10:BE11)</f>
        <v>49.957326834831321</v>
      </c>
      <c r="BF12" s="54">
        <f t="shared" ref="BF12" si="99">SUM(BF10:BF11)</f>
        <v>44.298617347102315</v>
      </c>
      <c r="BG12" s="54">
        <f t="shared" ref="BG12" si="100">SUM(BG10:BG11)</f>
        <v>38.694893294062709</v>
      </c>
      <c r="BH12" s="54">
        <f t="shared" ref="BH12" si="101">SUM(BH10:BH11)</f>
        <v>33.091169241023103</v>
      </c>
      <c r="BI12" s="54">
        <f t="shared" ref="BI12" si="102">SUM(BI10:BI11)</f>
        <v>27.487445187983493</v>
      </c>
      <c r="BJ12" s="54">
        <f t="shared" ref="BJ12" si="103">SUM(BJ10:BJ11)</f>
        <v>21.88372113494389</v>
      </c>
      <c r="BK12" s="54">
        <f t="shared" ref="BK12" si="104">SUM(BK10:BK11)</f>
        <v>16.279997081904281</v>
      </c>
    </row>
    <row r="13" spans="2:64" ht="15" x14ac:dyDescent="0.25">
      <c r="B13" t="s">
        <v>26</v>
      </c>
      <c r="D13" s="50">
        <f>D12-E5</f>
        <v>0</v>
      </c>
      <c r="E13" s="54">
        <f t="shared" ref="E13:K13" si="105">E12-F5</f>
        <v>0</v>
      </c>
      <c r="F13" s="54">
        <f t="shared" si="105"/>
        <v>0</v>
      </c>
      <c r="G13" s="54">
        <f t="shared" si="105"/>
        <v>0</v>
      </c>
      <c r="H13" s="74">
        <f t="shared" si="105"/>
        <v>0</v>
      </c>
      <c r="I13" s="60">
        <f t="shared" si="105"/>
        <v>0</v>
      </c>
      <c r="J13" s="54">
        <f t="shared" si="105"/>
        <v>0</v>
      </c>
      <c r="K13" s="54">
        <f t="shared" si="105"/>
        <v>0</v>
      </c>
      <c r="L13" s="54">
        <f t="shared" ref="L13" si="106">L12-M5</f>
        <v>0</v>
      </c>
      <c r="M13" s="54">
        <f t="shared" ref="M13" si="107">M12-N5</f>
        <v>0</v>
      </c>
      <c r="N13" s="54">
        <f t="shared" ref="N13" si="108">N12-O5</f>
        <v>0</v>
      </c>
      <c r="O13" s="54">
        <f t="shared" ref="O13" si="109">O12-P5</f>
        <v>0</v>
      </c>
      <c r="P13" s="54">
        <f t="shared" ref="P13" si="110">P12-Q5</f>
        <v>0</v>
      </c>
      <c r="Q13" s="54">
        <f t="shared" ref="Q13" si="111">Q12-R5</f>
        <v>0</v>
      </c>
      <c r="R13" s="54">
        <f t="shared" ref="R13" si="112">R12-S5</f>
        <v>0</v>
      </c>
      <c r="S13" s="54">
        <f t="shared" ref="S13" si="113">S12-T5</f>
        <v>0</v>
      </c>
      <c r="T13" s="54">
        <f t="shared" ref="T13" si="114">T12-U5</f>
        <v>0</v>
      </c>
      <c r="U13" s="54">
        <f t="shared" ref="U13" si="115">U12-V5</f>
        <v>0</v>
      </c>
      <c r="V13" s="54">
        <f t="shared" ref="V13" si="116">V12-W5</f>
        <v>0</v>
      </c>
      <c r="W13" s="54">
        <f t="shared" ref="W13" si="117">W12-X5</f>
        <v>0</v>
      </c>
      <c r="X13" s="54">
        <f t="shared" ref="X13" si="118">X12-Y5</f>
        <v>0</v>
      </c>
      <c r="Y13" s="54">
        <f t="shared" ref="Y13" si="119">Y12-Z5</f>
        <v>0</v>
      </c>
      <c r="Z13" s="54">
        <f t="shared" ref="Z13" si="120">Z12-AA5</f>
        <v>0</v>
      </c>
      <c r="AA13" s="54">
        <f t="shared" ref="AA13" si="121">AA12-AB5</f>
        <v>0</v>
      </c>
      <c r="AB13" s="54">
        <f t="shared" ref="AB13" si="122">AB12-AC5</f>
        <v>0</v>
      </c>
      <c r="AC13" s="54">
        <f t="shared" ref="AC13" si="123">AC12-AD5</f>
        <v>0</v>
      </c>
      <c r="AD13" s="54">
        <f t="shared" ref="AD13" si="124">AD12-AE5</f>
        <v>0</v>
      </c>
      <c r="AE13" s="54">
        <f t="shared" ref="AE13" si="125">AE12-AF5</f>
        <v>0</v>
      </c>
      <c r="AF13" s="54">
        <f t="shared" ref="AF13" si="126">AF12-AG5</f>
        <v>0</v>
      </c>
      <c r="AG13" s="54">
        <f t="shared" ref="AG13" si="127">AG12-AH5</f>
        <v>0</v>
      </c>
      <c r="AH13" s="54">
        <f t="shared" ref="AH13" si="128">AH12-AI5</f>
        <v>0</v>
      </c>
      <c r="AI13" s="54">
        <f t="shared" ref="AI13" si="129">AI12-AJ5</f>
        <v>0</v>
      </c>
      <c r="AJ13" s="54">
        <f t="shared" ref="AJ13" si="130">AJ12-AK5</f>
        <v>0</v>
      </c>
      <c r="AK13" s="54">
        <f t="shared" ref="AK13" si="131">AK12-AL5</f>
        <v>0</v>
      </c>
      <c r="AL13" s="54">
        <f t="shared" ref="AL13" si="132">AL12-AM5</f>
        <v>0</v>
      </c>
      <c r="AM13" s="54">
        <f t="shared" ref="AM13" si="133">AM12-AN5</f>
        <v>0</v>
      </c>
      <c r="AN13" s="54">
        <f t="shared" ref="AN13" si="134">AN12-AO5</f>
        <v>0</v>
      </c>
      <c r="AO13" s="54">
        <f t="shared" ref="AO13" si="135">AO12-AP5</f>
        <v>0</v>
      </c>
      <c r="AP13" s="54">
        <f t="shared" ref="AP13" si="136">AP12-AQ5</f>
        <v>0</v>
      </c>
      <c r="AQ13" s="54">
        <f t="shared" ref="AQ13" si="137">AQ12-AR5</f>
        <v>0</v>
      </c>
      <c r="AR13" s="54">
        <f t="shared" ref="AR13" si="138">AR12-AS5</f>
        <v>0</v>
      </c>
      <c r="AS13" s="54">
        <f t="shared" ref="AS13" si="139">AS12-AT5</f>
        <v>1.1368683772161603E-13</v>
      </c>
      <c r="AT13" s="54">
        <f t="shared" ref="AT13" si="140">AT12-AU5</f>
        <v>1.2789769243681803E-13</v>
      </c>
      <c r="AU13" s="54">
        <f t="shared" ref="AU13" si="141">AU12-AV5</f>
        <v>1.2789769243681803E-13</v>
      </c>
      <c r="AV13" s="54">
        <f t="shared" ref="AV13" si="142">AV12-AW5</f>
        <v>1.1368683772161603E-13</v>
      </c>
      <c r="AW13" s="54">
        <f t="shared" ref="AW13" si="143">AW12-AX5</f>
        <v>1.1368683772161603E-13</v>
      </c>
      <c r="AX13" s="54">
        <f t="shared" ref="AX13" si="144">AX12-AY5</f>
        <v>0</v>
      </c>
      <c r="AY13" s="54">
        <f t="shared" ref="AY13" si="145">AY12-AZ5</f>
        <v>0</v>
      </c>
      <c r="AZ13" s="54">
        <f t="shared" ref="AZ13" si="146">AZ12-BA5</f>
        <v>0</v>
      </c>
      <c r="BA13" s="54">
        <f t="shared" ref="BA13" si="147">BA12-BB5</f>
        <v>0</v>
      </c>
      <c r="BB13" s="54">
        <f t="shared" ref="BB13" si="148">BB12-BC5</f>
        <v>0</v>
      </c>
      <c r="BC13" s="54">
        <f t="shared" ref="BC13" si="149">BC12-BD5</f>
        <v>9.2370555648813024E-14</v>
      </c>
      <c r="BD13" s="54">
        <f t="shared" ref="BD13" si="150">BD12-BE5</f>
        <v>9.2370555648813024E-14</v>
      </c>
      <c r="BE13" s="54">
        <f t="shared" ref="BE13" si="151">BE12-BF5</f>
        <v>1.0658141036401503E-13</v>
      </c>
      <c r="BF13" s="54">
        <f t="shared" ref="BF13" si="152">BF12-BG5</f>
        <v>1.0658141036401503E-13</v>
      </c>
      <c r="BG13" s="54">
        <f t="shared" ref="BG13" si="153">BG12-BH5</f>
        <v>1.0658141036401503E-13</v>
      </c>
      <c r="BH13" s="54">
        <f t="shared" ref="BH13" si="154">BH12-BI5</f>
        <v>1.0658141036401503E-13</v>
      </c>
      <c r="BI13" s="54">
        <f t="shared" ref="BI13" si="155">BI12-BJ5</f>
        <v>1.0302869668521453E-13</v>
      </c>
      <c r="BJ13" s="54">
        <f t="shared" ref="BJ13" si="156">BJ12-BK5</f>
        <v>1.0658141036401503E-13</v>
      </c>
      <c r="BK13" s="54">
        <f t="shared" ref="BK13" si="157">BK12-BL5</f>
        <v>1.0302869668521453E-13</v>
      </c>
    </row>
    <row r="16" spans="2:64" s="29" customFormat="1" ht="15" x14ac:dyDescent="0.25">
      <c r="B16" s="28" t="str">
        <f>Inputs!B16</f>
        <v>Transmission Pipelines</v>
      </c>
      <c r="H16" s="44"/>
      <c r="I16" s="38"/>
    </row>
    <row r="18" spans="2:63" ht="15" x14ac:dyDescent="0.25">
      <c r="D18" s="25" t="s">
        <v>41</v>
      </c>
      <c r="E18" s="25" t="s">
        <v>35</v>
      </c>
      <c r="F18" s="25" t="s">
        <v>36</v>
      </c>
    </row>
    <row r="19" spans="2:63" ht="15" x14ac:dyDescent="0.25">
      <c r="B19" t="s">
        <v>40</v>
      </c>
      <c r="D19" s="9">
        <f>Inputs!D106</f>
        <v>50.933463637207019</v>
      </c>
      <c r="E19" s="9">
        <f>Inputs!E106</f>
        <v>24.453749637933463</v>
      </c>
      <c r="F19" s="9">
        <f>Inputs!F106</f>
        <v>60</v>
      </c>
    </row>
    <row r="21" spans="2:63" ht="15" hidden="1" outlineLevel="1" x14ac:dyDescent="0.25"/>
    <row r="22" spans="2:63" ht="15" hidden="1" outlineLevel="1" x14ac:dyDescent="0.25">
      <c r="B22" t="s">
        <v>45</v>
      </c>
      <c r="D22" s="8">
        <f>IF(OR($E19=0,C28=0),0,MIN($C28/$E19, $C28-SUM($C22:C22)))</f>
        <v>2.0828488224234269</v>
      </c>
      <c r="E22" s="8">
        <f>IF(OR($E19=0,D28=0),0,MIN($C28/$E19, $C28-SUM($C22:D22)))</f>
        <v>2.0828488224234269</v>
      </c>
      <c r="F22" s="8">
        <f>IF(OR($E19=0,E28=0),0,MIN($C28/$E19, $C28-SUM($C22:E22)))</f>
        <v>2.0828488224234269</v>
      </c>
      <c r="G22" s="8">
        <f>IF(OR($E19=0,F28=0),0,MIN($C28/$E19, $C28-SUM($C22:F22)))</f>
        <v>2.0828488224234269</v>
      </c>
      <c r="H22" s="11">
        <f>IF(OR($E19=0,G28=0),0,MIN($C28/$E19, $C28-SUM($C22:G22)))</f>
        <v>2.0828488224234269</v>
      </c>
      <c r="I22" s="12">
        <f>IF(OR($E19=0,H28=0),0,MIN($C28/$E19, $C28-SUM($C22:H22)))</f>
        <v>2.0828488224234269</v>
      </c>
      <c r="J22" s="8">
        <f>IF(OR($E19=0,I28=0),0,MIN($C28/$E19, $C28-SUM($C22:I22)))</f>
        <v>2.0828488224234269</v>
      </c>
      <c r="K22" s="8">
        <f>IF(OR($E19=0,J28=0),0,MIN($C28/$E19, $C28-SUM($C22:J22)))</f>
        <v>2.0828488224234269</v>
      </c>
      <c r="L22" s="8">
        <f>IF(OR($E19=0,K28=0),0,MIN($C28/$E19, $C28-SUM($C22:K22)))</f>
        <v>2.0828488224234269</v>
      </c>
      <c r="M22" s="8">
        <f>IF(OR($E19=0,L28=0),0,MIN($C28/$E19, $C28-SUM($C22:L22)))</f>
        <v>2.0828488224234269</v>
      </c>
      <c r="N22" s="8">
        <f>IF(OR($E19=0,M28=0),0,MIN($C28/$E19, $C28-SUM($C22:M22)))</f>
        <v>2.0828488224234269</v>
      </c>
      <c r="O22" s="8">
        <f>IF(OR($E19=0,N28=0),0,MIN($C28/$E19, $C28-SUM($C22:N22)))</f>
        <v>2.0828488224234269</v>
      </c>
      <c r="P22" s="8">
        <f>IF(OR($E19=0,O28=0),0,MIN($C28/$E19, $C28-SUM($C22:O22)))</f>
        <v>2.0828488224234269</v>
      </c>
      <c r="Q22" s="8">
        <f>IF(OR($E19=0,P28=0),0,MIN($C28/$E19, $C28-SUM($C22:P22)))</f>
        <v>2.0828488224234269</v>
      </c>
      <c r="R22" s="8">
        <f>IF(OR($E19=0,Q28=0),0,MIN($C28/$E19, $C28-SUM($C22:Q22)))</f>
        <v>2.0828488224234269</v>
      </c>
      <c r="S22" s="8">
        <f>IF(OR($E19=0,R28=0),0,MIN($C28/$E19, $C28-SUM($C22:R22)))</f>
        <v>2.0828488224234269</v>
      </c>
      <c r="T22" s="8">
        <f>IF(OR($E19=0,S28=0),0,MIN($C28/$E19, $C28-SUM($C22:S22)))</f>
        <v>2.0828488224234269</v>
      </c>
      <c r="U22" s="8">
        <f>IF(OR($E19=0,T28=0),0,MIN($C28/$E19, $C28-SUM($C22:T22)))</f>
        <v>2.0828488224234269</v>
      </c>
      <c r="V22" s="8">
        <f>IF(OR($E19=0,U28=0),0,MIN($C28/$E19, $C28-SUM($C22:U22)))</f>
        <v>2.0828488224234269</v>
      </c>
      <c r="W22" s="8">
        <f>IF(OR($E19=0,V28=0),0,MIN($C28/$E19, $C28-SUM($C22:V22)))</f>
        <v>2.0828488224234269</v>
      </c>
      <c r="X22" s="8">
        <f>IF(OR($E19=0,W28=0),0,MIN($C28/$E19, $C28-SUM($C22:W22)))</f>
        <v>2.0828488224234269</v>
      </c>
      <c r="Y22" s="8">
        <f>IF(OR($E19=0,X28=0),0,MIN($C28/$E19, $C28-SUM($C22:X22)))</f>
        <v>2.0828488224234269</v>
      </c>
      <c r="Z22" s="8">
        <f>IF(OR($E19=0,Y28=0),0,MIN($C28/$E19, $C28-SUM($C22:Y22)))</f>
        <v>2.0828488224234269</v>
      </c>
      <c r="AA22" s="8">
        <f>IF(OR($E19=0,Z28=0),0,MIN($C28/$E19, $C28-SUM($C22:Z22)))</f>
        <v>2.0828488224234269</v>
      </c>
      <c r="AB22" s="8">
        <f>IF(OR($E19=0,AA28=0),0,MIN($C28/$E19, $C28-SUM($C22:AA22)))</f>
        <v>0.94509189904476187</v>
      </c>
      <c r="AC22" s="8">
        <f>IF(OR($E19=0,AB28=0),0,MIN($C28/$E19, $C28-SUM($C22:AB22)))</f>
        <v>0</v>
      </c>
      <c r="AD22" s="8">
        <f>IF(OR($E19=0,AC28=0),0,MIN($C28/$E19, $C28-SUM($C22:AC22)))</f>
        <v>0</v>
      </c>
      <c r="AE22" s="8">
        <f>IF(OR($E19=0,AD28=0),0,MIN($C28/$E19, $C28-SUM($C22:AD22)))</f>
        <v>0</v>
      </c>
      <c r="AF22" s="8">
        <f>IF(OR($E19=0,AE28=0),0,MIN($C28/$E19, $C28-SUM($C22:AE22)))</f>
        <v>0</v>
      </c>
      <c r="AG22" s="8">
        <f>IF(OR($E19=0,AF28=0),0,MIN($C28/$E19, $C28-SUM($C22:AF22)))</f>
        <v>0</v>
      </c>
      <c r="AH22" s="8">
        <f>IF(OR($E19=0,AG28=0),0,MIN($C28/$E19, $C28-SUM($C22:AG22)))</f>
        <v>0</v>
      </c>
      <c r="AI22" s="8">
        <f>IF(OR($E19=0,AH28=0),0,MIN($C28/$E19, $C28-SUM($C22:AH22)))</f>
        <v>0</v>
      </c>
      <c r="AJ22" s="8">
        <f>IF(OR($E19=0,AI28=0),0,MIN($C28/$E19, $C28-SUM($C22:AI22)))</f>
        <v>0</v>
      </c>
      <c r="AK22" s="8">
        <f>IF(OR($E19=0,AJ28=0),0,MIN($C28/$E19, $C28-SUM($C22:AJ22)))</f>
        <v>0</v>
      </c>
      <c r="AL22" s="8">
        <f>IF(OR($E19=0,AK28=0),0,MIN($C28/$E19, $C28-SUM($C22:AK22)))</f>
        <v>0</v>
      </c>
      <c r="AM22" s="8">
        <f>IF(OR($E19=0,AL28=0),0,MIN($C28/$E19, $C28-SUM($C22:AL22)))</f>
        <v>0</v>
      </c>
      <c r="AN22" s="8">
        <f>IF(OR($E19=0,AM28=0),0,MIN($C28/$E19, $C28-SUM($C22:AM22)))</f>
        <v>0</v>
      </c>
      <c r="AO22" s="8">
        <f>IF(OR($E19=0,AN28=0),0,MIN($C28/$E19, $C28-SUM($C22:AN22)))</f>
        <v>0</v>
      </c>
      <c r="AP22" s="8">
        <f>IF(OR($E19=0,AO28=0),0,MIN($C28/$E19, $C28-SUM($C22:AO22)))</f>
        <v>0</v>
      </c>
      <c r="AQ22" s="8">
        <f>IF(OR($E19=0,AP28=0),0,MIN($C28/$E19, $C28-SUM($C22:AP22)))</f>
        <v>0</v>
      </c>
      <c r="AR22" s="8">
        <f>IF(OR($E19=0,AQ28=0),0,MIN($C28/$E19, $C28-SUM($C22:AQ22)))</f>
        <v>0</v>
      </c>
      <c r="AS22" s="8">
        <f>IF(OR($E19=0,AR28=0),0,MIN($C28/$E19, $C28-SUM($C22:AR22)))</f>
        <v>0</v>
      </c>
      <c r="AT22" s="8">
        <f>IF(OR($E19=0,AS28=0),0,MIN($C28/$E19, $C28-SUM($C22:AS22)))</f>
        <v>0</v>
      </c>
      <c r="AU22" s="8">
        <f>IF(OR($E19=0,AT28=0),0,MIN($C28/$E19, $C28-SUM($C22:AT22)))</f>
        <v>0</v>
      </c>
      <c r="AV22" s="8">
        <f>IF(OR($E19=0,AU28=0),0,MIN($C28/$E19, $C28-SUM($C22:AU22)))</f>
        <v>0</v>
      </c>
      <c r="AW22" s="8">
        <f>IF(OR($E19=0,AV28=0),0,MIN($C28/$E19, $C28-SUM($C22:AV22)))</f>
        <v>0</v>
      </c>
      <c r="AX22" s="8">
        <f>IF(OR($E19=0,AW28=0),0,MIN($C28/$E19, $C28-SUM($C22:AW22)))</f>
        <v>0</v>
      </c>
      <c r="AY22" s="8">
        <f>IF(OR($E19=0,AX28=0),0,MIN($C28/$E19, $C28-SUM($C22:AX22)))</f>
        <v>0</v>
      </c>
      <c r="AZ22" s="8">
        <f>IF(OR($E19=0,AY28=0),0,MIN($C28/$E19, $C28-SUM($C22:AY22)))</f>
        <v>0</v>
      </c>
      <c r="BA22" s="8">
        <f>IF(OR($E19=0,AZ28=0),0,MIN($C28/$E19, $C28-SUM($C22:AZ22)))</f>
        <v>0</v>
      </c>
      <c r="BB22" s="8">
        <f>IF(OR($E19=0,BA28=0),0,MIN($C28/$E19, $C28-SUM($C22:BA22)))</f>
        <v>0</v>
      </c>
      <c r="BC22" s="8">
        <f>IF(OR($E19=0,BB28=0),0,MIN($C28/$E19, $C28-SUM($C22:BB22)))</f>
        <v>0</v>
      </c>
      <c r="BD22" s="8">
        <f>IF(OR($E19=0,BC28=0),0,MIN($C28/$E19, $C28-SUM($C22:BC22)))</f>
        <v>0</v>
      </c>
      <c r="BE22" s="8">
        <f>IF(OR($E19=0,BD28=0),0,MIN($C28/$E19, $C28-SUM($C22:BD22)))</f>
        <v>0</v>
      </c>
      <c r="BF22" s="8">
        <f>IF(OR($E19=0,BE28=0),0,MIN($C28/$E19, $C28-SUM($C22:BE22)))</f>
        <v>0</v>
      </c>
      <c r="BG22" s="8">
        <f>IF(OR($E19=0,BF28=0),0,MIN($C28/$E19, $C28-SUM($C22:BF22)))</f>
        <v>0</v>
      </c>
      <c r="BH22" s="8">
        <f>IF(OR($E19=0,BG28=0),0,MIN($C28/$E19, $C28-SUM($C22:BG22)))</f>
        <v>0</v>
      </c>
      <c r="BI22" s="8">
        <f>IF(OR($E19=0,BH28=0),0,MIN($C28/$E19, $C28-SUM($C22:BH22)))</f>
        <v>0</v>
      </c>
      <c r="BJ22" s="8">
        <f>IF(OR($E19=0,BI28=0),0,MIN($C28/$E19, $C28-SUM($C22:BI22)))</f>
        <v>0</v>
      </c>
      <c r="BK22" s="8">
        <f>IF(OR($E19=0,BJ28=0),0,MIN($C28/$E19, $C28-SUM($C22:BJ22)))</f>
        <v>0</v>
      </c>
    </row>
    <row r="23" spans="2:63" ht="15" hidden="1" outlineLevel="1" x14ac:dyDescent="0.25">
      <c r="B23" t="s">
        <v>47</v>
      </c>
      <c r="D23" s="8"/>
      <c r="E23" s="8"/>
      <c r="F23" s="8"/>
      <c r="G23" s="8"/>
      <c r="H23" s="11"/>
      <c r="I23" s="12">
        <f>IF(OR($E19=0,H28=0),0,IF($H27&gt;0,(MIN($H27/IF($E19&lt;=5,1,($E19-5)),$H27-SUM($H23:H23))), (MAX($H27/IF($E19&lt;=5,1,($E19-5)),$H27-SUM($H23:H23)))))</f>
        <v>-1.3208277667011537E-2</v>
      </c>
      <c r="J23" s="8">
        <f>IF(OR($E19=0,I28=0),0,IF($H27&gt;0,(MIN($H27/IF($E19&lt;=5,1,($E19-5)),$H27-SUM($H23:I23))), (MAX($H27/IF($E19&lt;=5,1,($E19-5)),$H27-SUM($H23:I23)))))</f>
        <v>-1.3208277667011537E-2</v>
      </c>
      <c r="K23" s="8">
        <f>IF(OR($E19=0,J28=0),0,IF($H27&gt;0,(MIN($H27/IF($E19&lt;=5,1,($E19-5)),$H27-SUM($H23:J23))), (MAX($H27/IF($E19&lt;=5,1,($E19-5)),$H27-SUM($H23:J23)))))</f>
        <v>-1.3208277667011537E-2</v>
      </c>
      <c r="L23" s="8">
        <f>IF(OR($E19=0,K28=0),0,IF($H27&gt;0,(MIN($H27/IF($E19&lt;=5,1,($E19-5)),$H27-SUM($H23:K23))), (MAX($H27/IF($E19&lt;=5,1,($E19-5)),$H27-SUM($H23:K23)))))</f>
        <v>-1.3208277667011537E-2</v>
      </c>
      <c r="M23" s="8">
        <f>IF(OR($E19=0,L28=0),0,IF($H27&gt;0,(MIN($H27/IF($E19&lt;=5,1,($E19-5)),$H27-SUM($H23:L23))), (MAX($H27/IF($E19&lt;=5,1,($E19-5)),$H27-SUM($H23:L23)))))</f>
        <v>-1.3208277667011537E-2</v>
      </c>
      <c r="N23" s="8">
        <f>IF(OR($E19=0,M28=0),0,IF($H27&gt;0,(MIN($H27/IF($E19&lt;=5,1,($E19-5)),$H27-SUM($H23:M23))), (MAX($H27/IF($E19&lt;=5,1,($E19-5)),$H27-SUM($H23:M23)))))</f>
        <v>-1.3208277667011537E-2</v>
      </c>
      <c r="O23" s="8">
        <f>IF(OR($E19=0,N28=0),0,IF($H27&gt;0,(MIN($H27/IF($E19&lt;=5,1,($E19-5)),$H27-SUM($H23:N23))), (MAX($H27/IF($E19&lt;=5,1,($E19-5)),$H27-SUM($H23:N23)))))</f>
        <v>-1.3208277667011537E-2</v>
      </c>
      <c r="P23" s="8">
        <f>IF(OR($E19=0,O28=0),0,IF($H27&gt;0,(MIN($H27/IF($E19&lt;=5,1,($E19-5)),$H27-SUM($H23:O23))), (MAX($H27/IF($E19&lt;=5,1,($E19-5)),$H27-SUM($H23:O23)))))</f>
        <v>-1.3208277667011537E-2</v>
      </c>
      <c r="Q23" s="8">
        <f>IF(OR($E19=0,P28=0),0,IF($H27&gt;0,(MIN($H27/IF($E19&lt;=5,1,($E19-5)),$H27-SUM($H23:P23))), (MAX($H27/IF($E19&lt;=5,1,($E19-5)),$H27-SUM($H23:P23)))))</f>
        <v>-1.3208277667011537E-2</v>
      </c>
      <c r="R23" s="8">
        <f>IF(OR($E19=0,Q28=0),0,IF($H27&gt;0,(MIN($H27/IF($E19&lt;=5,1,($E19-5)),$H27-SUM($H23:Q23))), (MAX($H27/IF($E19&lt;=5,1,($E19-5)),$H27-SUM($H23:Q23)))))</f>
        <v>-1.3208277667011537E-2</v>
      </c>
      <c r="S23" s="8">
        <f>IF(OR($E19=0,R28=0),0,IF($H27&gt;0,(MIN($H27/IF($E19&lt;=5,1,($E19-5)),$H27-SUM($H23:R23))), (MAX($H27/IF($E19&lt;=5,1,($E19-5)),$H27-SUM($H23:R23)))))</f>
        <v>-1.3208277667011537E-2</v>
      </c>
      <c r="T23" s="8">
        <f>IF(OR($E19=0,S28=0),0,IF($H27&gt;0,(MIN($H27/IF($E19&lt;=5,1,($E19-5)),$H27-SUM($H23:S23))), (MAX($H27/IF($E19&lt;=5,1,($E19-5)),$H27-SUM($H23:S23)))))</f>
        <v>-1.3208277667011537E-2</v>
      </c>
      <c r="U23" s="8">
        <f>IF(OR($E19=0,T28=0),0,IF($H27&gt;0,(MIN($H27/IF($E19&lt;=5,1,($E19-5)),$H27-SUM($H23:T23))), (MAX($H27/IF($E19&lt;=5,1,($E19-5)),$H27-SUM($H23:T23)))))</f>
        <v>-1.3208277667011537E-2</v>
      </c>
      <c r="V23" s="8">
        <f>IF(OR($E19=0,U28=0),0,IF($H27&gt;0,(MIN($H27/IF($E19&lt;=5,1,($E19-5)),$H27-SUM($H23:U23))), (MAX($H27/IF($E19&lt;=5,1,($E19-5)),$H27-SUM($H23:U23)))))</f>
        <v>-1.3208277667011537E-2</v>
      </c>
      <c r="W23" s="8">
        <f>IF(OR($E19=0,V28=0),0,IF($H27&gt;0,(MIN($H27/IF($E19&lt;=5,1,($E19-5)),$H27-SUM($H23:V23))), (MAX($H27/IF($E19&lt;=5,1,($E19-5)),$H27-SUM($H23:V23)))))</f>
        <v>-1.3208277667011537E-2</v>
      </c>
      <c r="X23" s="8">
        <f>IF(OR($E19=0,W28=0),0,IF($H27&gt;0,(MIN($H27/IF($E19&lt;=5,1,($E19-5)),$H27-SUM($H23:W23))), (MAX($H27/IF($E19&lt;=5,1,($E19-5)),$H27-SUM($H23:W23)))))</f>
        <v>-1.3208277667011537E-2</v>
      </c>
      <c r="Y23" s="8">
        <f>IF(OR($E19=0,X28=0),0,IF($H27&gt;0,(MIN($H27/IF($E19&lt;=5,1,($E19-5)),$H27-SUM($H23:X23))), (MAX($H27/IF($E19&lt;=5,1,($E19-5)),$H27-SUM($H23:X23)))))</f>
        <v>-1.3208277667011537E-2</v>
      </c>
      <c r="Z23" s="8">
        <f>IF(OR($E19=0,Y28=0),0,IF($H27&gt;0,(MIN($H27/IF($E19&lt;=5,1,($E19-5)),$H27-SUM($H23:Y23))), (MAX($H27/IF($E19&lt;=5,1,($E19-5)),$H27-SUM($H23:Y23)))))</f>
        <v>-1.3208277667011537E-2</v>
      </c>
      <c r="AA23" s="8">
        <f>IF(OR($E19=0,Z28=0),0,IF($H27&gt;0,(MIN($H27/IF($E19&lt;=5,1,($E19-5)),$H27-SUM($H23:Z23))), (MAX($H27/IF($E19&lt;=5,1,($E19-5)),$H27-SUM($H23:Z23)))))</f>
        <v>-1.3208277667011537E-2</v>
      </c>
      <c r="AB23" s="8">
        <f>IF(OR($E19=0,AA28=0),0,IF($H27&gt;0,(MIN($H27/IF($E19&lt;=5,1,($E19-5)),$H27-SUM($H23:AA23))), (MAX($H27/IF($E19&lt;=5,1,($E19-5)),$H27-SUM($H23:AA23)))))</f>
        <v>-5.993251209131023E-3</v>
      </c>
      <c r="AC23" s="8">
        <f>IF(OR($E19=0,AB28=0),0,IF($H27&gt;0,(MIN($H27/IF($E19&lt;=5,1,($E19-5)),$H27-SUM($H23:AB23))), (MAX($H27/IF($E19&lt;=5,1,($E19-5)),$H27-SUM($H23:AB23)))))</f>
        <v>0</v>
      </c>
      <c r="AD23" s="8">
        <f>IF(OR($E19=0,AC28=0),0,IF($H27&gt;0,(MIN($H27/IF($E19&lt;=5,1,($E19-5)),$H27-SUM($H23:AC23))), (MAX($H27/IF($E19&lt;=5,1,($E19-5)),$H27-SUM($H23:AC23)))))</f>
        <v>0</v>
      </c>
      <c r="AE23" s="8">
        <f>IF(OR($E19=0,AD28=0),0,IF($H27&gt;0,(MIN($H27/IF($E19&lt;=5,1,($E19-5)),$H27-SUM($H23:AD23))), (MAX($H27/IF($E19&lt;=5,1,($E19-5)),$H27-SUM($H23:AD23)))))</f>
        <v>0</v>
      </c>
      <c r="AF23" s="8">
        <f>IF(OR($E19=0,AE28=0),0,IF($H27&gt;0,(MIN($H27/IF($E19&lt;=5,1,($E19-5)),$H27-SUM($H23:AE23))), (MAX($H27/IF($E19&lt;=5,1,($E19-5)),$H27-SUM($H23:AE23)))))</f>
        <v>0</v>
      </c>
      <c r="AG23" s="8">
        <f>IF(OR($E19=0,AF28=0),0,IF($H27&gt;0,(MIN($H27/IF($E19&lt;=5,1,($E19-5)),$H27-SUM($H23:AF23))), (MAX($H27/IF($E19&lt;=5,1,($E19-5)),$H27-SUM($H23:AF23)))))</f>
        <v>0</v>
      </c>
      <c r="AH23" s="8">
        <f>IF(OR($E19=0,AG28=0),0,IF($H27&gt;0,(MIN($H27/IF($E19&lt;=5,1,($E19-5)),$H27-SUM($H23:AG23))), (MAX($H27/IF($E19&lt;=5,1,($E19-5)),$H27-SUM($H23:AG23)))))</f>
        <v>0</v>
      </c>
      <c r="AI23" s="8">
        <f>IF(OR($E19=0,AH28=0),0,IF($H27&gt;0,(MIN($H27/IF($E19&lt;=5,1,($E19-5)),$H27-SUM($H23:AH23))), (MAX($H27/IF($E19&lt;=5,1,($E19-5)),$H27-SUM($H23:AH23)))))</f>
        <v>0</v>
      </c>
      <c r="AJ23" s="8">
        <f>IF(OR($E19=0,AI28=0),0,IF($H27&gt;0,(MIN($H27/IF($E19&lt;=5,1,($E19-5)),$H27-SUM($H23:AI23))), (MAX($H27/IF($E19&lt;=5,1,($E19-5)),$H27-SUM($H23:AI23)))))</f>
        <v>0</v>
      </c>
      <c r="AK23" s="8">
        <f>IF(OR($E19=0,AJ28=0),0,IF($H27&gt;0,(MIN($H27/IF($E19&lt;=5,1,($E19-5)),$H27-SUM($H23:AJ23))), (MAX($H27/IF($E19&lt;=5,1,($E19-5)),$H27-SUM($H23:AJ23)))))</f>
        <v>0</v>
      </c>
      <c r="AL23" s="8">
        <f>IF(OR($E19=0,AK28=0),0,IF($H27&gt;0,(MIN($H27/IF($E19&lt;=5,1,($E19-5)),$H27-SUM($H23:AK23))), (MAX($H27/IF($E19&lt;=5,1,($E19-5)),$H27-SUM($H23:AK23)))))</f>
        <v>0</v>
      </c>
      <c r="AM23" s="8">
        <f>IF(OR($E19=0,AL28=0),0,IF($H27&gt;0,(MIN($H27/IF($E19&lt;=5,1,($E19-5)),$H27-SUM($H23:AL23))), (MAX($H27/IF($E19&lt;=5,1,($E19-5)),$H27-SUM($H23:AL23)))))</f>
        <v>0</v>
      </c>
      <c r="AN23" s="8">
        <f>IF(OR($E19=0,AM28=0),0,IF($H27&gt;0,(MIN($H27/IF($E19&lt;=5,1,($E19-5)),$H27-SUM($H23:AM23))), (MAX($H27/IF($E19&lt;=5,1,($E19-5)),$H27-SUM($H23:AM23)))))</f>
        <v>0</v>
      </c>
      <c r="AO23" s="8">
        <f>IF(OR($E19=0,AN28=0),0,IF($H27&gt;0,(MIN($H27/IF($E19&lt;=5,1,($E19-5)),$H27-SUM($H23:AN23))), (MAX($H27/IF($E19&lt;=5,1,($E19-5)),$H27-SUM($H23:AN23)))))</f>
        <v>0</v>
      </c>
      <c r="AP23" s="8">
        <f>IF(OR($E19=0,AO28=0),0,IF($H27&gt;0,(MIN($H27/IF($E19&lt;=5,1,($E19-5)),$H27-SUM($H23:AO23))), (MAX($H27/IF($E19&lt;=5,1,($E19-5)),$H27-SUM($H23:AO23)))))</f>
        <v>0</v>
      </c>
      <c r="AQ23" s="8">
        <f>IF(OR($E19=0,AP28=0),0,IF($H27&gt;0,(MIN($H27/IF($E19&lt;=5,1,($E19-5)),$H27-SUM($H23:AP23))), (MAX($H27/IF($E19&lt;=5,1,($E19-5)),$H27-SUM($H23:AP23)))))</f>
        <v>0</v>
      </c>
      <c r="AR23" s="8">
        <f>IF(OR($E19=0,AQ28=0),0,IF($H27&gt;0,(MIN($H27/IF($E19&lt;=5,1,($E19-5)),$H27-SUM($H23:AQ23))), (MAX($H27/IF($E19&lt;=5,1,($E19-5)),$H27-SUM($H23:AQ23)))))</f>
        <v>0</v>
      </c>
      <c r="AS23" s="8">
        <f>IF(OR($E19=0,AR28=0),0,IF($H27&gt;0,(MIN($H27/IF($E19&lt;=5,1,($E19-5)),$H27-SUM($H23:AR23))), (MAX($H27/IF($E19&lt;=5,1,($E19-5)),$H27-SUM($H23:AR23)))))</f>
        <v>0</v>
      </c>
      <c r="AT23" s="8">
        <f>IF(OR($E19=0,AS28=0),0,IF($H27&gt;0,(MIN($H27/IF($E19&lt;=5,1,($E19-5)),$H27-SUM($H23:AS23))), (MAX($H27/IF($E19&lt;=5,1,($E19-5)),$H27-SUM($H23:AS23)))))</f>
        <v>0</v>
      </c>
      <c r="AU23" s="8">
        <f>IF(OR($E19=0,AT28=0),0,IF($H27&gt;0,(MIN($H27/IF($E19&lt;=5,1,($E19-5)),$H27-SUM($H23:AT23))), (MAX($H27/IF($E19&lt;=5,1,($E19-5)),$H27-SUM($H23:AT23)))))</f>
        <v>0</v>
      </c>
      <c r="AV23" s="8">
        <f>IF(OR($E19=0,AU28=0),0,IF($H27&gt;0,(MIN($H27/IF($E19&lt;=5,1,($E19-5)),$H27-SUM($H23:AU23))), (MAX($H27/IF($E19&lt;=5,1,($E19-5)),$H27-SUM($H23:AU23)))))</f>
        <v>0</v>
      </c>
      <c r="AW23" s="8">
        <f>IF(OR($E19=0,AV28=0),0,IF($H27&gt;0,(MIN($H27/IF($E19&lt;=5,1,($E19-5)),$H27-SUM($H23:AV23))), (MAX($H27/IF($E19&lt;=5,1,($E19-5)),$H27-SUM($H23:AV23)))))</f>
        <v>0</v>
      </c>
      <c r="AX23" s="8">
        <f>IF(OR($E19=0,AW28=0),0,IF($H27&gt;0,(MIN($H27/IF($E19&lt;=5,1,($E19-5)),$H27-SUM($H23:AW23))), (MAX($H27/IF($E19&lt;=5,1,($E19-5)),$H27-SUM($H23:AW23)))))</f>
        <v>0</v>
      </c>
      <c r="AY23" s="8">
        <f>IF(OR($E19=0,AX28=0),0,IF($H27&gt;0,(MIN($H27/IF($E19&lt;=5,1,($E19-5)),$H27-SUM($H23:AX23))), (MAX($H27/IF($E19&lt;=5,1,($E19-5)),$H27-SUM($H23:AX23)))))</f>
        <v>0</v>
      </c>
      <c r="AZ23" s="8">
        <f>IF(OR($E19=0,AY28=0),0,IF($H27&gt;0,(MIN($H27/IF($E19&lt;=5,1,($E19-5)),$H27-SUM($H23:AY23))), (MAX($H27/IF($E19&lt;=5,1,($E19-5)),$H27-SUM($H23:AY23)))))</f>
        <v>0</v>
      </c>
      <c r="BA23" s="8">
        <f>IF(OR($E19=0,AZ28=0),0,IF($H27&gt;0,(MIN($H27/IF($E19&lt;=5,1,($E19-5)),$H27-SUM($H23:AZ23))), (MAX($H27/IF($E19&lt;=5,1,($E19-5)),$H27-SUM($H23:AZ23)))))</f>
        <v>0</v>
      </c>
      <c r="BB23" s="8">
        <f>IF(OR($E19=0,BA28=0),0,IF($H27&gt;0,(MIN($H27/IF($E19&lt;=5,1,($E19-5)),$H27-SUM($H23:BA23))), (MAX($H27/IF($E19&lt;=5,1,($E19-5)),$H27-SUM($H23:BA23)))))</f>
        <v>0</v>
      </c>
      <c r="BC23" s="8">
        <f>IF(OR($E19=0,BB28=0),0,IF($H27&gt;0,(MIN($H27/IF($E19&lt;=5,1,($E19-5)),$H27-SUM($H23:BB23))), (MAX($H27/IF($E19&lt;=5,1,($E19-5)),$H27-SUM($H23:BB23)))))</f>
        <v>0</v>
      </c>
      <c r="BD23" s="8">
        <f>IF(OR($E19=0,BC28=0),0,IF($H27&gt;0,(MIN($H27/IF($E19&lt;=5,1,($E19-5)),$H27-SUM($H23:BC23))), (MAX($H27/IF($E19&lt;=5,1,($E19-5)),$H27-SUM($H23:BC23)))))</f>
        <v>0</v>
      </c>
      <c r="BE23" s="8">
        <f>IF(OR($E19=0,BD28=0),0,IF($H27&gt;0,(MIN($H27/IF($E19&lt;=5,1,($E19-5)),$H27-SUM($H23:BD23))), (MAX($H27/IF($E19&lt;=5,1,($E19-5)),$H27-SUM($H23:BD23)))))</f>
        <v>0</v>
      </c>
      <c r="BF23" s="8">
        <f>IF(OR($E19=0,BE28=0),0,IF($H27&gt;0,(MIN($H27/IF($E19&lt;=5,1,($E19-5)),$H27-SUM($H23:BE23))), (MAX($H27/IF($E19&lt;=5,1,($E19-5)),$H27-SUM($H23:BE23)))))</f>
        <v>0</v>
      </c>
      <c r="BG23" s="8">
        <f>IF(OR($E19=0,BF28=0),0,IF($H27&gt;0,(MIN($H27/IF($E19&lt;=5,1,($E19-5)),$H27-SUM($H23:BF23))), (MAX($H27/IF($E19&lt;=5,1,($E19-5)),$H27-SUM($H23:BF23)))))</f>
        <v>0</v>
      </c>
      <c r="BH23" s="8">
        <f>IF(OR($E19=0,BG28=0),0,IF($H27&gt;0,(MIN($H27/IF($E19&lt;=5,1,($E19-5)),$H27-SUM($H23:BG23))), (MAX($H27/IF($E19&lt;=5,1,($E19-5)),$H27-SUM($H23:BG23)))))</f>
        <v>0</v>
      </c>
      <c r="BI23" s="8">
        <f>IF(OR($E19=0,BH28=0),0,IF($H27&gt;0,(MIN($H27/IF($E19&lt;=5,1,($E19-5)),$H27-SUM($H23:BH23))), (MAX($H27/IF($E19&lt;=5,1,($E19-5)),$H27-SUM($H23:BH23)))))</f>
        <v>0</v>
      </c>
      <c r="BJ23" s="8">
        <f>IF(OR($E19=0,BI28=0),0,IF($H27&gt;0,(MIN($H27/IF($E19&lt;=5,1,($E19-5)),$H27-SUM($H23:BI23))), (MAX($H27/IF($E19&lt;=5,1,($E19-5)),$H27-SUM($H23:BI23)))))</f>
        <v>0</v>
      </c>
      <c r="BK23" s="8">
        <f>IF(OR($E19=0,BJ28=0),0,IF($H27&gt;0,(MIN($H27/IF($E19&lt;=5,1,($E19-5)),$H27-SUM($H23:BJ23))), (MAX($H27/IF($E19&lt;=5,1,($E19-5)),$H27-SUM($H23:BJ23)))))</f>
        <v>0</v>
      </c>
    </row>
    <row r="24" spans="2:63" ht="15" hidden="1" outlineLevel="1" x14ac:dyDescent="0.25">
      <c r="B24" t="s">
        <v>46</v>
      </c>
      <c r="D24" s="8"/>
      <c r="E24" s="8"/>
      <c r="F24" s="8"/>
      <c r="G24" s="8"/>
      <c r="H24" s="11"/>
      <c r="I24" s="1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</row>
    <row r="25" spans="2:63" ht="15" hidden="1" outlineLevel="1" x14ac:dyDescent="0.25">
      <c r="B25" t="s">
        <v>42</v>
      </c>
      <c r="D25" s="8"/>
      <c r="E25" s="8"/>
      <c r="F25" s="8"/>
      <c r="G25" s="8"/>
      <c r="H25" s="11">
        <f>Inputs!D64/Inputs!I5</f>
        <v>-0.18842723333418382</v>
      </c>
      <c r="I25" s="12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</row>
    <row r="26" spans="2:63" ht="15" hidden="1" outlineLevel="1" x14ac:dyDescent="0.25">
      <c r="B26" t="s">
        <v>43</v>
      </c>
      <c r="D26" s="69"/>
      <c r="E26" s="69"/>
      <c r="F26" s="69"/>
      <c r="G26" s="69"/>
      <c r="H26" s="70">
        <f>Inputs!I81/Inputs!I5</f>
        <v>-6.852329354816647E-2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</row>
    <row r="27" spans="2:63" ht="15" hidden="1" outlineLevel="1" x14ac:dyDescent="0.25">
      <c r="B27" t="s">
        <v>29</v>
      </c>
      <c r="D27" s="8">
        <f t="shared" ref="D27:G27" si="158">SUM(D25:D26)</f>
        <v>0</v>
      </c>
      <c r="E27" s="8">
        <f t="shared" si="158"/>
        <v>0</v>
      </c>
      <c r="F27" s="8">
        <f t="shared" si="158"/>
        <v>0</v>
      </c>
      <c r="G27" s="8">
        <f t="shared" si="158"/>
        <v>0</v>
      </c>
      <c r="H27" s="11">
        <f>SUM(H25:H26)</f>
        <v>-0.25695052688235032</v>
      </c>
      <c r="I27" s="12">
        <f t="shared" ref="I27:BK27" si="159">SUM(I25:I26)</f>
        <v>0</v>
      </c>
      <c r="J27" s="8">
        <f t="shared" si="159"/>
        <v>0</v>
      </c>
      <c r="K27" s="8">
        <f t="shared" si="159"/>
        <v>0</v>
      </c>
      <c r="L27" s="8">
        <f t="shared" si="159"/>
        <v>0</v>
      </c>
      <c r="M27" s="8">
        <f t="shared" si="159"/>
        <v>0</v>
      </c>
      <c r="N27" s="8">
        <f t="shared" si="159"/>
        <v>0</v>
      </c>
      <c r="O27" s="8">
        <f t="shared" si="159"/>
        <v>0</v>
      </c>
      <c r="P27" s="8">
        <f t="shared" si="159"/>
        <v>0</v>
      </c>
      <c r="Q27" s="8">
        <f t="shared" si="159"/>
        <v>0</v>
      </c>
      <c r="R27" s="8">
        <f t="shared" si="159"/>
        <v>0</v>
      </c>
      <c r="S27" s="8">
        <f t="shared" si="159"/>
        <v>0</v>
      </c>
      <c r="T27" s="8">
        <f t="shared" si="159"/>
        <v>0</v>
      </c>
      <c r="U27" s="8">
        <f t="shared" si="159"/>
        <v>0</v>
      </c>
      <c r="V27" s="8">
        <f t="shared" si="159"/>
        <v>0</v>
      </c>
      <c r="W27" s="8">
        <f t="shared" si="159"/>
        <v>0</v>
      </c>
      <c r="X27" s="8">
        <f t="shared" si="159"/>
        <v>0</v>
      </c>
      <c r="Y27" s="8">
        <f t="shared" si="159"/>
        <v>0</v>
      </c>
      <c r="Z27" s="8">
        <f t="shared" si="159"/>
        <v>0</v>
      </c>
      <c r="AA27" s="8">
        <f t="shared" si="159"/>
        <v>0</v>
      </c>
      <c r="AB27" s="8">
        <f t="shared" si="159"/>
        <v>0</v>
      </c>
      <c r="AC27" s="8">
        <f t="shared" si="159"/>
        <v>0</v>
      </c>
      <c r="AD27" s="8">
        <f t="shared" si="159"/>
        <v>0</v>
      </c>
      <c r="AE27" s="8">
        <f t="shared" si="159"/>
        <v>0</v>
      </c>
      <c r="AF27" s="8">
        <f t="shared" si="159"/>
        <v>0</v>
      </c>
      <c r="AG27" s="8">
        <f t="shared" si="159"/>
        <v>0</v>
      </c>
      <c r="AH27" s="8">
        <f t="shared" si="159"/>
        <v>0</v>
      </c>
      <c r="AI27" s="8">
        <f t="shared" si="159"/>
        <v>0</v>
      </c>
      <c r="AJ27" s="8">
        <f t="shared" si="159"/>
        <v>0</v>
      </c>
      <c r="AK27" s="8">
        <f t="shared" si="159"/>
        <v>0</v>
      </c>
      <c r="AL27" s="8">
        <f t="shared" si="159"/>
        <v>0</v>
      </c>
      <c r="AM27" s="8">
        <f t="shared" si="159"/>
        <v>0</v>
      </c>
      <c r="AN27" s="8">
        <f t="shared" si="159"/>
        <v>0</v>
      </c>
      <c r="AO27" s="8">
        <f t="shared" si="159"/>
        <v>0</v>
      </c>
      <c r="AP27" s="8">
        <f t="shared" si="159"/>
        <v>0</v>
      </c>
      <c r="AQ27" s="8">
        <f t="shared" si="159"/>
        <v>0</v>
      </c>
      <c r="AR27" s="8">
        <f t="shared" si="159"/>
        <v>0</v>
      </c>
      <c r="AS27" s="8">
        <f t="shared" si="159"/>
        <v>0</v>
      </c>
      <c r="AT27" s="8">
        <f t="shared" si="159"/>
        <v>0</v>
      </c>
      <c r="AU27" s="8">
        <f t="shared" si="159"/>
        <v>0</v>
      </c>
      <c r="AV27" s="8">
        <f t="shared" si="159"/>
        <v>0</v>
      </c>
      <c r="AW27" s="8">
        <f t="shared" si="159"/>
        <v>0</v>
      </c>
      <c r="AX27" s="8">
        <f t="shared" si="159"/>
        <v>0</v>
      </c>
      <c r="AY27" s="8">
        <f t="shared" si="159"/>
        <v>0</v>
      </c>
      <c r="AZ27" s="8">
        <f t="shared" si="159"/>
        <v>0</v>
      </c>
      <c r="BA27" s="8">
        <f t="shared" si="159"/>
        <v>0</v>
      </c>
      <c r="BB27" s="8">
        <f t="shared" si="159"/>
        <v>0</v>
      </c>
      <c r="BC27" s="8">
        <f t="shared" si="159"/>
        <v>0</v>
      </c>
      <c r="BD27" s="8">
        <f t="shared" si="159"/>
        <v>0</v>
      </c>
      <c r="BE27" s="8">
        <f t="shared" si="159"/>
        <v>0</v>
      </c>
      <c r="BF27" s="8">
        <f t="shared" si="159"/>
        <v>0</v>
      </c>
      <c r="BG27" s="8">
        <f t="shared" si="159"/>
        <v>0</v>
      </c>
      <c r="BH27" s="8">
        <f t="shared" si="159"/>
        <v>0</v>
      </c>
      <c r="BI27" s="8">
        <f t="shared" si="159"/>
        <v>0</v>
      </c>
      <c r="BJ27" s="8">
        <f t="shared" si="159"/>
        <v>0</v>
      </c>
      <c r="BK27" s="8">
        <f t="shared" si="159"/>
        <v>0</v>
      </c>
    </row>
    <row r="28" spans="2:63" ht="15" hidden="1" outlineLevel="1" x14ac:dyDescent="0.25">
      <c r="B28" t="s">
        <v>44</v>
      </c>
      <c r="C28" s="9">
        <f>D19</f>
        <v>50.933463637207019</v>
      </c>
      <c r="D28" s="8">
        <f>C28-D22-D23+D27</f>
        <v>48.85061481478359</v>
      </c>
      <c r="E28" s="8">
        <f t="shared" ref="E28:V28" si="160">D28-E22-E23+E27</f>
        <v>46.767765992360161</v>
      </c>
      <c r="F28" s="8">
        <f t="shared" si="160"/>
        <v>44.684917169936732</v>
      </c>
      <c r="G28" s="8">
        <f t="shared" si="160"/>
        <v>42.602068347513303</v>
      </c>
      <c r="H28" s="11">
        <f t="shared" si="160"/>
        <v>40.262268998207524</v>
      </c>
      <c r="I28" s="12">
        <f t="shared" si="160"/>
        <v>38.192628453451107</v>
      </c>
      <c r="J28" s="8">
        <f t="shared" si="160"/>
        <v>36.122987908694689</v>
      </c>
      <c r="K28" s="8">
        <f t="shared" si="160"/>
        <v>34.053347363938272</v>
      </c>
      <c r="L28" s="8">
        <f t="shared" si="160"/>
        <v>31.983706819181858</v>
      </c>
      <c r="M28" s="8">
        <f t="shared" si="160"/>
        <v>29.914066274425444</v>
      </c>
      <c r="N28" s="8">
        <f t="shared" si="160"/>
        <v>27.84442572966903</v>
      </c>
      <c r="O28" s="8">
        <f t="shared" si="160"/>
        <v>25.774785184912616</v>
      </c>
      <c r="P28" s="8">
        <f t="shared" si="160"/>
        <v>23.705144640156202</v>
      </c>
      <c r="Q28" s="8">
        <f t="shared" si="160"/>
        <v>21.635504095399789</v>
      </c>
      <c r="R28" s="8">
        <f t="shared" si="160"/>
        <v>19.565863550643375</v>
      </c>
      <c r="S28" s="8">
        <f t="shared" si="160"/>
        <v>17.496223005886961</v>
      </c>
      <c r="T28" s="8">
        <f t="shared" si="160"/>
        <v>15.426582461130545</v>
      </c>
      <c r="U28" s="8">
        <f t="shared" si="160"/>
        <v>13.356941916374129</v>
      </c>
      <c r="V28" s="8">
        <f t="shared" si="160"/>
        <v>11.287301371617714</v>
      </c>
      <c r="W28" s="8">
        <f>V28-W22-W23+W27</f>
        <v>9.2176608268612981</v>
      </c>
      <c r="X28" s="8">
        <f t="shared" ref="X28" si="161">W28-X22-X23+X27</f>
        <v>7.1480202821048824</v>
      </c>
      <c r="Y28" s="8">
        <f t="shared" ref="Y28" si="162">X28-Y22-Y23+Y27</f>
        <v>5.0783797373484667</v>
      </c>
      <c r="Z28" s="8">
        <f t="shared" ref="Z28" si="163">Y28-Z22-Z23+Z27</f>
        <v>3.0087391925920515</v>
      </c>
      <c r="AA28" s="8">
        <f t="shared" ref="AA28" si="164">Z28-AA22-AA23+AA27</f>
        <v>0.93909864783563601</v>
      </c>
      <c r="AB28" s="8">
        <f t="shared" ref="AB28" si="165">AA28-AB22-AB23+AB27</f>
        <v>5.1625370645069779E-15</v>
      </c>
      <c r="AC28" s="8">
        <f t="shared" ref="AC28" si="166">AB28-AC22-AC23+AC27</f>
        <v>5.1625370645069779E-15</v>
      </c>
      <c r="AD28" s="8">
        <f t="shared" ref="AD28" si="167">AC28-AD22-AD23+AD27</f>
        <v>5.1625370645069779E-15</v>
      </c>
      <c r="AE28" s="8">
        <f t="shared" ref="AE28" si="168">AD28-AE22-AE23+AE27</f>
        <v>5.1625370645069779E-15</v>
      </c>
      <c r="AF28" s="8">
        <f t="shared" ref="AF28" si="169">AE28-AF22-AF23+AF27</f>
        <v>5.1625370645069779E-15</v>
      </c>
      <c r="AG28" s="8">
        <f t="shared" ref="AG28" si="170">AF28-AG22-AG23+AG27</f>
        <v>5.1625370645069779E-15</v>
      </c>
      <c r="AH28" s="8">
        <f t="shared" ref="AH28" si="171">AG28-AH22-AH23+AH27</f>
        <v>5.1625370645069779E-15</v>
      </c>
      <c r="AI28" s="8">
        <f t="shared" ref="AI28" si="172">AH28-AI22-AI23+AI27</f>
        <v>5.1625370645069779E-15</v>
      </c>
      <c r="AJ28" s="8">
        <f t="shared" ref="AJ28" si="173">AI28-AJ22-AJ23+AJ27</f>
        <v>5.1625370645069779E-15</v>
      </c>
      <c r="AK28" s="8">
        <f t="shared" ref="AK28" si="174">AJ28-AK22-AK23+AK27</f>
        <v>5.1625370645069779E-15</v>
      </c>
      <c r="AL28" s="8">
        <f t="shared" ref="AL28" si="175">AK28-AL22-AL23+AL27</f>
        <v>5.1625370645069779E-15</v>
      </c>
      <c r="AM28" s="8">
        <f t="shared" ref="AM28" si="176">AL28-AM22-AM23+AM27</f>
        <v>5.1625370645069779E-15</v>
      </c>
      <c r="AN28" s="8">
        <f t="shared" ref="AN28" si="177">AM28-AN22-AN23+AN27</f>
        <v>5.1625370645069779E-15</v>
      </c>
      <c r="AO28" s="8">
        <f t="shared" ref="AO28" si="178">AN28-AO22-AO23+AO27</f>
        <v>5.1625370645069779E-15</v>
      </c>
      <c r="AP28" s="8">
        <f t="shared" ref="AP28" si="179">AO28-AP22-AP23+AP27</f>
        <v>5.1625370645069779E-15</v>
      </c>
      <c r="AQ28" s="8">
        <f t="shared" ref="AQ28" si="180">AP28-AQ22-AQ23+AQ27</f>
        <v>5.1625370645069779E-15</v>
      </c>
      <c r="AR28" s="8">
        <f t="shared" ref="AR28" si="181">AQ28-AR22-AR23+AR27</f>
        <v>5.1625370645069779E-15</v>
      </c>
      <c r="AS28" s="8">
        <f t="shared" ref="AS28" si="182">AR28-AS22-AS23+AS27</f>
        <v>5.1625370645069779E-15</v>
      </c>
      <c r="AT28" s="8">
        <f t="shared" ref="AT28" si="183">AS28-AT22-AT23+AT27</f>
        <v>5.1625370645069779E-15</v>
      </c>
      <c r="AU28" s="8">
        <f t="shared" ref="AU28" si="184">AT28-AU22-AU23+AU27</f>
        <v>5.1625370645069779E-15</v>
      </c>
      <c r="AV28" s="8">
        <f t="shared" ref="AV28" si="185">AU28-AV22-AV23+AV27</f>
        <v>5.1625370645069779E-15</v>
      </c>
      <c r="AW28" s="8">
        <f t="shared" ref="AW28" si="186">AV28-AW22-AW23+AW27</f>
        <v>5.1625370645069779E-15</v>
      </c>
      <c r="AX28" s="8">
        <f t="shared" ref="AX28" si="187">AW28-AX22-AX23+AX27</f>
        <v>5.1625370645069779E-15</v>
      </c>
      <c r="AY28" s="8">
        <f t="shared" ref="AY28" si="188">AX28-AY22-AY23+AY27</f>
        <v>5.1625370645069779E-15</v>
      </c>
      <c r="AZ28" s="8">
        <f t="shared" ref="AZ28" si="189">AY28-AZ22-AZ23+AZ27</f>
        <v>5.1625370645069779E-15</v>
      </c>
      <c r="BA28" s="8">
        <f t="shared" ref="BA28" si="190">AZ28-BA22-BA23+BA27</f>
        <v>5.1625370645069779E-15</v>
      </c>
      <c r="BB28" s="8">
        <f t="shared" ref="BB28" si="191">BA28-BB22-BB23+BB27</f>
        <v>5.1625370645069779E-15</v>
      </c>
      <c r="BC28" s="8">
        <f t="shared" ref="BC28" si="192">BB28-BC22-BC23+BC27</f>
        <v>5.1625370645069779E-15</v>
      </c>
      <c r="BD28" s="8">
        <f t="shared" ref="BD28" si="193">BC28-BD22-BD23+BD27</f>
        <v>5.1625370645069779E-15</v>
      </c>
      <c r="BE28" s="8">
        <f t="shared" ref="BE28" si="194">BD28-BE22-BE23+BE27</f>
        <v>5.1625370645069779E-15</v>
      </c>
      <c r="BF28" s="8">
        <f t="shared" ref="BF28" si="195">BE28-BF22-BF23+BF27</f>
        <v>5.1625370645069779E-15</v>
      </c>
      <c r="BG28" s="8">
        <f t="shared" ref="BG28" si="196">BF28-BG22-BG23+BG27</f>
        <v>5.1625370645069779E-15</v>
      </c>
      <c r="BH28" s="8">
        <f t="shared" ref="BH28" si="197">BG28-BH22-BH23+BH27</f>
        <v>5.1625370645069779E-15</v>
      </c>
      <c r="BI28" s="8">
        <f t="shared" ref="BI28" si="198">BH28-BI22-BI23+BI27</f>
        <v>5.1625370645069779E-15</v>
      </c>
      <c r="BJ28" s="8">
        <f t="shared" ref="BJ28" si="199">BI28-BJ22-BJ23+BJ27</f>
        <v>5.1625370645069779E-15</v>
      </c>
      <c r="BK28" s="8">
        <f t="shared" ref="BK28" si="200">BJ28-BK22-BK23+BK27</f>
        <v>5.1625370645069779E-15</v>
      </c>
    </row>
    <row r="29" spans="2:63" ht="15" hidden="1" outlineLevel="1" x14ac:dyDescent="0.25">
      <c r="D29" s="8"/>
      <c r="E29" s="8"/>
      <c r="F29" s="8"/>
      <c r="G29" s="8"/>
      <c r="H29" s="11"/>
      <c r="I29" s="1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</row>
    <row r="30" spans="2:63" ht="15" hidden="1" outlineLevel="1" x14ac:dyDescent="0.25">
      <c r="D30" s="8"/>
      <c r="E30" s="8"/>
      <c r="F30" s="8"/>
      <c r="G30" s="8"/>
      <c r="H30" s="11"/>
      <c r="I30" s="12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</row>
    <row r="31" spans="2:63" ht="15" hidden="1" outlineLevel="1" x14ac:dyDescent="0.25">
      <c r="B31" t="s">
        <v>27</v>
      </c>
      <c r="D31" s="8">
        <f>Inputs!E32*(1+Inputs!E9)^0.5</f>
        <v>0</v>
      </c>
      <c r="E31" s="8">
        <f>Inputs!F32*(1+Inputs!F9)^0.5</f>
        <v>3.1332614676850263</v>
      </c>
      <c r="F31" s="8">
        <f>Inputs!G32*(1+Inputs!G9)^0.5</f>
        <v>0</v>
      </c>
      <c r="G31" s="8">
        <f>Inputs!H32*(1+Inputs!H9)^0.5</f>
        <v>0</v>
      </c>
      <c r="H31" s="11">
        <f>Inputs!I32*(1+Inputs!I9)^0.5</f>
        <v>0</v>
      </c>
      <c r="I31" s="1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</row>
    <row r="32" spans="2:63" ht="15" hidden="1" outlineLevel="1" x14ac:dyDescent="0.25">
      <c r="D32" s="8"/>
      <c r="E32" s="8"/>
      <c r="F32" s="8"/>
      <c r="G32" s="8"/>
      <c r="H32" s="11"/>
      <c r="I32" s="12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</row>
    <row r="33" spans="2:63" hidden="1" outlineLevel="1" x14ac:dyDescent="0.3">
      <c r="B33" t="s">
        <v>48</v>
      </c>
      <c r="D33" s="8"/>
      <c r="E33" s="8"/>
      <c r="F33" s="8"/>
      <c r="G33" s="8"/>
      <c r="H33" s="11"/>
      <c r="I33" s="12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</row>
    <row r="34" spans="2:63" hidden="1" outlineLevel="1" x14ac:dyDescent="0.3">
      <c r="B34" s="15">
        <v>2013</v>
      </c>
      <c r="C34" s="15">
        <v>1</v>
      </c>
      <c r="D34" s="8"/>
      <c r="E34" s="8">
        <f>IF($F$19="n/a",0,IF(E$3&lt;=$C34,0,IF(E$3&gt;($F$19+$C34),INDEX($D$31:$W$31,,$C34)-SUM($D34:D34),INDEX($D$31:$W$31,,$C34)/$F$19)))</f>
        <v>0</v>
      </c>
      <c r="F34" s="8">
        <f>IF($F$19="n/a",0,IF(F$3&lt;=$C34,0,IF(F$3&gt;($F$19+$C34),INDEX($D$31:$W$31,,$C34)-SUM($D34:E34),INDEX($D$31:$W$31,,$C34)/$F$19)))</f>
        <v>0</v>
      </c>
      <c r="G34" s="8">
        <f>IF($F$19="n/a",0,IF(G$3&lt;=$C34,0,IF(G$3&gt;($F$19+$C34),INDEX($D$31:$W$31,,$C34)-SUM($D34:F34),INDEX($D$31:$W$31,,$C34)/$F$19)))</f>
        <v>0</v>
      </c>
      <c r="H34" s="11">
        <f>IF($F$19="n/a",0,IF(H$3&lt;=$C34,0,IF(H$3&gt;($F$19+$C34),INDEX($D$31:$W$31,,$C34)-SUM($D34:G34),INDEX($D$31:$W$31,,$C34)/$F$19)))</f>
        <v>0</v>
      </c>
      <c r="I34" s="12">
        <f>IF($F$19="n/a",0,IF(I$3&lt;=$C34,0,IF(I$3&gt;($F$19+$C34),INDEX($D$31:$W$31,,$C34)-SUM($D34:H34),INDEX($D$31:$W$31,,$C34)/$F$19)))</f>
        <v>0</v>
      </c>
      <c r="J34" s="8">
        <f>IF($F$19="n/a",0,IF(J$3&lt;=$C34,0,IF(J$3&gt;($F$19+$C34),INDEX($D$31:$W$31,,$C34)-SUM($D34:I34),INDEX($D$31:$W$31,,$C34)/$F$19)))</f>
        <v>0</v>
      </c>
      <c r="K34" s="8">
        <f>IF($F$19="n/a",0,IF(K$3&lt;=$C34,0,IF(K$3&gt;($F$19+$C34),INDEX($D$31:$W$31,,$C34)-SUM($D34:J34),INDEX($D$31:$W$31,,$C34)/$F$19)))</f>
        <v>0</v>
      </c>
      <c r="L34" s="8">
        <f>IF($F$19="n/a",0,IF(L$3&lt;=$C34,0,IF(L$3&gt;($F$19+$C34),INDEX($D$31:$W$31,,$C34)-SUM($D34:K34),INDEX($D$31:$W$31,,$C34)/$F$19)))</f>
        <v>0</v>
      </c>
      <c r="M34" s="8">
        <f>IF($F$19="n/a",0,IF(M$3&lt;=$C34,0,IF(M$3&gt;($F$19+$C34),INDEX($D$31:$W$31,,$C34)-SUM($D34:L34),INDEX($D$31:$W$31,,$C34)/$F$19)))</f>
        <v>0</v>
      </c>
      <c r="N34" s="8">
        <f>IF($F$19="n/a",0,IF(N$3&lt;=$C34,0,IF(N$3&gt;($F$19+$C34),INDEX($D$31:$W$31,,$C34)-SUM($D34:M34),INDEX($D$31:$W$31,,$C34)/$F$19)))</f>
        <v>0</v>
      </c>
      <c r="O34" s="8">
        <f>IF($F$19="n/a",0,IF(O$3&lt;=$C34,0,IF(O$3&gt;($F$19+$C34),INDEX($D$31:$W$31,,$C34)-SUM($D34:N34),INDEX($D$31:$W$31,,$C34)/$F$19)))</f>
        <v>0</v>
      </c>
      <c r="P34" s="8">
        <f>IF($F$19="n/a",0,IF(P$3&lt;=$C34,0,IF(P$3&gt;($F$19+$C34),INDEX($D$31:$W$31,,$C34)-SUM($D34:O34),INDEX($D$31:$W$31,,$C34)/$F$19)))</f>
        <v>0</v>
      </c>
      <c r="Q34" s="8">
        <f>IF($F$19="n/a",0,IF(Q$3&lt;=$C34,0,IF(Q$3&gt;($F$19+$C34),INDEX($D$31:$W$31,,$C34)-SUM($D34:P34),INDEX($D$31:$W$31,,$C34)/$F$19)))</f>
        <v>0</v>
      </c>
      <c r="R34" s="8">
        <f>IF($F$19="n/a",0,IF(R$3&lt;=$C34,0,IF(R$3&gt;($F$19+$C34),INDEX($D$31:$W$31,,$C34)-SUM($D34:Q34),INDEX($D$31:$W$31,,$C34)/$F$19)))</f>
        <v>0</v>
      </c>
      <c r="S34" s="8">
        <f>IF($F$19="n/a",0,IF(S$3&lt;=$C34,0,IF(S$3&gt;($F$19+$C34),INDEX($D$31:$W$31,,$C34)-SUM($D34:R34),INDEX($D$31:$W$31,,$C34)/$F$19)))</f>
        <v>0</v>
      </c>
      <c r="T34" s="8">
        <f>IF($F$19="n/a",0,IF(T$3&lt;=$C34,0,IF(T$3&gt;($F$19+$C34),INDEX($D$31:$W$31,,$C34)-SUM($D34:S34),INDEX($D$31:$W$31,,$C34)/$F$19)))</f>
        <v>0</v>
      </c>
      <c r="U34" s="8">
        <f>IF($F$19="n/a",0,IF(U$3&lt;=$C34,0,IF(U$3&gt;($F$19+$C34),INDEX($D$31:$W$31,,$C34)-SUM($D34:T34),INDEX($D$31:$W$31,,$C34)/$F$19)))</f>
        <v>0</v>
      </c>
      <c r="V34" s="8">
        <f>IF($F$19="n/a",0,IF(V$3&lt;=$C34,0,IF(V$3&gt;($F$19+$C34),INDEX($D$31:$W$31,,$C34)-SUM($D34:U34),INDEX($D$31:$W$31,,$C34)/$F$19)))</f>
        <v>0</v>
      </c>
      <c r="W34" s="8">
        <f>IF($F$19="n/a",0,IF(W$3&lt;=$C34,0,IF(W$3&gt;($F$19+$C34),INDEX($D$31:$W$31,,$C34)-SUM($D34:V34),INDEX($D$31:$W$31,,$C34)/$F$19)))</f>
        <v>0</v>
      </c>
      <c r="X34" s="8">
        <f>IF($F$19="n/a",0,IF(X$3&lt;=$C34,0,IF(X$3&gt;($F$19+$C34),INDEX($D$31:$W$31,,$C34)-SUM($D34:W34),INDEX($D$31:$W$31,,$C34)/$F$19)))</f>
        <v>0</v>
      </c>
      <c r="Y34" s="8">
        <f>IF($F$19="n/a",0,IF(Y$3&lt;=$C34,0,IF(Y$3&gt;($F$19+$C34),INDEX($D$31:$W$31,,$C34)-SUM($D34:X34),INDEX($D$31:$W$31,,$C34)/$F$19)))</f>
        <v>0</v>
      </c>
      <c r="Z34" s="8">
        <f>IF($F$19="n/a",0,IF(Z$3&lt;=$C34,0,IF(Z$3&gt;($F$19+$C34),INDEX($D$31:$W$31,,$C34)-SUM($D34:Y34),INDEX($D$31:$W$31,,$C34)/$F$19)))</f>
        <v>0</v>
      </c>
      <c r="AA34" s="8">
        <f>IF($F$19="n/a",0,IF(AA$3&lt;=$C34,0,IF(AA$3&gt;($F$19+$C34),INDEX($D$31:$W$31,,$C34)-SUM($D34:Z34),INDEX($D$31:$W$31,,$C34)/$F$19)))</f>
        <v>0</v>
      </c>
      <c r="AB34" s="8">
        <f>IF($F$19="n/a",0,IF(AB$3&lt;=$C34,0,IF(AB$3&gt;($F$19+$C34),INDEX($D$31:$W$31,,$C34)-SUM($D34:AA34),INDEX($D$31:$W$31,,$C34)/$F$19)))</f>
        <v>0</v>
      </c>
      <c r="AC34" s="8">
        <f>IF($F$19="n/a",0,IF(AC$3&lt;=$C34,0,IF(AC$3&gt;($F$19+$C34),INDEX($D$31:$W$31,,$C34)-SUM($D34:AB34),INDEX($D$31:$W$31,,$C34)/$F$19)))</f>
        <v>0</v>
      </c>
      <c r="AD34" s="8">
        <f>IF($F$19="n/a",0,IF(AD$3&lt;=$C34,0,IF(AD$3&gt;($F$19+$C34),INDEX($D$31:$W$31,,$C34)-SUM($D34:AC34),INDEX($D$31:$W$31,,$C34)/$F$19)))</f>
        <v>0</v>
      </c>
      <c r="AE34" s="8">
        <f>IF($F$19="n/a",0,IF(AE$3&lt;=$C34,0,IF(AE$3&gt;($F$19+$C34),INDEX($D$31:$W$31,,$C34)-SUM($D34:AD34),INDEX($D$31:$W$31,,$C34)/$F$19)))</f>
        <v>0</v>
      </c>
      <c r="AF34" s="8">
        <f>IF($F$19="n/a",0,IF(AF$3&lt;=$C34,0,IF(AF$3&gt;($F$19+$C34),INDEX($D$31:$W$31,,$C34)-SUM($D34:AE34),INDEX($D$31:$W$31,,$C34)/$F$19)))</f>
        <v>0</v>
      </c>
      <c r="AG34" s="8">
        <f>IF($F$19="n/a",0,IF(AG$3&lt;=$C34,0,IF(AG$3&gt;($F$19+$C34),INDEX($D$31:$W$31,,$C34)-SUM($D34:AF34),INDEX($D$31:$W$31,,$C34)/$F$19)))</f>
        <v>0</v>
      </c>
      <c r="AH34" s="8">
        <f>IF($F$19="n/a",0,IF(AH$3&lt;=$C34,0,IF(AH$3&gt;($F$19+$C34),INDEX($D$31:$W$31,,$C34)-SUM($D34:AG34),INDEX($D$31:$W$31,,$C34)/$F$19)))</f>
        <v>0</v>
      </c>
      <c r="AI34" s="8">
        <f>IF($F$19="n/a",0,IF(AI$3&lt;=$C34,0,IF(AI$3&gt;($F$19+$C34),INDEX($D$31:$W$31,,$C34)-SUM($D34:AH34),INDEX($D$31:$W$31,,$C34)/$F$19)))</f>
        <v>0</v>
      </c>
      <c r="AJ34" s="8">
        <f>IF($F$19="n/a",0,IF(AJ$3&lt;=$C34,0,IF(AJ$3&gt;($F$19+$C34),INDEX($D$31:$W$31,,$C34)-SUM($D34:AI34),INDEX($D$31:$W$31,,$C34)/$F$19)))</f>
        <v>0</v>
      </c>
      <c r="AK34" s="8">
        <f>IF($F$19="n/a",0,IF(AK$3&lt;=$C34,0,IF(AK$3&gt;($F$19+$C34),INDEX($D$31:$W$31,,$C34)-SUM($D34:AJ34),INDEX($D$31:$W$31,,$C34)/$F$19)))</f>
        <v>0</v>
      </c>
      <c r="AL34" s="8">
        <f>IF($F$19="n/a",0,IF(AL$3&lt;=$C34,0,IF(AL$3&gt;($F$19+$C34),INDEX($D$31:$W$31,,$C34)-SUM($D34:AK34),INDEX($D$31:$W$31,,$C34)/$F$19)))</f>
        <v>0</v>
      </c>
      <c r="AM34" s="8">
        <f>IF($F$19="n/a",0,IF(AM$3&lt;=$C34,0,IF(AM$3&gt;($F$19+$C34),INDEX($D$31:$W$31,,$C34)-SUM($D34:AL34),INDEX($D$31:$W$31,,$C34)/$F$19)))</f>
        <v>0</v>
      </c>
      <c r="AN34" s="8">
        <f>IF($F$19="n/a",0,IF(AN$3&lt;=$C34,0,IF(AN$3&gt;($F$19+$C34),INDEX($D$31:$W$31,,$C34)-SUM($D34:AM34),INDEX($D$31:$W$31,,$C34)/$F$19)))</f>
        <v>0</v>
      </c>
      <c r="AO34" s="8">
        <f>IF($F$19="n/a",0,IF(AO$3&lt;=$C34,0,IF(AO$3&gt;($F$19+$C34),INDEX($D$31:$W$31,,$C34)-SUM($D34:AN34),INDEX($D$31:$W$31,,$C34)/$F$19)))</f>
        <v>0</v>
      </c>
      <c r="AP34" s="8">
        <f>IF($F$19="n/a",0,IF(AP$3&lt;=$C34,0,IF(AP$3&gt;($F$19+$C34),INDEX($D$31:$W$31,,$C34)-SUM($D34:AO34),INDEX($D$31:$W$31,,$C34)/$F$19)))</f>
        <v>0</v>
      </c>
      <c r="AQ34" s="8">
        <f>IF($F$19="n/a",0,IF(AQ$3&lt;=$C34,0,IF(AQ$3&gt;($F$19+$C34),INDEX($D$31:$W$31,,$C34)-SUM($D34:AP34),INDEX($D$31:$W$31,,$C34)/$F$19)))</f>
        <v>0</v>
      </c>
      <c r="AR34" s="8">
        <f>IF($F$19="n/a",0,IF(AR$3&lt;=$C34,0,IF(AR$3&gt;($F$19+$C34),INDEX($D$31:$W$31,,$C34)-SUM($D34:AQ34),INDEX($D$31:$W$31,,$C34)/$F$19)))</f>
        <v>0</v>
      </c>
      <c r="AS34" s="8">
        <f>IF($F$19="n/a",0,IF(AS$3&lt;=$C34,0,IF(AS$3&gt;($F$19+$C34),INDEX($D$31:$W$31,,$C34)-SUM($D34:AR34),INDEX($D$31:$W$31,,$C34)/$F$19)))</f>
        <v>0</v>
      </c>
      <c r="AT34" s="8">
        <f>IF($F$19="n/a",0,IF(AT$3&lt;=$C34,0,IF(AT$3&gt;($F$19+$C34),INDEX($D$31:$W$31,,$C34)-SUM($D34:AS34),INDEX($D$31:$W$31,,$C34)/$F$19)))</f>
        <v>0</v>
      </c>
      <c r="AU34" s="8">
        <f>IF($F$19="n/a",0,IF(AU$3&lt;=$C34,0,IF(AU$3&gt;($F$19+$C34),INDEX($D$31:$W$31,,$C34)-SUM($D34:AT34),INDEX($D$31:$W$31,,$C34)/$F$19)))</f>
        <v>0</v>
      </c>
      <c r="AV34" s="8">
        <f>IF($F$19="n/a",0,IF(AV$3&lt;=$C34,0,IF(AV$3&gt;($F$19+$C34),INDEX($D$31:$W$31,,$C34)-SUM($D34:AU34),INDEX($D$31:$W$31,,$C34)/$F$19)))</f>
        <v>0</v>
      </c>
      <c r="AW34" s="8">
        <f>IF($F$19="n/a",0,IF(AW$3&lt;=$C34,0,IF(AW$3&gt;($F$19+$C34),INDEX($D$31:$W$31,,$C34)-SUM($D34:AV34),INDEX($D$31:$W$31,,$C34)/$F$19)))</f>
        <v>0</v>
      </c>
      <c r="AX34" s="8">
        <f>IF($F$19="n/a",0,IF(AX$3&lt;=$C34,0,IF(AX$3&gt;($F$19+$C34),INDEX($D$31:$W$31,,$C34)-SUM($D34:AW34),INDEX($D$31:$W$31,,$C34)/$F$19)))</f>
        <v>0</v>
      </c>
      <c r="AY34" s="8">
        <f>IF($F$19="n/a",0,IF(AY$3&lt;=$C34,0,IF(AY$3&gt;($F$19+$C34),INDEX($D$31:$W$31,,$C34)-SUM($D34:AX34),INDEX($D$31:$W$31,,$C34)/$F$19)))</f>
        <v>0</v>
      </c>
      <c r="AZ34" s="8">
        <f>IF($F$19="n/a",0,IF(AZ$3&lt;=$C34,0,IF(AZ$3&gt;($F$19+$C34),INDEX($D$31:$W$31,,$C34)-SUM($D34:AY34),INDEX($D$31:$W$31,,$C34)/$F$19)))</f>
        <v>0</v>
      </c>
      <c r="BA34" s="8">
        <f>IF($F$19="n/a",0,IF(BA$3&lt;=$C34,0,IF(BA$3&gt;($F$19+$C34),INDEX($D$31:$W$31,,$C34)-SUM($D34:AZ34),INDEX($D$31:$W$31,,$C34)/$F$19)))</f>
        <v>0</v>
      </c>
      <c r="BB34" s="8">
        <f>IF($F$19="n/a",0,IF(BB$3&lt;=$C34,0,IF(BB$3&gt;($F$19+$C34),INDEX($D$31:$W$31,,$C34)-SUM($D34:BA34),INDEX($D$31:$W$31,,$C34)/$F$19)))</f>
        <v>0</v>
      </c>
      <c r="BC34" s="8">
        <f>IF($F$19="n/a",0,IF(BC$3&lt;=$C34,0,IF(BC$3&gt;($F$19+$C34),INDEX($D$31:$W$31,,$C34)-SUM($D34:BB34),INDEX($D$31:$W$31,,$C34)/$F$19)))</f>
        <v>0</v>
      </c>
      <c r="BD34" s="8">
        <f>IF($F$19="n/a",0,IF(BD$3&lt;=$C34,0,IF(BD$3&gt;($F$19+$C34),INDEX($D$31:$W$31,,$C34)-SUM($D34:BC34),INDEX($D$31:$W$31,,$C34)/$F$19)))</f>
        <v>0</v>
      </c>
      <c r="BE34" s="8">
        <f>IF($F$19="n/a",0,IF(BE$3&lt;=$C34,0,IF(BE$3&gt;($F$19+$C34),INDEX($D$31:$W$31,,$C34)-SUM($D34:BD34),INDEX($D$31:$W$31,,$C34)/$F$19)))</f>
        <v>0</v>
      </c>
      <c r="BF34" s="8">
        <f>IF($F$19="n/a",0,IF(BF$3&lt;=$C34,0,IF(BF$3&gt;($F$19+$C34),INDEX($D$31:$W$31,,$C34)-SUM($D34:BE34),INDEX($D$31:$W$31,,$C34)/$F$19)))</f>
        <v>0</v>
      </c>
      <c r="BG34" s="8">
        <f>IF($F$19="n/a",0,IF(BG$3&lt;=$C34,0,IF(BG$3&gt;($F$19+$C34),INDEX($D$31:$W$31,,$C34)-SUM($D34:BF34),INDEX($D$31:$W$31,,$C34)/$F$19)))</f>
        <v>0</v>
      </c>
      <c r="BH34" s="8">
        <f>IF($F$19="n/a",0,IF(BH$3&lt;=$C34,0,IF(BH$3&gt;($F$19+$C34),INDEX($D$31:$W$31,,$C34)-SUM($D34:BG34),INDEX($D$31:$W$31,,$C34)/$F$19)))</f>
        <v>0</v>
      </c>
      <c r="BI34" s="8">
        <f>IF($F$19="n/a",0,IF(BI$3&lt;=$C34,0,IF(BI$3&gt;($F$19+$C34),INDEX($D$31:$W$31,,$C34)-SUM($D34:BH34),INDEX($D$31:$W$31,,$C34)/$F$19)))</f>
        <v>0</v>
      </c>
      <c r="BJ34" s="8">
        <f>IF($F$19="n/a",0,IF(BJ$3&lt;=$C34,0,IF(BJ$3&gt;($F$19+$C34),INDEX($D$31:$W$31,,$C34)-SUM($D34:BI34),INDEX($D$31:$W$31,,$C34)/$F$19)))</f>
        <v>0</v>
      </c>
      <c r="BK34" s="8">
        <f>IF($F$19="n/a",0,IF(BK$3&lt;=$C34,0,IF(BK$3&gt;($F$19+$C34),INDEX($D$31:$W$31,,$C34)-SUM($D34:BJ34),INDEX($D$31:$W$31,,$C34)/$F$19)))</f>
        <v>0</v>
      </c>
    </row>
    <row r="35" spans="2:63" hidden="1" outlineLevel="1" x14ac:dyDescent="0.3">
      <c r="B35" s="15">
        <v>2014</v>
      </c>
      <c r="C35" s="15">
        <v>2</v>
      </c>
      <c r="D35" s="8"/>
      <c r="E35" s="8">
        <f>IF($F$19="n/a",0,IF(E$3&lt;=$C35,0,IF(E$3&gt;($F$19+$C35),INDEX($D$31:$W$31,,$C35)-SUM($D35:D35),INDEX($D$31:$W$31,,$C35)/$F$19)))</f>
        <v>0</v>
      </c>
      <c r="F35" s="8">
        <f>IF($F$19="n/a",0,IF(F$3&lt;=$C35,0,IF(F$3&gt;($F$19+$C35),INDEX($D$31:$W$31,,$C35)-SUM($D35:E35),INDEX($D$31:$W$31,,$C35)/$F$19)))</f>
        <v>5.2221024461417104E-2</v>
      </c>
      <c r="G35" s="8">
        <f>IF($F$19="n/a",0,IF(G$3&lt;=$C35,0,IF(G$3&gt;($F$19+$C35),INDEX($D$31:$W$31,,$C35)-SUM($D35:F35),INDEX($D$31:$W$31,,$C35)/$F$19)))</f>
        <v>5.2221024461417104E-2</v>
      </c>
      <c r="H35" s="11">
        <f>IF($F$19="n/a",0,IF(H$3&lt;=$C35,0,IF(H$3&gt;($F$19+$C35),INDEX($D$31:$W$31,,$C35)-SUM($D35:G35),INDEX($D$31:$W$31,,$C35)/$F$19)))</f>
        <v>5.2221024461417104E-2</v>
      </c>
      <c r="I35" s="12">
        <f>IF($F$19="n/a",0,IF(I$3&lt;=$C35,0,IF(I$3&gt;($F$19+$C35),INDEX($D$31:$W$31,,$C35)-SUM($D35:H35),INDEX($D$31:$W$31,,$C35)/$F$19)))</f>
        <v>5.2221024461417104E-2</v>
      </c>
      <c r="J35" s="8">
        <f>IF($F$19="n/a",0,IF(J$3&lt;=$C35,0,IF(J$3&gt;($F$19+$C35),INDEX($D$31:$W$31,,$C35)-SUM($D35:I35),INDEX($D$31:$W$31,,$C35)/$F$19)))</f>
        <v>5.2221024461417104E-2</v>
      </c>
      <c r="K35" s="8">
        <f>IF($F$19="n/a",0,IF(K$3&lt;=$C35,0,IF(K$3&gt;($F$19+$C35),INDEX($D$31:$W$31,,$C35)-SUM($D35:J35),INDEX($D$31:$W$31,,$C35)/$F$19)))</f>
        <v>5.2221024461417104E-2</v>
      </c>
      <c r="L35" s="8">
        <f>IF($F$19="n/a",0,IF(L$3&lt;=$C35,0,IF(L$3&gt;($F$19+$C35),INDEX($D$31:$W$31,,$C35)-SUM($D35:K35),INDEX($D$31:$W$31,,$C35)/$F$19)))</f>
        <v>5.2221024461417104E-2</v>
      </c>
      <c r="M35" s="8">
        <f>IF($F$19="n/a",0,IF(M$3&lt;=$C35,0,IF(M$3&gt;($F$19+$C35),INDEX($D$31:$W$31,,$C35)-SUM($D35:L35),INDEX($D$31:$W$31,,$C35)/$F$19)))</f>
        <v>5.2221024461417104E-2</v>
      </c>
      <c r="N35" s="8">
        <f>IF($F$19="n/a",0,IF(N$3&lt;=$C35,0,IF(N$3&gt;($F$19+$C35),INDEX($D$31:$W$31,,$C35)-SUM($D35:M35),INDEX($D$31:$W$31,,$C35)/$F$19)))</f>
        <v>5.2221024461417104E-2</v>
      </c>
      <c r="O35" s="8">
        <f>IF($F$19="n/a",0,IF(O$3&lt;=$C35,0,IF(O$3&gt;($F$19+$C35),INDEX($D$31:$W$31,,$C35)-SUM($D35:N35),INDEX($D$31:$W$31,,$C35)/$F$19)))</f>
        <v>5.2221024461417104E-2</v>
      </c>
      <c r="P35" s="8">
        <f>IF($F$19="n/a",0,IF(P$3&lt;=$C35,0,IF(P$3&gt;($F$19+$C35),INDEX($D$31:$W$31,,$C35)-SUM($D35:O35),INDEX($D$31:$W$31,,$C35)/$F$19)))</f>
        <v>5.2221024461417104E-2</v>
      </c>
      <c r="Q35" s="8">
        <f>IF($F$19="n/a",0,IF(Q$3&lt;=$C35,0,IF(Q$3&gt;($F$19+$C35),INDEX($D$31:$W$31,,$C35)-SUM($D35:P35),INDEX($D$31:$W$31,,$C35)/$F$19)))</f>
        <v>5.2221024461417104E-2</v>
      </c>
      <c r="R35" s="8">
        <f>IF($F$19="n/a",0,IF(R$3&lt;=$C35,0,IF(R$3&gt;($F$19+$C35),INDEX($D$31:$W$31,,$C35)-SUM($D35:Q35),INDEX($D$31:$W$31,,$C35)/$F$19)))</f>
        <v>5.2221024461417104E-2</v>
      </c>
      <c r="S35" s="8">
        <f>IF($F$19="n/a",0,IF(S$3&lt;=$C35,0,IF(S$3&gt;($F$19+$C35),INDEX($D$31:$W$31,,$C35)-SUM($D35:R35),INDEX($D$31:$W$31,,$C35)/$F$19)))</f>
        <v>5.2221024461417104E-2</v>
      </c>
      <c r="T35" s="8">
        <f>IF($F$19="n/a",0,IF(T$3&lt;=$C35,0,IF(T$3&gt;($F$19+$C35),INDEX($D$31:$W$31,,$C35)-SUM($D35:S35),INDEX($D$31:$W$31,,$C35)/$F$19)))</f>
        <v>5.2221024461417104E-2</v>
      </c>
      <c r="U35" s="8">
        <f>IF($F$19="n/a",0,IF(U$3&lt;=$C35,0,IF(U$3&gt;($F$19+$C35),INDEX($D$31:$W$31,,$C35)-SUM($D35:T35),INDEX($D$31:$W$31,,$C35)/$F$19)))</f>
        <v>5.2221024461417104E-2</v>
      </c>
      <c r="V35" s="8">
        <f>IF($F$19="n/a",0,IF(V$3&lt;=$C35,0,IF(V$3&gt;($F$19+$C35),INDEX($D$31:$W$31,,$C35)-SUM($D35:U35),INDEX($D$31:$W$31,,$C35)/$F$19)))</f>
        <v>5.2221024461417104E-2</v>
      </c>
      <c r="W35" s="8">
        <f>IF($F$19="n/a",0,IF(W$3&lt;=$C35,0,IF(W$3&gt;($F$19+$C35),INDEX($D$31:$W$31,,$C35)-SUM($D35:V35),INDEX($D$31:$W$31,,$C35)/$F$19)))</f>
        <v>5.2221024461417104E-2</v>
      </c>
      <c r="X35" s="8">
        <f>IF($F$19="n/a",0,IF(X$3&lt;=$C35,0,IF(X$3&gt;($F$19+$C35),INDEX($D$31:$W$31,,$C35)-SUM($D35:W35),INDEX($D$31:$W$31,,$C35)/$F$19)))</f>
        <v>5.2221024461417104E-2</v>
      </c>
      <c r="Y35" s="8">
        <f>IF($F$19="n/a",0,IF(Y$3&lt;=$C35,0,IF(Y$3&gt;($F$19+$C35),INDEX($D$31:$W$31,,$C35)-SUM($D35:X35),INDEX($D$31:$W$31,,$C35)/$F$19)))</f>
        <v>5.2221024461417104E-2</v>
      </c>
      <c r="Z35" s="8">
        <f>IF($F$19="n/a",0,IF(Z$3&lt;=$C35,0,IF(Z$3&gt;($F$19+$C35),INDEX($D$31:$W$31,,$C35)-SUM($D35:Y35),INDEX($D$31:$W$31,,$C35)/$F$19)))</f>
        <v>5.2221024461417104E-2</v>
      </c>
      <c r="AA35" s="8">
        <f>IF($F$19="n/a",0,IF(AA$3&lt;=$C35,0,IF(AA$3&gt;($F$19+$C35),INDEX($D$31:$W$31,,$C35)-SUM($D35:Z35),INDEX($D$31:$W$31,,$C35)/$F$19)))</f>
        <v>5.2221024461417104E-2</v>
      </c>
      <c r="AB35" s="8">
        <f>IF($F$19="n/a",0,IF(AB$3&lt;=$C35,0,IF(AB$3&gt;($F$19+$C35),INDEX($D$31:$W$31,,$C35)-SUM($D35:AA35),INDEX($D$31:$W$31,,$C35)/$F$19)))</f>
        <v>5.2221024461417104E-2</v>
      </c>
      <c r="AC35" s="8">
        <f>IF($F$19="n/a",0,IF(AC$3&lt;=$C35,0,IF(AC$3&gt;($F$19+$C35),INDEX($D$31:$W$31,,$C35)-SUM($D35:AB35),INDEX($D$31:$W$31,,$C35)/$F$19)))</f>
        <v>5.2221024461417104E-2</v>
      </c>
      <c r="AD35" s="8">
        <f>IF($F$19="n/a",0,IF(AD$3&lt;=$C35,0,IF(AD$3&gt;($F$19+$C35),INDEX($D$31:$W$31,,$C35)-SUM($D35:AC35),INDEX($D$31:$W$31,,$C35)/$F$19)))</f>
        <v>5.2221024461417104E-2</v>
      </c>
      <c r="AE35" s="8">
        <f>IF($F$19="n/a",0,IF(AE$3&lt;=$C35,0,IF(AE$3&gt;($F$19+$C35),INDEX($D$31:$W$31,,$C35)-SUM($D35:AD35),INDEX($D$31:$W$31,,$C35)/$F$19)))</f>
        <v>5.2221024461417104E-2</v>
      </c>
      <c r="AF35" s="8">
        <f>IF($F$19="n/a",0,IF(AF$3&lt;=$C35,0,IF(AF$3&gt;($F$19+$C35),INDEX($D$31:$W$31,,$C35)-SUM($D35:AE35),INDEX($D$31:$W$31,,$C35)/$F$19)))</f>
        <v>5.2221024461417104E-2</v>
      </c>
      <c r="AG35" s="8">
        <f>IF($F$19="n/a",0,IF(AG$3&lt;=$C35,0,IF(AG$3&gt;($F$19+$C35),INDEX($D$31:$W$31,,$C35)-SUM($D35:AF35),INDEX($D$31:$W$31,,$C35)/$F$19)))</f>
        <v>5.2221024461417104E-2</v>
      </c>
      <c r="AH35" s="8">
        <f>IF($F$19="n/a",0,IF(AH$3&lt;=$C35,0,IF(AH$3&gt;($F$19+$C35),INDEX($D$31:$W$31,,$C35)-SUM($D35:AG35),INDEX($D$31:$W$31,,$C35)/$F$19)))</f>
        <v>5.2221024461417104E-2</v>
      </c>
      <c r="AI35" s="8">
        <f>IF($F$19="n/a",0,IF(AI$3&lt;=$C35,0,IF(AI$3&gt;($F$19+$C35),INDEX($D$31:$W$31,,$C35)-SUM($D35:AH35),INDEX($D$31:$W$31,,$C35)/$F$19)))</f>
        <v>5.2221024461417104E-2</v>
      </c>
      <c r="AJ35" s="8">
        <f>IF($F$19="n/a",0,IF(AJ$3&lt;=$C35,0,IF(AJ$3&gt;($F$19+$C35),INDEX($D$31:$W$31,,$C35)-SUM($D35:AI35),INDEX($D$31:$W$31,,$C35)/$F$19)))</f>
        <v>5.2221024461417104E-2</v>
      </c>
      <c r="AK35" s="8">
        <f>IF($F$19="n/a",0,IF(AK$3&lt;=$C35,0,IF(AK$3&gt;($F$19+$C35),INDEX($D$31:$W$31,,$C35)-SUM($D35:AJ35),INDEX($D$31:$W$31,,$C35)/$F$19)))</f>
        <v>5.2221024461417104E-2</v>
      </c>
      <c r="AL35" s="8">
        <f>IF($F$19="n/a",0,IF(AL$3&lt;=$C35,0,IF(AL$3&gt;($F$19+$C35),INDEX($D$31:$W$31,,$C35)-SUM($D35:AK35),INDEX($D$31:$W$31,,$C35)/$F$19)))</f>
        <v>5.2221024461417104E-2</v>
      </c>
      <c r="AM35" s="8">
        <f>IF($F$19="n/a",0,IF(AM$3&lt;=$C35,0,IF(AM$3&gt;($F$19+$C35),INDEX($D$31:$W$31,,$C35)-SUM($D35:AL35),INDEX($D$31:$W$31,,$C35)/$F$19)))</f>
        <v>5.2221024461417104E-2</v>
      </c>
      <c r="AN35" s="8">
        <f>IF($F$19="n/a",0,IF(AN$3&lt;=$C35,0,IF(AN$3&gt;($F$19+$C35),INDEX($D$31:$W$31,,$C35)-SUM($D35:AM35),INDEX($D$31:$W$31,,$C35)/$F$19)))</f>
        <v>5.2221024461417104E-2</v>
      </c>
      <c r="AO35" s="8">
        <f>IF($F$19="n/a",0,IF(AO$3&lt;=$C35,0,IF(AO$3&gt;($F$19+$C35),INDEX($D$31:$W$31,,$C35)-SUM($D35:AN35),INDEX($D$31:$W$31,,$C35)/$F$19)))</f>
        <v>5.2221024461417104E-2</v>
      </c>
      <c r="AP35" s="8">
        <f>IF($F$19="n/a",0,IF(AP$3&lt;=$C35,0,IF(AP$3&gt;($F$19+$C35),INDEX($D$31:$W$31,,$C35)-SUM($D35:AO35),INDEX($D$31:$W$31,,$C35)/$F$19)))</f>
        <v>5.2221024461417104E-2</v>
      </c>
      <c r="AQ35" s="8">
        <f>IF($F$19="n/a",0,IF(AQ$3&lt;=$C35,0,IF(AQ$3&gt;($F$19+$C35),INDEX($D$31:$W$31,,$C35)-SUM($D35:AP35),INDEX($D$31:$W$31,,$C35)/$F$19)))</f>
        <v>5.2221024461417104E-2</v>
      </c>
      <c r="AR35" s="8">
        <f>IF($F$19="n/a",0,IF(AR$3&lt;=$C35,0,IF(AR$3&gt;($F$19+$C35),INDEX($D$31:$W$31,,$C35)-SUM($D35:AQ35),INDEX($D$31:$W$31,,$C35)/$F$19)))</f>
        <v>5.2221024461417104E-2</v>
      </c>
      <c r="AS35" s="8">
        <f>IF($F$19="n/a",0,IF(AS$3&lt;=$C35,0,IF(AS$3&gt;($F$19+$C35),INDEX($D$31:$W$31,,$C35)-SUM($D35:AR35),INDEX($D$31:$W$31,,$C35)/$F$19)))</f>
        <v>5.2221024461417104E-2</v>
      </c>
      <c r="AT35" s="8">
        <f>IF($F$19="n/a",0,IF(AT$3&lt;=$C35,0,IF(AT$3&gt;($F$19+$C35),INDEX($D$31:$W$31,,$C35)-SUM($D35:AS35),INDEX($D$31:$W$31,,$C35)/$F$19)))</f>
        <v>5.2221024461417104E-2</v>
      </c>
      <c r="AU35" s="8">
        <f>IF($F$19="n/a",0,IF(AU$3&lt;=$C35,0,IF(AU$3&gt;($F$19+$C35),INDEX($D$31:$W$31,,$C35)-SUM($D35:AT35),INDEX($D$31:$W$31,,$C35)/$F$19)))</f>
        <v>5.2221024461417104E-2</v>
      </c>
      <c r="AV35" s="8">
        <f>IF($F$19="n/a",0,IF(AV$3&lt;=$C35,0,IF(AV$3&gt;($F$19+$C35),INDEX($D$31:$W$31,,$C35)-SUM($D35:AU35),INDEX($D$31:$W$31,,$C35)/$F$19)))</f>
        <v>5.2221024461417104E-2</v>
      </c>
      <c r="AW35" s="8">
        <f>IF($F$19="n/a",0,IF(AW$3&lt;=$C35,0,IF(AW$3&gt;($F$19+$C35),INDEX($D$31:$W$31,,$C35)-SUM($D35:AV35),INDEX($D$31:$W$31,,$C35)/$F$19)))</f>
        <v>5.2221024461417104E-2</v>
      </c>
      <c r="AX35" s="8">
        <f>IF($F$19="n/a",0,IF(AX$3&lt;=$C35,0,IF(AX$3&gt;($F$19+$C35),INDEX($D$31:$W$31,,$C35)-SUM($D35:AW35),INDEX($D$31:$W$31,,$C35)/$F$19)))</f>
        <v>5.2221024461417104E-2</v>
      </c>
      <c r="AY35" s="8">
        <f>IF($F$19="n/a",0,IF(AY$3&lt;=$C35,0,IF(AY$3&gt;($F$19+$C35),INDEX($D$31:$W$31,,$C35)-SUM($D35:AX35),INDEX($D$31:$W$31,,$C35)/$F$19)))</f>
        <v>5.2221024461417104E-2</v>
      </c>
      <c r="AZ35" s="8">
        <f>IF($F$19="n/a",0,IF(AZ$3&lt;=$C35,0,IF(AZ$3&gt;($F$19+$C35),INDEX($D$31:$W$31,,$C35)-SUM($D35:AY35),INDEX($D$31:$W$31,,$C35)/$F$19)))</f>
        <v>5.2221024461417104E-2</v>
      </c>
      <c r="BA35" s="8">
        <f>IF($F$19="n/a",0,IF(BA$3&lt;=$C35,0,IF(BA$3&gt;($F$19+$C35),INDEX($D$31:$W$31,,$C35)-SUM($D35:AZ35),INDEX($D$31:$W$31,,$C35)/$F$19)))</f>
        <v>5.2221024461417104E-2</v>
      </c>
      <c r="BB35" s="8">
        <f>IF($F$19="n/a",0,IF(BB$3&lt;=$C35,0,IF(BB$3&gt;($F$19+$C35),INDEX($D$31:$W$31,,$C35)-SUM($D35:BA35),INDEX($D$31:$W$31,,$C35)/$F$19)))</f>
        <v>5.2221024461417104E-2</v>
      </c>
      <c r="BC35" s="8">
        <f>IF($F$19="n/a",0,IF(BC$3&lt;=$C35,0,IF(BC$3&gt;($F$19+$C35),INDEX($D$31:$W$31,,$C35)-SUM($D35:BB35),INDEX($D$31:$W$31,,$C35)/$F$19)))</f>
        <v>5.2221024461417104E-2</v>
      </c>
      <c r="BD35" s="8">
        <f>IF($F$19="n/a",0,IF(BD$3&lt;=$C35,0,IF(BD$3&gt;($F$19+$C35),INDEX($D$31:$W$31,,$C35)-SUM($D35:BC35),INDEX($D$31:$W$31,,$C35)/$F$19)))</f>
        <v>5.2221024461417104E-2</v>
      </c>
      <c r="BE35" s="8">
        <f>IF($F$19="n/a",0,IF(BE$3&lt;=$C35,0,IF(BE$3&gt;($F$19+$C35),INDEX($D$31:$W$31,,$C35)-SUM($D35:BD35),INDEX($D$31:$W$31,,$C35)/$F$19)))</f>
        <v>5.2221024461417104E-2</v>
      </c>
      <c r="BF35" s="8">
        <f>IF($F$19="n/a",0,IF(BF$3&lt;=$C35,0,IF(BF$3&gt;($F$19+$C35),INDEX($D$31:$W$31,,$C35)-SUM($D35:BE35),INDEX($D$31:$W$31,,$C35)/$F$19)))</f>
        <v>5.2221024461417104E-2</v>
      </c>
      <c r="BG35" s="8">
        <f>IF($F$19="n/a",0,IF(BG$3&lt;=$C35,0,IF(BG$3&gt;($F$19+$C35),INDEX($D$31:$W$31,,$C35)-SUM($D35:BF35),INDEX($D$31:$W$31,,$C35)/$F$19)))</f>
        <v>5.2221024461417104E-2</v>
      </c>
      <c r="BH35" s="8">
        <f>IF($F$19="n/a",0,IF(BH$3&lt;=$C35,0,IF(BH$3&gt;($F$19+$C35),INDEX($D$31:$W$31,,$C35)-SUM($D35:BG35),INDEX($D$31:$W$31,,$C35)/$F$19)))</f>
        <v>5.2221024461417104E-2</v>
      </c>
      <c r="BI35" s="8">
        <f>IF($F$19="n/a",0,IF(BI$3&lt;=$C35,0,IF(BI$3&gt;($F$19+$C35),INDEX($D$31:$W$31,,$C35)-SUM($D35:BH35),INDEX($D$31:$W$31,,$C35)/$F$19)))</f>
        <v>5.2221024461417104E-2</v>
      </c>
      <c r="BJ35" s="8">
        <f>IF($F$19="n/a",0,IF(BJ$3&lt;=$C35,0,IF(BJ$3&gt;($F$19+$C35),INDEX($D$31:$W$31,,$C35)-SUM($D35:BI35),INDEX($D$31:$W$31,,$C35)/$F$19)))</f>
        <v>5.2221024461417104E-2</v>
      </c>
      <c r="BK35" s="8">
        <f>IF($F$19="n/a",0,IF(BK$3&lt;=$C35,0,IF(BK$3&gt;($F$19+$C35),INDEX($D$31:$W$31,,$C35)-SUM($D35:BJ35),INDEX($D$31:$W$31,,$C35)/$F$19)))</f>
        <v>5.2221024461417104E-2</v>
      </c>
    </row>
    <row r="36" spans="2:63" hidden="1" outlineLevel="1" x14ac:dyDescent="0.3">
      <c r="B36" s="15">
        <v>2015</v>
      </c>
      <c r="C36" s="15">
        <v>3</v>
      </c>
      <c r="D36" s="8"/>
      <c r="E36" s="8">
        <f>IF($F$19="n/a",0,IF(E$3&lt;=$C36,0,IF(E$3&gt;($F$19+$C36),INDEX($D$31:$W$31,,$C36)-SUM($D36:D36),INDEX($D$31:$W$31,,$C36)/$F$19)))</f>
        <v>0</v>
      </c>
      <c r="F36" s="8">
        <f>IF($F$19="n/a",0,IF(F$3&lt;=$C36,0,IF(F$3&gt;($F$19+$C36),INDEX($D$31:$W$31,,$C36)-SUM($D36:E36),INDEX($D$31:$W$31,,$C36)/$F$19)))</f>
        <v>0</v>
      </c>
      <c r="G36" s="8">
        <f>IF($F$19="n/a",0,IF(G$3&lt;=$C36,0,IF(G$3&gt;($F$19+$C36),INDEX($D$31:$W$31,,$C36)-SUM($D36:F36),INDEX($D$31:$W$31,,$C36)/$F$19)))</f>
        <v>0</v>
      </c>
      <c r="H36" s="11">
        <f>IF($F$19="n/a",0,IF(H$3&lt;=$C36,0,IF(H$3&gt;($F$19+$C36),INDEX($D$31:$W$31,,$C36)-SUM($D36:G36),INDEX($D$31:$W$31,,$C36)/$F$19)))</f>
        <v>0</v>
      </c>
      <c r="I36" s="12">
        <f>IF($F$19="n/a",0,IF(I$3&lt;=$C36,0,IF(I$3&gt;($F$19+$C36),INDEX($D$31:$W$31,,$C36)-SUM($D36:H36),INDEX($D$31:$W$31,,$C36)/$F$19)))</f>
        <v>0</v>
      </c>
      <c r="J36" s="8">
        <f>IF($F$19="n/a",0,IF(J$3&lt;=$C36,0,IF(J$3&gt;($F$19+$C36),INDEX($D$31:$W$31,,$C36)-SUM($D36:I36),INDEX($D$31:$W$31,,$C36)/$F$19)))</f>
        <v>0</v>
      </c>
      <c r="K36" s="8">
        <f>IF($F$19="n/a",0,IF(K$3&lt;=$C36,0,IF(K$3&gt;($F$19+$C36),INDEX($D$31:$W$31,,$C36)-SUM($D36:J36),INDEX($D$31:$W$31,,$C36)/$F$19)))</f>
        <v>0</v>
      </c>
      <c r="L36" s="8">
        <f>IF($F$19="n/a",0,IF(L$3&lt;=$C36,0,IF(L$3&gt;($F$19+$C36),INDEX($D$31:$W$31,,$C36)-SUM($D36:K36),INDEX($D$31:$W$31,,$C36)/$F$19)))</f>
        <v>0</v>
      </c>
      <c r="M36" s="8">
        <f>IF($F$19="n/a",0,IF(M$3&lt;=$C36,0,IF(M$3&gt;($F$19+$C36),INDEX($D$31:$W$31,,$C36)-SUM($D36:L36),INDEX($D$31:$W$31,,$C36)/$F$19)))</f>
        <v>0</v>
      </c>
      <c r="N36" s="8">
        <f>IF($F$19="n/a",0,IF(N$3&lt;=$C36,0,IF(N$3&gt;($F$19+$C36),INDEX($D$31:$W$31,,$C36)-SUM($D36:M36),INDEX($D$31:$W$31,,$C36)/$F$19)))</f>
        <v>0</v>
      </c>
      <c r="O36" s="8">
        <f>IF($F$19="n/a",0,IF(O$3&lt;=$C36,0,IF(O$3&gt;($F$19+$C36),INDEX($D$31:$W$31,,$C36)-SUM($D36:N36),INDEX($D$31:$W$31,,$C36)/$F$19)))</f>
        <v>0</v>
      </c>
      <c r="P36" s="8">
        <f>IF($F$19="n/a",0,IF(P$3&lt;=$C36,0,IF(P$3&gt;($F$19+$C36),INDEX($D$31:$W$31,,$C36)-SUM($D36:O36),INDEX($D$31:$W$31,,$C36)/$F$19)))</f>
        <v>0</v>
      </c>
      <c r="Q36" s="8">
        <f>IF($F$19="n/a",0,IF(Q$3&lt;=$C36,0,IF(Q$3&gt;($F$19+$C36),INDEX($D$31:$W$31,,$C36)-SUM($D36:P36),INDEX($D$31:$W$31,,$C36)/$F$19)))</f>
        <v>0</v>
      </c>
      <c r="R36" s="8">
        <f>IF($F$19="n/a",0,IF(R$3&lt;=$C36,0,IF(R$3&gt;($F$19+$C36),INDEX($D$31:$W$31,,$C36)-SUM($D36:Q36),INDEX($D$31:$W$31,,$C36)/$F$19)))</f>
        <v>0</v>
      </c>
      <c r="S36" s="8">
        <f>IF($F$19="n/a",0,IF(S$3&lt;=$C36,0,IF(S$3&gt;($F$19+$C36),INDEX($D$31:$W$31,,$C36)-SUM($D36:R36),INDEX($D$31:$W$31,,$C36)/$F$19)))</f>
        <v>0</v>
      </c>
      <c r="T36" s="8">
        <f>IF($F$19="n/a",0,IF(T$3&lt;=$C36,0,IF(T$3&gt;($F$19+$C36),INDEX($D$31:$W$31,,$C36)-SUM($D36:S36),INDEX($D$31:$W$31,,$C36)/$F$19)))</f>
        <v>0</v>
      </c>
      <c r="U36" s="8">
        <f>IF($F$19="n/a",0,IF(U$3&lt;=$C36,0,IF(U$3&gt;($F$19+$C36),INDEX($D$31:$W$31,,$C36)-SUM($D36:T36),INDEX($D$31:$W$31,,$C36)/$F$19)))</f>
        <v>0</v>
      </c>
      <c r="V36" s="8">
        <f>IF($F$19="n/a",0,IF(V$3&lt;=$C36,0,IF(V$3&gt;($F$19+$C36),INDEX($D$31:$W$31,,$C36)-SUM($D36:U36),INDEX($D$31:$W$31,,$C36)/$F$19)))</f>
        <v>0</v>
      </c>
      <c r="W36" s="8">
        <f>IF($F$19="n/a",0,IF(W$3&lt;=$C36,0,IF(W$3&gt;($F$19+$C36),INDEX($D$31:$W$31,,$C36)-SUM($D36:V36),INDEX($D$31:$W$31,,$C36)/$F$19)))</f>
        <v>0</v>
      </c>
      <c r="X36" s="8">
        <f>IF($F$19="n/a",0,IF(X$3&lt;=$C36,0,IF(X$3&gt;($F$19+$C36),INDEX($D$31:$W$31,,$C36)-SUM($D36:W36),INDEX($D$31:$W$31,,$C36)/$F$19)))</f>
        <v>0</v>
      </c>
      <c r="Y36" s="8">
        <f>IF($F$19="n/a",0,IF(Y$3&lt;=$C36,0,IF(Y$3&gt;($F$19+$C36),INDEX($D$31:$W$31,,$C36)-SUM($D36:X36),INDEX($D$31:$W$31,,$C36)/$F$19)))</f>
        <v>0</v>
      </c>
      <c r="Z36" s="8">
        <f>IF($F$19="n/a",0,IF(Z$3&lt;=$C36,0,IF(Z$3&gt;($F$19+$C36),INDEX($D$31:$W$31,,$C36)-SUM($D36:Y36),INDEX($D$31:$W$31,,$C36)/$F$19)))</f>
        <v>0</v>
      </c>
      <c r="AA36" s="8">
        <f>IF($F$19="n/a",0,IF(AA$3&lt;=$C36,0,IF(AA$3&gt;($F$19+$C36),INDEX($D$31:$W$31,,$C36)-SUM($D36:Z36),INDEX($D$31:$W$31,,$C36)/$F$19)))</f>
        <v>0</v>
      </c>
      <c r="AB36" s="8">
        <f>IF($F$19="n/a",0,IF(AB$3&lt;=$C36,0,IF(AB$3&gt;($F$19+$C36),INDEX($D$31:$W$31,,$C36)-SUM($D36:AA36),INDEX($D$31:$W$31,,$C36)/$F$19)))</f>
        <v>0</v>
      </c>
      <c r="AC36" s="8">
        <f>IF($F$19="n/a",0,IF(AC$3&lt;=$C36,0,IF(AC$3&gt;($F$19+$C36),INDEX($D$31:$W$31,,$C36)-SUM($D36:AB36),INDEX($D$31:$W$31,,$C36)/$F$19)))</f>
        <v>0</v>
      </c>
      <c r="AD36" s="8">
        <f>IF($F$19="n/a",0,IF(AD$3&lt;=$C36,0,IF(AD$3&gt;($F$19+$C36),INDEX($D$31:$W$31,,$C36)-SUM($D36:AC36),INDEX($D$31:$W$31,,$C36)/$F$19)))</f>
        <v>0</v>
      </c>
      <c r="AE36" s="8">
        <f>IF($F$19="n/a",0,IF(AE$3&lt;=$C36,0,IF(AE$3&gt;($F$19+$C36),INDEX($D$31:$W$31,,$C36)-SUM($D36:AD36),INDEX($D$31:$W$31,,$C36)/$F$19)))</f>
        <v>0</v>
      </c>
      <c r="AF36" s="8">
        <f>IF($F$19="n/a",0,IF(AF$3&lt;=$C36,0,IF(AF$3&gt;($F$19+$C36),INDEX($D$31:$W$31,,$C36)-SUM($D36:AE36),INDEX($D$31:$W$31,,$C36)/$F$19)))</f>
        <v>0</v>
      </c>
      <c r="AG36" s="8">
        <f>IF($F$19="n/a",0,IF(AG$3&lt;=$C36,0,IF(AG$3&gt;($F$19+$C36),INDEX($D$31:$W$31,,$C36)-SUM($D36:AF36),INDEX($D$31:$W$31,,$C36)/$F$19)))</f>
        <v>0</v>
      </c>
      <c r="AH36" s="8">
        <f>IF($F$19="n/a",0,IF(AH$3&lt;=$C36,0,IF(AH$3&gt;($F$19+$C36),INDEX($D$31:$W$31,,$C36)-SUM($D36:AG36),INDEX($D$31:$W$31,,$C36)/$F$19)))</f>
        <v>0</v>
      </c>
      <c r="AI36" s="8">
        <f>IF($F$19="n/a",0,IF(AI$3&lt;=$C36,0,IF(AI$3&gt;($F$19+$C36),INDEX($D$31:$W$31,,$C36)-SUM($D36:AH36),INDEX($D$31:$W$31,,$C36)/$F$19)))</f>
        <v>0</v>
      </c>
      <c r="AJ36" s="8">
        <f>IF($F$19="n/a",0,IF(AJ$3&lt;=$C36,0,IF(AJ$3&gt;($F$19+$C36),INDEX($D$31:$W$31,,$C36)-SUM($D36:AI36),INDEX($D$31:$W$31,,$C36)/$F$19)))</f>
        <v>0</v>
      </c>
      <c r="AK36" s="8">
        <f>IF($F$19="n/a",0,IF(AK$3&lt;=$C36,0,IF(AK$3&gt;($F$19+$C36),INDEX($D$31:$W$31,,$C36)-SUM($D36:AJ36),INDEX($D$31:$W$31,,$C36)/$F$19)))</f>
        <v>0</v>
      </c>
      <c r="AL36" s="8">
        <f>IF($F$19="n/a",0,IF(AL$3&lt;=$C36,0,IF(AL$3&gt;($F$19+$C36),INDEX($D$31:$W$31,,$C36)-SUM($D36:AK36),INDEX($D$31:$W$31,,$C36)/$F$19)))</f>
        <v>0</v>
      </c>
      <c r="AM36" s="8">
        <f>IF($F$19="n/a",0,IF(AM$3&lt;=$C36,0,IF(AM$3&gt;($F$19+$C36),INDEX($D$31:$W$31,,$C36)-SUM($D36:AL36),INDEX($D$31:$W$31,,$C36)/$F$19)))</f>
        <v>0</v>
      </c>
      <c r="AN36" s="8">
        <f>IF($F$19="n/a",0,IF(AN$3&lt;=$C36,0,IF(AN$3&gt;($F$19+$C36),INDEX($D$31:$W$31,,$C36)-SUM($D36:AM36),INDEX($D$31:$W$31,,$C36)/$F$19)))</f>
        <v>0</v>
      </c>
      <c r="AO36" s="8">
        <f>IF($F$19="n/a",0,IF(AO$3&lt;=$C36,0,IF(AO$3&gt;($F$19+$C36),INDEX($D$31:$W$31,,$C36)-SUM($D36:AN36),INDEX($D$31:$W$31,,$C36)/$F$19)))</f>
        <v>0</v>
      </c>
      <c r="AP36" s="8">
        <f>IF($F$19="n/a",0,IF(AP$3&lt;=$C36,0,IF(AP$3&gt;($F$19+$C36),INDEX($D$31:$W$31,,$C36)-SUM($D36:AO36),INDEX($D$31:$W$31,,$C36)/$F$19)))</f>
        <v>0</v>
      </c>
      <c r="AQ36" s="8">
        <f>IF($F$19="n/a",0,IF(AQ$3&lt;=$C36,0,IF(AQ$3&gt;($F$19+$C36),INDEX($D$31:$W$31,,$C36)-SUM($D36:AP36),INDEX($D$31:$W$31,,$C36)/$F$19)))</f>
        <v>0</v>
      </c>
      <c r="AR36" s="8">
        <f>IF($F$19="n/a",0,IF(AR$3&lt;=$C36,0,IF(AR$3&gt;($F$19+$C36),INDEX($D$31:$W$31,,$C36)-SUM($D36:AQ36),INDEX($D$31:$W$31,,$C36)/$F$19)))</f>
        <v>0</v>
      </c>
      <c r="AS36" s="8">
        <f>IF($F$19="n/a",0,IF(AS$3&lt;=$C36,0,IF(AS$3&gt;($F$19+$C36),INDEX($D$31:$W$31,,$C36)-SUM($D36:AR36),INDEX($D$31:$W$31,,$C36)/$F$19)))</f>
        <v>0</v>
      </c>
      <c r="AT36" s="8">
        <f>IF($F$19="n/a",0,IF(AT$3&lt;=$C36,0,IF(AT$3&gt;($F$19+$C36),INDEX($D$31:$W$31,,$C36)-SUM($D36:AS36),INDEX($D$31:$W$31,,$C36)/$F$19)))</f>
        <v>0</v>
      </c>
      <c r="AU36" s="8">
        <f>IF($F$19="n/a",0,IF(AU$3&lt;=$C36,0,IF(AU$3&gt;($F$19+$C36),INDEX($D$31:$W$31,,$C36)-SUM($D36:AT36),INDEX($D$31:$W$31,,$C36)/$F$19)))</f>
        <v>0</v>
      </c>
      <c r="AV36" s="8">
        <f>IF($F$19="n/a",0,IF(AV$3&lt;=$C36,0,IF(AV$3&gt;($F$19+$C36),INDEX($D$31:$W$31,,$C36)-SUM($D36:AU36),INDEX($D$31:$W$31,,$C36)/$F$19)))</f>
        <v>0</v>
      </c>
      <c r="AW36" s="8">
        <f>IF($F$19="n/a",0,IF(AW$3&lt;=$C36,0,IF(AW$3&gt;($F$19+$C36),INDEX($D$31:$W$31,,$C36)-SUM($D36:AV36),INDEX($D$31:$W$31,,$C36)/$F$19)))</f>
        <v>0</v>
      </c>
      <c r="AX36" s="8">
        <f>IF($F$19="n/a",0,IF(AX$3&lt;=$C36,0,IF(AX$3&gt;($F$19+$C36),INDEX($D$31:$W$31,,$C36)-SUM($D36:AW36),INDEX($D$31:$W$31,,$C36)/$F$19)))</f>
        <v>0</v>
      </c>
      <c r="AY36" s="8">
        <f>IF($F$19="n/a",0,IF(AY$3&lt;=$C36,0,IF(AY$3&gt;($F$19+$C36),INDEX($D$31:$W$31,,$C36)-SUM($D36:AX36),INDEX($D$31:$W$31,,$C36)/$F$19)))</f>
        <v>0</v>
      </c>
      <c r="AZ36" s="8">
        <f>IF($F$19="n/a",0,IF(AZ$3&lt;=$C36,0,IF(AZ$3&gt;($F$19+$C36),INDEX($D$31:$W$31,,$C36)-SUM($D36:AY36),INDEX($D$31:$W$31,,$C36)/$F$19)))</f>
        <v>0</v>
      </c>
      <c r="BA36" s="8">
        <f>IF($F$19="n/a",0,IF(BA$3&lt;=$C36,0,IF(BA$3&gt;($F$19+$C36),INDEX($D$31:$W$31,,$C36)-SUM($D36:AZ36),INDEX($D$31:$W$31,,$C36)/$F$19)))</f>
        <v>0</v>
      </c>
      <c r="BB36" s="8">
        <f>IF($F$19="n/a",0,IF(BB$3&lt;=$C36,0,IF(BB$3&gt;($F$19+$C36),INDEX($D$31:$W$31,,$C36)-SUM($D36:BA36),INDEX($D$31:$W$31,,$C36)/$F$19)))</f>
        <v>0</v>
      </c>
      <c r="BC36" s="8">
        <f>IF($F$19="n/a",0,IF(BC$3&lt;=$C36,0,IF(BC$3&gt;($F$19+$C36),INDEX($D$31:$W$31,,$C36)-SUM($D36:BB36),INDEX($D$31:$W$31,,$C36)/$F$19)))</f>
        <v>0</v>
      </c>
      <c r="BD36" s="8">
        <f>IF($F$19="n/a",0,IF(BD$3&lt;=$C36,0,IF(BD$3&gt;($F$19+$C36),INDEX($D$31:$W$31,,$C36)-SUM($D36:BC36),INDEX($D$31:$W$31,,$C36)/$F$19)))</f>
        <v>0</v>
      </c>
      <c r="BE36" s="8">
        <f>IF($F$19="n/a",0,IF(BE$3&lt;=$C36,0,IF(BE$3&gt;($F$19+$C36),INDEX($D$31:$W$31,,$C36)-SUM($D36:BD36),INDEX($D$31:$W$31,,$C36)/$F$19)))</f>
        <v>0</v>
      </c>
      <c r="BF36" s="8">
        <f>IF($F$19="n/a",0,IF(BF$3&lt;=$C36,0,IF(BF$3&gt;($F$19+$C36),INDEX($D$31:$W$31,,$C36)-SUM($D36:BE36),INDEX($D$31:$W$31,,$C36)/$F$19)))</f>
        <v>0</v>
      </c>
      <c r="BG36" s="8">
        <f>IF($F$19="n/a",0,IF(BG$3&lt;=$C36,0,IF(BG$3&gt;($F$19+$C36),INDEX($D$31:$W$31,,$C36)-SUM($D36:BF36),INDEX($D$31:$W$31,,$C36)/$F$19)))</f>
        <v>0</v>
      </c>
      <c r="BH36" s="8">
        <f>IF($F$19="n/a",0,IF(BH$3&lt;=$C36,0,IF(BH$3&gt;($F$19+$C36),INDEX($D$31:$W$31,,$C36)-SUM($D36:BG36),INDEX($D$31:$W$31,,$C36)/$F$19)))</f>
        <v>0</v>
      </c>
      <c r="BI36" s="8">
        <f>IF($F$19="n/a",0,IF(BI$3&lt;=$C36,0,IF(BI$3&gt;($F$19+$C36),INDEX($D$31:$W$31,,$C36)-SUM($D36:BH36),INDEX($D$31:$W$31,,$C36)/$F$19)))</f>
        <v>0</v>
      </c>
      <c r="BJ36" s="8">
        <f>IF($F$19="n/a",0,IF(BJ$3&lt;=$C36,0,IF(BJ$3&gt;($F$19+$C36),INDEX($D$31:$W$31,,$C36)-SUM($D36:BI36),INDEX($D$31:$W$31,,$C36)/$F$19)))</f>
        <v>0</v>
      </c>
      <c r="BK36" s="8">
        <f>IF($F$19="n/a",0,IF(BK$3&lt;=$C36,0,IF(BK$3&gt;($F$19+$C36),INDEX($D$31:$W$31,,$C36)-SUM($D36:BJ36),INDEX($D$31:$W$31,,$C36)/$F$19)))</f>
        <v>0</v>
      </c>
    </row>
    <row r="37" spans="2:63" hidden="1" outlineLevel="1" x14ac:dyDescent="0.3">
      <c r="B37" s="15">
        <v>2016</v>
      </c>
      <c r="C37" s="15">
        <v>4</v>
      </c>
      <c r="D37" s="8"/>
      <c r="E37" s="8">
        <f>IF($F$19="n/a",0,IF(E$3&lt;=$C37,0,IF(E$3&gt;($F$19+$C37),INDEX($D$31:$W$31,,$C37)-SUM($D37:D37),INDEX($D$31:$W$31,,$C37)/$F$19)))</f>
        <v>0</v>
      </c>
      <c r="F37" s="8">
        <f>IF($F$19="n/a",0,IF(F$3&lt;=$C37,0,IF(F$3&gt;($F$19+$C37),INDEX($D$31:$W$31,,$C37)-SUM($D37:E37),INDEX($D$31:$W$31,,$C37)/$F$19)))</f>
        <v>0</v>
      </c>
      <c r="G37" s="8">
        <f>IF($F$19="n/a",0,IF(G$3&lt;=$C37,0,IF(G$3&gt;($F$19+$C37),INDEX($D$31:$W$31,,$C37)-SUM($D37:F37),INDEX($D$31:$W$31,,$C37)/$F$19)))</f>
        <v>0</v>
      </c>
      <c r="H37" s="11">
        <f>IF($F$19="n/a",0,IF(H$3&lt;=$C37,0,IF(H$3&gt;($F$19+$C37),INDEX($D$31:$W$31,,$C37)-SUM($D37:G37),INDEX($D$31:$W$31,,$C37)/$F$19)))</f>
        <v>0</v>
      </c>
      <c r="I37" s="12">
        <f>IF($F$19="n/a",0,IF(I$3&lt;=$C37,0,IF(I$3&gt;($F$19+$C37),INDEX($D$31:$W$31,,$C37)-SUM($D37:H37),INDEX($D$31:$W$31,,$C37)/$F$19)))</f>
        <v>0</v>
      </c>
      <c r="J37" s="8">
        <f>IF($F$19="n/a",0,IF(J$3&lt;=$C37,0,IF(J$3&gt;($F$19+$C37),INDEX($D$31:$W$31,,$C37)-SUM($D37:I37),INDEX($D$31:$W$31,,$C37)/$F$19)))</f>
        <v>0</v>
      </c>
      <c r="K37" s="8">
        <f>IF($F$19="n/a",0,IF(K$3&lt;=$C37,0,IF(K$3&gt;($F$19+$C37),INDEX($D$31:$W$31,,$C37)-SUM($D37:J37),INDEX($D$31:$W$31,,$C37)/$F$19)))</f>
        <v>0</v>
      </c>
      <c r="L37" s="8">
        <f>IF($F$19="n/a",0,IF(L$3&lt;=$C37,0,IF(L$3&gt;($F$19+$C37),INDEX($D$31:$W$31,,$C37)-SUM($D37:K37),INDEX($D$31:$W$31,,$C37)/$F$19)))</f>
        <v>0</v>
      </c>
      <c r="M37" s="8">
        <f>IF($F$19="n/a",0,IF(M$3&lt;=$C37,0,IF(M$3&gt;($F$19+$C37),INDEX($D$31:$W$31,,$C37)-SUM($D37:L37),INDEX($D$31:$W$31,,$C37)/$F$19)))</f>
        <v>0</v>
      </c>
      <c r="N37" s="8">
        <f>IF($F$19="n/a",0,IF(N$3&lt;=$C37,0,IF(N$3&gt;($F$19+$C37),INDEX($D$31:$W$31,,$C37)-SUM($D37:M37),INDEX($D$31:$W$31,,$C37)/$F$19)))</f>
        <v>0</v>
      </c>
      <c r="O37" s="8">
        <f>IF($F$19="n/a",0,IF(O$3&lt;=$C37,0,IF(O$3&gt;($F$19+$C37),INDEX($D$31:$W$31,,$C37)-SUM($D37:N37),INDEX($D$31:$W$31,,$C37)/$F$19)))</f>
        <v>0</v>
      </c>
      <c r="P37" s="8">
        <f>IF($F$19="n/a",0,IF(P$3&lt;=$C37,0,IF(P$3&gt;($F$19+$C37),INDEX($D$31:$W$31,,$C37)-SUM($D37:O37),INDEX($D$31:$W$31,,$C37)/$F$19)))</f>
        <v>0</v>
      </c>
      <c r="Q37" s="8">
        <f>IF($F$19="n/a",0,IF(Q$3&lt;=$C37,0,IF(Q$3&gt;($F$19+$C37),INDEX($D$31:$W$31,,$C37)-SUM($D37:P37),INDEX($D$31:$W$31,,$C37)/$F$19)))</f>
        <v>0</v>
      </c>
      <c r="R37" s="8">
        <f>IF($F$19="n/a",0,IF(R$3&lt;=$C37,0,IF(R$3&gt;($F$19+$C37),INDEX($D$31:$W$31,,$C37)-SUM($D37:Q37),INDEX($D$31:$W$31,,$C37)/$F$19)))</f>
        <v>0</v>
      </c>
      <c r="S37" s="8">
        <f>IF($F$19="n/a",0,IF(S$3&lt;=$C37,0,IF(S$3&gt;($F$19+$C37),INDEX($D$31:$W$31,,$C37)-SUM($D37:R37),INDEX($D$31:$W$31,,$C37)/$F$19)))</f>
        <v>0</v>
      </c>
      <c r="T37" s="8">
        <f>IF($F$19="n/a",0,IF(T$3&lt;=$C37,0,IF(T$3&gt;($F$19+$C37),INDEX($D$31:$W$31,,$C37)-SUM($D37:S37),INDEX($D$31:$W$31,,$C37)/$F$19)))</f>
        <v>0</v>
      </c>
      <c r="U37" s="8">
        <f>IF($F$19="n/a",0,IF(U$3&lt;=$C37,0,IF(U$3&gt;($F$19+$C37),INDEX($D$31:$W$31,,$C37)-SUM($D37:T37),INDEX($D$31:$W$31,,$C37)/$F$19)))</f>
        <v>0</v>
      </c>
      <c r="V37" s="8">
        <f>IF($F$19="n/a",0,IF(V$3&lt;=$C37,0,IF(V$3&gt;($F$19+$C37),INDEX($D$31:$W$31,,$C37)-SUM($D37:U37),INDEX($D$31:$W$31,,$C37)/$F$19)))</f>
        <v>0</v>
      </c>
      <c r="W37" s="8">
        <f>IF($F$19="n/a",0,IF(W$3&lt;=$C37,0,IF(W$3&gt;($F$19+$C37),INDEX($D$31:$W$31,,$C37)-SUM($D37:V37),INDEX($D$31:$W$31,,$C37)/$F$19)))</f>
        <v>0</v>
      </c>
      <c r="X37" s="8">
        <f>IF($F$19="n/a",0,IF(X$3&lt;=$C37,0,IF(X$3&gt;($F$19+$C37),INDEX($D$31:$W$31,,$C37)-SUM($D37:W37),INDEX($D$31:$W$31,,$C37)/$F$19)))</f>
        <v>0</v>
      </c>
      <c r="Y37" s="8">
        <f>IF($F$19="n/a",0,IF(Y$3&lt;=$C37,0,IF(Y$3&gt;($F$19+$C37),INDEX($D$31:$W$31,,$C37)-SUM($D37:X37),INDEX($D$31:$W$31,,$C37)/$F$19)))</f>
        <v>0</v>
      </c>
      <c r="Z37" s="8">
        <f>IF($F$19="n/a",0,IF(Z$3&lt;=$C37,0,IF(Z$3&gt;($F$19+$C37),INDEX($D$31:$W$31,,$C37)-SUM($D37:Y37),INDEX($D$31:$W$31,,$C37)/$F$19)))</f>
        <v>0</v>
      </c>
      <c r="AA37" s="8">
        <f>IF($F$19="n/a",0,IF(AA$3&lt;=$C37,0,IF(AA$3&gt;($F$19+$C37),INDEX($D$31:$W$31,,$C37)-SUM($D37:Z37),INDEX($D$31:$W$31,,$C37)/$F$19)))</f>
        <v>0</v>
      </c>
      <c r="AB37" s="8">
        <f>IF($F$19="n/a",0,IF(AB$3&lt;=$C37,0,IF(AB$3&gt;($F$19+$C37),INDEX($D$31:$W$31,,$C37)-SUM($D37:AA37),INDEX($D$31:$W$31,,$C37)/$F$19)))</f>
        <v>0</v>
      </c>
      <c r="AC37" s="8">
        <f>IF($F$19="n/a",0,IF(AC$3&lt;=$C37,0,IF(AC$3&gt;($F$19+$C37),INDEX($D$31:$W$31,,$C37)-SUM($D37:AB37),INDEX($D$31:$W$31,,$C37)/$F$19)))</f>
        <v>0</v>
      </c>
      <c r="AD37" s="8">
        <f>IF($F$19="n/a",0,IF(AD$3&lt;=$C37,0,IF(AD$3&gt;($F$19+$C37),INDEX($D$31:$W$31,,$C37)-SUM($D37:AC37),INDEX($D$31:$W$31,,$C37)/$F$19)))</f>
        <v>0</v>
      </c>
      <c r="AE37" s="8">
        <f>IF($F$19="n/a",0,IF(AE$3&lt;=$C37,0,IF(AE$3&gt;($F$19+$C37),INDEX($D$31:$W$31,,$C37)-SUM($D37:AD37),INDEX($D$31:$W$31,,$C37)/$F$19)))</f>
        <v>0</v>
      </c>
      <c r="AF37" s="8">
        <f>IF($F$19="n/a",0,IF(AF$3&lt;=$C37,0,IF(AF$3&gt;($F$19+$C37),INDEX($D$31:$W$31,,$C37)-SUM($D37:AE37),INDEX($D$31:$W$31,,$C37)/$F$19)))</f>
        <v>0</v>
      </c>
      <c r="AG37" s="8">
        <f>IF($F$19="n/a",0,IF(AG$3&lt;=$C37,0,IF(AG$3&gt;($F$19+$C37),INDEX($D$31:$W$31,,$C37)-SUM($D37:AF37),INDEX($D$31:$W$31,,$C37)/$F$19)))</f>
        <v>0</v>
      </c>
      <c r="AH37" s="8">
        <f>IF($F$19="n/a",0,IF(AH$3&lt;=$C37,0,IF(AH$3&gt;($F$19+$C37),INDEX($D$31:$W$31,,$C37)-SUM($D37:AG37),INDEX($D$31:$W$31,,$C37)/$F$19)))</f>
        <v>0</v>
      </c>
      <c r="AI37" s="8">
        <f>IF($F$19="n/a",0,IF(AI$3&lt;=$C37,0,IF(AI$3&gt;($F$19+$C37),INDEX($D$31:$W$31,,$C37)-SUM($D37:AH37),INDEX($D$31:$W$31,,$C37)/$F$19)))</f>
        <v>0</v>
      </c>
      <c r="AJ37" s="8">
        <f>IF($F$19="n/a",0,IF(AJ$3&lt;=$C37,0,IF(AJ$3&gt;($F$19+$C37),INDEX($D$31:$W$31,,$C37)-SUM($D37:AI37),INDEX($D$31:$W$31,,$C37)/$F$19)))</f>
        <v>0</v>
      </c>
      <c r="AK37" s="8">
        <f>IF($F$19="n/a",0,IF(AK$3&lt;=$C37,0,IF(AK$3&gt;($F$19+$C37),INDEX($D$31:$W$31,,$C37)-SUM($D37:AJ37),INDEX($D$31:$W$31,,$C37)/$F$19)))</f>
        <v>0</v>
      </c>
      <c r="AL37" s="8">
        <f>IF($F$19="n/a",0,IF(AL$3&lt;=$C37,0,IF(AL$3&gt;($F$19+$C37),INDEX($D$31:$W$31,,$C37)-SUM($D37:AK37),INDEX($D$31:$W$31,,$C37)/$F$19)))</f>
        <v>0</v>
      </c>
      <c r="AM37" s="8">
        <f>IF($F$19="n/a",0,IF(AM$3&lt;=$C37,0,IF(AM$3&gt;($F$19+$C37),INDEX($D$31:$W$31,,$C37)-SUM($D37:AL37),INDEX($D$31:$W$31,,$C37)/$F$19)))</f>
        <v>0</v>
      </c>
      <c r="AN37" s="8">
        <f>IF($F$19="n/a",0,IF(AN$3&lt;=$C37,0,IF(AN$3&gt;($F$19+$C37),INDEX($D$31:$W$31,,$C37)-SUM($D37:AM37),INDEX($D$31:$W$31,,$C37)/$F$19)))</f>
        <v>0</v>
      </c>
      <c r="AO37" s="8">
        <f>IF($F$19="n/a",0,IF(AO$3&lt;=$C37,0,IF(AO$3&gt;($F$19+$C37),INDEX($D$31:$W$31,,$C37)-SUM($D37:AN37),INDEX($D$31:$W$31,,$C37)/$F$19)))</f>
        <v>0</v>
      </c>
      <c r="AP37" s="8">
        <f>IF($F$19="n/a",0,IF(AP$3&lt;=$C37,0,IF(AP$3&gt;($F$19+$C37),INDEX($D$31:$W$31,,$C37)-SUM($D37:AO37),INDEX($D$31:$W$31,,$C37)/$F$19)))</f>
        <v>0</v>
      </c>
      <c r="AQ37" s="8">
        <f>IF($F$19="n/a",0,IF(AQ$3&lt;=$C37,0,IF(AQ$3&gt;($F$19+$C37),INDEX($D$31:$W$31,,$C37)-SUM($D37:AP37),INDEX($D$31:$W$31,,$C37)/$F$19)))</f>
        <v>0</v>
      </c>
      <c r="AR37" s="8">
        <f>IF($F$19="n/a",0,IF(AR$3&lt;=$C37,0,IF(AR$3&gt;($F$19+$C37),INDEX($D$31:$W$31,,$C37)-SUM($D37:AQ37),INDEX($D$31:$W$31,,$C37)/$F$19)))</f>
        <v>0</v>
      </c>
      <c r="AS37" s="8">
        <f>IF($F$19="n/a",0,IF(AS$3&lt;=$C37,0,IF(AS$3&gt;($F$19+$C37),INDEX($D$31:$W$31,,$C37)-SUM($D37:AR37),INDEX($D$31:$W$31,,$C37)/$F$19)))</f>
        <v>0</v>
      </c>
      <c r="AT37" s="8">
        <f>IF($F$19="n/a",0,IF(AT$3&lt;=$C37,0,IF(AT$3&gt;($F$19+$C37),INDEX($D$31:$W$31,,$C37)-SUM($D37:AS37),INDEX($D$31:$W$31,,$C37)/$F$19)))</f>
        <v>0</v>
      </c>
      <c r="AU37" s="8">
        <f>IF($F$19="n/a",0,IF(AU$3&lt;=$C37,0,IF(AU$3&gt;($F$19+$C37),INDEX($D$31:$W$31,,$C37)-SUM($D37:AT37),INDEX($D$31:$W$31,,$C37)/$F$19)))</f>
        <v>0</v>
      </c>
      <c r="AV37" s="8">
        <f>IF($F$19="n/a",0,IF(AV$3&lt;=$C37,0,IF(AV$3&gt;($F$19+$C37),INDEX($D$31:$W$31,,$C37)-SUM($D37:AU37),INDEX($D$31:$W$31,,$C37)/$F$19)))</f>
        <v>0</v>
      </c>
      <c r="AW37" s="8">
        <f>IF($F$19="n/a",0,IF(AW$3&lt;=$C37,0,IF(AW$3&gt;($F$19+$C37),INDEX($D$31:$W$31,,$C37)-SUM($D37:AV37),INDEX($D$31:$W$31,,$C37)/$F$19)))</f>
        <v>0</v>
      </c>
      <c r="AX37" s="8">
        <f>IF($F$19="n/a",0,IF(AX$3&lt;=$C37,0,IF(AX$3&gt;($F$19+$C37),INDEX($D$31:$W$31,,$C37)-SUM($D37:AW37),INDEX($D$31:$W$31,,$C37)/$F$19)))</f>
        <v>0</v>
      </c>
      <c r="AY37" s="8">
        <f>IF($F$19="n/a",0,IF(AY$3&lt;=$C37,0,IF(AY$3&gt;($F$19+$C37),INDEX($D$31:$W$31,,$C37)-SUM($D37:AX37),INDEX($D$31:$W$31,,$C37)/$F$19)))</f>
        <v>0</v>
      </c>
      <c r="AZ37" s="8">
        <f>IF($F$19="n/a",0,IF(AZ$3&lt;=$C37,0,IF(AZ$3&gt;($F$19+$C37),INDEX($D$31:$W$31,,$C37)-SUM($D37:AY37),INDEX($D$31:$W$31,,$C37)/$F$19)))</f>
        <v>0</v>
      </c>
      <c r="BA37" s="8">
        <f>IF($F$19="n/a",0,IF(BA$3&lt;=$C37,0,IF(BA$3&gt;($F$19+$C37),INDEX($D$31:$W$31,,$C37)-SUM($D37:AZ37),INDEX($D$31:$W$31,,$C37)/$F$19)))</f>
        <v>0</v>
      </c>
      <c r="BB37" s="8">
        <f>IF($F$19="n/a",0,IF(BB$3&lt;=$C37,0,IF(BB$3&gt;($F$19+$C37),INDEX($D$31:$W$31,,$C37)-SUM($D37:BA37),INDEX($D$31:$W$31,,$C37)/$F$19)))</f>
        <v>0</v>
      </c>
      <c r="BC37" s="8">
        <f>IF($F$19="n/a",0,IF(BC$3&lt;=$C37,0,IF(BC$3&gt;($F$19+$C37),INDEX($D$31:$W$31,,$C37)-SUM($D37:BB37),INDEX($D$31:$W$31,,$C37)/$F$19)))</f>
        <v>0</v>
      </c>
      <c r="BD37" s="8">
        <f>IF($F$19="n/a",0,IF(BD$3&lt;=$C37,0,IF(BD$3&gt;($F$19+$C37),INDEX($D$31:$W$31,,$C37)-SUM($D37:BC37),INDEX($D$31:$W$31,,$C37)/$F$19)))</f>
        <v>0</v>
      </c>
      <c r="BE37" s="8">
        <f>IF($F$19="n/a",0,IF(BE$3&lt;=$C37,0,IF(BE$3&gt;($F$19+$C37),INDEX($D$31:$W$31,,$C37)-SUM($D37:BD37),INDEX($D$31:$W$31,,$C37)/$F$19)))</f>
        <v>0</v>
      </c>
      <c r="BF37" s="8">
        <f>IF($F$19="n/a",0,IF(BF$3&lt;=$C37,0,IF(BF$3&gt;($F$19+$C37),INDEX($D$31:$W$31,,$C37)-SUM($D37:BE37),INDEX($D$31:$W$31,,$C37)/$F$19)))</f>
        <v>0</v>
      </c>
      <c r="BG37" s="8">
        <f>IF($F$19="n/a",0,IF(BG$3&lt;=$C37,0,IF(BG$3&gt;($F$19+$C37),INDEX($D$31:$W$31,,$C37)-SUM($D37:BF37),INDEX($D$31:$W$31,,$C37)/$F$19)))</f>
        <v>0</v>
      </c>
      <c r="BH37" s="8">
        <f>IF($F$19="n/a",0,IF(BH$3&lt;=$C37,0,IF(BH$3&gt;($F$19+$C37),INDEX($D$31:$W$31,,$C37)-SUM($D37:BG37),INDEX($D$31:$W$31,,$C37)/$F$19)))</f>
        <v>0</v>
      </c>
      <c r="BI37" s="8">
        <f>IF($F$19="n/a",0,IF(BI$3&lt;=$C37,0,IF(BI$3&gt;($F$19+$C37),INDEX($D$31:$W$31,,$C37)-SUM($D37:BH37),INDEX($D$31:$W$31,,$C37)/$F$19)))</f>
        <v>0</v>
      </c>
      <c r="BJ37" s="8">
        <f>IF($F$19="n/a",0,IF(BJ$3&lt;=$C37,0,IF(BJ$3&gt;($F$19+$C37),INDEX($D$31:$W$31,,$C37)-SUM($D37:BI37),INDEX($D$31:$W$31,,$C37)/$F$19)))</f>
        <v>0</v>
      </c>
      <c r="BK37" s="8">
        <f>IF($F$19="n/a",0,IF(BK$3&lt;=$C37,0,IF(BK$3&gt;($F$19+$C37),INDEX($D$31:$W$31,,$C37)-SUM($D37:BJ37),INDEX($D$31:$W$31,,$C37)/$F$19)))</f>
        <v>0</v>
      </c>
    </row>
    <row r="38" spans="2:63" hidden="1" outlineLevel="1" x14ac:dyDescent="0.3">
      <c r="B38" s="15">
        <v>2017</v>
      </c>
      <c r="C38" s="15">
        <v>5</v>
      </c>
      <c r="D38" s="8"/>
      <c r="E38" s="8">
        <f>IF($F$19="n/a",0,IF(E$3&lt;=$C38,0,IF(E$3&gt;($F$19+$C38),INDEX($D$31:$W$31,,$C38)-SUM($D38:D38),INDEX($D$31:$W$31,,$C38)/$F$19)))</f>
        <v>0</v>
      </c>
      <c r="F38" s="8">
        <f>IF($F$19="n/a",0,IF(F$3&lt;=$C38,0,IF(F$3&gt;($F$19+$C38),INDEX($D$31:$W$31,,$C38)-SUM($D38:E38),INDEX($D$31:$W$31,,$C38)/$F$19)))</f>
        <v>0</v>
      </c>
      <c r="G38" s="8">
        <f>IF($F$19="n/a",0,IF(G$3&lt;=$C38,0,IF(G$3&gt;($F$19+$C38),INDEX($D$31:$W$31,,$C38)-SUM($D38:F38),INDEX($D$31:$W$31,,$C38)/$F$19)))</f>
        <v>0</v>
      </c>
      <c r="H38" s="11">
        <f>IF($F$19="n/a",0,IF(H$3&lt;=$C38,0,IF(H$3&gt;($F$19+$C38),INDEX($D$31:$W$31,,$C38)-SUM($D38:G38),INDEX($D$31:$W$31,,$C38)/$F$19)))</f>
        <v>0</v>
      </c>
      <c r="I38" s="12">
        <f>IF($F$19="n/a",0,IF(I$3&lt;=$C38,0,IF(I$3&gt;($F$19+$C38),INDEX($D$31:$W$31,,$C38)-SUM($D38:H38),INDEX($D$31:$W$31,,$C38)/$F$19)))</f>
        <v>0</v>
      </c>
      <c r="J38" s="8">
        <f>IF($F$19="n/a",0,IF(J$3&lt;=$C38,0,IF(J$3&gt;($F$19+$C38),INDEX($D$31:$W$31,,$C38)-SUM($D38:I38),INDEX($D$31:$W$31,,$C38)/$F$19)))</f>
        <v>0</v>
      </c>
      <c r="K38" s="8">
        <f>IF($F$19="n/a",0,IF(K$3&lt;=$C38,0,IF(K$3&gt;($F$19+$C38),INDEX($D$31:$W$31,,$C38)-SUM($D38:J38),INDEX($D$31:$W$31,,$C38)/$F$19)))</f>
        <v>0</v>
      </c>
      <c r="L38" s="8">
        <f>IF($F$19="n/a",0,IF(L$3&lt;=$C38,0,IF(L$3&gt;($F$19+$C38),INDEX($D$31:$W$31,,$C38)-SUM($D38:K38),INDEX($D$31:$W$31,,$C38)/$F$19)))</f>
        <v>0</v>
      </c>
      <c r="M38" s="8">
        <f>IF($F$19="n/a",0,IF(M$3&lt;=$C38,0,IF(M$3&gt;($F$19+$C38),INDEX($D$31:$W$31,,$C38)-SUM($D38:L38),INDEX($D$31:$W$31,,$C38)/$F$19)))</f>
        <v>0</v>
      </c>
      <c r="N38" s="8">
        <f>IF($F$19="n/a",0,IF(N$3&lt;=$C38,0,IF(N$3&gt;($F$19+$C38),INDEX($D$31:$W$31,,$C38)-SUM($D38:M38),INDEX($D$31:$W$31,,$C38)/$F$19)))</f>
        <v>0</v>
      </c>
      <c r="O38" s="8">
        <f>IF($F$19="n/a",0,IF(O$3&lt;=$C38,0,IF(O$3&gt;($F$19+$C38),INDEX($D$31:$W$31,,$C38)-SUM($D38:N38),INDEX($D$31:$W$31,,$C38)/$F$19)))</f>
        <v>0</v>
      </c>
      <c r="P38" s="8">
        <f>IF($F$19="n/a",0,IF(P$3&lt;=$C38,0,IF(P$3&gt;($F$19+$C38),INDEX($D$31:$W$31,,$C38)-SUM($D38:O38),INDEX($D$31:$W$31,,$C38)/$F$19)))</f>
        <v>0</v>
      </c>
      <c r="Q38" s="8">
        <f>IF($F$19="n/a",0,IF(Q$3&lt;=$C38,0,IF(Q$3&gt;($F$19+$C38),INDEX($D$31:$W$31,,$C38)-SUM($D38:P38),INDEX($D$31:$W$31,,$C38)/$F$19)))</f>
        <v>0</v>
      </c>
      <c r="R38" s="8">
        <f>IF($F$19="n/a",0,IF(R$3&lt;=$C38,0,IF(R$3&gt;($F$19+$C38),INDEX($D$31:$W$31,,$C38)-SUM($D38:Q38),INDEX($D$31:$W$31,,$C38)/$F$19)))</f>
        <v>0</v>
      </c>
      <c r="S38" s="8">
        <f>IF($F$19="n/a",0,IF(S$3&lt;=$C38,0,IF(S$3&gt;($F$19+$C38),INDEX($D$31:$W$31,,$C38)-SUM($D38:R38),INDEX($D$31:$W$31,,$C38)/$F$19)))</f>
        <v>0</v>
      </c>
      <c r="T38" s="8">
        <f>IF($F$19="n/a",0,IF(T$3&lt;=$C38,0,IF(T$3&gt;($F$19+$C38),INDEX($D$31:$W$31,,$C38)-SUM($D38:S38),INDEX($D$31:$W$31,,$C38)/$F$19)))</f>
        <v>0</v>
      </c>
      <c r="U38" s="8">
        <f>IF($F$19="n/a",0,IF(U$3&lt;=$C38,0,IF(U$3&gt;($F$19+$C38),INDEX($D$31:$W$31,,$C38)-SUM($D38:T38),INDEX($D$31:$W$31,,$C38)/$F$19)))</f>
        <v>0</v>
      </c>
      <c r="V38" s="8">
        <f>IF($F$19="n/a",0,IF(V$3&lt;=$C38,0,IF(V$3&gt;($F$19+$C38),INDEX($D$31:$W$31,,$C38)-SUM($D38:U38),INDEX($D$31:$W$31,,$C38)/$F$19)))</f>
        <v>0</v>
      </c>
      <c r="W38" s="8">
        <f>IF($F$19="n/a",0,IF(W$3&lt;=$C38,0,IF(W$3&gt;($F$19+$C38),INDEX($D$31:$W$31,,$C38)-SUM($D38:V38),INDEX($D$31:$W$31,,$C38)/$F$19)))</f>
        <v>0</v>
      </c>
      <c r="X38" s="8">
        <f>IF($F$19="n/a",0,IF(X$3&lt;=$C38,0,IF(X$3&gt;($F$19+$C38),INDEX($D$31:$W$31,,$C38)-SUM($D38:W38),INDEX($D$31:$W$31,,$C38)/$F$19)))</f>
        <v>0</v>
      </c>
      <c r="Y38" s="8">
        <f>IF($F$19="n/a",0,IF(Y$3&lt;=$C38,0,IF(Y$3&gt;($F$19+$C38),INDEX($D$31:$W$31,,$C38)-SUM($D38:X38),INDEX($D$31:$W$31,,$C38)/$F$19)))</f>
        <v>0</v>
      </c>
      <c r="Z38" s="8">
        <f>IF($F$19="n/a",0,IF(Z$3&lt;=$C38,0,IF(Z$3&gt;($F$19+$C38),INDEX($D$31:$W$31,,$C38)-SUM($D38:Y38),INDEX($D$31:$W$31,,$C38)/$F$19)))</f>
        <v>0</v>
      </c>
      <c r="AA38" s="8">
        <f>IF($F$19="n/a",0,IF(AA$3&lt;=$C38,0,IF(AA$3&gt;($F$19+$C38),INDEX($D$31:$W$31,,$C38)-SUM($D38:Z38),INDEX($D$31:$W$31,,$C38)/$F$19)))</f>
        <v>0</v>
      </c>
      <c r="AB38" s="8">
        <f>IF($F$19="n/a",0,IF(AB$3&lt;=$C38,0,IF(AB$3&gt;($F$19+$C38),INDEX($D$31:$W$31,,$C38)-SUM($D38:AA38),INDEX($D$31:$W$31,,$C38)/$F$19)))</f>
        <v>0</v>
      </c>
      <c r="AC38" s="8">
        <f>IF($F$19="n/a",0,IF(AC$3&lt;=$C38,0,IF(AC$3&gt;($F$19+$C38),INDEX($D$31:$W$31,,$C38)-SUM($D38:AB38),INDEX($D$31:$W$31,,$C38)/$F$19)))</f>
        <v>0</v>
      </c>
      <c r="AD38" s="8">
        <f>IF($F$19="n/a",0,IF(AD$3&lt;=$C38,0,IF(AD$3&gt;($F$19+$C38),INDEX($D$31:$W$31,,$C38)-SUM($D38:AC38),INDEX($D$31:$W$31,,$C38)/$F$19)))</f>
        <v>0</v>
      </c>
      <c r="AE38" s="8">
        <f>IF($F$19="n/a",0,IF(AE$3&lt;=$C38,0,IF(AE$3&gt;($F$19+$C38),INDEX($D$31:$W$31,,$C38)-SUM($D38:AD38),INDEX($D$31:$W$31,,$C38)/$F$19)))</f>
        <v>0</v>
      </c>
      <c r="AF38" s="8">
        <f>IF($F$19="n/a",0,IF(AF$3&lt;=$C38,0,IF(AF$3&gt;($F$19+$C38),INDEX($D$31:$W$31,,$C38)-SUM($D38:AE38),INDEX($D$31:$W$31,,$C38)/$F$19)))</f>
        <v>0</v>
      </c>
      <c r="AG38" s="8">
        <f>IF($F$19="n/a",0,IF(AG$3&lt;=$C38,0,IF(AG$3&gt;($F$19+$C38),INDEX($D$31:$W$31,,$C38)-SUM($D38:AF38),INDEX($D$31:$W$31,,$C38)/$F$19)))</f>
        <v>0</v>
      </c>
      <c r="AH38" s="8">
        <f>IF($F$19="n/a",0,IF(AH$3&lt;=$C38,0,IF(AH$3&gt;($F$19+$C38),INDEX($D$31:$W$31,,$C38)-SUM($D38:AG38),INDEX($D$31:$W$31,,$C38)/$F$19)))</f>
        <v>0</v>
      </c>
      <c r="AI38" s="8">
        <f>IF($F$19="n/a",0,IF(AI$3&lt;=$C38,0,IF(AI$3&gt;($F$19+$C38),INDEX($D$31:$W$31,,$C38)-SUM($D38:AH38),INDEX($D$31:$W$31,,$C38)/$F$19)))</f>
        <v>0</v>
      </c>
      <c r="AJ38" s="8">
        <f>IF($F$19="n/a",0,IF(AJ$3&lt;=$C38,0,IF(AJ$3&gt;($F$19+$C38),INDEX($D$31:$W$31,,$C38)-SUM($D38:AI38),INDEX($D$31:$W$31,,$C38)/$F$19)))</f>
        <v>0</v>
      </c>
      <c r="AK38" s="8">
        <f>IF($F$19="n/a",0,IF(AK$3&lt;=$C38,0,IF(AK$3&gt;($F$19+$C38),INDEX($D$31:$W$31,,$C38)-SUM($D38:AJ38),INDEX($D$31:$W$31,,$C38)/$F$19)))</f>
        <v>0</v>
      </c>
      <c r="AL38" s="8">
        <f>IF($F$19="n/a",0,IF(AL$3&lt;=$C38,0,IF(AL$3&gt;($F$19+$C38),INDEX($D$31:$W$31,,$C38)-SUM($D38:AK38),INDEX($D$31:$W$31,,$C38)/$F$19)))</f>
        <v>0</v>
      </c>
      <c r="AM38" s="8">
        <f>IF($F$19="n/a",0,IF(AM$3&lt;=$C38,0,IF(AM$3&gt;($F$19+$C38),INDEX($D$31:$W$31,,$C38)-SUM($D38:AL38),INDEX($D$31:$W$31,,$C38)/$F$19)))</f>
        <v>0</v>
      </c>
      <c r="AN38" s="8">
        <f>IF($F$19="n/a",0,IF(AN$3&lt;=$C38,0,IF(AN$3&gt;($F$19+$C38),INDEX($D$31:$W$31,,$C38)-SUM($D38:AM38),INDEX($D$31:$W$31,,$C38)/$F$19)))</f>
        <v>0</v>
      </c>
      <c r="AO38" s="8">
        <f>IF($F$19="n/a",0,IF(AO$3&lt;=$C38,0,IF(AO$3&gt;($F$19+$C38),INDEX($D$31:$W$31,,$C38)-SUM($D38:AN38),INDEX($D$31:$W$31,,$C38)/$F$19)))</f>
        <v>0</v>
      </c>
      <c r="AP38" s="8">
        <f>IF($F$19="n/a",0,IF(AP$3&lt;=$C38,0,IF(AP$3&gt;($F$19+$C38),INDEX($D$31:$W$31,,$C38)-SUM($D38:AO38),INDEX($D$31:$W$31,,$C38)/$F$19)))</f>
        <v>0</v>
      </c>
      <c r="AQ38" s="8">
        <f>IF($F$19="n/a",0,IF(AQ$3&lt;=$C38,0,IF(AQ$3&gt;($F$19+$C38),INDEX($D$31:$W$31,,$C38)-SUM($D38:AP38),INDEX($D$31:$W$31,,$C38)/$F$19)))</f>
        <v>0</v>
      </c>
      <c r="AR38" s="8">
        <f>IF($F$19="n/a",0,IF(AR$3&lt;=$C38,0,IF(AR$3&gt;($F$19+$C38),INDEX($D$31:$W$31,,$C38)-SUM($D38:AQ38),INDEX($D$31:$W$31,,$C38)/$F$19)))</f>
        <v>0</v>
      </c>
      <c r="AS38" s="8">
        <f>IF($F$19="n/a",0,IF(AS$3&lt;=$C38,0,IF(AS$3&gt;($F$19+$C38),INDEX($D$31:$W$31,,$C38)-SUM($D38:AR38),INDEX($D$31:$W$31,,$C38)/$F$19)))</f>
        <v>0</v>
      </c>
      <c r="AT38" s="8">
        <f>IF($F$19="n/a",0,IF(AT$3&lt;=$C38,0,IF(AT$3&gt;($F$19+$C38),INDEX($D$31:$W$31,,$C38)-SUM($D38:AS38),INDEX($D$31:$W$31,,$C38)/$F$19)))</f>
        <v>0</v>
      </c>
      <c r="AU38" s="8">
        <f>IF($F$19="n/a",0,IF(AU$3&lt;=$C38,0,IF(AU$3&gt;($F$19+$C38),INDEX($D$31:$W$31,,$C38)-SUM($D38:AT38),INDEX($D$31:$W$31,,$C38)/$F$19)))</f>
        <v>0</v>
      </c>
      <c r="AV38" s="8">
        <f>IF($F$19="n/a",0,IF(AV$3&lt;=$C38,0,IF(AV$3&gt;($F$19+$C38),INDEX($D$31:$W$31,,$C38)-SUM($D38:AU38),INDEX($D$31:$W$31,,$C38)/$F$19)))</f>
        <v>0</v>
      </c>
      <c r="AW38" s="8">
        <f>IF($F$19="n/a",0,IF(AW$3&lt;=$C38,0,IF(AW$3&gt;($F$19+$C38),INDEX($D$31:$W$31,,$C38)-SUM($D38:AV38),INDEX($D$31:$W$31,,$C38)/$F$19)))</f>
        <v>0</v>
      </c>
      <c r="AX38" s="8">
        <f>IF($F$19="n/a",0,IF(AX$3&lt;=$C38,0,IF(AX$3&gt;($F$19+$C38),INDEX($D$31:$W$31,,$C38)-SUM($D38:AW38),INDEX($D$31:$W$31,,$C38)/$F$19)))</f>
        <v>0</v>
      </c>
      <c r="AY38" s="8">
        <f>IF($F$19="n/a",0,IF(AY$3&lt;=$C38,0,IF(AY$3&gt;($F$19+$C38),INDEX($D$31:$W$31,,$C38)-SUM($D38:AX38),INDEX($D$31:$W$31,,$C38)/$F$19)))</f>
        <v>0</v>
      </c>
      <c r="AZ38" s="8">
        <f>IF($F$19="n/a",0,IF(AZ$3&lt;=$C38,0,IF(AZ$3&gt;($F$19+$C38),INDEX($D$31:$W$31,,$C38)-SUM($D38:AY38),INDEX($D$31:$W$31,,$C38)/$F$19)))</f>
        <v>0</v>
      </c>
      <c r="BA38" s="8">
        <f>IF($F$19="n/a",0,IF(BA$3&lt;=$C38,0,IF(BA$3&gt;($F$19+$C38),INDEX($D$31:$W$31,,$C38)-SUM($D38:AZ38),INDEX($D$31:$W$31,,$C38)/$F$19)))</f>
        <v>0</v>
      </c>
      <c r="BB38" s="8">
        <f>IF($F$19="n/a",0,IF(BB$3&lt;=$C38,0,IF(BB$3&gt;($F$19+$C38),INDEX($D$31:$W$31,,$C38)-SUM($D38:BA38),INDEX($D$31:$W$31,,$C38)/$F$19)))</f>
        <v>0</v>
      </c>
      <c r="BC38" s="8">
        <f>IF($F$19="n/a",0,IF(BC$3&lt;=$C38,0,IF(BC$3&gt;($F$19+$C38),INDEX($D$31:$W$31,,$C38)-SUM($D38:BB38),INDEX($D$31:$W$31,,$C38)/$F$19)))</f>
        <v>0</v>
      </c>
      <c r="BD38" s="8">
        <f>IF($F$19="n/a",0,IF(BD$3&lt;=$C38,0,IF(BD$3&gt;($F$19+$C38),INDEX($D$31:$W$31,,$C38)-SUM($D38:BC38),INDEX($D$31:$W$31,,$C38)/$F$19)))</f>
        <v>0</v>
      </c>
      <c r="BE38" s="8">
        <f>IF($F$19="n/a",0,IF(BE$3&lt;=$C38,0,IF(BE$3&gt;($F$19+$C38),INDEX($D$31:$W$31,,$C38)-SUM($D38:BD38),INDEX($D$31:$W$31,,$C38)/$F$19)))</f>
        <v>0</v>
      </c>
      <c r="BF38" s="8">
        <f>IF($F$19="n/a",0,IF(BF$3&lt;=$C38,0,IF(BF$3&gt;($F$19+$C38),INDEX($D$31:$W$31,,$C38)-SUM($D38:BE38),INDEX($D$31:$W$31,,$C38)/$F$19)))</f>
        <v>0</v>
      </c>
      <c r="BG38" s="8">
        <f>IF($F$19="n/a",0,IF(BG$3&lt;=$C38,0,IF(BG$3&gt;($F$19+$C38),INDEX($D$31:$W$31,,$C38)-SUM($D38:BF38),INDEX($D$31:$W$31,,$C38)/$F$19)))</f>
        <v>0</v>
      </c>
      <c r="BH38" s="8">
        <f>IF($F$19="n/a",0,IF(BH$3&lt;=$C38,0,IF(BH$3&gt;($F$19+$C38),INDEX($D$31:$W$31,,$C38)-SUM($D38:BG38),INDEX($D$31:$W$31,,$C38)/$F$19)))</f>
        <v>0</v>
      </c>
      <c r="BI38" s="8">
        <f>IF($F$19="n/a",0,IF(BI$3&lt;=$C38,0,IF(BI$3&gt;($F$19+$C38),INDEX($D$31:$W$31,,$C38)-SUM($D38:BH38),INDEX($D$31:$W$31,,$C38)/$F$19)))</f>
        <v>0</v>
      </c>
      <c r="BJ38" s="8">
        <f>IF($F$19="n/a",0,IF(BJ$3&lt;=$C38,0,IF(BJ$3&gt;($F$19+$C38),INDEX($D$31:$W$31,,$C38)-SUM($D38:BI38),INDEX($D$31:$W$31,,$C38)/$F$19)))</f>
        <v>0</v>
      </c>
      <c r="BK38" s="8">
        <f>IF($F$19="n/a",0,IF(BK$3&lt;=$C38,0,IF(BK$3&gt;($F$19+$C38),INDEX($D$31:$W$31,,$C38)-SUM($D38:BJ38),INDEX($D$31:$W$31,,$C38)/$F$19)))</f>
        <v>0</v>
      </c>
    </row>
    <row r="39" spans="2:63" hidden="1" outlineLevel="1" x14ac:dyDescent="0.3">
      <c r="B39" s="15">
        <v>2018</v>
      </c>
      <c r="C39" s="15">
        <v>6</v>
      </c>
      <c r="D39" s="8"/>
      <c r="E39" s="8">
        <f>IF($F$19="n/a",0,IF(E$3&lt;=$C39,0,IF(E$3&gt;($F$19+$C39),INDEX($D$31:$W$31,,$C39)-SUM($D39:D39),INDEX($D$31:$W$31,,$C39)/$F$19)))</f>
        <v>0</v>
      </c>
      <c r="F39" s="8">
        <f>IF($F$19="n/a",0,IF(F$3&lt;=$C39,0,IF(F$3&gt;($F$19+$C39),INDEX($D$31:$W$31,,$C39)-SUM($D39:E39),INDEX($D$31:$W$31,,$C39)/$F$19)))</f>
        <v>0</v>
      </c>
      <c r="G39" s="8">
        <f>IF($F$19="n/a",0,IF(G$3&lt;=$C39,0,IF(G$3&gt;($F$19+$C39),INDEX($D$31:$W$31,,$C39)-SUM($D39:F39),INDEX($D$31:$W$31,,$C39)/$F$19)))</f>
        <v>0</v>
      </c>
      <c r="H39" s="11">
        <f>IF($F$19="n/a",0,IF(H$3&lt;=$C39,0,IF(H$3&gt;($F$19+$C39),INDEX($D$31:$W$31,,$C39)-SUM($D39:G39),INDEX($D$31:$W$31,,$C39)/$F$19)))</f>
        <v>0</v>
      </c>
      <c r="I39" s="12">
        <f>IF($F$19="n/a",0,IF(I$3&lt;=$C39,0,IF(I$3&gt;($F$19+$C39),INDEX($D$31:$W$31,,$C39)-SUM($D39:H39),INDEX($D$31:$W$31,,$C39)/$F$19)))</f>
        <v>0</v>
      </c>
      <c r="J39" s="8">
        <f>IF($F$19="n/a",0,IF(J$3&lt;=$C39,0,IF(J$3&gt;($F$19+$C39),INDEX($D$31:$W$31,,$C39)-SUM($D39:I39),INDEX($D$31:$W$31,,$C39)/$F$19)))</f>
        <v>0</v>
      </c>
      <c r="K39" s="8">
        <f>IF($F$19="n/a",0,IF(K$3&lt;=$C39,0,IF(K$3&gt;($F$19+$C39),INDEX($D$31:$W$31,,$C39)-SUM($D39:J39),INDEX($D$31:$W$31,,$C39)/$F$19)))</f>
        <v>0</v>
      </c>
      <c r="L39" s="8">
        <f>IF($F$19="n/a",0,IF(L$3&lt;=$C39,0,IF(L$3&gt;($F$19+$C39),INDEX($D$31:$W$31,,$C39)-SUM($D39:K39),INDEX($D$31:$W$31,,$C39)/$F$19)))</f>
        <v>0</v>
      </c>
      <c r="M39" s="8">
        <f>IF($F$19="n/a",0,IF(M$3&lt;=$C39,0,IF(M$3&gt;($F$19+$C39),INDEX($D$31:$W$31,,$C39)-SUM($D39:L39),INDEX($D$31:$W$31,,$C39)/$F$19)))</f>
        <v>0</v>
      </c>
      <c r="N39" s="8">
        <f>IF($F$19="n/a",0,IF(N$3&lt;=$C39,0,IF(N$3&gt;($F$19+$C39),INDEX($D$31:$W$31,,$C39)-SUM($D39:M39),INDEX($D$31:$W$31,,$C39)/$F$19)))</f>
        <v>0</v>
      </c>
      <c r="O39" s="8">
        <f>IF($F$19="n/a",0,IF(O$3&lt;=$C39,0,IF(O$3&gt;($F$19+$C39),INDEX($D$31:$W$31,,$C39)-SUM($D39:N39),INDEX($D$31:$W$31,,$C39)/$F$19)))</f>
        <v>0</v>
      </c>
      <c r="P39" s="8">
        <f>IF($F$19="n/a",0,IF(P$3&lt;=$C39,0,IF(P$3&gt;($F$19+$C39),INDEX($D$31:$W$31,,$C39)-SUM($D39:O39),INDEX($D$31:$W$31,,$C39)/$F$19)))</f>
        <v>0</v>
      </c>
      <c r="Q39" s="8">
        <f>IF($F$19="n/a",0,IF(Q$3&lt;=$C39,0,IF(Q$3&gt;($F$19+$C39),INDEX($D$31:$W$31,,$C39)-SUM($D39:P39),INDEX($D$31:$W$31,,$C39)/$F$19)))</f>
        <v>0</v>
      </c>
      <c r="R39" s="8">
        <f>IF($F$19="n/a",0,IF(R$3&lt;=$C39,0,IF(R$3&gt;($F$19+$C39),INDEX($D$31:$W$31,,$C39)-SUM($D39:Q39),INDEX($D$31:$W$31,,$C39)/$F$19)))</f>
        <v>0</v>
      </c>
      <c r="S39" s="8">
        <f>IF($F$19="n/a",0,IF(S$3&lt;=$C39,0,IF(S$3&gt;($F$19+$C39),INDEX($D$31:$W$31,,$C39)-SUM($D39:R39),INDEX($D$31:$W$31,,$C39)/$F$19)))</f>
        <v>0</v>
      </c>
      <c r="T39" s="8">
        <f>IF($F$19="n/a",0,IF(T$3&lt;=$C39,0,IF(T$3&gt;($F$19+$C39),INDEX($D$31:$W$31,,$C39)-SUM($D39:S39),INDEX($D$31:$W$31,,$C39)/$F$19)))</f>
        <v>0</v>
      </c>
      <c r="U39" s="8">
        <f>IF($F$19="n/a",0,IF(U$3&lt;=$C39,0,IF(U$3&gt;($F$19+$C39),INDEX($D$31:$W$31,,$C39)-SUM($D39:T39),INDEX($D$31:$W$31,,$C39)/$F$19)))</f>
        <v>0</v>
      </c>
      <c r="V39" s="8">
        <f>IF($F$19="n/a",0,IF(V$3&lt;=$C39,0,IF(V$3&gt;($F$19+$C39),INDEX($D$31:$W$31,,$C39)-SUM($D39:U39),INDEX($D$31:$W$31,,$C39)/$F$19)))</f>
        <v>0</v>
      </c>
      <c r="W39" s="8">
        <f>IF($F$19="n/a",0,IF(W$3&lt;=$C39,0,IF(W$3&gt;($F$19+$C39),INDEX($D$31:$W$31,,$C39)-SUM($D39:V39),INDEX($D$31:$W$31,,$C39)/$F$19)))</f>
        <v>0</v>
      </c>
      <c r="X39" s="8">
        <f>IF($F$19="n/a",0,IF(X$3&lt;=$C39,0,IF(X$3&gt;($F$19+$C39),INDEX($D$31:$W$31,,$C39)-SUM($D39:W39),INDEX($D$31:$W$31,,$C39)/$F$19)))</f>
        <v>0</v>
      </c>
      <c r="Y39" s="8">
        <f>IF($F$19="n/a",0,IF(Y$3&lt;=$C39,0,IF(Y$3&gt;($F$19+$C39),INDEX($D$31:$W$31,,$C39)-SUM($D39:X39),INDEX($D$31:$W$31,,$C39)/$F$19)))</f>
        <v>0</v>
      </c>
      <c r="Z39" s="8">
        <f>IF($F$19="n/a",0,IF(Z$3&lt;=$C39,0,IF(Z$3&gt;($F$19+$C39),INDEX($D$31:$W$31,,$C39)-SUM($D39:Y39),INDEX($D$31:$W$31,,$C39)/$F$19)))</f>
        <v>0</v>
      </c>
      <c r="AA39" s="8">
        <f>IF($F$19="n/a",0,IF(AA$3&lt;=$C39,0,IF(AA$3&gt;($F$19+$C39),INDEX($D$31:$W$31,,$C39)-SUM($D39:Z39),INDEX($D$31:$W$31,,$C39)/$F$19)))</f>
        <v>0</v>
      </c>
      <c r="AB39" s="8">
        <f>IF($F$19="n/a",0,IF(AB$3&lt;=$C39,0,IF(AB$3&gt;($F$19+$C39),INDEX($D$31:$W$31,,$C39)-SUM($D39:AA39),INDEX($D$31:$W$31,,$C39)/$F$19)))</f>
        <v>0</v>
      </c>
      <c r="AC39" s="8">
        <f>IF($F$19="n/a",0,IF(AC$3&lt;=$C39,0,IF(AC$3&gt;($F$19+$C39),INDEX($D$31:$W$31,,$C39)-SUM($D39:AB39),INDEX($D$31:$W$31,,$C39)/$F$19)))</f>
        <v>0</v>
      </c>
      <c r="AD39" s="8">
        <f>IF($F$19="n/a",0,IF(AD$3&lt;=$C39,0,IF(AD$3&gt;($F$19+$C39),INDEX($D$31:$W$31,,$C39)-SUM($D39:AC39),INDEX($D$31:$W$31,,$C39)/$F$19)))</f>
        <v>0</v>
      </c>
      <c r="AE39" s="8">
        <f>IF($F$19="n/a",0,IF(AE$3&lt;=$C39,0,IF(AE$3&gt;($F$19+$C39),INDEX($D$31:$W$31,,$C39)-SUM($D39:AD39),INDEX($D$31:$W$31,,$C39)/$F$19)))</f>
        <v>0</v>
      </c>
      <c r="AF39" s="8">
        <f>IF($F$19="n/a",0,IF(AF$3&lt;=$C39,0,IF(AF$3&gt;($F$19+$C39),INDEX($D$31:$W$31,,$C39)-SUM($D39:AE39),INDEX($D$31:$W$31,,$C39)/$F$19)))</f>
        <v>0</v>
      </c>
      <c r="AG39" s="8">
        <f>IF($F$19="n/a",0,IF(AG$3&lt;=$C39,0,IF(AG$3&gt;($F$19+$C39),INDEX($D$31:$W$31,,$C39)-SUM($D39:AF39),INDEX($D$31:$W$31,,$C39)/$F$19)))</f>
        <v>0</v>
      </c>
      <c r="AH39" s="8">
        <f>IF($F$19="n/a",0,IF(AH$3&lt;=$C39,0,IF(AH$3&gt;($F$19+$C39),INDEX($D$31:$W$31,,$C39)-SUM($D39:AG39),INDEX($D$31:$W$31,,$C39)/$F$19)))</f>
        <v>0</v>
      </c>
      <c r="AI39" s="8">
        <f>IF($F$19="n/a",0,IF(AI$3&lt;=$C39,0,IF(AI$3&gt;($F$19+$C39),INDEX($D$31:$W$31,,$C39)-SUM($D39:AH39),INDEX($D$31:$W$31,,$C39)/$F$19)))</f>
        <v>0</v>
      </c>
      <c r="AJ39" s="8">
        <f>IF($F$19="n/a",0,IF(AJ$3&lt;=$C39,0,IF(AJ$3&gt;($F$19+$C39),INDEX($D$31:$W$31,,$C39)-SUM($D39:AI39),INDEX($D$31:$W$31,,$C39)/$F$19)))</f>
        <v>0</v>
      </c>
      <c r="AK39" s="8">
        <f>IF($F$19="n/a",0,IF(AK$3&lt;=$C39,0,IF(AK$3&gt;($F$19+$C39),INDEX($D$31:$W$31,,$C39)-SUM($D39:AJ39),INDEX($D$31:$W$31,,$C39)/$F$19)))</f>
        <v>0</v>
      </c>
      <c r="AL39" s="8">
        <f>IF($F$19="n/a",0,IF(AL$3&lt;=$C39,0,IF(AL$3&gt;($F$19+$C39),INDEX($D$31:$W$31,,$C39)-SUM($D39:AK39),INDEX($D$31:$W$31,,$C39)/$F$19)))</f>
        <v>0</v>
      </c>
      <c r="AM39" s="8">
        <f>IF($F$19="n/a",0,IF(AM$3&lt;=$C39,0,IF(AM$3&gt;($F$19+$C39),INDEX($D$31:$W$31,,$C39)-SUM($D39:AL39),INDEX($D$31:$W$31,,$C39)/$F$19)))</f>
        <v>0</v>
      </c>
      <c r="AN39" s="8">
        <f>IF($F$19="n/a",0,IF(AN$3&lt;=$C39,0,IF(AN$3&gt;($F$19+$C39),INDEX($D$31:$W$31,,$C39)-SUM($D39:AM39),INDEX($D$31:$W$31,,$C39)/$F$19)))</f>
        <v>0</v>
      </c>
      <c r="AO39" s="8">
        <f>IF($F$19="n/a",0,IF(AO$3&lt;=$C39,0,IF(AO$3&gt;($F$19+$C39),INDEX($D$31:$W$31,,$C39)-SUM($D39:AN39),INDEX($D$31:$W$31,,$C39)/$F$19)))</f>
        <v>0</v>
      </c>
      <c r="AP39" s="8">
        <f>IF($F$19="n/a",0,IF(AP$3&lt;=$C39,0,IF(AP$3&gt;($F$19+$C39),INDEX($D$31:$W$31,,$C39)-SUM($D39:AO39),INDEX($D$31:$W$31,,$C39)/$F$19)))</f>
        <v>0</v>
      </c>
      <c r="AQ39" s="8">
        <f>IF($F$19="n/a",0,IF(AQ$3&lt;=$C39,0,IF(AQ$3&gt;($F$19+$C39),INDEX($D$31:$W$31,,$C39)-SUM($D39:AP39),INDEX($D$31:$W$31,,$C39)/$F$19)))</f>
        <v>0</v>
      </c>
      <c r="AR39" s="8">
        <f>IF($F$19="n/a",0,IF(AR$3&lt;=$C39,0,IF(AR$3&gt;($F$19+$C39),INDEX($D$31:$W$31,,$C39)-SUM($D39:AQ39),INDEX($D$31:$W$31,,$C39)/$F$19)))</f>
        <v>0</v>
      </c>
      <c r="AS39" s="8">
        <f>IF($F$19="n/a",0,IF(AS$3&lt;=$C39,0,IF(AS$3&gt;($F$19+$C39),INDEX($D$31:$W$31,,$C39)-SUM($D39:AR39),INDEX($D$31:$W$31,,$C39)/$F$19)))</f>
        <v>0</v>
      </c>
      <c r="AT39" s="8">
        <f>IF($F$19="n/a",0,IF(AT$3&lt;=$C39,0,IF(AT$3&gt;($F$19+$C39),INDEX($D$31:$W$31,,$C39)-SUM($D39:AS39),INDEX($D$31:$W$31,,$C39)/$F$19)))</f>
        <v>0</v>
      </c>
      <c r="AU39" s="8">
        <f>IF($F$19="n/a",0,IF(AU$3&lt;=$C39,0,IF(AU$3&gt;($F$19+$C39),INDEX($D$31:$W$31,,$C39)-SUM($D39:AT39),INDEX($D$31:$W$31,,$C39)/$F$19)))</f>
        <v>0</v>
      </c>
      <c r="AV39" s="8">
        <f>IF($F$19="n/a",0,IF(AV$3&lt;=$C39,0,IF(AV$3&gt;($F$19+$C39),INDEX($D$31:$W$31,,$C39)-SUM($D39:AU39),INDEX($D$31:$W$31,,$C39)/$F$19)))</f>
        <v>0</v>
      </c>
      <c r="AW39" s="8">
        <f>IF($F$19="n/a",0,IF(AW$3&lt;=$C39,0,IF(AW$3&gt;($F$19+$C39),INDEX($D$31:$W$31,,$C39)-SUM($D39:AV39),INDEX($D$31:$W$31,,$C39)/$F$19)))</f>
        <v>0</v>
      </c>
      <c r="AX39" s="8">
        <f>IF($F$19="n/a",0,IF(AX$3&lt;=$C39,0,IF(AX$3&gt;($F$19+$C39),INDEX($D$31:$W$31,,$C39)-SUM($D39:AW39),INDEX($D$31:$W$31,,$C39)/$F$19)))</f>
        <v>0</v>
      </c>
      <c r="AY39" s="8">
        <f>IF($F$19="n/a",0,IF(AY$3&lt;=$C39,0,IF(AY$3&gt;($F$19+$C39),INDEX($D$31:$W$31,,$C39)-SUM($D39:AX39),INDEX($D$31:$W$31,,$C39)/$F$19)))</f>
        <v>0</v>
      </c>
      <c r="AZ39" s="8">
        <f>IF($F$19="n/a",0,IF(AZ$3&lt;=$C39,0,IF(AZ$3&gt;($F$19+$C39),INDEX($D$31:$W$31,,$C39)-SUM($D39:AY39),INDEX($D$31:$W$31,,$C39)/$F$19)))</f>
        <v>0</v>
      </c>
      <c r="BA39" s="8">
        <f>IF($F$19="n/a",0,IF(BA$3&lt;=$C39,0,IF(BA$3&gt;($F$19+$C39),INDEX($D$31:$W$31,,$C39)-SUM($D39:AZ39),INDEX($D$31:$W$31,,$C39)/$F$19)))</f>
        <v>0</v>
      </c>
      <c r="BB39" s="8">
        <f>IF($F$19="n/a",0,IF(BB$3&lt;=$C39,0,IF(BB$3&gt;($F$19+$C39),INDEX($D$31:$W$31,,$C39)-SUM($D39:BA39),INDEX($D$31:$W$31,,$C39)/$F$19)))</f>
        <v>0</v>
      </c>
      <c r="BC39" s="8">
        <f>IF($F$19="n/a",0,IF(BC$3&lt;=$C39,0,IF(BC$3&gt;($F$19+$C39),INDEX($D$31:$W$31,,$C39)-SUM($D39:BB39),INDEX($D$31:$W$31,,$C39)/$F$19)))</f>
        <v>0</v>
      </c>
      <c r="BD39" s="8">
        <f>IF($F$19="n/a",0,IF(BD$3&lt;=$C39,0,IF(BD$3&gt;($F$19+$C39),INDEX($D$31:$W$31,,$C39)-SUM($D39:BC39),INDEX($D$31:$W$31,,$C39)/$F$19)))</f>
        <v>0</v>
      </c>
      <c r="BE39" s="8">
        <f>IF($F$19="n/a",0,IF(BE$3&lt;=$C39,0,IF(BE$3&gt;($F$19+$C39),INDEX($D$31:$W$31,,$C39)-SUM($D39:BD39),INDEX($D$31:$W$31,,$C39)/$F$19)))</f>
        <v>0</v>
      </c>
      <c r="BF39" s="8">
        <f>IF($F$19="n/a",0,IF(BF$3&lt;=$C39,0,IF(BF$3&gt;($F$19+$C39),INDEX($D$31:$W$31,,$C39)-SUM($D39:BE39),INDEX($D$31:$W$31,,$C39)/$F$19)))</f>
        <v>0</v>
      </c>
      <c r="BG39" s="8">
        <f>IF($F$19="n/a",0,IF(BG$3&lt;=$C39,0,IF(BG$3&gt;($F$19+$C39),INDEX($D$31:$W$31,,$C39)-SUM($D39:BF39),INDEX($D$31:$W$31,,$C39)/$F$19)))</f>
        <v>0</v>
      </c>
      <c r="BH39" s="8">
        <f>IF($F$19="n/a",0,IF(BH$3&lt;=$C39,0,IF(BH$3&gt;($F$19+$C39),INDEX($D$31:$W$31,,$C39)-SUM($D39:BG39),INDEX($D$31:$W$31,,$C39)/$F$19)))</f>
        <v>0</v>
      </c>
      <c r="BI39" s="8">
        <f>IF($F$19="n/a",0,IF(BI$3&lt;=$C39,0,IF(BI$3&gt;($F$19+$C39),INDEX($D$31:$W$31,,$C39)-SUM($D39:BH39),INDEX($D$31:$W$31,,$C39)/$F$19)))</f>
        <v>0</v>
      </c>
      <c r="BJ39" s="8">
        <f>IF($F$19="n/a",0,IF(BJ$3&lt;=$C39,0,IF(BJ$3&gt;($F$19+$C39),INDEX($D$31:$W$31,,$C39)-SUM($D39:BI39),INDEX($D$31:$W$31,,$C39)/$F$19)))</f>
        <v>0</v>
      </c>
      <c r="BK39" s="8">
        <f>IF($F$19="n/a",0,IF(BK$3&lt;=$C39,0,IF(BK$3&gt;($F$19+$C39),INDEX($D$31:$W$31,,$C39)-SUM($D39:BJ39),INDEX($D$31:$W$31,,$C39)/$F$19)))</f>
        <v>0</v>
      </c>
    </row>
    <row r="40" spans="2:63" hidden="1" outlineLevel="1" x14ac:dyDescent="0.3">
      <c r="B40" s="15">
        <v>2019</v>
      </c>
      <c r="C40" s="15">
        <v>7</v>
      </c>
      <c r="D40" s="8"/>
      <c r="E40" s="8">
        <f>IF($F$19="n/a",0,IF(E$3&lt;=$C40,0,IF(E$3&gt;($F$19+$C40),INDEX($D$31:$W$31,,$C40)-SUM($D40:D40),INDEX($D$31:$W$31,,$C40)/$F$19)))</f>
        <v>0</v>
      </c>
      <c r="F40" s="8">
        <f>IF($F$19="n/a",0,IF(F$3&lt;=$C40,0,IF(F$3&gt;($F$19+$C40),INDEX($D$31:$W$31,,$C40)-SUM($D40:E40),INDEX($D$31:$W$31,,$C40)/$F$19)))</f>
        <v>0</v>
      </c>
      <c r="G40" s="8">
        <f>IF($F$19="n/a",0,IF(G$3&lt;=$C40,0,IF(G$3&gt;($F$19+$C40),INDEX($D$31:$W$31,,$C40)-SUM($D40:F40),INDEX($D$31:$W$31,,$C40)/$F$19)))</f>
        <v>0</v>
      </c>
      <c r="H40" s="11">
        <f>IF($F$19="n/a",0,IF(H$3&lt;=$C40,0,IF(H$3&gt;($F$19+$C40),INDEX($D$31:$W$31,,$C40)-SUM($D40:G40),INDEX($D$31:$W$31,,$C40)/$F$19)))</f>
        <v>0</v>
      </c>
      <c r="I40" s="12">
        <f>IF($F$19="n/a",0,IF(I$3&lt;=$C40,0,IF(I$3&gt;($F$19+$C40),INDEX($D$31:$W$31,,$C40)-SUM($D40:H40),INDEX($D$31:$W$31,,$C40)/$F$19)))</f>
        <v>0</v>
      </c>
      <c r="J40" s="8">
        <f>IF($F$19="n/a",0,IF(J$3&lt;=$C40,0,IF(J$3&gt;($F$19+$C40),INDEX($D$31:$W$31,,$C40)-SUM($D40:I40),INDEX($D$31:$W$31,,$C40)/$F$19)))</f>
        <v>0</v>
      </c>
      <c r="K40" s="8">
        <f>IF($F$19="n/a",0,IF(K$3&lt;=$C40,0,IF(K$3&gt;($F$19+$C40),INDEX($D$31:$W$31,,$C40)-SUM($D40:J40),INDEX($D$31:$W$31,,$C40)/$F$19)))</f>
        <v>0</v>
      </c>
      <c r="L40" s="8">
        <f>IF($F$19="n/a",0,IF(L$3&lt;=$C40,0,IF(L$3&gt;($F$19+$C40),INDEX($D$31:$W$31,,$C40)-SUM($D40:K40),INDEX($D$31:$W$31,,$C40)/$F$19)))</f>
        <v>0</v>
      </c>
      <c r="M40" s="8">
        <f>IF($F$19="n/a",0,IF(M$3&lt;=$C40,0,IF(M$3&gt;($F$19+$C40),INDEX($D$31:$W$31,,$C40)-SUM($D40:L40),INDEX($D$31:$W$31,,$C40)/$F$19)))</f>
        <v>0</v>
      </c>
      <c r="N40" s="8">
        <f>IF($F$19="n/a",0,IF(N$3&lt;=$C40,0,IF(N$3&gt;($F$19+$C40),INDEX($D$31:$W$31,,$C40)-SUM($D40:M40),INDEX($D$31:$W$31,,$C40)/$F$19)))</f>
        <v>0</v>
      </c>
      <c r="O40" s="8">
        <f>IF($F$19="n/a",0,IF(O$3&lt;=$C40,0,IF(O$3&gt;($F$19+$C40),INDEX($D$31:$W$31,,$C40)-SUM($D40:N40),INDEX($D$31:$W$31,,$C40)/$F$19)))</f>
        <v>0</v>
      </c>
      <c r="P40" s="8">
        <f>IF($F$19="n/a",0,IF(P$3&lt;=$C40,0,IF(P$3&gt;($F$19+$C40),INDEX($D$31:$W$31,,$C40)-SUM($D40:O40),INDEX($D$31:$W$31,,$C40)/$F$19)))</f>
        <v>0</v>
      </c>
      <c r="Q40" s="8">
        <f>IF($F$19="n/a",0,IF(Q$3&lt;=$C40,0,IF(Q$3&gt;($F$19+$C40),INDEX($D$31:$W$31,,$C40)-SUM($D40:P40),INDEX($D$31:$W$31,,$C40)/$F$19)))</f>
        <v>0</v>
      </c>
      <c r="R40" s="8">
        <f>IF($F$19="n/a",0,IF(R$3&lt;=$C40,0,IF(R$3&gt;($F$19+$C40),INDEX($D$31:$W$31,,$C40)-SUM($D40:Q40),INDEX($D$31:$W$31,,$C40)/$F$19)))</f>
        <v>0</v>
      </c>
      <c r="S40" s="8">
        <f>IF($F$19="n/a",0,IF(S$3&lt;=$C40,0,IF(S$3&gt;($F$19+$C40),INDEX($D$31:$W$31,,$C40)-SUM($D40:R40),INDEX($D$31:$W$31,,$C40)/$F$19)))</f>
        <v>0</v>
      </c>
      <c r="T40" s="8">
        <f>IF($F$19="n/a",0,IF(T$3&lt;=$C40,0,IF(T$3&gt;($F$19+$C40),INDEX($D$31:$W$31,,$C40)-SUM($D40:S40),INDEX($D$31:$W$31,,$C40)/$F$19)))</f>
        <v>0</v>
      </c>
      <c r="U40" s="8">
        <f>IF($F$19="n/a",0,IF(U$3&lt;=$C40,0,IF(U$3&gt;($F$19+$C40),INDEX($D$31:$W$31,,$C40)-SUM($D40:T40),INDEX($D$31:$W$31,,$C40)/$F$19)))</f>
        <v>0</v>
      </c>
      <c r="V40" s="8">
        <f>IF($F$19="n/a",0,IF(V$3&lt;=$C40,0,IF(V$3&gt;($F$19+$C40),INDEX($D$31:$W$31,,$C40)-SUM($D40:U40),INDEX($D$31:$W$31,,$C40)/$F$19)))</f>
        <v>0</v>
      </c>
      <c r="W40" s="8">
        <f>IF($F$19="n/a",0,IF(W$3&lt;=$C40,0,IF(W$3&gt;($F$19+$C40),INDEX($D$31:$W$31,,$C40)-SUM($D40:V40),INDEX($D$31:$W$31,,$C40)/$F$19)))</f>
        <v>0</v>
      </c>
      <c r="X40" s="8">
        <f>IF($F$19="n/a",0,IF(X$3&lt;=$C40,0,IF(X$3&gt;($F$19+$C40),INDEX($D$31:$W$31,,$C40)-SUM($D40:W40),INDEX($D$31:$W$31,,$C40)/$F$19)))</f>
        <v>0</v>
      </c>
      <c r="Y40" s="8">
        <f>IF($F$19="n/a",0,IF(Y$3&lt;=$C40,0,IF(Y$3&gt;($F$19+$C40),INDEX($D$31:$W$31,,$C40)-SUM($D40:X40),INDEX($D$31:$W$31,,$C40)/$F$19)))</f>
        <v>0</v>
      </c>
      <c r="Z40" s="8">
        <f>IF($F$19="n/a",0,IF(Z$3&lt;=$C40,0,IF(Z$3&gt;($F$19+$C40),INDEX($D$31:$W$31,,$C40)-SUM($D40:Y40),INDEX($D$31:$W$31,,$C40)/$F$19)))</f>
        <v>0</v>
      </c>
      <c r="AA40" s="8">
        <f>IF($F$19="n/a",0,IF(AA$3&lt;=$C40,0,IF(AA$3&gt;($F$19+$C40),INDEX($D$31:$W$31,,$C40)-SUM($D40:Z40),INDEX($D$31:$W$31,,$C40)/$F$19)))</f>
        <v>0</v>
      </c>
      <c r="AB40" s="8">
        <f>IF($F$19="n/a",0,IF(AB$3&lt;=$C40,0,IF(AB$3&gt;($F$19+$C40),INDEX($D$31:$W$31,,$C40)-SUM($D40:AA40),INDEX($D$31:$W$31,,$C40)/$F$19)))</f>
        <v>0</v>
      </c>
      <c r="AC40" s="8">
        <f>IF($F$19="n/a",0,IF(AC$3&lt;=$C40,0,IF(AC$3&gt;($F$19+$C40),INDEX($D$31:$W$31,,$C40)-SUM($D40:AB40),INDEX($D$31:$W$31,,$C40)/$F$19)))</f>
        <v>0</v>
      </c>
      <c r="AD40" s="8">
        <f>IF($F$19="n/a",0,IF(AD$3&lt;=$C40,0,IF(AD$3&gt;($F$19+$C40),INDEX($D$31:$W$31,,$C40)-SUM($D40:AC40),INDEX($D$31:$W$31,,$C40)/$F$19)))</f>
        <v>0</v>
      </c>
      <c r="AE40" s="8">
        <f>IF($F$19="n/a",0,IF(AE$3&lt;=$C40,0,IF(AE$3&gt;($F$19+$C40),INDEX($D$31:$W$31,,$C40)-SUM($D40:AD40),INDEX($D$31:$W$31,,$C40)/$F$19)))</f>
        <v>0</v>
      </c>
      <c r="AF40" s="8">
        <f>IF($F$19="n/a",0,IF(AF$3&lt;=$C40,0,IF(AF$3&gt;($F$19+$C40),INDEX($D$31:$W$31,,$C40)-SUM($D40:AE40),INDEX($D$31:$W$31,,$C40)/$F$19)))</f>
        <v>0</v>
      </c>
      <c r="AG40" s="8">
        <f>IF($F$19="n/a",0,IF(AG$3&lt;=$C40,0,IF(AG$3&gt;($F$19+$C40),INDEX($D$31:$W$31,,$C40)-SUM($D40:AF40),INDEX($D$31:$W$31,,$C40)/$F$19)))</f>
        <v>0</v>
      </c>
      <c r="AH40" s="8">
        <f>IF($F$19="n/a",0,IF(AH$3&lt;=$C40,0,IF(AH$3&gt;($F$19+$C40),INDEX($D$31:$W$31,,$C40)-SUM($D40:AG40),INDEX($D$31:$W$31,,$C40)/$F$19)))</f>
        <v>0</v>
      </c>
      <c r="AI40" s="8">
        <f>IF($F$19="n/a",0,IF(AI$3&lt;=$C40,0,IF(AI$3&gt;($F$19+$C40),INDEX($D$31:$W$31,,$C40)-SUM($D40:AH40),INDEX($D$31:$W$31,,$C40)/$F$19)))</f>
        <v>0</v>
      </c>
      <c r="AJ40" s="8">
        <f>IF($F$19="n/a",0,IF(AJ$3&lt;=$C40,0,IF(AJ$3&gt;($F$19+$C40),INDEX($D$31:$W$31,,$C40)-SUM($D40:AI40),INDEX($D$31:$W$31,,$C40)/$F$19)))</f>
        <v>0</v>
      </c>
      <c r="AK40" s="8">
        <f>IF($F$19="n/a",0,IF(AK$3&lt;=$C40,0,IF(AK$3&gt;($F$19+$C40),INDEX($D$31:$W$31,,$C40)-SUM($D40:AJ40),INDEX($D$31:$W$31,,$C40)/$F$19)))</f>
        <v>0</v>
      </c>
      <c r="AL40" s="8">
        <f>IF($F$19="n/a",0,IF(AL$3&lt;=$C40,0,IF(AL$3&gt;($F$19+$C40),INDEX($D$31:$W$31,,$C40)-SUM($D40:AK40),INDEX($D$31:$W$31,,$C40)/$F$19)))</f>
        <v>0</v>
      </c>
      <c r="AM40" s="8">
        <f>IF($F$19="n/a",0,IF(AM$3&lt;=$C40,0,IF(AM$3&gt;($F$19+$C40),INDEX($D$31:$W$31,,$C40)-SUM($D40:AL40),INDEX($D$31:$W$31,,$C40)/$F$19)))</f>
        <v>0</v>
      </c>
      <c r="AN40" s="8">
        <f>IF($F$19="n/a",0,IF(AN$3&lt;=$C40,0,IF(AN$3&gt;($F$19+$C40),INDEX($D$31:$W$31,,$C40)-SUM($D40:AM40),INDEX($D$31:$W$31,,$C40)/$F$19)))</f>
        <v>0</v>
      </c>
      <c r="AO40" s="8">
        <f>IF($F$19="n/a",0,IF(AO$3&lt;=$C40,0,IF(AO$3&gt;($F$19+$C40),INDEX($D$31:$W$31,,$C40)-SUM($D40:AN40),INDEX($D$31:$W$31,,$C40)/$F$19)))</f>
        <v>0</v>
      </c>
      <c r="AP40" s="8">
        <f>IF($F$19="n/a",0,IF(AP$3&lt;=$C40,0,IF(AP$3&gt;($F$19+$C40),INDEX($D$31:$W$31,,$C40)-SUM($D40:AO40),INDEX($D$31:$W$31,,$C40)/$F$19)))</f>
        <v>0</v>
      </c>
      <c r="AQ40" s="8">
        <f>IF($F$19="n/a",0,IF(AQ$3&lt;=$C40,0,IF(AQ$3&gt;($F$19+$C40),INDEX($D$31:$W$31,,$C40)-SUM($D40:AP40),INDEX($D$31:$W$31,,$C40)/$F$19)))</f>
        <v>0</v>
      </c>
      <c r="AR40" s="8">
        <f>IF($F$19="n/a",0,IF(AR$3&lt;=$C40,0,IF(AR$3&gt;($F$19+$C40),INDEX($D$31:$W$31,,$C40)-SUM($D40:AQ40),INDEX($D$31:$W$31,,$C40)/$F$19)))</f>
        <v>0</v>
      </c>
      <c r="AS40" s="8">
        <f>IF($F$19="n/a",0,IF(AS$3&lt;=$C40,0,IF(AS$3&gt;($F$19+$C40),INDEX($D$31:$W$31,,$C40)-SUM($D40:AR40),INDEX($D$31:$W$31,,$C40)/$F$19)))</f>
        <v>0</v>
      </c>
      <c r="AT40" s="8">
        <f>IF($F$19="n/a",0,IF(AT$3&lt;=$C40,0,IF(AT$3&gt;($F$19+$C40),INDEX($D$31:$W$31,,$C40)-SUM($D40:AS40),INDEX($D$31:$W$31,,$C40)/$F$19)))</f>
        <v>0</v>
      </c>
      <c r="AU40" s="8">
        <f>IF($F$19="n/a",0,IF(AU$3&lt;=$C40,0,IF(AU$3&gt;($F$19+$C40),INDEX($D$31:$W$31,,$C40)-SUM($D40:AT40),INDEX($D$31:$W$31,,$C40)/$F$19)))</f>
        <v>0</v>
      </c>
      <c r="AV40" s="8">
        <f>IF($F$19="n/a",0,IF(AV$3&lt;=$C40,0,IF(AV$3&gt;($F$19+$C40),INDEX($D$31:$W$31,,$C40)-SUM($D40:AU40),INDEX($D$31:$W$31,,$C40)/$F$19)))</f>
        <v>0</v>
      </c>
      <c r="AW40" s="8">
        <f>IF($F$19="n/a",0,IF(AW$3&lt;=$C40,0,IF(AW$3&gt;($F$19+$C40),INDEX($D$31:$W$31,,$C40)-SUM($D40:AV40),INDEX($D$31:$W$31,,$C40)/$F$19)))</f>
        <v>0</v>
      </c>
      <c r="AX40" s="8">
        <f>IF($F$19="n/a",0,IF(AX$3&lt;=$C40,0,IF(AX$3&gt;($F$19+$C40),INDEX($D$31:$W$31,,$C40)-SUM($D40:AW40),INDEX($D$31:$W$31,,$C40)/$F$19)))</f>
        <v>0</v>
      </c>
      <c r="AY40" s="8">
        <f>IF($F$19="n/a",0,IF(AY$3&lt;=$C40,0,IF(AY$3&gt;($F$19+$C40),INDEX($D$31:$W$31,,$C40)-SUM($D40:AX40),INDEX($D$31:$W$31,,$C40)/$F$19)))</f>
        <v>0</v>
      </c>
      <c r="AZ40" s="8">
        <f>IF($F$19="n/a",0,IF(AZ$3&lt;=$C40,0,IF(AZ$3&gt;($F$19+$C40),INDEX($D$31:$W$31,,$C40)-SUM($D40:AY40),INDEX($D$31:$W$31,,$C40)/$F$19)))</f>
        <v>0</v>
      </c>
      <c r="BA40" s="8">
        <f>IF($F$19="n/a",0,IF(BA$3&lt;=$C40,0,IF(BA$3&gt;($F$19+$C40),INDEX($D$31:$W$31,,$C40)-SUM($D40:AZ40),INDEX($D$31:$W$31,,$C40)/$F$19)))</f>
        <v>0</v>
      </c>
      <c r="BB40" s="8">
        <f>IF($F$19="n/a",0,IF(BB$3&lt;=$C40,0,IF(BB$3&gt;($F$19+$C40),INDEX($D$31:$W$31,,$C40)-SUM($D40:BA40),INDEX($D$31:$W$31,,$C40)/$F$19)))</f>
        <v>0</v>
      </c>
      <c r="BC40" s="8">
        <f>IF($F$19="n/a",0,IF(BC$3&lt;=$C40,0,IF(BC$3&gt;($F$19+$C40),INDEX($D$31:$W$31,,$C40)-SUM($D40:BB40),INDEX($D$31:$W$31,,$C40)/$F$19)))</f>
        <v>0</v>
      </c>
      <c r="BD40" s="8">
        <f>IF($F$19="n/a",0,IF(BD$3&lt;=$C40,0,IF(BD$3&gt;($F$19+$C40),INDEX($D$31:$W$31,,$C40)-SUM($D40:BC40),INDEX($D$31:$W$31,,$C40)/$F$19)))</f>
        <v>0</v>
      </c>
      <c r="BE40" s="8">
        <f>IF($F$19="n/a",0,IF(BE$3&lt;=$C40,0,IF(BE$3&gt;($F$19+$C40),INDEX($D$31:$W$31,,$C40)-SUM($D40:BD40),INDEX($D$31:$W$31,,$C40)/$F$19)))</f>
        <v>0</v>
      </c>
      <c r="BF40" s="8">
        <f>IF($F$19="n/a",0,IF(BF$3&lt;=$C40,0,IF(BF$3&gt;($F$19+$C40),INDEX($D$31:$W$31,,$C40)-SUM($D40:BE40),INDEX($D$31:$W$31,,$C40)/$F$19)))</f>
        <v>0</v>
      </c>
      <c r="BG40" s="8">
        <f>IF($F$19="n/a",0,IF(BG$3&lt;=$C40,0,IF(BG$3&gt;($F$19+$C40),INDEX($D$31:$W$31,,$C40)-SUM($D40:BF40),INDEX($D$31:$W$31,,$C40)/$F$19)))</f>
        <v>0</v>
      </c>
      <c r="BH40" s="8">
        <f>IF($F$19="n/a",0,IF(BH$3&lt;=$C40,0,IF(BH$3&gt;($F$19+$C40),INDEX($D$31:$W$31,,$C40)-SUM($D40:BG40),INDEX($D$31:$W$31,,$C40)/$F$19)))</f>
        <v>0</v>
      </c>
      <c r="BI40" s="8">
        <f>IF($F$19="n/a",0,IF(BI$3&lt;=$C40,0,IF(BI$3&gt;($F$19+$C40),INDEX($D$31:$W$31,,$C40)-SUM($D40:BH40),INDEX($D$31:$W$31,,$C40)/$F$19)))</f>
        <v>0</v>
      </c>
      <c r="BJ40" s="8">
        <f>IF($F$19="n/a",0,IF(BJ$3&lt;=$C40,0,IF(BJ$3&gt;($F$19+$C40),INDEX($D$31:$W$31,,$C40)-SUM($D40:BI40),INDEX($D$31:$W$31,,$C40)/$F$19)))</f>
        <v>0</v>
      </c>
      <c r="BK40" s="8">
        <f>IF($F$19="n/a",0,IF(BK$3&lt;=$C40,0,IF(BK$3&gt;($F$19+$C40),INDEX($D$31:$W$31,,$C40)-SUM($D40:BJ40),INDEX($D$31:$W$31,,$C40)/$F$19)))</f>
        <v>0</v>
      </c>
    </row>
    <row r="41" spans="2:63" hidden="1" outlineLevel="1" x14ac:dyDescent="0.3">
      <c r="B41" s="15">
        <v>2020</v>
      </c>
      <c r="C41" s="15">
        <v>8</v>
      </c>
      <c r="D41" s="8"/>
      <c r="E41" s="8">
        <f>IF($F$19="n/a",0,IF(E$3&lt;=$C41,0,IF(E$3&gt;($F$19+$C41),INDEX($D$31:$W$31,,$C41)-SUM($D41:D41),INDEX($D$31:$W$31,,$C41)/$F$19)))</f>
        <v>0</v>
      </c>
      <c r="F41" s="8">
        <f>IF($F$19="n/a",0,IF(F$3&lt;=$C41,0,IF(F$3&gt;($F$19+$C41),INDEX($D$31:$W$31,,$C41)-SUM($D41:E41),INDEX($D$31:$W$31,,$C41)/$F$19)))</f>
        <v>0</v>
      </c>
      <c r="G41" s="8">
        <f>IF($F$19="n/a",0,IF(G$3&lt;=$C41,0,IF(G$3&gt;($F$19+$C41),INDEX($D$31:$W$31,,$C41)-SUM($D41:F41),INDEX($D$31:$W$31,,$C41)/$F$19)))</f>
        <v>0</v>
      </c>
      <c r="H41" s="11">
        <f>IF($F$19="n/a",0,IF(H$3&lt;=$C41,0,IF(H$3&gt;($F$19+$C41),INDEX($D$31:$W$31,,$C41)-SUM($D41:G41),INDEX($D$31:$W$31,,$C41)/$F$19)))</f>
        <v>0</v>
      </c>
      <c r="I41" s="12">
        <f>IF($F$19="n/a",0,IF(I$3&lt;=$C41,0,IF(I$3&gt;($F$19+$C41),INDEX($D$31:$W$31,,$C41)-SUM($D41:H41),INDEX($D$31:$W$31,,$C41)/$F$19)))</f>
        <v>0</v>
      </c>
      <c r="J41" s="8">
        <f>IF($F$19="n/a",0,IF(J$3&lt;=$C41,0,IF(J$3&gt;($F$19+$C41),INDEX($D$31:$W$31,,$C41)-SUM($D41:I41),INDEX($D$31:$W$31,,$C41)/$F$19)))</f>
        <v>0</v>
      </c>
      <c r="K41" s="8">
        <f>IF($F$19="n/a",0,IF(K$3&lt;=$C41,0,IF(K$3&gt;($F$19+$C41),INDEX($D$31:$W$31,,$C41)-SUM($D41:J41),INDEX($D$31:$W$31,,$C41)/$F$19)))</f>
        <v>0</v>
      </c>
      <c r="L41" s="8">
        <f>IF($F$19="n/a",0,IF(L$3&lt;=$C41,0,IF(L$3&gt;($F$19+$C41),INDEX($D$31:$W$31,,$C41)-SUM($D41:K41),INDEX($D$31:$W$31,,$C41)/$F$19)))</f>
        <v>0</v>
      </c>
      <c r="M41" s="8">
        <f>IF($F$19="n/a",0,IF(M$3&lt;=$C41,0,IF(M$3&gt;($F$19+$C41),INDEX($D$31:$W$31,,$C41)-SUM($D41:L41),INDEX($D$31:$W$31,,$C41)/$F$19)))</f>
        <v>0</v>
      </c>
      <c r="N41" s="8">
        <f>IF($F$19="n/a",0,IF(N$3&lt;=$C41,0,IF(N$3&gt;($F$19+$C41),INDEX($D$31:$W$31,,$C41)-SUM($D41:M41),INDEX($D$31:$W$31,,$C41)/$F$19)))</f>
        <v>0</v>
      </c>
      <c r="O41" s="8">
        <f>IF($F$19="n/a",0,IF(O$3&lt;=$C41,0,IF(O$3&gt;($F$19+$C41),INDEX($D$31:$W$31,,$C41)-SUM($D41:N41),INDEX($D$31:$W$31,,$C41)/$F$19)))</f>
        <v>0</v>
      </c>
      <c r="P41" s="8">
        <f>IF($F$19="n/a",0,IF(P$3&lt;=$C41,0,IF(P$3&gt;($F$19+$C41),INDEX($D$31:$W$31,,$C41)-SUM($D41:O41),INDEX($D$31:$W$31,,$C41)/$F$19)))</f>
        <v>0</v>
      </c>
      <c r="Q41" s="8">
        <f>IF($F$19="n/a",0,IF(Q$3&lt;=$C41,0,IF(Q$3&gt;($F$19+$C41),INDEX($D$31:$W$31,,$C41)-SUM($D41:P41),INDEX($D$31:$W$31,,$C41)/$F$19)))</f>
        <v>0</v>
      </c>
      <c r="R41" s="8">
        <f>IF($F$19="n/a",0,IF(R$3&lt;=$C41,0,IF(R$3&gt;($F$19+$C41),INDEX($D$31:$W$31,,$C41)-SUM($D41:Q41),INDEX($D$31:$W$31,,$C41)/$F$19)))</f>
        <v>0</v>
      </c>
      <c r="S41" s="8">
        <f>IF($F$19="n/a",0,IF(S$3&lt;=$C41,0,IF(S$3&gt;($F$19+$C41),INDEX($D$31:$W$31,,$C41)-SUM($D41:R41),INDEX($D$31:$W$31,,$C41)/$F$19)))</f>
        <v>0</v>
      </c>
      <c r="T41" s="8">
        <f>IF($F$19="n/a",0,IF(T$3&lt;=$C41,0,IF(T$3&gt;($F$19+$C41),INDEX($D$31:$W$31,,$C41)-SUM($D41:S41),INDEX($D$31:$W$31,,$C41)/$F$19)))</f>
        <v>0</v>
      </c>
      <c r="U41" s="8">
        <f>IF($F$19="n/a",0,IF(U$3&lt;=$C41,0,IF(U$3&gt;($F$19+$C41),INDEX($D$31:$W$31,,$C41)-SUM($D41:T41),INDEX($D$31:$W$31,,$C41)/$F$19)))</f>
        <v>0</v>
      </c>
      <c r="V41" s="8">
        <f>IF($F$19="n/a",0,IF(V$3&lt;=$C41,0,IF(V$3&gt;($F$19+$C41),INDEX($D$31:$W$31,,$C41)-SUM($D41:U41),INDEX($D$31:$W$31,,$C41)/$F$19)))</f>
        <v>0</v>
      </c>
      <c r="W41" s="8">
        <f>IF($F$19="n/a",0,IF(W$3&lt;=$C41,0,IF(W$3&gt;($F$19+$C41),INDEX($D$31:$W$31,,$C41)-SUM($D41:V41),INDEX($D$31:$W$31,,$C41)/$F$19)))</f>
        <v>0</v>
      </c>
      <c r="X41" s="8">
        <f>IF($F$19="n/a",0,IF(X$3&lt;=$C41,0,IF(X$3&gt;($F$19+$C41),INDEX($D$31:$W$31,,$C41)-SUM($D41:W41),INDEX($D$31:$W$31,,$C41)/$F$19)))</f>
        <v>0</v>
      </c>
      <c r="Y41" s="8">
        <f>IF($F$19="n/a",0,IF(Y$3&lt;=$C41,0,IF(Y$3&gt;($F$19+$C41),INDEX($D$31:$W$31,,$C41)-SUM($D41:X41),INDEX($D$31:$W$31,,$C41)/$F$19)))</f>
        <v>0</v>
      </c>
      <c r="Z41" s="8">
        <f>IF($F$19="n/a",0,IF(Z$3&lt;=$C41,0,IF(Z$3&gt;($F$19+$C41),INDEX($D$31:$W$31,,$C41)-SUM($D41:Y41),INDEX($D$31:$W$31,,$C41)/$F$19)))</f>
        <v>0</v>
      </c>
      <c r="AA41" s="8">
        <f>IF($F$19="n/a",0,IF(AA$3&lt;=$C41,0,IF(AA$3&gt;($F$19+$C41),INDEX($D$31:$W$31,,$C41)-SUM($D41:Z41),INDEX($D$31:$W$31,,$C41)/$F$19)))</f>
        <v>0</v>
      </c>
      <c r="AB41" s="8">
        <f>IF($F$19="n/a",0,IF(AB$3&lt;=$C41,0,IF(AB$3&gt;($F$19+$C41),INDEX($D$31:$W$31,,$C41)-SUM($D41:AA41),INDEX($D$31:$W$31,,$C41)/$F$19)))</f>
        <v>0</v>
      </c>
      <c r="AC41" s="8">
        <f>IF($F$19="n/a",0,IF(AC$3&lt;=$C41,0,IF(AC$3&gt;($F$19+$C41),INDEX($D$31:$W$31,,$C41)-SUM($D41:AB41),INDEX($D$31:$W$31,,$C41)/$F$19)))</f>
        <v>0</v>
      </c>
      <c r="AD41" s="8">
        <f>IF($F$19="n/a",0,IF(AD$3&lt;=$C41,0,IF(AD$3&gt;($F$19+$C41),INDEX($D$31:$W$31,,$C41)-SUM($D41:AC41),INDEX($D$31:$W$31,,$C41)/$F$19)))</f>
        <v>0</v>
      </c>
      <c r="AE41" s="8">
        <f>IF($F$19="n/a",0,IF(AE$3&lt;=$C41,0,IF(AE$3&gt;($F$19+$C41),INDEX($D$31:$W$31,,$C41)-SUM($D41:AD41),INDEX($D$31:$W$31,,$C41)/$F$19)))</f>
        <v>0</v>
      </c>
      <c r="AF41" s="8">
        <f>IF($F$19="n/a",0,IF(AF$3&lt;=$C41,0,IF(AF$3&gt;($F$19+$C41),INDEX($D$31:$W$31,,$C41)-SUM($D41:AE41),INDEX($D$31:$W$31,,$C41)/$F$19)))</f>
        <v>0</v>
      </c>
      <c r="AG41" s="8">
        <f>IF($F$19="n/a",0,IF(AG$3&lt;=$C41,0,IF(AG$3&gt;($F$19+$C41),INDEX($D$31:$W$31,,$C41)-SUM($D41:AF41),INDEX($D$31:$W$31,,$C41)/$F$19)))</f>
        <v>0</v>
      </c>
      <c r="AH41" s="8">
        <f>IF($F$19="n/a",0,IF(AH$3&lt;=$C41,0,IF(AH$3&gt;($F$19+$C41),INDEX($D$31:$W$31,,$C41)-SUM($D41:AG41),INDEX($D$31:$W$31,,$C41)/$F$19)))</f>
        <v>0</v>
      </c>
      <c r="AI41" s="8">
        <f>IF($F$19="n/a",0,IF(AI$3&lt;=$C41,0,IF(AI$3&gt;($F$19+$C41),INDEX($D$31:$W$31,,$C41)-SUM($D41:AH41),INDEX($D$31:$W$31,,$C41)/$F$19)))</f>
        <v>0</v>
      </c>
      <c r="AJ41" s="8">
        <f>IF($F$19="n/a",0,IF(AJ$3&lt;=$C41,0,IF(AJ$3&gt;($F$19+$C41),INDEX($D$31:$W$31,,$C41)-SUM($D41:AI41),INDEX($D$31:$W$31,,$C41)/$F$19)))</f>
        <v>0</v>
      </c>
      <c r="AK41" s="8">
        <f>IF($F$19="n/a",0,IF(AK$3&lt;=$C41,0,IF(AK$3&gt;($F$19+$C41),INDEX($D$31:$W$31,,$C41)-SUM($D41:AJ41),INDEX($D$31:$W$31,,$C41)/$F$19)))</f>
        <v>0</v>
      </c>
      <c r="AL41" s="8">
        <f>IF($F$19="n/a",0,IF(AL$3&lt;=$C41,0,IF(AL$3&gt;($F$19+$C41),INDEX($D$31:$W$31,,$C41)-SUM($D41:AK41),INDEX($D$31:$W$31,,$C41)/$F$19)))</f>
        <v>0</v>
      </c>
      <c r="AM41" s="8">
        <f>IF($F$19="n/a",0,IF(AM$3&lt;=$C41,0,IF(AM$3&gt;($F$19+$C41),INDEX($D$31:$W$31,,$C41)-SUM($D41:AL41),INDEX($D$31:$W$31,,$C41)/$F$19)))</f>
        <v>0</v>
      </c>
      <c r="AN41" s="8">
        <f>IF($F$19="n/a",0,IF(AN$3&lt;=$C41,0,IF(AN$3&gt;($F$19+$C41),INDEX($D$31:$W$31,,$C41)-SUM($D41:AM41),INDEX($D$31:$W$31,,$C41)/$F$19)))</f>
        <v>0</v>
      </c>
      <c r="AO41" s="8">
        <f>IF($F$19="n/a",0,IF(AO$3&lt;=$C41,0,IF(AO$3&gt;($F$19+$C41),INDEX($D$31:$W$31,,$C41)-SUM($D41:AN41),INDEX($D$31:$W$31,,$C41)/$F$19)))</f>
        <v>0</v>
      </c>
      <c r="AP41" s="8">
        <f>IF($F$19="n/a",0,IF(AP$3&lt;=$C41,0,IF(AP$3&gt;($F$19+$C41),INDEX($D$31:$W$31,,$C41)-SUM($D41:AO41),INDEX($D$31:$W$31,,$C41)/$F$19)))</f>
        <v>0</v>
      </c>
      <c r="AQ41" s="8">
        <f>IF($F$19="n/a",0,IF(AQ$3&lt;=$C41,0,IF(AQ$3&gt;($F$19+$C41),INDEX($D$31:$W$31,,$C41)-SUM($D41:AP41),INDEX($D$31:$W$31,,$C41)/$F$19)))</f>
        <v>0</v>
      </c>
      <c r="AR41" s="8">
        <f>IF($F$19="n/a",0,IF(AR$3&lt;=$C41,0,IF(AR$3&gt;($F$19+$C41),INDEX($D$31:$W$31,,$C41)-SUM($D41:AQ41),INDEX($D$31:$W$31,,$C41)/$F$19)))</f>
        <v>0</v>
      </c>
      <c r="AS41" s="8">
        <f>IF($F$19="n/a",0,IF(AS$3&lt;=$C41,0,IF(AS$3&gt;($F$19+$C41),INDEX($D$31:$W$31,,$C41)-SUM($D41:AR41),INDEX($D$31:$W$31,,$C41)/$F$19)))</f>
        <v>0</v>
      </c>
      <c r="AT41" s="8">
        <f>IF($F$19="n/a",0,IF(AT$3&lt;=$C41,0,IF(AT$3&gt;($F$19+$C41),INDEX($D$31:$W$31,,$C41)-SUM($D41:AS41),INDEX($D$31:$W$31,,$C41)/$F$19)))</f>
        <v>0</v>
      </c>
      <c r="AU41" s="8">
        <f>IF($F$19="n/a",0,IF(AU$3&lt;=$C41,0,IF(AU$3&gt;($F$19+$C41),INDEX($D$31:$W$31,,$C41)-SUM($D41:AT41),INDEX($D$31:$W$31,,$C41)/$F$19)))</f>
        <v>0</v>
      </c>
      <c r="AV41" s="8">
        <f>IF($F$19="n/a",0,IF(AV$3&lt;=$C41,0,IF(AV$3&gt;($F$19+$C41),INDEX($D$31:$W$31,,$C41)-SUM($D41:AU41),INDEX($D$31:$W$31,,$C41)/$F$19)))</f>
        <v>0</v>
      </c>
      <c r="AW41" s="8">
        <f>IF($F$19="n/a",0,IF(AW$3&lt;=$C41,0,IF(AW$3&gt;($F$19+$C41),INDEX($D$31:$W$31,,$C41)-SUM($D41:AV41),INDEX($D$31:$W$31,,$C41)/$F$19)))</f>
        <v>0</v>
      </c>
      <c r="AX41" s="8">
        <f>IF($F$19="n/a",0,IF(AX$3&lt;=$C41,0,IF(AX$3&gt;($F$19+$C41),INDEX($D$31:$W$31,,$C41)-SUM($D41:AW41),INDEX($D$31:$W$31,,$C41)/$F$19)))</f>
        <v>0</v>
      </c>
      <c r="AY41" s="8">
        <f>IF($F$19="n/a",0,IF(AY$3&lt;=$C41,0,IF(AY$3&gt;($F$19+$C41),INDEX($D$31:$W$31,,$C41)-SUM($D41:AX41),INDEX($D$31:$W$31,,$C41)/$F$19)))</f>
        <v>0</v>
      </c>
      <c r="AZ41" s="8">
        <f>IF($F$19="n/a",0,IF(AZ$3&lt;=$C41,0,IF(AZ$3&gt;($F$19+$C41),INDEX($D$31:$W$31,,$C41)-SUM($D41:AY41),INDEX($D$31:$W$31,,$C41)/$F$19)))</f>
        <v>0</v>
      </c>
      <c r="BA41" s="8">
        <f>IF($F$19="n/a",0,IF(BA$3&lt;=$C41,0,IF(BA$3&gt;($F$19+$C41),INDEX($D$31:$W$31,,$C41)-SUM($D41:AZ41),INDEX($D$31:$W$31,,$C41)/$F$19)))</f>
        <v>0</v>
      </c>
      <c r="BB41" s="8">
        <f>IF($F$19="n/a",0,IF(BB$3&lt;=$C41,0,IF(BB$3&gt;($F$19+$C41),INDEX($D$31:$W$31,,$C41)-SUM($D41:BA41),INDEX($D$31:$W$31,,$C41)/$F$19)))</f>
        <v>0</v>
      </c>
      <c r="BC41" s="8">
        <f>IF($F$19="n/a",0,IF(BC$3&lt;=$C41,0,IF(BC$3&gt;($F$19+$C41),INDEX($D$31:$W$31,,$C41)-SUM($D41:BB41),INDEX($D$31:$W$31,,$C41)/$F$19)))</f>
        <v>0</v>
      </c>
      <c r="BD41" s="8">
        <f>IF($F$19="n/a",0,IF(BD$3&lt;=$C41,0,IF(BD$3&gt;($F$19+$C41),INDEX($D$31:$W$31,,$C41)-SUM($D41:BC41),INDEX($D$31:$W$31,,$C41)/$F$19)))</f>
        <v>0</v>
      </c>
      <c r="BE41" s="8">
        <f>IF($F$19="n/a",0,IF(BE$3&lt;=$C41,0,IF(BE$3&gt;($F$19+$C41),INDEX($D$31:$W$31,,$C41)-SUM($D41:BD41),INDEX($D$31:$W$31,,$C41)/$F$19)))</f>
        <v>0</v>
      </c>
      <c r="BF41" s="8">
        <f>IF($F$19="n/a",0,IF(BF$3&lt;=$C41,0,IF(BF$3&gt;($F$19+$C41),INDEX($D$31:$W$31,,$C41)-SUM($D41:BE41),INDEX($D$31:$W$31,,$C41)/$F$19)))</f>
        <v>0</v>
      </c>
      <c r="BG41" s="8">
        <f>IF($F$19="n/a",0,IF(BG$3&lt;=$C41,0,IF(BG$3&gt;($F$19+$C41),INDEX($D$31:$W$31,,$C41)-SUM($D41:BF41),INDEX($D$31:$W$31,,$C41)/$F$19)))</f>
        <v>0</v>
      </c>
      <c r="BH41" s="8">
        <f>IF($F$19="n/a",0,IF(BH$3&lt;=$C41,0,IF(BH$3&gt;($F$19+$C41),INDEX($D$31:$W$31,,$C41)-SUM($D41:BG41),INDEX($D$31:$W$31,,$C41)/$F$19)))</f>
        <v>0</v>
      </c>
      <c r="BI41" s="8">
        <f>IF($F$19="n/a",0,IF(BI$3&lt;=$C41,0,IF(BI$3&gt;($F$19+$C41),INDEX($D$31:$W$31,,$C41)-SUM($D41:BH41),INDEX($D$31:$W$31,,$C41)/$F$19)))</f>
        <v>0</v>
      </c>
      <c r="BJ41" s="8">
        <f>IF($F$19="n/a",0,IF(BJ$3&lt;=$C41,0,IF(BJ$3&gt;($F$19+$C41),INDEX($D$31:$W$31,,$C41)-SUM($D41:BI41),INDEX($D$31:$W$31,,$C41)/$F$19)))</f>
        <v>0</v>
      </c>
      <c r="BK41" s="8">
        <f>IF($F$19="n/a",0,IF(BK$3&lt;=$C41,0,IF(BK$3&gt;($F$19+$C41),INDEX($D$31:$W$31,,$C41)-SUM($D41:BJ41),INDEX($D$31:$W$31,,$C41)/$F$19)))</f>
        <v>0</v>
      </c>
    </row>
    <row r="42" spans="2:63" hidden="1" outlineLevel="1" x14ac:dyDescent="0.3">
      <c r="B42" s="15">
        <v>2021</v>
      </c>
      <c r="C42" s="15">
        <v>9</v>
      </c>
      <c r="D42" s="8"/>
      <c r="E42" s="8">
        <f>IF($F$19="n/a",0,IF(E$3&lt;=$C42,0,IF(E$3&gt;($F$19+$C42),INDEX($D$31:$W$31,,$C42)-SUM($D42:D42),INDEX($D$31:$W$31,,$C42)/$F$19)))</f>
        <v>0</v>
      </c>
      <c r="F42" s="8">
        <f>IF($F$19="n/a",0,IF(F$3&lt;=$C42,0,IF(F$3&gt;($F$19+$C42),INDEX($D$31:$W$31,,$C42)-SUM($D42:E42),INDEX($D$31:$W$31,,$C42)/$F$19)))</f>
        <v>0</v>
      </c>
      <c r="G42" s="8">
        <f>IF($F$19="n/a",0,IF(G$3&lt;=$C42,0,IF(G$3&gt;($F$19+$C42),INDEX($D$31:$W$31,,$C42)-SUM($D42:F42),INDEX($D$31:$W$31,,$C42)/$F$19)))</f>
        <v>0</v>
      </c>
      <c r="H42" s="11">
        <f>IF($F$19="n/a",0,IF(H$3&lt;=$C42,0,IF(H$3&gt;($F$19+$C42),INDEX($D$31:$W$31,,$C42)-SUM($D42:G42),INDEX($D$31:$W$31,,$C42)/$F$19)))</f>
        <v>0</v>
      </c>
      <c r="I42" s="12">
        <f>IF($F$19="n/a",0,IF(I$3&lt;=$C42,0,IF(I$3&gt;($F$19+$C42),INDEX($D$31:$W$31,,$C42)-SUM($D42:H42),INDEX($D$31:$W$31,,$C42)/$F$19)))</f>
        <v>0</v>
      </c>
      <c r="J42" s="8">
        <f>IF($F$19="n/a",0,IF(J$3&lt;=$C42,0,IF(J$3&gt;($F$19+$C42),INDEX($D$31:$W$31,,$C42)-SUM($D42:I42),INDEX($D$31:$W$31,,$C42)/$F$19)))</f>
        <v>0</v>
      </c>
      <c r="K42" s="8">
        <f>IF($F$19="n/a",0,IF(K$3&lt;=$C42,0,IF(K$3&gt;($F$19+$C42),INDEX($D$31:$W$31,,$C42)-SUM($D42:J42),INDEX($D$31:$W$31,,$C42)/$F$19)))</f>
        <v>0</v>
      </c>
      <c r="L42" s="8">
        <f>IF($F$19="n/a",0,IF(L$3&lt;=$C42,0,IF(L$3&gt;($F$19+$C42),INDEX($D$31:$W$31,,$C42)-SUM($D42:K42),INDEX($D$31:$W$31,,$C42)/$F$19)))</f>
        <v>0</v>
      </c>
      <c r="M42" s="8">
        <f>IF($F$19="n/a",0,IF(M$3&lt;=$C42,0,IF(M$3&gt;($F$19+$C42),INDEX($D$31:$W$31,,$C42)-SUM($D42:L42),INDEX($D$31:$W$31,,$C42)/$F$19)))</f>
        <v>0</v>
      </c>
      <c r="N42" s="8">
        <f>IF($F$19="n/a",0,IF(N$3&lt;=$C42,0,IF(N$3&gt;($F$19+$C42),INDEX($D$31:$W$31,,$C42)-SUM($D42:M42),INDEX($D$31:$W$31,,$C42)/$F$19)))</f>
        <v>0</v>
      </c>
      <c r="O42" s="8">
        <f>IF($F$19="n/a",0,IF(O$3&lt;=$C42,0,IF(O$3&gt;($F$19+$C42),INDEX($D$31:$W$31,,$C42)-SUM($D42:N42),INDEX($D$31:$W$31,,$C42)/$F$19)))</f>
        <v>0</v>
      </c>
      <c r="P42" s="8">
        <f>IF($F$19="n/a",0,IF(P$3&lt;=$C42,0,IF(P$3&gt;($F$19+$C42),INDEX($D$31:$W$31,,$C42)-SUM($D42:O42),INDEX($D$31:$W$31,,$C42)/$F$19)))</f>
        <v>0</v>
      </c>
      <c r="Q42" s="8">
        <f>IF($F$19="n/a",0,IF(Q$3&lt;=$C42,0,IF(Q$3&gt;($F$19+$C42),INDEX($D$31:$W$31,,$C42)-SUM($D42:P42),INDEX($D$31:$W$31,,$C42)/$F$19)))</f>
        <v>0</v>
      </c>
      <c r="R42" s="8">
        <f>IF($F$19="n/a",0,IF(R$3&lt;=$C42,0,IF(R$3&gt;($F$19+$C42),INDEX($D$31:$W$31,,$C42)-SUM($D42:Q42),INDEX($D$31:$W$31,,$C42)/$F$19)))</f>
        <v>0</v>
      </c>
      <c r="S42" s="8">
        <f>IF($F$19="n/a",0,IF(S$3&lt;=$C42,0,IF(S$3&gt;($F$19+$C42),INDEX($D$31:$W$31,,$C42)-SUM($D42:R42),INDEX($D$31:$W$31,,$C42)/$F$19)))</f>
        <v>0</v>
      </c>
      <c r="T42" s="8">
        <f>IF($F$19="n/a",0,IF(T$3&lt;=$C42,0,IF(T$3&gt;($F$19+$C42),INDEX($D$31:$W$31,,$C42)-SUM($D42:S42),INDEX($D$31:$W$31,,$C42)/$F$19)))</f>
        <v>0</v>
      </c>
      <c r="U42" s="8">
        <f>IF($F$19="n/a",0,IF(U$3&lt;=$C42,0,IF(U$3&gt;($F$19+$C42),INDEX($D$31:$W$31,,$C42)-SUM($D42:T42),INDEX($D$31:$W$31,,$C42)/$F$19)))</f>
        <v>0</v>
      </c>
      <c r="V42" s="8">
        <f>IF($F$19="n/a",0,IF(V$3&lt;=$C42,0,IF(V$3&gt;($F$19+$C42),INDEX($D$31:$W$31,,$C42)-SUM($D42:U42),INDEX($D$31:$W$31,,$C42)/$F$19)))</f>
        <v>0</v>
      </c>
      <c r="W42" s="8">
        <f>IF($F$19="n/a",0,IF(W$3&lt;=$C42,0,IF(W$3&gt;($F$19+$C42),INDEX($D$31:$W$31,,$C42)-SUM($D42:V42),INDEX($D$31:$W$31,,$C42)/$F$19)))</f>
        <v>0</v>
      </c>
      <c r="X42" s="8">
        <f>IF($F$19="n/a",0,IF(X$3&lt;=$C42,0,IF(X$3&gt;($F$19+$C42),INDEX($D$31:$W$31,,$C42)-SUM($D42:W42),INDEX($D$31:$W$31,,$C42)/$F$19)))</f>
        <v>0</v>
      </c>
      <c r="Y42" s="8">
        <f>IF($F$19="n/a",0,IF(Y$3&lt;=$C42,0,IF(Y$3&gt;($F$19+$C42),INDEX($D$31:$W$31,,$C42)-SUM($D42:X42),INDEX($D$31:$W$31,,$C42)/$F$19)))</f>
        <v>0</v>
      </c>
      <c r="Z42" s="8">
        <f>IF($F$19="n/a",0,IF(Z$3&lt;=$C42,0,IF(Z$3&gt;($F$19+$C42),INDEX($D$31:$W$31,,$C42)-SUM($D42:Y42),INDEX($D$31:$W$31,,$C42)/$F$19)))</f>
        <v>0</v>
      </c>
      <c r="AA42" s="8">
        <f>IF($F$19="n/a",0,IF(AA$3&lt;=$C42,0,IF(AA$3&gt;($F$19+$C42),INDEX($D$31:$W$31,,$C42)-SUM($D42:Z42),INDEX($D$31:$W$31,,$C42)/$F$19)))</f>
        <v>0</v>
      </c>
      <c r="AB42" s="8">
        <f>IF($F$19="n/a",0,IF(AB$3&lt;=$C42,0,IF(AB$3&gt;($F$19+$C42),INDEX($D$31:$W$31,,$C42)-SUM($D42:AA42),INDEX($D$31:$W$31,,$C42)/$F$19)))</f>
        <v>0</v>
      </c>
      <c r="AC42" s="8">
        <f>IF($F$19="n/a",0,IF(AC$3&lt;=$C42,0,IF(AC$3&gt;($F$19+$C42),INDEX($D$31:$W$31,,$C42)-SUM($D42:AB42),INDEX($D$31:$W$31,,$C42)/$F$19)))</f>
        <v>0</v>
      </c>
      <c r="AD42" s="8">
        <f>IF($F$19="n/a",0,IF(AD$3&lt;=$C42,0,IF(AD$3&gt;($F$19+$C42),INDEX($D$31:$W$31,,$C42)-SUM($D42:AC42),INDEX($D$31:$W$31,,$C42)/$F$19)))</f>
        <v>0</v>
      </c>
      <c r="AE42" s="8">
        <f>IF($F$19="n/a",0,IF(AE$3&lt;=$C42,0,IF(AE$3&gt;($F$19+$C42),INDEX($D$31:$W$31,,$C42)-SUM($D42:AD42),INDEX($D$31:$W$31,,$C42)/$F$19)))</f>
        <v>0</v>
      </c>
      <c r="AF42" s="8">
        <f>IF($F$19="n/a",0,IF(AF$3&lt;=$C42,0,IF(AF$3&gt;($F$19+$C42),INDEX($D$31:$W$31,,$C42)-SUM($D42:AE42),INDEX($D$31:$W$31,,$C42)/$F$19)))</f>
        <v>0</v>
      </c>
      <c r="AG42" s="8">
        <f>IF($F$19="n/a",0,IF(AG$3&lt;=$C42,0,IF(AG$3&gt;($F$19+$C42),INDEX($D$31:$W$31,,$C42)-SUM($D42:AF42),INDEX($D$31:$W$31,,$C42)/$F$19)))</f>
        <v>0</v>
      </c>
      <c r="AH42" s="8">
        <f>IF($F$19="n/a",0,IF(AH$3&lt;=$C42,0,IF(AH$3&gt;($F$19+$C42),INDEX($D$31:$W$31,,$C42)-SUM($D42:AG42),INDEX($D$31:$W$31,,$C42)/$F$19)))</f>
        <v>0</v>
      </c>
      <c r="AI42" s="8">
        <f>IF($F$19="n/a",0,IF(AI$3&lt;=$C42,0,IF(AI$3&gt;($F$19+$C42),INDEX($D$31:$W$31,,$C42)-SUM($D42:AH42),INDEX($D$31:$W$31,,$C42)/$F$19)))</f>
        <v>0</v>
      </c>
      <c r="AJ42" s="8">
        <f>IF($F$19="n/a",0,IF(AJ$3&lt;=$C42,0,IF(AJ$3&gt;($F$19+$C42),INDEX($D$31:$W$31,,$C42)-SUM($D42:AI42),INDEX($D$31:$W$31,,$C42)/$F$19)))</f>
        <v>0</v>
      </c>
      <c r="AK42" s="8">
        <f>IF($F$19="n/a",0,IF(AK$3&lt;=$C42,0,IF(AK$3&gt;($F$19+$C42),INDEX($D$31:$W$31,,$C42)-SUM($D42:AJ42),INDEX($D$31:$W$31,,$C42)/$F$19)))</f>
        <v>0</v>
      </c>
      <c r="AL42" s="8">
        <f>IF($F$19="n/a",0,IF(AL$3&lt;=$C42,0,IF(AL$3&gt;($F$19+$C42),INDEX($D$31:$W$31,,$C42)-SUM($D42:AK42),INDEX($D$31:$W$31,,$C42)/$F$19)))</f>
        <v>0</v>
      </c>
      <c r="AM42" s="8">
        <f>IF($F$19="n/a",0,IF(AM$3&lt;=$C42,0,IF(AM$3&gt;($F$19+$C42),INDEX($D$31:$W$31,,$C42)-SUM($D42:AL42),INDEX($D$31:$W$31,,$C42)/$F$19)))</f>
        <v>0</v>
      </c>
      <c r="AN42" s="8">
        <f>IF($F$19="n/a",0,IF(AN$3&lt;=$C42,0,IF(AN$3&gt;($F$19+$C42),INDEX($D$31:$W$31,,$C42)-SUM($D42:AM42),INDEX($D$31:$W$31,,$C42)/$F$19)))</f>
        <v>0</v>
      </c>
      <c r="AO42" s="8">
        <f>IF($F$19="n/a",0,IF(AO$3&lt;=$C42,0,IF(AO$3&gt;($F$19+$C42),INDEX($D$31:$W$31,,$C42)-SUM($D42:AN42),INDEX($D$31:$W$31,,$C42)/$F$19)))</f>
        <v>0</v>
      </c>
      <c r="AP42" s="8">
        <f>IF($F$19="n/a",0,IF(AP$3&lt;=$C42,0,IF(AP$3&gt;($F$19+$C42),INDEX($D$31:$W$31,,$C42)-SUM($D42:AO42),INDEX($D$31:$W$31,,$C42)/$F$19)))</f>
        <v>0</v>
      </c>
      <c r="AQ42" s="8">
        <f>IF($F$19="n/a",0,IF(AQ$3&lt;=$C42,0,IF(AQ$3&gt;($F$19+$C42),INDEX($D$31:$W$31,,$C42)-SUM($D42:AP42),INDEX($D$31:$W$31,,$C42)/$F$19)))</f>
        <v>0</v>
      </c>
      <c r="AR42" s="8">
        <f>IF($F$19="n/a",0,IF(AR$3&lt;=$C42,0,IF(AR$3&gt;($F$19+$C42),INDEX($D$31:$W$31,,$C42)-SUM($D42:AQ42),INDEX($D$31:$W$31,,$C42)/$F$19)))</f>
        <v>0</v>
      </c>
      <c r="AS42" s="8">
        <f>IF($F$19="n/a",0,IF(AS$3&lt;=$C42,0,IF(AS$3&gt;($F$19+$C42),INDEX($D$31:$W$31,,$C42)-SUM($D42:AR42),INDEX($D$31:$W$31,,$C42)/$F$19)))</f>
        <v>0</v>
      </c>
      <c r="AT42" s="8">
        <f>IF($F$19="n/a",0,IF(AT$3&lt;=$C42,0,IF(AT$3&gt;($F$19+$C42),INDEX($D$31:$W$31,,$C42)-SUM($D42:AS42),INDEX($D$31:$W$31,,$C42)/$F$19)))</f>
        <v>0</v>
      </c>
      <c r="AU42" s="8">
        <f>IF($F$19="n/a",0,IF(AU$3&lt;=$C42,0,IF(AU$3&gt;($F$19+$C42),INDEX($D$31:$W$31,,$C42)-SUM($D42:AT42),INDEX($D$31:$W$31,,$C42)/$F$19)))</f>
        <v>0</v>
      </c>
      <c r="AV42" s="8">
        <f>IF($F$19="n/a",0,IF(AV$3&lt;=$C42,0,IF(AV$3&gt;($F$19+$C42),INDEX($D$31:$W$31,,$C42)-SUM($D42:AU42),INDEX($D$31:$W$31,,$C42)/$F$19)))</f>
        <v>0</v>
      </c>
      <c r="AW42" s="8">
        <f>IF($F$19="n/a",0,IF(AW$3&lt;=$C42,0,IF(AW$3&gt;($F$19+$C42),INDEX($D$31:$W$31,,$C42)-SUM($D42:AV42),INDEX($D$31:$W$31,,$C42)/$F$19)))</f>
        <v>0</v>
      </c>
      <c r="AX42" s="8">
        <f>IF($F$19="n/a",0,IF(AX$3&lt;=$C42,0,IF(AX$3&gt;($F$19+$C42),INDEX($D$31:$W$31,,$C42)-SUM($D42:AW42),INDEX($D$31:$W$31,,$C42)/$F$19)))</f>
        <v>0</v>
      </c>
      <c r="AY42" s="8">
        <f>IF($F$19="n/a",0,IF(AY$3&lt;=$C42,0,IF(AY$3&gt;($F$19+$C42),INDEX($D$31:$W$31,,$C42)-SUM($D42:AX42),INDEX($D$31:$W$31,,$C42)/$F$19)))</f>
        <v>0</v>
      </c>
      <c r="AZ42" s="8">
        <f>IF($F$19="n/a",0,IF(AZ$3&lt;=$C42,0,IF(AZ$3&gt;($F$19+$C42),INDEX($D$31:$W$31,,$C42)-SUM($D42:AY42),INDEX($D$31:$W$31,,$C42)/$F$19)))</f>
        <v>0</v>
      </c>
      <c r="BA42" s="8">
        <f>IF($F$19="n/a",0,IF(BA$3&lt;=$C42,0,IF(BA$3&gt;($F$19+$C42),INDEX($D$31:$W$31,,$C42)-SUM($D42:AZ42),INDEX($D$31:$W$31,,$C42)/$F$19)))</f>
        <v>0</v>
      </c>
      <c r="BB42" s="8">
        <f>IF($F$19="n/a",0,IF(BB$3&lt;=$C42,0,IF(BB$3&gt;($F$19+$C42),INDEX($D$31:$W$31,,$C42)-SUM($D42:BA42),INDEX($D$31:$W$31,,$C42)/$F$19)))</f>
        <v>0</v>
      </c>
      <c r="BC42" s="8">
        <f>IF($F$19="n/a",0,IF(BC$3&lt;=$C42,0,IF(BC$3&gt;($F$19+$C42),INDEX($D$31:$W$31,,$C42)-SUM($D42:BB42),INDEX($D$31:$W$31,,$C42)/$F$19)))</f>
        <v>0</v>
      </c>
      <c r="BD42" s="8">
        <f>IF($F$19="n/a",0,IF(BD$3&lt;=$C42,0,IF(BD$3&gt;($F$19+$C42),INDEX($D$31:$W$31,,$C42)-SUM($D42:BC42),INDEX($D$31:$W$31,,$C42)/$F$19)))</f>
        <v>0</v>
      </c>
      <c r="BE42" s="8">
        <f>IF($F$19="n/a",0,IF(BE$3&lt;=$C42,0,IF(BE$3&gt;($F$19+$C42),INDEX($D$31:$W$31,,$C42)-SUM($D42:BD42),INDEX($D$31:$W$31,,$C42)/$F$19)))</f>
        <v>0</v>
      </c>
      <c r="BF42" s="8">
        <f>IF($F$19="n/a",0,IF(BF$3&lt;=$C42,0,IF(BF$3&gt;($F$19+$C42),INDEX($D$31:$W$31,,$C42)-SUM($D42:BE42),INDEX($D$31:$W$31,,$C42)/$F$19)))</f>
        <v>0</v>
      </c>
      <c r="BG42" s="8">
        <f>IF($F$19="n/a",0,IF(BG$3&lt;=$C42,0,IF(BG$3&gt;($F$19+$C42),INDEX($D$31:$W$31,,$C42)-SUM($D42:BF42),INDEX($D$31:$W$31,,$C42)/$F$19)))</f>
        <v>0</v>
      </c>
      <c r="BH42" s="8">
        <f>IF($F$19="n/a",0,IF(BH$3&lt;=$C42,0,IF(BH$3&gt;($F$19+$C42),INDEX($D$31:$W$31,,$C42)-SUM($D42:BG42),INDEX($D$31:$W$31,,$C42)/$F$19)))</f>
        <v>0</v>
      </c>
      <c r="BI42" s="8">
        <f>IF($F$19="n/a",0,IF(BI$3&lt;=$C42,0,IF(BI$3&gt;($F$19+$C42),INDEX($D$31:$W$31,,$C42)-SUM($D42:BH42),INDEX($D$31:$W$31,,$C42)/$F$19)))</f>
        <v>0</v>
      </c>
      <c r="BJ42" s="8">
        <f>IF($F$19="n/a",0,IF(BJ$3&lt;=$C42,0,IF(BJ$3&gt;($F$19+$C42),INDEX($D$31:$W$31,,$C42)-SUM($D42:BI42),INDEX($D$31:$W$31,,$C42)/$F$19)))</f>
        <v>0</v>
      </c>
      <c r="BK42" s="8">
        <f>IF($F$19="n/a",0,IF(BK$3&lt;=$C42,0,IF(BK$3&gt;($F$19+$C42),INDEX($D$31:$W$31,,$C42)-SUM($D42:BJ42),INDEX($D$31:$W$31,,$C42)/$F$19)))</f>
        <v>0</v>
      </c>
    </row>
    <row r="43" spans="2:63" hidden="1" outlineLevel="1" x14ac:dyDescent="0.3">
      <c r="B43" s="15">
        <v>2022</v>
      </c>
      <c r="C43" s="15">
        <v>10</v>
      </c>
      <c r="D43" s="8"/>
      <c r="E43" s="8">
        <f>IF($F$19="n/a",0,IF(E$3&lt;=$C43,0,IF(E$3&gt;($F$19+$C43),INDEX($D$31:$W$31,,$C43)-SUM($D43:D43),INDEX($D$31:$W$31,,$C43)/$F$19)))</f>
        <v>0</v>
      </c>
      <c r="F43" s="8">
        <f>IF($F$19="n/a",0,IF(F$3&lt;=$C43,0,IF(F$3&gt;($F$19+$C43),INDEX($D$31:$W$31,,$C43)-SUM($D43:E43),INDEX($D$31:$W$31,,$C43)/$F$19)))</f>
        <v>0</v>
      </c>
      <c r="G43" s="8">
        <f>IF($F$19="n/a",0,IF(G$3&lt;=$C43,0,IF(G$3&gt;($F$19+$C43),INDEX($D$31:$W$31,,$C43)-SUM($D43:F43),INDEX($D$31:$W$31,,$C43)/$F$19)))</f>
        <v>0</v>
      </c>
      <c r="H43" s="11">
        <f>IF($F$19="n/a",0,IF(H$3&lt;=$C43,0,IF(H$3&gt;($F$19+$C43),INDEX($D$31:$W$31,,$C43)-SUM($D43:G43),INDEX($D$31:$W$31,,$C43)/$F$19)))</f>
        <v>0</v>
      </c>
      <c r="I43" s="12">
        <f>IF($F$19="n/a",0,IF(I$3&lt;=$C43,0,IF(I$3&gt;($F$19+$C43),INDEX($D$31:$W$31,,$C43)-SUM($D43:H43),INDEX($D$31:$W$31,,$C43)/$F$19)))</f>
        <v>0</v>
      </c>
      <c r="J43" s="8">
        <f>IF($F$19="n/a",0,IF(J$3&lt;=$C43,0,IF(J$3&gt;($F$19+$C43),INDEX($D$31:$W$31,,$C43)-SUM($D43:I43),INDEX($D$31:$W$31,,$C43)/$F$19)))</f>
        <v>0</v>
      </c>
      <c r="K43" s="8">
        <f>IF($F$19="n/a",0,IF(K$3&lt;=$C43,0,IF(K$3&gt;($F$19+$C43),INDEX($D$31:$W$31,,$C43)-SUM($D43:J43),INDEX($D$31:$W$31,,$C43)/$F$19)))</f>
        <v>0</v>
      </c>
      <c r="L43" s="8">
        <f>IF($F$19="n/a",0,IF(L$3&lt;=$C43,0,IF(L$3&gt;($F$19+$C43),INDEX($D$31:$W$31,,$C43)-SUM($D43:K43),INDEX($D$31:$W$31,,$C43)/$F$19)))</f>
        <v>0</v>
      </c>
      <c r="M43" s="8">
        <f>IF($F$19="n/a",0,IF(M$3&lt;=$C43,0,IF(M$3&gt;($F$19+$C43),INDEX($D$31:$W$31,,$C43)-SUM($D43:L43),INDEX($D$31:$W$31,,$C43)/$F$19)))</f>
        <v>0</v>
      </c>
      <c r="N43" s="8">
        <f>IF($F$19="n/a",0,IF(N$3&lt;=$C43,0,IF(N$3&gt;($F$19+$C43),INDEX($D$31:$W$31,,$C43)-SUM($D43:M43),INDEX($D$31:$W$31,,$C43)/$F$19)))</f>
        <v>0</v>
      </c>
      <c r="O43" s="8">
        <f>IF($F$19="n/a",0,IF(O$3&lt;=$C43,0,IF(O$3&gt;($F$19+$C43),INDEX($D$31:$W$31,,$C43)-SUM($D43:N43),INDEX($D$31:$W$31,,$C43)/$F$19)))</f>
        <v>0</v>
      </c>
      <c r="P43" s="8">
        <f>IF($F$19="n/a",0,IF(P$3&lt;=$C43,0,IF(P$3&gt;($F$19+$C43),INDEX($D$31:$W$31,,$C43)-SUM($D43:O43),INDEX($D$31:$W$31,,$C43)/$F$19)))</f>
        <v>0</v>
      </c>
      <c r="Q43" s="8">
        <f>IF($F$19="n/a",0,IF(Q$3&lt;=$C43,0,IF(Q$3&gt;($F$19+$C43),INDEX($D$31:$W$31,,$C43)-SUM($D43:P43),INDEX($D$31:$W$31,,$C43)/$F$19)))</f>
        <v>0</v>
      </c>
      <c r="R43" s="8">
        <f>IF($F$19="n/a",0,IF(R$3&lt;=$C43,0,IF(R$3&gt;($F$19+$C43),INDEX($D$31:$W$31,,$C43)-SUM($D43:Q43),INDEX($D$31:$W$31,,$C43)/$F$19)))</f>
        <v>0</v>
      </c>
      <c r="S43" s="8">
        <f>IF($F$19="n/a",0,IF(S$3&lt;=$C43,0,IF(S$3&gt;($F$19+$C43),INDEX($D$31:$W$31,,$C43)-SUM($D43:R43),INDEX($D$31:$W$31,,$C43)/$F$19)))</f>
        <v>0</v>
      </c>
      <c r="T43" s="8">
        <f>IF($F$19="n/a",0,IF(T$3&lt;=$C43,0,IF(T$3&gt;($F$19+$C43),INDEX($D$31:$W$31,,$C43)-SUM($D43:S43),INDEX($D$31:$W$31,,$C43)/$F$19)))</f>
        <v>0</v>
      </c>
      <c r="U43" s="8">
        <f>IF($F$19="n/a",0,IF(U$3&lt;=$C43,0,IF(U$3&gt;($F$19+$C43),INDEX($D$31:$W$31,,$C43)-SUM($D43:T43),INDEX($D$31:$W$31,,$C43)/$F$19)))</f>
        <v>0</v>
      </c>
      <c r="V43" s="8">
        <f>IF($F$19="n/a",0,IF(V$3&lt;=$C43,0,IF(V$3&gt;($F$19+$C43),INDEX($D$31:$W$31,,$C43)-SUM($D43:U43),INDEX($D$31:$W$31,,$C43)/$F$19)))</f>
        <v>0</v>
      </c>
      <c r="W43" s="8">
        <f>IF($F$19="n/a",0,IF(W$3&lt;=$C43,0,IF(W$3&gt;($F$19+$C43),INDEX($D$31:$W$31,,$C43)-SUM($D43:V43),INDEX($D$31:$W$31,,$C43)/$F$19)))</f>
        <v>0</v>
      </c>
      <c r="X43" s="8">
        <f>IF($F$19="n/a",0,IF(X$3&lt;=$C43,0,IF(X$3&gt;($F$19+$C43),INDEX($D$31:$W$31,,$C43)-SUM($D43:W43),INDEX($D$31:$W$31,,$C43)/$F$19)))</f>
        <v>0</v>
      </c>
      <c r="Y43" s="8">
        <f>IF($F$19="n/a",0,IF(Y$3&lt;=$C43,0,IF(Y$3&gt;($F$19+$C43),INDEX($D$31:$W$31,,$C43)-SUM($D43:X43),INDEX($D$31:$W$31,,$C43)/$F$19)))</f>
        <v>0</v>
      </c>
      <c r="Z43" s="8">
        <f>IF($F$19="n/a",0,IF(Z$3&lt;=$C43,0,IF(Z$3&gt;($F$19+$C43),INDEX($D$31:$W$31,,$C43)-SUM($D43:Y43),INDEX($D$31:$W$31,,$C43)/$F$19)))</f>
        <v>0</v>
      </c>
      <c r="AA43" s="8">
        <f>IF($F$19="n/a",0,IF(AA$3&lt;=$C43,0,IF(AA$3&gt;($F$19+$C43),INDEX($D$31:$W$31,,$C43)-SUM($D43:Z43),INDEX($D$31:$W$31,,$C43)/$F$19)))</f>
        <v>0</v>
      </c>
      <c r="AB43" s="8">
        <f>IF($F$19="n/a",0,IF(AB$3&lt;=$C43,0,IF(AB$3&gt;($F$19+$C43),INDEX($D$31:$W$31,,$C43)-SUM($D43:AA43),INDEX($D$31:$W$31,,$C43)/$F$19)))</f>
        <v>0</v>
      </c>
      <c r="AC43" s="8">
        <f>IF($F$19="n/a",0,IF(AC$3&lt;=$C43,0,IF(AC$3&gt;($F$19+$C43),INDEX($D$31:$W$31,,$C43)-SUM($D43:AB43),INDEX($D$31:$W$31,,$C43)/$F$19)))</f>
        <v>0</v>
      </c>
      <c r="AD43" s="8">
        <f>IF($F$19="n/a",0,IF(AD$3&lt;=$C43,0,IF(AD$3&gt;($F$19+$C43),INDEX($D$31:$W$31,,$C43)-SUM($D43:AC43),INDEX($D$31:$W$31,,$C43)/$F$19)))</f>
        <v>0</v>
      </c>
      <c r="AE43" s="8">
        <f>IF($F$19="n/a",0,IF(AE$3&lt;=$C43,0,IF(AE$3&gt;($F$19+$C43),INDEX($D$31:$W$31,,$C43)-SUM($D43:AD43),INDEX($D$31:$W$31,,$C43)/$F$19)))</f>
        <v>0</v>
      </c>
      <c r="AF43" s="8">
        <f>IF($F$19="n/a",0,IF(AF$3&lt;=$C43,0,IF(AF$3&gt;($F$19+$C43),INDEX($D$31:$W$31,,$C43)-SUM($D43:AE43),INDEX($D$31:$W$31,,$C43)/$F$19)))</f>
        <v>0</v>
      </c>
      <c r="AG43" s="8">
        <f>IF($F$19="n/a",0,IF(AG$3&lt;=$C43,0,IF(AG$3&gt;($F$19+$C43),INDEX($D$31:$W$31,,$C43)-SUM($D43:AF43),INDEX($D$31:$W$31,,$C43)/$F$19)))</f>
        <v>0</v>
      </c>
      <c r="AH43" s="8">
        <f>IF($F$19="n/a",0,IF(AH$3&lt;=$C43,0,IF(AH$3&gt;($F$19+$C43),INDEX($D$31:$W$31,,$C43)-SUM($D43:AG43),INDEX($D$31:$W$31,,$C43)/$F$19)))</f>
        <v>0</v>
      </c>
      <c r="AI43" s="8">
        <f>IF($F$19="n/a",0,IF(AI$3&lt;=$C43,0,IF(AI$3&gt;($F$19+$C43),INDEX($D$31:$W$31,,$C43)-SUM($D43:AH43),INDEX($D$31:$W$31,,$C43)/$F$19)))</f>
        <v>0</v>
      </c>
      <c r="AJ43" s="8">
        <f>IF($F$19="n/a",0,IF(AJ$3&lt;=$C43,0,IF(AJ$3&gt;($F$19+$C43),INDEX($D$31:$W$31,,$C43)-SUM($D43:AI43),INDEX($D$31:$W$31,,$C43)/$F$19)))</f>
        <v>0</v>
      </c>
      <c r="AK43" s="8">
        <f>IF($F$19="n/a",0,IF(AK$3&lt;=$C43,0,IF(AK$3&gt;($F$19+$C43),INDEX($D$31:$W$31,,$C43)-SUM($D43:AJ43),INDEX($D$31:$W$31,,$C43)/$F$19)))</f>
        <v>0</v>
      </c>
      <c r="AL43" s="8">
        <f>IF($F$19="n/a",0,IF(AL$3&lt;=$C43,0,IF(AL$3&gt;($F$19+$C43),INDEX($D$31:$W$31,,$C43)-SUM($D43:AK43),INDEX($D$31:$W$31,,$C43)/$F$19)))</f>
        <v>0</v>
      </c>
      <c r="AM43" s="8">
        <f>IF($F$19="n/a",0,IF(AM$3&lt;=$C43,0,IF(AM$3&gt;($F$19+$C43),INDEX($D$31:$W$31,,$C43)-SUM($D43:AL43),INDEX($D$31:$W$31,,$C43)/$F$19)))</f>
        <v>0</v>
      </c>
      <c r="AN43" s="8">
        <f>IF($F$19="n/a",0,IF(AN$3&lt;=$C43,0,IF(AN$3&gt;($F$19+$C43),INDEX($D$31:$W$31,,$C43)-SUM($D43:AM43),INDEX($D$31:$W$31,,$C43)/$F$19)))</f>
        <v>0</v>
      </c>
      <c r="AO43" s="8">
        <f>IF($F$19="n/a",0,IF(AO$3&lt;=$C43,0,IF(AO$3&gt;($F$19+$C43),INDEX($D$31:$W$31,,$C43)-SUM($D43:AN43),INDEX($D$31:$W$31,,$C43)/$F$19)))</f>
        <v>0</v>
      </c>
      <c r="AP43" s="8">
        <f>IF($F$19="n/a",0,IF(AP$3&lt;=$C43,0,IF(AP$3&gt;($F$19+$C43),INDEX($D$31:$W$31,,$C43)-SUM($D43:AO43),INDEX($D$31:$W$31,,$C43)/$F$19)))</f>
        <v>0</v>
      </c>
      <c r="AQ43" s="8">
        <f>IF($F$19="n/a",0,IF(AQ$3&lt;=$C43,0,IF(AQ$3&gt;($F$19+$C43),INDEX($D$31:$W$31,,$C43)-SUM($D43:AP43),INDEX($D$31:$W$31,,$C43)/$F$19)))</f>
        <v>0</v>
      </c>
      <c r="AR43" s="8">
        <f>IF($F$19="n/a",0,IF(AR$3&lt;=$C43,0,IF(AR$3&gt;($F$19+$C43),INDEX($D$31:$W$31,,$C43)-SUM($D43:AQ43),INDEX($D$31:$W$31,,$C43)/$F$19)))</f>
        <v>0</v>
      </c>
      <c r="AS43" s="8">
        <f>IF($F$19="n/a",0,IF(AS$3&lt;=$C43,0,IF(AS$3&gt;($F$19+$C43),INDEX($D$31:$W$31,,$C43)-SUM($D43:AR43),INDEX($D$31:$W$31,,$C43)/$F$19)))</f>
        <v>0</v>
      </c>
      <c r="AT43" s="8">
        <f>IF($F$19="n/a",0,IF(AT$3&lt;=$C43,0,IF(AT$3&gt;($F$19+$C43),INDEX($D$31:$W$31,,$C43)-SUM($D43:AS43),INDEX($D$31:$W$31,,$C43)/$F$19)))</f>
        <v>0</v>
      </c>
      <c r="AU43" s="8">
        <f>IF($F$19="n/a",0,IF(AU$3&lt;=$C43,0,IF(AU$3&gt;($F$19+$C43),INDEX($D$31:$W$31,,$C43)-SUM($D43:AT43),INDEX($D$31:$W$31,,$C43)/$F$19)))</f>
        <v>0</v>
      </c>
      <c r="AV43" s="8">
        <f>IF($F$19="n/a",0,IF(AV$3&lt;=$C43,0,IF(AV$3&gt;($F$19+$C43),INDEX($D$31:$W$31,,$C43)-SUM($D43:AU43),INDEX($D$31:$W$31,,$C43)/$F$19)))</f>
        <v>0</v>
      </c>
      <c r="AW43" s="8">
        <f>IF($F$19="n/a",0,IF(AW$3&lt;=$C43,0,IF(AW$3&gt;($F$19+$C43),INDEX($D$31:$W$31,,$C43)-SUM($D43:AV43),INDEX($D$31:$W$31,,$C43)/$F$19)))</f>
        <v>0</v>
      </c>
      <c r="AX43" s="8">
        <f>IF($F$19="n/a",0,IF(AX$3&lt;=$C43,0,IF(AX$3&gt;($F$19+$C43),INDEX($D$31:$W$31,,$C43)-SUM($D43:AW43),INDEX($D$31:$W$31,,$C43)/$F$19)))</f>
        <v>0</v>
      </c>
      <c r="AY43" s="8">
        <f>IF($F$19="n/a",0,IF(AY$3&lt;=$C43,0,IF(AY$3&gt;($F$19+$C43),INDEX($D$31:$W$31,,$C43)-SUM($D43:AX43),INDEX($D$31:$W$31,,$C43)/$F$19)))</f>
        <v>0</v>
      </c>
      <c r="AZ43" s="8">
        <f>IF($F$19="n/a",0,IF(AZ$3&lt;=$C43,0,IF(AZ$3&gt;($F$19+$C43),INDEX($D$31:$W$31,,$C43)-SUM($D43:AY43),INDEX($D$31:$W$31,,$C43)/$F$19)))</f>
        <v>0</v>
      </c>
      <c r="BA43" s="8">
        <f>IF($F$19="n/a",0,IF(BA$3&lt;=$C43,0,IF(BA$3&gt;($F$19+$C43),INDEX($D$31:$W$31,,$C43)-SUM($D43:AZ43),INDEX($D$31:$W$31,,$C43)/$F$19)))</f>
        <v>0</v>
      </c>
      <c r="BB43" s="8">
        <f>IF($F$19="n/a",0,IF(BB$3&lt;=$C43,0,IF(BB$3&gt;($F$19+$C43),INDEX($D$31:$W$31,,$C43)-SUM($D43:BA43),INDEX($D$31:$W$31,,$C43)/$F$19)))</f>
        <v>0</v>
      </c>
      <c r="BC43" s="8">
        <f>IF($F$19="n/a",0,IF(BC$3&lt;=$C43,0,IF(BC$3&gt;($F$19+$C43),INDEX($D$31:$W$31,,$C43)-SUM($D43:BB43),INDEX($D$31:$W$31,,$C43)/$F$19)))</f>
        <v>0</v>
      </c>
      <c r="BD43" s="8">
        <f>IF($F$19="n/a",0,IF(BD$3&lt;=$C43,0,IF(BD$3&gt;($F$19+$C43),INDEX($D$31:$W$31,,$C43)-SUM($D43:BC43),INDEX($D$31:$W$31,,$C43)/$F$19)))</f>
        <v>0</v>
      </c>
      <c r="BE43" s="8">
        <f>IF($F$19="n/a",0,IF(BE$3&lt;=$C43,0,IF(BE$3&gt;($F$19+$C43),INDEX($D$31:$W$31,,$C43)-SUM($D43:BD43),INDEX($D$31:$W$31,,$C43)/$F$19)))</f>
        <v>0</v>
      </c>
      <c r="BF43" s="8">
        <f>IF($F$19="n/a",0,IF(BF$3&lt;=$C43,0,IF(BF$3&gt;($F$19+$C43),INDEX($D$31:$W$31,,$C43)-SUM($D43:BE43),INDEX($D$31:$W$31,,$C43)/$F$19)))</f>
        <v>0</v>
      </c>
      <c r="BG43" s="8">
        <f>IF($F$19="n/a",0,IF(BG$3&lt;=$C43,0,IF(BG$3&gt;($F$19+$C43),INDEX($D$31:$W$31,,$C43)-SUM($D43:BF43),INDEX($D$31:$W$31,,$C43)/$F$19)))</f>
        <v>0</v>
      </c>
      <c r="BH43" s="8">
        <f>IF($F$19="n/a",0,IF(BH$3&lt;=$C43,0,IF(BH$3&gt;($F$19+$C43),INDEX($D$31:$W$31,,$C43)-SUM($D43:BG43),INDEX($D$31:$W$31,,$C43)/$F$19)))</f>
        <v>0</v>
      </c>
      <c r="BI43" s="8">
        <f>IF($F$19="n/a",0,IF(BI$3&lt;=$C43,0,IF(BI$3&gt;($F$19+$C43),INDEX($D$31:$W$31,,$C43)-SUM($D43:BH43),INDEX($D$31:$W$31,,$C43)/$F$19)))</f>
        <v>0</v>
      </c>
      <c r="BJ43" s="8">
        <f>IF($F$19="n/a",0,IF(BJ$3&lt;=$C43,0,IF(BJ$3&gt;($F$19+$C43),INDEX($D$31:$W$31,,$C43)-SUM($D43:BI43),INDEX($D$31:$W$31,,$C43)/$F$19)))</f>
        <v>0</v>
      </c>
      <c r="BK43" s="8">
        <f>IF($F$19="n/a",0,IF(BK$3&lt;=$C43,0,IF(BK$3&gt;($F$19+$C43),INDEX($D$31:$W$31,,$C43)-SUM($D43:BJ43),INDEX($D$31:$W$31,,$C43)/$F$19)))</f>
        <v>0</v>
      </c>
    </row>
    <row r="44" spans="2:63" hidden="1" outlineLevel="1" x14ac:dyDescent="0.3">
      <c r="B44" s="15">
        <v>2023</v>
      </c>
      <c r="C44" s="15">
        <v>11</v>
      </c>
      <c r="D44" s="8"/>
      <c r="E44" s="8">
        <f>IF($F$19="n/a",0,IF(E$3&lt;=$C44,0,IF(E$3&gt;($F$19+$C44),INDEX($D$31:$W$31,,$C44)-SUM($D44:D44),INDEX($D$31:$W$31,,$C44)/$F$19)))</f>
        <v>0</v>
      </c>
      <c r="F44" s="8">
        <f>IF($F$19="n/a",0,IF(F$3&lt;=$C44,0,IF(F$3&gt;($F$19+$C44),INDEX($D$31:$W$31,,$C44)-SUM($D44:E44),INDEX($D$31:$W$31,,$C44)/$F$19)))</f>
        <v>0</v>
      </c>
      <c r="G44" s="8">
        <f>IF($F$19="n/a",0,IF(G$3&lt;=$C44,0,IF(G$3&gt;($F$19+$C44),INDEX($D$31:$W$31,,$C44)-SUM($D44:F44),INDEX($D$31:$W$31,,$C44)/$F$19)))</f>
        <v>0</v>
      </c>
      <c r="H44" s="11">
        <f>IF($F$19="n/a",0,IF(H$3&lt;=$C44,0,IF(H$3&gt;($F$19+$C44),INDEX($D$31:$W$31,,$C44)-SUM($D44:G44),INDEX($D$31:$W$31,,$C44)/$F$19)))</f>
        <v>0</v>
      </c>
      <c r="I44" s="12">
        <f>IF($F$19="n/a",0,IF(I$3&lt;=$C44,0,IF(I$3&gt;($F$19+$C44),INDEX($D$31:$W$31,,$C44)-SUM($D44:H44),INDEX($D$31:$W$31,,$C44)/$F$19)))</f>
        <v>0</v>
      </c>
      <c r="J44" s="8">
        <f>IF($F$19="n/a",0,IF(J$3&lt;=$C44,0,IF(J$3&gt;($F$19+$C44),INDEX($D$31:$W$31,,$C44)-SUM($D44:I44),INDEX($D$31:$W$31,,$C44)/$F$19)))</f>
        <v>0</v>
      </c>
      <c r="K44" s="8">
        <f>IF($F$19="n/a",0,IF(K$3&lt;=$C44,0,IF(K$3&gt;($F$19+$C44),INDEX($D$31:$W$31,,$C44)-SUM($D44:J44),INDEX($D$31:$W$31,,$C44)/$F$19)))</f>
        <v>0</v>
      </c>
      <c r="L44" s="8">
        <f>IF($F$19="n/a",0,IF(L$3&lt;=$C44,0,IF(L$3&gt;($F$19+$C44),INDEX($D$31:$W$31,,$C44)-SUM($D44:K44),INDEX($D$31:$W$31,,$C44)/$F$19)))</f>
        <v>0</v>
      </c>
      <c r="M44" s="8">
        <f>IF($F$19="n/a",0,IF(M$3&lt;=$C44,0,IF(M$3&gt;($F$19+$C44),INDEX($D$31:$W$31,,$C44)-SUM($D44:L44),INDEX($D$31:$W$31,,$C44)/$F$19)))</f>
        <v>0</v>
      </c>
      <c r="N44" s="8">
        <f>IF($F$19="n/a",0,IF(N$3&lt;=$C44,0,IF(N$3&gt;($F$19+$C44),INDEX($D$31:$W$31,,$C44)-SUM($D44:M44),INDEX($D$31:$W$31,,$C44)/$F$19)))</f>
        <v>0</v>
      </c>
      <c r="O44" s="8">
        <f>IF($F$19="n/a",0,IF(O$3&lt;=$C44,0,IF(O$3&gt;($F$19+$C44),INDEX($D$31:$W$31,,$C44)-SUM($D44:N44),INDEX($D$31:$W$31,,$C44)/$F$19)))</f>
        <v>0</v>
      </c>
      <c r="P44" s="8">
        <f>IF($F$19="n/a",0,IF(P$3&lt;=$C44,0,IF(P$3&gt;($F$19+$C44),INDEX($D$31:$W$31,,$C44)-SUM($D44:O44),INDEX($D$31:$W$31,,$C44)/$F$19)))</f>
        <v>0</v>
      </c>
      <c r="Q44" s="8">
        <f>IF($F$19="n/a",0,IF(Q$3&lt;=$C44,0,IF(Q$3&gt;($F$19+$C44),INDEX($D$31:$W$31,,$C44)-SUM($D44:P44),INDEX($D$31:$W$31,,$C44)/$F$19)))</f>
        <v>0</v>
      </c>
      <c r="R44" s="8">
        <f>IF($F$19="n/a",0,IF(R$3&lt;=$C44,0,IF(R$3&gt;($F$19+$C44),INDEX($D$31:$W$31,,$C44)-SUM($D44:Q44),INDEX($D$31:$W$31,,$C44)/$F$19)))</f>
        <v>0</v>
      </c>
      <c r="S44" s="8">
        <f>IF($F$19="n/a",0,IF(S$3&lt;=$C44,0,IF(S$3&gt;($F$19+$C44),INDEX($D$31:$W$31,,$C44)-SUM($D44:R44),INDEX($D$31:$W$31,,$C44)/$F$19)))</f>
        <v>0</v>
      </c>
      <c r="T44" s="8">
        <f>IF($F$19="n/a",0,IF(T$3&lt;=$C44,0,IF(T$3&gt;($F$19+$C44),INDEX($D$31:$W$31,,$C44)-SUM($D44:S44),INDEX($D$31:$W$31,,$C44)/$F$19)))</f>
        <v>0</v>
      </c>
      <c r="U44" s="8">
        <f>IF($F$19="n/a",0,IF(U$3&lt;=$C44,0,IF(U$3&gt;($F$19+$C44),INDEX($D$31:$W$31,,$C44)-SUM($D44:T44),INDEX($D$31:$W$31,,$C44)/$F$19)))</f>
        <v>0</v>
      </c>
      <c r="V44" s="8">
        <f>IF($F$19="n/a",0,IF(V$3&lt;=$C44,0,IF(V$3&gt;($F$19+$C44),INDEX($D$31:$W$31,,$C44)-SUM($D44:U44),INDEX($D$31:$W$31,,$C44)/$F$19)))</f>
        <v>0</v>
      </c>
      <c r="W44" s="8">
        <f>IF($F$19="n/a",0,IF(W$3&lt;=$C44,0,IF(W$3&gt;($F$19+$C44),INDEX($D$31:$W$31,,$C44)-SUM($D44:V44),INDEX($D$31:$W$31,,$C44)/$F$19)))</f>
        <v>0</v>
      </c>
      <c r="X44" s="8">
        <f>IF($F$19="n/a",0,IF(X$3&lt;=$C44,0,IF(X$3&gt;($F$19+$C44),INDEX($D$31:$W$31,,$C44)-SUM($D44:W44),INDEX($D$31:$W$31,,$C44)/$F$19)))</f>
        <v>0</v>
      </c>
      <c r="Y44" s="8">
        <f>IF($F$19="n/a",0,IF(Y$3&lt;=$C44,0,IF(Y$3&gt;($F$19+$C44),INDEX($D$31:$W$31,,$C44)-SUM($D44:X44),INDEX($D$31:$W$31,,$C44)/$F$19)))</f>
        <v>0</v>
      </c>
      <c r="Z44" s="8">
        <f>IF($F$19="n/a",0,IF(Z$3&lt;=$C44,0,IF(Z$3&gt;($F$19+$C44),INDEX($D$31:$W$31,,$C44)-SUM($D44:Y44),INDEX($D$31:$W$31,,$C44)/$F$19)))</f>
        <v>0</v>
      </c>
      <c r="AA44" s="8">
        <f>IF($F$19="n/a",0,IF(AA$3&lt;=$C44,0,IF(AA$3&gt;($F$19+$C44),INDEX($D$31:$W$31,,$C44)-SUM($D44:Z44),INDEX($D$31:$W$31,,$C44)/$F$19)))</f>
        <v>0</v>
      </c>
      <c r="AB44" s="8">
        <f>IF($F$19="n/a",0,IF(AB$3&lt;=$C44,0,IF(AB$3&gt;($F$19+$C44),INDEX($D$31:$W$31,,$C44)-SUM($D44:AA44),INDEX($D$31:$W$31,,$C44)/$F$19)))</f>
        <v>0</v>
      </c>
      <c r="AC44" s="8">
        <f>IF($F$19="n/a",0,IF(AC$3&lt;=$C44,0,IF(AC$3&gt;($F$19+$C44),INDEX($D$31:$W$31,,$C44)-SUM($D44:AB44),INDEX($D$31:$W$31,,$C44)/$F$19)))</f>
        <v>0</v>
      </c>
      <c r="AD44" s="8">
        <f>IF($F$19="n/a",0,IF(AD$3&lt;=$C44,0,IF(AD$3&gt;($F$19+$C44),INDEX($D$31:$W$31,,$C44)-SUM($D44:AC44),INDEX($D$31:$W$31,,$C44)/$F$19)))</f>
        <v>0</v>
      </c>
      <c r="AE44" s="8">
        <f>IF($F$19="n/a",0,IF(AE$3&lt;=$C44,0,IF(AE$3&gt;($F$19+$C44),INDEX($D$31:$W$31,,$C44)-SUM($D44:AD44),INDEX($D$31:$W$31,,$C44)/$F$19)))</f>
        <v>0</v>
      </c>
      <c r="AF44" s="8">
        <f>IF($F$19="n/a",0,IF(AF$3&lt;=$C44,0,IF(AF$3&gt;($F$19+$C44),INDEX($D$31:$W$31,,$C44)-SUM($D44:AE44),INDEX($D$31:$W$31,,$C44)/$F$19)))</f>
        <v>0</v>
      </c>
      <c r="AG44" s="8">
        <f>IF($F$19="n/a",0,IF(AG$3&lt;=$C44,0,IF(AG$3&gt;($F$19+$C44),INDEX($D$31:$W$31,,$C44)-SUM($D44:AF44),INDEX($D$31:$W$31,,$C44)/$F$19)))</f>
        <v>0</v>
      </c>
      <c r="AH44" s="8">
        <f>IF($F$19="n/a",0,IF(AH$3&lt;=$C44,0,IF(AH$3&gt;($F$19+$C44),INDEX($D$31:$W$31,,$C44)-SUM($D44:AG44),INDEX($D$31:$W$31,,$C44)/$F$19)))</f>
        <v>0</v>
      </c>
      <c r="AI44" s="8">
        <f>IF($F$19="n/a",0,IF(AI$3&lt;=$C44,0,IF(AI$3&gt;($F$19+$C44),INDEX($D$31:$W$31,,$C44)-SUM($D44:AH44),INDEX($D$31:$W$31,,$C44)/$F$19)))</f>
        <v>0</v>
      </c>
      <c r="AJ44" s="8">
        <f>IF($F$19="n/a",0,IF(AJ$3&lt;=$C44,0,IF(AJ$3&gt;($F$19+$C44),INDEX($D$31:$W$31,,$C44)-SUM($D44:AI44),INDEX($D$31:$W$31,,$C44)/$F$19)))</f>
        <v>0</v>
      </c>
      <c r="AK44" s="8">
        <f>IF($F$19="n/a",0,IF(AK$3&lt;=$C44,0,IF(AK$3&gt;($F$19+$C44),INDEX($D$31:$W$31,,$C44)-SUM($D44:AJ44),INDEX($D$31:$W$31,,$C44)/$F$19)))</f>
        <v>0</v>
      </c>
      <c r="AL44" s="8">
        <f>IF($F$19="n/a",0,IF(AL$3&lt;=$C44,0,IF(AL$3&gt;($F$19+$C44),INDEX($D$31:$W$31,,$C44)-SUM($D44:AK44),INDEX($D$31:$W$31,,$C44)/$F$19)))</f>
        <v>0</v>
      </c>
      <c r="AM44" s="8">
        <f>IF($F$19="n/a",0,IF(AM$3&lt;=$C44,0,IF(AM$3&gt;($F$19+$C44),INDEX($D$31:$W$31,,$C44)-SUM($D44:AL44),INDEX($D$31:$W$31,,$C44)/$F$19)))</f>
        <v>0</v>
      </c>
      <c r="AN44" s="8">
        <f>IF($F$19="n/a",0,IF(AN$3&lt;=$C44,0,IF(AN$3&gt;($F$19+$C44),INDEX($D$31:$W$31,,$C44)-SUM($D44:AM44),INDEX($D$31:$W$31,,$C44)/$F$19)))</f>
        <v>0</v>
      </c>
      <c r="AO44" s="8">
        <f>IF($F$19="n/a",0,IF(AO$3&lt;=$C44,0,IF(AO$3&gt;($F$19+$C44),INDEX($D$31:$W$31,,$C44)-SUM($D44:AN44),INDEX($D$31:$W$31,,$C44)/$F$19)))</f>
        <v>0</v>
      </c>
      <c r="AP44" s="8">
        <f>IF($F$19="n/a",0,IF(AP$3&lt;=$C44,0,IF(AP$3&gt;($F$19+$C44),INDEX($D$31:$W$31,,$C44)-SUM($D44:AO44),INDEX($D$31:$W$31,,$C44)/$F$19)))</f>
        <v>0</v>
      </c>
      <c r="AQ44" s="8">
        <f>IF($F$19="n/a",0,IF(AQ$3&lt;=$C44,0,IF(AQ$3&gt;($F$19+$C44),INDEX($D$31:$W$31,,$C44)-SUM($D44:AP44),INDEX($D$31:$W$31,,$C44)/$F$19)))</f>
        <v>0</v>
      </c>
      <c r="AR44" s="8">
        <f>IF($F$19="n/a",0,IF(AR$3&lt;=$C44,0,IF(AR$3&gt;($F$19+$C44),INDEX($D$31:$W$31,,$C44)-SUM($D44:AQ44),INDEX($D$31:$W$31,,$C44)/$F$19)))</f>
        <v>0</v>
      </c>
      <c r="AS44" s="8">
        <f>IF($F$19="n/a",0,IF(AS$3&lt;=$C44,0,IF(AS$3&gt;($F$19+$C44),INDEX($D$31:$W$31,,$C44)-SUM($D44:AR44),INDEX($D$31:$W$31,,$C44)/$F$19)))</f>
        <v>0</v>
      </c>
      <c r="AT44" s="8">
        <f>IF($F$19="n/a",0,IF(AT$3&lt;=$C44,0,IF(AT$3&gt;($F$19+$C44),INDEX($D$31:$W$31,,$C44)-SUM($D44:AS44),INDEX($D$31:$W$31,,$C44)/$F$19)))</f>
        <v>0</v>
      </c>
      <c r="AU44" s="8">
        <f>IF($F$19="n/a",0,IF(AU$3&lt;=$C44,0,IF(AU$3&gt;($F$19+$C44),INDEX($D$31:$W$31,,$C44)-SUM($D44:AT44),INDEX($D$31:$W$31,,$C44)/$F$19)))</f>
        <v>0</v>
      </c>
      <c r="AV44" s="8">
        <f>IF($F$19="n/a",0,IF(AV$3&lt;=$C44,0,IF(AV$3&gt;($F$19+$C44),INDEX($D$31:$W$31,,$C44)-SUM($D44:AU44),INDEX($D$31:$W$31,,$C44)/$F$19)))</f>
        <v>0</v>
      </c>
      <c r="AW44" s="8">
        <f>IF($F$19="n/a",0,IF(AW$3&lt;=$C44,0,IF(AW$3&gt;($F$19+$C44),INDEX($D$31:$W$31,,$C44)-SUM($D44:AV44),INDEX($D$31:$W$31,,$C44)/$F$19)))</f>
        <v>0</v>
      </c>
      <c r="AX44" s="8">
        <f>IF($F$19="n/a",0,IF(AX$3&lt;=$C44,0,IF(AX$3&gt;($F$19+$C44),INDEX($D$31:$W$31,,$C44)-SUM($D44:AW44),INDEX($D$31:$W$31,,$C44)/$F$19)))</f>
        <v>0</v>
      </c>
      <c r="AY44" s="8">
        <f>IF($F$19="n/a",0,IF(AY$3&lt;=$C44,0,IF(AY$3&gt;($F$19+$C44),INDEX($D$31:$W$31,,$C44)-SUM($D44:AX44),INDEX($D$31:$W$31,,$C44)/$F$19)))</f>
        <v>0</v>
      </c>
      <c r="AZ44" s="8">
        <f>IF($F$19="n/a",0,IF(AZ$3&lt;=$C44,0,IF(AZ$3&gt;($F$19+$C44),INDEX($D$31:$W$31,,$C44)-SUM($D44:AY44),INDEX($D$31:$W$31,,$C44)/$F$19)))</f>
        <v>0</v>
      </c>
      <c r="BA44" s="8">
        <f>IF($F$19="n/a",0,IF(BA$3&lt;=$C44,0,IF(BA$3&gt;($F$19+$C44),INDEX($D$31:$W$31,,$C44)-SUM($D44:AZ44),INDEX($D$31:$W$31,,$C44)/$F$19)))</f>
        <v>0</v>
      </c>
      <c r="BB44" s="8">
        <f>IF($F$19="n/a",0,IF(BB$3&lt;=$C44,0,IF(BB$3&gt;($F$19+$C44),INDEX($D$31:$W$31,,$C44)-SUM($D44:BA44),INDEX($D$31:$W$31,,$C44)/$F$19)))</f>
        <v>0</v>
      </c>
      <c r="BC44" s="8">
        <f>IF($F$19="n/a",0,IF(BC$3&lt;=$C44,0,IF(BC$3&gt;($F$19+$C44),INDEX($D$31:$W$31,,$C44)-SUM($D44:BB44),INDEX($D$31:$W$31,,$C44)/$F$19)))</f>
        <v>0</v>
      </c>
      <c r="BD44" s="8">
        <f>IF($F$19="n/a",0,IF(BD$3&lt;=$C44,0,IF(BD$3&gt;($F$19+$C44),INDEX($D$31:$W$31,,$C44)-SUM($D44:BC44),INDEX($D$31:$W$31,,$C44)/$F$19)))</f>
        <v>0</v>
      </c>
      <c r="BE44" s="8">
        <f>IF($F$19="n/a",0,IF(BE$3&lt;=$C44,0,IF(BE$3&gt;($F$19+$C44),INDEX($D$31:$W$31,,$C44)-SUM($D44:BD44),INDEX($D$31:$W$31,,$C44)/$F$19)))</f>
        <v>0</v>
      </c>
      <c r="BF44" s="8">
        <f>IF($F$19="n/a",0,IF(BF$3&lt;=$C44,0,IF(BF$3&gt;($F$19+$C44),INDEX($D$31:$W$31,,$C44)-SUM($D44:BE44),INDEX($D$31:$W$31,,$C44)/$F$19)))</f>
        <v>0</v>
      </c>
      <c r="BG44" s="8">
        <f>IF($F$19="n/a",0,IF(BG$3&lt;=$C44,0,IF(BG$3&gt;($F$19+$C44),INDEX($D$31:$W$31,,$C44)-SUM($D44:BF44),INDEX($D$31:$W$31,,$C44)/$F$19)))</f>
        <v>0</v>
      </c>
      <c r="BH44" s="8">
        <f>IF($F$19="n/a",0,IF(BH$3&lt;=$C44,0,IF(BH$3&gt;($F$19+$C44),INDEX($D$31:$W$31,,$C44)-SUM($D44:BG44),INDEX($D$31:$W$31,,$C44)/$F$19)))</f>
        <v>0</v>
      </c>
      <c r="BI44" s="8">
        <f>IF($F$19="n/a",0,IF(BI$3&lt;=$C44,0,IF(BI$3&gt;($F$19+$C44),INDEX($D$31:$W$31,,$C44)-SUM($D44:BH44),INDEX($D$31:$W$31,,$C44)/$F$19)))</f>
        <v>0</v>
      </c>
      <c r="BJ44" s="8">
        <f>IF($F$19="n/a",0,IF(BJ$3&lt;=$C44,0,IF(BJ$3&gt;($F$19+$C44),INDEX($D$31:$W$31,,$C44)-SUM($D44:BI44),INDEX($D$31:$W$31,,$C44)/$F$19)))</f>
        <v>0</v>
      </c>
      <c r="BK44" s="8">
        <f>IF($F$19="n/a",0,IF(BK$3&lt;=$C44,0,IF(BK$3&gt;($F$19+$C44),INDEX($D$31:$W$31,,$C44)-SUM($D44:BJ44),INDEX($D$31:$W$31,,$C44)/$F$19)))</f>
        <v>0</v>
      </c>
    </row>
    <row r="45" spans="2:63" hidden="1" outlineLevel="1" x14ac:dyDescent="0.3">
      <c r="B45" s="15">
        <v>2024</v>
      </c>
      <c r="C45" s="15">
        <v>12</v>
      </c>
      <c r="D45" s="8"/>
      <c r="E45" s="8">
        <f>IF($F$19="n/a",0,IF(E$3&lt;=$C45,0,IF(E$3&gt;($F$19+$C45),INDEX($D$31:$W$31,,$C45)-SUM($D45:D45),INDEX($D$31:$W$31,,$C45)/$F$19)))</f>
        <v>0</v>
      </c>
      <c r="F45" s="8">
        <f>IF($F$19="n/a",0,IF(F$3&lt;=$C45,0,IF(F$3&gt;($F$19+$C45),INDEX($D$31:$W$31,,$C45)-SUM($D45:E45),INDEX($D$31:$W$31,,$C45)/$F$19)))</f>
        <v>0</v>
      </c>
      <c r="G45" s="8">
        <f>IF($F$19="n/a",0,IF(G$3&lt;=$C45,0,IF(G$3&gt;($F$19+$C45),INDEX($D$31:$W$31,,$C45)-SUM($D45:F45),INDEX($D$31:$W$31,,$C45)/$F$19)))</f>
        <v>0</v>
      </c>
      <c r="H45" s="11">
        <f>IF($F$19="n/a",0,IF(H$3&lt;=$C45,0,IF(H$3&gt;($F$19+$C45),INDEX($D$31:$W$31,,$C45)-SUM($D45:G45),INDEX($D$31:$W$31,,$C45)/$F$19)))</f>
        <v>0</v>
      </c>
      <c r="I45" s="12">
        <f>IF($F$19="n/a",0,IF(I$3&lt;=$C45,0,IF(I$3&gt;($F$19+$C45),INDEX($D$31:$W$31,,$C45)-SUM($D45:H45),INDEX($D$31:$W$31,,$C45)/$F$19)))</f>
        <v>0</v>
      </c>
      <c r="J45" s="8">
        <f>IF($F$19="n/a",0,IF(J$3&lt;=$C45,0,IF(J$3&gt;($F$19+$C45),INDEX($D$31:$W$31,,$C45)-SUM($D45:I45),INDEX($D$31:$W$31,,$C45)/$F$19)))</f>
        <v>0</v>
      </c>
      <c r="K45" s="8">
        <f>IF($F$19="n/a",0,IF(K$3&lt;=$C45,0,IF(K$3&gt;($F$19+$C45),INDEX($D$31:$W$31,,$C45)-SUM($D45:J45),INDEX($D$31:$W$31,,$C45)/$F$19)))</f>
        <v>0</v>
      </c>
      <c r="L45" s="8">
        <f>IF($F$19="n/a",0,IF(L$3&lt;=$C45,0,IF(L$3&gt;($F$19+$C45),INDEX($D$31:$W$31,,$C45)-SUM($D45:K45),INDEX($D$31:$W$31,,$C45)/$F$19)))</f>
        <v>0</v>
      </c>
      <c r="M45" s="8">
        <f>IF($F$19="n/a",0,IF(M$3&lt;=$C45,0,IF(M$3&gt;($F$19+$C45),INDEX($D$31:$W$31,,$C45)-SUM($D45:L45),INDEX($D$31:$W$31,,$C45)/$F$19)))</f>
        <v>0</v>
      </c>
      <c r="N45" s="8">
        <f>IF($F$19="n/a",0,IF(N$3&lt;=$C45,0,IF(N$3&gt;($F$19+$C45),INDEX($D$31:$W$31,,$C45)-SUM($D45:M45),INDEX($D$31:$W$31,,$C45)/$F$19)))</f>
        <v>0</v>
      </c>
      <c r="O45" s="8">
        <f>IF($F$19="n/a",0,IF(O$3&lt;=$C45,0,IF(O$3&gt;($F$19+$C45),INDEX($D$31:$W$31,,$C45)-SUM($D45:N45),INDEX($D$31:$W$31,,$C45)/$F$19)))</f>
        <v>0</v>
      </c>
      <c r="P45" s="8">
        <f>IF($F$19="n/a",0,IF(P$3&lt;=$C45,0,IF(P$3&gt;($F$19+$C45),INDEX($D$31:$W$31,,$C45)-SUM($D45:O45),INDEX($D$31:$W$31,,$C45)/$F$19)))</f>
        <v>0</v>
      </c>
      <c r="Q45" s="8">
        <f>IF($F$19="n/a",0,IF(Q$3&lt;=$C45,0,IF(Q$3&gt;($F$19+$C45),INDEX($D$31:$W$31,,$C45)-SUM($D45:P45),INDEX($D$31:$W$31,,$C45)/$F$19)))</f>
        <v>0</v>
      </c>
      <c r="R45" s="8">
        <f>IF($F$19="n/a",0,IF(R$3&lt;=$C45,0,IF(R$3&gt;($F$19+$C45),INDEX($D$31:$W$31,,$C45)-SUM($D45:Q45),INDEX($D$31:$W$31,,$C45)/$F$19)))</f>
        <v>0</v>
      </c>
      <c r="S45" s="8">
        <f>IF($F$19="n/a",0,IF(S$3&lt;=$C45,0,IF(S$3&gt;($F$19+$C45),INDEX($D$31:$W$31,,$C45)-SUM($D45:R45),INDEX($D$31:$W$31,,$C45)/$F$19)))</f>
        <v>0</v>
      </c>
      <c r="T45" s="8">
        <f>IF($F$19="n/a",0,IF(T$3&lt;=$C45,0,IF(T$3&gt;($F$19+$C45),INDEX($D$31:$W$31,,$C45)-SUM($D45:S45),INDEX($D$31:$W$31,,$C45)/$F$19)))</f>
        <v>0</v>
      </c>
      <c r="U45" s="8">
        <f>IF($F$19="n/a",0,IF(U$3&lt;=$C45,0,IF(U$3&gt;($F$19+$C45),INDEX($D$31:$W$31,,$C45)-SUM($D45:T45),INDEX($D$31:$W$31,,$C45)/$F$19)))</f>
        <v>0</v>
      </c>
      <c r="V45" s="8">
        <f>IF($F$19="n/a",0,IF(V$3&lt;=$C45,0,IF(V$3&gt;($F$19+$C45),INDEX($D$31:$W$31,,$C45)-SUM($D45:U45),INDEX($D$31:$W$31,,$C45)/$F$19)))</f>
        <v>0</v>
      </c>
      <c r="W45" s="8">
        <f>IF($F$19="n/a",0,IF(W$3&lt;=$C45,0,IF(W$3&gt;($F$19+$C45),INDEX($D$31:$W$31,,$C45)-SUM($D45:V45),INDEX($D$31:$W$31,,$C45)/$F$19)))</f>
        <v>0</v>
      </c>
      <c r="X45" s="8">
        <f>IF($F$19="n/a",0,IF(X$3&lt;=$C45,0,IF(X$3&gt;($F$19+$C45),INDEX($D$31:$W$31,,$C45)-SUM($D45:W45),INDEX($D$31:$W$31,,$C45)/$F$19)))</f>
        <v>0</v>
      </c>
      <c r="Y45" s="8">
        <f>IF($F$19="n/a",0,IF(Y$3&lt;=$C45,0,IF(Y$3&gt;($F$19+$C45),INDEX($D$31:$W$31,,$C45)-SUM($D45:X45),INDEX($D$31:$W$31,,$C45)/$F$19)))</f>
        <v>0</v>
      </c>
      <c r="Z45" s="8">
        <f>IF($F$19="n/a",0,IF(Z$3&lt;=$C45,0,IF(Z$3&gt;($F$19+$C45),INDEX($D$31:$W$31,,$C45)-SUM($D45:Y45),INDEX($D$31:$W$31,,$C45)/$F$19)))</f>
        <v>0</v>
      </c>
      <c r="AA45" s="8">
        <f>IF($F$19="n/a",0,IF(AA$3&lt;=$C45,0,IF(AA$3&gt;($F$19+$C45),INDEX($D$31:$W$31,,$C45)-SUM($D45:Z45),INDEX($D$31:$W$31,,$C45)/$F$19)))</f>
        <v>0</v>
      </c>
      <c r="AB45" s="8">
        <f>IF($F$19="n/a",0,IF(AB$3&lt;=$C45,0,IF(AB$3&gt;($F$19+$C45),INDEX($D$31:$W$31,,$C45)-SUM($D45:AA45),INDEX($D$31:$W$31,,$C45)/$F$19)))</f>
        <v>0</v>
      </c>
      <c r="AC45" s="8">
        <f>IF($F$19="n/a",0,IF(AC$3&lt;=$C45,0,IF(AC$3&gt;($F$19+$C45),INDEX($D$31:$W$31,,$C45)-SUM($D45:AB45),INDEX($D$31:$W$31,,$C45)/$F$19)))</f>
        <v>0</v>
      </c>
      <c r="AD45" s="8">
        <f>IF($F$19="n/a",0,IF(AD$3&lt;=$C45,0,IF(AD$3&gt;($F$19+$C45),INDEX($D$31:$W$31,,$C45)-SUM($D45:AC45),INDEX($D$31:$W$31,,$C45)/$F$19)))</f>
        <v>0</v>
      </c>
      <c r="AE45" s="8">
        <f>IF($F$19="n/a",0,IF(AE$3&lt;=$C45,0,IF(AE$3&gt;($F$19+$C45),INDEX($D$31:$W$31,,$C45)-SUM($D45:AD45),INDEX($D$31:$W$31,,$C45)/$F$19)))</f>
        <v>0</v>
      </c>
      <c r="AF45" s="8">
        <f>IF($F$19="n/a",0,IF(AF$3&lt;=$C45,0,IF(AF$3&gt;($F$19+$C45),INDEX($D$31:$W$31,,$C45)-SUM($D45:AE45),INDEX($D$31:$W$31,,$C45)/$F$19)))</f>
        <v>0</v>
      </c>
      <c r="AG45" s="8">
        <f>IF($F$19="n/a",0,IF(AG$3&lt;=$C45,0,IF(AG$3&gt;($F$19+$C45),INDEX($D$31:$W$31,,$C45)-SUM($D45:AF45),INDEX($D$31:$W$31,,$C45)/$F$19)))</f>
        <v>0</v>
      </c>
      <c r="AH45" s="8">
        <f>IF($F$19="n/a",0,IF(AH$3&lt;=$C45,0,IF(AH$3&gt;($F$19+$C45),INDEX($D$31:$W$31,,$C45)-SUM($D45:AG45),INDEX($D$31:$W$31,,$C45)/$F$19)))</f>
        <v>0</v>
      </c>
      <c r="AI45" s="8">
        <f>IF($F$19="n/a",0,IF(AI$3&lt;=$C45,0,IF(AI$3&gt;($F$19+$C45),INDEX($D$31:$W$31,,$C45)-SUM($D45:AH45),INDEX($D$31:$W$31,,$C45)/$F$19)))</f>
        <v>0</v>
      </c>
      <c r="AJ45" s="8">
        <f>IF($F$19="n/a",0,IF(AJ$3&lt;=$C45,0,IF(AJ$3&gt;($F$19+$C45),INDEX($D$31:$W$31,,$C45)-SUM($D45:AI45),INDEX($D$31:$W$31,,$C45)/$F$19)))</f>
        <v>0</v>
      </c>
      <c r="AK45" s="8">
        <f>IF($F$19="n/a",0,IF(AK$3&lt;=$C45,0,IF(AK$3&gt;($F$19+$C45),INDEX($D$31:$W$31,,$C45)-SUM($D45:AJ45),INDEX($D$31:$W$31,,$C45)/$F$19)))</f>
        <v>0</v>
      </c>
      <c r="AL45" s="8">
        <f>IF($F$19="n/a",0,IF(AL$3&lt;=$C45,0,IF(AL$3&gt;($F$19+$C45),INDEX($D$31:$W$31,,$C45)-SUM($D45:AK45),INDEX($D$31:$W$31,,$C45)/$F$19)))</f>
        <v>0</v>
      </c>
      <c r="AM45" s="8">
        <f>IF($F$19="n/a",0,IF(AM$3&lt;=$C45,0,IF(AM$3&gt;($F$19+$C45),INDEX($D$31:$W$31,,$C45)-SUM($D45:AL45),INDEX($D$31:$W$31,,$C45)/$F$19)))</f>
        <v>0</v>
      </c>
      <c r="AN45" s="8">
        <f>IF($F$19="n/a",0,IF(AN$3&lt;=$C45,0,IF(AN$3&gt;($F$19+$C45),INDEX($D$31:$W$31,,$C45)-SUM($D45:AM45),INDEX($D$31:$W$31,,$C45)/$F$19)))</f>
        <v>0</v>
      </c>
      <c r="AO45" s="8">
        <f>IF($F$19="n/a",0,IF(AO$3&lt;=$C45,0,IF(AO$3&gt;($F$19+$C45),INDEX($D$31:$W$31,,$C45)-SUM($D45:AN45),INDEX($D$31:$W$31,,$C45)/$F$19)))</f>
        <v>0</v>
      </c>
      <c r="AP45" s="8">
        <f>IF($F$19="n/a",0,IF(AP$3&lt;=$C45,0,IF(AP$3&gt;($F$19+$C45),INDEX($D$31:$W$31,,$C45)-SUM($D45:AO45),INDEX($D$31:$W$31,,$C45)/$F$19)))</f>
        <v>0</v>
      </c>
      <c r="AQ45" s="8">
        <f>IF($F$19="n/a",0,IF(AQ$3&lt;=$C45,0,IF(AQ$3&gt;($F$19+$C45),INDEX($D$31:$W$31,,$C45)-SUM($D45:AP45),INDEX($D$31:$W$31,,$C45)/$F$19)))</f>
        <v>0</v>
      </c>
      <c r="AR45" s="8">
        <f>IF($F$19="n/a",0,IF(AR$3&lt;=$C45,0,IF(AR$3&gt;($F$19+$C45),INDEX($D$31:$W$31,,$C45)-SUM($D45:AQ45),INDEX($D$31:$W$31,,$C45)/$F$19)))</f>
        <v>0</v>
      </c>
      <c r="AS45" s="8">
        <f>IF($F$19="n/a",0,IF(AS$3&lt;=$C45,0,IF(AS$3&gt;($F$19+$C45),INDEX($D$31:$W$31,,$C45)-SUM($D45:AR45),INDEX($D$31:$W$31,,$C45)/$F$19)))</f>
        <v>0</v>
      </c>
      <c r="AT45" s="8">
        <f>IF($F$19="n/a",0,IF(AT$3&lt;=$C45,0,IF(AT$3&gt;($F$19+$C45),INDEX($D$31:$W$31,,$C45)-SUM($D45:AS45),INDEX($D$31:$W$31,,$C45)/$F$19)))</f>
        <v>0</v>
      </c>
      <c r="AU45" s="8">
        <f>IF($F$19="n/a",0,IF(AU$3&lt;=$C45,0,IF(AU$3&gt;($F$19+$C45),INDEX($D$31:$W$31,,$C45)-SUM($D45:AT45),INDEX($D$31:$W$31,,$C45)/$F$19)))</f>
        <v>0</v>
      </c>
      <c r="AV45" s="8">
        <f>IF($F$19="n/a",0,IF(AV$3&lt;=$C45,0,IF(AV$3&gt;($F$19+$C45),INDEX($D$31:$W$31,,$C45)-SUM($D45:AU45),INDEX($D$31:$W$31,,$C45)/$F$19)))</f>
        <v>0</v>
      </c>
      <c r="AW45" s="8">
        <f>IF($F$19="n/a",0,IF(AW$3&lt;=$C45,0,IF(AW$3&gt;($F$19+$C45),INDEX($D$31:$W$31,,$C45)-SUM($D45:AV45),INDEX($D$31:$W$31,,$C45)/$F$19)))</f>
        <v>0</v>
      </c>
      <c r="AX45" s="8">
        <f>IF($F$19="n/a",0,IF(AX$3&lt;=$C45,0,IF(AX$3&gt;($F$19+$C45),INDEX($D$31:$W$31,,$C45)-SUM($D45:AW45),INDEX($D$31:$W$31,,$C45)/$F$19)))</f>
        <v>0</v>
      </c>
      <c r="AY45" s="8">
        <f>IF($F$19="n/a",0,IF(AY$3&lt;=$C45,0,IF(AY$3&gt;($F$19+$C45),INDEX($D$31:$W$31,,$C45)-SUM($D45:AX45),INDEX($D$31:$W$31,,$C45)/$F$19)))</f>
        <v>0</v>
      </c>
      <c r="AZ45" s="8">
        <f>IF($F$19="n/a",0,IF(AZ$3&lt;=$C45,0,IF(AZ$3&gt;($F$19+$C45),INDEX($D$31:$W$31,,$C45)-SUM($D45:AY45),INDEX($D$31:$W$31,,$C45)/$F$19)))</f>
        <v>0</v>
      </c>
      <c r="BA45" s="8">
        <f>IF($F$19="n/a",0,IF(BA$3&lt;=$C45,0,IF(BA$3&gt;($F$19+$C45),INDEX($D$31:$W$31,,$C45)-SUM($D45:AZ45),INDEX($D$31:$W$31,,$C45)/$F$19)))</f>
        <v>0</v>
      </c>
      <c r="BB45" s="8">
        <f>IF($F$19="n/a",0,IF(BB$3&lt;=$C45,0,IF(BB$3&gt;($F$19+$C45),INDEX($D$31:$W$31,,$C45)-SUM($D45:BA45),INDEX($D$31:$W$31,,$C45)/$F$19)))</f>
        <v>0</v>
      </c>
      <c r="BC45" s="8">
        <f>IF($F$19="n/a",0,IF(BC$3&lt;=$C45,0,IF(BC$3&gt;($F$19+$C45),INDEX($D$31:$W$31,,$C45)-SUM($D45:BB45),INDEX($D$31:$W$31,,$C45)/$F$19)))</f>
        <v>0</v>
      </c>
      <c r="BD45" s="8">
        <f>IF($F$19="n/a",0,IF(BD$3&lt;=$C45,0,IF(BD$3&gt;($F$19+$C45),INDEX($D$31:$W$31,,$C45)-SUM($D45:BC45),INDEX($D$31:$W$31,,$C45)/$F$19)))</f>
        <v>0</v>
      </c>
      <c r="BE45" s="8">
        <f>IF($F$19="n/a",0,IF(BE$3&lt;=$C45,0,IF(BE$3&gt;($F$19+$C45),INDEX($D$31:$W$31,,$C45)-SUM($D45:BD45),INDEX($D$31:$W$31,,$C45)/$F$19)))</f>
        <v>0</v>
      </c>
      <c r="BF45" s="8">
        <f>IF($F$19="n/a",0,IF(BF$3&lt;=$C45,0,IF(BF$3&gt;($F$19+$C45),INDEX($D$31:$W$31,,$C45)-SUM($D45:BE45),INDEX($D$31:$W$31,,$C45)/$F$19)))</f>
        <v>0</v>
      </c>
      <c r="BG45" s="8">
        <f>IF($F$19="n/a",0,IF(BG$3&lt;=$C45,0,IF(BG$3&gt;($F$19+$C45),INDEX($D$31:$W$31,,$C45)-SUM($D45:BF45),INDEX($D$31:$W$31,,$C45)/$F$19)))</f>
        <v>0</v>
      </c>
      <c r="BH45" s="8">
        <f>IF($F$19="n/a",0,IF(BH$3&lt;=$C45,0,IF(BH$3&gt;($F$19+$C45),INDEX($D$31:$W$31,,$C45)-SUM($D45:BG45),INDEX($D$31:$W$31,,$C45)/$F$19)))</f>
        <v>0</v>
      </c>
      <c r="BI45" s="8">
        <f>IF($F$19="n/a",0,IF(BI$3&lt;=$C45,0,IF(BI$3&gt;($F$19+$C45),INDEX($D$31:$W$31,,$C45)-SUM($D45:BH45),INDEX($D$31:$W$31,,$C45)/$F$19)))</f>
        <v>0</v>
      </c>
      <c r="BJ45" s="8">
        <f>IF($F$19="n/a",0,IF(BJ$3&lt;=$C45,0,IF(BJ$3&gt;($F$19+$C45),INDEX($D$31:$W$31,,$C45)-SUM($D45:BI45),INDEX($D$31:$W$31,,$C45)/$F$19)))</f>
        <v>0</v>
      </c>
      <c r="BK45" s="8">
        <f>IF($F$19="n/a",0,IF(BK$3&lt;=$C45,0,IF(BK$3&gt;($F$19+$C45),INDEX($D$31:$W$31,,$C45)-SUM($D45:BJ45),INDEX($D$31:$W$31,,$C45)/$F$19)))</f>
        <v>0</v>
      </c>
    </row>
    <row r="46" spans="2:63" hidden="1" outlineLevel="1" x14ac:dyDescent="0.3">
      <c r="B46" s="15">
        <v>2025</v>
      </c>
      <c r="C46" s="15">
        <v>13</v>
      </c>
      <c r="D46" s="8"/>
      <c r="E46" s="8">
        <f>IF($F$19="n/a",0,IF(E$3&lt;=$C46,0,IF(E$3&gt;($F$19+$C46),INDEX($D$31:$W$31,,$C46)-SUM($D46:D46),INDEX($D$31:$W$31,,$C46)/$F$19)))</f>
        <v>0</v>
      </c>
      <c r="F46" s="8">
        <f>IF($F$19="n/a",0,IF(F$3&lt;=$C46,0,IF(F$3&gt;($F$19+$C46),INDEX($D$31:$W$31,,$C46)-SUM($D46:E46),INDEX($D$31:$W$31,,$C46)/$F$19)))</f>
        <v>0</v>
      </c>
      <c r="G46" s="8">
        <f>IF($F$19="n/a",0,IF(G$3&lt;=$C46,0,IF(G$3&gt;($F$19+$C46),INDEX($D$31:$W$31,,$C46)-SUM($D46:F46),INDEX($D$31:$W$31,,$C46)/$F$19)))</f>
        <v>0</v>
      </c>
      <c r="H46" s="11">
        <f>IF($F$19="n/a",0,IF(H$3&lt;=$C46,0,IF(H$3&gt;($F$19+$C46),INDEX($D$31:$W$31,,$C46)-SUM($D46:G46),INDEX($D$31:$W$31,,$C46)/$F$19)))</f>
        <v>0</v>
      </c>
      <c r="I46" s="12">
        <f>IF($F$19="n/a",0,IF(I$3&lt;=$C46,0,IF(I$3&gt;($F$19+$C46),INDEX($D$31:$W$31,,$C46)-SUM($D46:H46),INDEX($D$31:$W$31,,$C46)/$F$19)))</f>
        <v>0</v>
      </c>
      <c r="J46" s="8">
        <f>IF($F$19="n/a",0,IF(J$3&lt;=$C46,0,IF(J$3&gt;($F$19+$C46),INDEX($D$31:$W$31,,$C46)-SUM($D46:I46),INDEX($D$31:$W$31,,$C46)/$F$19)))</f>
        <v>0</v>
      </c>
      <c r="K46" s="8">
        <f>IF($F$19="n/a",0,IF(K$3&lt;=$C46,0,IF(K$3&gt;($F$19+$C46),INDEX($D$31:$W$31,,$C46)-SUM($D46:J46),INDEX($D$31:$W$31,,$C46)/$F$19)))</f>
        <v>0</v>
      </c>
      <c r="L46" s="8">
        <f>IF($F$19="n/a",0,IF(L$3&lt;=$C46,0,IF(L$3&gt;($F$19+$C46),INDEX($D$31:$W$31,,$C46)-SUM($D46:K46),INDEX($D$31:$W$31,,$C46)/$F$19)))</f>
        <v>0</v>
      </c>
      <c r="M46" s="8">
        <f>IF($F$19="n/a",0,IF(M$3&lt;=$C46,0,IF(M$3&gt;($F$19+$C46),INDEX($D$31:$W$31,,$C46)-SUM($D46:L46),INDEX($D$31:$W$31,,$C46)/$F$19)))</f>
        <v>0</v>
      </c>
      <c r="N46" s="8">
        <f>IF($F$19="n/a",0,IF(N$3&lt;=$C46,0,IF(N$3&gt;($F$19+$C46),INDEX($D$31:$W$31,,$C46)-SUM($D46:M46),INDEX($D$31:$W$31,,$C46)/$F$19)))</f>
        <v>0</v>
      </c>
      <c r="O46" s="8">
        <f>IF($F$19="n/a",0,IF(O$3&lt;=$C46,0,IF(O$3&gt;($F$19+$C46),INDEX($D$31:$W$31,,$C46)-SUM($D46:N46),INDEX($D$31:$W$31,,$C46)/$F$19)))</f>
        <v>0</v>
      </c>
      <c r="P46" s="8">
        <f>IF($F$19="n/a",0,IF(P$3&lt;=$C46,0,IF(P$3&gt;($F$19+$C46),INDEX($D$31:$W$31,,$C46)-SUM($D46:O46),INDEX($D$31:$W$31,,$C46)/$F$19)))</f>
        <v>0</v>
      </c>
      <c r="Q46" s="8">
        <f>IF($F$19="n/a",0,IF(Q$3&lt;=$C46,0,IF(Q$3&gt;($F$19+$C46),INDEX($D$31:$W$31,,$C46)-SUM($D46:P46),INDEX($D$31:$W$31,,$C46)/$F$19)))</f>
        <v>0</v>
      </c>
      <c r="R46" s="8">
        <f>IF($F$19="n/a",0,IF(R$3&lt;=$C46,0,IF(R$3&gt;($F$19+$C46),INDEX($D$31:$W$31,,$C46)-SUM($D46:Q46),INDEX($D$31:$W$31,,$C46)/$F$19)))</f>
        <v>0</v>
      </c>
      <c r="S46" s="8">
        <f>IF($F$19="n/a",0,IF(S$3&lt;=$C46,0,IF(S$3&gt;($F$19+$C46),INDEX($D$31:$W$31,,$C46)-SUM($D46:R46),INDEX($D$31:$W$31,,$C46)/$F$19)))</f>
        <v>0</v>
      </c>
      <c r="T46" s="8">
        <f>IF($F$19="n/a",0,IF(T$3&lt;=$C46,0,IF(T$3&gt;($F$19+$C46),INDEX($D$31:$W$31,,$C46)-SUM($D46:S46),INDEX($D$31:$W$31,,$C46)/$F$19)))</f>
        <v>0</v>
      </c>
      <c r="U46" s="8">
        <f>IF($F$19="n/a",0,IF(U$3&lt;=$C46,0,IF(U$3&gt;($F$19+$C46),INDEX($D$31:$W$31,,$C46)-SUM($D46:T46),INDEX($D$31:$W$31,,$C46)/$F$19)))</f>
        <v>0</v>
      </c>
      <c r="V46" s="8">
        <f>IF($F$19="n/a",0,IF(V$3&lt;=$C46,0,IF(V$3&gt;($F$19+$C46),INDEX($D$31:$W$31,,$C46)-SUM($D46:U46),INDEX($D$31:$W$31,,$C46)/$F$19)))</f>
        <v>0</v>
      </c>
      <c r="W46" s="8">
        <f>IF($F$19="n/a",0,IF(W$3&lt;=$C46,0,IF(W$3&gt;($F$19+$C46),INDEX($D$31:$W$31,,$C46)-SUM($D46:V46),INDEX($D$31:$W$31,,$C46)/$F$19)))</f>
        <v>0</v>
      </c>
      <c r="X46" s="8">
        <f>IF($F$19="n/a",0,IF(X$3&lt;=$C46,0,IF(X$3&gt;($F$19+$C46),INDEX($D$31:$W$31,,$C46)-SUM($D46:W46),INDEX($D$31:$W$31,,$C46)/$F$19)))</f>
        <v>0</v>
      </c>
      <c r="Y46" s="8">
        <f>IF($F$19="n/a",0,IF(Y$3&lt;=$C46,0,IF(Y$3&gt;($F$19+$C46),INDEX($D$31:$W$31,,$C46)-SUM($D46:X46),INDEX($D$31:$W$31,,$C46)/$F$19)))</f>
        <v>0</v>
      </c>
      <c r="Z46" s="8">
        <f>IF($F$19="n/a",0,IF(Z$3&lt;=$C46,0,IF(Z$3&gt;($F$19+$C46),INDEX($D$31:$W$31,,$C46)-SUM($D46:Y46),INDEX($D$31:$W$31,,$C46)/$F$19)))</f>
        <v>0</v>
      </c>
      <c r="AA46" s="8">
        <f>IF($F$19="n/a",0,IF(AA$3&lt;=$C46,0,IF(AA$3&gt;($F$19+$C46),INDEX($D$31:$W$31,,$C46)-SUM($D46:Z46),INDEX($D$31:$W$31,,$C46)/$F$19)))</f>
        <v>0</v>
      </c>
      <c r="AB46" s="8">
        <f>IF($F$19="n/a",0,IF(AB$3&lt;=$C46,0,IF(AB$3&gt;($F$19+$C46),INDEX($D$31:$W$31,,$C46)-SUM($D46:AA46),INDEX($D$31:$W$31,,$C46)/$F$19)))</f>
        <v>0</v>
      </c>
      <c r="AC46" s="8">
        <f>IF($F$19="n/a",0,IF(AC$3&lt;=$C46,0,IF(AC$3&gt;($F$19+$C46),INDEX($D$31:$W$31,,$C46)-SUM($D46:AB46),INDEX($D$31:$W$31,,$C46)/$F$19)))</f>
        <v>0</v>
      </c>
      <c r="AD46" s="8">
        <f>IF($F$19="n/a",0,IF(AD$3&lt;=$C46,0,IF(AD$3&gt;($F$19+$C46),INDEX($D$31:$W$31,,$C46)-SUM($D46:AC46),INDEX($D$31:$W$31,,$C46)/$F$19)))</f>
        <v>0</v>
      </c>
      <c r="AE46" s="8">
        <f>IF($F$19="n/a",0,IF(AE$3&lt;=$C46,0,IF(AE$3&gt;($F$19+$C46),INDEX($D$31:$W$31,,$C46)-SUM($D46:AD46),INDEX($D$31:$W$31,,$C46)/$F$19)))</f>
        <v>0</v>
      </c>
      <c r="AF46" s="8">
        <f>IF($F$19="n/a",0,IF(AF$3&lt;=$C46,0,IF(AF$3&gt;($F$19+$C46),INDEX($D$31:$W$31,,$C46)-SUM($D46:AE46),INDEX($D$31:$W$31,,$C46)/$F$19)))</f>
        <v>0</v>
      </c>
      <c r="AG46" s="8">
        <f>IF($F$19="n/a",0,IF(AG$3&lt;=$C46,0,IF(AG$3&gt;($F$19+$C46),INDEX($D$31:$W$31,,$C46)-SUM($D46:AF46),INDEX($D$31:$W$31,,$C46)/$F$19)))</f>
        <v>0</v>
      </c>
      <c r="AH46" s="8">
        <f>IF($F$19="n/a",0,IF(AH$3&lt;=$C46,0,IF(AH$3&gt;($F$19+$C46),INDEX($D$31:$W$31,,$C46)-SUM($D46:AG46),INDEX($D$31:$W$31,,$C46)/$F$19)))</f>
        <v>0</v>
      </c>
      <c r="AI46" s="8">
        <f>IF($F$19="n/a",0,IF(AI$3&lt;=$C46,0,IF(AI$3&gt;($F$19+$C46),INDEX($D$31:$W$31,,$C46)-SUM($D46:AH46),INDEX($D$31:$W$31,,$C46)/$F$19)))</f>
        <v>0</v>
      </c>
      <c r="AJ46" s="8">
        <f>IF($F$19="n/a",0,IF(AJ$3&lt;=$C46,0,IF(AJ$3&gt;($F$19+$C46),INDEX($D$31:$W$31,,$C46)-SUM($D46:AI46),INDEX($D$31:$W$31,,$C46)/$F$19)))</f>
        <v>0</v>
      </c>
      <c r="AK46" s="8">
        <f>IF($F$19="n/a",0,IF(AK$3&lt;=$C46,0,IF(AK$3&gt;($F$19+$C46),INDEX($D$31:$W$31,,$C46)-SUM($D46:AJ46),INDEX($D$31:$W$31,,$C46)/$F$19)))</f>
        <v>0</v>
      </c>
      <c r="AL46" s="8">
        <f>IF($F$19="n/a",0,IF(AL$3&lt;=$C46,0,IF(AL$3&gt;($F$19+$C46),INDEX($D$31:$W$31,,$C46)-SUM($D46:AK46),INDEX($D$31:$W$31,,$C46)/$F$19)))</f>
        <v>0</v>
      </c>
      <c r="AM46" s="8">
        <f>IF($F$19="n/a",0,IF(AM$3&lt;=$C46,0,IF(AM$3&gt;($F$19+$C46),INDEX($D$31:$W$31,,$C46)-SUM($D46:AL46),INDEX($D$31:$W$31,,$C46)/$F$19)))</f>
        <v>0</v>
      </c>
      <c r="AN46" s="8">
        <f>IF($F$19="n/a",0,IF(AN$3&lt;=$C46,0,IF(AN$3&gt;($F$19+$C46),INDEX($D$31:$W$31,,$C46)-SUM($D46:AM46),INDEX($D$31:$W$31,,$C46)/$F$19)))</f>
        <v>0</v>
      </c>
      <c r="AO46" s="8">
        <f>IF($F$19="n/a",0,IF(AO$3&lt;=$C46,0,IF(AO$3&gt;($F$19+$C46),INDEX($D$31:$W$31,,$C46)-SUM($D46:AN46),INDEX($D$31:$W$31,,$C46)/$F$19)))</f>
        <v>0</v>
      </c>
      <c r="AP46" s="8">
        <f>IF($F$19="n/a",0,IF(AP$3&lt;=$C46,0,IF(AP$3&gt;($F$19+$C46),INDEX($D$31:$W$31,,$C46)-SUM($D46:AO46),INDEX($D$31:$W$31,,$C46)/$F$19)))</f>
        <v>0</v>
      </c>
      <c r="AQ46" s="8">
        <f>IF($F$19="n/a",0,IF(AQ$3&lt;=$C46,0,IF(AQ$3&gt;($F$19+$C46),INDEX($D$31:$W$31,,$C46)-SUM($D46:AP46),INDEX($D$31:$W$31,,$C46)/$F$19)))</f>
        <v>0</v>
      </c>
      <c r="AR46" s="8">
        <f>IF($F$19="n/a",0,IF(AR$3&lt;=$C46,0,IF(AR$3&gt;($F$19+$C46),INDEX($D$31:$W$31,,$C46)-SUM($D46:AQ46),INDEX($D$31:$W$31,,$C46)/$F$19)))</f>
        <v>0</v>
      </c>
      <c r="AS46" s="8">
        <f>IF($F$19="n/a",0,IF(AS$3&lt;=$C46,0,IF(AS$3&gt;($F$19+$C46),INDEX($D$31:$W$31,,$C46)-SUM($D46:AR46),INDEX($D$31:$W$31,,$C46)/$F$19)))</f>
        <v>0</v>
      </c>
      <c r="AT46" s="8">
        <f>IF($F$19="n/a",0,IF(AT$3&lt;=$C46,0,IF(AT$3&gt;($F$19+$C46),INDEX($D$31:$W$31,,$C46)-SUM($D46:AS46),INDEX($D$31:$W$31,,$C46)/$F$19)))</f>
        <v>0</v>
      </c>
      <c r="AU46" s="8">
        <f>IF($F$19="n/a",0,IF(AU$3&lt;=$C46,0,IF(AU$3&gt;($F$19+$C46),INDEX($D$31:$W$31,,$C46)-SUM($D46:AT46),INDEX($D$31:$W$31,,$C46)/$F$19)))</f>
        <v>0</v>
      </c>
      <c r="AV46" s="8">
        <f>IF($F$19="n/a",0,IF(AV$3&lt;=$C46,0,IF(AV$3&gt;($F$19+$C46),INDEX($D$31:$W$31,,$C46)-SUM($D46:AU46),INDEX($D$31:$W$31,,$C46)/$F$19)))</f>
        <v>0</v>
      </c>
      <c r="AW46" s="8">
        <f>IF($F$19="n/a",0,IF(AW$3&lt;=$C46,0,IF(AW$3&gt;($F$19+$C46),INDEX($D$31:$W$31,,$C46)-SUM($D46:AV46),INDEX($D$31:$W$31,,$C46)/$F$19)))</f>
        <v>0</v>
      </c>
      <c r="AX46" s="8">
        <f>IF($F$19="n/a",0,IF(AX$3&lt;=$C46,0,IF(AX$3&gt;($F$19+$C46),INDEX($D$31:$W$31,,$C46)-SUM($D46:AW46),INDEX($D$31:$W$31,,$C46)/$F$19)))</f>
        <v>0</v>
      </c>
      <c r="AY46" s="8">
        <f>IF($F$19="n/a",0,IF(AY$3&lt;=$C46,0,IF(AY$3&gt;($F$19+$C46),INDEX($D$31:$W$31,,$C46)-SUM($D46:AX46),INDEX($D$31:$W$31,,$C46)/$F$19)))</f>
        <v>0</v>
      </c>
      <c r="AZ46" s="8">
        <f>IF($F$19="n/a",0,IF(AZ$3&lt;=$C46,0,IF(AZ$3&gt;($F$19+$C46),INDEX($D$31:$W$31,,$C46)-SUM($D46:AY46),INDEX($D$31:$W$31,,$C46)/$F$19)))</f>
        <v>0</v>
      </c>
      <c r="BA46" s="8">
        <f>IF($F$19="n/a",0,IF(BA$3&lt;=$C46,0,IF(BA$3&gt;($F$19+$C46),INDEX($D$31:$W$31,,$C46)-SUM($D46:AZ46),INDEX($D$31:$W$31,,$C46)/$F$19)))</f>
        <v>0</v>
      </c>
      <c r="BB46" s="8">
        <f>IF($F$19="n/a",0,IF(BB$3&lt;=$C46,0,IF(BB$3&gt;($F$19+$C46),INDEX($D$31:$W$31,,$C46)-SUM($D46:BA46),INDEX($D$31:$W$31,,$C46)/$F$19)))</f>
        <v>0</v>
      </c>
      <c r="BC46" s="8">
        <f>IF($F$19="n/a",0,IF(BC$3&lt;=$C46,0,IF(BC$3&gt;($F$19+$C46),INDEX($D$31:$W$31,,$C46)-SUM($D46:BB46),INDEX($D$31:$W$31,,$C46)/$F$19)))</f>
        <v>0</v>
      </c>
      <c r="BD46" s="8">
        <f>IF($F$19="n/a",0,IF(BD$3&lt;=$C46,0,IF(BD$3&gt;($F$19+$C46),INDEX($D$31:$W$31,,$C46)-SUM($D46:BC46),INDEX($D$31:$W$31,,$C46)/$F$19)))</f>
        <v>0</v>
      </c>
      <c r="BE46" s="8">
        <f>IF($F$19="n/a",0,IF(BE$3&lt;=$C46,0,IF(BE$3&gt;($F$19+$C46),INDEX($D$31:$W$31,,$C46)-SUM($D46:BD46),INDEX($D$31:$W$31,,$C46)/$F$19)))</f>
        <v>0</v>
      </c>
      <c r="BF46" s="8">
        <f>IF($F$19="n/a",0,IF(BF$3&lt;=$C46,0,IF(BF$3&gt;($F$19+$C46),INDEX($D$31:$W$31,,$C46)-SUM($D46:BE46),INDEX($D$31:$W$31,,$C46)/$F$19)))</f>
        <v>0</v>
      </c>
      <c r="BG46" s="8">
        <f>IF($F$19="n/a",0,IF(BG$3&lt;=$C46,0,IF(BG$3&gt;($F$19+$C46),INDEX($D$31:$W$31,,$C46)-SUM($D46:BF46),INDEX($D$31:$W$31,,$C46)/$F$19)))</f>
        <v>0</v>
      </c>
      <c r="BH46" s="8">
        <f>IF($F$19="n/a",0,IF(BH$3&lt;=$C46,0,IF(BH$3&gt;($F$19+$C46),INDEX($D$31:$W$31,,$C46)-SUM($D46:BG46),INDEX($D$31:$W$31,,$C46)/$F$19)))</f>
        <v>0</v>
      </c>
      <c r="BI46" s="8">
        <f>IF($F$19="n/a",0,IF(BI$3&lt;=$C46,0,IF(BI$3&gt;($F$19+$C46),INDEX($D$31:$W$31,,$C46)-SUM($D46:BH46),INDEX($D$31:$W$31,,$C46)/$F$19)))</f>
        <v>0</v>
      </c>
      <c r="BJ46" s="8">
        <f>IF($F$19="n/a",0,IF(BJ$3&lt;=$C46,0,IF(BJ$3&gt;($F$19+$C46),INDEX($D$31:$W$31,,$C46)-SUM($D46:BI46),INDEX($D$31:$W$31,,$C46)/$F$19)))</f>
        <v>0</v>
      </c>
      <c r="BK46" s="8">
        <f>IF($F$19="n/a",0,IF(BK$3&lt;=$C46,0,IF(BK$3&gt;($F$19+$C46),INDEX($D$31:$W$31,,$C46)-SUM($D46:BJ46),INDEX($D$31:$W$31,,$C46)/$F$19)))</f>
        <v>0</v>
      </c>
    </row>
    <row r="47" spans="2:63" hidden="1" outlineLevel="1" x14ac:dyDescent="0.3">
      <c r="B47" s="15">
        <v>2026</v>
      </c>
      <c r="C47" s="15">
        <v>14</v>
      </c>
      <c r="D47" s="8"/>
      <c r="E47" s="8">
        <f>IF($F$19="n/a",0,IF(E$3&lt;=$C47,0,IF(E$3&gt;($F$19+$C47),INDEX($D$31:$W$31,,$C47)-SUM($D47:D47),INDEX($D$31:$W$31,,$C47)/$F$19)))</f>
        <v>0</v>
      </c>
      <c r="F47" s="8">
        <f>IF($F$19="n/a",0,IF(F$3&lt;=$C47,0,IF(F$3&gt;($F$19+$C47),INDEX($D$31:$W$31,,$C47)-SUM($D47:E47),INDEX($D$31:$W$31,,$C47)/$F$19)))</f>
        <v>0</v>
      </c>
      <c r="G47" s="8">
        <f>IF($F$19="n/a",0,IF(G$3&lt;=$C47,0,IF(G$3&gt;($F$19+$C47),INDEX($D$31:$W$31,,$C47)-SUM($D47:F47),INDEX($D$31:$W$31,,$C47)/$F$19)))</f>
        <v>0</v>
      </c>
      <c r="H47" s="11">
        <f>IF($F$19="n/a",0,IF(H$3&lt;=$C47,0,IF(H$3&gt;($F$19+$C47),INDEX($D$31:$W$31,,$C47)-SUM($D47:G47),INDEX($D$31:$W$31,,$C47)/$F$19)))</f>
        <v>0</v>
      </c>
      <c r="I47" s="12">
        <f>IF($F$19="n/a",0,IF(I$3&lt;=$C47,0,IF(I$3&gt;($F$19+$C47),INDEX($D$31:$W$31,,$C47)-SUM($D47:H47),INDEX($D$31:$W$31,,$C47)/$F$19)))</f>
        <v>0</v>
      </c>
      <c r="J47" s="8">
        <f>IF($F$19="n/a",0,IF(J$3&lt;=$C47,0,IF(J$3&gt;($F$19+$C47),INDEX($D$31:$W$31,,$C47)-SUM($D47:I47),INDEX($D$31:$W$31,,$C47)/$F$19)))</f>
        <v>0</v>
      </c>
      <c r="K47" s="8">
        <f>IF($F$19="n/a",0,IF(K$3&lt;=$C47,0,IF(K$3&gt;($F$19+$C47),INDEX($D$31:$W$31,,$C47)-SUM($D47:J47),INDEX($D$31:$W$31,,$C47)/$F$19)))</f>
        <v>0</v>
      </c>
      <c r="L47" s="8">
        <f>IF($F$19="n/a",0,IF(L$3&lt;=$C47,0,IF(L$3&gt;($F$19+$C47),INDEX($D$31:$W$31,,$C47)-SUM($D47:K47),INDEX($D$31:$W$31,,$C47)/$F$19)))</f>
        <v>0</v>
      </c>
      <c r="M47" s="8">
        <f>IF($F$19="n/a",0,IF(M$3&lt;=$C47,0,IF(M$3&gt;($F$19+$C47),INDEX($D$31:$W$31,,$C47)-SUM($D47:L47),INDEX($D$31:$W$31,,$C47)/$F$19)))</f>
        <v>0</v>
      </c>
      <c r="N47" s="8">
        <f>IF($F$19="n/a",0,IF(N$3&lt;=$C47,0,IF(N$3&gt;($F$19+$C47),INDEX($D$31:$W$31,,$C47)-SUM($D47:M47),INDEX($D$31:$W$31,,$C47)/$F$19)))</f>
        <v>0</v>
      </c>
      <c r="O47" s="8">
        <f>IF($F$19="n/a",0,IF(O$3&lt;=$C47,0,IF(O$3&gt;($F$19+$C47),INDEX($D$31:$W$31,,$C47)-SUM($D47:N47),INDEX($D$31:$W$31,,$C47)/$F$19)))</f>
        <v>0</v>
      </c>
      <c r="P47" s="8">
        <f>IF($F$19="n/a",0,IF(P$3&lt;=$C47,0,IF(P$3&gt;($F$19+$C47),INDEX($D$31:$W$31,,$C47)-SUM($D47:O47),INDEX($D$31:$W$31,,$C47)/$F$19)))</f>
        <v>0</v>
      </c>
      <c r="Q47" s="8">
        <f>IF($F$19="n/a",0,IF(Q$3&lt;=$C47,0,IF(Q$3&gt;($F$19+$C47),INDEX($D$31:$W$31,,$C47)-SUM($D47:P47),INDEX($D$31:$W$31,,$C47)/$F$19)))</f>
        <v>0</v>
      </c>
      <c r="R47" s="8">
        <f>IF($F$19="n/a",0,IF(R$3&lt;=$C47,0,IF(R$3&gt;($F$19+$C47),INDEX($D$31:$W$31,,$C47)-SUM($D47:Q47),INDEX($D$31:$W$31,,$C47)/$F$19)))</f>
        <v>0</v>
      </c>
      <c r="S47" s="8">
        <f>IF($F$19="n/a",0,IF(S$3&lt;=$C47,0,IF(S$3&gt;($F$19+$C47),INDEX($D$31:$W$31,,$C47)-SUM($D47:R47),INDEX($D$31:$W$31,,$C47)/$F$19)))</f>
        <v>0</v>
      </c>
      <c r="T47" s="8">
        <f>IF($F$19="n/a",0,IF(T$3&lt;=$C47,0,IF(T$3&gt;($F$19+$C47),INDEX($D$31:$W$31,,$C47)-SUM($D47:S47),INDEX($D$31:$W$31,,$C47)/$F$19)))</f>
        <v>0</v>
      </c>
      <c r="U47" s="8">
        <f>IF($F$19="n/a",0,IF(U$3&lt;=$C47,0,IF(U$3&gt;($F$19+$C47),INDEX($D$31:$W$31,,$C47)-SUM($D47:T47),INDEX($D$31:$W$31,,$C47)/$F$19)))</f>
        <v>0</v>
      </c>
      <c r="V47" s="8">
        <f>IF($F$19="n/a",0,IF(V$3&lt;=$C47,0,IF(V$3&gt;($F$19+$C47),INDEX($D$31:$W$31,,$C47)-SUM($D47:U47),INDEX($D$31:$W$31,,$C47)/$F$19)))</f>
        <v>0</v>
      </c>
      <c r="W47" s="8">
        <f>IF($F$19="n/a",0,IF(W$3&lt;=$C47,0,IF(W$3&gt;($F$19+$C47),INDEX($D$31:$W$31,,$C47)-SUM($D47:V47),INDEX($D$31:$W$31,,$C47)/$F$19)))</f>
        <v>0</v>
      </c>
      <c r="X47" s="8">
        <f>IF($F$19="n/a",0,IF(X$3&lt;=$C47,0,IF(X$3&gt;($F$19+$C47),INDEX($D$31:$W$31,,$C47)-SUM($D47:W47),INDEX($D$31:$W$31,,$C47)/$F$19)))</f>
        <v>0</v>
      </c>
      <c r="Y47" s="8">
        <f>IF($F$19="n/a",0,IF(Y$3&lt;=$C47,0,IF(Y$3&gt;($F$19+$C47),INDEX($D$31:$W$31,,$C47)-SUM($D47:X47),INDEX($D$31:$W$31,,$C47)/$F$19)))</f>
        <v>0</v>
      </c>
      <c r="Z47" s="8">
        <f>IF($F$19="n/a",0,IF(Z$3&lt;=$C47,0,IF(Z$3&gt;($F$19+$C47),INDEX($D$31:$W$31,,$C47)-SUM($D47:Y47),INDEX($D$31:$W$31,,$C47)/$F$19)))</f>
        <v>0</v>
      </c>
      <c r="AA47" s="8">
        <f>IF($F$19="n/a",0,IF(AA$3&lt;=$C47,0,IF(AA$3&gt;($F$19+$C47),INDEX($D$31:$W$31,,$C47)-SUM($D47:Z47),INDEX($D$31:$W$31,,$C47)/$F$19)))</f>
        <v>0</v>
      </c>
      <c r="AB47" s="8">
        <f>IF($F$19="n/a",0,IF(AB$3&lt;=$C47,0,IF(AB$3&gt;($F$19+$C47),INDEX($D$31:$W$31,,$C47)-SUM($D47:AA47),INDEX($D$31:$W$31,,$C47)/$F$19)))</f>
        <v>0</v>
      </c>
      <c r="AC47" s="8">
        <f>IF($F$19="n/a",0,IF(AC$3&lt;=$C47,0,IF(AC$3&gt;($F$19+$C47),INDEX($D$31:$W$31,,$C47)-SUM($D47:AB47),INDEX($D$31:$W$31,,$C47)/$F$19)))</f>
        <v>0</v>
      </c>
      <c r="AD47" s="8">
        <f>IF($F$19="n/a",0,IF(AD$3&lt;=$C47,0,IF(AD$3&gt;($F$19+$C47),INDEX($D$31:$W$31,,$C47)-SUM($D47:AC47),INDEX($D$31:$W$31,,$C47)/$F$19)))</f>
        <v>0</v>
      </c>
      <c r="AE47" s="8">
        <f>IF($F$19="n/a",0,IF(AE$3&lt;=$C47,0,IF(AE$3&gt;($F$19+$C47),INDEX($D$31:$W$31,,$C47)-SUM($D47:AD47),INDEX($D$31:$W$31,,$C47)/$F$19)))</f>
        <v>0</v>
      </c>
      <c r="AF47" s="8">
        <f>IF($F$19="n/a",0,IF(AF$3&lt;=$C47,0,IF(AF$3&gt;($F$19+$C47),INDEX($D$31:$W$31,,$C47)-SUM($D47:AE47),INDEX($D$31:$W$31,,$C47)/$F$19)))</f>
        <v>0</v>
      </c>
      <c r="AG47" s="8">
        <f>IF($F$19="n/a",0,IF(AG$3&lt;=$C47,0,IF(AG$3&gt;($F$19+$C47),INDEX($D$31:$W$31,,$C47)-SUM($D47:AF47),INDEX($D$31:$W$31,,$C47)/$F$19)))</f>
        <v>0</v>
      </c>
      <c r="AH47" s="8">
        <f>IF($F$19="n/a",0,IF(AH$3&lt;=$C47,0,IF(AH$3&gt;($F$19+$C47),INDEX($D$31:$W$31,,$C47)-SUM($D47:AG47),INDEX($D$31:$W$31,,$C47)/$F$19)))</f>
        <v>0</v>
      </c>
      <c r="AI47" s="8">
        <f>IF($F$19="n/a",0,IF(AI$3&lt;=$C47,0,IF(AI$3&gt;($F$19+$C47),INDEX($D$31:$W$31,,$C47)-SUM($D47:AH47),INDEX($D$31:$W$31,,$C47)/$F$19)))</f>
        <v>0</v>
      </c>
      <c r="AJ47" s="8">
        <f>IF($F$19="n/a",0,IF(AJ$3&lt;=$C47,0,IF(AJ$3&gt;($F$19+$C47),INDEX($D$31:$W$31,,$C47)-SUM($D47:AI47),INDEX($D$31:$W$31,,$C47)/$F$19)))</f>
        <v>0</v>
      </c>
      <c r="AK47" s="8">
        <f>IF($F$19="n/a",0,IF(AK$3&lt;=$C47,0,IF(AK$3&gt;($F$19+$C47),INDEX($D$31:$W$31,,$C47)-SUM($D47:AJ47),INDEX($D$31:$W$31,,$C47)/$F$19)))</f>
        <v>0</v>
      </c>
      <c r="AL47" s="8">
        <f>IF($F$19="n/a",0,IF(AL$3&lt;=$C47,0,IF(AL$3&gt;($F$19+$C47),INDEX($D$31:$W$31,,$C47)-SUM($D47:AK47),INDEX($D$31:$W$31,,$C47)/$F$19)))</f>
        <v>0</v>
      </c>
      <c r="AM47" s="8">
        <f>IF($F$19="n/a",0,IF(AM$3&lt;=$C47,0,IF(AM$3&gt;($F$19+$C47),INDEX($D$31:$W$31,,$C47)-SUM($D47:AL47),INDEX($D$31:$W$31,,$C47)/$F$19)))</f>
        <v>0</v>
      </c>
      <c r="AN47" s="8">
        <f>IF($F$19="n/a",0,IF(AN$3&lt;=$C47,0,IF(AN$3&gt;($F$19+$C47),INDEX($D$31:$W$31,,$C47)-SUM($D47:AM47),INDEX($D$31:$W$31,,$C47)/$F$19)))</f>
        <v>0</v>
      </c>
      <c r="AO47" s="8">
        <f>IF($F$19="n/a",0,IF(AO$3&lt;=$C47,0,IF(AO$3&gt;($F$19+$C47),INDEX($D$31:$W$31,,$C47)-SUM($D47:AN47),INDEX($D$31:$W$31,,$C47)/$F$19)))</f>
        <v>0</v>
      </c>
      <c r="AP47" s="8">
        <f>IF($F$19="n/a",0,IF(AP$3&lt;=$C47,0,IF(AP$3&gt;($F$19+$C47),INDEX($D$31:$W$31,,$C47)-SUM($D47:AO47),INDEX($D$31:$W$31,,$C47)/$F$19)))</f>
        <v>0</v>
      </c>
      <c r="AQ47" s="8">
        <f>IF($F$19="n/a",0,IF(AQ$3&lt;=$C47,0,IF(AQ$3&gt;($F$19+$C47),INDEX($D$31:$W$31,,$C47)-SUM($D47:AP47),INDEX($D$31:$W$31,,$C47)/$F$19)))</f>
        <v>0</v>
      </c>
      <c r="AR47" s="8">
        <f>IF($F$19="n/a",0,IF(AR$3&lt;=$C47,0,IF(AR$3&gt;($F$19+$C47),INDEX($D$31:$W$31,,$C47)-SUM($D47:AQ47),INDEX($D$31:$W$31,,$C47)/$F$19)))</f>
        <v>0</v>
      </c>
      <c r="AS47" s="8">
        <f>IF($F$19="n/a",0,IF(AS$3&lt;=$C47,0,IF(AS$3&gt;($F$19+$C47),INDEX($D$31:$W$31,,$C47)-SUM($D47:AR47),INDEX($D$31:$W$31,,$C47)/$F$19)))</f>
        <v>0</v>
      </c>
      <c r="AT47" s="8">
        <f>IF($F$19="n/a",0,IF(AT$3&lt;=$C47,0,IF(AT$3&gt;($F$19+$C47),INDEX($D$31:$W$31,,$C47)-SUM($D47:AS47),INDEX($D$31:$W$31,,$C47)/$F$19)))</f>
        <v>0</v>
      </c>
      <c r="AU47" s="8">
        <f>IF($F$19="n/a",0,IF(AU$3&lt;=$C47,0,IF(AU$3&gt;($F$19+$C47),INDEX($D$31:$W$31,,$C47)-SUM($D47:AT47),INDEX($D$31:$W$31,,$C47)/$F$19)))</f>
        <v>0</v>
      </c>
      <c r="AV47" s="8">
        <f>IF($F$19="n/a",0,IF(AV$3&lt;=$C47,0,IF(AV$3&gt;($F$19+$C47),INDEX($D$31:$W$31,,$C47)-SUM($D47:AU47),INDEX($D$31:$W$31,,$C47)/$F$19)))</f>
        <v>0</v>
      </c>
      <c r="AW47" s="8">
        <f>IF($F$19="n/a",0,IF(AW$3&lt;=$C47,0,IF(AW$3&gt;($F$19+$C47),INDEX($D$31:$W$31,,$C47)-SUM($D47:AV47),INDEX($D$31:$W$31,,$C47)/$F$19)))</f>
        <v>0</v>
      </c>
      <c r="AX47" s="8">
        <f>IF($F$19="n/a",0,IF(AX$3&lt;=$C47,0,IF(AX$3&gt;($F$19+$C47),INDEX($D$31:$W$31,,$C47)-SUM($D47:AW47),INDEX($D$31:$W$31,,$C47)/$F$19)))</f>
        <v>0</v>
      </c>
      <c r="AY47" s="8">
        <f>IF($F$19="n/a",0,IF(AY$3&lt;=$C47,0,IF(AY$3&gt;($F$19+$C47),INDEX($D$31:$W$31,,$C47)-SUM($D47:AX47),INDEX($D$31:$W$31,,$C47)/$F$19)))</f>
        <v>0</v>
      </c>
      <c r="AZ47" s="8">
        <f>IF($F$19="n/a",0,IF(AZ$3&lt;=$C47,0,IF(AZ$3&gt;($F$19+$C47),INDEX($D$31:$W$31,,$C47)-SUM($D47:AY47),INDEX($D$31:$W$31,,$C47)/$F$19)))</f>
        <v>0</v>
      </c>
      <c r="BA47" s="8">
        <f>IF($F$19="n/a",0,IF(BA$3&lt;=$C47,0,IF(BA$3&gt;($F$19+$C47),INDEX($D$31:$W$31,,$C47)-SUM($D47:AZ47),INDEX($D$31:$W$31,,$C47)/$F$19)))</f>
        <v>0</v>
      </c>
      <c r="BB47" s="8">
        <f>IF($F$19="n/a",0,IF(BB$3&lt;=$C47,0,IF(BB$3&gt;($F$19+$C47),INDEX($D$31:$W$31,,$C47)-SUM($D47:BA47),INDEX($D$31:$W$31,,$C47)/$F$19)))</f>
        <v>0</v>
      </c>
      <c r="BC47" s="8">
        <f>IF($F$19="n/a",0,IF(BC$3&lt;=$C47,0,IF(BC$3&gt;($F$19+$C47),INDEX($D$31:$W$31,,$C47)-SUM($D47:BB47),INDEX($D$31:$W$31,,$C47)/$F$19)))</f>
        <v>0</v>
      </c>
      <c r="BD47" s="8">
        <f>IF($F$19="n/a",0,IF(BD$3&lt;=$C47,0,IF(BD$3&gt;($F$19+$C47),INDEX($D$31:$W$31,,$C47)-SUM($D47:BC47),INDEX($D$31:$W$31,,$C47)/$F$19)))</f>
        <v>0</v>
      </c>
      <c r="BE47" s="8">
        <f>IF($F$19="n/a",0,IF(BE$3&lt;=$C47,0,IF(BE$3&gt;($F$19+$C47),INDEX($D$31:$W$31,,$C47)-SUM($D47:BD47),INDEX($D$31:$W$31,,$C47)/$F$19)))</f>
        <v>0</v>
      </c>
      <c r="BF47" s="8">
        <f>IF($F$19="n/a",0,IF(BF$3&lt;=$C47,0,IF(BF$3&gt;($F$19+$C47),INDEX($D$31:$W$31,,$C47)-SUM($D47:BE47),INDEX($D$31:$W$31,,$C47)/$F$19)))</f>
        <v>0</v>
      </c>
      <c r="BG47" s="8">
        <f>IF($F$19="n/a",0,IF(BG$3&lt;=$C47,0,IF(BG$3&gt;($F$19+$C47),INDEX($D$31:$W$31,,$C47)-SUM($D47:BF47),INDEX($D$31:$W$31,,$C47)/$F$19)))</f>
        <v>0</v>
      </c>
      <c r="BH47" s="8">
        <f>IF($F$19="n/a",0,IF(BH$3&lt;=$C47,0,IF(BH$3&gt;($F$19+$C47),INDEX($D$31:$W$31,,$C47)-SUM($D47:BG47),INDEX($D$31:$W$31,,$C47)/$F$19)))</f>
        <v>0</v>
      </c>
      <c r="BI47" s="8">
        <f>IF($F$19="n/a",0,IF(BI$3&lt;=$C47,0,IF(BI$3&gt;($F$19+$C47),INDEX($D$31:$W$31,,$C47)-SUM($D47:BH47),INDEX($D$31:$W$31,,$C47)/$F$19)))</f>
        <v>0</v>
      </c>
      <c r="BJ47" s="8">
        <f>IF($F$19="n/a",0,IF(BJ$3&lt;=$C47,0,IF(BJ$3&gt;($F$19+$C47),INDEX($D$31:$W$31,,$C47)-SUM($D47:BI47),INDEX($D$31:$W$31,,$C47)/$F$19)))</f>
        <v>0</v>
      </c>
      <c r="BK47" s="8">
        <f>IF($F$19="n/a",0,IF(BK$3&lt;=$C47,0,IF(BK$3&gt;($F$19+$C47),INDEX($D$31:$W$31,,$C47)-SUM($D47:BJ47),INDEX($D$31:$W$31,,$C47)/$F$19)))</f>
        <v>0</v>
      </c>
    </row>
    <row r="48" spans="2:63" hidden="1" outlineLevel="1" x14ac:dyDescent="0.3">
      <c r="B48" s="15">
        <v>2027</v>
      </c>
      <c r="C48" s="15">
        <v>15</v>
      </c>
      <c r="D48" s="8"/>
      <c r="E48" s="8">
        <f>IF($F$19="n/a",0,IF(E$3&lt;=$C48,0,IF(E$3&gt;($F$19+$C48),INDEX($D$31:$W$31,,$C48)-SUM($D48:D48),INDEX($D$31:$W$31,,$C48)/$F$19)))</f>
        <v>0</v>
      </c>
      <c r="F48" s="8">
        <f>IF($F$19="n/a",0,IF(F$3&lt;=$C48,0,IF(F$3&gt;($F$19+$C48),INDEX($D$31:$W$31,,$C48)-SUM($D48:E48),INDEX($D$31:$W$31,,$C48)/$F$19)))</f>
        <v>0</v>
      </c>
      <c r="G48" s="8">
        <f>IF($F$19="n/a",0,IF(G$3&lt;=$C48,0,IF(G$3&gt;($F$19+$C48),INDEX($D$31:$W$31,,$C48)-SUM($D48:F48),INDEX($D$31:$W$31,,$C48)/$F$19)))</f>
        <v>0</v>
      </c>
      <c r="H48" s="11">
        <f>IF($F$19="n/a",0,IF(H$3&lt;=$C48,0,IF(H$3&gt;($F$19+$C48),INDEX($D$31:$W$31,,$C48)-SUM($D48:G48),INDEX($D$31:$W$31,,$C48)/$F$19)))</f>
        <v>0</v>
      </c>
      <c r="I48" s="12">
        <f>IF($F$19="n/a",0,IF(I$3&lt;=$C48,0,IF(I$3&gt;($F$19+$C48),INDEX($D$31:$W$31,,$C48)-SUM($D48:H48),INDEX($D$31:$W$31,,$C48)/$F$19)))</f>
        <v>0</v>
      </c>
      <c r="J48" s="8">
        <f>IF($F$19="n/a",0,IF(J$3&lt;=$C48,0,IF(J$3&gt;($F$19+$C48),INDEX($D$31:$W$31,,$C48)-SUM($D48:I48),INDEX($D$31:$W$31,,$C48)/$F$19)))</f>
        <v>0</v>
      </c>
      <c r="K48" s="8">
        <f>IF($F$19="n/a",0,IF(K$3&lt;=$C48,0,IF(K$3&gt;($F$19+$C48),INDEX($D$31:$W$31,,$C48)-SUM($D48:J48),INDEX($D$31:$W$31,,$C48)/$F$19)))</f>
        <v>0</v>
      </c>
      <c r="L48" s="8">
        <f>IF($F$19="n/a",0,IF(L$3&lt;=$C48,0,IF(L$3&gt;($F$19+$C48),INDEX($D$31:$W$31,,$C48)-SUM($D48:K48),INDEX($D$31:$W$31,,$C48)/$F$19)))</f>
        <v>0</v>
      </c>
      <c r="M48" s="8">
        <f>IF($F$19="n/a",0,IF(M$3&lt;=$C48,0,IF(M$3&gt;($F$19+$C48),INDEX($D$31:$W$31,,$C48)-SUM($D48:L48),INDEX($D$31:$W$31,,$C48)/$F$19)))</f>
        <v>0</v>
      </c>
      <c r="N48" s="8">
        <f>IF($F$19="n/a",0,IF(N$3&lt;=$C48,0,IF(N$3&gt;($F$19+$C48),INDEX($D$31:$W$31,,$C48)-SUM($D48:M48),INDEX($D$31:$W$31,,$C48)/$F$19)))</f>
        <v>0</v>
      </c>
      <c r="O48" s="8">
        <f>IF($F$19="n/a",0,IF(O$3&lt;=$C48,0,IF(O$3&gt;($F$19+$C48),INDEX($D$31:$W$31,,$C48)-SUM($D48:N48),INDEX($D$31:$W$31,,$C48)/$F$19)))</f>
        <v>0</v>
      </c>
      <c r="P48" s="8">
        <f>IF($F$19="n/a",0,IF(P$3&lt;=$C48,0,IF(P$3&gt;($F$19+$C48),INDEX($D$31:$W$31,,$C48)-SUM($D48:O48),INDEX($D$31:$W$31,,$C48)/$F$19)))</f>
        <v>0</v>
      </c>
      <c r="Q48" s="8">
        <f>IF($F$19="n/a",0,IF(Q$3&lt;=$C48,0,IF(Q$3&gt;($F$19+$C48),INDEX($D$31:$W$31,,$C48)-SUM($D48:P48),INDEX($D$31:$W$31,,$C48)/$F$19)))</f>
        <v>0</v>
      </c>
      <c r="R48" s="8">
        <f>IF($F$19="n/a",0,IF(R$3&lt;=$C48,0,IF(R$3&gt;($F$19+$C48),INDEX($D$31:$W$31,,$C48)-SUM($D48:Q48),INDEX($D$31:$W$31,,$C48)/$F$19)))</f>
        <v>0</v>
      </c>
      <c r="S48" s="8">
        <f>IF($F$19="n/a",0,IF(S$3&lt;=$C48,0,IF(S$3&gt;($F$19+$C48),INDEX($D$31:$W$31,,$C48)-SUM($D48:R48),INDEX($D$31:$W$31,,$C48)/$F$19)))</f>
        <v>0</v>
      </c>
      <c r="T48" s="8">
        <f>IF($F$19="n/a",0,IF(T$3&lt;=$C48,0,IF(T$3&gt;($F$19+$C48),INDEX($D$31:$W$31,,$C48)-SUM($D48:S48),INDEX($D$31:$W$31,,$C48)/$F$19)))</f>
        <v>0</v>
      </c>
      <c r="U48" s="8">
        <f>IF($F$19="n/a",0,IF(U$3&lt;=$C48,0,IF(U$3&gt;($F$19+$C48),INDEX($D$31:$W$31,,$C48)-SUM($D48:T48),INDEX($D$31:$W$31,,$C48)/$F$19)))</f>
        <v>0</v>
      </c>
      <c r="V48" s="8">
        <f>IF($F$19="n/a",0,IF(V$3&lt;=$C48,0,IF(V$3&gt;($F$19+$C48),INDEX($D$31:$W$31,,$C48)-SUM($D48:U48),INDEX($D$31:$W$31,,$C48)/$F$19)))</f>
        <v>0</v>
      </c>
      <c r="W48" s="8">
        <f>IF($F$19="n/a",0,IF(W$3&lt;=$C48,0,IF(W$3&gt;($F$19+$C48),INDEX($D$31:$W$31,,$C48)-SUM($D48:V48),INDEX($D$31:$W$31,,$C48)/$F$19)))</f>
        <v>0</v>
      </c>
      <c r="X48" s="8">
        <f>IF($F$19="n/a",0,IF(X$3&lt;=$C48,0,IF(X$3&gt;($F$19+$C48),INDEX($D$31:$W$31,,$C48)-SUM($D48:W48),INDEX($D$31:$W$31,,$C48)/$F$19)))</f>
        <v>0</v>
      </c>
      <c r="Y48" s="8">
        <f>IF($F$19="n/a",0,IF(Y$3&lt;=$C48,0,IF(Y$3&gt;($F$19+$C48),INDEX($D$31:$W$31,,$C48)-SUM($D48:X48),INDEX($D$31:$W$31,,$C48)/$F$19)))</f>
        <v>0</v>
      </c>
      <c r="Z48" s="8">
        <f>IF($F$19="n/a",0,IF(Z$3&lt;=$C48,0,IF(Z$3&gt;($F$19+$C48),INDEX($D$31:$W$31,,$C48)-SUM($D48:Y48),INDEX($D$31:$W$31,,$C48)/$F$19)))</f>
        <v>0</v>
      </c>
      <c r="AA48" s="8">
        <f>IF($F$19="n/a",0,IF(AA$3&lt;=$C48,0,IF(AA$3&gt;($F$19+$C48),INDEX($D$31:$W$31,,$C48)-SUM($D48:Z48),INDEX($D$31:$W$31,,$C48)/$F$19)))</f>
        <v>0</v>
      </c>
      <c r="AB48" s="8">
        <f>IF($F$19="n/a",0,IF(AB$3&lt;=$C48,0,IF(AB$3&gt;($F$19+$C48),INDEX($D$31:$W$31,,$C48)-SUM($D48:AA48),INDEX($D$31:$W$31,,$C48)/$F$19)))</f>
        <v>0</v>
      </c>
      <c r="AC48" s="8">
        <f>IF($F$19="n/a",0,IF(AC$3&lt;=$C48,0,IF(AC$3&gt;($F$19+$C48),INDEX($D$31:$W$31,,$C48)-SUM($D48:AB48),INDEX($D$31:$W$31,,$C48)/$F$19)))</f>
        <v>0</v>
      </c>
      <c r="AD48" s="8">
        <f>IF($F$19="n/a",0,IF(AD$3&lt;=$C48,0,IF(AD$3&gt;($F$19+$C48),INDEX($D$31:$W$31,,$C48)-SUM($D48:AC48),INDEX($D$31:$W$31,,$C48)/$F$19)))</f>
        <v>0</v>
      </c>
      <c r="AE48" s="8">
        <f>IF($F$19="n/a",0,IF(AE$3&lt;=$C48,0,IF(AE$3&gt;($F$19+$C48),INDEX($D$31:$W$31,,$C48)-SUM($D48:AD48),INDEX($D$31:$W$31,,$C48)/$F$19)))</f>
        <v>0</v>
      </c>
      <c r="AF48" s="8">
        <f>IF($F$19="n/a",0,IF(AF$3&lt;=$C48,0,IF(AF$3&gt;($F$19+$C48),INDEX($D$31:$W$31,,$C48)-SUM($D48:AE48),INDEX($D$31:$W$31,,$C48)/$F$19)))</f>
        <v>0</v>
      </c>
      <c r="AG48" s="8">
        <f>IF($F$19="n/a",0,IF(AG$3&lt;=$C48,0,IF(AG$3&gt;($F$19+$C48),INDEX($D$31:$W$31,,$C48)-SUM($D48:AF48),INDEX($D$31:$W$31,,$C48)/$F$19)))</f>
        <v>0</v>
      </c>
      <c r="AH48" s="8">
        <f>IF($F$19="n/a",0,IF(AH$3&lt;=$C48,0,IF(AH$3&gt;($F$19+$C48),INDEX($D$31:$W$31,,$C48)-SUM($D48:AG48),INDEX($D$31:$W$31,,$C48)/$F$19)))</f>
        <v>0</v>
      </c>
      <c r="AI48" s="8">
        <f>IF($F$19="n/a",0,IF(AI$3&lt;=$C48,0,IF(AI$3&gt;($F$19+$C48),INDEX($D$31:$W$31,,$C48)-SUM($D48:AH48),INDEX($D$31:$W$31,,$C48)/$F$19)))</f>
        <v>0</v>
      </c>
      <c r="AJ48" s="8">
        <f>IF($F$19="n/a",0,IF(AJ$3&lt;=$C48,0,IF(AJ$3&gt;($F$19+$C48),INDEX($D$31:$W$31,,$C48)-SUM($D48:AI48),INDEX($D$31:$W$31,,$C48)/$F$19)))</f>
        <v>0</v>
      </c>
      <c r="AK48" s="8">
        <f>IF($F$19="n/a",0,IF(AK$3&lt;=$C48,0,IF(AK$3&gt;($F$19+$C48),INDEX($D$31:$W$31,,$C48)-SUM($D48:AJ48),INDEX($D$31:$W$31,,$C48)/$F$19)))</f>
        <v>0</v>
      </c>
      <c r="AL48" s="8">
        <f>IF($F$19="n/a",0,IF(AL$3&lt;=$C48,0,IF(AL$3&gt;($F$19+$C48),INDEX($D$31:$W$31,,$C48)-SUM($D48:AK48),INDEX($D$31:$W$31,,$C48)/$F$19)))</f>
        <v>0</v>
      </c>
      <c r="AM48" s="8">
        <f>IF($F$19="n/a",0,IF(AM$3&lt;=$C48,0,IF(AM$3&gt;($F$19+$C48),INDEX($D$31:$W$31,,$C48)-SUM($D48:AL48),INDEX($D$31:$W$31,,$C48)/$F$19)))</f>
        <v>0</v>
      </c>
      <c r="AN48" s="8">
        <f>IF($F$19="n/a",0,IF(AN$3&lt;=$C48,0,IF(AN$3&gt;($F$19+$C48),INDEX($D$31:$W$31,,$C48)-SUM($D48:AM48),INDEX($D$31:$W$31,,$C48)/$F$19)))</f>
        <v>0</v>
      </c>
      <c r="AO48" s="8">
        <f>IF($F$19="n/a",0,IF(AO$3&lt;=$C48,0,IF(AO$3&gt;($F$19+$C48),INDEX($D$31:$W$31,,$C48)-SUM($D48:AN48),INDEX($D$31:$W$31,,$C48)/$F$19)))</f>
        <v>0</v>
      </c>
      <c r="AP48" s="8">
        <f>IF($F$19="n/a",0,IF(AP$3&lt;=$C48,0,IF(AP$3&gt;($F$19+$C48),INDEX($D$31:$W$31,,$C48)-SUM($D48:AO48),INDEX($D$31:$W$31,,$C48)/$F$19)))</f>
        <v>0</v>
      </c>
      <c r="AQ48" s="8">
        <f>IF($F$19="n/a",0,IF(AQ$3&lt;=$C48,0,IF(AQ$3&gt;($F$19+$C48),INDEX($D$31:$W$31,,$C48)-SUM($D48:AP48),INDEX($D$31:$W$31,,$C48)/$F$19)))</f>
        <v>0</v>
      </c>
      <c r="AR48" s="8">
        <f>IF($F$19="n/a",0,IF(AR$3&lt;=$C48,0,IF(AR$3&gt;($F$19+$C48),INDEX($D$31:$W$31,,$C48)-SUM($D48:AQ48),INDEX($D$31:$W$31,,$C48)/$F$19)))</f>
        <v>0</v>
      </c>
      <c r="AS48" s="8">
        <f>IF($F$19="n/a",0,IF(AS$3&lt;=$C48,0,IF(AS$3&gt;($F$19+$C48),INDEX($D$31:$W$31,,$C48)-SUM($D48:AR48),INDEX($D$31:$W$31,,$C48)/$F$19)))</f>
        <v>0</v>
      </c>
      <c r="AT48" s="8">
        <f>IF($F$19="n/a",0,IF(AT$3&lt;=$C48,0,IF(AT$3&gt;($F$19+$C48),INDEX($D$31:$W$31,,$C48)-SUM($D48:AS48),INDEX($D$31:$W$31,,$C48)/$F$19)))</f>
        <v>0</v>
      </c>
      <c r="AU48" s="8">
        <f>IF($F$19="n/a",0,IF(AU$3&lt;=$C48,0,IF(AU$3&gt;($F$19+$C48),INDEX($D$31:$W$31,,$C48)-SUM($D48:AT48),INDEX($D$31:$W$31,,$C48)/$F$19)))</f>
        <v>0</v>
      </c>
      <c r="AV48" s="8">
        <f>IF($F$19="n/a",0,IF(AV$3&lt;=$C48,0,IF(AV$3&gt;($F$19+$C48),INDEX($D$31:$W$31,,$C48)-SUM($D48:AU48),INDEX($D$31:$W$31,,$C48)/$F$19)))</f>
        <v>0</v>
      </c>
      <c r="AW48" s="8">
        <f>IF($F$19="n/a",0,IF(AW$3&lt;=$C48,0,IF(AW$3&gt;($F$19+$C48),INDEX($D$31:$W$31,,$C48)-SUM($D48:AV48),INDEX($D$31:$W$31,,$C48)/$F$19)))</f>
        <v>0</v>
      </c>
      <c r="AX48" s="8">
        <f>IF($F$19="n/a",0,IF(AX$3&lt;=$C48,0,IF(AX$3&gt;($F$19+$C48),INDEX($D$31:$W$31,,$C48)-SUM($D48:AW48),INDEX($D$31:$W$31,,$C48)/$F$19)))</f>
        <v>0</v>
      </c>
      <c r="AY48" s="8">
        <f>IF($F$19="n/a",0,IF(AY$3&lt;=$C48,0,IF(AY$3&gt;($F$19+$C48),INDEX($D$31:$W$31,,$C48)-SUM($D48:AX48),INDEX($D$31:$W$31,,$C48)/$F$19)))</f>
        <v>0</v>
      </c>
      <c r="AZ48" s="8">
        <f>IF($F$19="n/a",0,IF(AZ$3&lt;=$C48,0,IF(AZ$3&gt;($F$19+$C48),INDEX($D$31:$W$31,,$C48)-SUM($D48:AY48),INDEX($D$31:$W$31,,$C48)/$F$19)))</f>
        <v>0</v>
      </c>
      <c r="BA48" s="8">
        <f>IF($F$19="n/a",0,IF(BA$3&lt;=$C48,0,IF(BA$3&gt;($F$19+$C48),INDEX($D$31:$W$31,,$C48)-SUM($D48:AZ48),INDEX($D$31:$W$31,,$C48)/$F$19)))</f>
        <v>0</v>
      </c>
      <c r="BB48" s="8">
        <f>IF($F$19="n/a",0,IF(BB$3&lt;=$C48,0,IF(BB$3&gt;($F$19+$C48),INDEX($D$31:$W$31,,$C48)-SUM($D48:BA48),INDEX($D$31:$W$31,,$C48)/$F$19)))</f>
        <v>0</v>
      </c>
      <c r="BC48" s="8">
        <f>IF($F$19="n/a",0,IF(BC$3&lt;=$C48,0,IF(BC$3&gt;($F$19+$C48),INDEX($D$31:$W$31,,$C48)-SUM($D48:BB48),INDEX($D$31:$W$31,,$C48)/$F$19)))</f>
        <v>0</v>
      </c>
      <c r="BD48" s="8">
        <f>IF($F$19="n/a",0,IF(BD$3&lt;=$C48,0,IF(BD$3&gt;($F$19+$C48),INDEX($D$31:$W$31,,$C48)-SUM($D48:BC48),INDEX($D$31:$W$31,,$C48)/$F$19)))</f>
        <v>0</v>
      </c>
      <c r="BE48" s="8">
        <f>IF($F$19="n/a",0,IF(BE$3&lt;=$C48,0,IF(BE$3&gt;($F$19+$C48),INDEX($D$31:$W$31,,$C48)-SUM($D48:BD48),INDEX($D$31:$W$31,,$C48)/$F$19)))</f>
        <v>0</v>
      </c>
      <c r="BF48" s="8">
        <f>IF($F$19="n/a",0,IF(BF$3&lt;=$C48,0,IF(BF$3&gt;($F$19+$C48),INDEX($D$31:$W$31,,$C48)-SUM($D48:BE48),INDEX($D$31:$W$31,,$C48)/$F$19)))</f>
        <v>0</v>
      </c>
      <c r="BG48" s="8">
        <f>IF($F$19="n/a",0,IF(BG$3&lt;=$C48,0,IF(BG$3&gt;($F$19+$C48),INDEX($D$31:$W$31,,$C48)-SUM($D48:BF48),INDEX($D$31:$W$31,,$C48)/$F$19)))</f>
        <v>0</v>
      </c>
      <c r="BH48" s="8">
        <f>IF($F$19="n/a",0,IF(BH$3&lt;=$C48,0,IF(BH$3&gt;($F$19+$C48),INDEX($D$31:$W$31,,$C48)-SUM($D48:BG48),INDEX($D$31:$W$31,,$C48)/$F$19)))</f>
        <v>0</v>
      </c>
      <c r="BI48" s="8">
        <f>IF($F$19="n/a",0,IF(BI$3&lt;=$C48,0,IF(BI$3&gt;($F$19+$C48),INDEX($D$31:$W$31,,$C48)-SUM($D48:BH48),INDEX($D$31:$W$31,,$C48)/$F$19)))</f>
        <v>0</v>
      </c>
      <c r="BJ48" s="8">
        <f>IF($F$19="n/a",0,IF(BJ$3&lt;=$C48,0,IF(BJ$3&gt;($F$19+$C48),INDEX($D$31:$W$31,,$C48)-SUM($D48:BI48),INDEX($D$31:$W$31,,$C48)/$F$19)))</f>
        <v>0</v>
      </c>
      <c r="BK48" s="8">
        <f>IF($F$19="n/a",0,IF(BK$3&lt;=$C48,0,IF(BK$3&gt;($F$19+$C48),INDEX($D$31:$W$31,,$C48)-SUM($D48:BJ48),INDEX($D$31:$W$31,,$C48)/$F$19)))</f>
        <v>0</v>
      </c>
    </row>
    <row r="49" spans="2:63" hidden="1" outlineLevel="1" x14ac:dyDescent="0.3">
      <c r="B49" s="15">
        <v>2028</v>
      </c>
      <c r="C49" s="15">
        <v>16</v>
      </c>
      <c r="D49" s="8"/>
      <c r="E49" s="8">
        <f>IF($F$19="n/a",0,IF(E$3&lt;=$C49,0,IF(E$3&gt;($F$19+$C49),INDEX($D$31:$W$31,,$C49)-SUM($D49:D49),INDEX($D$31:$W$31,,$C49)/$F$19)))</f>
        <v>0</v>
      </c>
      <c r="F49" s="8">
        <f>IF($F$19="n/a",0,IF(F$3&lt;=$C49,0,IF(F$3&gt;($F$19+$C49),INDEX($D$31:$W$31,,$C49)-SUM($D49:E49),INDEX($D$31:$W$31,,$C49)/$F$19)))</f>
        <v>0</v>
      </c>
      <c r="G49" s="8">
        <f>IF($F$19="n/a",0,IF(G$3&lt;=$C49,0,IF(G$3&gt;($F$19+$C49),INDEX($D$31:$W$31,,$C49)-SUM($D49:F49),INDEX($D$31:$W$31,,$C49)/$F$19)))</f>
        <v>0</v>
      </c>
      <c r="H49" s="11">
        <f>IF($F$19="n/a",0,IF(H$3&lt;=$C49,0,IF(H$3&gt;($F$19+$C49),INDEX($D$31:$W$31,,$C49)-SUM($D49:G49),INDEX($D$31:$W$31,,$C49)/$F$19)))</f>
        <v>0</v>
      </c>
      <c r="I49" s="12">
        <f>IF($F$19="n/a",0,IF(I$3&lt;=$C49,0,IF(I$3&gt;($F$19+$C49),INDEX($D$31:$W$31,,$C49)-SUM($D49:H49),INDEX($D$31:$W$31,,$C49)/$F$19)))</f>
        <v>0</v>
      </c>
      <c r="J49" s="8">
        <f>IF($F$19="n/a",0,IF(J$3&lt;=$C49,0,IF(J$3&gt;($F$19+$C49),INDEX($D$31:$W$31,,$C49)-SUM($D49:I49),INDEX($D$31:$W$31,,$C49)/$F$19)))</f>
        <v>0</v>
      </c>
      <c r="K49" s="8">
        <f>IF($F$19="n/a",0,IF(K$3&lt;=$C49,0,IF(K$3&gt;($F$19+$C49),INDEX($D$31:$W$31,,$C49)-SUM($D49:J49),INDEX($D$31:$W$31,,$C49)/$F$19)))</f>
        <v>0</v>
      </c>
      <c r="L49" s="8">
        <f>IF($F$19="n/a",0,IF(L$3&lt;=$C49,0,IF(L$3&gt;($F$19+$C49),INDEX($D$31:$W$31,,$C49)-SUM($D49:K49),INDEX($D$31:$W$31,,$C49)/$F$19)))</f>
        <v>0</v>
      </c>
      <c r="M49" s="8">
        <f>IF($F$19="n/a",0,IF(M$3&lt;=$C49,0,IF(M$3&gt;($F$19+$C49),INDEX($D$31:$W$31,,$C49)-SUM($D49:L49),INDEX($D$31:$W$31,,$C49)/$F$19)))</f>
        <v>0</v>
      </c>
      <c r="N49" s="8">
        <f>IF($F$19="n/a",0,IF(N$3&lt;=$C49,0,IF(N$3&gt;($F$19+$C49),INDEX($D$31:$W$31,,$C49)-SUM($D49:M49),INDEX($D$31:$W$31,,$C49)/$F$19)))</f>
        <v>0</v>
      </c>
      <c r="O49" s="8">
        <f>IF($F$19="n/a",0,IF(O$3&lt;=$C49,0,IF(O$3&gt;($F$19+$C49),INDEX($D$31:$W$31,,$C49)-SUM($D49:N49),INDEX($D$31:$W$31,,$C49)/$F$19)))</f>
        <v>0</v>
      </c>
      <c r="P49" s="8">
        <f>IF($F$19="n/a",0,IF(P$3&lt;=$C49,0,IF(P$3&gt;($F$19+$C49),INDEX($D$31:$W$31,,$C49)-SUM($D49:O49),INDEX($D$31:$W$31,,$C49)/$F$19)))</f>
        <v>0</v>
      </c>
      <c r="Q49" s="8">
        <f>IF($F$19="n/a",0,IF(Q$3&lt;=$C49,0,IF(Q$3&gt;($F$19+$C49),INDEX($D$31:$W$31,,$C49)-SUM($D49:P49),INDEX($D$31:$W$31,,$C49)/$F$19)))</f>
        <v>0</v>
      </c>
      <c r="R49" s="8">
        <f>IF($F$19="n/a",0,IF(R$3&lt;=$C49,0,IF(R$3&gt;($F$19+$C49),INDEX($D$31:$W$31,,$C49)-SUM($D49:Q49),INDEX($D$31:$W$31,,$C49)/$F$19)))</f>
        <v>0</v>
      </c>
      <c r="S49" s="8">
        <f>IF($F$19="n/a",0,IF(S$3&lt;=$C49,0,IF(S$3&gt;($F$19+$C49),INDEX($D$31:$W$31,,$C49)-SUM($D49:R49),INDEX($D$31:$W$31,,$C49)/$F$19)))</f>
        <v>0</v>
      </c>
      <c r="T49" s="8">
        <f>IF($F$19="n/a",0,IF(T$3&lt;=$C49,0,IF(T$3&gt;($F$19+$C49),INDEX($D$31:$W$31,,$C49)-SUM($D49:S49),INDEX($D$31:$W$31,,$C49)/$F$19)))</f>
        <v>0</v>
      </c>
      <c r="U49" s="8">
        <f>IF($F$19="n/a",0,IF(U$3&lt;=$C49,0,IF(U$3&gt;($F$19+$C49),INDEX($D$31:$W$31,,$C49)-SUM($D49:T49),INDEX($D$31:$W$31,,$C49)/$F$19)))</f>
        <v>0</v>
      </c>
      <c r="V49" s="8">
        <f>IF($F$19="n/a",0,IF(V$3&lt;=$C49,0,IF(V$3&gt;($F$19+$C49),INDEX($D$31:$W$31,,$C49)-SUM($D49:U49),INDEX($D$31:$W$31,,$C49)/$F$19)))</f>
        <v>0</v>
      </c>
      <c r="W49" s="8">
        <f>IF($F$19="n/a",0,IF(W$3&lt;=$C49,0,IF(W$3&gt;($F$19+$C49),INDEX($D$31:$W$31,,$C49)-SUM($D49:V49),INDEX($D$31:$W$31,,$C49)/$F$19)))</f>
        <v>0</v>
      </c>
      <c r="X49" s="8">
        <f>IF($F$19="n/a",0,IF(X$3&lt;=$C49,0,IF(X$3&gt;($F$19+$C49),INDEX($D$31:$W$31,,$C49)-SUM($D49:W49),INDEX($D$31:$W$31,,$C49)/$F$19)))</f>
        <v>0</v>
      </c>
      <c r="Y49" s="8">
        <f>IF($F$19="n/a",0,IF(Y$3&lt;=$C49,0,IF(Y$3&gt;($F$19+$C49),INDEX($D$31:$W$31,,$C49)-SUM($D49:X49),INDEX($D$31:$W$31,,$C49)/$F$19)))</f>
        <v>0</v>
      </c>
      <c r="Z49" s="8">
        <f>IF($F$19="n/a",0,IF(Z$3&lt;=$C49,0,IF(Z$3&gt;($F$19+$C49),INDEX($D$31:$W$31,,$C49)-SUM($D49:Y49),INDEX($D$31:$W$31,,$C49)/$F$19)))</f>
        <v>0</v>
      </c>
      <c r="AA49" s="8">
        <f>IF($F$19="n/a",0,IF(AA$3&lt;=$C49,0,IF(AA$3&gt;($F$19+$C49),INDEX($D$31:$W$31,,$C49)-SUM($D49:Z49),INDEX($D$31:$W$31,,$C49)/$F$19)))</f>
        <v>0</v>
      </c>
      <c r="AB49" s="8">
        <f>IF($F$19="n/a",0,IF(AB$3&lt;=$C49,0,IF(AB$3&gt;($F$19+$C49),INDEX($D$31:$W$31,,$C49)-SUM($D49:AA49),INDEX($D$31:$W$31,,$C49)/$F$19)))</f>
        <v>0</v>
      </c>
      <c r="AC49" s="8">
        <f>IF($F$19="n/a",0,IF(AC$3&lt;=$C49,0,IF(AC$3&gt;($F$19+$C49),INDEX($D$31:$W$31,,$C49)-SUM($D49:AB49),INDEX($D$31:$W$31,,$C49)/$F$19)))</f>
        <v>0</v>
      </c>
      <c r="AD49" s="8">
        <f>IF($F$19="n/a",0,IF(AD$3&lt;=$C49,0,IF(AD$3&gt;($F$19+$C49),INDEX($D$31:$W$31,,$C49)-SUM($D49:AC49),INDEX($D$31:$W$31,,$C49)/$F$19)))</f>
        <v>0</v>
      </c>
      <c r="AE49" s="8">
        <f>IF($F$19="n/a",0,IF(AE$3&lt;=$C49,0,IF(AE$3&gt;($F$19+$C49),INDEX($D$31:$W$31,,$C49)-SUM($D49:AD49),INDEX($D$31:$W$31,,$C49)/$F$19)))</f>
        <v>0</v>
      </c>
      <c r="AF49" s="8">
        <f>IF($F$19="n/a",0,IF(AF$3&lt;=$C49,0,IF(AF$3&gt;($F$19+$C49),INDEX($D$31:$W$31,,$C49)-SUM($D49:AE49),INDEX($D$31:$W$31,,$C49)/$F$19)))</f>
        <v>0</v>
      </c>
      <c r="AG49" s="8">
        <f>IF($F$19="n/a",0,IF(AG$3&lt;=$C49,0,IF(AG$3&gt;($F$19+$C49),INDEX($D$31:$W$31,,$C49)-SUM($D49:AF49),INDEX($D$31:$W$31,,$C49)/$F$19)))</f>
        <v>0</v>
      </c>
      <c r="AH49" s="8">
        <f>IF($F$19="n/a",0,IF(AH$3&lt;=$C49,0,IF(AH$3&gt;($F$19+$C49),INDEX($D$31:$W$31,,$C49)-SUM($D49:AG49),INDEX($D$31:$W$31,,$C49)/$F$19)))</f>
        <v>0</v>
      </c>
      <c r="AI49" s="8">
        <f>IF($F$19="n/a",0,IF(AI$3&lt;=$C49,0,IF(AI$3&gt;($F$19+$C49),INDEX($D$31:$W$31,,$C49)-SUM($D49:AH49),INDEX($D$31:$W$31,,$C49)/$F$19)))</f>
        <v>0</v>
      </c>
      <c r="AJ49" s="8">
        <f>IF($F$19="n/a",0,IF(AJ$3&lt;=$C49,0,IF(AJ$3&gt;($F$19+$C49),INDEX($D$31:$W$31,,$C49)-SUM($D49:AI49),INDEX($D$31:$W$31,,$C49)/$F$19)))</f>
        <v>0</v>
      </c>
      <c r="AK49" s="8">
        <f>IF($F$19="n/a",0,IF(AK$3&lt;=$C49,0,IF(AK$3&gt;($F$19+$C49),INDEX($D$31:$W$31,,$C49)-SUM($D49:AJ49),INDEX($D$31:$W$31,,$C49)/$F$19)))</f>
        <v>0</v>
      </c>
      <c r="AL49" s="8">
        <f>IF($F$19="n/a",0,IF(AL$3&lt;=$C49,0,IF(AL$3&gt;($F$19+$C49),INDEX($D$31:$W$31,,$C49)-SUM($D49:AK49),INDEX($D$31:$W$31,,$C49)/$F$19)))</f>
        <v>0</v>
      </c>
      <c r="AM49" s="8">
        <f>IF($F$19="n/a",0,IF(AM$3&lt;=$C49,0,IF(AM$3&gt;($F$19+$C49),INDEX($D$31:$W$31,,$C49)-SUM($D49:AL49),INDEX($D$31:$W$31,,$C49)/$F$19)))</f>
        <v>0</v>
      </c>
      <c r="AN49" s="8">
        <f>IF($F$19="n/a",0,IF(AN$3&lt;=$C49,0,IF(AN$3&gt;($F$19+$C49),INDEX($D$31:$W$31,,$C49)-SUM($D49:AM49),INDEX($D$31:$W$31,,$C49)/$F$19)))</f>
        <v>0</v>
      </c>
      <c r="AO49" s="8">
        <f>IF($F$19="n/a",0,IF(AO$3&lt;=$C49,0,IF(AO$3&gt;($F$19+$C49),INDEX($D$31:$W$31,,$C49)-SUM($D49:AN49),INDEX($D$31:$W$31,,$C49)/$F$19)))</f>
        <v>0</v>
      </c>
      <c r="AP49" s="8">
        <f>IF($F$19="n/a",0,IF(AP$3&lt;=$C49,0,IF(AP$3&gt;($F$19+$C49),INDEX($D$31:$W$31,,$C49)-SUM($D49:AO49),INDEX($D$31:$W$31,,$C49)/$F$19)))</f>
        <v>0</v>
      </c>
      <c r="AQ49" s="8">
        <f>IF($F$19="n/a",0,IF(AQ$3&lt;=$C49,0,IF(AQ$3&gt;($F$19+$C49),INDEX($D$31:$W$31,,$C49)-SUM($D49:AP49),INDEX($D$31:$W$31,,$C49)/$F$19)))</f>
        <v>0</v>
      </c>
      <c r="AR49" s="8">
        <f>IF($F$19="n/a",0,IF(AR$3&lt;=$C49,0,IF(AR$3&gt;($F$19+$C49),INDEX($D$31:$W$31,,$C49)-SUM($D49:AQ49),INDEX($D$31:$W$31,,$C49)/$F$19)))</f>
        <v>0</v>
      </c>
      <c r="AS49" s="8">
        <f>IF($F$19="n/a",0,IF(AS$3&lt;=$C49,0,IF(AS$3&gt;($F$19+$C49),INDEX($D$31:$W$31,,$C49)-SUM($D49:AR49),INDEX($D$31:$W$31,,$C49)/$F$19)))</f>
        <v>0</v>
      </c>
      <c r="AT49" s="8">
        <f>IF($F$19="n/a",0,IF(AT$3&lt;=$C49,0,IF(AT$3&gt;($F$19+$C49),INDEX($D$31:$W$31,,$C49)-SUM($D49:AS49),INDEX($D$31:$W$31,,$C49)/$F$19)))</f>
        <v>0</v>
      </c>
      <c r="AU49" s="8">
        <f>IF($F$19="n/a",0,IF(AU$3&lt;=$C49,0,IF(AU$3&gt;($F$19+$C49),INDEX($D$31:$W$31,,$C49)-SUM($D49:AT49),INDEX($D$31:$W$31,,$C49)/$F$19)))</f>
        <v>0</v>
      </c>
      <c r="AV49" s="8">
        <f>IF($F$19="n/a",0,IF(AV$3&lt;=$C49,0,IF(AV$3&gt;($F$19+$C49),INDEX($D$31:$W$31,,$C49)-SUM($D49:AU49),INDEX($D$31:$W$31,,$C49)/$F$19)))</f>
        <v>0</v>
      </c>
      <c r="AW49" s="8">
        <f>IF($F$19="n/a",0,IF(AW$3&lt;=$C49,0,IF(AW$3&gt;($F$19+$C49),INDEX($D$31:$W$31,,$C49)-SUM($D49:AV49),INDEX($D$31:$W$31,,$C49)/$F$19)))</f>
        <v>0</v>
      </c>
      <c r="AX49" s="8">
        <f>IF($F$19="n/a",0,IF(AX$3&lt;=$C49,0,IF(AX$3&gt;($F$19+$C49),INDEX($D$31:$W$31,,$C49)-SUM($D49:AW49),INDEX($D$31:$W$31,,$C49)/$F$19)))</f>
        <v>0</v>
      </c>
      <c r="AY49" s="8">
        <f>IF($F$19="n/a",0,IF(AY$3&lt;=$C49,0,IF(AY$3&gt;($F$19+$C49),INDEX($D$31:$W$31,,$C49)-SUM($D49:AX49),INDEX($D$31:$W$31,,$C49)/$F$19)))</f>
        <v>0</v>
      </c>
      <c r="AZ49" s="8">
        <f>IF($F$19="n/a",0,IF(AZ$3&lt;=$C49,0,IF(AZ$3&gt;($F$19+$C49),INDEX($D$31:$W$31,,$C49)-SUM($D49:AY49),INDEX($D$31:$W$31,,$C49)/$F$19)))</f>
        <v>0</v>
      </c>
      <c r="BA49" s="8">
        <f>IF($F$19="n/a",0,IF(BA$3&lt;=$C49,0,IF(BA$3&gt;($F$19+$C49),INDEX($D$31:$W$31,,$C49)-SUM($D49:AZ49),INDEX($D$31:$W$31,,$C49)/$F$19)))</f>
        <v>0</v>
      </c>
      <c r="BB49" s="8">
        <f>IF($F$19="n/a",0,IF(BB$3&lt;=$C49,0,IF(BB$3&gt;($F$19+$C49),INDEX($D$31:$W$31,,$C49)-SUM($D49:BA49),INDEX($D$31:$W$31,,$C49)/$F$19)))</f>
        <v>0</v>
      </c>
      <c r="BC49" s="8">
        <f>IF($F$19="n/a",0,IF(BC$3&lt;=$C49,0,IF(BC$3&gt;($F$19+$C49),INDEX($D$31:$W$31,,$C49)-SUM($D49:BB49),INDEX($D$31:$W$31,,$C49)/$F$19)))</f>
        <v>0</v>
      </c>
      <c r="BD49" s="8">
        <f>IF($F$19="n/a",0,IF(BD$3&lt;=$C49,0,IF(BD$3&gt;($F$19+$C49),INDEX($D$31:$W$31,,$C49)-SUM($D49:BC49),INDEX($D$31:$W$31,,$C49)/$F$19)))</f>
        <v>0</v>
      </c>
      <c r="BE49" s="8">
        <f>IF($F$19="n/a",0,IF(BE$3&lt;=$C49,0,IF(BE$3&gt;($F$19+$C49),INDEX($D$31:$W$31,,$C49)-SUM($D49:BD49),INDEX($D$31:$W$31,,$C49)/$F$19)))</f>
        <v>0</v>
      </c>
      <c r="BF49" s="8">
        <f>IF($F$19="n/a",0,IF(BF$3&lt;=$C49,0,IF(BF$3&gt;($F$19+$C49),INDEX($D$31:$W$31,,$C49)-SUM($D49:BE49),INDEX($D$31:$W$31,,$C49)/$F$19)))</f>
        <v>0</v>
      </c>
      <c r="BG49" s="8">
        <f>IF($F$19="n/a",0,IF(BG$3&lt;=$C49,0,IF(BG$3&gt;($F$19+$C49),INDEX($D$31:$W$31,,$C49)-SUM($D49:BF49),INDEX($D$31:$W$31,,$C49)/$F$19)))</f>
        <v>0</v>
      </c>
      <c r="BH49" s="8">
        <f>IF($F$19="n/a",0,IF(BH$3&lt;=$C49,0,IF(BH$3&gt;($F$19+$C49),INDEX($D$31:$W$31,,$C49)-SUM($D49:BG49),INDEX($D$31:$W$31,,$C49)/$F$19)))</f>
        <v>0</v>
      </c>
      <c r="BI49" s="8">
        <f>IF($F$19="n/a",0,IF(BI$3&lt;=$C49,0,IF(BI$3&gt;($F$19+$C49),INDEX($D$31:$W$31,,$C49)-SUM($D49:BH49),INDEX($D$31:$W$31,,$C49)/$F$19)))</f>
        <v>0</v>
      </c>
      <c r="BJ49" s="8">
        <f>IF($F$19="n/a",0,IF(BJ$3&lt;=$C49,0,IF(BJ$3&gt;($F$19+$C49),INDEX($D$31:$W$31,,$C49)-SUM($D49:BI49),INDEX($D$31:$W$31,,$C49)/$F$19)))</f>
        <v>0</v>
      </c>
      <c r="BK49" s="8">
        <f>IF($F$19="n/a",0,IF(BK$3&lt;=$C49,0,IF(BK$3&gt;($F$19+$C49),INDEX($D$31:$W$31,,$C49)-SUM($D49:BJ49),INDEX($D$31:$W$31,,$C49)/$F$19)))</f>
        <v>0</v>
      </c>
    </row>
    <row r="50" spans="2:63" hidden="1" outlineLevel="1" x14ac:dyDescent="0.3">
      <c r="B50" s="15">
        <v>2029</v>
      </c>
      <c r="C50" s="15">
        <v>17</v>
      </c>
      <c r="D50" s="8"/>
      <c r="E50" s="8">
        <f>IF($F$19="n/a",0,IF(E$3&lt;=$C50,0,IF(E$3&gt;($F$19+$C50),INDEX($D$31:$W$31,,$C50)-SUM($D50:D50),INDEX($D$31:$W$31,,$C50)/$F$19)))</f>
        <v>0</v>
      </c>
      <c r="F50" s="8">
        <f>IF($F$19="n/a",0,IF(F$3&lt;=$C50,0,IF(F$3&gt;($F$19+$C50),INDEX($D$31:$W$31,,$C50)-SUM($D50:E50),INDEX($D$31:$W$31,,$C50)/$F$19)))</f>
        <v>0</v>
      </c>
      <c r="G50" s="8">
        <f>IF($F$19="n/a",0,IF(G$3&lt;=$C50,0,IF(G$3&gt;($F$19+$C50),INDEX($D$31:$W$31,,$C50)-SUM($D50:F50),INDEX($D$31:$W$31,,$C50)/$F$19)))</f>
        <v>0</v>
      </c>
      <c r="H50" s="11">
        <f>IF($F$19="n/a",0,IF(H$3&lt;=$C50,0,IF(H$3&gt;($F$19+$C50),INDEX($D$31:$W$31,,$C50)-SUM($D50:G50),INDEX($D$31:$W$31,,$C50)/$F$19)))</f>
        <v>0</v>
      </c>
      <c r="I50" s="12">
        <f>IF($F$19="n/a",0,IF(I$3&lt;=$C50,0,IF(I$3&gt;($F$19+$C50),INDEX($D$31:$W$31,,$C50)-SUM($D50:H50),INDEX($D$31:$W$31,,$C50)/$F$19)))</f>
        <v>0</v>
      </c>
      <c r="J50" s="8">
        <f>IF($F$19="n/a",0,IF(J$3&lt;=$C50,0,IF(J$3&gt;($F$19+$C50),INDEX($D$31:$W$31,,$C50)-SUM($D50:I50),INDEX($D$31:$W$31,,$C50)/$F$19)))</f>
        <v>0</v>
      </c>
      <c r="K50" s="8">
        <f>IF($F$19="n/a",0,IF(K$3&lt;=$C50,0,IF(K$3&gt;($F$19+$C50),INDEX($D$31:$W$31,,$C50)-SUM($D50:J50),INDEX($D$31:$W$31,,$C50)/$F$19)))</f>
        <v>0</v>
      </c>
      <c r="L50" s="8">
        <f>IF($F$19="n/a",0,IF(L$3&lt;=$C50,0,IF(L$3&gt;($F$19+$C50),INDEX($D$31:$W$31,,$C50)-SUM($D50:K50),INDEX($D$31:$W$31,,$C50)/$F$19)))</f>
        <v>0</v>
      </c>
      <c r="M50" s="8">
        <f>IF($F$19="n/a",0,IF(M$3&lt;=$C50,0,IF(M$3&gt;($F$19+$C50),INDEX($D$31:$W$31,,$C50)-SUM($D50:L50),INDEX($D$31:$W$31,,$C50)/$F$19)))</f>
        <v>0</v>
      </c>
      <c r="N50" s="8">
        <f>IF($F$19="n/a",0,IF(N$3&lt;=$C50,0,IF(N$3&gt;($F$19+$C50),INDEX($D$31:$W$31,,$C50)-SUM($D50:M50),INDEX($D$31:$W$31,,$C50)/$F$19)))</f>
        <v>0</v>
      </c>
      <c r="O50" s="8">
        <f>IF($F$19="n/a",0,IF(O$3&lt;=$C50,0,IF(O$3&gt;($F$19+$C50),INDEX($D$31:$W$31,,$C50)-SUM($D50:N50),INDEX($D$31:$W$31,,$C50)/$F$19)))</f>
        <v>0</v>
      </c>
      <c r="P50" s="8">
        <f>IF($F$19="n/a",0,IF(P$3&lt;=$C50,0,IF(P$3&gt;($F$19+$C50),INDEX($D$31:$W$31,,$C50)-SUM($D50:O50),INDEX($D$31:$W$31,,$C50)/$F$19)))</f>
        <v>0</v>
      </c>
      <c r="Q50" s="8">
        <f>IF($F$19="n/a",0,IF(Q$3&lt;=$C50,0,IF(Q$3&gt;($F$19+$C50),INDEX($D$31:$W$31,,$C50)-SUM($D50:P50),INDEX($D$31:$W$31,,$C50)/$F$19)))</f>
        <v>0</v>
      </c>
      <c r="R50" s="8">
        <f>IF($F$19="n/a",0,IF(R$3&lt;=$C50,0,IF(R$3&gt;($F$19+$C50),INDEX($D$31:$W$31,,$C50)-SUM($D50:Q50),INDEX($D$31:$W$31,,$C50)/$F$19)))</f>
        <v>0</v>
      </c>
      <c r="S50" s="8">
        <f>IF($F$19="n/a",0,IF(S$3&lt;=$C50,0,IF(S$3&gt;($F$19+$C50),INDEX($D$31:$W$31,,$C50)-SUM($D50:R50),INDEX($D$31:$W$31,,$C50)/$F$19)))</f>
        <v>0</v>
      </c>
      <c r="T50" s="8">
        <f>IF($F$19="n/a",0,IF(T$3&lt;=$C50,0,IF(T$3&gt;($F$19+$C50),INDEX($D$31:$W$31,,$C50)-SUM($D50:S50),INDEX($D$31:$W$31,,$C50)/$F$19)))</f>
        <v>0</v>
      </c>
      <c r="U50" s="8">
        <f>IF($F$19="n/a",0,IF(U$3&lt;=$C50,0,IF(U$3&gt;($F$19+$C50),INDEX($D$31:$W$31,,$C50)-SUM($D50:T50),INDEX($D$31:$W$31,,$C50)/$F$19)))</f>
        <v>0</v>
      </c>
      <c r="V50" s="8">
        <f>IF($F$19="n/a",0,IF(V$3&lt;=$C50,0,IF(V$3&gt;($F$19+$C50),INDEX($D$31:$W$31,,$C50)-SUM($D50:U50),INDEX($D$31:$W$31,,$C50)/$F$19)))</f>
        <v>0</v>
      </c>
      <c r="W50" s="8">
        <f>IF($F$19="n/a",0,IF(W$3&lt;=$C50,0,IF(W$3&gt;($F$19+$C50),INDEX($D$31:$W$31,,$C50)-SUM($D50:V50),INDEX($D$31:$W$31,,$C50)/$F$19)))</f>
        <v>0</v>
      </c>
      <c r="X50" s="8">
        <f>IF($F$19="n/a",0,IF(X$3&lt;=$C50,0,IF(X$3&gt;($F$19+$C50),INDEX($D$31:$W$31,,$C50)-SUM($D50:W50),INDEX($D$31:$W$31,,$C50)/$F$19)))</f>
        <v>0</v>
      </c>
      <c r="Y50" s="8">
        <f>IF($F$19="n/a",0,IF(Y$3&lt;=$C50,0,IF(Y$3&gt;($F$19+$C50),INDEX($D$31:$W$31,,$C50)-SUM($D50:X50),INDEX($D$31:$W$31,,$C50)/$F$19)))</f>
        <v>0</v>
      </c>
      <c r="Z50" s="8">
        <f>IF($F$19="n/a",0,IF(Z$3&lt;=$C50,0,IF(Z$3&gt;($F$19+$C50),INDEX($D$31:$W$31,,$C50)-SUM($D50:Y50),INDEX($D$31:$W$31,,$C50)/$F$19)))</f>
        <v>0</v>
      </c>
      <c r="AA50" s="8">
        <f>IF($F$19="n/a",0,IF(AA$3&lt;=$C50,0,IF(AA$3&gt;($F$19+$C50),INDEX($D$31:$W$31,,$C50)-SUM($D50:Z50),INDEX($D$31:$W$31,,$C50)/$F$19)))</f>
        <v>0</v>
      </c>
      <c r="AB50" s="8">
        <f>IF($F$19="n/a",0,IF(AB$3&lt;=$C50,0,IF(AB$3&gt;($F$19+$C50),INDEX($D$31:$W$31,,$C50)-SUM($D50:AA50),INDEX($D$31:$W$31,,$C50)/$F$19)))</f>
        <v>0</v>
      </c>
      <c r="AC50" s="8">
        <f>IF($F$19="n/a",0,IF(AC$3&lt;=$C50,0,IF(AC$3&gt;($F$19+$C50),INDEX($D$31:$W$31,,$C50)-SUM($D50:AB50),INDEX($D$31:$W$31,,$C50)/$F$19)))</f>
        <v>0</v>
      </c>
      <c r="AD50" s="8">
        <f>IF($F$19="n/a",0,IF(AD$3&lt;=$C50,0,IF(AD$3&gt;($F$19+$C50),INDEX($D$31:$W$31,,$C50)-SUM($D50:AC50),INDEX($D$31:$W$31,,$C50)/$F$19)))</f>
        <v>0</v>
      </c>
      <c r="AE50" s="8">
        <f>IF($F$19="n/a",0,IF(AE$3&lt;=$C50,0,IF(AE$3&gt;($F$19+$C50),INDEX($D$31:$W$31,,$C50)-SUM($D50:AD50),INDEX($D$31:$W$31,,$C50)/$F$19)))</f>
        <v>0</v>
      </c>
      <c r="AF50" s="8">
        <f>IF($F$19="n/a",0,IF(AF$3&lt;=$C50,0,IF(AF$3&gt;($F$19+$C50),INDEX($D$31:$W$31,,$C50)-SUM($D50:AE50),INDEX($D$31:$W$31,,$C50)/$F$19)))</f>
        <v>0</v>
      </c>
      <c r="AG50" s="8">
        <f>IF($F$19="n/a",0,IF(AG$3&lt;=$C50,0,IF(AG$3&gt;($F$19+$C50),INDEX($D$31:$W$31,,$C50)-SUM($D50:AF50),INDEX($D$31:$W$31,,$C50)/$F$19)))</f>
        <v>0</v>
      </c>
      <c r="AH50" s="8">
        <f>IF($F$19="n/a",0,IF(AH$3&lt;=$C50,0,IF(AH$3&gt;($F$19+$C50),INDEX($D$31:$W$31,,$C50)-SUM($D50:AG50),INDEX($D$31:$W$31,,$C50)/$F$19)))</f>
        <v>0</v>
      </c>
      <c r="AI50" s="8">
        <f>IF($F$19="n/a",0,IF(AI$3&lt;=$C50,0,IF(AI$3&gt;($F$19+$C50),INDEX($D$31:$W$31,,$C50)-SUM($D50:AH50),INDEX($D$31:$W$31,,$C50)/$F$19)))</f>
        <v>0</v>
      </c>
      <c r="AJ50" s="8">
        <f>IF($F$19="n/a",0,IF(AJ$3&lt;=$C50,0,IF(AJ$3&gt;($F$19+$C50),INDEX($D$31:$W$31,,$C50)-SUM($D50:AI50),INDEX($D$31:$W$31,,$C50)/$F$19)))</f>
        <v>0</v>
      </c>
      <c r="AK50" s="8">
        <f>IF($F$19="n/a",0,IF(AK$3&lt;=$C50,0,IF(AK$3&gt;($F$19+$C50),INDEX($D$31:$W$31,,$C50)-SUM($D50:AJ50),INDEX($D$31:$W$31,,$C50)/$F$19)))</f>
        <v>0</v>
      </c>
      <c r="AL50" s="8">
        <f>IF($F$19="n/a",0,IF(AL$3&lt;=$C50,0,IF(AL$3&gt;($F$19+$C50),INDEX($D$31:$W$31,,$C50)-SUM($D50:AK50),INDEX($D$31:$W$31,,$C50)/$F$19)))</f>
        <v>0</v>
      </c>
      <c r="AM50" s="8">
        <f>IF($F$19="n/a",0,IF(AM$3&lt;=$C50,0,IF(AM$3&gt;($F$19+$C50),INDEX($D$31:$W$31,,$C50)-SUM($D50:AL50),INDEX($D$31:$W$31,,$C50)/$F$19)))</f>
        <v>0</v>
      </c>
      <c r="AN50" s="8">
        <f>IF($F$19="n/a",0,IF(AN$3&lt;=$C50,0,IF(AN$3&gt;($F$19+$C50),INDEX($D$31:$W$31,,$C50)-SUM($D50:AM50),INDEX($D$31:$W$31,,$C50)/$F$19)))</f>
        <v>0</v>
      </c>
      <c r="AO50" s="8">
        <f>IF($F$19="n/a",0,IF(AO$3&lt;=$C50,0,IF(AO$3&gt;($F$19+$C50),INDEX($D$31:$W$31,,$C50)-SUM($D50:AN50),INDEX($D$31:$W$31,,$C50)/$F$19)))</f>
        <v>0</v>
      </c>
      <c r="AP50" s="8">
        <f>IF($F$19="n/a",0,IF(AP$3&lt;=$C50,0,IF(AP$3&gt;($F$19+$C50),INDEX($D$31:$W$31,,$C50)-SUM($D50:AO50),INDEX($D$31:$W$31,,$C50)/$F$19)))</f>
        <v>0</v>
      </c>
      <c r="AQ50" s="8">
        <f>IF($F$19="n/a",0,IF(AQ$3&lt;=$C50,0,IF(AQ$3&gt;($F$19+$C50),INDEX($D$31:$W$31,,$C50)-SUM($D50:AP50),INDEX($D$31:$W$31,,$C50)/$F$19)))</f>
        <v>0</v>
      </c>
      <c r="AR50" s="8">
        <f>IF($F$19="n/a",0,IF(AR$3&lt;=$C50,0,IF(AR$3&gt;($F$19+$C50),INDEX($D$31:$W$31,,$C50)-SUM($D50:AQ50),INDEX($D$31:$W$31,,$C50)/$F$19)))</f>
        <v>0</v>
      </c>
      <c r="AS50" s="8">
        <f>IF($F$19="n/a",0,IF(AS$3&lt;=$C50,0,IF(AS$3&gt;($F$19+$C50),INDEX($D$31:$W$31,,$C50)-SUM($D50:AR50),INDEX($D$31:$W$31,,$C50)/$F$19)))</f>
        <v>0</v>
      </c>
      <c r="AT50" s="8">
        <f>IF($F$19="n/a",0,IF(AT$3&lt;=$C50,0,IF(AT$3&gt;($F$19+$C50),INDEX($D$31:$W$31,,$C50)-SUM($D50:AS50),INDEX($D$31:$W$31,,$C50)/$F$19)))</f>
        <v>0</v>
      </c>
      <c r="AU50" s="8">
        <f>IF($F$19="n/a",0,IF(AU$3&lt;=$C50,0,IF(AU$3&gt;($F$19+$C50),INDEX($D$31:$W$31,,$C50)-SUM($D50:AT50),INDEX($D$31:$W$31,,$C50)/$F$19)))</f>
        <v>0</v>
      </c>
      <c r="AV50" s="8">
        <f>IF($F$19="n/a",0,IF(AV$3&lt;=$C50,0,IF(AV$3&gt;($F$19+$C50),INDEX($D$31:$W$31,,$C50)-SUM($D50:AU50),INDEX($D$31:$W$31,,$C50)/$F$19)))</f>
        <v>0</v>
      </c>
      <c r="AW50" s="8">
        <f>IF($F$19="n/a",0,IF(AW$3&lt;=$C50,0,IF(AW$3&gt;($F$19+$C50),INDEX($D$31:$W$31,,$C50)-SUM($D50:AV50),INDEX($D$31:$W$31,,$C50)/$F$19)))</f>
        <v>0</v>
      </c>
      <c r="AX50" s="8">
        <f>IF($F$19="n/a",0,IF(AX$3&lt;=$C50,0,IF(AX$3&gt;($F$19+$C50),INDEX($D$31:$W$31,,$C50)-SUM($D50:AW50),INDEX($D$31:$W$31,,$C50)/$F$19)))</f>
        <v>0</v>
      </c>
      <c r="AY50" s="8">
        <f>IF($F$19="n/a",0,IF(AY$3&lt;=$C50,0,IF(AY$3&gt;($F$19+$C50),INDEX($D$31:$W$31,,$C50)-SUM($D50:AX50),INDEX($D$31:$W$31,,$C50)/$F$19)))</f>
        <v>0</v>
      </c>
      <c r="AZ50" s="8">
        <f>IF($F$19="n/a",0,IF(AZ$3&lt;=$C50,0,IF(AZ$3&gt;($F$19+$C50),INDEX($D$31:$W$31,,$C50)-SUM($D50:AY50),INDEX($D$31:$W$31,,$C50)/$F$19)))</f>
        <v>0</v>
      </c>
      <c r="BA50" s="8">
        <f>IF($F$19="n/a",0,IF(BA$3&lt;=$C50,0,IF(BA$3&gt;($F$19+$C50),INDEX($D$31:$W$31,,$C50)-SUM($D50:AZ50),INDEX($D$31:$W$31,,$C50)/$F$19)))</f>
        <v>0</v>
      </c>
      <c r="BB50" s="8">
        <f>IF($F$19="n/a",0,IF(BB$3&lt;=$C50,0,IF(BB$3&gt;($F$19+$C50),INDEX($D$31:$W$31,,$C50)-SUM($D50:BA50),INDEX($D$31:$W$31,,$C50)/$F$19)))</f>
        <v>0</v>
      </c>
      <c r="BC50" s="8">
        <f>IF($F$19="n/a",0,IF(BC$3&lt;=$C50,0,IF(BC$3&gt;($F$19+$C50),INDEX($D$31:$W$31,,$C50)-SUM($D50:BB50),INDEX($D$31:$W$31,,$C50)/$F$19)))</f>
        <v>0</v>
      </c>
      <c r="BD50" s="8">
        <f>IF($F$19="n/a",0,IF(BD$3&lt;=$C50,0,IF(BD$3&gt;($F$19+$C50),INDEX($D$31:$W$31,,$C50)-SUM($D50:BC50),INDEX($D$31:$W$31,,$C50)/$F$19)))</f>
        <v>0</v>
      </c>
      <c r="BE50" s="8">
        <f>IF($F$19="n/a",0,IF(BE$3&lt;=$C50,0,IF(BE$3&gt;($F$19+$C50),INDEX($D$31:$W$31,,$C50)-SUM($D50:BD50),INDEX($D$31:$W$31,,$C50)/$F$19)))</f>
        <v>0</v>
      </c>
      <c r="BF50" s="8">
        <f>IF($F$19="n/a",0,IF(BF$3&lt;=$C50,0,IF(BF$3&gt;($F$19+$C50),INDEX($D$31:$W$31,,$C50)-SUM($D50:BE50),INDEX($D$31:$W$31,,$C50)/$F$19)))</f>
        <v>0</v>
      </c>
      <c r="BG50" s="8">
        <f>IF($F$19="n/a",0,IF(BG$3&lt;=$C50,0,IF(BG$3&gt;($F$19+$C50),INDEX($D$31:$W$31,,$C50)-SUM($D50:BF50),INDEX($D$31:$W$31,,$C50)/$F$19)))</f>
        <v>0</v>
      </c>
      <c r="BH50" s="8">
        <f>IF($F$19="n/a",0,IF(BH$3&lt;=$C50,0,IF(BH$3&gt;($F$19+$C50),INDEX($D$31:$W$31,,$C50)-SUM($D50:BG50),INDEX($D$31:$W$31,,$C50)/$F$19)))</f>
        <v>0</v>
      </c>
      <c r="BI50" s="8">
        <f>IF($F$19="n/a",0,IF(BI$3&lt;=$C50,0,IF(BI$3&gt;($F$19+$C50),INDEX($D$31:$W$31,,$C50)-SUM($D50:BH50),INDEX($D$31:$W$31,,$C50)/$F$19)))</f>
        <v>0</v>
      </c>
      <c r="BJ50" s="8">
        <f>IF($F$19="n/a",0,IF(BJ$3&lt;=$C50,0,IF(BJ$3&gt;($F$19+$C50),INDEX($D$31:$W$31,,$C50)-SUM($D50:BI50),INDEX($D$31:$W$31,,$C50)/$F$19)))</f>
        <v>0</v>
      </c>
      <c r="BK50" s="8">
        <f>IF($F$19="n/a",0,IF(BK$3&lt;=$C50,0,IF(BK$3&gt;($F$19+$C50),INDEX($D$31:$W$31,,$C50)-SUM($D50:BJ50),INDEX($D$31:$W$31,,$C50)/$F$19)))</f>
        <v>0</v>
      </c>
    </row>
    <row r="51" spans="2:63" hidden="1" outlineLevel="1" x14ac:dyDescent="0.3">
      <c r="B51" s="15">
        <v>2030</v>
      </c>
      <c r="C51" s="15">
        <v>18</v>
      </c>
      <c r="D51" s="8"/>
      <c r="E51" s="8">
        <f>IF($F$19="n/a",0,IF(E$3&lt;=$C51,0,IF(E$3&gt;($F$19+$C51),INDEX($D$31:$W$31,,$C51)-SUM($D51:D51),INDEX($D$31:$W$31,,$C51)/$F$19)))</f>
        <v>0</v>
      </c>
      <c r="F51" s="8">
        <f>IF($F$19="n/a",0,IF(F$3&lt;=$C51,0,IF(F$3&gt;($F$19+$C51),INDEX($D$31:$W$31,,$C51)-SUM($D51:E51),INDEX($D$31:$W$31,,$C51)/$F$19)))</f>
        <v>0</v>
      </c>
      <c r="G51" s="8">
        <f>IF($F$19="n/a",0,IF(G$3&lt;=$C51,0,IF(G$3&gt;($F$19+$C51),INDEX($D$31:$W$31,,$C51)-SUM($D51:F51),INDEX($D$31:$W$31,,$C51)/$F$19)))</f>
        <v>0</v>
      </c>
      <c r="H51" s="11">
        <f>IF($F$19="n/a",0,IF(H$3&lt;=$C51,0,IF(H$3&gt;($F$19+$C51),INDEX($D$31:$W$31,,$C51)-SUM($D51:G51),INDEX($D$31:$W$31,,$C51)/$F$19)))</f>
        <v>0</v>
      </c>
      <c r="I51" s="12">
        <f>IF($F$19="n/a",0,IF(I$3&lt;=$C51,0,IF(I$3&gt;($F$19+$C51),INDEX($D$31:$W$31,,$C51)-SUM($D51:H51),INDEX($D$31:$W$31,,$C51)/$F$19)))</f>
        <v>0</v>
      </c>
      <c r="J51" s="8">
        <f>IF($F$19="n/a",0,IF(J$3&lt;=$C51,0,IF(J$3&gt;($F$19+$C51),INDEX($D$31:$W$31,,$C51)-SUM($D51:I51),INDEX($D$31:$W$31,,$C51)/$F$19)))</f>
        <v>0</v>
      </c>
      <c r="K51" s="8">
        <f>IF($F$19="n/a",0,IF(K$3&lt;=$C51,0,IF(K$3&gt;($F$19+$C51),INDEX($D$31:$W$31,,$C51)-SUM($D51:J51),INDEX($D$31:$W$31,,$C51)/$F$19)))</f>
        <v>0</v>
      </c>
      <c r="L51" s="8">
        <f>IF($F$19="n/a",0,IF(L$3&lt;=$C51,0,IF(L$3&gt;($F$19+$C51),INDEX($D$31:$W$31,,$C51)-SUM($D51:K51),INDEX($D$31:$W$31,,$C51)/$F$19)))</f>
        <v>0</v>
      </c>
      <c r="M51" s="8">
        <f>IF($F$19="n/a",0,IF(M$3&lt;=$C51,0,IF(M$3&gt;($F$19+$C51),INDEX($D$31:$W$31,,$C51)-SUM($D51:L51),INDEX($D$31:$W$31,,$C51)/$F$19)))</f>
        <v>0</v>
      </c>
      <c r="N51" s="8">
        <f>IF($F$19="n/a",0,IF(N$3&lt;=$C51,0,IF(N$3&gt;($F$19+$C51),INDEX($D$31:$W$31,,$C51)-SUM($D51:M51),INDEX($D$31:$W$31,,$C51)/$F$19)))</f>
        <v>0</v>
      </c>
      <c r="O51" s="8">
        <f>IF($F$19="n/a",0,IF(O$3&lt;=$C51,0,IF(O$3&gt;($F$19+$C51),INDEX($D$31:$W$31,,$C51)-SUM($D51:N51),INDEX($D$31:$W$31,,$C51)/$F$19)))</f>
        <v>0</v>
      </c>
      <c r="P51" s="8">
        <f>IF($F$19="n/a",0,IF(P$3&lt;=$C51,0,IF(P$3&gt;($F$19+$C51),INDEX($D$31:$W$31,,$C51)-SUM($D51:O51),INDEX($D$31:$W$31,,$C51)/$F$19)))</f>
        <v>0</v>
      </c>
      <c r="Q51" s="8">
        <f>IF($F$19="n/a",0,IF(Q$3&lt;=$C51,0,IF(Q$3&gt;($F$19+$C51),INDEX($D$31:$W$31,,$C51)-SUM($D51:P51),INDEX($D$31:$W$31,,$C51)/$F$19)))</f>
        <v>0</v>
      </c>
      <c r="R51" s="8">
        <f>IF($F$19="n/a",0,IF(R$3&lt;=$C51,0,IF(R$3&gt;($F$19+$C51),INDEX($D$31:$W$31,,$C51)-SUM($D51:Q51),INDEX($D$31:$W$31,,$C51)/$F$19)))</f>
        <v>0</v>
      </c>
      <c r="S51" s="8">
        <f>IF($F$19="n/a",0,IF(S$3&lt;=$C51,0,IF(S$3&gt;($F$19+$C51),INDEX($D$31:$W$31,,$C51)-SUM($D51:R51),INDEX($D$31:$W$31,,$C51)/$F$19)))</f>
        <v>0</v>
      </c>
      <c r="T51" s="8">
        <f>IF($F$19="n/a",0,IF(T$3&lt;=$C51,0,IF(T$3&gt;($F$19+$C51),INDEX($D$31:$W$31,,$C51)-SUM($D51:S51),INDEX($D$31:$W$31,,$C51)/$F$19)))</f>
        <v>0</v>
      </c>
      <c r="U51" s="8">
        <f>IF($F$19="n/a",0,IF(U$3&lt;=$C51,0,IF(U$3&gt;($F$19+$C51),INDEX($D$31:$W$31,,$C51)-SUM($D51:T51),INDEX($D$31:$W$31,,$C51)/$F$19)))</f>
        <v>0</v>
      </c>
      <c r="V51" s="8">
        <f>IF($F$19="n/a",0,IF(V$3&lt;=$C51,0,IF(V$3&gt;($F$19+$C51),INDEX($D$31:$W$31,,$C51)-SUM($D51:U51),INDEX($D$31:$W$31,,$C51)/$F$19)))</f>
        <v>0</v>
      </c>
      <c r="W51" s="8">
        <f>IF($F$19="n/a",0,IF(W$3&lt;=$C51,0,IF(W$3&gt;($F$19+$C51),INDEX($D$31:$W$31,,$C51)-SUM($D51:V51),INDEX($D$31:$W$31,,$C51)/$F$19)))</f>
        <v>0</v>
      </c>
      <c r="X51" s="8">
        <f>IF($F$19="n/a",0,IF(X$3&lt;=$C51,0,IF(X$3&gt;($F$19+$C51),INDEX($D$31:$W$31,,$C51)-SUM($D51:W51),INDEX($D$31:$W$31,,$C51)/$F$19)))</f>
        <v>0</v>
      </c>
      <c r="Y51" s="8">
        <f>IF($F$19="n/a",0,IF(Y$3&lt;=$C51,0,IF(Y$3&gt;($F$19+$C51),INDEX($D$31:$W$31,,$C51)-SUM($D51:X51),INDEX($D$31:$W$31,,$C51)/$F$19)))</f>
        <v>0</v>
      </c>
      <c r="Z51" s="8">
        <f>IF($F$19="n/a",0,IF(Z$3&lt;=$C51,0,IF(Z$3&gt;($F$19+$C51),INDEX($D$31:$W$31,,$C51)-SUM($D51:Y51),INDEX($D$31:$W$31,,$C51)/$F$19)))</f>
        <v>0</v>
      </c>
      <c r="AA51" s="8">
        <f>IF($F$19="n/a",0,IF(AA$3&lt;=$C51,0,IF(AA$3&gt;($F$19+$C51),INDEX($D$31:$W$31,,$C51)-SUM($D51:Z51),INDEX($D$31:$W$31,,$C51)/$F$19)))</f>
        <v>0</v>
      </c>
      <c r="AB51" s="8">
        <f>IF($F$19="n/a",0,IF(AB$3&lt;=$C51,0,IF(AB$3&gt;($F$19+$C51),INDEX($D$31:$W$31,,$C51)-SUM($D51:AA51),INDEX($D$31:$W$31,,$C51)/$F$19)))</f>
        <v>0</v>
      </c>
      <c r="AC51" s="8">
        <f>IF($F$19="n/a",0,IF(AC$3&lt;=$C51,0,IF(AC$3&gt;($F$19+$C51),INDEX($D$31:$W$31,,$C51)-SUM($D51:AB51),INDEX($D$31:$W$31,,$C51)/$F$19)))</f>
        <v>0</v>
      </c>
      <c r="AD51" s="8">
        <f>IF($F$19="n/a",0,IF(AD$3&lt;=$C51,0,IF(AD$3&gt;($F$19+$C51),INDEX($D$31:$W$31,,$C51)-SUM($D51:AC51),INDEX($D$31:$W$31,,$C51)/$F$19)))</f>
        <v>0</v>
      </c>
      <c r="AE51" s="8">
        <f>IF($F$19="n/a",0,IF(AE$3&lt;=$C51,0,IF(AE$3&gt;($F$19+$C51),INDEX($D$31:$W$31,,$C51)-SUM($D51:AD51),INDEX($D$31:$W$31,,$C51)/$F$19)))</f>
        <v>0</v>
      </c>
      <c r="AF51" s="8">
        <f>IF($F$19="n/a",0,IF(AF$3&lt;=$C51,0,IF(AF$3&gt;($F$19+$C51),INDEX($D$31:$W$31,,$C51)-SUM($D51:AE51),INDEX($D$31:$W$31,,$C51)/$F$19)))</f>
        <v>0</v>
      </c>
      <c r="AG51" s="8">
        <f>IF($F$19="n/a",0,IF(AG$3&lt;=$C51,0,IF(AG$3&gt;($F$19+$C51),INDEX($D$31:$W$31,,$C51)-SUM($D51:AF51),INDEX($D$31:$W$31,,$C51)/$F$19)))</f>
        <v>0</v>
      </c>
      <c r="AH51" s="8">
        <f>IF($F$19="n/a",0,IF(AH$3&lt;=$C51,0,IF(AH$3&gt;($F$19+$C51),INDEX($D$31:$W$31,,$C51)-SUM($D51:AG51),INDEX($D$31:$W$31,,$C51)/$F$19)))</f>
        <v>0</v>
      </c>
      <c r="AI51" s="8">
        <f>IF($F$19="n/a",0,IF(AI$3&lt;=$C51,0,IF(AI$3&gt;($F$19+$C51),INDEX($D$31:$W$31,,$C51)-SUM($D51:AH51),INDEX($D$31:$W$31,,$C51)/$F$19)))</f>
        <v>0</v>
      </c>
      <c r="AJ51" s="8">
        <f>IF($F$19="n/a",0,IF(AJ$3&lt;=$C51,0,IF(AJ$3&gt;($F$19+$C51),INDEX($D$31:$W$31,,$C51)-SUM($D51:AI51),INDEX($D$31:$W$31,,$C51)/$F$19)))</f>
        <v>0</v>
      </c>
      <c r="AK51" s="8">
        <f>IF($F$19="n/a",0,IF(AK$3&lt;=$C51,0,IF(AK$3&gt;($F$19+$C51),INDEX($D$31:$W$31,,$C51)-SUM($D51:AJ51),INDEX($D$31:$W$31,,$C51)/$F$19)))</f>
        <v>0</v>
      </c>
      <c r="AL51" s="8">
        <f>IF($F$19="n/a",0,IF(AL$3&lt;=$C51,0,IF(AL$3&gt;($F$19+$C51),INDEX($D$31:$W$31,,$C51)-SUM($D51:AK51),INDEX($D$31:$W$31,,$C51)/$F$19)))</f>
        <v>0</v>
      </c>
      <c r="AM51" s="8">
        <f>IF($F$19="n/a",0,IF(AM$3&lt;=$C51,0,IF(AM$3&gt;($F$19+$C51),INDEX($D$31:$W$31,,$C51)-SUM($D51:AL51),INDEX($D$31:$W$31,,$C51)/$F$19)))</f>
        <v>0</v>
      </c>
      <c r="AN51" s="8">
        <f>IF($F$19="n/a",0,IF(AN$3&lt;=$C51,0,IF(AN$3&gt;($F$19+$C51),INDEX($D$31:$W$31,,$C51)-SUM($D51:AM51),INDEX($D$31:$W$31,,$C51)/$F$19)))</f>
        <v>0</v>
      </c>
      <c r="AO51" s="8">
        <f>IF($F$19="n/a",0,IF(AO$3&lt;=$C51,0,IF(AO$3&gt;($F$19+$C51),INDEX($D$31:$W$31,,$C51)-SUM($D51:AN51),INDEX($D$31:$W$31,,$C51)/$F$19)))</f>
        <v>0</v>
      </c>
      <c r="AP51" s="8">
        <f>IF($F$19="n/a",0,IF(AP$3&lt;=$C51,0,IF(AP$3&gt;($F$19+$C51),INDEX($D$31:$W$31,,$C51)-SUM($D51:AO51),INDEX($D$31:$W$31,,$C51)/$F$19)))</f>
        <v>0</v>
      </c>
      <c r="AQ51" s="8">
        <f>IF($F$19="n/a",0,IF(AQ$3&lt;=$C51,0,IF(AQ$3&gt;($F$19+$C51),INDEX($D$31:$W$31,,$C51)-SUM($D51:AP51),INDEX($D$31:$W$31,,$C51)/$F$19)))</f>
        <v>0</v>
      </c>
      <c r="AR51" s="8">
        <f>IF($F$19="n/a",0,IF(AR$3&lt;=$C51,0,IF(AR$3&gt;($F$19+$C51),INDEX($D$31:$W$31,,$C51)-SUM($D51:AQ51),INDEX($D$31:$W$31,,$C51)/$F$19)))</f>
        <v>0</v>
      </c>
      <c r="AS51" s="8">
        <f>IF($F$19="n/a",0,IF(AS$3&lt;=$C51,0,IF(AS$3&gt;($F$19+$C51),INDEX($D$31:$W$31,,$C51)-SUM($D51:AR51),INDEX($D$31:$W$31,,$C51)/$F$19)))</f>
        <v>0</v>
      </c>
      <c r="AT51" s="8">
        <f>IF($F$19="n/a",0,IF(AT$3&lt;=$C51,0,IF(AT$3&gt;($F$19+$C51),INDEX($D$31:$W$31,,$C51)-SUM($D51:AS51),INDEX($D$31:$W$31,,$C51)/$F$19)))</f>
        <v>0</v>
      </c>
      <c r="AU51" s="8">
        <f>IF($F$19="n/a",0,IF(AU$3&lt;=$C51,0,IF(AU$3&gt;($F$19+$C51),INDEX($D$31:$W$31,,$C51)-SUM($D51:AT51),INDEX($D$31:$W$31,,$C51)/$F$19)))</f>
        <v>0</v>
      </c>
      <c r="AV51" s="8">
        <f>IF($F$19="n/a",0,IF(AV$3&lt;=$C51,0,IF(AV$3&gt;($F$19+$C51),INDEX($D$31:$W$31,,$C51)-SUM($D51:AU51),INDEX($D$31:$W$31,,$C51)/$F$19)))</f>
        <v>0</v>
      </c>
      <c r="AW51" s="8">
        <f>IF($F$19="n/a",0,IF(AW$3&lt;=$C51,0,IF(AW$3&gt;($F$19+$C51),INDEX($D$31:$W$31,,$C51)-SUM($D51:AV51),INDEX($D$31:$W$31,,$C51)/$F$19)))</f>
        <v>0</v>
      </c>
      <c r="AX51" s="8">
        <f>IF($F$19="n/a",0,IF(AX$3&lt;=$C51,0,IF(AX$3&gt;($F$19+$C51),INDEX($D$31:$W$31,,$C51)-SUM($D51:AW51),INDEX($D$31:$W$31,,$C51)/$F$19)))</f>
        <v>0</v>
      </c>
      <c r="AY51" s="8">
        <f>IF($F$19="n/a",0,IF(AY$3&lt;=$C51,0,IF(AY$3&gt;($F$19+$C51),INDEX($D$31:$W$31,,$C51)-SUM($D51:AX51),INDEX($D$31:$W$31,,$C51)/$F$19)))</f>
        <v>0</v>
      </c>
      <c r="AZ51" s="8">
        <f>IF($F$19="n/a",0,IF(AZ$3&lt;=$C51,0,IF(AZ$3&gt;($F$19+$C51),INDEX($D$31:$W$31,,$C51)-SUM($D51:AY51),INDEX($D$31:$W$31,,$C51)/$F$19)))</f>
        <v>0</v>
      </c>
      <c r="BA51" s="8">
        <f>IF($F$19="n/a",0,IF(BA$3&lt;=$C51,0,IF(BA$3&gt;($F$19+$C51),INDEX($D$31:$W$31,,$C51)-SUM($D51:AZ51),INDEX($D$31:$W$31,,$C51)/$F$19)))</f>
        <v>0</v>
      </c>
      <c r="BB51" s="8">
        <f>IF($F$19="n/a",0,IF(BB$3&lt;=$C51,0,IF(BB$3&gt;($F$19+$C51),INDEX($D$31:$W$31,,$C51)-SUM($D51:BA51),INDEX($D$31:$W$31,,$C51)/$F$19)))</f>
        <v>0</v>
      </c>
      <c r="BC51" s="8">
        <f>IF($F$19="n/a",0,IF(BC$3&lt;=$C51,0,IF(BC$3&gt;($F$19+$C51),INDEX($D$31:$W$31,,$C51)-SUM($D51:BB51),INDEX($D$31:$W$31,,$C51)/$F$19)))</f>
        <v>0</v>
      </c>
      <c r="BD51" s="8">
        <f>IF($F$19="n/a",0,IF(BD$3&lt;=$C51,0,IF(BD$3&gt;($F$19+$C51),INDEX($D$31:$W$31,,$C51)-SUM($D51:BC51),INDEX($D$31:$W$31,,$C51)/$F$19)))</f>
        <v>0</v>
      </c>
      <c r="BE51" s="8">
        <f>IF($F$19="n/a",0,IF(BE$3&lt;=$C51,0,IF(BE$3&gt;($F$19+$C51),INDEX($D$31:$W$31,,$C51)-SUM($D51:BD51),INDEX($D$31:$W$31,,$C51)/$F$19)))</f>
        <v>0</v>
      </c>
      <c r="BF51" s="8">
        <f>IF($F$19="n/a",0,IF(BF$3&lt;=$C51,0,IF(BF$3&gt;($F$19+$C51),INDEX($D$31:$W$31,,$C51)-SUM($D51:BE51),INDEX($D$31:$W$31,,$C51)/$F$19)))</f>
        <v>0</v>
      </c>
      <c r="BG51" s="8">
        <f>IF($F$19="n/a",0,IF(BG$3&lt;=$C51,0,IF(BG$3&gt;($F$19+$C51),INDEX($D$31:$W$31,,$C51)-SUM($D51:BF51),INDEX($D$31:$W$31,,$C51)/$F$19)))</f>
        <v>0</v>
      </c>
      <c r="BH51" s="8">
        <f>IF($F$19="n/a",0,IF(BH$3&lt;=$C51,0,IF(BH$3&gt;($F$19+$C51),INDEX($D$31:$W$31,,$C51)-SUM($D51:BG51),INDEX($D$31:$W$31,,$C51)/$F$19)))</f>
        <v>0</v>
      </c>
      <c r="BI51" s="8">
        <f>IF($F$19="n/a",0,IF(BI$3&lt;=$C51,0,IF(BI$3&gt;($F$19+$C51),INDEX($D$31:$W$31,,$C51)-SUM($D51:BH51),INDEX($D$31:$W$31,,$C51)/$F$19)))</f>
        <v>0</v>
      </c>
      <c r="BJ51" s="8">
        <f>IF($F$19="n/a",0,IF(BJ$3&lt;=$C51,0,IF(BJ$3&gt;($F$19+$C51),INDEX($D$31:$W$31,,$C51)-SUM($D51:BI51),INDEX($D$31:$W$31,,$C51)/$F$19)))</f>
        <v>0</v>
      </c>
      <c r="BK51" s="8">
        <f>IF($F$19="n/a",0,IF(BK$3&lt;=$C51,0,IF(BK$3&gt;($F$19+$C51),INDEX($D$31:$W$31,,$C51)-SUM($D51:BJ51),INDEX($D$31:$W$31,,$C51)/$F$19)))</f>
        <v>0</v>
      </c>
    </row>
    <row r="52" spans="2:63" hidden="1" outlineLevel="1" x14ac:dyDescent="0.3">
      <c r="B52" s="15">
        <v>2031</v>
      </c>
      <c r="C52" s="15">
        <v>19</v>
      </c>
      <c r="D52" s="8"/>
      <c r="E52" s="8">
        <f>IF($F$19="n/a",0,IF(E$3&lt;=$C52,0,IF(E$3&gt;($F$19+$C52),INDEX($D$31:$W$31,,$C52)-SUM($D52:D52),INDEX($D$31:$W$31,,$C52)/$F$19)))</f>
        <v>0</v>
      </c>
      <c r="F52" s="8">
        <f>IF($F$19="n/a",0,IF(F$3&lt;=$C52,0,IF(F$3&gt;($F$19+$C52),INDEX($D$31:$W$31,,$C52)-SUM($D52:E52),INDEX($D$31:$W$31,,$C52)/$F$19)))</f>
        <v>0</v>
      </c>
      <c r="G52" s="8">
        <f>IF($F$19="n/a",0,IF(G$3&lt;=$C52,0,IF(G$3&gt;($F$19+$C52),INDEX($D$31:$W$31,,$C52)-SUM($D52:F52),INDEX($D$31:$W$31,,$C52)/$F$19)))</f>
        <v>0</v>
      </c>
      <c r="H52" s="11">
        <f>IF($F$19="n/a",0,IF(H$3&lt;=$C52,0,IF(H$3&gt;($F$19+$C52),INDEX($D$31:$W$31,,$C52)-SUM($D52:G52),INDEX($D$31:$W$31,,$C52)/$F$19)))</f>
        <v>0</v>
      </c>
      <c r="I52" s="12">
        <f>IF($F$19="n/a",0,IF(I$3&lt;=$C52,0,IF(I$3&gt;($F$19+$C52),INDEX($D$31:$W$31,,$C52)-SUM($D52:H52),INDEX($D$31:$W$31,,$C52)/$F$19)))</f>
        <v>0</v>
      </c>
      <c r="J52" s="8">
        <f>IF($F$19="n/a",0,IF(J$3&lt;=$C52,0,IF(J$3&gt;($F$19+$C52),INDEX($D$31:$W$31,,$C52)-SUM($D52:I52),INDEX($D$31:$W$31,,$C52)/$F$19)))</f>
        <v>0</v>
      </c>
      <c r="K52" s="8">
        <f>IF($F$19="n/a",0,IF(K$3&lt;=$C52,0,IF(K$3&gt;($F$19+$C52),INDEX($D$31:$W$31,,$C52)-SUM($D52:J52),INDEX($D$31:$W$31,,$C52)/$F$19)))</f>
        <v>0</v>
      </c>
      <c r="L52" s="8">
        <f>IF($F$19="n/a",0,IF(L$3&lt;=$C52,0,IF(L$3&gt;($F$19+$C52),INDEX($D$31:$W$31,,$C52)-SUM($D52:K52),INDEX($D$31:$W$31,,$C52)/$F$19)))</f>
        <v>0</v>
      </c>
      <c r="M52" s="8">
        <f>IF($F$19="n/a",0,IF(M$3&lt;=$C52,0,IF(M$3&gt;($F$19+$C52),INDEX($D$31:$W$31,,$C52)-SUM($D52:L52),INDEX($D$31:$W$31,,$C52)/$F$19)))</f>
        <v>0</v>
      </c>
      <c r="N52" s="8">
        <f>IF($F$19="n/a",0,IF(N$3&lt;=$C52,0,IF(N$3&gt;($F$19+$C52),INDEX($D$31:$W$31,,$C52)-SUM($D52:M52),INDEX($D$31:$W$31,,$C52)/$F$19)))</f>
        <v>0</v>
      </c>
      <c r="O52" s="8">
        <f>IF($F$19="n/a",0,IF(O$3&lt;=$C52,0,IF(O$3&gt;($F$19+$C52),INDEX($D$31:$W$31,,$C52)-SUM($D52:N52),INDEX($D$31:$W$31,,$C52)/$F$19)))</f>
        <v>0</v>
      </c>
      <c r="P52" s="8">
        <f>IF($F$19="n/a",0,IF(P$3&lt;=$C52,0,IF(P$3&gt;($F$19+$C52),INDEX($D$31:$W$31,,$C52)-SUM($D52:O52),INDEX($D$31:$W$31,,$C52)/$F$19)))</f>
        <v>0</v>
      </c>
      <c r="Q52" s="8">
        <f>IF($F$19="n/a",0,IF(Q$3&lt;=$C52,0,IF(Q$3&gt;($F$19+$C52),INDEX($D$31:$W$31,,$C52)-SUM($D52:P52),INDEX($D$31:$W$31,,$C52)/$F$19)))</f>
        <v>0</v>
      </c>
      <c r="R52" s="8">
        <f>IF($F$19="n/a",0,IF(R$3&lt;=$C52,0,IF(R$3&gt;($F$19+$C52),INDEX($D$31:$W$31,,$C52)-SUM($D52:Q52),INDEX($D$31:$W$31,,$C52)/$F$19)))</f>
        <v>0</v>
      </c>
      <c r="S52" s="8">
        <f>IF($F$19="n/a",0,IF(S$3&lt;=$C52,0,IF(S$3&gt;($F$19+$C52),INDEX($D$31:$W$31,,$C52)-SUM($D52:R52),INDEX($D$31:$W$31,,$C52)/$F$19)))</f>
        <v>0</v>
      </c>
      <c r="T52" s="8">
        <f>IF($F$19="n/a",0,IF(T$3&lt;=$C52,0,IF(T$3&gt;($F$19+$C52),INDEX($D$31:$W$31,,$C52)-SUM($D52:S52),INDEX($D$31:$W$31,,$C52)/$F$19)))</f>
        <v>0</v>
      </c>
      <c r="U52" s="8">
        <f>IF($F$19="n/a",0,IF(U$3&lt;=$C52,0,IF(U$3&gt;($F$19+$C52),INDEX($D$31:$W$31,,$C52)-SUM($D52:T52),INDEX($D$31:$W$31,,$C52)/$F$19)))</f>
        <v>0</v>
      </c>
      <c r="V52" s="8">
        <f>IF($F$19="n/a",0,IF(V$3&lt;=$C52,0,IF(V$3&gt;($F$19+$C52),INDEX($D$31:$W$31,,$C52)-SUM($D52:U52),INDEX($D$31:$W$31,,$C52)/$F$19)))</f>
        <v>0</v>
      </c>
      <c r="W52" s="8">
        <f>IF($F$19="n/a",0,IF(W$3&lt;=$C52,0,IF(W$3&gt;($F$19+$C52),INDEX($D$31:$W$31,,$C52)-SUM($D52:V52),INDEX($D$31:$W$31,,$C52)/$F$19)))</f>
        <v>0</v>
      </c>
      <c r="X52" s="8">
        <f>IF($F$19="n/a",0,IF(X$3&lt;=$C52,0,IF(X$3&gt;($F$19+$C52),INDEX($D$31:$W$31,,$C52)-SUM($D52:W52),INDEX($D$31:$W$31,,$C52)/$F$19)))</f>
        <v>0</v>
      </c>
      <c r="Y52" s="8">
        <f>IF($F$19="n/a",0,IF(Y$3&lt;=$C52,0,IF(Y$3&gt;($F$19+$C52),INDEX($D$31:$W$31,,$C52)-SUM($D52:X52),INDEX($D$31:$W$31,,$C52)/$F$19)))</f>
        <v>0</v>
      </c>
      <c r="Z52" s="8">
        <f>IF($F$19="n/a",0,IF(Z$3&lt;=$C52,0,IF(Z$3&gt;($F$19+$C52),INDEX($D$31:$W$31,,$C52)-SUM($D52:Y52),INDEX($D$31:$W$31,,$C52)/$F$19)))</f>
        <v>0</v>
      </c>
      <c r="AA52" s="8">
        <f>IF($F$19="n/a",0,IF(AA$3&lt;=$C52,0,IF(AA$3&gt;($F$19+$C52),INDEX($D$31:$W$31,,$C52)-SUM($D52:Z52),INDEX($D$31:$W$31,,$C52)/$F$19)))</f>
        <v>0</v>
      </c>
      <c r="AB52" s="8">
        <f>IF($F$19="n/a",0,IF(AB$3&lt;=$C52,0,IF(AB$3&gt;($F$19+$C52),INDEX($D$31:$W$31,,$C52)-SUM($D52:AA52),INDEX($D$31:$W$31,,$C52)/$F$19)))</f>
        <v>0</v>
      </c>
      <c r="AC52" s="8">
        <f>IF($F$19="n/a",0,IF(AC$3&lt;=$C52,0,IF(AC$3&gt;($F$19+$C52),INDEX($D$31:$W$31,,$C52)-SUM($D52:AB52),INDEX($D$31:$W$31,,$C52)/$F$19)))</f>
        <v>0</v>
      </c>
      <c r="AD52" s="8">
        <f>IF($F$19="n/a",0,IF(AD$3&lt;=$C52,0,IF(AD$3&gt;($F$19+$C52),INDEX($D$31:$W$31,,$C52)-SUM($D52:AC52),INDEX($D$31:$W$31,,$C52)/$F$19)))</f>
        <v>0</v>
      </c>
      <c r="AE52" s="8">
        <f>IF($F$19="n/a",0,IF(AE$3&lt;=$C52,0,IF(AE$3&gt;($F$19+$C52),INDEX($D$31:$W$31,,$C52)-SUM($D52:AD52),INDEX($D$31:$W$31,,$C52)/$F$19)))</f>
        <v>0</v>
      </c>
      <c r="AF52" s="8">
        <f>IF($F$19="n/a",0,IF(AF$3&lt;=$C52,0,IF(AF$3&gt;($F$19+$C52),INDEX($D$31:$W$31,,$C52)-SUM($D52:AE52),INDEX($D$31:$W$31,,$C52)/$F$19)))</f>
        <v>0</v>
      </c>
      <c r="AG52" s="8">
        <f>IF($F$19="n/a",0,IF(AG$3&lt;=$C52,0,IF(AG$3&gt;($F$19+$C52),INDEX($D$31:$W$31,,$C52)-SUM($D52:AF52),INDEX($D$31:$W$31,,$C52)/$F$19)))</f>
        <v>0</v>
      </c>
      <c r="AH52" s="8">
        <f>IF($F$19="n/a",0,IF(AH$3&lt;=$C52,0,IF(AH$3&gt;($F$19+$C52),INDEX($D$31:$W$31,,$C52)-SUM($D52:AG52),INDEX($D$31:$W$31,,$C52)/$F$19)))</f>
        <v>0</v>
      </c>
      <c r="AI52" s="8">
        <f>IF($F$19="n/a",0,IF(AI$3&lt;=$C52,0,IF(AI$3&gt;($F$19+$C52),INDEX($D$31:$W$31,,$C52)-SUM($D52:AH52),INDEX($D$31:$W$31,,$C52)/$F$19)))</f>
        <v>0</v>
      </c>
      <c r="AJ52" s="8">
        <f>IF($F$19="n/a",0,IF(AJ$3&lt;=$C52,0,IF(AJ$3&gt;($F$19+$C52),INDEX($D$31:$W$31,,$C52)-SUM($D52:AI52),INDEX($D$31:$W$31,,$C52)/$F$19)))</f>
        <v>0</v>
      </c>
      <c r="AK52" s="8">
        <f>IF($F$19="n/a",0,IF(AK$3&lt;=$C52,0,IF(AK$3&gt;($F$19+$C52),INDEX($D$31:$W$31,,$C52)-SUM($D52:AJ52),INDEX($D$31:$W$31,,$C52)/$F$19)))</f>
        <v>0</v>
      </c>
      <c r="AL52" s="8">
        <f>IF($F$19="n/a",0,IF(AL$3&lt;=$C52,0,IF(AL$3&gt;($F$19+$C52),INDEX($D$31:$W$31,,$C52)-SUM($D52:AK52),INDEX($D$31:$W$31,,$C52)/$F$19)))</f>
        <v>0</v>
      </c>
      <c r="AM52" s="8">
        <f>IF($F$19="n/a",0,IF(AM$3&lt;=$C52,0,IF(AM$3&gt;($F$19+$C52),INDEX($D$31:$W$31,,$C52)-SUM($D52:AL52),INDEX($D$31:$W$31,,$C52)/$F$19)))</f>
        <v>0</v>
      </c>
      <c r="AN52" s="8">
        <f>IF($F$19="n/a",0,IF(AN$3&lt;=$C52,0,IF(AN$3&gt;($F$19+$C52),INDEX($D$31:$W$31,,$C52)-SUM($D52:AM52),INDEX($D$31:$W$31,,$C52)/$F$19)))</f>
        <v>0</v>
      </c>
      <c r="AO52" s="8">
        <f>IF($F$19="n/a",0,IF(AO$3&lt;=$C52,0,IF(AO$3&gt;($F$19+$C52),INDEX($D$31:$W$31,,$C52)-SUM($D52:AN52),INDEX($D$31:$W$31,,$C52)/$F$19)))</f>
        <v>0</v>
      </c>
      <c r="AP52" s="8">
        <f>IF($F$19="n/a",0,IF(AP$3&lt;=$C52,0,IF(AP$3&gt;($F$19+$C52),INDEX($D$31:$W$31,,$C52)-SUM($D52:AO52),INDEX($D$31:$W$31,,$C52)/$F$19)))</f>
        <v>0</v>
      </c>
      <c r="AQ52" s="8">
        <f>IF($F$19="n/a",0,IF(AQ$3&lt;=$C52,0,IF(AQ$3&gt;($F$19+$C52),INDEX($D$31:$W$31,,$C52)-SUM($D52:AP52),INDEX($D$31:$W$31,,$C52)/$F$19)))</f>
        <v>0</v>
      </c>
      <c r="AR52" s="8">
        <f>IF($F$19="n/a",0,IF(AR$3&lt;=$C52,0,IF(AR$3&gt;($F$19+$C52),INDEX($D$31:$W$31,,$C52)-SUM($D52:AQ52),INDEX($D$31:$W$31,,$C52)/$F$19)))</f>
        <v>0</v>
      </c>
      <c r="AS52" s="8">
        <f>IF($F$19="n/a",0,IF(AS$3&lt;=$C52,0,IF(AS$3&gt;($F$19+$C52),INDEX($D$31:$W$31,,$C52)-SUM($D52:AR52),INDEX($D$31:$W$31,,$C52)/$F$19)))</f>
        <v>0</v>
      </c>
      <c r="AT52" s="8">
        <f>IF($F$19="n/a",0,IF(AT$3&lt;=$C52,0,IF(AT$3&gt;($F$19+$C52),INDEX($D$31:$W$31,,$C52)-SUM($D52:AS52),INDEX($D$31:$W$31,,$C52)/$F$19)))</f>
        <v>0</v>
      </c>
      <c r="AU52" s="8">
        <f>IF($F$19="n/a",0,IF(AU$3&lt;=$C52,0,IF(AU$3&gt;($F$19+$C52),INDEX($D$31:$W$31,,$C52)-SUM($D52:AT52),INDEX($D$31:$W$31,,$C52)/$F$19)))</f>
        <v>0</v>
      </c>
      <c r="AV52" s="8">
        <f>IF($F$19="n/a",0,IF(AV$3&lt;=$C52,0,IF(AV$3&gt;($F$19+$C52),INDEX($D$31:$W$31,,$C52)-SUM($D52:AU52),INDEX($D$31:$W$31,,$C52)/$F$19)))</f>
        <v>0</v>
      </c>
      <c r="AW52" s="8">
        <f>IF($F$19="n/a",0,IF(AW$3&lt;=$C52,0,IF(AW$3&gt;($F$19+$C52),INDEX($D$31:$W$31,,$C52)-SUM($D52:AV52),INDEX($D$31:$W$31,,$C52)/$F$19)))</f>
        <v>0</v>
      </c>
      <c r="AX52" s="8">
        <f>IF($F$19="n/a",0,IF(AX$3&lt;=$C52,0,IF(AX$3&gt;($F$19+$C52),INDEX($D$31:$W$31,,$C52)-SUM($D52:AW52),INDEX($D$31:$W$31,,$C52)/$F$19)))</f>
        <v>0</v>
      </c>
      <c r="AY52" s="8">
        <f>IF($F$19="n/a",0,IF(AY$3&lt;=$C52,0,IF(AY$3&gt;($F$19+$C52),INDEX($D$31:$W$31,,$C52)-SUM($D52:AX52),INDEX($D$31:$W$31,,$C52)/$F$19)))</f>
        <v>0</v>
      </c>
      <c r="AZ52" s="8">
        <f>IF($F$19="n/a",0,IF(AZ$3&lt;=$C52,0,IF(AZ$3&gt;($F$19+$C52),INDEX($D$31:$W$31,,$C52)-SUM($D52:AY52),INDEX($D$31:$W$31,,$C52)/$F$19)))</f>
        <v>0</v>
      </c>
      <c r="BA52" s="8">
        <f>IF($F$19="n/a",0,IF(BA$3&lt;=$C52,0,IF(BA$3&gt;($F$19+$C52),INDEX($D$31:$W$31,,$C52)-SUM($D52:AZ52),INDEX($D$31:$W$31,,$C52)/$F$19)))</f>
        <v>0</v>
      </c>
      <c r="BB52" s="8">
        <f>IF($F$19="n/a",0,IF(BB$3&lt;=$C52,0,IF(BB$3&gt;($F$19+$C52),INDEX($D$31:$W$31,,$C52)-SUM($D52:BA52),INDEX($D$31:$W$31,,$C52)/$F$19)))</f>
        <v>0</v>
      </c>
      <c r="BC52" s="8">
        <f>IF($F$19="n/a",0,IF(BC$3&lt;=$C52,0,IF(BC$3&gt;($F$19+$C52),INDEX($D$31:$W$31,,$C52)-SUM($D52:BB52),INDEX($D$31:$W$31,,$C52)/$F$19)))</f>
        <v>0</v>
      </c>
      <c r="BD52" s="8">
        <f>IF($F$19="n/a",0,IF(BD$3&lt;=$C52,0,IF(BD$3&gt;($F$19+$C52),INDEX($D$31:$W$31,,$C52)-SUM($D52:BC52),INDEX($D$31:$W$31,,$C52)/$F$19)))</f>
        <v>0</v>
      </c>
      <c r="BE52" s="8">
        <f>IF($F$19="n/a",0,IF(BE$3&lt;=$C52,0,IF(BE$3&gt;($F$19+$C52),INDEX($D$31:$W$31,,$C52)-SUM($D52:BD52),INDEX($D$31:$W$31,,$C52)/$F$19)))</f>
        <v>0</v>
      </c>
      <c r="BF52" s="8">
        <f>IF($F$19="n/a",0,IF(BF$3&lt;=$C52,0,IF(BF$3&gt;($F$19+$C52),INDEX($D$31:$W$31,,$C52)-SUM($D52:BE52),INDEX($D$31:$W$31,,$C52)/$F$19)))</f>
        <v>0</v>
      </c>
      <c r="BG52" s="8">
        <f>IF($F$19="n/a",0,IF(BG$3&lt;=$C52,0,IF(BG$3&gt;($F$19+$C52),INDEX($D$31:$W$31,,$C52)-SUM($D52:BF52),INDEX($D$31:$W$31,,$C52)/$F$19)))</f>
        <v>0</v>
      </c>
      <c r="BH52" s="8">
        <f>IF($F$19="n/a",0,IF(BH$3&lt;=$C52,0,IF(BH$3&gt;($F$19+$C52),INDEX($D$31:$W$31,,$C52)-SUM($D52:BG52),INDEX($D$31:$W$31,,$C52)/$F$19)))</f>
        <v>0</v>
      </c>
      <c r="BI52" s="8">
        <f>IF($F$19="n/a",0,IF(BI$3&lt;=$C52,0,IF(BI$3&gt;($F$19+$C52),INDEX($D$31:$W$31,,$C52)-SUM($D52:BH52),INDEX($D$31:$W$31,,$C52)/$F$19)))</f>
        <v>0</v>
      </c>
      <c r="BJ52" s="8">
        <f>IF($F$19="n/a",0,IF(BJ$3&lt;=$C52,0,IF(BJ$3&gt;($F$19+$C52),INDEX($D$31:$W$31,,$C52)-SUM($D52:BI52),INDEX($D$31:$W$31,,$C52)/$F$19)))</f>
        <v>0</v>
      </c>
      <c r="BK52" s="8">
        <f>IF($F$19="n/a",0,IF(BK$3&lt;=$C52,0,IF(BK$3&gt;($F$19+$C52),INDEX($D$31:$W$31,,$C52)-SUM($D52:BJ52),INDEX($D$31:$W$31,,$C52)/$F$19)))</f>
        <v>0</v>
      </c>
    </row>
    <row r="53" spans="2:63" hidden="1" outlineLevel="1" x14ac:dyDescent="0.3">
      <c r="B53" s="15">
        <v>2032</v>
      </c>
      <c r="C53" s="15">
        <v>20</v>
      </c>
      <c r="D53" s="8"/>
      <c r="E53" s="8">
        <f>IF($F$19="n/a",0,IF(E$3&lt;=$C53,0,IF(E$3&gt;($F$19+$C53),INDEX($D$31:$W$31,,$C53)-SUM($D53:D53),INDEX($D$31:$W$31,,$C53)/$F$19)))</f>
        <v>0</v>
      </c>
      <c r="F53" s="8">
        <f>IF($F$19="n/a",0,IF(F$3&lt;=$C53,0,IF(F$3&gt;($F$19+$C53),INDEX($D$31:$W$31,,$C53)-SUM($D53:E53),INDEX($D$31:$W$31,,$C53)/$F$19)))</f>
        <v>0</v>
      </c>
      <c r="G53" s="8">
        <f>IF($F$19="n/a",0,IF(G$3&lt;=$C53,0,IF(G$3&gt;($F$19+$C53),INDEX($D$31:$W$31,,$C53)-SUM($D53:F53),INDEX($D$31:$W$31,,$C53)/$F$19)))</f>
        <v>0</v>
      </c>
      <c r="H53" s="11">
        <f>IF($F$19="n/a",0,IF(H$3&lt;=$C53,0,IF(H$3&gt;($F$19+$C53),INDEX($D$31:$W$31,,$C53)-SUM($D53:G53),INDEX($D$31:$W$31,,$C53)/$F$19)))</f>
        <v>0</v>
      </c>
      <c r="I53" s="12">
        <f>IF($F$19="n/a",0,IF(I$3&lt;=$C53,0,IF(I$3&gt;($F$19+$C53),INDEX($D$31:$W$31,,$C53)-SUM($D53:H53),INDEX($D$31:$W$31,,$C53)/$F$19)))</f>
        <v>0</v>
      </c>
      <c r="J53" s="8">
        <f>IF($F$19="n/a",0,IF(J$3&lt;=$C53,0,IF(J$3&gt;($F$19+$C53),INDEX($D$31:$W$31,,$C53)-SUM($D53:I53),INDEX($D$31:$W$31,,$C53)/$F$19)))</f>
        <v>0</v>
      </c>
      <c r="K53" s="8">
        <f>IF($F$19="n/a",0,IF(K$3&lt;=$C53,0,IF(K$3&gt;($F$19+$C53),INDEX($D$31:$W$31,,$C53)-SUM($D53:J53),INDEX($D$31:$W$31,,$C53)/$F$19)))</f>
        <v>0</v>
      </c>
      <c r="L53" s="8">
        <f>IF($F$19="n/a",0,IF(L$3&lt;=$C53,0,IF(L$3&gt;($F$19+$C53),INDEX($D$31:$W$31,,$C53)-SUM($D53:K53),INDEX($D$31:$W$31,,$C53)/$F$19)))</f>
        <v>0</v>
      </c>
      <c r="M53" s="8">
        <f>IF($F$19="n/a",0,IF(M$3&lt;=$C53,0,IF(M$3&gt;($F$19+$C53),INDEX($D$31:$W$31,,$C53)-SUM($D53:L53),INDEX($D$31:$W$31,,$C53)/$F$19)))</f>
        <v>0</v>
      </c>
      <c r="N53" s="8">
        <f>IF($F$19="n/a",0,IF(N$3&lt;=$C53,0,IF(N$3&gt;($F$19+$C53),INDEX($D$31:$W$31,,$C53)-SUM($D53:M53),INDEX($D$31:$W$31,,$C53)/$F$19)))</f>
        <v>0</v>
      </c>
      <c r="O53" s="8">
        <f>IF($F$19="n/a",0,IF(O$3&lt;=$C53,0,IF(O$3&gt;($F$19+$C53),INDEX($D$31:$W$31,,$C53)-SUM($D53:N53),INDEX($D$31:$W$31,,$C53)/$F$19)))</f>
        <v>0</v>
      </c>
      <c r="P53" s="8">
        <f>IF($F$19="n/a",0,IF(P$3&lt;=$C53,0,IF(P$3&gt;($F$19+$C53),INDEX($D$31:$W$31,,$C53)-SUM($D53:O53),INDEX($D$31:$W$31,,$C53)/$F$19)))</f>
        <v>0</v>
      </c>
      <c r="Q53" s="8">
        <f>IF($F$19="n/a",0,IF(Q$3&lt;=$C53,0,IF(Q$3&gt;($F$19+$C53),INDEX($D$31:$W$31,,$C53)-SUM($D53:P53),INDEX($D$31:$W$31,,$C53)/$F$19)))</f>
        <v>0</v>
      </c>
      <c r="R53" s="8">
        <f>IF($F$19="n/a",0,IF(R$3&lt;=$C53,0,IF(R$3&gt;($F$19+$C53),INDEX($D$31:$W$31,,$C53)-SUM($D53:Q53),INDEX($D$31:$W$31,,$C53)/$F$19)))</f>
        <v>0</v>
      </c>
      <c r="S53" s="8">
        <f>IF($F$19="n/a",0,IF(S$3&lt;=$C53,0,IF(S$3&gt;($F$19+$C53),INDEX($D$31:$W$31,,$C53)-SUM($D53:R53),INDEX($D$31:$W$31,,$C53)/$F$19)))</f>
        <v>0</v>
      </c>
      <c r="T53" s="8">
        <f>IF($F$19="n/a",0,IF(T$3&lt;=$C53,0,IF(T$3&gt;($F$19+$C53),INDEX($D$31:$W$31,,$C53)-SUM($D53:S53),INDEX($D$31:$W$31,,$C53)/$F$19)))</f>
        <v>0</v>
      </c>
      <c r="U53" s="8">
        <f>IF($F$19="n/a",0,IF(U$3&lt;=$C53,0,IF(U$3&gt;($F$19+$C53),INDEX($D$31:$W$31,,$C53)-SUM($D53:T53),INDEX($D$31:$W$31,,$C53)/$F$19)))</f>
        <v>0</v>
      </c>
      <c r="V53" s="8">
        <f>IF($F$19="n/a",0,IF(V$3&lt;=$C53,0,IF(V$3&gt;($F$19+$C53),INDEX($D$31:$W$31,,$C53)-SUM($D53:U53),INDEX($D$31:$W$31,,$C53)/$F$19)))</f>
        <v>0</v>
      </c>
      <c r="W53" s="8">
        <f>IF($F$19="n/a",0,IF(W$3&lt;=$C53,0,IF(W$3&gt;($F$19+$C53),INDEX($D$31:$W$31,,$C53)-SUM($D53:V53),INDEX($D$31:$W$31,,$C53)/$F$19)))</f>
        <v>0</v>
      </c>
      <c r="X53" s="8">
        <f>IF($F$19="n/a",0,IF(X$3&lt;=$C53,0,IF(X$3&gt;($F$19+$C53),INDEX($D$31:$W$31,,$C53)-SUM($D53:W53),INDEX($D$31:$W$31,,$C53)/$F$19)))</f>
        <v>0</v>
      </c>
      <c r="Y53" s="8">
        <f>IF($F$19="n/a",0,IF(Y$3&lt;=$C53,0,IF(Y$3&gt;($F$19+$C53),INDEX($D$31:$W$31,,$C53)-SUM($D53:X53),INDEX($D$31:$W$31,,$C53)/$F$19)))</f>
        <v>0</v>
      </c>
      <c r="Z53" s="8">
        <f>IF($F$19="n/a",0,IF(Z$3&lt;=$C53,0,IF(Z$3&gt;($F$19+$C53),INDEX($D$31:$W$31,,$C53)-SUM($D53:Y53),INDEX($D$31:$W$31,,$C53)/$F$19)))</f>
        <v>0</v>
      </c>
      <c r="AA53" s="8">
        <f>IF($F$19="n/a",0,IF(AA$3&lt;=$C53,0,IF(AA$3&gt;($F$19+$C53),INDEX($D$31:$W$31,,$C53)-SUM($D53:Z53),INDEX($D$31:$W$31,,$C53)/$F$19)))</f>
        <v>0</v>
      </c>
      <c r="AB53" s="8">
        <f>IF($F$19="n/a",0,IF(AB$3&lt;=$C53,0,IF(AB$3&gt;($F$19+$C53),INDEX($D$31:$W$31,,$C53)-SUM($D53:AA53),INDEX($D$31:$W$31,,$C53)/$F$19)))</f>
        <v>0</v>
      </c>
      <c r="AC53" s="8">
        <f>IF($F$19="n/a",0,IF(AC$3&lt;=$C53,0,IF(AC$3&gt;($F$19+$C53),INDEX($D$31:$W$31,,$C53)-SUM($D53:AB53),INDEX($D$31:$W$31,,$C53)/$F$19)))</f>
        <v>0</v>
      </c>
      <c r="AD53" s="8">
        <f>IF($F$19="n/a",0,IF(AD$3&lt;=$C53,0,IF(AD$3&gt;($F$19+$C53),INDEX($D$31:$W$31,,$C53)-SUM($D53:AC53),INDEX($D$31:$W$31,,$C53)/$F$19)))</f>
        <v>0</v>
      </c>
      <c r="AE53" s="8">
        <f>IF($F$19="n/a",0,IF(AE$3&lt;=$C53,0,IF(AE$3&gt;($F$19+$C53),INDEX($D$31:$W$31,,$C53)-SUM($D53:AD53),INDEX($D$31:$W$31,,$C53)/$F$19)))</f>
        <v>0</v>
      </c>
      <c r="AF53" s="8">
        <f>IF($F$19="n/a",0,IF(AF$3&lt;=$C53,0,IF(AF$3&gt;($F$19+$C53),INDEX($D$31:$W$31,,$C53)-SUM($D53:AE53),INDEX($D$31:$W$31,,$C53)/$F$19)))</f>
        <v>0</v>
      </c>
      <c r="AG53" s="8">
        <f>IF($F$19="n/a",0,IF(AG$3&lt;=$C53,0,IF(AG$3&gt;($F$19+$C53),INDEX($D$31:$W$31,,$C53)-SUM($D53:AF53),INDEX($D$31:$W$31,,$C53)/$F$19)))</f>
        <v>0</v>
      </c>
      <c r="AH53" s="8">
        <f>IF($F$19="n/a",0,IF(AH$3&lt;=$C53,0,IF(AH$3&gt;($F$19+$C53),INDEX($D$31:$W$31,,$C53)-SUM($D53:AG53),INDEX($D$31:$W$31,,$C53)/$F$19)))</f>
        <v>0</v>
      </c>
      <c r="AI53" s="8">
        <f>IF($F$19="n/a",0,IF(AI$3&lt;=$C53,0,IF(AI$3&gt;($F$19+$C53),INDEX($D$31:$W$31,,$C53)-SUM($D53:AH53),INDEX($D$31:$W$31,,$C53)/$F$19)))</f>
        <v>0</v>
      </c>
      <c r="AJ53" s="8">
        <f>IF($F$19="n/a",0,IF(AJ$3&lt;=$C53,0,IF(AJ$3&gt;($F$19+$C53),INDEX($D$31:$W$31,,$C53)-SUM($D53:AI53),INDEX($D$31:$W$31,,$C53)/$F$19)))</f>
        <v>0</v>
      </c>
      <c r="AK53" s="8">
        <f>IF($F$19="n/a",0,IF(AK$3&lt;=$C53,0,IF(AK$3&gt;($F$19+$C53),INDEX($D$31:$W$31,,$C53)-SUM($D53:AJ53),INDEX($D$31:$W$31,,$C53)/$F$19)))</f>
        <v>0</v>
      </c>
      <c r="AL53" s="8">
        <f>IF($F$19="n/a",0,IF(AL$3&lt;=$C53,0,IF(AL$3&gt;($F$19+$C53),INDEX($D$31:$W$31,,$C53)-SUM($D53:AK53),INDEX($D$31:$W$31,,$C53)/$F$19)))</f>
        <v>0</v>
      </c>
      <c r="AM53" s="8">
        <f>IF($F$19="n/a",0,IF(AM$3&lt;=$C53,0,IF(AM$3&gt;($F$19+$C53),INDEX($D$31:$W$31,,$C53)-SUM($D53:AL53),INDEX($D$31:$W$31,,$C53)/$F$19)))</f>
        <v>0</v>
      </c>
      <c r="AN53" s="8">
        <f>IF($F$19="n/a",0,IF(AN$3&lt;=$C53,0,IF(AN$3&gt;($F$19+$C53),INDEX($D$31:$W$31,,$C53)-SUM($D53:AM53),INDEX($D$31:$W$31,,$C53)/$F$19)))</f>
        <v>0</v>
      </c>
      <c r="AO53" s="8">
        <f>IF($F$19="n/a",0,IF(AO$3&lt;=$C53,0,IF(AO$3&gt;($F$19+$C53),INDEX($D$31:$W$31,,$C53)-SUM($D53:AN53),INDEX($D$31:$W$31,,$C53)/$F$19)))</f>
        <v>0</v>
      </c>
      <c r="AP53" s="8">
        <f>IF($F$19="n/a",0,IF(AP$3&lt;=$C53,0,IF(AP$3&gt;($F$19+$C53),INDEX($D$31:$W$31,,$C53)-SUM($D53:AO53),INDEX($D$31:$W$31,,$C53)/$F$19)))</f>
        <v>0</v>
      </c>
      <c r="AQ53" s="8">
        <f>IF($F$19="n/a",0,IF(AQ$3&lt;=$C53,0,IF(AQ$3&gt;($F$19+$C53),INDEX($D$31:$W$31,,$C53)-SUM($D53:AP53),INDEX($D$31:$W$31,,$C53)/$F$19)))</f>
        <v>0</v>
      </c>
      <c r="AR53" s="8">
        <f>IF($F$19="n/a",0,IF(AR$3&lt;=$C53,0,IF(AR$3&gt;($F$19+$C53),INDEX($D$31:$W$31,,$C53)-SUM($D53:AQ53),INDEX($D$31:$W$31,,$C53)/$F$19)))</f>
        <v>0</v>
      </c>
      <c r="AS53" s="8">
        <f>IF($F$19="n/a",0,IF(AS$3&lt;=$C53,0,IF(AS$3&gt;($F$19+$C53),INDEX($D$31:$W$31,,$C53)-SUM($D53:AR53),INDEX($D$31:$W$31,,$C53)/$F$19)))</f>
        <v>0</v>
      </c>
      <c r="AT53" s="8">
        <f>IF($F$19="n/a",0,IF(AT$3&lt;=$C53,0,IF(AT$3&gt;($F$19+$C53),INDEX($D$31:$W$31,,$C53)-SUM($D53:AS53),INDEX($D$31:$W$31,,$C53)/$F$19)))</f>
        <v>0</v>
      </c>
      <c r="AU53" s="8">
        <f>IF($F$19="n/a",0,IF(AU$3&lt;=$C53,0,IF(AU$3&gt;($F$19+$C53),INDEX($D$31:$W$31,,$C53)-SUM($D53:AT53),INDEX($D$31:$W$31,,$C53)/$F$19)))</f>
        <v>0</v>
      </c>
      <c r="AV53" s="8">
        <f>IF($F$19="n/a",0,IF(AV$3&lt;=$C53,0,IF(AV$3&gt;($F$19+$C53),INDEX($D$31:$W$31,,$C53)-SUM($D53:AU53),INDEX($D$31:$W$31,,$C53)/$F$19)))</f>
        <v>0</v>
      </c>
      <c r="AW53" s="8">
        <f>IF($F$19="n/a",0,IF(AW$3&lt;=$C53,0,IF(AW$3&gt;($F$19+$C53),INDEX($D$31:$W$31,,$C53)-SUM($D53:AV53),INDEX($D$31:$W$31,,$C53)/$F$19)))</f>
        <v>0</v>
      </c>
      <c r="AX53" s="8">
        <f>IF($F$19="n/a",0,IF(AX$3&lt;=$C53,0,IF(AX$3&gt;($F$19+$C53),INDEX($D$31:$W$31,,$C53)-SUM($D53:AW53),INDEX($D$31:$W$31,,$C53)/$F$19)))</f>
        <v>0</v>
      </c>
      <c r="AY53" s="8">
        <f>IF($F$19="n/a",0,IF(AY$3&lt;=$C53,0,IF(AY$3&gt;($F$19+$C53),INDEX($D$31:$W$31,,$C53)-SUM($D53:AX53),INDEX($D$31:$W$31,,$C53)/$F$19)))</f>
        <v>0</v>
      </c>
      <c r="AZ53" s="8">
        <f>IF($F$19="n/a",0,IF(AZ$3&lt;=$C53,0,IF(AZ$3&gt;($F$19+$C53),INDEX($D$31:$W$31,,$C53)-SUM($D53:AY53),INDEX($D$31:$W$31,,$C53)/$F$19)))</f>
        <v>0</v>
      </c>
      <c r="BA53" s="8">
        <f>IF($F$19="n/a",0,IF(BA$3&lt;=$C53,0,IF(BA$3&gt;($F$19+$C53),INDEX($D$31:$W$31,,$C53)-SUM($D53:AZ53),INDEX($D$31:$W$31,,$C53)/$F$19)))</f>
        <v>0</v>
      </c>
      <c r="BB53" s="8">
        <f>IF($F$19="n/a",0,IF(BB$3&lt;=$C53,0,IF(BB$3&gt;($F$19+$C53),INDEX($D$31:$W$31,,$C53)-SUM($D53:BA53),INDEX($D$31:$W$31,,$C53)/$F$19)))</f>
        <v>0</v>
      </c>
      <c r="BC53" s="8">
        <f>IF($F$19="n/a",0,IF(BC$3&lt;=$C53,0,IF(BC$3&gt;($F$19+$C53),INDEX($D$31:$W$31,,$C53)-SUM($D53:BB53),INDEX($D$31:$W$31,,$C53)/$F$19)))</f>
        <v>0</v>
      </c>
      <c r="BD53" s="8">
        <f>IF($F$19="n/a",0,IF(BD$3&lt;=$C53,0,IF(BD$3&gt;($F$19+$C53),INDEX($D$31:$W$31,,$C53)-SUM($D53:BC53),INDEX($D$31:$W$31,,$C53)/$F$19)))</f>
        <v>0</v>
      </c>
      <c r="BE53" s="8">
        <f>IF($F$19="n/a",0,IF(BE$3&lt;=$C53,0,IF(BE$3&gt;($F$19+$C53),INDEX($D$31:$W$31,,$C53)-SUM($D53:BD53),INDEX($D$31:$W$31,,$C53)/$F$19)))</f>
        <v>0</v>
      </c>
      <c r="BF53" s="8">
        <f>IF($F$19="n/a",0,IF(BF$3&lt;=$C53,0,IF(BF$3&gt;($F$19+$C53),INDEX($D$31:$W$31,,$C53)-SUM($D53:BE53),INDEX($D$31:$W$31,,$C53)/$F$19)))</f>
        <v>0</v>
      </c>
      <c r="BG53" s="8">
        <f>IF($F$19="n/a",0,IF(BG$3&lt;=$C53,0,IF(BG$3&gt;($F$19+$C53),INDEX($D$31:$W$31,,$C53)-SUM($D53:BF53),INDEX($D$31:$W$31,,$C53)/$F$19)))</f>
        <v>0</v>
      </c>
      <c r="BH53" s="8">
        <f>IF($F$19="n/a",0,IF(BH$3&lt;=$C53,0,IF(BH$3&gt;($F$19+$C53),INDEX($D$31:$W$31,,$C53)-SUM($D53:BG53),INDEX($D$31:$W$31,,$C53)/$F$19)))</f>
        <v>0</v>
      </c>
      <c r="BI53" s="8">
        <f>IF($F$19="n/a",0,IF(BI$3&lt;=$C53,0,IF(BI$3&gt;($F$19+$C53),INDEX($D$31:$W$31,,$C53)-SUM($D53:BH53),INDEX($D$31:$W$31,,$C53)/$F$19)))</f>
        <v>0</v>
      </c>
      <c r="BJ53" s="8">
        <f>IF($F$19="n/a",0,IF(BJ$3&lt;=$C53,0,IF(BJ$3&gt;($F$19+$C53),INDEX($D$31:$W$31,,$C53)-SUM($D53:BI53),INDEX($D$31:$W$31,,$C53)/$F$19)))</f>
        <v>0</v>
      </c>
      <c r="BK53" s="8">
        <f>IF($F$19="n/a",0,IF(BK$3&lt;=$C53,0,IF(BK$3&gt;($F$19+$C53),INDEX($D$31:$W$31,,$C53)-SUM($D53:BJ53),INDEX($D$31:$W$31,,$C53)/$F$19)))</f>
        <v>0</v>
      </c>
    </row>
    <row r="54" spans="2:63" hidden="1" outlineLevel="1" x14ac:dyDescent="0.3">
      <c r="B54" s="15"/>
      <c r="D54" s="8"/>
      <c r="E54" s="8"/>
      <c r="F54" s="8"/>
      <c r="G54" s="8"/>
      <c r="H54" s="11"/>
      <c r="I54" s="1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</row>
    <row r="55" spans="2:63" ht="14.25" hidden="1" customHeight="1" outlineLevel="1" x14ac:dyDescent="0.3">
      <c r="B55" t="s">
        <v>49</v>
      </c>
      <c r="D55" s="8">
        <v>0</v>
      </c>
      <c r="E55" s="8">
        <f>SUM(E34:E53)</f>
        <v>0</v>
      </c>
      <c r="F55" s="8">
        <f t="shared" ref="F55:AB55" si="201">SUM(F34:F53)</f>
        <v>5.2221024461417104E-2</v>
      </c>
      <c r="G55" s="8">
        <f t="shared" si="201"/>
        <v>5.2221024461417104E-2</v>
      </c>
      <c r="H55" s="11">
        <f t="shared" si="201"/>
        <v>5.2221024461417104E-2</v>
      </c>
      <c r="I55" s="12">
        <f t="shared" si="201"/>
        <v>5.2221024461417104E-2</v>
      </c>
      <c r="J55" s="8">
        <f t="shared" si="201"/>
        <v>5.2221024461417104E-2</v>
      </c>
      <c r="K55" s="8">
        <f t="shared" si="201"/>
        <v>5.2221024461417104E-2</v>
      </c>
      <c r="L55" s="8">
        <f t="shared" si="201"/>
        <v>5.2221024461417104E-2</v>
      </c>
      <c r="M55" s="8">
        <f t="shared" si="201"/>
        <v>5.2221024461417104E-2</v>
      </c>
      <c r="N55" s="8">
        <f t="shared" si="201"/>
        <v>5.2221024461417104E-2</v>
      </c>
      <c r="O55" s="8">
        <f t="shared" si="201"/>
        <v>5.2221024461417104E-2</v>
      </c>
      <c r="P55" s="8">
        <f t="shared" si="201"/>
        <v>5.2221024461417104E-2</v>
      </c>
      <c r="Q55" s="8">
        <f t="shared" si="201"/>
        <v>5.2221024461417104E-2</v>
      </c>
      <c r="R55" s="8">
        <f t="shared" si="201"/>
        <v>5.2221024461417104E-2</v>
      </c>
      <c r="S55" s="8">
        <f t="shared" si="201"/>
        <v>5.2221024461417104E-2</v>
      </c>
      <c r="T55" s="8">
        <f t="shared" si="201"/>
        <v>5.2221024461417104E-2</v>
      </c>
      <c r="U55" s="8">
        <f t="shared" si="201"/>
        <v>5.2221024461417104E-2</v>
      </c>
      <c r="V55" s="8">
        <f t="shared" si="201"/>
        <v>5.2221024461417104E-2</v>
      </c>
      <c r="W55" s="8">
        <f t="shared" si="201"/>
        <v>5.2221024461417104E-2</v>
      </c>
      <c r="X55" s="8">
        <f t="shared" si="201"/>
        <v>5.2221024461417104E-2</v>
      </c>
      <c r="Y55" s="8">
        <f t="shared" si="201"/>
        <v>5.2221024461417104E-2</v>
      </c>
      <c r="Z55" s="8">
        <f t="shared" si="201"/>
        <v>5.2221024461417104E-2</v>
      </c>
      <c r="AA55" s="8">
        <f t="shared" si="201"/>
        <v>5.2221024461417104E-2</v>
      </c>
      <c r="AB55" s="8">
        <f t="shared" si="201"/>
        <v>5.2221024461417104E-2</v>
      </c>
      <c r="AC55" s="8">
        <f t="shared" ref="AC55:BK55" si="202">SUM(AC34:AC53)</f>
        <v>5.2221024461417104E-2</v>
      </c>
      <c r="AD55" s="8">
        <f t="shared" si="202"/>
        <v>5.2221024461417104E-2</v>
      </c>
      <c r="AE55" s="8">
        <f t="shared" si="202"/>
        <v>5.2221024461417104E-2</v>
      </c>
      <c r="AF55" s="8">
        <f t="shared" si="202"/>
        <v>5.2221024461417104E-2</v>
      </c>
      <c r="AG55" s="8">
        <f t="shared" si="202"/>
        <v>5.2221024461417104E-2</v>
      </c>
      <c r="AH55" s="8">
        <f t="shared" si="202"/>
        <v>5.2221024461417104E-2</v>
      </c>
      <c r="AI55" s="8">
        <f t="shared" si="202"/>
        <v>5.2221024461417104E-2</v>
      </c>
      <c r="AJ55" s="8">
        <f t="shared" si="202"/>
        <v>5.2221024461417104E-2</v>
      </c>
      <c r="AK55" s="8">
        <f t="shared" si="202"/>
        <v>5.2221024461417104E-2</v>
      </c>
      <c r="AL55" s="8">
        <f t="shared" si="202"/>
        <v>5.2221024461417104E-2</v>
      </c>
      <c r="AM55" s="8">
        <f t="shared" si="202"/>
        <v>5.2221024461417104E-2</v>
      </c>
      <c r="AN55" s="8">
        <f t="shared" si="202"/>
        <v>5.2221024461417104E-2</v>
      </c>
      <c r="AO55" s="8">
        <f t="shared" si="202"/>
        <v>5.2221024461417104E-2</v>
      </c>
      <c r="AP55" s="8">
        <f t="shared" si="202"/>
        <v>5.2221024461417104E-2</v>
      </c>
      <c r="AQ55" s="8">
        <f t="shared" si="202"/>
        <v>5.2221024461417104E-2</v>
      </c>
      <c r="AR55" s="8">
        <f t="shared" si="202"/>
        <v>5.2221024461417104E-2</v>
      </c>
      <c r="AS55" s="8">
        <f t="shared" si="202"/>
        <v>5.2221024461417104E-2</v>
      </c>
      <c r="AT55" s="8">
        <f t="shared" si="202"/>
        <v>5.2221024461417104E-2</v>
      </c>
      <c r="AU55" s="8">
        <f t="shared" si="202"/>
        <v>5.2221024461417104E-2</v>
      </c>
      <c r="AV55" s="8">
        <f t="shared" si="202"/>
        <v>5.2221024461417104E-2</v>
      </c>
      <c r="AW55" s="8">
        <f t="shared" si="202"/>
        <v>5.2221024461417104E-2</v>
      </c>
      <c r="AX55" s="8">
        <f t="shared" si="202"/>
        <v>5.2221024461417104E-2</v>
      </c>
      <c r="AY55" s="8">
        <f t="shared" si="202"/>
        <v>5.2221024461417104E-2</v>
      </c>
      <c r="AZ55" s="8">
        <f t="shared" si="202"/>
        <v>5.2221024461417104E-2</v>
      </c>
      <c r="BA55" s="8">
        <f t="shared" si="202"/>
        <v>5.2221024461417104E-2</v>
      </c>
      <c r="BB55" s="8">
        <f t="shared" si="202"/>
        <v>5.2221024461417104E-2</v>
      </c>
      <c r="BC55" s="8">
        <f t="shared" si="202"/>
        <v>5.2221024461417104E-2</v>
      </c>
      <c r="BD55" s="8">
        <f t="shared" si="202"/>
        <v>5.2221024461417104E-2</v>
      </c>
      <c r="BE55" s="8">
        <f t="shared" si="202"/>
        <v>5.2221024461417104E-2</v>
      </c>
      <c r="BF55" s="8">
        <f t="shared" si="202"/>
        <v>5.2221024461417104E-2</v>
      </c>
      <c r="BG55" s="8">
        <f t="shared" si="202"/>
        <v>5.2221024461417104E-2</v>
      </c>
      <c r="BH55" s="8">
        <f t="shared" si="202"/>
        <v>5.2221024461417104E-2</v>
      </c>
      <c r="BI55" s="8">
        <f t="shared" si="202"/>
        <v>5.2221024461417104E-2</v>
      </c>
      <c r="BJ55" s="8">
        <f t="shared" si="202"/>
        <v>5.2221024461417104E-2</v>
      </c>
      <c r="BK55" s="8">
        <f t="shared" si="202"/>
        <v>5.2221024461417104E-2</v>
      </c>
    </row>
    <row r="56" spans="2:63" hidden="1" outlineLevel="1" x14ac:dyDescent="0.3">
      <c r="D56" s="8"/>
      <c r="E56" s="8"/>
      <c r="F56" s="8"/>
      <c r="G56" s="8"/>
      <c r="H56" s="11"/>
      <c r="I56" s="1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</row>
    <row r="57" spans="2:63" collapsed="1" x14ac:dyDescent="0.3">
      <c r="B57" t="s">
        <v>28</v>
      </c>
      <c r="D57" s="8">
        <f>D55+D22+D23</f>
        <v>2.0828488224234269</v>
      </c>
      <c r="E57" s="8">
        <f>E55+E22+E23</f>
        <v>2.0828488224234269</v>
      </c>
      <c r="F57" s="8">
        <f>F55+F22+F23</f>
        <v>2.1350698468848441</v>
      </c>
      <c r="G57" s="8">
        <f t="shared" ref="G57:V57" si="203">G55+G22+G23</f>
        <v>2.1350698468848441</v>
      </c>
      <c r="H57" s="11">
        <f t="shared" si="203"/>
        <v>2.1350698468848441</v>
      </c>
      <c r="I57" s="12">
        <f t="shared" si="203"/>
        <v>2.1218615692178324</v>
      </c>
      <c r="J57" s="8">
        <f t="shared" si="203"/>
        <v>2.1218615692178324</v>
      </c>
      <c r="K57" s="8">
        <f t="shared" si="203"/>
        <v>2.1218615692178324</v>
      </c>
      <c r="L57" s="8">
        <f t="shared" si="203"/>
        <v>2.1218615692178324</v>
      </c>
      <c r="M57" s="8">
        <f t="shared" si="203"/>
        <v>2.1218615692178324</v>
      </c>
      <c r="N57" s="8">
        <f t="shared" si="203"/>
        <v>2.1218615692178324</v>
      </c>
      <c r="O57" s="8">
        <f t="shared" si="203"/>
        <v>2.1218615692178324</v>
      </c>
      <c r="P57" s="8">
        <f t="shared" si="203"/>
        <v>2.1218615692178324</v>
      </c>
      <c r="Q57" s="8">
        <f t="shared" si="203"/>
        <v>2.1218615692178324</v>
      </c>
      <c r="R57" s="8">
        <f t="shared" si="203"/>
        <v>2.1218615692178324</v>
      </c>
      <c r="S57" s="8">
        <f t="shared" si="203"/>
        <v>2.1218615692178324</v>
      </c>
      <c r="T57" s="8">
        <f t="shared" si="203"/>
        <v>2.1218615692178324</v>
      </c>
      <c r="U57" s="8">
        <f t="shared" si="203"/>
        <v>2.1218615692178324</v>
      </c>
      <c r="V57" s="8">
        <f t="shared" si="203"/>
        <v>2.1218615692178324</v>
      </c>
      <c r="W57" s="8">
        <f t="shared" ref="W57:AB57" si="204">W55+W22+W23</f>
        <v>2.1218615692178324</v>
      </c>
      <c r="X57" s="8">
        <f t="shared" si="204"/>
        <v>2.1218615692178324</v>
      </c>
      <c r="Y57" s="8">
        <f t="shared" si="204"/>
        <v>2.1218615692178324</v>
      </c>
      <c r="Z57" s="8">
        <f t="shared" si="204"/>
        <v>2.1218615692178324</v>
      </c>
      <c r="AA57" s="8">
        <f t="shared" si="204"/>
        <v>2.1218615692178324</v>
      </c>
      <c r="AB57" s="8">
        <f t="shared" si="204"/>
        <v>0.99131967229704787</v>
      </c>
      <c r="AC57" s="8">
        <f t="shared" ref="AC57:BK57" si="205">AC55+AC22+AC23</f>
        <v>5.2221024461417104E-2</v>
      </c>
      <c r="AD57" s="8">
        <f t="shared" si="205"/>
        <v>5.2221024461417104E-2</v>
      </c>
      <c r="AE57" s="8">
        <f t="shared" si="205"/>
        <v>5.2221024461417104E-2</v>
      </c>
      <c r="AF57" s="8">
        <f t="shared" si="205"/>
        <v>5.2221024461417104E-2</v>
      </c>
      <c r="AG57" s="8">
        <f t="shared" si="205"/>
        <v>5.2221024461417104E-2</v>
      </c>
      <c r="AH57" s="8">
        <f t="shared" si="205"/>
        <v>5.2221024461417104E-2</v>
      </c>
      <c r="AI57" s="8">
        <f t="shared" si="205"/>
        <v>5.2221024461417104E-2</v>
      </c>
      <c r="AJ57" s="8">
        <f t="shared" si="205"/>
        <v>5.2221024461417104E-2</v>
      </c>
      <c r="AK57" s="8">
        <f t="shared" si="205"/>
        <v>5.2221024461417104E-2</v>
      </c>
      <c r="AL57" s="8">
        <f t="shared" si="205"/>
        <v>5.2221024461417104E-2</v>
      </c>
      <c r="AM57" s="8">
        <f t="shared" si="205"/>
        <v>5.2221024461417104E-2</v>
      </c>
      <c r="AN57" s="8">
        <f t="shared" si="205"/>
        <v>5.2221024461417104E-2</v>
      </c>
      <c r="AO57" s="8">
        <f t="shared" si="205"/>
        <v>5.2221024461417104E-2</v>
      </c>
      <c r="AP57" s="8">
        <f t="shared" si="205"/>
        <v>5.2221024461417104E-2</v>
      </c>
      <c r="AQ57" s="8">
        <f t="shared" si="205"/>
        <v>5.2221024461417104E-2</v>
      </c>
      <c r="AR57" s="8">
        <f t="shared" si="205"/>
        <v>5.2221024461417104E-2</v>
      </c>
      <c r="AS57" s="8">
        <f t="shared" si="205"/>
        <v>5.2221024461417104E-2</v>
      </c>
      <c r="AT57" s="8">
        <f t="shared" si="205"/>
        <v>5.2221024461417104E-2</v>
      </c>
      <c r="AU57" s="8">
        <f t="shared" si="205"/>
        <v>5.2221024461417104E-2</v>
      </c>
      <c r="AV57" s="8">
        <f t="shared" si="205"/>
        <v>5.2221024461417104E-2</v>
      </c>
      <c r="AW57" s="8">
        <f t="shared" si="205"/>
        <v>5.2221024461417104E-2</v>
      </c>
      <c r="AX57" s="8">
        <f t="shared" si="205"/>
        <v>5.2221024461417104E-2</v>
      </c>
      <c r="AY57" s="8">
        <f t="shared" si="205"/>
        <v>5.2221024461417104E-2</v>
      </c>
      <c r="AZ57" s="8">
        <f t="shared" si="205"/>
        <v>5.2221024461417104E-2</v>
      </c>
      <c r="BA57" s="8">
        <f t="shared" si="205"/>
        <v>5.2221024461417104E-2</v>
      </c>
      <c r="BB57" s="8">
        <f t="shared" si="205"/>
        <v>5.2221024461417104E-2</v>
      </c>
      <c r="BC57" s="8">
        <f t="shared" si="205"/>
        <v>5.2221024461417104E-2</v>
      </c>
      <c r="BD57" s="8">
        <f t="shared" si="205"/>
        <v>5.2221024461417104E-2</v>
      </c>
      <c r="BE57" s="8">
        <f t="shared" si="205"/>
        <v>5.2221024461417104E-2</v>
      </c>
      <c r="BF57" s="8">
        <f t="shared" si="205"/>
        <v>5.2221024461417104E-2</v>
      </c>
      <c r="BG57" s="8">
        <f t="shared" si="205"/>
        <v>5.2221024461417104E-2</v>
      </c>
      <c r="BH57" s="8">
        <f t="shared" si="205"/>
        <v>5.2221024461417104E-2</v>
      </c>
      <c r="BI57" s="8">
        <f t="shared" si="205"/>
        <v>5.2221024461417104E-2</v>
      </c>
      <c r="BJ57" s="8">
        <f t="shared" si="205"/>
        <v>5.2221024461417104E-2</v>
      </c>
      <c r="BK57" s="8">
        <f t="shared" si="205"/>
        <v>5.2221024461417104E-2</v>
      </c>
    </row>
    <row r="58" spans="2:63" x14ac:dyDescent="0.3">
      <c r="B58" t="s">
        <v>50</v>
      </c>
      <c r="D58" s="8">
        <f>D31-D55</f>
        <v>0</v>
      </c>
      <c r="E58" s="8">
        <f>D58+E31-E55</f>
        <v>3.1332614676850263</v>
      </c>
      <c r="F58" s="8">
        <f t="shared" ref="F58:V58" si="206">E58+F31-F55</f>
        <v>3.0810404432236091</v>
      </c>
      <c r="G58" s="8">
        <f t="shared" si="206"/>
        <v>3.028819418762192</v>
      </c>
      <c r="H58" s="11">
        <f t="shared" si="206"/>
        <v>2.9765983943007748</v>
      </c>
      <c r="I58" s="12">
        <f t="shared" si="206"/>
        <v>2.9243773698393576</v>
      </c>
      <c r="J58" s="8">
        <f t="shared" si="206"/>
        <v>2.8721563453779404</v>
      </c>
      <c r="K58" s="8">
        <f t="shared" si="206"/>
        <v>2.8199353209165232</v>
      </c>
      <c r="L58" s="8">
        <f t="shared" si="206"/>
        <v>2.767714296455106</v>
      </c>
      <c r="M58" s="8">
        <f t="shared" si="206"/>
        <v>2.7154932719936888</v>
      </c>
      <c r="N58" s="8">
        <f t="shared" si="206"/>
        <v>2.6632722475322717</v>
      </c>
      <c r="O58" s="8">
        <f t="shared" si="206"/>
        <v>2.6110512230708545</v>
      </c>
      <c r="P58" s="8">
        <f t="shared" si="206"/>
        <v>2.5588301986094373</v>
      </c>
      <c r="Q58" s="8">
        <f t="shared" si="206"/>
        <v>2.5066091741480201</v>
      </c>
      <c r="R58" s="8">
        <f t="shared" si="206"/>
        <v>2.4543881496866029</v>
      </c>
      <c r="S58" s="8">
        <f t="shared" si="206"/>
        <v>2.4021671252251857</v>
      </c>
      <c r="T58" s="8">
        <f t="shared" si="206"/>
        <v>2.3499461007637685</v>
      </c>
      <c r="U58" s="8">
        <f t="shared" si="206"/>
        <v>2.2977250763023513</v>
      </c>
      <c r="V58" s="8">
        <f t="shared" si="206"/>
        <v>2.2455040518409342</v>
      </c>
      <c r="W58" s="8">
        <f t="shared" ref="W58:AB58" si="207">V58+W31-W55</f>
        <v>2.193283027379517</v>
      </c>
      <c r="X58" s="8">
        <f t="shared" si="207"/>
        <v>2.1410620029180998</v>
      </c>
      <c r="Y58" s="8">
        <f t="shared" si="207"/>
        <v>2.0888409784566826</v>
      </c>
      <c r="Z58" s="8">
        <f t="shared" si="207"/>
        <v>2.0366199539952654</v>
      </c>
      <c r="AA58" s="8">
        <f t="shared" si="207"/>
        <v>1.9843989295338482</v>
      </c>
      <c r="AB58" s="8">
        <f t="shared" si="207"/>
        <v>1.932177905072431</v>
      </c>
      <c r="AC58" s="8">
        <f t="shared" ref="AC58:BK58" si="208">AB58+AC31-AC55</f>
        <v>1.8799568806110138</v>
      </c>
      <c r="AD58" s="8">
        <f t="shared" si="208"/>
        <v>1.8277358561495967</v>
      </c>
      <c r="AE58" s="8">
        <f t="shared" si="208"/>
        <v>1.7755148316881795</v>
      </c>
      <c r="AF58" s="8">
        <f t="shared" si="208"/>
        <v>1.7232938072267623</v>
      </c>
      <c r="AG58" s="8">
        <f t="shared" si="208"/>
        <v>1.6710727827653451</v>
      </c>
      <c r="AH58" s="8">
        <f t="shared" si="208"/>
        <v>1.6188517583039279</v>
      </c>
      <c r="AI58" s="8">
        <f t="shared" si="208"/>
        <v>1.5666307338425107</v>
      </c>
      <c r="AJ58" s="8">
        <f t="shared" si="208"/>
        <v>1.5144097093810935</v>
      </c>
      <c r="AK58" s="8">
        <f t="shared" si="208"/>
        <v>1.4621886849196764</v>
      </c>
      <c r="AL58" s="8">
        <f t="shared" si="208"/>
        <v>1.4099676604582592</v>
      </c>
      <c r="AM58" s="8">
        <f t="shared" si="208"/>
        <v>1.357746635996842</v>
      </c>
      <c r="AN58" s="8">
        <f t="shared" si="208"/>
        <v>1.3055256115354248</v>
      </c>
      <c r="AO58" s="8">
        <f t="shared" si="208"/>
        <v>1.2533045870740076</v>
      </c>
      <c r="AP58" s="8">
        <f t="shared" si="208"/>
        <v>1.2010835626125904</v>
      </c>
      <c r="AQ58" s="8">
        <f t="shared" si="208"/>
        <v>1.1488625381511732</v>
      </c>
      <c r="AR58" s="8">
        <f t="shared" si="208"/>
        <v>1.096641513689756</v>
      </c>
      <c r="AS58" s="8">
        <f t="shared" si="208"/>
        <v>1.0444204892283389</v>
      </c>
      <c r="AT58" s="8">
        <f t="shared" si="208"/>
        <v>0.99219946476692178</v>
      </c>
      <c r="AU58" s="8">
        <f t="shared" si="208"/>
        <v>0.9399784403055047</v>
      </c>
      <c r="AV58" s="8">
        <f t="shared" si="208"/>
        <v>0.88775741584408763</v>
      </c>
      <c r="AW58" s="8">
        <f t="shared" si="208"/>
        <v>0.83553639138267055</v>
      </c>
      <c r="AX58" s="8">
        <f t="shared" si="208"/>
        <v>0.78331536692125348</v>
      </c>
      <c r="AY58" s="8">
        <f t="shared" si="208"/>
        <v>0.7310943424598364</v>
      </c>
      <c r="AZ58" s="8">
        <f t="shared" si="208"/>
        <v>0.67887331799841932</v>
      </c>
      <c r="BA58" s="8">
        <f t="shared" si="208"/>
        <v>0.62665229353700225</v>
      </c>
      <c r="BB58" s="8">
        <f t="shared" si="208"/>
        <v>0.57443126907558517</v>
      </c>
      <c r="BC58" s="8">
        <f t="shared" si="208"/>
        <v>0.5222102446141681</v>
      </c>
      <c r="BD58" s="8">
        <f t="shared" si="208"/>
        <v>0.46998922015275102</v>
      </c>
      <c r="BE58" s="8">
        <f t="shared" si="208"/>
        <v>0.41776819569133394</v>
      </c>
      <c r="BF58" s="8">
        <f t="shared" si="208"/>
        <v>0.36554717122991687</v>
      </c>
      <c r="BG58" s="8">
        <f t="shared" si="208"/>
        <v>0.31332614676849979</v>
      </c>
      <c r="BH58" s="8">
        <f t="shared" si="208"/>
        <v>0.26110512230708272</v>
      </c>
      <c r="BI58" s="8">
        <f t="shared" si="208"/>
        <v>0.20888409784566561</v>
      </c>
      <c r="BJ58" s="8">
        <f t="shared" si="208"/>
        <v>0.15666307338424851</v>
      </c>
      <c r="BK58" s="8">
        <f t="shared" si="208"/>
        <v>0.1044420489228314</v>
      </c>
    </row>
    <row r="59" spans="2:63" x14ac:dyDescent="0.3">
      <c r="B59" t="s">
        <v>51</v>
      </c>
      <c r="D59" s="8">
        <f>D58+D28</f>
        <v>48.85061481478359</v>
      </c>
      <c r="E59" s="8">
        <f>E58+E28</f>
        <v>49.901027460045185</v>
      </c>
      <c r="F59" s="8">
        <f t="shared" ref="F59:V59" si="209">F58+F28</f>
        <v>47.765957613160339</v>
      </c>
      <c r="G59" s="8">
        <f t="shared" si="209"/>
        <v>45.630887766275492</v>
      </c>
      <c r="H59" s="11">
        <f t="shared" si="209"/>
        <v>43.238867392508297</v>
      </c>
      <c r="I59" s="12">
        <f t="shared" si="209"/>
        <v>41.117005823290462</v>
      </c>
      <c r="J59" s="8">
        <f t="shared" si="209"/>
        <v>38.995144254072628</v>
      </c>
      <c r="K59" s="8">
        <f t="shared" si="209"/>
        <v>36.873282684854793</v>
      </c>
      <c r="L59" s="8">
        <f t="shared" si="209"/>
        <v>34.751421115636965</v>
      </c>
      <c r="M59" s="8">
        <f t="shared" si="209"/>
        <v>32.629559546419131</v>
      </c>
      <c r="N59" s="8">
        <f t="shared" si="209"/>
        <v>30.507697977201303</v>
      </c>
      <c r="O59" s="8">
        <f t="shared" si="209"/>
        <v>28.385836407983472</v>
      </c>
      <c r="P59" s="8">
        <f t="shared" si="209"/>
        <v>26.263974838765641</v>
      </c>
      <c r="Q59" s="8">
        <f t="shared" si="209"/>
        <v>24.14211326954781</v>
      </c>
      <c r="R59" s="8">
        <f t="shared" si="209"/>
        <v>22.020251700329979</v>
      </c>
      <c r="S59" s="8">
        <f t="shared" si="209"/>
        <v>19.898390131112148</v>
      </c>
      <c r="T59" s="8">
        <f t="shared" si="209"/>
        <v>17.776528561894313</v>
      </c>
      <c r="U59" s="8">
        <f t="shared" si="209"/>
        <v>15.65466699267648</v>
      </c>
      <c r="V59" s="8">
        <f t="shared" si="209"/>
        <v>13.532805423458647</v>
      </c>
      <c r="W59" s="8">
        <f t="shared" ref="W59:AB59" si="210">W58+W28</f>
        <v>11.410943854240815</v>
      </c>
      <c r="X59" s="8">
        <f t="shared" si="210"/>
        <v>9.2890822850229817</v>
      </c>
      <c r="Y59" s="8">
        <f t="shared" si="210"/>
        <v>7.1672207158051489</v>
      </c>
      <c r="Z59" s="8">
        <f t="shared" si="210"/>
        <v>5.0453591465873169</v>
      </c>
      <c r="AA59" s="8">
        <f t="shared" si="210"/>
        <v>2.923497577369484</v>
      </c>
      <c r="AB59" s="8">
        <f t="shared" si="210"/>
        <v>1.9321779050724361</v>
      </c>
      <c r="AC59" s="8">
        <f t="shared" ref="AC59:BK59" si="211">AC58+AC28</f>
        <v>1.879956880611019</v>
      </c>
      <c r="AD59" s="8">
        <f t="shared" si="211"/>
        <v>1.8277358561496018</v>
      </c>
      <c r="AE59" s="8">
        <f t="shared" si="211"/>
        <v>1.7755148316881846</v>
      </c>
      <c r="AF59" s="8">
        <f t="shared" si="211"/>
        <v>1.7232938072267674</v>
      </c>
      <c r="AG59" s="8">
        <f t="shared" si="211"/>
        <v>1.6710727827653502</v>
      </c>
      <c r="AH59" s="8">
        <f t="shared" si="211"/>
        <v>1.618851758303933</v>
      </c>
      <c r="AI59" s="8">
        <f t="shared" si="211"/>
        <v>1.5666307338425158</v>
      </c>
      <c r="AJ59" s="8">
        <f t="shared" si="211"/>
        <v>1.5144097093810986</v>
      </c>
      <c r="AK59" s="8">
        <f t="shared" si="211"/>
        <v>1.4621886849196815</v>
      </c>
      <c r="AL59" s="8">
        <f t="shared" si="211"/>
        <v>1.4099676604582643</v>
      </c>
      <c r="AM59" s="8">
        <f t="shared" si="211"/>
        <v>1.3577466359968471</v>
      </c>
      <c r="AN59" s="8">
        <f t="shared" si="211"/>
        <v>1.3055256115354299</v>
      </c>
      <c r="AO59" s="8">
        <f t="shared" si="211"/>
        <v>1.2533045870740127</v>
      </c>
      <c r="AP59" s="8">
        <f t="shared" si="211"/>
        <v>1.2010835626125955</v>
      </c>
      <c r="AQ59" s="8">
        <f t="shared" si="211"/>
        <v>1.1488625381511783</v>
      </c>
      <c r="AR59" s="8">
        <f t="shared" si="211"/>
        <v>1.0966415136897611</v>
      </c>
      <c r="AS59" s="8">
        <f t="shared" si="211"/>
        <v>1.044420489228344</v>
      </c>
      <c r="AT59" s="8">
        <f t="shared" si="211"/>
        <v>0.992199464766927</v>
      </c>
      <c r="AU59" s="8">
        <f t="shared" si="211"/>
        <v>0.93997844030550981</v>
      </c>
      <c r="AV59" s="8">
        <f t="shared" si="211"/>
        <v>0.88775741584409285</v>
      </c>
      <c r="AW59" s="8">
        <f t="shared" si="211"/>
        <v>0.83553639138267566</v>
      </c>
      <c r="AX59" s="8">
        <f t="shared" si="211"/>
        <v>0.78331536692125869</v>
      </c>
      <c r="AY59" s="8">
        <f t="shared" si="211"/>
        <v>0.73109434245984151</v>
      </c>
      <c r="AZ59" s="8">
        <f t="shared" si="211"/>
        <v>0.67887331799842454</v>
      </c>
      <c r="BA59" s="8">
        <f t="shared" si="211"/>
        <v>0.62665229353700735</v>
      </c>
      <c r="BB59" s="8">
        <f t="shared" si="211"/>
        <v>0.57443126907559039</v>
      </c>
      <c r="BC59" s="8">
        <f t="shared" si="211"/>
        <v>0.5222102446141732</v>
      </c>
      <c r="BD59" s="8">
        <f t="shared" si="211"/>
        <v>0.46998922015275618</v>
      </c>
      <c r="BE59" s="8">
        <f t="shared" si="211"/>
        <v>0.41776819569133911</v>
      </c>
      <c r="BF59" s="8">
        <f t="shared" si="211"/>
        <v>0.36554717122992203</v>
      </c>
      <c r="BG59" s="8">
        <f t="shared" si="211"/>
        <v>0.31332614676850495</v>
      </c>
      <c r="BH59" s="8">
        <f t="shared" si="211"/>
        <v>0.26110512230708788</v>
      </c>
      <c r="BI59" s="8">
        <f t="shared" si="211"/>
        <v>0.20888409784567077</v>
      </c>
      <c r="BJ59" s="8">
        <f t="shared" si="211"/>
        <v>0.15666307338425367</v>
      </c>
      <c r="BK59" s="8">
        <f t="shared" si="211"/>
        <v>0.10444204892283657</v>
      </c>
    </row>
    <row r="61" spans="2:63" s="29" customFormat="1" x14ac:dyDescent="0.3">
      <c r="B61" s="28" t="str">
        <f>Inputs!B17</f>
        <v>Distribution Pipelines</v>
      </c>
      <c r="H61" s="44"/>
      <c r="I61" s="38"/>
    </row>
    <row r="63" spans="2:63" x14ac:dyDescent="0.3">
      <c r="D63" s="25" t="s">
        <v>41</v>
      </c>
      <c r="E63" s="25" t="s">
        <v>35</v>
      </c>
      <c r="F63" s="25" t="s">
        <v>36</v>
      </c>
    </row>
    <row r="64" spans="2:63" x14ac:dyDescent="0.3">
      <c r="B64" t="s">
        <v>40</v>
      </c>
      <c r="D64" s="9">
        <f>Inputs!D107</f>
        <v>602.81430166015195</v>
      </c>
      <c r="E64" s="9">
        <f>Inputs!E107</f>
        <v>32.454012413475702</v>
      </c>
      <c r="F64" s="9">
        <f>Inputs!F107</f>
        <v>60</v>
      </c>
    </row>
    <row r="66" spans="2:63" hidden="1" outlineLevel="1" x14ac:dyDescent="0.3"/>
    <row r="67" spans="2:63" hidden="1" outlineLevel="1" x14ac:dyDescent="0.3">
      <c r="B67" t="s">
        <v>45</v>
      </c>
      <c r="D67" s="8">
        <f>IF(OR($E64=0,C73=0),0,MIN($C73/$E64, $C73-SUM($C67:C67)))</f>
        <v>18.574415205740436</v>
      </c>
      <c r="E67" s="8">
        <f>IF(OR($E64=0,D73=0),0,MIN($C73/$E64, $C73-SUM($C67:D67)))</f>
        <v>18.574415205740436</v>
      </c>
      <c r="F67" s="8">
        <f>IF(OR($E64=0,E73=0),0,MIN($C73/$E64, $C73-SUM($C67:E67)))</f>
        <v>18.574415205740436</v>
      </c>
      <c r="G67" s="8">
        <f>IF(OR($E64=0,F73=0),0,MIN($C73/$E64, $C73-SUM($C67:F67)))</f>
        <v>18.574415205740436</v>
      </c>
      <c r="H67" s="11">
        <f>IF(OR($E64=0,G73=0),0,MIN($C73/$E64, $C73-SUM($C67:G67)))</f>
        <v>18.574415205740436</v>
      </c>
      <c r="I67" s="12">
        <f>IF(OR($E64=0,H73=0),0,MIN($C73/$E64, $C73-SUM($C67:H67)))</f>
        <v>18.574415205740436</v>
      </c>
      <c r="J67" s="8">
        <f>IF(OR($E64=0,I73=0),0,MIN($C73/$E64, $C73-SUM($C67:I67)))</f>
        <v>18.574415205740436</v>
      </c>
      <c r="K67" s="8">
        <f>IF(OR($E64=0,J73=0),0,MIN($C73/$E64, $C73-SUM($C67:J67)))</f>
        <v>18.574415205740436</v>
      </c>
      <c r="L67" s="8">
        <f>IF(OR($E64=0,K73=0),0,MIN($C73/$E64, $C73-SUM($C67:K67)))</f>
        <v>18.574415205740436</v>
      </c>
      <c r="M67" s="8">
        <f>IF(OR($E64=0,L73=0),0,MIN($C73/$E64, $C73-SUM($C67:L67)))</f>
        <v>18.574415205740436</v>
      </c>
      <c r="N67" s="8">
        <f>IF(OR($E64=0,M73=0),0,MIN($C73/$E64, $C73-SUM($C67:M67)))</f>
        <v>18.574415205740436</v>
      </c>
      <c r="O67" s="8">
        <f>IF(OR($E64=0,N73=0),0,MIN($C73/$E64, $C73-SUM($C67:N67)))</f>
        <v>18.574415205740436</v>
      </c>
      <c r="P67" s="8">
        <f>IF(OR($E64=0,O73=0),0,MIN($C73/$E64, $C73-SUM($C67:O67)))</f>
        <v>18.574415205740436</v>
      </c>
      <c r="Q67" s="8">
        <f>IF(OR($E64=0,P73=0),0,MIN($C73/$E64, $C73-SUM($C67:P67)))</f>
        <v>18.574415205740436</v>
      </c>
      <c r="R67" s="8">
        <f>IF(OR($E64=0,Q73=0),0,MIN($C73/$E64, $C73-SUM($C67:Q67)))</f>
        <v>18.574415205740436</v>
      </c>
      <c r="S67" s="8">
        <f>IF(OR($E64=0,R73=0),0,MIN($C73/$E64, $C73-SUM($C67:R67)))</f>
        <v>18.574415205740436</v>
      </c>
      <c r="T67" s="8">
        <f>IF(OR($E64=0,S73=0),0,MIN($C73/$E64, $C73-SUM($C67:S67)))</f>
        <v>18.574415205740436</v>
      </c>
      <c r="U67" s="8">
        <f>IF(OR($E64=0,T73=0),0,MIN($C73/$E64, $C73-SUM($C67:T67)))</f>
        <v>18.574415205740436</v>
      </c>
      <c r="V67" s="8">
        <f>IF(OR($E64=0,U73=0),0,MIN($C73/$E64, $C73-SUM($C67:U67)))</f>
        <v>18.574415205740436</v>
      </c>
      <c r="W67" s="8">
        <f>IF(OR($E64=0,V73=0),0,MIN($C73/$E64, $C73-SUM($C67:V67)))</f>
        <v>18.574415205740436</v>
      </c>
      <c r="X67" s="8">
        <f>IF(OR($E64=0,W73=0),0,MIN($C73/$E64, $C73-SUM($C67:W67)))</f>
        <v>18.574415205740436</v>
      </c>
      <c r="Y67" s="8">
        <f>IF(OR($E64=0,X73=0),0,MIN($C73/$E64, $C73-SUM($C67:X67)))</f>
        <v>18.574415205740436</v>
      </c>
      <c r="Z67" s="8">
        <f>IF(OR($E64=0,Y73=0),0,MIN($C73/$E64, $C73-SUM($C67:Y67)))</f>
        <v>18.574415205740436</v>
      </c>
      <c r="AA67" s="8">
        <f>IF(OR($E64=0,Z73=0),0,MIN($C73/$E64, $C73-SUM($C67:Z67)))</f>
        <v>18.574415205740436</v>
      </c>
      <c r="AB67" s="8">
        <f>IF(OR($E64=0,AA73=0),0,MIN($C73/$E64, $C73-SUM($C67:AA67)))</f>
        <v>18.574415205740436</v>
      </c>
      <c r="AC67" s="8">
        <f>IF(OR($E64=0,AB73=0),0,MIN($C73/$E64, $C73-SUM($C67:AB67)))</f>
        <v>18.574415205740436</v>
      </c>
      <c r="AD67" s="8">
        <f>IF(OR($E64=0,AC73=0),0,MIN($C73/$E64, $C73-SUM($C67:AC67)))</f>
        <v>18.574415205740436</v>
      </c>
      <c r="AE67" s="8">
        <f>IF(OR($E64=0,AD73=0),0,MIN($C73/$E64, $C73-SUM($C67:AD67)))</f>
        <v>18.574415205740436</v>
      </c>
      <c r="AF67" s="8">
        <f>IF(OR($E64=0,AE73=0),0,MIN($C73/$E64, $C73-SUM($C67:AE67)))</f>
        <v>18.574415205740436</v>
      </c>
      <c r="AG67" s="8">
        <f>IF(OR($E64=0,AF73=0),0,MIN($C73/$E64, $C73-SUM($C67:AF67)))</f>
        <v>18.574415205740436</v>
      </c>
      <c r="AH67" s="8">
        <f>IF(OR($E64=0,AG73=0),0,MIN($C73/$E64, $C73-SUM($C67:AG67)))</f>
        <v>18.574415205740436</v>
      </c>
      <c r="AI67" s="8">
        <f>IF(OR($E64=0,AH73=0),0,MIN($C73/$E64, $C73-SUM($C67:AH67)))</f>
        <v>18.574415205740436</v>
      </c>
      <c r="AJ67" s="8">
        <f>IF(OR($E64=0,AI73=0),0,MIN($C73/$E64, $C73-SUM($C67:AI67)))</f>
        <v>8.4330150764581049</v>
      </c>
      <c r="AK67" s="8">
        <f>IF(OR($E64=0,AJ73=0),0,MIN($C73/$E64, $C73-SUM($C67:AJ67)))</f>
        <v>0</v>
      </c>
      <c r="AL67" s="8">
        <f>IF(OR($E64=0,AK73=0),0,MIN($C73/$E64, $C73-SUM($C67:AK67)))</f>
        <v>0</v>
      </c>
      <c r="AM67" s="8">
        <f>IF(OR($E64=0,AL73=0),0,MIN($C73/$E64, $C73-SUM($C67:AL67)))</f>
        <v>0</v>
      </c>
      <c r="AN67" s="8">
        <f>IF(OR($E64=0,AM73=0),0,MIN($C73/$E64, $C73-SUM($C67:AM67)))</f>
        <v>0</v>
      </c>
      <c r="AO67" s="8">
        <f>IF(OR($E64=0,AN73=0),0,MIN($C73/$E64, $C73-SUM($C67:AN67)))</f>
        <v>0</v>
      </c>
      <c r="AP67" s="8">
        <f>IF(OR($E64=0,AO73=0),0,MIN($C73/$E64, $C73-SUM($C67:AO67)))</f>
        <v>0</v>
      </c>
      <c r="AQ67" s="8">
        <f>IF(OR($E64=0,AP73=0),0,MIN($C73/$E64, $C73-SUM($C67:AP67)))</f>
        <v>0</v>
      </c>
      <c r="AR67" s="8">
        <f>IF(OR($E64=0,AQ73=0),0,MIN($C73/$E64, $C73-SUM($C67:AQ67)))</f>
        <v>0</v>
      </c>
      <c r="AS67" s="8">
        <f>IF(OR($E64=0,AR73=0),0,MIN($C73/$E64, $C73-SUM($C67:AR67)))</f>
        <v>0</v>
      </c>
      <c r="AT67" s="8">
        <f>IF(OR($E64=0,AS73=0),0,MIN($C73/$E64, $C73-SUM($C67:AS67)))</f>
        <v>0</v>
      </c>
      <c r="AU67" s="8">
        <f>IF(OR($E64=0,AT73=0),0,MIN($C73/$E64, $C73-SUM($C67:AT67)))</f>
        <v>0</v>
      </c>
      <c r="AV67" s="8">
        <f>IF(OR($E64=0,AU73=0),0,MIN($C73/$E64, $C73-SUM($C67:AU67)))</f>
        <v>0</v>
      </c>
      <c r="AW67" s="8">
        <f>IF(OR($E64=0,AV73=0),0,MIN($C73/$E64, $C73-SUM($C67:AV67)))</f>
        <v>0</v>
      </c>
      <c r="AX67" s="8">
        <f>IF(OR($E64=0,AW73=0),0,MIN($C73/$E64, $C73-SUM($C67:AW67)))</f>
        <v>0</v>
      </c>
      <c r="AY67" s="8">
        <f>IF(OR($E64=0,AX73=0),0,MIN($C73/$E64, $C73-SUM($C67:AX67)))</f>
        <v>0</v>
      </c>
      <c r="AZ67" s="8">
        <f>IF(OR($E64=0,AY73=0),0,MIN($C73/$E64, $C73-SUM($C67:AY67)))</f>
        <v>0</v>
      </c>
      <c r="BA67" s="8">
        <f>IF(OR($E64=0,AZ73=0),0,MIN($C73/$E64, $C73-SUM($C67:AZ67)))</f>
        <v>0</v>
      </c>
      <c r="BB67" s="8">
        <f>IF(OR($E64=0,BA73=0),0,MIN($C73/$E64, $C73-SUM($C67:BA67)))</f>
        <v>0</v>
      </c>
      <c r="BC67" s="8">
        <f>IF(OR($E64=0,BB73=0),0,MIN($C73/$E64, $C73-SUM($C67:BB67)))</f>
        <v>0</v>
      </c>
      <c r="BD67" s="8">
        <f>IF(OR($E64=0,BC73=0),0,MIN($C73/$E64, $C73-SUM($C67:BC67)))</f>
        <v>0</v>
      </c>
      <c r="BE67" s="8">
        <f>IF(OR($E64=0,BD73=0),0,MIN($C73/$E64, $C73-SUM($C67:BD67)))</f>
        <v>0</v>
      </c>
      <c r="BF67" s="8">
        <f>IF(OR($E64=0,BE73=0),0,MIN($C73/$E64, $C73-SUM($C67:BE67)))</f>
        <v>0</v>
      </c>
      <c r="BG67" s="8">
        <f>IF(OR($E64=0,BF73=0),0,MIN($C73/$E64, $C73-SUM($C67:BF67)))</f>
        <v>0</v>
      </c>
      <c r="BH67" s="8">
        <f>IF(OR($E64=0,BG73=0),0,MIN($C73/$E64, $C73-SUM($C67:BG67)))</f>
        <v>0</v>
      </c>
      <c r="BI67" s="8">
        <f>IF(OR($E64=0,BH73=0),0,MIN($C73/$E64, $C73-SUM($C67:BH67)))</f>
        <v>0</v>
      </c>
      <c r="BJ67" s="8">
        <f>IF(OR($E64=0,BI73=0),0,MIN($C73/$E64, $C73-SUM($C67:BI67)))</f>
        <v>0</v>
      </c>
      <c r="BK67" s="8">
        <f>IF(OR($E64=0,BJ73=0),0,MIN($C73/$E64, $C73-SUM($C67:BJ67)))</f>
        <v>0</v>
      </c>
    </row>
    <row r="68" spans="2:63" hidden="1" outlineLevel="1" x14ac:dyDescent="0.3">
      <c r="B68" t="s">
        <v>47</v>
      </c>
      <c r="D68" s="8"/>
      <c r="E68" s="8"/>
      <c r="F68" s="8"/>
      <c r="G68" s="8"/>
      <c r="H68" s="11"/>
      <c r="I68" s="12">
        <f>IF(OR($E64=0,H73=0),0,IF($H72&gt;0,(MIN($H72/IF($E64&lt;=5,1,($E64-5)),$H72-SUM($H68:H68))), (MAX($H72/IF($E64&lt;=5,1,($E64-5)),$H72-SUM($H68:H68)))))</f>
        <v>0.10328757291611243</v>
      </c>
      <c r="J68" s="8">
        <f>IF(OR($E64=0,I73=0),0,IF($H72&gt;0,(MIN($H72/IF($E64&lt;=5,1,($E64-5)),$H72-SUM($H68:I68))), (MAX($H72/IF($E64&lt;=5,1,($E64-5)),$H72-SUM($H68:I68)))))</f>
        <v>0.10328757291611243</v>
      </c>
      <c r="K68" s="8">
        <f>IF(OR($E64=0,J73=0),0,IF($H72&gt;0,(MIN($H72/IF($E64&lt;=5,1,($E64-5)),$H72-SUM($H68:J68))), (MAX($H72/IF($E64&lt;=5,1,($E64-5)),$H72-SUM($H68:J68)))))</f>
        <v>0.10328757291611243</v>
      </c>
      <c r="L68" s="8">
        <f>IF(OR($E64=0,K73=0),0,IF($H72&gt;0,(MIN($H72/IF($E64&lt;=5,1,($E64-5)),$H72-SUM($H68:K68))), (MAX($H72/IF($E64&lt;=5,1,($E64-5)),$H72-SUM($H68:K68)))))</f>
        <v>0.10328757291611243</v>
      </c>
      <c r="M68" s="8">
        <f>IF(OR($E64=0,L73=0),0,IF($H72&gt;0,(MIN($H72/IF($E64&lt;=5,1,($E64-5)),$H72-SUM($H68:L68))), (MAX($H72/IF($E64&lt;=5,1,($E64-5)),$H72-SUM($H68:L68)))))</f>
        <v>0.10328757291611243</v>
      </c>
      <c r="N68" s="8">
        <f>IF(OR($E64=0,M73=0),0,IF($H72&gt;0,(MIN($H72/IF($E64&lt;=5,1,($E64-5)),$H72-SUM($H68:M68))), (MAX($H72/IF($E64&lt;=5,1,($E64-5)),$H72-SUM($H68:M68)))))</f>
        <v>0.10328757291611243</v>
      </c>
      <c r="O68" s="8">
        <f>IF(OR($E64=0,N73=0),0,IF($H72&gt;0,(MIN($H72/IF($E64&lt;=5,1,($E64-5)),$H72-SUM($H68:N68))), (MAX($H72/IF($E64&lt;=5,1,($E64-5)),$H72-SUM($H68:N68)))))</f>
        <v>0.10328757291611243</v>
      </c>
      <c r="P68" s="8">
        <f>IF(OR($E64=0,O73=0),0,IF($H72&gt;0,(MIN($H72/IF($E64&lt;=5,1,($E64-5)),$H72-SUM($H68:O68))), (MAX($H72/IF($E64&lt;=5,1,($E64-5)),$H72-SUM($H68:O68)))))</f>
        <v>0.10328757291611243</v>
      </c>
      <c r="Q68" s="8">
        <f>IF(OR($E64=0,P73=0),0,IF($H72&gt;0,(MIN($H72/IF($E64&lt;=5,1,($E64-5)),$H72-SUM($H68:P68))), (MAX($H72/IF($E64&lt;=5,1,($E64-5)),$H72-SUM($H68:P68)))))</f>
        <v>0.10328757291611243</v>
      </c>
      <c r="R68" s="8">
        <f>IF(OR($E64=0,Q73=0),0,IF($H72&gt;0,(MIN($H72/IF($E64&lt;=5,1,($E64-5)),$H72-SUM($H68:Q68))), (MAX($H72/IF($E64&lt;=5,1,($E64-5)),$H72-SUM($H68:Q68)))))</f>
        <v>0.10328757291611243</v>
      </c>
      <c r="S68" s="8">
        <f>IF(OR($E64=0,R73=0),0,IF($H72&gt;0,(MIN($H72/IF($E64&lt;=5,1,($E64-5)),$H72-SUM($H68:R68))), (MAX($H72/IF($E64&lt;=5,1,($E64-5)),$H72-SUM($H68:R68)))))</f>
        <v>0.10328757291611243</v>
      </c>
      <c r="T68" s="8">
        <f>IF(OR($E64=0,S73=0),0,IF($H72&gt;0,(MIN($H72/IF($E64&lt;=5,1,($E64-5)),$H72-SUM($H68:S68))), (MAX($H72/IF($E64&lt;=5,1,($E64-5)),$H72-SUM($H68:S68)))))</f>
        <v>0.10328757291611243</v>
      </c>
      <c r="U68" s="8">
        <f>IF(OR($E64=0,T73=0),0,IF($H72&gt;0,(MIN($H72/IF($E64&lt;=5,1,($E64-5)),$H72-SUM($H68:T68))), (MAX($H72/IF($E64&lt;=5,1,($E64-5)),$H72-SUM($H68:T68)))))</f>
        <v>0.10328757291611243</v>
      </c>
      <c r="V68" s="8">
        <f>IF(OR($E64=0,U73=0),0,IF($H72&gt;0,(MIN($H72/IF($E64&lt;=5,1,($E64-5)),$H72-SUM($H68:U68))), (MAX($H72/IF($E64&lt;=5,1,($E64-5)),$H72-SUM($H68:U68)))))</f>
        <v>0.10328757291611243</v>
      </c>
      <c r="W68" s="8">
        <f>IF(OR($E64=0,V73=0),0,IF($H72&gt;0,(MIN($H72/IF($E64&lt;=5,1,($E64-5)),$H72-SUM($H68:V68))), (MAX($H72/IF($E64&lt;=5,1,($E64-5)),$H72-SUM($H68:V68)))))</f>
        <v>0.10328757291611243</v>
      </c>
      <c r="X68" s="8">
        <f>IF(OR($E64=0,W73=0),0,IF($H72&gt;0,(MIN($H72/IF($E64&lt;=5,1,($E64-5)),$H72-SUM($H68:W68))), (MAX($H72/IF($E64&lt;=5,1,($E64-5)),$H72-SUM($H68:W68)))))</f>
        <v>0.10328757291611243</v>
      </c>
      <c r="Y68" s="8">
        <f>IF(OR($E64=0,X73=0),0,IF($H72&gt;0,(MIN($H72/IF($E64&lt;=5,1,($E64-5)),$H72-SUM($H68:X68))), (MAX($H72/IF($E64&lt;=5,1,($E64-5)),$H72-SUM($H68:X68)))))</f>
        <v>0.10328757291611243</v>
      </c>
      <c r="Z68" s="8">
        <f>IF(OR($E64=0,Y73=0),0,IF($H72&gt;0,(MIN($H72/IF($E64&lt;=5,1,($E64-5)),$H72-SUM($H68:Y68))), (MAX($H72/IF($E64&lt;=5,1,($E64-5)),$H72-SUM($H68:Y68)))))</f>
        <v>0.10328757291611243</v>
      </c>
      <c r="AA68" s="8">
        <f>IF(OR($E64=0,Z73=0),0,IF($H72&gt;0,(MIN($H72/IF($E64&lt;=5,1,($E64-5)),$H72-SUM($H68:Z68))), (MAX($H72/IF($E64&lt;=5,1,($E64-5)),$H72-SUM($H68:Z68)))))</f>
        <v>0.10328757291611243</v>
      </c>
      <c r="AB68" s="8">
        <f>IF(OR($E64=0,AA73=0),0,IF($H72&gt;0,(MIN($H72/IF($E64&lt;=5,1,($E64-5)),$H72-SUM($H68:AA68))), (MAX($H72/IF($E64&lt;=5,1,($E64-5)),$H72-SUM($H68:AA68)))))</f>
        <v>0.10328757291611243</v>
      </c>
      <c r="AC68" s="8">
        <f>IF(OR($E64=0,AB73=0),0,IF($H72&gt;0,(MIN($H72/IF($E64&lt;=5,1,($E64-5)),$H72-SUM($H68:AB68))), (MAX($H72/IF($E64&lt;=5,1,($E64-5)),$H72-SUM($H68:AB68)))))</f>
        <v>0.10328757291611243</v>
      </c>
      <c r="AD68" s="8">
        <f>IF(OR($E64=0,AC73=0),0,IF($H72&gt;0,(MIN($H72/IF($E64&lt;=5,1,($E64-5)),$H72-SUM($H68:AC68))), (MAX($H72/IF($E64&lt;=5,1,($E64-5)),$H72-SUM($H68:AC68)))))</f>
        <v>0.10328757291611243</v>
      </c>
      <c r="AE68" s="8">
        <f>IF(OR($E64=0,AD73=0),0,IF($H72&gt;0,(MIN($H72/IF($E64&lt;=5,1,($E64-5)),$H72-SUM($H68:AD68))), (MAX($H72/IF($E64&lt;=5,1,($E64-5)),$H72-SUM($H68:AD68)))))</f>
        <v>0.10328757291611243</v>
      </c>
      <c r="AF68" s="8">
        <f>IF(OR($E64=0,AE73=0),0,IF($H72&gt;0,(MIN($H72/IF($E64&lt;=5,1,($E64-5)),$H72-SUM($H68:AE68))), (MAX($H72/IF($E64&lt;=5,1,($E64-5)),$H72-SUM($H68:AE68)))))</f>
        <v>0.10328757291611243</v>
      </c>
      <c r="AG68" s="8">
        <f>IF(OR($E64=0,AF73=0),0,IF($H72&gt;0,(MIN($H72/IF($E64&lt;=5,1,($E64-5)),$H72-SUM($H68:AF68))), (MAX($H72/IF($E64&lt;=5,1,($E64-5)),$H72-SUM($H68:AF68)))))</f>
        <v>0.10328757291611243</v>
      </c>
      <c r="AH68" s="8">
        <f>IF(OR($E64=0,AG73=0),0,IF($H72&gt;0,(MIN($H72/IF($E64&lt;=5,1,($E64-5)),$H72-SUM($H68:AG68))), (MAX($H72/IF($E64&lt;=5,1,($E64-5)),$H72-SUM($H68:AG68)))))</f>
        <v>0.10328757291611243</v>
      </c>
      <c r="AI68" s="8">
        <f>IF(OR($E64=0,AH73=0),0,IF($H72&gt;0,(MIN($H72/IF($E64&lt;=5,1,($E64-5)),$H72-SUM($H68:AH68))), (MAX($H72/IF($E64&lt;=5,1,($E64-5)),$H72-SUM($H68:AH68)))))</f>
        <v>0.10328757291611243</v>
      </c>
      <c r="AJ68" s="8">
        <f>IF(OR($E64=0,AI73=0),0,IF($H72&gt;0,(MIN($H72/IF($E64&lt;=5,1,($E64-5)),$H72-SUM($H68:AI68))), (MAX($H72/IF($E64&lt;=5,1,($E64-5)),$H72-SUM($H68:AI68)))))</f>
        <v>4.6893840261692965E-2</v>
      </c>
      <c r="AK68" s="8">
        <f>IF(OR($E64=0,AJ73=0),0,IF($H72&gt;0,(MIN($H72/IF($E64&lt;=5,1,($E64-5)),$H72-SUM($H68:AJ68))), (MAX($H72/IF($E64&lt;=5,1,($E64-5)),$H72-SUM($H68:AJ68)))))</f>
        <v>0</v>
      </c>
      <c r="AL68" s="8">
        <f>IF(OR($E64=0,AK73=0),0,IF($H72&gt;0,(MIN($H72/IF($E64&lt;=5,1,($E64-5)),$H72-SUM($H68:AK68))), (MAX($H72/IF($E64&lt;=5,1,($E64-5)),$H72-SUM($H68:AK68)))))</f>
        <v>0</v>
      </c>
      <c r="AM68" s="8">
        <f>IF(OR($E64=0,AL73=0),0,IF($H72&gt;0,(MIN($H72/IF($E64&lt;=5,1,($E64-5)),$H72-SUM($H68:AL68))), (MAX($H72/IF($E64&lt;=5,1,($E64-5)),$H72-SUM($H68:AL68)))))</f>
        <v>0</v>
      </c>
      <c r="AN68" s="8">
        <f>IF(OR($E64=0,AM73=0),0,IF($H72&gt;0,(MIN($H72/IF($E64&lt;=5,1,($E64-5)),$H72-SUM($H68:AM68))), (MAX($H72/IF($E64&lt;=5,1,($E64-5)),$H72-SUM($H68:AM68)))))</f>
        <v>0</v>
      </c>
      <c r="AO68" s="8">
        <f>IF(OR($E64=0,AN73=0),0,IF($H72&gt;0,(MIN($H72/IF($E64&lt;=5,1,($E64-5)),$H72-SUM($H68:AN68))), (MAX($H72/IF($E64&lt;=5,1,($E64-5)),$H72-SUM($H68:AN68)))))</f>
        <v>0</v>
      </c>
      <c r="AP68" s="8">
        <f>IF(OR($E64=0,AO73=0),0,IF($H72&gt;0,(MIN($H72/IF($E64&lt;=5,1,($E64-5)),$H72-SUM($H68:AO68))), (MAX($H72/IF($E64&lt;=5,1,($E64-5)),$H72-SUM($H68:AO68)))))</f>
        <v>0</v>
      </c>
      <c r="AQ68" s="8">
        <f>IF(OR($E64=0,AP73=0),0,IF($H72&gt;0,(MIN($H72/IF($E64&lt;=5,1,($E64-5)),$H72-SUM($H68:AP68))), (MAX($H72/IF($E64&lt;=5,1,($E64-5)),$H72-SUM($H68:AP68)))))</f>
        <v>0</v>
      </c>
      <c r="AR68" s="8">
        <f>IF(OR($E64=0,AQ73=0),0,IF($H72&gt;0,(MIN($H72/IF($E64&lt;=5,1,($E64-5)),$H72-SUM($H68:AQ68))), (MAX($H72/IF($E64&lt;=5,1,($E64-5)),$H72-SUM($H68:AQ68)))))</f>
        <v>0</v>
      </c>
      <c r="AS68" s="8">
        <f>IF(OR($E64=0,AR73=0),0,IF($H72&gt;0,(MIN($H72/IF($E64&lt;=5,1,($E64-5)),$H72-SUM($H68:AR68))), (MAX($H72/IF($E64&lt;=5,1,($E64-5)),$H72-SUM($H68:AR68)))))</f>
        <v>0</v>
      </c>
      <c r="AT68" s="8">
        <f>IF(OR($E64=0,AS73=0),0,IF($H72&gt;0,(MIN($H72/IF($E64&lt;=5,1,($E64-5)),$H72-SUM($H68:AS68))), (MAX($H72/IF($E64&lt;=5,1,($E64-5)),$H72-SUM($H68:AS68)))))</f>
        <v>0</v>
      </c>
      <c r="AU68" s="8">
        <f>IF(OR($E64=0,AT73=0),0,IF($H72&gt;0,(MIN($H72/IF($E64&lt;=5,1,($E64-5)),$H72-SUM($H68:AT68))), (MAX($H72/IF($E64&lt;=5,1,($E64-5)),$H72-SUM($H68:AT68)))))</f>
        <v>0</v>
      </c>
      <c r="AV68" s="8">
        <f>IF(OR($E64=0,AU73=0),0,IF($H72&gt;0,(MIN($H72/IF($E64&lt;=5,1,($E64-5)),$H72-SUM($H68:AU68))), (MAX($H72/IF($E64&lt;=5,1,($E64-5)),$H72-SUM($H68:AU68)))))</f>
        <v>0</v>
      </c>
      <c r="AW68" s="8">
        <f>IF(OR($E64=0,AV73=0),0,IF($H72&gt;0,(MIN($H72/IF($E64&lt;=5,1,($E64-5)),$H72-SUM($H68:AV68))), (MAX($H72/IF($E64&lt;=5,1,($E64-5)),$H72-SUM($H68:AV68)))))</f>
        <v>0</v>
      </c>
      <c r="AX68" s="8">
        <f>IF(OR($E64=0,AW73=0),0,IF($H72&gt;0,(MIN($H72/IF($E64&lt;=5,1,($E64-5)),$H72-SUM($H68:AW68))), (MAX($H72/IF($E64&lt;=5,1,($E64-5)),$H72-SUM($H68:AW68)))))</f>
        <v>0</v>
      </c>
      <c r="AY68" s="8">
        <f>IF(OR($E64=0,AX73=0),0,IF($H72&gt;0,(MIN($H72/IF($E64&lt;=5,1,($E64-5)),$H72-SUM($H68:AX68))), (MAX($H72/IF($E64&lt;=5,1,($E64-5)),$H72-SUM($H68:AX68)))))</f>
        <v>0</v>
      </c>
      <c r="AZ68" s="8">
        <f>IF(OR($E64=0,AY73=0),0,IF($H72&gt;0,(MIN($H72/IF($E64&lt;=5,1,($E64-5)),$H72-SUM($H68:AY68))), (MAX($H72/IF($E64&lt;=5,1,($E64-5)),$H72-SUM($H68:AY68)))))</f>
        <v>0</v>
      </c>
      <c r="BA68" s="8">
        <f>IF(OR($E64=0,AZ73=0),0,IF($H72&gt;0,(MIN($H72/IF($E64&lt;=5,1,($E64-5)),$H72-SUM($H68:AZ68))), (MAX($H72/IF($E64&lt;=5,1,($E64-5)),$H72-SUM($H68:AZ68)))))</f>
        <v>0</v>
      </c>
      <c r="BB68" s="8">
        <f>IF(OR($E64=0,BA73=0),0,IF($H72&gt;0,(MIN($H72/IF($E64&lt;=5,1,($E64-5)),$H72-SUM($H68:BA68))), (MAX($H72/IF($E64&lt;=5,1,($E64-5)),$H72-SUM($H68:BA68)))))</f>
        <v>0</v>
      </c>
      <c r="BC68" s="8">
        <f>IF(OR($E64=0,BB73=0),0,IF($H72&gt;0,(MIN($H72/IF($E64&lt;=5,1,($E64-5)),$H72-SUM($H68:BB68))), (MAX($H72/IF($E64&lt;=5,1,($E64-5)),$H72-SUM($H68:BB68)))))</f>
        <v>0</v>
      </c>
      <c r="BD68" s="8">
        <f>IF(OR($E64=0,BC73=0),0,IF($H72&gt;0,(MIN($H72/IF($E64&lt;=5,1,($E64-5)),$H72-SUM($H68:BC68))), (MAX($H72/IF($E64&lt;=5,1,($E64-5)),$H72-SUM($H68:BC68)))))</f>
        <v>0</v>
      </c>
      <c r="BE68" s="8">
        <f>IF(OR($E64=0,BD73=0),0,IF($H72&gt;0,(MIN($H72/IF($E64&lt;=5,1,($E64-5)),$H72-SUM($H68:BD68))), (MAX($H72/IF($E64&lt;=5,1,($E64-5)),$H72-SUM($H68:BD68)))))</f>
        <v>0</v>
      </c>
      <c r="BF68" s="8">
        <f>IF(OR($E64=0,BE73=0),0,IF($H72&gt;0,(MIN($H72/IF($E64&lt;=5,1,($E64-5)),$H72-SUM($H68:BE68))), (MAX($H72/IF($E64&lt;=5,1,($E64-5)),$H72-SUM($H68:BE68)))))</f>
        <v>0</v>
      </c>
      <c r="BG68" s="8">
        <f>IF(OR($E64=0,BF73=0),0,IF($H72&gt;0,(MIN($H72/IF($E64&lt;=5,1,($E64-5)),$H72-SUM($H68:BF68))), (MAX($H72/IF($E64&lt;=5,1,($E64-5)),$H72-SUM($H68:BF68)))))</f>
        <v>0</v>
      </c>
      <c r="BH68" s="8">
        <f>IF(OR($E64=0,BG73=0),0,IF($H72&gt;0,(MIN($H72/IF($E64&lt;=5,1,($E64-5)),$H72-SUM($H68:BG68))), (MAX($H72/IF($E64&lt;=5,1,($E64-5)),$H72-SUM($H68:BG68)))))</f>
        <v>0</v>
      </c>
      <c r="BI68" s="8">
        <f>IF(OR($E64=0,BH73=0),0,IF($H72&gt;0,(MIN($H72/IF($E64&lt;=5,1,($E64-5)),$H72-SUM($H68:BH68))), (MAX($H72/IF($E64&lt;=5,1,($E64-5)),$H72-SUM($H68:BH68)))))</f>
        <v>0</v>
      </c>
      <c r="BJ68" s="8">
        <f>IF(OR($E64=0,BI73=0),0,IF($H72&gt;0,(MIN($H72/IF($E64&lt;=5,1,($E64-5)),$H72-SUM($H68:BI68))), (MAX($H72/IF($E64&lt;=5,1,($E64-5)),$H72-SUM($H68:BI68)))))</f>
        <v>0</v>
      </c>
      <c r="BK68" s="8">
        <f>IF(OR($E64=0,BJ73=0),0,IF($H72&gt;0,(MIN($H72/IF($E64&lt;=5,1,($E64-5)),$H72-SUM($H68:BJ68))), (MAX($H72/IF($E64&lt;=5,1,($E64-5)),$H72-SUM($H68:BJ68)))))</f>
        <v>0</v>
      </c>
    </row>
    <row r="69" spans="2:63" hidden="1" outlineLevel="1" x14ac:dyDescent="0.3">
      <c r="B69" t="s">
        <v>46</v>
      </c>
      <c r="D69" s="8"/>
      <c r="E69" s="8"/>
      <c r="F69" s="8"/>
      <c r="G69" s="8"/>
      <c r="H69" s="11"/>
      <c r="I69" s="1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</row>
    <row r="70" spans="2:63" hidden="1" outlineLevel="1" x14ac:dyDescent="0.3">
      <c r="B70" t="s">
        <v>42</v>
      </c>
      <c r="D70" s="8"/>
      <c r="E70" s="8"/>
      <c r="F70" s="8"/>
      <c r="G70" s="8"/>
      <c r="H70" s="11">
        <f>Inputs!D65/Inputs!I5</f>
        <v>2.0794479634983971</v>
      </c>
      <c r="I70" s="1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</row>
    <row r="71" spans="2:63" hidden="1" outlineLevel="1" x14ac:dyDescent="0.3">
      <c r="B71" t="s">
        <v>43</v>
      </c>
      <c r="D71" s="69"/>
      <c r="E71" s="69"/>
      <c r="F71" s="69"/>
      <c r="G71" s="69"/>
      <c r="H71" s="70">
        <f>Inputs!I83/Inputs!I5</f>
        <v>0.75621034549833033</v>
      </c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2:63" hidden="1" outlineLevel="1" x14ac:dyDescent="0.3">
      <c r="B72" t="s">
        <v>29</v>
      </c>
      <c r="D72" s="8">
        <f t="shared" ref="D72" si="212">SUM(D70:D71)</f>
        <v>0</v>
      </c>
      <c r="E72" s="8">
        <f t="shared" ref="E72" si="213">SUM(E70:E71)</f>
        <v>0</v>
      </c>
      <c r="F72" s="8">
        <f t="shared" ref="F72" si="214">SUM(F70:F71)</f>
        <v>0</v>
      </c>
      <c r="G72" s="8">
        <f t="shared" ref="G72" si="215">SUM(G70:G71)</f>
        <v>0</v>
      </c>
      <c r="H72" s="11">
        <f>SUM(H70:H71)</f>
        <v>2.8356583089967273</v>
      </c>
      <c r="I72" s="12">
        <f t="shared" ref="I72" si="216">SUM(I70:I71)</f>
        <v>0</v>
      </c>
      <c r="J72" s="8">
        <f t="shared" ref="J72" si="217">SUM(J70:J71)</f>
        <v>0</v>
      </c>
      <c r="K72" s="8">
        <f t="shared" ref="K72" si="218">SUM(K70:K71)</f>
        <v>0</v>
      </c>
      <c r="L72" s="8">
        <f t="shared" ref="L72" si="219">SUM(L70:L71)</f>
        <v>0</v>
      </c>
      <c r="M72" s="8">
        <f t="shared" ref="M72" si="220">SUM(M70:M71)</f>
        <v>0</v>
      </c>
      <c r="N72" s="8">
        <f t="shared" ref="N72" si="221">SUM(N70:N71)</f>
        <v>0</v>
      </c>
      <c r="O72" s="8">
        <f t="shared" ref="O72" si="222">SUM(O70:O71)</f>
        <v>0</v>
      </c>
      <c r="P72" s="8">
        <f t="shared" ref="P72" si="223">SUM(P70:P71)</f>
        <v>0</v>
      </c>
      <c r="Q72" s="8">
        <f t="shared" ref="Q72" si="224">SUM(Q70:Q71)</f>
        <v>0</v>
      </c>
      <c r="R72" s="8">
        <f t="shared" ref="R72" si="225">SUM(R70:R71)</f>
        <v>0</v>
      </c>
      <c r="S72" s="8">
        <f t="shared" ref="S72" si="226">SUM(S70:S71)</f>
        <v>0</v>
      </c>
      <c r="T72" s="8">
        <f t="shared" ref="T72" si="227">SUM(T70:T71)</f>
        <v>0</v>
      </c>
      <c r="U72" s="8">
        <f t="shared" ref="U72" si="228">SUM(U70:U71)</f>
        <v>0</v>
      </c>
      <c r="V72" s="8">
        <f t="shared" ref="V72" si="229">SUM(V70:V71)</f>
        <v>0</v>
      </c>
      <c r="W72" s="8">
        <f t="shared" ref="W72" si="230">SUM(W70:W71)</f>
        <v>0</v>
      </c>
      <c r="X72" s="8">
        <f t="shared" ref="X72" si="231">SUM(X70:X71)</f>
        <v>0</v>
      </c>
      <c r="Y72" s="8">
        <f t="shared" ref="Y72" si="232">SUM(Y70:Y71)</f>
        <v>0</v>
      </c>
      <c r="Z72" s="8">
        <f t="shared" ref="Z72" si="233">SUM(Z70:Z71)</f>
        <v>0</v>
      </c>
      <c r="AA72" s="8">
        <f t="shared" ref="AA72" si="234">SUM(AA70:AA71)</f>
        <v>0</v>
      </c>
      <c r="AB72" s="8">
        <f t="shared" ref="AB72" si="235">SUM(AB70:AB71)</f>
        <v>0</v>
      </c>
      <c r="AC72" s="8">
        <f t="shared" ref="AC72" si="236">SUM(AC70:AC71)</f>
        <v>0</v>
      </c>
      <c r="AD72" s="8">
        <f t="shared" ref="AD72" si="237">SUM(AD70:AD71)</f>
        <v>0</v>
      </c>
      <c r="AE72" s="8">
        <f t="shared" ref="AE72" si="238">SUM(AE70:AE71)</f>
        <v>0</v>
      </c>
      <c r="AF72" s="8">
        <f t="shared" ref="AF72" si="239">SUM(AF70:AF71)</f>
        <v>0</v>
      </c>
      <c r="AG72" s="8">
        <f t="shared" ref="AG72" si="240">SUM(AG70:AG71)</f>
        <v>0</v>
      </c>
      <c r="AH72" s="8">
        <f t="shared" ref="AH72" si="241">SUM(AH70:AH71)</f>
        <v>0</v>
      </c>
      <c r="AI72" s="8">
        <f t="shared" ref="AI72" si="242">SUM(AI70:AI71)</f>
        <v>0</v>
      </c>
      <c r="AJ72" s="8">
        <f t="shared" ref="AJ72" si="243">SUM(AJ70:AJ71)</f>
        <v>0</v>
      </c>
      <c r="AK72" s="8">
        <f t="shared" ref="AK72" si="244">SUM(AK70:AK71)</f>
        <v>0</v>
      </c>
      <c r="AL72" s="8">
        <f t="shared" ref="AL72" si="245">SUM(AL70:AL71)</f>
        <v>0</v>
      </c>
      <c r="AM72" s="8">
        <f t="shared" ref="AM72" si="246">SUM(AM70:AM71)</f>
        <v>0</v>
      </c>
      <c r="AN72" s="8">
        <f t="shared" ref="AN72" si="247">SUM(AN70:AN71)</f>
        <v>0</v>
      </c>
      <c r="AO72" s="8">
        <f t="shared" ref="AO72" si="248">SUM(AO70:AO71)</f>
        <v>0</v>
      </c>
      <c r="AP72" s="8">
        <f t="shared" ref="AP72" si="249">SUM(AP70:AP71)</f>
        <v>0</v>
      </c>
      <c r="AQ72" s="8">
        <f t="shared" ref="AQ72" si="250">SUM(AQ70:AQ71)</f>
        <v>0</v>
      </c>
      <c r="AR72" s="8">
        <f t="shared" ref="AR72" si="251">SUM(AR70:AR71)</f>
        <v>0</v>
      </c>
      <c r="AS72" s="8">
        <f t="shared" ref="AS72" si="252">SUM(AS70:AS71)</f>
        <v>0</v>
      </c>
      <c r="AT72" s="8">
        <f t="shared" ref="AT72" si="253">SUM(AT70:AT71)</f>
        <v>0</v>
      </c>
      <c r="AU72" s="8">
        <f t="shared" ref="AU72" si="254">SUM(AU70:AU71)</f>
        <v>0</v>
      </c>
      <c r="AV72" s="8">
        <f t="shared" ref="AV72" si="255">SUM(AV70:AV71)</f>
        <v>0</v>
      </c>
      <c r="AW72" s="8">
        <f t="shared" ref="AW72" si="256">SUM(AW70:AW71)</f>
        <v>0</v>
      </c>
      <c r="AX72" s="8">
        <f t="shared" ref="AX72" si="257">SUM(AX70:AX71)</f>
        <v>0</v>
      </c>
      <c r="AY72" s="8">
        <f t="shared" ref="AY72" si="258">SUM(AY70:AY71)</f>
        <v>0</v>
      </c>
      <c r="AZ72" s="8">
        <f t="shared" ref="AZ72" si="259">SUM(AZ70:AZ71)</f>
        <v>0</v>
      </c>
      <c r="BA72" s="8">
        <f t="shared" ref="BA72" si="260">SUM(BA70:BA71)</f>
        <v>0</v>
      </c>
      <c r="BB72" s="8">
        <f t="shared" ref="BB72" si="261">SUM(BB70:BB71)</f>
        <v>0</v>
      </c>
      <c r="BC72" s="8">
        <f t="shared" ref="BC72" si="262">SUM(BC70:BC71)</f>
        <v>0</v>
      </c>
      <c r="BD72" s="8">
        <f t="shared" ref="BD72" si="263">SUM(BD70:BD71)</f>
        <v>0</v>
      </c>
      <c r="BE72" s="8">
        <f t="shared" ref="BE72" si="264">SUM(BE70:BE71)</f>
        <v>0</v>
      </c>
      <c r="BF72" s="8">
        <f t="shared" ref="BF72" si="265">SUM(BF70:BF71)</f>
        <v>0</v>
      </c>
      <c r="BG72" s="8">
        <f t="shared" ref="BG72" si="266">SUM(BG70:BG71)</f>
        <v>0</v>
      </c>
      <c r="BH72" s="8">
        <f t="shared" ref="BH72" si="267">SUM(BH70:BH71)</f>
        <v>0</v>
      </c>
      <c r="BI72" s="8">
        <f t="shared" ref="BI72" si="268">SUM(BI70:BI71)</f>
        <v>0</v>
      </c>
      <c r="BJ72" s="8">
        <f t="shared" ref="BJ72" si="269">SUM(BJ70:BJ71)</f>
        <v>0</v>
      </c>
      <c r="BK72" s="8">
        <f t="shared" ref="BK72" si="270">SUM(BK70:BK71)</f>
        <v>0</v>
      </c>
    </row>
    <row r="73" spans="2:63" hidden="1" outlineLevel="1" x14ac:dyDescent="0.3">
      <c r="B73" t="s">
        <v>44</v>
      </c>
      <c r="C73" s="9">
        <f>D64</f>
        <v>602.81430166015195</v>
      </c>
      <c r="D73" s="8">
        <f>C73-D67-D68+D72</f>
        <v>584.23988645441148</v>
      </c>
      <c r="E73" s="8">
        <f t="shared" ref="E73:AB73" si="271">D73-E67-E68+E72</f>
        <v>565.665471248671</v>
      </c>
      <c r="F73" s="8">
        <f t="shared" si="271"/>
        <v>547.09105604293052</v>
      </c>
      <c r="G73" s="8">
        <f t="shared" si="271"/>
        <v>528.51664083719004</v>
      </c>
      <c r="H73" s="11">
        <f>G73-H67-H68+H72</f>
        <v>512.77788394044637</v>
      </c>
      <c r="I73" s="12">
        <f t="shared" si="271"/>
        <v>494.10018116178986</v>
      </c>
      <c r="J73" s="8">
        <f t="shared" si="271"/>
        <v>475.42247838313335</v>
      </c>
      <c r="K73" s="8">
        <f t="shared" si="271"/>
        <v>456.74477560447684</v>
      </c>
      <c r="L73" s="8">
        <f t="shared" si="271"/>
        <v>438.06707282582033</v>
      </c>
      <c r="M73" s="8">
        <f t="shared" si="271"/>
        <v>419.38937004716382</v>
      </c>
      <c r="N73" s="8">
        <f t="shared" si="271"/>
        <v>400.71166726850731</v>
      </c>
      <c r="O73" s="8">
        <f t="shared" si="271"/>
        <v>382.0339644898508</v>
      </c>
      <c r="P73" s="8">
        <f t="shared" si="271"/>
        <v>363.35626171119429</v>
      </c>
      <c r="Q73" s="8">
        <f t="shared" si="271"/>
        <v>344.67855893253778</v>
      </c>
      <c r="R73" s="8">
        <f t="shared" si="271"/>
        <v>326.00085615388127</v>
      </c>
      <c r="S73" s="8">
        <f t="shared" si="271"/>
        <v>307.32315337522476</v>
      </c>
      <c r="T73" s="8">
        <f t="shared" si="271"/>
        <v>288.64545059656825</v>
      </c>
      <c r="U73" s="8">
        <f t="shared" si="271"/>
        <v>269.96774781791174</v>
      </c>
      <c r="V73" s="8">
        <f t="shared" si="271"/>
        <v>251.2900450392552</v>
      </c>
      <c r="W73" s="8">
        <f t="shared" si="271"/>
        <v>232.61234226059864</v>
      </c>
      <c r="X73" s="8">
        <f t="shared" si="271"/>
        <v>213.93463948194207</v>
      </c>
      <c r="Y73" s="8">
        <f t="shared" si="271"/>
        <v>195.2569367032855</v>
      </c>
      <c r="Z73" s="8">
        <f t="shared" si="271"/>
        <v>176.57923392462894</v>
      </c>
      <c r="AA73" s="8">
        <f t="shared" si="271"/>
        <v>157.90153114597237</v>
      </c>
      <c r="AB73" s="8">
        <f t="shared" si="271"/>
        <v>139.2238283673158</v>
      </c>
      <c r="AC73" s="8">
        <f t="shared" ref="AC73" si="272">AB73-AC67-AC68+AC72</f>
        <v>120.54612558865925</v>
      </c>
      <c r="AD73" s="8">
        <f t="shared" ref="AD73" si="273">AC73-AD67-AD68+AD72</f>
        <v>101.8684228100027</v>
      </c>
      <c r="AE73" s="8">
        <f t="shared" ref="AE73" si="274">AD73-AE67-AE68+AE72</f>
        <v>83.190720031346146</v>
      </c>
      <c r="AF73" s="8">
        <f t="shared" ref="AF73" si="275">AE73-AF67-AF68+AF72</f>
        <v>64.513017252689593</v>
      </c>
      <c r="AG73" s="8">
        <f t="shared" ref="AG73" si="276">AF73-AG67-AG68+AG72</f>
        <v>45.835314474033048</v>
      </c>
      <c r="AH73" s="8">
        <f t="shared" ref="AH73" si="277">AG73-AH67-AH68+AH72</f>
        <v>27.157611695376499</v>
      </c>
      <c r="AI73" s="8">
        <f t="shared" ref="AI73" si="278">AH73-AI67-AI68+AI72</f>
        <v>8.4799089167199497</v>
      </c>
      <c r="AJ73" s="8">
        <f t="shared" ref="AJ73" si="279">AI73-AJ67-AJ68+AJ72</f>
        <v>1.5187850976872141E-13</v>
      </c>
      <c r="AK73" s="8">
        <f t="shared" ref="AK73" si="280">AJ73-AK67-AK68+AK72</f>
        <v>1.5187850976872141E-13</v>
      </c>
      <c r="AL73" s="8">
        <f t="shared" ref="AL73" si="281">AK73-AL67-AL68+AL72</f>
        <v>1.5187850976872141E-13</v>
      </c>
      <c r="AM73" s="8">
        <f t="shared" ref="AM73" si="282">AL73-AM67-AM68+AM72</f>
        <v>1.5187850976872141E-13</v>
      </c>
      <c r="AN73" s="8">
        <f t="shared" ref="AN73" si="283">AM73-AN67-AN68+AN72</f>
        <v>1.5187850976872141E-13</v>
      </c>
      <c r="AO73" s="8">
        <f t="shared" ref="AO73" si="284">AN73-AO67-AO68+AO72</f>
        <v>1.5187850976872141E-13</v>
      </c>
      <c r="AP73" s="8">
        <f t="shared" ref="AP73" si="285">AO73-AP67-AP68+AP72</f>
        <v>1.5187850976872141E-13</v>
      </c>
      <c r="AQ73" s="8">
        <f t="shared" ref="AQ73" si="286">AP73-AQ67-AQ68+AQ72</f>
        <v>1.5187850976872141E-13</v>
      </c>
      <c r="AR73" s="8">
        <f t="shared" ref="AR73" si="287">AQ73-AR67-AR68+AR72</f>
        <v>1.5187850976872141E-13</v>
      </c>
      <c r="AS73" s="8">
        <f t="shared" ref="AS73" si="288">AR73-AS67-AS68+AS72</f>
        <v>1.5187850976872141E-13</v>
      </c>
      <c r="AT73" s="8">
        <f t="shared" ref="AT73" si="289">AS73-AT67-AT68+AT72</f>
        <v>1.5187850976872141E-13</v>
      </c>
      <c r="AU73" s="8">
        <f t="shared" ref="AU73" si="290">AT73-AU67-AU68+AU72</f>
        <v>1.5187850976872141E-13</v>
      </c>
      <c r="AV73" s="8">
        <f t="shared" ref="AV73" si="291">AU73-AV67-AV68+AV72</f>
        <v>1.5187850976872141E-13</v>
      </c>
      <c r="AW73" s="8">
        <f t="shared" ref="AW73" si="292">AV73-AW67-AW68+AW72</f>
        <v>1.5187850976872141E-13</v>
      </c>
      <c r="AX73" s="8">
        <f t="shared" ref="AX73" si="293">AW73-AX67-AX68+AX72</f>
        <v>1.5187850976872141E-13</v>
      </c>
      <c r="AY73" s="8">
        <f t="shared" ref="AY73" si="294">AX73-AY67-AY68+AY72</f>
        <v>1.5187850976872141E-13</v>
      </c>
      <c r="AZ73" s="8">
        <f t="shared" ref="AZ73" si="295">AY73-AZ67-AZ68+AZ72</f>
        <v>1.5187850976872141E-13</v>
      </c>
      <c r="BA73" s="8">
        <f t="shared" ref="BA73" si="296">AZ73-BA67-BA68+BA72</f>
        <v>1.5187850976872141E-13</v>
      </c>
      <c r="BB73" s="8">
        <f t="shared" ref="BB73" si="297">BA73-BB67-BB68+BB72</f>
        <v>1.5187850976872141E-13</v>
      </c>
      <c r="BC73" s="8">
        <f t="shared" ref="BC73" si="298">BB73-BC67-BC68+BC72</f>
        <v>1.5187850976872141E-13</v>
      </c>
      <c r="BD73" s="8">
        <f t="shared" ref="BD73" si="299">BC73-BD67-BD68+BD72</f>
        <v>1.5187850976872141E-13</v>
      </c>
      <c r="BE73" s="8">
        <f t="shared" ref="BE73" si="300">BD73-BE67-BE68+BE72</f>
        <v>1.5187850976872141E-13</v>
      </c>
      <c r="BF73" s="8">
        <f t="shared" ref="BF73" si="301">BE73-BF67-BF68+BF72</f>
        <v>1.5187850976872141E-13</v>
      </c>
      <c r="BG73" s="8">
        <f t="shared" ref="BG73" si="302">BF73-BG67-BG68+BG72</f>
        <v>1.5187850976872141E-13</v>
      </c>
      <c r="BH73" s="8">
        <f t="shared" ref="BH73" si="303">BG73-BH67-BH68+BH72</f>
        <v>1.5187850976872141E-13</v>
      </c>
      <c r="BI73" s="8">
        <f t="shared" ref="BI73" si="304">BH73-BI67-BI68+BI72</f>
        <v>1.5187850976872141E-13</v>
      </c>
      <c r="BJ73" s="8">
        <f t="shared" ref="BJ73" si="305">BI73-BJ67-BJ68+BJ72</f>
        <v>1.5187850976872141E-13</v>
      </c>
      <c r="BK73" s="8">
        <f t="shared" ref="BK73" si="306">BJ73-BK67-BK68+BK72</f>
        <v>1.5187850976872141E-13</v>
      </c>
    </row>
    <row r="74" spans="2:63" hidden="1" outlineLevel="1" x14ac:dyDescent="0.3">
      <c r="D74" s="8"/>
      <c r="E74" s="8"/>
      <c r="F74" s="8"/>
      <c r="G74" s="8"/>
      <c r="H74" s="11"/>
      <c r="I74" s="1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</row>
    <row r="75" spans="2:63" hidden="1" outlineLevel="1" x14ac:dyDescent="0.3">
      <c r="D75" s="8"/>
      <c r="E75" s="8"/>
      <c r="F75" s="8"/>
      <c r="G75" s="8"/>
      <c r="H75" s="11"/>
      <c r="I75" s="1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</row>
    <row r="76" spans="2:63" hidden="1" outlineLevel="1" x14ac:dyDescent="0.3">
      <c r="B76" t="s">
        <v>27</v>
      </c>
      <c r="D76" s="8">
        <f>Inputs!E33*(1+Inputs!E9)^0.5</f>
        <v>49.976117309060257</v>
      </c>
      <c r="E76" s="8">
        <f>Inputs!F33*(1+Inputs!F9)^0.5</f>
        <v>45.134144401914966</v>
      </c>
      <c r="F76" s="8">
        <f>Inputs!G33*(1+Inputs!G9)^0.5</f>
        <v>51.179834721431149</v>
      </c>
      <c r="G76" s="8">
        <f>Inputs!H33*(1+Inputs!H9)^0.5</f>
        <v>43.085699512690887</v>
      </c>
      <c r="H76" s="11">
        <f>Inputs!I33*(1+Inputs!I9)^0.5</f>
        <v>36.542137925640333</v>
      </c>
      <c r="I76" s="1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</row>
    <row r="77" spans="2:63" hidden="1" outlineLevel="1" x14ac:dyDescent="0.3">
      <c r="D77" s="8"/>
      <c r="E77" s="8"/>
      <c r="F77" s="8"/>
      <c r="G77" s="8"/>
      <c r="H77" s="11"/>
      <c r="I77" s="1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</row>
    <row r="78" spans="2:63" hidden="1" outlineLevel="1" x14ac:dyDescent="0.3">
      <c r="B78" t="s">
        <v>48</v>
      </c>
      <c r="D78" s="8"/>
      <c r="E78" s="8"/>
      <c r="F78" s="8"/>
      <c r="G78" s="8"/>
      <c r="H78" s="11"/>
      <c r="I78" s="1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</row>
    <row r="79" spans="2:63" hidden="1" outlineLevel="1" x14ac:dyDescent="0.3">
      <c r="B79" s="15">
        <v>2013</v>
      </c>
      <c r="C79">
        <v>1</v>
      </c>
      <c r="D79" s="8"/>
      <c r="E79" s="8">
        <f>IF($F$64="n/a",0,IF(E$3&lt;=$C79,0,IF(E$3&gt;($F$64+$C79),INDEX($D$76:$W$76,,$C79)-SUM($D79:D79),INDEX($D$76:$W$76,,$C79)/$F$64)))</f>
        <v>0.83293528848433762</v>
      </c>
      <c r="F79" s="8">
        <f>IF($F$64="n/a",0,IF(F$3&lt;=$C79,0,IF(F$3&gt;($F$64+$C79),INDEX($D$76:$W$76,,$C79)-SUM($D79:E79),INDEX($D$76:$W$76,,$C79)/$F$64)))</f>
        <v>0.83293528848433762</v>
      </c>
      <c r="G79" s="8">
        <f>IF($F$64="n/a",0,IF(G$3&lt;=$C79,0,IF(G$3&gt;($F$64+$C79),INDEX($D$76:$W$76,,$C79)-SUM($D79:F79),INDEX($D$76:$W$76,,$C79)/$F$64)))</f>
        <v>0.83293528848433762</v>
      </c>
      <c r="H79" s="11">
        <f>IF($F$64="n/a",0,IF(H$3&lt;=$C79,0,IF(H$3&gt;($F$64+$C79),INDEX($D$76:$W$76,,$C79)-SUM($D79:G79),INDEX($D$76:$W$76,,$C79)/$F$64)))</f>
        <v>0.83293528848433762</v>
      </c>
      <c r="I79" s="12">
        <f>IF($F$64="n/a",0,IF(I$3&lt;=$C79,0,IF(I$3&gt;($F$64+$C79),INDEX($D$76:$W$76,,$C79)-SUM($D79:H79),INDEX($D$76:$W$76,,$C79)/$F$64)))</f>
        <v>0.83293528848433762</v>
      </c>
      <c r="J79" s="8">
        <f>IF($F$64="n/a",0,IF(J$3&lt;=$C79,0,IF(J$3&gt;($F$64+$C79),INDEX($D$76:$W$76,,$C79)-SUM($D79:I79),INDEX($D$76:$W$76,,$C79)/$F$64)))</f>
        <v>0.83293528848433762</v>
      </c>
      <c r="K79" s="8">
        <f>IF($F$64="n/a",0,IF(K$3&lt;=$C79,0,IF(K$3&gt;($F$64+$C79),INDEX($D$76:$W$76,,$C79)-SUM($D79:J79),INDEX($D$76:$W$76,,$C79)/$F$64)))</f>
        <v>0.83293528848433762</v>
      </c>
      <c r="L79" s="8">
        <f>IF($F$64="n/a",0,IF(L$3&lt;=$C79,0,IF(L$3&gt;($F$64+$C79),INDEX($D$76:$W$76,,$C79)-SUM($D79:K79),INDEX($D$76:$W$76,,$C79)/$F$64)))</f>
        <v>0.83293528848433762</v>
      </c>
      <c r="M79" s="8">
        <f>IF($F$64="n/a",0,IF(M$3&lt;=$C79,0,IF(M$3&gt;($F$64+$C79),INDEX($D$76:$W$76,,$C79)-SUM($D79:L79),INDEX($D$76:$W$76,,$C79)/$F$64)))</f>
        <v>0.83293528848433762</v>
      </c>
      <c r="N79" s="8">
        <f>IF($F$64="n/a",0,IF(N$3&lt;=$C79,0,IF(N$3&gt;($F$64+$C79),INDEX($D$76:$W$76,,$C79)-SUM($D79:M79),INDEX($D$76:$W$76,,$C79)/$F$64)))</f>
        <v>0.83293528848433762</v>
      </c>
      <c r="O79" s="8">
        <f>IF($F$64="n/a",0,IF(O$3&lt;=$C79,0,IF(O$3&gt;($F$64+$C79),INDEX($D$76:$W$76,,$C79)-SUM($D79:N79),INDEX($D$76:$W$76,,$C79)/$F$64)))</f>
        <v>0.83293528848433762</v>
      </c>
      <c r="P79" s="8">
        <f>IF($F$64="n/a",0,IF(P$3&lt;=$C79,0,IF(P$3&gt;($F$64+$C79),INDEX($D$76:$W$76,,$C79)-SUM($D79:O79),INDEX($D$76:$W$76,,$C79)/$F$64)))</f>
        <v>0.83293528848433762</v>
      </c>
      <c r="Q79" s="8">
        <f>IF($F$64="n/a",0,IF(Q$3&lt;=$C79,0,IF(Q$3&gt;($F$64+$C79),INDEX($D$76:$W$76,,$C79)-SUM($D79:P79),INDEX($D$76:$W$76,,$C79)/$F$64)))</f>
        <v>0.83293528848433762</v>
      </c>
      <c r="R79" s="8">
        <f>IF($F$64="n/a",0,IF(R$3&lt;=$C79,0,IF(R$3&gt;($F$64+$C79),INDEX($D$76:$W$76,,$C79)-SUM($D79:Q79),INDEX($D$76:$W$76,,$C79)/$F$64)))</f>
        <v>0.83293528848433762</v>
      </c>
      <c r="S79" s="8">
        <f>IF($F$64="n/a",0,IF(S$3&lt;=$C79,0,IF(S$3&gt;($F$64+$C79),INDEX($D$76:$W$76,,$C79)-SUM($D79:R79),INDEX($D$76:$W$76,,$C79)/$F$64)))</f>
        <v>0.83293528848433762</v>
      </c>
      <c r="T79" s="8">
        <f>IF($F$64="n/a",0,IF(T$3&lt;=$C79,0,IF(T$3&gt;($F$64+$C79),INDEX($D$76:$W$76,,$C79)-SUM($D79:S79),INDEX($D$76:$W$76,,$C79)/$F$64)))</f>
        <v>0.83293528848433762</v>
      </c>
      <c r="U79" s="8">
        <f>IF($F$64="n/a",0,IF(U$3&lt;=$C79,0,IF(U$3&gt;($F$64+$C79),INDEX($D$76:$W$76,,$C79)-SUM($D79:T79),INDEX($D$76:$W$76,,$C79)/$F$64)))</f>
        <v>0.83293528848433762</v>
      </c>
      <c r="V79" s="8">
        <f>IF($F$64="n/a",0,IF(V$3&lt;=$C79,0,IF(V$3&gt;($F$64+$C79),INDEX($D$76:$W$76,,$C79)-SUM($D79:U79),INDEX($D$76:$W$76,,$C79)/$F$64)))</f>
        <v>0.83293528848433762</v>
      </c>
      <c r="W79" s="8">
        <f>IF($F$64="n/a",0,IF(W$3&lt;=$C79,0,IF(W$3&gt;($F$64+$C79),INDEX($D$76:$W$76,,$C79)-SUM($D79:V79),INDEX($D$76:$W$76,,$C79)/$F$64)))</f>
        <v>0.83293528848433762</v>
      </c>
      <c r="X79" s="8">
        <f>IF($F$64="n/a",0,IF(X$3&lt;=$C79,0,IF(X$3&gt;($F$64+$C79),INDEX($D$76:$W$76,,$C79)-SUM($D79:W79),INDEX($D$76:$W$76,,$C79)/$F$64)))</f>
        <v>0.83293528848433762</v>
      </c>
      <c r="Y79" s="8">
        <f>IF($F$64="n/a",0,IF(Y$3&lt;=$C79,0,IF(Y$3&gt;($F$64+$C79),INDEX($D$76:$W$76,,$C79)-SUM($D79:X79),INDEX($D$76:$W$76,,$C79)/$F$64)))</f>
        <v>0.83293528848433762</v>
      </c>
      <c r="Z79" s="8">
        <f>IF($F$64="n/a",0,IF(Z$3&lt;=$C79,0,IF(Z$3&gt;($F$64+$C79),INDEX($D$76:$W$76,,$C79)-SUM($D79:Y79),INDEX($D$76:$W$76,,$C79)/$F$64)))</f>
        <v>0.83293528848433762</v>
      </c>
      <c r="AA79" s="8">
        <f>IF($F$64="n/a",0,IF(AA$3&lt;=$C79,0,IF(AA$3&gt;($F$64+$C79),INDEX($D$76:$W$76,,$C79)-SUM($D79:Z79),INDEX($D$76:$W$76,,$C79)/$F$64)))</f>
        <v>0.83293528848433762</v>
      </c>
      <c r="AB79" s="8">
        <f>IF($F$64="n/a",0,IF(AB$3&lt;=$C79,0,IF(AB$3&gt;($F$64+$C79),INDEX($D$76:$W$76,,$C79)-SUM($D79:AA79),INDEX($D$76:$W$76,,$C79)/$F$64)))</f>
        <v>0.83293528848433762</v>
      </c>
      <c r="AC79" s="8">
        <f>IF($F$64="n/a",0,IF(AC$3&lt;=$C79,0,IF(AC$3&gt;($F$64+$C79),INDEX($D$76:$W$76,,$C79)-SUM($D79:AB79),INDEX($D$76:$W$76,,$C79)/$F$64)))</f>
        <v>0.83293528848433762</v>
      </c>
      <c r="AD79" s="8">
        <f>IF($F$64="n/a",0,IF(AD$3&lt;=$C79,0,IF(AD$3&gt;($F$64+$C79),INDEX($D$76:$W$76,,$C79)-SUM($D79:AC79),INDEX($D$76:$W$76,,$C79)/$F$64)))</f>
        <v>0.83293528848433762</v>
      </c>
      <c r="AE79" s="8">
        <f>IF($F$64="n/a",0,IF(AE$3&lt;=$C79,0,IF(AE$3&gt;($F$64+$C79),INDEX($D$76:$W$76,,$C79)-SUM($D79:AD79),INDEX($D$76:$W$76,,$C79)/$F$64)))</f>
        <v>0.83293528848433762</v>
      </c>
      <c r="AF79" s="8">
        <f>IF($F$64="n/a",0,IF(AF$3&lt;=$C79,0,IF(AF$3&gt;($F$64+$C79),INDEX($D$76:$W$76,,$C79)-SUM($D79:AE79),INDEX($D$76:$W$76,,$C79)/$F$64)))</f>
        <v>0.83293528848433762</v>
      </c>
      <c r="AG79" s="8">
        <f>IF($F$64="n/a",0,IF(AG$3&lt;=$C79,0,IF(AG$3&gt;($F$64+$C79),INDEX($D$76:$W$76,,$C79)-SUM($D79:AF79),INDEX($D$76:$W$76,,$C79)/$F$64)))</f>
        <v>0.83293528848433762</v>
      </c>
      <c r="AH79" s="8">
        <f>IF($F$64="n/a",0,IF(AH$3&lt;=$C79,0,IF(AH$3&gt;($F$64+$C79),INDEX($D$76:$W$76,,$C79)-SUM($D79:AG79),INDEX($D$76:$W$76,,$C79)/$F$64)))</f>
        <v>0.83293528848433762</v>
      </c>
      <c r="AI79" s="8">
        <f>IF($F$64="n/a",0,IF(AI$3&lt;=$C79,0,IF(AI$3&gt;($F$64+$C79),INDEX($D$76:$W$76,,$C79)-SUM($D79:AH79),INDEX($D$76:$W$76,,$C79)/$F$64)))</f>
        <v>0.83293528848433762</v>
      </c>
      <c r="AJ79" s="8">
        <f>IF($F$64="n/a",0,IF(AJ$3&lt;=$C79,0,IF(AJ$3&gt;($F$64+$C79),INDEX($D$76:$W$76,,$C79)-SUM($D79:AI79),INDEX($D$76:$W$76,,$C79)/$F$64)))</f>
        <v>0.83293528848433762</v>
      </c>
      <c r="AK79" s="8">
        <f>IF($F$64="n/a",0,IF(AK$3&lt;=$C79,0,IF(AK$3&gt;($F$64+$C79),INDEX($D$76:$W$76,,$C79)-SUM($D79:AJ79),INDEX($D$76:$W$76,,$C79)/$F$64)))</f>
        <v>0.83293528848433762</v>
      </c>
      <c r="AL79" s="8">
        <f>IF($F$64="n/a",0,IF(AL$3&lt;=$C79,0,IF(AL$3&gt;($F$64+$C79),INDEX($D$76:$W$76,,$C79)-SUM($D79:AK79),INDEX($D$76:$W$76,,$C79)/$F$64)))</f>
        <v>0.83293528848433762</v>
      </c>
      <c r="AM79" s="8">
        <f>IF($F$64="n/a",0,IF(AM$3&lt;=$C79,0,IF(AM$3&gt;($F$64+$C79),INDEX($D$76:$W$76,,$C79)-SUM($D79:AL79),INDEX($D$76:$W$76,,$C79)/$F$64)))</f>
        <v>0.83293528848433762</v>
      </c>
      <c r="AN79" s="8">
        <f>IF($F$64="n/a",0,IF(AN$3&lt;=$C79,0,IF(AN$3&gt;($F$64+$C79),INDEX($D$76:$W$76,,$C79)-SUM($D79:AM79),INDEX($D$76:$W$76,,$C79)/$F$64)))</f>
        <v>0.83293528848433762</v>
      </c>
      <c r="AO79" s="8">
        <f>IF($F$64="n/a",0,IF(AO$3&lt;=$C79,0,IF(AO$3&gt;($F$64+$C79),INDEX($D$76:$W$76,,$C79)-SUM($D79:AN79),INDEX($D$76:$W$76,,$C79)/$F$64)))</f>
        <v>0.83293528848433762</v>
      </c>
      <c r="AP79" s="8">
        <f>IF($F$64="n/a",0,IF(AP$3&lt;=$C79,0,IF(AP$3&gt;($F$64+$C79),INDEX($D$76:$W$76,,$C79)-SUM($D79:AO79),INDEX($D$76:$W$76,,$C79)/$F$64)))</f>
        <v>0.83293528848433762</v>
      </c>
      <c r="AQ79" s="8">
        <f>IF($F$64="n/a",0,IF(AQ$3&lt;=$C79,0,IF(AQ$3&gt;($F$64+$C79),INDEX($D$76:$W$76,,$C79)-SUM($D79:AP79),INDEX($D$76:$W$76,,$C79)/$F$64)))</f>
        <v>0.83293528848433762</v>
      </c>
      <c r="AR79" s="8">
        <f>IF($F$64="n/a",0,IF(AR$3&lt;=$C79,0,IF(AR$3&gt;($F$64+$C79),INDEX($D$76:$W$76,,$C79)-SUM($D79:AQ79),INDEX($D$76:$W$76,,$C79)/$F$64)))</f>
        <v>0.83293528848433762</v>
      </c>
      <c r="AS79" s="8">
        <f>IF($F$64="n/a",0,IF(AS$3&lt;=$C79,0,IF(AS$3&gt;($F$64+$C79),INDEX($D$76:$W$76,,$C79)-SUM($D79:AR79),INDEX($D$76:$W$76,,$C79)/$F$64)))</f>
        <v>0.83293528848433762</v>
      </c>
      <c r="AT79" s="8">
        <f>IF($F$64="n/a",0,IF(AT$3&lt;=$C79,0,IF(AT$3&gt;($F$64+$C79),INDEX($D$76:$W$76,,$C79)-SUM($D79:AS79),INDEX($D$76:$W$76,,$C79)/$F$64)))</f>
        <v>0.83293528848433762</v>
      </c>
      <c r="AU79" s="8">
        <f>IF($F$64="n/a",0,IF(AU$3&lt;=$C79,0,IF(AU$3&gt;($F$64+$C79),INDEX($D$76:$W$76,,$C79)-SUM($D79:AT79),INDEX($D$76:$W$76,,$C79)/$F$64)))</f>
        <v>0.83293528848433762</v>
      </c>
      <c r="AV79" s="8">
        <f>IF($F$64="n/a",0,IF(AV$3&lt;=$C79,0,IF(AV$3&gt;($F$64+$C79),INDEX($D$76:$W$76,,$C79)-SUM($D79:AU79),INDEX($D$76:$W$76,,$C79)/$F$64)))</f>
        <v>0.83293528848433762</v>
      </c>
      <c r="AW79" s="8">
        <f>IF($F$64="n/a",0,IF(AW$3&lt;=$C79,0,IF(AW$3&gt;($F$64+$C79),INDEX($D$76:$W$76,,$C79)-SUM($D79:AV79),INDEX($D$76:$W$76,,$C79)/$F$64)))</f>
        <v>0.83293528848433762</v>
      </c>
      <c r="AX79" s="8">
        <f>IF($F$64="n/a",0,IF(AX$3&lt;=$C79,0,IF(AX$3&gt;($F$64+$C79),INDEX($D$76:$W$76,,$C79)-SUM($D79:AW79),INDEX($D$76:$W$76,,$C79)/$F$64)))</f>
        <v>0.83293528848433762</v>
      </c>
      <c r="AY79" s="8">
        <f>IF($F$64="n/a",0,IF(AY$3&lt;=$C79,0,IF(AY$3&gt;($F$64+$C79),INDEX($D$76:$W$76,,$C79)-SUM($D79:AX79),INDEX($D$76:$W$76,,$C79)/$F$64)))</f>
        <v>0.83293528848433762</v>
      </c>
      <c r="AZ79" s="8">
        <f>IF($F$64="n/a",0,IF(AZ$3&lt;=$C79,0,IF(AZ$3&gt;($F$64+$C79),INDEX($D$76:$W$76,,$C79)-SUM($D79:AY79),INDEX($D$76:$W$76,,$C79)/$F$64)))</f>
        <v>0.83293528848433762</v>
      </c>
      <c r="BA79" s="8">
        <f>IF($F$64="n/a",0,IF(BA$3&lt;=$C79,0,IF(BA$3&gt;($F$64+$C79),INDEX($D$76:$W$76,,$C79)-SUM($D79:AZ79),INDEX($D$76:$W$76,,$C79)/$F$64)))</f>
        <v>0.83293528848433762</v>
      </c>
      <c r="BB79" s="8">
        <f>IF($F$64="n/a",0,IF(BB$3&lt;=$C79,0,IF(BB$3&gt;($F$64+$C79),INDEX($D$76:$W$76,,$C79)-SUM($D79:BA79),INDEX($D$76:$W$76,,$C79)/$F$64)))</f>
        <v>0.83293528848433762</v>
      </c>
      <c r="BC79" s="8">
        <f>IF($F$64="n/a",0,IF(BC$3&lt;=$C79,0,IF(BC$3&gt;($F$64+$C79),INDEX($D$76:$W$76,,$C79)-SUM($D79:BB79),INDEX($D$76:$W$76,,$C79)/$F$64)))</f>
        <v>0.83293528848433762</v>
      </c>
      <c r="BD79" s="8">
        <f>IF($F$64="n/a",0,IF(BD$3&lt;=$C79,0,IF(BD$3&gt;($F$64+$C79),INDEX($D$76:$W$76,,$C79)-SUM($D79:BC79),INDEX($D$76:$W$76,,$C79)/$F$64)))</f>
        <v>0.83293528848433762</v>
      </c>
      <c r="BE79" s="8">
        <f>IF($F$64="n/a",0,IF(BE$3&lt;=$C79,0,IF(BE$3&gt;($F$64+$C79),INDEX($D$76:$W$76,,$C79)-SUM($D79:BD79),INDEX($D$76:$W$76,,$C79)/$F$64)))</f>
        <v>0.83293528848433762</v>
      </c>
      <c r="BF79" s="8">
        <f>IF($F$64="n/a",0,IF(BF$3&lt;=$C79,0,IF(BF$3&gt;($F$64+$C79),INDEX($D$76:$W$76,,$C79)-SUM($D79:BE79),INDEX($D$76:$W$76,,$C79)/$F$64)))</f>
        <v>0.83293528848433762</v>
      </c>
      <c r="BG79" s="8">
        <f>IF($F$64="n/a",0,IF(BG$3&lt;=$C79,0,IF(BG$3&gt;($F$64+$C79),INDEX($D$76:$W$76,,$C79)-SUM($D79:BF79),INDEX($D$76:$W$76,,$C79)/$F$64)))</f>
        <v>0.83293528848433762</v>
      </c>
      <c r="BH79" s="8">
        <f>IF($F$64="n/a",0,IF(BH$3&lt;=$C79,0,IF(BH$3&gt;($F$64+$C79),INDEX($D$76:$W$76,,$C79)-SUM($D79:BG79),INDEX($D$76:$W$76,,$C79)/$F$64)))</f>
        <v>0.83293528848433762</v>
      </c>
      <c r="BI79" s="8">
        <f>IF($F$64="n/a",0,IF(BI$3&lt;=$C79,0,IF(BI$3&gt;($F$64+$C79),INDEX($D$76:$W$76,,$C79)-SUM($D79:BH79),INDEX($D$76:$W$76,,$C79)/$F$64)))</f>
        <v>0.83293528848433762</v>
      </c>
      <c r="BJ79" s="8">
        <f>IF($F$64="n/a",0,IF(BJ$3&lt;=$C79,0,IF(BJ$3&gt;($F$64+$C79),INDEX($D$76:$W$76,,$C79)-SUM($D79:BI79),INDEX($D$76:$W$76,,$C79)/$F$64)))</f>
        <v>0.83293528848433762</v>
      </c>
      <c r="BK79" s="8">
        <f>IF($F$64="n/a",0,IF(BK$3&lt;=$C79,0,IF(BK$3&gt;($F$64+$C79),INDEX($D$76:$W$76,,$C79)-SUM($D79:BJ79),INDEX($D$76:$W$76,,$C79)/$F$64)))</f>
        <v>0.83293528848433762</v>
      </c>
    </row>
    <row r="80" spans="2:63" hidden="1" outlineLevel="1" x14ac:dyDescent="0.3">
      <c r="B80" s="15">
        <v>2014</v>
      </c>
      <c r="C80">
        <v>2</v>
      </c>
      <c r="D80" s="8"/>
      <c r="E80" s="8">
        <f>IF($F$64="n/a",0,IF(E$3&lt;=$C80,0,IF(E$3&gt;($F$64+$C80),INDEX($D$76:$W$76,,$C80)-SUM($D80:D80),INDEX($D$76:$W$76,,$C80)/$F$64)))</f>
        <v>0</v>
      </c>
      <c r="F80" s="8">
        <f>IF($F$64="n/a",0,IF(F$3&lt;=$C80,0,IF(F$3&gt;($F$64+$C80),INDEX($D$76:$W$76,,$C80)-SUM($D80:E80),INDEX($D$76:$W$76,,$C80)/$F$64)))</f>
        <v>0.75223574003191607</v>
      </c>
      <c r="G80" s="8">
        <f>IF($F$64="n/a",0,IF(G$3&lt;=$C80,0,IF(G$3&gt;($F$64+$C80),INDEX($D$76:$W$76,,$C80)-SUM($D80:F80),INDEX($D$76:$W$76,,$C80)/$F$64)))</f>
        <v>0.75223574003191607</v>
      </c>
      <c r="H80" s="11">
        <f>IF($F$64="n/a",0,IF(H$3&lt;=$C80,0,IF(H$3&gt;($F$64+$C80),INDEX($D$76:$W$76,,$C80)-SUM($D80:G80),INDEX($D$76:$W$76,,$C80)/$F$64)))</f>
        <v>0.75223574003191607</v>
      </c>
      <c r="I80" s="12">
        <f>IF($F$64="n/a",0,IF(I$3&lt;=$C80,0,IF(I$3&gt;($F$64+$C80),INDEX($D$76:$W$76,,$C80)-SUM($D80:H80),INDEX($D$76:$W$76,,$C80)/$F$64)))</f>
        <v>0.75223574003191607</v>
      </c>
      <c r="J80" s="8">
        <f>IF($F$64="n/a",0,IF(J$3&lt;=$C80,0,IF(J$3&gt;($F$64+$C80),INDEX($D$76:$W$76,,$C80)-SUM($D80:I80),INDEX($D$76:$W$76,,$C80)/$F$64)))</f>
        <v>0.75223574003191607</v>
      </c>
      <c r="K80" s="8">
        <f>IF($F$64="n/a",0,IF(K$3&lt;=$C80,0,IF(K$3&gt;($F$64+$C80),INDEX($D$76:$W$76,,$C80)-SUM($D80:J80),INDEX($D$76:$W$76,,$C80)/$F$64)))</f>
        <v>0.75223574003191607</v>
      </c>
      <c r="L80" s="8">
        <f>IF($F$64="n/a",0,IF(L$3&lt;=$C80,0,IF(L$3&gt;($F$64+$C80),INDEX($D$76:$W$76,,$C80)-SUM($D80:K80),INDEX($D$76:$W$76,,$C80)/$F$64)))</f>
        <v>0.75223574003191607</v>
      </c>
      <c r="M80" s="8">
        <f>IF($F$64="n/a",0,IF(M$3&lt;=$C80,0,IF(M$3&gt;($F$64+$C80),INDEX($D$76:$W$76,,$C80)-SUM($D80:L80),INDEX($D$76:$W$76,,$C80)/$F$64)))</f>
        <v>0.75223574003191607</v>
      </c>
      <c r="N80" s="8">
        <f>IF($F$64="n/a",0,IF(N$3&lt;=$C80,0,IF(N$3&gt;($F$64+$C80),INDEX($D$76:$W$76,,$C80)-SUM($D80:M80),INDEX($D$76:$W$76,,$C80)/$F$64)))</f>
        <v>0.75223574003191607</v>
      </c>
      <c r="O80" s="8">
        <f>IF($F$64="n/a",0,IF(O$3&lt;=$C80,0,IF(O$3&gt;($F$64+$C80),INDEX($D$76:$W$76,,$C80)-SUM($D80:N80),INDEX($D$76:$W$76,,$C80)/$F$64)))</f>
        <v>0.75223574003191607</v>
      </c>
      <c r="P80" s="8">
        <f>IF($F$64="n/a",0,IF(P$3&lt;=$C80,0,IF(P$3&gt;($F$64+$C80),INDEX($D$76:$W$76,,$C80)-SUM($D80:O80),INDEX($D$76:$W$76,,$C80)/$F$64)))</f>
        <v>0.75223574003191607</v>
      </c>
      <c r="Q80" s="8">
        <f>IF($F$64="n/a",0,IF(Q$3&lt;=$C80,0,IF(Q$3&gt;($F$64+$C80),INDEX($D$76:$W$76,,$C80)-SUM($D80:P80),INDEX($D$76:$W$76,,$C80)/$F$64)))</f>
        <v>0.75223574003191607</v>
      </c>
      <c r="R80" s="8">
        <f>IF($F$64="n/a",0,IF(R$3&lt;=$C80,0,IF(R$3&gt;($F$64+$C80),INDEX($D$76:$W$76,,$C80)-SUM($D80:Q80),INDEX($D$76:$W$76,,$C80)/$F$64)))</f>
        <v>0.75223574003191607</v>
      </c>
      <c r="S80" s="8">
        <f>IF($F$64="n/a",0,IF(S$3&lt;=$C80,0,IF(S$3&gt;($F$64+$C80),INDEX($D$76:$W$76,,$C80)-SUM($D80:R80),INDEX($D$76:$W$76,,$C80)/$F$64)))</f>
        <v>0.75223574003191607</v>
      </c>
      <c r="T80" s="8">
        <f>IF($F$64="n/a",0,IF(T$3&lt;=$C80,0,IF(T$3&gt;($F$64+$C80),INDEX($D$76:$W$76,,$C80)-SUM($D80:S80),INDEX($D$76:$W$76,,$C80)/$F$64)))</f>
        <v>0.75223574003191607</v>
      </c>
      <c r="U80" s="8">
        <f>IF($F$64="n/a",0,IF(U$3&lt;=$C80,0,IF(U$3&gt;($F$64+$C80),INDEX($D$76:$W$76,,$C80)-SUM($D80:T80),INDEX($D$76:$W$76,,$C80)/$F$64)))</f>
        <v>0.75223574003191607</v>
      </c>
      <c r="V80" s="8">
        <f>IF($F$64="n/a",0,IF(V$3&lt;=$C80,0,IF(V$3&gt;($F$64+$C80),INDEX($D$76:$W$76,,$C80)-SUM($D80:U80),INDEX($D$76:$W$76,,$C80)/$F$64)))</f>
        <v>0.75223574003191607</v>
      </c>
      <c r="W80" s="8">
        <f>IF($F$64="n/a",0,IF(W$3&lt;=$C80,0,IF(W$3&gt;($F$64+$C80),INDEX($D$76:$W$76,,$C80)-SUM($D80:V80),INDEX($D$76:$W$76,,$C80)/$F$64)))</f>
        <v>0.75223574003191607</v>
      </c>
      <c r="X80" s="8">
        <f>IF($F$64="n/a",0,IF(X$3&lt;=$C80,0,IF(X$3&gt;($F$64+$C80),INDEX($D$76:$W$76,,$C80)-SUM($D80:W80),INDEX($D$76:$W$76,,$C80)/$F$64)))</f>
        <v>0.75223574003191607</v>
      </c>
      <c r="Y80" s="8">
        <f>IF($F$64="n/a",0,IF(Y$3&lt;=$C80,0,IF(Y$3&gt;($F$64+$C80),INDEX($D$76:$W$76,,$C80)-SUM($D80:X80),INDEX($D$76:$W$76,,$C80)/$F$64)))</f>
        <v>0.75223574003191607</v>
      </c>
      <c r="Z80" s="8">
        <f>IF($F$64="n/a",0,IF(Z$3&lt;=$C80,0,IF(Z$3&gt;($F$64+$C80),INDEX($D$76:$W$76,,$C80)-SUM($D80:Y80),INDEX($D$76:$W$76,,$C80)/$F$64)))</f>
        <v>0.75223574003191607</v>
      </c>
      <c r="AA80" s="8">
        <f>IF($F$64="n/a",0,IF(AA$3&lt;=$C80,0,IF(AA$3&gt;($F$64+$C80),INDEX($D$76:$W$76,,$C80)-SUM($D80:Z80),INDEX($D$76:$W$76,,$C80)/$F$64)))</f>
        <v>0.75223574003191607</v>
      </c>
      <c r="AB80" s="8">
        <f>IF($F$64="n/a",0,IF(AB$3&lt;=$C80,0,IF(AB$3&gt;($F$64+$C80),INDEX($D$76:$W$76,,$C80)-SUM($D80:AA80),INDEX($D$76:$W$76,,$C80)/$F$64)))</f>
        <v>0.75223574003191607</v>
      </c>
      <c r="AC80" s="8">
        <f>IF($F$64="n/a",0,IF(AC$3&lt;=$C80,0,IF(AC$3&gt;($F$64+$C80),INDEX($D$76:$W$76,,$C80)-SUM($D80:AB80),INDEX($D$76:$W$76,,$C80)/$F$64)))</f>
        <v>0.75223574003191607</v>
      </c>
      <c r="AD80" s="8">
        <f>IF($F$64="n/a",0,IF(AD$3&lt;=$C80,0,IF(AD$3&gt;($F$64+$C80),INDEX($D$76:$W$76,,$C80)-SUM($D80:AC80),INDEX($D$76:$W$76,,$C80)/$F$64)))</f>
        <v>0.75223574003191607</v>
      </c>
      <c r="AE80" s="8">
        <f>IF($F$64="n/a",0,IF(AE$3&lt;=$C80,0,IF(AE$3&gt;($F$64+$C80),INDEX($D$76:$W$76,,$C80)-SUM($D80:AD80),INDEX($D$76:$W$76,,$C80)/$F$64)))</f>
        <v>0.75223574003191607</v>
      </c>
      <c r="AF80" s="8">
        <f>IF($F$64="n/a",0,IF(AF$3&lt;=$C80,0,IF(AF$3&gt;($F$64+$C80),INDEX($D$76:$W$76,,$C80)-SUM($D80:AE80),INDEX($D$76:$W$76,,$C80)/$F$64)))</f>
        <v>0.75223574003191607</v>
      </c>
      <c r="AG80" s="8">
        <f>IF($F$64="n/a",0,IF(AG$3&lt;=$C80,0,IF(AG$3&gt;($F$64+$C80),INDEX($D$76:$W$76,,$C80)-SUM($D80:AF80),INDEX($D$76:$W$76,,$C80)/$F$64)))</f>
        <v>0.75223574003191607</v>
      </c>
      <c r="AH80" s="8">
        <f>IF($F$64="n/a",0,IF(AH$3&lt;=$C80,0,IF(AH$3&gt;($F$64+$C80),INDEX($D$76:$W$76,,$C80)-SUM($D80:AG80),INDEX($D$76:$W$76,,$C80)/$F$64)))</f>
        <v>0.75223574003191607</v>
      </c>
      <c r="AI80" s="8">
        <f>IF($F$64="n/a",0,IF(AI$3&lt;=$C80,0,IF(AI$3&gt;($F$64+$C80),INDEX($D$76:$W$76,,$C80)-SUM($D80:AH80),INDEX($D$76:$W$76,,$C80)/$F$64)))</f>
        <v>0.75223574003191607</v>
      </c>
      <c r="AJ80" s="8">
        <f>IF($F$64="n/a",0,IF(AJ$3&lt;=$C80,0,IF(AJ$3&gt;($F$64+$C80),INDEX($D$76:$W$76,,$C80)-SUM($D80:AI80),INDEX($D$76:$W$76,,$C80)/$F$64)))</f>
        <v>0.75223574003191607</v>
      </c>
      <c r="AK80" s="8">
        <f>IF($F$64="n/a",0,IF(AK$3&lt;=$C80,0,IF(AK$3&gt;($F$64+$C80),INDEX($D$76:$W$76,,$C80)-SUM($D80:AJ80),INDEX($D$76:$W$76,,$C80)/$F$64)))</f>
        <v>0.75223574003191607</v>
      </c>
      <c r="AL80" s="8">
        <f>IF($F$64="n/a",0,IF(AL$3&lt;=$C80,0,IF(AL$3&gt;($F$64+$C80),INDEX($D$76:$W$76,,$C80)-SUM($D80:AK80),INDEX($D$76:$W$76,,$C80)/$F$64)))</f>
        <v>0.75223574003191607</v>
      </c>
      <c r="AM80" s="8">
        <f>IF($F$64="n/a",0,IF(AM$3&lt;=$C80,0,IF(AM$3&gt;($F$64+$C80),INDEX($D$76:$W$76,,$C80)-SUM($D80:AL80),INDEX($D$76:$W$76,,$C80)/$F$64)))</f>
        <v>0.75223574003191607</v>
      </c>
      <c r="AN80" s="8">
        <f>IF($F$64="n/a",0,IF(AN$3&lt;=$C80,0,IF(AN$3&gt;($F$64+$C80),INDEX($D$76:$W$76,,$C80)-SUM($D80:AM80),INDEX($D$76:$W$76,,$C80)/$F$64)))</f>
        <v>0.75223574003191607</v>
      </c>
      <c r="AO80" s="8">
        <f>IF($F$64="n/a",0,IF(AO$3&lt;=$C80,0,IF(AO$3&gt;($F$64+$C80),INDEX($D$76:$W$76,,$C80)-SUM($D80:AN80),INDEX($D$76:$W$76,,$C80)/$F$64)))</f>
        <v>0.75223574003191607</v>
      </c>
      <c r="AP80" s="8">
        <f>IF($F$64="n/a",0,IF(AP$3&lt;=$C80,0,IF(AP$3&gt;($F$64+$C80),INDEX($D$76:$W$76,,$C80)-SUM($D80:AO80),INDEX($D$76:$W$76,,$C80)/$F$64)))</f>
        <v>0.75223574003191607</v>
      </c>
      <c r="AQ80" s="8">
        <f>IF($F$64="n/a",0,IF(AQ$3&lt;=$C80,0,IF(AQ$3&gt;($F$64+$C80),INDEX($D$76:$W$76,,$C80)-SUM($D80:AP80),INDEX($D$76:$W$76,,$C80)/$F$64)))</f>
        <v>0.75223574003191607</v>
      </c>
      <c r="AR80" s="8">
        <f>IF($F$64="n/a",0,IF(AR$3&lt;=$C80,0,IF(AR$3&gt;($F$64+$C80),INDEX($D$76:$W$76,,$C80)-SUM($D80:AQ80),INDEX($D$76:$W$76,,$C80)/$F$64)))</f>
        <v>0.75223574003191607</v>
      </c>
      <c r="AS80" s="8">
        <f>IF($F$64="n/a",0,IF(AS$3&lt;=$C80,0,IF(AS$3&gt;($F$64+$C80),INDEX($D$76:$W$76,,$C80)-SUM($D80:AR80),INDEX($D$76:$W$76,,$C80)/$F$64)))</f>
        <v>0.75223574003191607</v>
      </c>
      <c r="AT80" s="8">
        <f>IF($F$64="n/a",0,IF(AT$3&lt;=$C80,0,IF(AT$3&gt;($F$64+$C80),INDEX($D$76:$W$76,,$C80)-SUM($D80:AS80),INDEX($D$76:$W$76,,$C80)/$F$64)))</f>
        <v>0.75223574003191607</v>
      </c>
      <c r="AU80" s="8">
        <f>IF($F$64="n/a",0,IF(AU$3&lt;=$C80,0,IF(AU$3&gt;($F$64+$C80),INDEX($D$76:$W$76,,$C80)-SUM($D80:AT80),INDEX($D$76:$W$76,,$C80)/$F$64)))</f>
        <v>0.75223574003191607</v>
      </c>
      <c r="AV80" s="8">
        <f>IF($F$64="n/a",0,IF(AV$3&lt;=$C80,0,IF(AV$3&gt;($F$64+$C80),INDEX($D$76:$W$76,,$C80)-SUM($D80:AU80),INDEX($D$76:$W$76,,$C80)/$F$64)))</f>
        <v>0.75223574003191607</v>
      </c>
      <c r="AW80" s="8">
        <f>IF($F$64="n/a",0,IF(AW$3&lt;=$C80,0,IF(AW$3&gt;($F$64+$C80),INDEX($D$76:$W$76,,$C80)-SUM($D80:AV80),INDEX($D$76:$W$76,,$C80)/$F$64)))</f>
        <v>0.75223574003191607</v>
      </c>
      <c r="AX80" s="8">
        <f>IF($F$64="n/a",0,IF(AX$3&lt;=$C80,0,IF(AX$3&gt;($F$64+$C80),INDEX($D$76:$W$76,,$C80)-SUM($D80:AW80),INDEX($D$76:$W$76,,$C80)/$F$64)))</f>
        <v>0.75223574003191607</v>
      </c>
      <c r="AY80" s="8">
        <f>IF($F$64="n/a",0,IF(AY$3&lt;=$C80,0,IF(AY$3&gt;($F$64+$C80),INDEX($D$76:$W$76,,$C80)-SUM($D80:AX80),INDEX($D$76:$W$76,,$C80)/$F$64)))</f>
        <v>0.75223574003191607</v>
      </c>
      <c r="AZ80" s="8">
        <f>IF($F$64="n/a",0,IF(AZ$3&lt;=$C80,0,IF(AZ$3&gt;($F$64+$C80),INDEX($D$76:$W$76,,$C80)-SUM($D80:AY80),INDEX($D$76:$W$76,,$C80)/$F$64)))</f>
        <v>0.75223574003191607</v>
      </c>
      <c r="BA80" s="8">
        <f>IF($F$64="n/a",0,IF(BA$3&lt;=$C80,0,IF(BA$3&gt;($F$64+$C80),INDEX($D$76:$W$76,,$C80)-SUM($D80:AZ80),INDEX($D$76:$W$76,,$C80)/$F$64)))</f>
        <v>0.75223574003191607</v>
      </c>
      <c r="BB80" s="8">
        <f>IF($F$64="n/a",0,IF(BB$3&lt;=$C80,0,IF(BB$3&gt;($F$64+$C80),INDEX($D$76:$W$76,,$C80)-SUM($D80:BA80),INDEX($D$76:$W$76,,$C80)/$F$64)))</f>
        <v>0.75223574003191607</v>
      </c>
      <c r="BC80" s="8">
        <f>IF($F$64="n/a",0,IF(BC$3&lt;=$C80,0,IF(BC$3&gt;($F$64+$C80),INDEX($D$76:$W$76,,$C80)-SUM($D80:BB80),INDEX($D$76:$W$76,,$C80)/$F$64)))</f>
        <v>0.75223574003191607</v>
      </c>
      <c r="BD80" s="8">
        <f>IF($F$64="n/a",0,IF(BD$3&lt;=$C80,0,IF(BD$3&gt;($F$64+$C80),INDEX($D$76:$W$76,,$C80)-SUM($D80:BC80),INDEX($D$76:$W$76,,$C80)/$F$64)))</f>
        <v>0.75223574003191607</v>
      </c>
      <c r="BE80" s="8">
        <f>IF($F$64="n/a",0,IF(BE$3&lt;=$C80,0,IF(BE$3&gt;($F$64+$C80),INDEX($D$76:$W$76,,$C80)-SUM($D80:BD80),INDEX($D$76:$W$76,,$C80)/$F$64)))</f>
        <v>0.75223574003191607</v>
      </c>
      <c r="BF80" s="8">
        <f>IF($F$64="n/a",0,IF(BF$3&lt;=$C80,0,IF(BF$3&gt;($F$64+$C80),INDEX($D$76:$W$76,,$C80)-SUM($D80:BE80),INDEX($D$76:$W$76,,$C80)/$F$64)))</f>
        <v>0.75223574003191607</v>
      </c>
      <c r="BG80" s="8">
        <f>IF($F$64="n/a",0,IF(BG$3&lt;=$C80,0,IF(BG$3&gt;($F$64+$C80),INDEX($D$76:$W$76,,$C80)-SUM($D80:BF80),INDEX($D$76:$W$76,,$C80)/$F$64)))</f>
        <v>0.75223574003191607</v>
      </c>
      <c r="BH80" s="8">
        <f>IF($F$64="n/a",0,IF(BH$3&lt;=$C80,0,IF(BH$3&gt;($F$64+$C80),INDEX($D$76:$W$76,,$C80)-SUM($D80:BG80),INDEX($D$76:$W$76,,$C80)/$F$64)))</f>
        <v>0.75223574003191607</v>
      </c>
      <c r="BI80" s="8">
        <f>IF($F$64="n/a",0,IF(BI$3&lt;=$C80,0,IF(BI$3&gt;($F$64+$C80),INDEX($D$76:$W$76,,$C80)-SUM($D80:BH80),INDEX($D$76:$W$76,,$C80)/$F$64)))</f>
        <v>0.75223574003191607</v>
      </c>
      <c r="BJ80" s="8">
        <f>IF($F$64="n/a",0,IF(BJ$3&lt;=$C80,0,IF(BJ$3&gt;($F$64+$C80),INDEX($D$76:$W$76,,$C80)-SUM($D80:BI80),INDEX($D$76:$W$76,,$C80)/$F$64)))</f>
        <v>0.75223574003191607</v>
      </c>
      <c r="BK80" s="8">
        <f>IF($F$64="n/a",0,IF(BK$3&lt;=$C80,0,IF(BK$3&gt;($F$64+$C80),INDEX($D$76:$W$76,,$C80)-SUM($D80:BJ80),INDEX($D$76:$W$76,,$C80)/$F$64)))</f>
        <v>0.75223574003191607</v>
      </c>
    </row>
    <row r="81" spans="2:63" hidden="1" outlineLevel="1" x14ac:dyDescent="0.3">
      <c r="B81" s="15">
        <v>2015</v>
      </c>
      <c r="C81">
        <v>3</v>
      </c>
      <c r="D81" s="8"/>
      <c r="E81" s="8">
        <f>IF($F$64="n/a",0,IF(E$3&lt;=$C81,0,IF(E$3&gt;($F$64+$C81),INDEX($D$76:$W$76,,$C81)-SUM($D81:D81),INDEX($D$76:$W$76,,$C81)/$F$64)))</f>
        <v>0</v>
      </c>
      <c r="F81" s="8">
        <f>IF($F$64="n/a",0,IF(F$3&lt;=$C81,0,IF(F$3&gt;($F$64+$C81),INDEX($D$76:$W$76,,$C81)-SUM($D81:E81),INDEX($D$76:$W$76,,$C81)/$F$64)))</f>
        <v>0</v>
      </c>
      <c r="G81" s="8">
        <f>IF($F$64="n/a",0,IF(G$3&lt;=$C81,0,IF(G$3&gt;($F$64+$C81),INDEX($D$76:$W$76,,$C81)-SUM($D81:F81),INDEX($D$76:$W$76,,$C81)/$F$64)))</f>
        <v>0.8529972453571858</v>
      </c>
      <c r="H81" s="11">
        <f>IF($F$64="n/a",0,IF(H$3&lt;=$C81,0,IF(H$3&gt;($F$64+$C81),INDEX($D$76:$W$76,,$C81)-SUM($D81:G81),INDEX($D$76:$W$76,,$C81)/$F$64)))</f>
        <v>0.8529972453571858</v>
      </c>
      <c r="I81" s="12">
        <f>IF($F$64="n/a",0,IF(I$3&lt;=$C81,0,IF(I$3&gt;($F$64+$C81),INDEX($D$76:$W$76,,$C81)-SUM($D81:H81),INDEX($D$76:$W$76,,$C81)/$F$64)))</f>
        <v>0.8529972453571858</v>
      </c>
      <c r="J81" s="8">
        <f>IF($F$64="n/a",0,IF(J$3&lt;=$C81,0,IF(J$3&gt;($F$64+$C81),INDEX($D$76:$W$76,,$C81)-SUM($D81:I81),INDEX($D$76:$W$76,,$C81)/$F$64)))</f>
        <v>0.8529972453571858</v>
      </c>
      <c r="K81" s="8">
        <f>IF($F$64="n/a",0,IF(K$3&lt;=$C81,0,IF(K$3&gt;($F$64+$C81),INDEX($D$76:$W$76,,$C81)-SUM($D81:J81),INDEX($D$76:$W$76,,$C81)/$F$64)))</f>
        <v>0.8529972453571858</v>
      </c>
      <c r="L81" s="8">
        <f>IF($F$64="n/a",0,IF(L$3&lt;=$C81,0,IF(L$3&gt;($F$64+$C81),INDEX($D$76:$W$76,,$C81)-SUM($D81:K81),INDEX($D$76:$W$76,,$C81)/$F$64)))</f>
        <v>0.8529972453571858</v>
      </c>
      <c r="M81" s="8">
        <f>IF($F$64="n/a",0,IF(M$3&lt;=$C81,0,IF(M$3&gt;($F$64+$C81),INDEX($D$76:$W$76,,$C81)-SUM($D81:L81),INDEX($D$76:$W$76,,$C81)/$F$64)))</f>
        <v>0.8529972453571858</v>
      </c>
      <c r="N81" s="8">
        <f>IF($F$64="n/a",0,IF(N$3&lt;=$C81,0,IF(N$3&gt;($F$64+$C81),INDEX($D$76:$W$76,,$C81)-SUM($D81:M81),INDEX($D$76:$W$76,,$C81)/$F$64)))</f>
        <v>0.8529972453571858</v>
      </c>
      <c r="O81" s="8">
        <f>IF($F$64="n/a",0,IF(O$3&lt;=$C81,0,IF(O$3&gt;($F$64+$C81),INDEX($D$76:$W$76,,$C81)-SUM($D81:N81),INDEX($D$76:$W$76,,$C81)/$F$64)))</f>
        <v>0.8529972453571858</v>
      </c>
      <c r="P81" s="8">
        <f>IF($F$64="n/a",0,IF(P$3&lt;=$C81,0,IF(P$3&gt;($F$64+$C81),INDEX($D$76:$W$76,,$C81)-SUM($D81:O81),INDEX($D$76:$W$76,,$C81)/$F$64)))</f>
        <v>0.8529972453571858</v>
      </c>
      <c r="Q81" s="8">
        <f>IF($F$64="n/a",0,IF(Q$3&lt;=$C81,0,IF(Q$3&gt;($F$64+$C81),INDEX($D$76:$W$76,,$C81)-SUM($D81:P81),INDEX($D$76:$W$76,,$C81)/$F$64)))</f>
        <v>0.8529972453571858</v>
      </c>
      <c r="R81" s="8">
        <f>IF($F$64="n/a",0,IF(R$3&lt;=$C81,0,IF(R$3&gt;($F$64+$C81),INDEX($D$76:$W$76,,$C81)-SUM($D81:Q81),INDEX($D$76:$W$76,,$C81)/$F$64)))</f>
        <v>0.8529972453571858</v>
      </c>
      <c r="S81" s="8">
        <f>IF($F$64="n/a",0,IF(S$3&lt;=$C81,0,IF(S$3&gt;($F$64+$C81),INDEX($D$76:$W$76,,$C81)-SUM($D81:R81),INDEX($D$76:$W$76,,$C81)/$F$64)))</f>
        <v>0.8529972453571858</v>
      </c>
      <c r="T81" s="8">
        <f>IF($F$64="n/a",0,IF(T$3&lt;=$C81,0,IF(T$3&gt;($F$64+$C81),INDEX($D$76:$W$76,,$C81)-SUM($D81:S81),INDEX($D$76:$W$76,,$C81)/$F$64)))</f>
        <v>0.8529972453571858</v>
      </c>
      <c r="U81" s="8">
        <f>IF($F$64="n/a",0,IF(U$3&lt;=$C81,0,IF(U$3&gt;($F$64+$C81),INDEX($D$76:$W$76,,$C81)-SUM($D81:T81),INDEX($D$76:$W$76,,$C81)/$F$64)))</f>
        <v>0.8529972453571858</v>
      </c>
      <c r="V81" s="8">
        <f>IF($F$64="n/a",0,IF(V$3&lt;=$C81,0,IF(V$3&gt;($F$64+$C81),INDEX($D$76:$W$76,,$C81)-SUM($D81:U81),INDEX($D$76:$W$76,,$C81)/$F$64)))</f>
        <v>0.8529972453571858</v>
      </c>
      <c r="W81" s="8">
        <f>IF($F$64="n/a",0,IF(W$3&lt;=$C81,0,IF(W$3&gt;($F$64+$C81),INDEX($D$76:$W$76,,$C81)-SUM($D81:V81),INDEX($D$76:$W$76,,$C81)/$F$64)))</f>
        <v>0.8529972453571858</v>
      </c>
      <c r="X81" s="8">
        <f>IF($F$64="n/a",0,IF(X$3&lt;=$C81,0,IF(X$3&gt;($F$64+$C81),INDEX($D$76:$W$76,,$C81)-SUM($D81:W81),INDEX($D$76:$W$76,,$C81)/$F$64)))</f>
        <v>0.8529972453571858</v>
      </c>
      <c r="Y81" s="8">
        <f>IF($F$64="n/a",0,IF(Y$3&lt;=$C81,0,IF(Y$3&gt;($F$64+$C81),INDEX($D$76:$W$76,,$C81)-SUM($D81:X81),INDEX($D$76:$W$76,,$C81)/$F$64)))</f>
        <v>0.8529972453571858</v>
      </c>
      <c r="Z81" s="8">
        <f>IF($F$64="n/a",0,IF(Z$3&lt;=$C81,0,IF(Z$3&gt;($F$64+$C81),INDEX($D$76:$W$76,,$C81)-SUM($D81:Y81),INDEX($D$76:$W$76,,$C81)/$F$64)))</f>
        <v>0.8529972453571858</v>
      </c>
      <c r="AA81" s="8">
        <f>IF($F$64="n/a",0,IF(AA$3&lt;=$C81,0,IF(AA$3&gt;($F$64+$C81),INDEX($D$76:$W$76,,$C81)-SUM($D81:Z81),INDEX($D$76:$W$76,,$C81)/$F$64)))</f>
        <v>0.8529972453571858</v>
      </c>
      <c r="AB81" s="8">
        <f>IF($F$64="n/a",0,IF(AB$3&lt;=$C81,0,IF(AB$3&gt;($F$64+$C81),INDEX($D$76:$W$76,,$C81)-SUM($D81:AA81),INDEX($D$76:$W$76,,$C81)/$F$64)))</f>
        <v>0.8529972453571858</v>
      </c>
      <c r="AC81" s="8">
        <f>IF($F$64="n/a",0,IF(AC$3&lt;=$C81,0,IF(AC$3&gt;($F$64+$C81),INDEX($D$76:$W$76,,$C81)-SUM($D81:AB81),INDEX($D$76:$W$76,,$C81)/$F$64)))</f>
        <v>0.8529972453571858</v>
      </c>
      <c r="AD81" s="8">
        <f>IF($F$64="n/a",0,IF(AD$3&lt;=$C81,0,IF(AD$3&gt;($F$64+$C81),INDEX($D$76:$W$76,,$C81)-SUM($D81:AC81),INDEX($D$76:$W$76,,$C81)/$F$64)))</f>
        <v>0.8529972453571858</v>
      </c>
      <c r="AE81" s="8">
        <f>IF($F$64="n/a",0,IF(AE$3&lt;=$C81,0,IF(AE$3&gt;($F$64+$C81),INDEX($D$76:$W$76,,$C81)-SUM($D81:AD81),INDEX($D$76:$W$76,,$C81)/$F$64)))</f>
        <v>0.8529972453571858</v>
      </c>
      <c r="AF81" s="8">
        <f>IF($F$64="n/a",0,IF(AF$3&lt;=$C81,0,IF(AF$3&gt;($F$64+$C81),INDEX($D$76:$W$76,,$C81)-SUM($D81:AE81),INDEX($D$76:$W$76,,$C81)/$F$64)))</f>
        <v>0.8529972453571858</v>
      </c>
      <c r="AG81" s="8">
        <f>IF($F$64="n/a",0,IF(AG$3&lt;=$C81,0,IF(AG$3&gt;($F$64+$C81),INDEX($D$76:$W$76,,$C81)-SUM($D81:AF81),INDEX($D$76:$W$76,,$C81)/$F$64)))</f>
        <v>0.8529972453571858</v>
      </c>
      <c r="AH81" s="8">
        <f>IF($F$64="n/a",0,IF(AH$3&lt;=$C81,0,IF(AH$3&gt;($F$64+$C81),INDEX($D$76:$W$76,,$C81)-SUM($D81:AG81),INDEX($D$76:$W$76,,$C81)/$F$64)))</f>
        <v>0.8529972453571858</v>
      </c>
      <c r="AI81" s="8">
        <f>IF($F$64="n/a",0,IF(AI$3&lt;=$C81,0,IF(AI$3&gt;($F$64+$C81),INDEX($D$76:$W$76,,$C81)-SUM($D81:AH81),INDEX($D$76:$W$76,,$C81)/$F$64)))</f>
        <v>0.8529972453571858</v>
      </c>
      <c r="AJ81" s="8">
        <f>IF($F$64="n/a",0,IF(AJ$3&lt;=$C81,0,IF(AJ$3&gt;($F$64+$C81),INDEX($D$76:$W$76,,$C81)-SUM($D81:AI81),INDEX($D$76:$W$76,,$C81)/$F$64)))</f>
        <v>0.8529972453571858</v>
      </c>
      <c r="AK81" s="8">
        <f>IF($F$64="n/a",0,IF(AK$3&lt;=$C81,0,IF(AK$3&gt;($F$64+$C81),INDEX($D$76:$W$76,,$C81)-SUM($D81:AJ81),INDEX($D$76:$W$76,,$C81)/$F$64)))</f>
        <v>0.8529972453571858</v>
      </c>
      <c r="AL81" s="8">
        <f>IF($F$64="n/a",0,IF(AL$3&lt;=$C81,0,IF(AL$3&gt;($F$64+$C81),INDEX($D$76:$W$76,,$C81)-SUM($D81:AK81),INDEX($D$76:$W$76,,$C81)/$F$64)))</f>
        <v>0.8529972453571858</v>
      </c>
      <c r="AM81" s="8">
        <f>IF($F$64="n/a",0,IF(AM$3&lt;=$C81,0,IF(AM$3&gt;($F$64+$C81),INDEX($D$76:$W$76,,$C81)-SUM($D81:AL81),INDEX($D$76:$W$76,,$C81)/$F$64)))</f>
        <v>0.8529972453571858</v>
      </c>
      <c r="AN81" s="8">
        <f>IF($F$64="n/a",0,IF(AN$3&lt;=$C81,0,IF(AN$3&gt;($F$64+$C81),INDEX($D$76:$W$76,,$C81)-SUM($D81:AM81),INDEX($D$76:$W$76,,$C81)/$F$64)))</f>
        <v>0.8529972453571858</v>
      </c>
      <c r="AO81" s="8">
        <f>IF($F$64="n/a",0,IF(AO$3&lt;=$C81,0,IF(AO$3&gt;($F$64+$C81),INDEX($D$76:$W$76,,$C81)-SUM($D81:AN81),INDEX($D$76:$W$76,,$C81)/$F$64)))</f>
        <v>0.8529972453571858</v>
      </c>
      <c r="AP81" s="8">
        <f>IF($F$64="n/a",0,IF(AP$3&lt;=$C81,0,IF(AP$3&gt;($F$64+$C81),INDEX($D$76:$W$76,,$C81)-SUM($D81:AO81),INDEX($D$76:$W$76,,$C81)/$F$64)))</f>
        <v>0.8529972453571858</v>
      </c>
      <c r="AQ81" s="8">
        <f>IF($F$64="n/a",0,IF(AQ$3&lt;=$C81,0,IF(AQ$3&gt;($F$64+$C81),INDEX($D$76:$W$76,,$C81)-SUM($D81:AP81),INDEX($D$76:$W$76,,$C81)/$F$64)))</f>
        <v>0.8529972453571858</v>
      </c>
      <c r="AR81" s="8">
        <f>IF($F$64="n/a",0,IF(AR$3&lt;=$C81,0,IF(AR$3&gt;($F$64+$C81),INDEX($D$76:$W$76,,$C81)-SUM($D81:AQ81),INDEX($D$76:$W$76,,$C81)/$F$64)))</f>
        <v>0.8529972453571858</v>
      </c>
      <c r="AS81" s="8">
        <f>IF($F$64="n/a",0,IF(AS$3&lt;=$C81,0,IF(AS$3&gt;($F$64+$C81),INDEX($D$76:$W$76,,$C81)-SUM($D81:AR81),INDEX($D$76:$W$76,,$C81)/$F$64)))</f>
        <v>0.8529972453571858</v>
      </c>
      <c r="AT81" s="8">
        <f>IF($F$64="n/a",0,IF(AT$3&lt;=$C81,0,IF(AT$3&gt;($F$64+$C81),INDEX($D$76:$W$76,,$C81)-SUM($D81:AS81),INDEX($D$76:$W$76,,$C81)/$F$64)))</f>
        <v>0.8529972453571858</v>
      </c>
      <c r="AU81" s="8">
        <f>IF($F$64="n/a",0,IF(AU$3&lt;=$C81,0,IF(AU$3&gt;($F$64+$C81),INDEX($D$76:$W$76,,$C81)-SUM($D81:AT81),INDEX($D$76:$W$76,,$C81)/$F$64)))</f>
        <v>0.8529972453571858</v>
      </c>
      <c r="AV81" s="8">
        <f>IF($F$64="n/a",0,IF(AV$3&lt;=$C81,0,IF(AV$3&gt;($F$64+$C81),INDEX($D$76:$W$76,,$C81)-SUM($D81:AU81),INDEX($D$76:$W$76,,$C81)/$F$64)))</f>
        <v>0.8529972453571858</v>
      </c>
      <c r="AW81" s="8">
        <f>IF($F$64="n/a",0,IF(AW$3&lt;=$C81,0,IF(AW$3&gt;($F$64+$C81),INDEX($D$76:$W$76,,$C81)-SUM($D81:AV81),INDEX($D$76:$W$76,,$C81)/$F$64)))</f>
        <v>0.8529972453571858</v>
      </c>
      <c r="AX81" s="8">
        <f>IF($F$64="n/a",0,IF(AX$3&lt;=$C81,0,IF(AX$3&gt;($F$64+$C81),INDEX($D$76:$W$76,,$C81)-SUM($D81:AW81),INDEX($D$76:$W$76,,$C81)/$F$64)))</f>
        <v>0.8529972453571858</v>
      </c>
      <c r="AY81" s="8">
        <f>IF($F$64="n/a",0,IF(AY$3&lt;=$C81,0,IF(AY$3&gt;($F$64+$C81),INDEX($D$76:$W$76,,$C81)-SUM($D81:AX81),INDEX($D$76:$W$76,,$C81)/$F$64)))</f>
        <v>0.8529972453571858</v>
      </c>
      <c r="AZ81" s="8">
        <f>IF($F$64="n/a",0,IF(AZ$3&lt;=$C81,0,IF(AZ$3&gt;($F$64+$C81),INDEX($D$76:$W$76,,$C81)-SUM($D81:AY81),INDEX($D$76:$W$76,,$C81)/$F$64)))</f>
        <v>0.8529972453571858</v>
      </c>
      <c r="BA81" s="8">
        <f>IF($F$64="n/a",0,IF(BA$3&lt;=$C81,0,IF(BA$3&gt;($F$64+$C81),INDEX($D$76:$W$76,,$C81)-SUM($D81:AZ81),INDEX($D$76:$W$76,,$C81)/$F$64)))</f>
        <v>0.8529972453571858</v>
      </c>
      <c r="BB81" s="8">
        <f>IF($F$64="n/a",0,IF(BB$3&lt;=$C81,0,IF(BB$3&gt;($F$64+$C81),INDEX($D$76:$W$76,,$C81)-SUM($D81:BA81),INDEX($D$76:$W$76,,$C81)/$F$64)))</f>
        <v>0.8529972453571858</v>
      </c>
      <c r="BC81" s="8">
        <f>IF($F$64="n/a",0,IF(BC$3&lt;=$C81,0,IF(BC$3&gt;($F$64+$C81),INDEX($D$76:$W$76,,$C81)-SUM($D81:BB81),INDEX($D$76:$W$76,,$C81)/$F$64)))</f>
        <v>0.8529972453571858</v>
      </c>
      <c r="BD81" s="8">
        <f>IF($F$64="n/a",0,IF(BD$3&lt;=$C81,0,IF(BD$3&gt;($F$64+$C81),INDEX($D$76:$W$76,,$C81)-SUM($D81:BC81),INDEX($D$76:$W$76,,$C81)/$F$64)))</f>
        <v>0.8529972453571858</v>
      </c>
      <c r="BE81" s="8">
        <f>IF($F$64="n/a",0,IF(BE$3&lt;=$C81,0,IF(BE$3&gt;($F$64+$C81),INDEX($D$76:$W$76,,$C81)-SUM($D81:BD81),INDEX($D$76:$W$76,,$C81)/$F$64)))</f>
        <v>0.8529972453571858</v>
      </c>
      <c r="BF81" s="8">
        <f>IF($F$64="n/a",0,IF(BF$3&lt;=$C81,0,IF(BF$3&gt;($F$64+$C81),INDEX($D$76:$W$76,,$C81)-SUM($D81:BE81),INDEX($D$76:$W$76,,$C81)/$F$64)))</f>
        <v>0.8529972453571858</v>
      </c>
      <c r="BG81" s="8">
        <f>IF($F$64="n/a",0,IF(BG$3&lt;=$C81,0,IF(BG$3&gt;($F$64+$C81),INDEX($D$76:$W$76,,$C81)-SUM($D81:BF81),INDEX($D$76:$W$76,,$C81)/$F$64)))</f>
        <v>0.8529972453571858</v>
      </c>
      <c r="BH81" s="8">
        <f>IF($F$64="n/a",0,IF(BH$3&lt;=$C81,0,IF(BH$3&gt;($F$64+$C81),INDEX($D$76:$W$76,,$C81)-SUM($D81:BG81),INDEX($D$76:$W$76,,$C81)/$F$64)))</f>
        <v>0.8529972453571858</v>
      </c>
      <c r="BI81" s="8">
        <f>IF($F$64="n/a",0,IF(BI$3&lt;=$C81,0,IF(BI$3&gt;($F$64+$C81),INDEX($D$76:$W$76,,$C81)-SUM($D81:BH81),INDEX($D$76:$W$76,,$C81)/$F$64)))</f>
        <v>0.8529972453571858</v>
      </c>
      <c r="BJ81" s="8">
        <f>IF($F$64="n/a",0,IF(BJ$3&lt;=$C81,0,IF(BJ$3&gt;($F$64+$C81),INDEX($D$76:$W$76,,$C81)-SUM($D81:BI81),INDEX($D$76:$W$76,,$C81)/$F$64)))</f>
        <v>0.8529972453571858</v>
      </c>
      <c r="BK81" s="8">
        <f>IF($F$64="n/a",0,IF(BK$3&lt;=$C81,0,IF(BK$3&gt;($F$64+$C81),INDEX($D$76:$W$76,,$C81)-SUM($D81:BJ81),INDEX($D$76:$W$76,,$C81)/$F$64)))</f>
        <v>0.8529972453571858</v>
      </c>
    </row>
    <row r="82" spans="2:63" hidden="1" outlineLevel="1" x14ac:dyDescent="0.3">
      <c r="B82" s="15">
        <v>2016</v>
      </c>
      <c r="C82">
        <v>4</v>
      </c>
      <c r="D82" s="8"/>
      <c r="E82" s="8">
        <f>IF($F$64="n/a",0,IF(E$3&lt;=$C82,0,IF(E$3&gt;($F$64+$C82),INDEX($D$76:$W$76,,$C82)-SUM($D82:D82),INDEX($D$76:$W$76,,$C82)/$F$64)))</f>
        <v>0</v>
      </c>
      <c r="F82" s="8">
        <f>IF($F$64="n/a",0,IF(F$3&lt;=$C82,0,IF(F$3&gt;($F$64+$C82),INDEX($D$76:$W$76,,$C82)-SUM($D82:E82),INDEX($D$76:$W$76,,$C82)/$F$64)))</f>
        <v>0</v>
      </c>
      <c r="G82" s="8">
        <f>IF($F$64="n/a",0,IF(G$3&lt;=$C82,0,IF(G$3&gt;($F$64+$C82),INDEX($D$76:$W$76,,$C82)-SUM($D82:F82),INDEX($D$76:$W$76,,$C82)/$F$64)))</f>
        <v>0</v>
      </c>
      <c r="H82" s="11">
        <f>IF($F$64="n/a",0,IF(H$3&lt;=$C82,0,IF(H$3&gt;($F$64+$C82),INDEX($D$76:$W$76,,$C82)-SUM($D82:G82),INDEX($D$76:$W$76,,$C82)/$F$64)))</f>
        <v>0.71809499187818149</v>
      </c>
      <c r="I82" s="12">
        <f>IF($F$64="n/a",0,IF(I$3&lt;=$C82,0,IF(I$3&gt;($F$64+$C82),INDEX($D$76:$W$76,,$C82)-SUM($D82:H82),INDEX($D$76:$W$76,,$C82)/$F$64)))</f>
        <v>0.71809499187818149</v>
      </c>
      <c r="J82" s="8">
        <f>IF($F$64="n/a",0,IF(J$3&lt;=$C82,0,IF(J$3&gt;($F$64+$C82),INDEX($D$76:$W$76,,$C82)-SUM($D82:I82),INDEX($D$76:$W$76,,$C82)/$F$64)))</f>
        <v>0.71809499187818149</v>
      </c>
      <c r="K82" s="8">
        <f>IF($F$64="n/a",0,IF(K$3&lt;=$C82,0,IF(K$3&gt;($F$64+$C82),INDEX($D$76:$W$76,,$C82)-SUM($D82:J82),INDEX($D$76:$W$76,,$C82)/$F$64)))</f>
        <v>0.71809499187818149</v>
      </c>
      <c r="L82" s="8">
        <f>IF($F$64="n/a",0,IF(L$3&lt;=$C82,0,IF(L$3&gt;($F$64+$C82),INDEX($D$76:$W$76,,$C82)-SUM($D82:K82),INDEX($D$76:$W$76,,$C82)/$F$64)))</f>
        <v>0.71809499187818149</v>
      </c>
      <c r="M82" s="8">
        <f>IF($F$64="n/a",0,IF(M$3&lt;=$C82,0,IF(M$3&gt;($F$64+$C82),INDEX($D$76:$W$76,,$C82)-SUM($D82:L82),INDEX($D$76:$W$76,,$C82)/$F$64)))</f>
        <v>0.71809499187818149</v>
      </c>
      <c r="N82" s="8">
        <f>IF($F$64="n/a",0,IF(N$3&lt;=$C82,0,IF(N$3&gt;($F$64+$C82),INDEX($D$76:$W$76,,$C82)-SUM($D82:M82),INDEX($D$76:$W$76,,$C82)/$F$64)))</f>
        <v>0.71809499187818149</v>
      </c>
      <c r="O82" s="8">
        <f>IF($F$64="n/a",0,IF(O$3&lt;=$C82,0,IF(O$3&gt;($F$64+$C82),INDEX($D$76:$W$76,,$C82)-SUM($D82:N82),INDEX($D$76:$W$76,,$C82)/$F$64)))</f>
        <v>0.71809499187818149</v>
      </c>
      <c r="P82" s="8">
        <f>IF($F$64="n/a",0,IF(P$3&lt;=$C82,0,IF(P$3&gt;($F$64+$C82),INDEX($D$76:$W$76,,$C82)-SUM($D82:O82),INDEX($D$76:$W$76,,$C82)/$F$64)))</f>
        <v>0.71809499187818149</v>
      </c>
      <c r="Q82" s="8">
        <f>IF($F$64="n/a",0,IF(Q$3&lt;=$C82,0,IF(Q$3&gt;($F$64+$C82),INDEX($D$76:$W$76,,$C82)-SUM($D82:P82),INDEX($D$76:$W$76,,$C82)/$F$64)))</f>
        <v>0.71809499187818149</v>
      </c>
      <c r="R82" s="8">
        <f>IF($F$64="n/a",0,IF(R$3&lt;=$C82,0,IF(R$3&gt;($F$64+$C82),INDEX($D$76:$W$76,,$C82)-SUM($D82:Q82),INDEX($D$76:$W$76,,$C82)/$F$64)))</f>
        <v>0.71809499187818149</v>
      </c>
      <c r="S82" s="8">
        <f>IF($F$64="n/a",0,IF(S$3&lt;=$C82,0,IF(S$3&gt;($F$64+$C82),INDEX($D$76:$W$76,,$C82)-SUM($D82:R82),INDEX($D$76:$W$76,,$C82)/$F$64)))</f>
        <v>0.71809499187818149</v>
      </c>
      <c r="T82" s="8">
        <f>IF($F$64="n/a",0,IF(T$3&lt;=$C82,0,IF(T$3&gt;($F$64+$C82),INDEX($D$76:$W$76,,$C82)-SUM($D82:S82),INDEX($D$76:$W$76,,$C82)/$F$64)))</f>
        <v>0.71809499187818149</v>
      </c>
      <c r="U82" s="8">
        <f>IF($F$64="n/a",0,IF(U$3&lt;=$C82,0,IF(U$3&gt;($F$64+$C82),INDEX($D$76:$W$76,,$C82)-SUM($D82:T82),INDEX($D$76:$W$76,,$C82)/$F$64)))</f>
        <v>0.71809499187818149</v>
      </c>
      <c r="V82" s="8">
        <f>IF($F$64="n/a",0,IF(V$3&lt;=$C82,0,IF(V$3&gt;($F$64+$C82),INDEX($D$76:$W$76,,$C82)-SUM($D82:U82),INDEX($D$76:$W$76,,$C82)/$F$64)))</f>
        <v>0.71809499187818149</v>
      </c>
      <c r="W82" s="8">
        <f>IF($F$64="n/a",0,IF(W$3&lt;=$C82,0,IF(W$3&gt;($F$64+$C82),INDEX($D$76:$W$76,,$C82)-SUM($D82:V82),INDEX($D$76:$W$76,,$C82)/$F$64)))</f>
        <v>0.71809499187818149</v>
      </c>
      <c r="X82" s="8">
        <f>IF($F$64="n/a",0,IF(X$3&lt;=$C82,0,IF(X$3&gt;($F$64+$C82),INDEX($D$76:$W$76,,$C82)-SUM($D82:W82),INDEX($D$76:$W$76,,$C82)/$F$64)))</f>
        <v>0.71809499187818149</v>
      </c>
      <c r="Y82" s="8">
        <f>IF($F$64="n/a",0,IF(Y$3&lt;=$C82,0,IF(Y$3&gt;($F$64+$C82),INDEX($D$76:$W$76,,$C82)-SUM($D82:X82),INDEX($D$76:$W$76,,$C82)/$F$64)))</f>
        <v>0.71809499187818149</v>
      </c>
      <c r="Z82" s="8">
        <f>IF($F$64="n/a",0,IF(Z$3&lt;=$C82,0,IF(Z$3&gt;($F$64+$C82),INDEX($D$76:$W$76,,$C82)-SUM($D82:Y82),INDEX($D$76:$W$76,,$C82)/$F$64)))</f>
        <v>0.71809499187818149</v>
      </c>
      <c r="AA82" s="8">
        <f>IF($F$64="n/a",0,IF(AA$3&lt;=$C82,0,IF(AA$3&gt;($F$64+$C82),INDEX($D$76:$W$76,,$C82)-SUM($D82:Z82),INDEX($D$76:$W$76,,$C82)/$F$64)))</f>
        <v>0.71809499187818149</v>
      </c>
      <c r="AB82" s="8">
        <f>IF($F$64="n/a",0,IF(AB$3&lt;=$C82,0,IF(AB$3&gt;($F$64+$C82),INDEX($D$76:$W$76,,$C82)-SUM($D82:AA82),INDEX($D$76:$W$76,,$C82)/$F$64)))</f>
        <v>0.71809499187818149</v>
      </c>
      <c r="AC82" s="8">
        <f>IF($F$64="n/a",0,IF(AC$3&lt;=$C82,0,IF(AC$3&gt;($F$64+$C82),INDEX($D$76:$W$76,,$C82)-SUM($D82:AB82),INDEX($D$76:$W$76,,$C82)/$F$64)))</f>
        <v>0.71809499187818149</v>
      </c>
      <c r="AD82" s="8">
        <f>IF($F$64="n/a",0,IF(AD$3&lt;=$C82,0,IF(AD$3&gt;($F$64+$C82),INDEX($D$76:$W$76,,$C82)-SUM($D82:AC82),INDEX($D$76:$W$76,,$C82)/$F$64)))</f>
        <v>0.71809499187818149</v>
      </c>
      <c r="AE82" s="8">
        <f>IF($F$64="n/a",0,IF(AE$3&lt;=$C82,0,IF(AE$3&gt;($F$64+$C82),INDEX($D$76:$W$76,,$C82)-SUM($D82:AD82),INDEX($D$76:$W$76,,$C82)/$F$64)))</f>
        <v>0.71809499187818149</v>
      </c>
      <c r="AF82" s="8">
        <f>IF($F$64="n/a",0,IF(AF$3&lt;=$C82,0,IF(AF$3&gt;($F$64+$C82),INDEX($D$76:$W$76,,$C82)-SUM($D82:AE82),INDEX($D$76:$W$76,,$C82)/$F$64)))</f>
        <v>0.71809499187818149</v>
      </c>
      <c r="AG82" s="8">
        <f>IF($F$64="n/a",0,IF(AG$3&lt;=$C82,0,IF(AG$3&gt;($F$64+$C82),INDEX($D$76:$W$76,,$C82)-SUM($D82:AF82),INDEX($D$76:$W$76,,$C82)/$F$64)))</f>
        <v>0.71809499187818149</v>
      </c>
      <c r="AH82" s="8">
        <f>IF($F$64="n/a",0,IF(AH$3&lt;=$C82,0,IF(AH$3&gt;($F$64+$C82),INDEX($D$76:$W$76,,$C82)-SUM($D82:AG82),INDEX($D$76:$W$76,,$C82)/$F$64)))</f>
        <v>0.71809499187818149</v>
      </c>
      <c r="AI82" s="8">
        <f>IF($F$64="n/a",0,IF(AI$3&lt;=$C82,0,IF(AI$3&gt;($F$64+$C82),INDEX($D$76:$W$76,,$C82)-SUM($D82:AH82),INDEX($D$76:$W$76,,$C82)/$F$64)))</f>
        <v>0.71809499187818149</v>
      </c>
      <c r="AJ82" s="8">
        <f>IF($F$64="n/a",0,IF(AJ$3&lt;=$C82,0,IF(AJ$3&gt;($F$64+$C82),INDEX($D$76:$W$76,,$C82)-SUM($D82:AI82),INDEX($D$76:$W$76,,$C82)/$F$64)))</f>
        <v>0.71809499187818149</v>
      </c>
      <c r="AK82" s="8">
        <f>IF($F$64="n/a",0,IF(AK$3&lt;=$C82,0,IF(AK$3&gt;($F$64+$C82),INDEX($D$76:$W$76,,$C82)-SUM($D82:AJ82),INDEX($D$76:$W$76,,$C82)/$F$64)))</f>
        <v>0.71809499187818149</v>
      </c>
      <c r="AL82" s="8">
        <f>IF($F$64="n/a",0,IF(AL$3&lt;=$C82,0,IF(AL$3&gt;($F$64+$C82),INDEX($D$76:$W$76,,$C82)-SUM($D82:AK82),INDEX($D$76:$W$76,,$C82)/$F$64)))</f>
        <v>0.71809499187818149</v>
      </c>
      <c r="AM82" s="8">
        <f>IF($F$64="n/a",0,IF(AM$3&lt;=$C82,0,IF(AM$3&gt;($F$64+$C82),INDEX($D$76:$W$76,,$C82)-SUM($D82:AL82),INDEX($D$76:$W$76,,$C82)/$F$64)))</f>
        <v>0.71809499187818149</v>
      </c>
      <c r="AN82" s="8">
        <f>IF($F$64="n/a",0,IF(AN$3&lt;=$C82,0,IF(AN$3&gt;($F$64+$C82),INDEX($D$76:$W$76,,$C82)-SUM($D82:AM82),INDEX($D$76:$W$76,,$C82)/$F$64)))</f>
        <v>0.71809499187818149</v>
      </c>
      <c r="AO82" s="8">
        <f>IF($F$64="n/a",0,IF(AO$3&lt;=$C82,0,IF(AO$3&gt;($F$64+$C82),INDEX($D$76:$W$76,,$C82)-SUM($D82:AN82),INDEX($D$76:$W$76,,$C82)/$F$64)))</f>
        <v>0.71809499187818149</v>
      </c>
      <c r="AP82" s="8">
        <f>IF($F$64="n/a",0,IF(AP$3&lt;=$C82,0,IF(AP$3&gt;($F$64+$C82),INDEX($D$76:$W$76,,$C82)-SUM($D82:AO82),INDEX($D$76:$W$76,,$C82)/$F$64)))</f>
        <v>0.71809499187818149</v>
      </c>
      <c r="AQ82" s="8">
        <f>IF($F$64="n/a",0,IF(AQ$3&lt;=$C82,0,IF(AQ$3&gt;($F$64+$C82),INDEX($D$76:$W$76,,$C82)-SUM($D82:AP82),INDEX($D$76:$W$76,,$C82)/$F$64)))</f>
        <v>0.71809499187818149</v>
      </c>
      <c r="AR82" s="8">
        <f>IF($F$64="n/a",0,IF(AR$3&lt;=$C82,0,IF(AR$3&gt;($F$64+$C82),INDEX($D$76:$W$76,,$C82)-SUM($D82:AQ82),INDEX($D$76:$W$76,,$C82)/$F$64)))</f>
        <v>0.71809499187818149</v>
      </c>
      <c r="AS82" s="8">
        <f>IF($F$64="n/a",0,IF(AS$3&lt;=$C82,0,IF(AS$3&gt;($F$64+$C82),INDEX($D$76:$W$76,,$C82)-SUM($D82:AR82),INDEX($D$76:$W$76,,$C82)/$F$64)))</f>
        <v>0.71809499187818149</v>
      </c>
      <c r="AT82" s="8">
        <f>IF($F$64="n/a",0,IF(AT$3&lt;=$C82,0,IF(AT$3&gt;($F$64+$C82),INDEX($D$76:$W$76,,$C82)-SUM($D82:AS82),INDEX($D$76:$W$76,,$C82)/$F$64)))</f>
        <v>0.71809499187818149</v>
      </c>
      <c r="AU82" s="8">
        <f>IF($F$64="n/a",0,IF(AU$3&lt;=$C82,0,IF(AU$3&gt;($F$64+$C82),INDEX($D$76:$W$76,,$C82)-SUM($D82:AT82),INDEX($D$76:$W$76,,$C82)/$F$64)))</f>
        <v>0.71809499187818149</v>
      </c>
      <c r="AV82" s="8">
        <f>IF($F$64="n/a",0,IF(AV$3&lt;=$C82,0,IF(AV$3&gt;($F$64+$C82),INDEX($D$76:$W$76,,$C82)-SUM($D82:AU82),INDEX($D$76:$W$76,,$C82)/$F$64)))</f>
        <v>0.71809499187818149</v>
      </c>
      <c r="AW82" s="8">
        <f>IF($F$64="n/a",0,IF(AW$3&lt;=$C82,0,IF(AW$3&gt;($F$64+$C82),INDEX($D$76:$W$76,,$C82)-SUM($D82:AV82),INDEX($D$76:$W$76,,$C82)/$F$64)))</f>
        <v>0.71809499187818149</v>
      </c>
      <c r="AX82" s="8">
        <f>IF($F$64="n/a",0,IF(AX$3&lt;=$C82,0,IF(AX$3&gt;($F$64+$C82),INDEX($D$76:$W$76,,$C82)-SUM($D82:AW82),INDEX($D$76:$W$76,,$C82)/$F$64)))</f>
        <v>0.71809499187818149</v>
      </c>
      <c r="AY82" s="8">
        <f>IF($F$64="n/a",0,IF(AY$3&lt;=$C82,0,IF(AY$3&gt;($F$64+$C82),INDEX($D$76:$W$76,,$C82)-SUM($D82:AX82),INDEX($D$76:$W$76,,$C82)/$F$64)))</f>
        <v>0.71809499187818149</v>
      </c>
      <c r="AZ82" s="8">
        <f>IF($F$64="n/a",0,IF(AZ$3&lt;=$C82,0,IF(AZ$3&gt;($F$64+$C82),INDEX($D$76:$W$76,,$C82)-SUM($D82:AY82),INDEX($D$76:$W$76,,$C82)/$F$64)))</f>
        <v>0.71809499187818149</v>
      </c>
      <c r="BA82" s="8">
        <f>IF($F$64="n/a",0,IF(BA$3&lt;=$C82,0,IF(BA$3&gt;($F$64+$C82),INDEX($D$76:$W$76,,$C82)-SUM($D82:AZ82),INDEX($D$76:$W$76,,$C82)/$F$64)))</f>
        <v>0.71809499187818149</v>
      </c>
      <c r="BB82" s="8">
        <f>IF($F$64="n/a",0,IF(BB$3&lt;=$C82,0,IF(BB$3&gt;($F$64+$C82),INDEX($D$76:$W$76,,$C82)-SUM($D82:BA82),INDEX($D$76:$W$76,,$C82)/$F$64)))</f>
        <v>0.71809499187818149</v>
      </c>
      <c r="BC82" s="8">
        <f>IF($F$64="n/a",0,IF(BC$3&lt;=$C82,0,IF(BC$3&gt;($F$64+$C82),INDEX($D$76:$W$76,,$C82)-SUM($D82:BB82),INDEX($D$76:$W$76,,$C82)/$F$64)))</f>
        <v>0.71809499187818149</v>
      </c>
      <c r="BD82" s="8">
        <f>IF($F$64="n/a",0,IF(BD$3&lt;=$C82,0,IF(BD$3&gt;($F$64+$C82),INDEX($D$76:$W$76,,$C82)-SUM($D82:BC82),INDEX($D$76:$W$76,,$C82)/$F$64)))</f>
        <v>0.71809499187818149</v>
      </c>
      <c r="BE82" s="8">
        <f>IF($F$64="n/a",0,IF(BE$3&lt;=$C82,0,IF(BE$3&gt;($F$64+$C82),INDEX($D$76:$W$76,,$C82)-SUM($D82:BD82),INDEX($D$76:$W$76,,$C82)/$F$64)))</f>
        <v>0.71809499187818149</v>
      </c>
      <c r="BF82" s="8">
        <f>IF($F$64="n/a",0,IF(BF$3&lt;=$C82,0,IF(BF$3&gt;($F$64+$C82),INDEX($D$76:$W$76,,$C82)-SUM($D82:BE82),INDEX($D$76:$W$76,,$C82)/$F$64)))</f>
        <v>0.71809499187818149</v>
      </c>
      <c r="BG82" s="8">
        <f>IF($F$64="n/a",0,IF(BG$3&lt;=$C82,0,IF(BG$3&gt;($F$64+$C82),INDEX($D$76:$W$76,,$C82)-SUM($D82:BF82),INDEX($D$76:$W$76,,$C82)/$F$64)))</f>
        <v>0.71809499187818149</v>
      </c>
      <c r="BH82" s="8">
        <f>IF($F$64="n/a",0,IF(BH$3&lt;=$C82,0,IF(BH$3&gt;($F$64+$C82),INDEX($D$76:$W$76,,$C82)-SUM($D82:BG82),INDEX($D$76:$W$76,,$C82)/$F$64)))</f>
        <v>0.71809499187818149</v>
      </c>
      <c r="BI82" s="8">
        <f>IF($F$64="n/a",0,IF(BI$3&lt;=$C82,0,IF(BI$3&gt;($F$64+$C82),INDEX($D$76:$W$76,,$C82)-SUM($D82:BH82),INDEX($D$76:$W$76,,$C82)/$F$64)))</f>
        <v>0.71809499187818149</v>
      </c>
      <c r="BJ82" s="8">
        <f>IF($F$64="n/a",0,IF(BJ$3&lt;=$C82,0,IF(BJ$3&gt;($F$64+$C82),INDEX($D$76:$W$76,,$C82)-SUM($D82:BI82),INDEX($D$76:$W$76,,$C82)/$F$64)))</f>
        <v>0.71809499187818149</v>
      </c>
      <c r="BK82" s="8">
        <f>IF($F$64="n/a",0,IF(BK$3&lt;=$C82,0,IF(BK$3&gt;($F$64+$C82),INDEX($D$76:$W$76,,$C82)-SUM($D82:BJ82),INDEX($D$76:$W$76,,$C82)/$F$64)))</f>
        <v>0.71809499187818149</v>
      </c>
    </row>
    <row r="83" spans="2:63" hidden="1" outlineLevel="1" x14ac:dyDescent="0.3">
      <c r="B83" s="15">
        <v>2017</v>
      </c>
      <c r="C83">
        <v>5</v>
      </c>
      <c r="D83" s="8"/>
      <c r="E83" s="8">
        <f>IF($F$64="n/a",0,IF(E$3&lt;=$C83,0,IF(E$3&gt;($F$64+$C83),INDEX($D$76:$W$76,,$C83)-SUM($D83:D83),INDEX($D$76:$W$76,,$C83)/$F$64)))</f>
        <v>0</v>
      </c>
      <c r="F83" s="8">
        <f>IF($F$64="n/a",0,IF(F$3&lt;=$C83,0,IF(F$3&gt;($F$64+$C83),INDEX($D$76:$W$76,,$C83)-SUM($D83:E83),INDEX($D$76:$W$76,,$C83)/$F$64)))</f>
        <v>0</v>
      </c>
      <c r="G83" s="8">
        <f>IF($F$64="n/a",0,IF(G$3&lt;=$C83,0,IF(G$3&gt;($F$64+$C83),INDEX($D$76:$W$76,,$C83)-SUM($D83:F83),INDEX($D$76:$W$76,,$C83)/$F$64)))</f>
        <v>0</v>
      </c>
      <c r="H83" s="11">
        <f>IF($F$64="n/a",0,IF(H$3&lt;=$C83,0,IF(H$3&gt;($F$64+$C83),INDEX($D$76:$W$76,,$C83)-SUM($D83:G83),INDEX($D$76:$W$76,,$C83)/$F$64)))</f>
        <v>0</v>
      </c>
      <c r="I83" s="12">
        <f>IF($F$64="n/a",0,IF(I$3&lt;=$C83,0,IF(I$3&gt;($F$64+$C83),INDEX($D$76:$W$76,,$C83)-SUM($D83:H83),INDEX($D$76:$W$76,,$C83)/$F$64)))</f>
        <v>0.60903563209400557</v>
      </c>
      <c r="J83" s="8">
        <f>IF($F$64="n/a",0,IF(J$3&lt;=$C83,0,IF(J$3&gt;($F$64+$C83),INDEX($D$76:$W$76,,$C83)-SUM($D83:I83),INDEX($D$76:$W$76,,$C83)/$F$64)))</f>
        <v>0.60903563209400557</v>
      </c>
      <c r="K83" s="8">
        <f>IF($F$64="n/a",0,IF(K$3&lt;=$C83,0,IF(K$3&gt;($F$64+$C83),INDEX($D$76:$W$76,,$C83)-SUM($D83:J83),INDEX($D$76:$W$76,,$C83)/$F$64)))</f>
        <v>0.60903563209400557</v>
      </c>
      <c r="L83" s="8">
        <f>IF($F$64="n/a",0,IF(L$3&lt;=$C83,0,IF(L$3&gt;($F$64+$C83),INDEX($D$76:$W$76,,$C83)-SUM($D83:K83),INDEX($D$76:$W$76,,$C83)/$F$64)))</f>
        <v>0.60903563209400557</v>
      </c>
      <c r="M83" s="8">
        <f>IF($F$64="n/a",0,IF(M$3&lt;=$C83,0,IF(M$3&gt;($F$64+$C83),INDEX($D$76:$W$76,,$C83)-SUM($D83:L83),INDEX($D$76:$W$76,,$C83)/$F$64)))</f>
        <v>0.60903563209400557</v>
      </c>
      <c r="N83" s="8">
        <f>IF($F$64="n/a",0,IF(N$3&lt;=$C83,0,IF(N$3&gt;($F$64+$C83),INDEX($D$76:$W$76,,$C83)-SUM($D83:M83),INDEX($D$76:$W$76,,$C83)/$F$64)))</f>
        <v>0.60903563209400557</v>
      </c>
      <c r="O83" s="8">
        <f>IF($F$64="n/a",0,IF(O$3&lt;=$C83,0,IF(O$3&gt;($F$64+$C83),INDEX($D$76:$W$76,,$C83)-SUM($D83:N83),INDEX($D$76:$W$76,,$C83)/$F$64)))</f>
        <v>0.60903563209400557</v>
      </c>
      <c r="P83" s="8">
        <f>IF($F$64="n/a",0,IF(P$3&lt;=$C83,0,IF(P$3&gt;($F$64+$C83),INDEX($D$76:$W$76,,$C83)-SUM($D83:O83),INDEX($D$76:$W$76,,$C83)/$F$64)))</f>
        <v>0.60903563209400557</v>
      </c>
      <c r="Q83" s="8">
        <f>IF($F$64="n/a",0,IF(Q$3&lt;=$C83,0,IF(Q$3&gt;($F$64+$C83),INDEX($D$76:$W$76,,$C83)-SUM($D83:P83),INDEX($D$76:$W$76,,$C83)/$F$64)))</f>
        <v>0.60903563209400557</v>
      </c>
      <c r="R83" s="8">
        <f>IF($F$64="n/a",0,IF(R$3&lt;=$C83,0,IF(R$3&gt;($F$64+$C83),INDEX($D$76:$W$76,,$C83)-SUM($D83:Q83),INDEX($D$76:$W$76,,$C83)/$F$64)))</f>
        <v>0.60903563209400557</v>
      </c>
      <c r="S83" s="8">
        <f>IF($F$64="n/a",0,IF(S$3&lt;=$C83,0,IF(S$3&gt;($F$64+$C83),INDEX($D$76:$W$76,,$C83)-SUM($D83:R83),INDEX($D$76:$W$76,,$C83)/$F$64)))</f>
        <v>0.60903563209400557</v>
      </c>
      <c r="T83" s="8">
        <f>IF($F$64="n/a",0,IF(T$3&lt;=$C83,0,IF(T$3&gt;($F$64+$C83),INDEX($D$76:$W$76,,$C83)-SUM($D83:S83),INDEX($D$76:$W$76,,$C83)/$F$64)))</f>
        <v>0.60903563209400557</v>
      </c>
      <c r="U83" s="8">
        <f>IF($F$64="n/a",0,IF(U$3&lt;=$C83,0,IF(U$3&gt;($F$64+$C83),INDEX($D$76:$W$76,,$C83)-SUM($D83:T83),INDEX($D$76:$W$76,,$C83)/$F$64)))</f>
        <v>0.60903563209400557</v>
      </c>
      <c r="V83" s="8">
        <f>IF($F$64="n/a",0,IF(V$3&lt;=$C83,0,IF(V$3&gt;($F$64+$C83),INDEX($D$76:$W$76,,$C83)-SUM($D83:U83),INDEX($D$76:$W$76,,$C83)/$F$64)))</f>
        <v>0.60903563209400557</v>
      </c>
      <c r="W83" s="8">
        <f>IF($F$64="n/a",0,IF(W$3&lt;=$C83,0,IF(W$3&gt;($F$64+$C83),INDEX($D$76:$W$76,,$C83)-SUM($D83:V83),INDEX($D$76:$W$76,,$C83)/$F$64)))</f>
        <v>0.60903563209400557</v>
      </c>
      <c r="X83" s="8">
        <f>IF($F$64="n/a",0,IF(X$3&lt;=$C83,0,IF(X$3&gt;($F$64+$C83),INDEX($D$76:$W$76,,$C83)-SUM($D83:W83),INDEX($D$76:$W$76,,$C83)/$F$64)))</f>
        <v>0.60903563209400557</v>
      </c>
      <c r="Y83" s="8">
        <f>IF($F$64="n/a",0,IF(Y$3&lt;=$C83,0,IF(Y$3&gt;($F$64+$C83),INDEX($D$76:$W$76,,$C83)-SUM($D83:X83),INDEX($D$76:$W$76,,$C83)/$F$64)))</f>
        <v>0.60903563209400557</v>
      </c>
      <c r="Z83" s="8">
        <f>IF($F$64="n/a",0,IF(Z$3&lt;=$C83,0,IF(Z$3&gt;($F$64+$C83),INDEX($D$76:$W$76,,$C83)-SUM($D83:Y83),INDEX($D$76:$W$76,,$C83)/$F$64)))</f>
        <v>0.60903563209400557</v>
      </c>
      <c r="AA83" s="8">
        <f>IF($F$64="n/a",0,IF(AA$3&lt;=$C83,0,IF(AA$3&gt;($F$64+$C83),INDEX($D$76:$W$76,,$C83)-SUM($D83:Z83),INDEX($D$76:$W$76,,$C83)/$F$64)))</f>
        <v>0.60903563209400557</v>
      </c>
      <c r="AB83" s="8">
        <f>IF($F$64="n/a",0,IF(AB$3&lt;=$C83,0,IF(AB$3&gt;($F$64+$C83),INDEX($D$76:$W$76,,$C83)-SUM($D83:AA83),INDEX($D$76:$W$76,,$C83)/$F$64)))</f>
        <v>0.60903563209400557</v>
      </c>
      <c r="AC83" s="8">
        <f>IF($F$64="n/a",0,IF(AC$3&lt;=$C83,0,IF(AC$3&gt;($F$64+$C83),INDEX($D$76:$W$76,,$C83)-SUM($D83:AB83),INDEX($D$76:$W$76,,$C83)/$F$64)))</f>
        <v>0.60903563209400557</v>
      </c>
      <c r="AD83" s="8">
        <f>IF($F$64="n/a",0,IF(AD$3&lt;=$C83,0,IF(AD$3&gt;($F$64+$C83),INDEX($D$76:$W$76,,$C83)-SUM($D83:AC83),INDEX($D$76:$W$76,,$C83)/$F$64)))</f>
        <v>0.60903563209400557</v>
      </c>
      <c r="AE83" s="8">
        <f>IF($F$64="n/a",0,IF(AE$3&lt;=$C83,0,IF(AE$3&gt;($F$64+$C83),INDEX($D$76:$W$76,,$C83)-SUM($D83:AD83),INDEX($D$76:$W$76,,$C83)/$F$64)))</f>
        <v>0.60903563209400557</v>
      </c>
      <c r="AF83" s="8">
        <f>IF($F$64="n/a",0,IF(AF$3&lt;=$C83,0,IF(AF$3&gt;($F$64+$C83),INDEX($D$76:$W$76,,$C83)-SUM($D83:AE83),INDEX($D$76:$W$76,,$C83)/$F$64)))</f>
        <v>0.60903563209400557</v>
      </c>
      <c r="AG83" s="8">
        <f>IF($F$64="n/a",0,IF(AG$3&lt;=$C83,0,IF(AG$3&gt;($F$64+$C83),INDEX($D$76:$W$76,,$C83)-SUM($D83:AF83),INDEX($D$76:$W$76,,$C83)/$F$64)))</f>
        <v>0.60903563209400557</v>
      </c>
      <c r="AH83" s="8">
        <f>IF($F$64="n/a",0,IF(AH$3&lt;=$C83,0,IF(AH$3&gt;($F$64+$C83),INDEX($D$76:$W$76,,$C83)-SUM($D83:AG83),INDEX($D$76:$W$76,,$C83)/$F$64)))</f>
        <v>0.60903563209400557</v>
      </c>
      <c r="AI83" s="8">
        <f>IF($F$64="n/a",0,IF(AI$3&lt;=$C83,0,IF(AI$3&gt;($F$64+$C83),INDEX($D$76:$W$76,,$C83)-SUM($D83:AH83),INDEX($D$76:$W$76,,$C83)/$F$64)))</f>
        <v>0.60903563209400557</v>
      </c>
      <c r="AJ83" s="8">
        <f>IF($F$64="n/a",0,IF(AJ$3&lt;=$C83,0,IF(AJ$3&gt;($F$64+$C83),INDEX($D$76:$W$76,,$C83)-SUM($D83:AI83),INDEX($D$76:$W$76,,$C83)/$F$64)))</f>
        <v>0.60903563209400557</v>
      </c>
      <c r="AK83" s="8">
        <f>IF($F$64="n/a",0,IF(AK$3&lt;=$C83,0,IF(AK$3&gt;($F$64+$C83),INDEX($D$76:$W$76,,$C83)-SUM($D83:AJ83),INDEX($D$76:$W$76,,$C83)/$F$64)))</f>
        <v>0.60903563209400557</v>
      </c>
      <c r="AL83" s="8">
        <f>IF($F$64="n/a",0,IF(AL$3&lt;=$C83,0,IF(AL$3&gt;($F$64+$C83),INDEX($D$76:$W$76,,$C83)-SUM($D83:AK83),INDEX($D$76:$W$76,,$C83)/$F$64)))</f>
        <v>0.60903563209400557</v>
      </c>
      <c r="AM83" s="8">
        <f>IF($F$64="n/a",0,IF(AM$3&lt;=$C83,0,IF(AM$3&gt;($F$64+$C83),INDEX($D$76:$W$76,,$C83)-SUM($D83:AL83),INDEX($D$76:$W$76,,$C83)/$F$64)))</f>
        <v>0.60903563209400557</v>
      </c>
      <c r="AN83" s="8">
        <f>IF($F$64="n/a",0,IF(AN$3&lt;=$C83,0,IF(AN$3&gt;($F$64+$C83),INDEX($D$76:$W$76,,$C83)-SUM($D83:AM83),INDEX($D$76:$W$76,,$C83)/$F$64)))</f>
        <v>0.60903563209400557</v>
      </c>
      <c r="AO83" s="8">
        <f>IF($F$64="n/a",0,IF(AO$3&lt;=$C83,0,IF(AO$3&gt;($F$64+$C83),INDEX($D$76:$W$76,,$C83)-SUM($D83:AN83),INDEX($D$76:$W$76,,$C83)/$F$64)))</f>
        <v>0.60903563209400557</v>
      </c>
      <c r="AP83" s="8">
        <f>IF($F$64="n/a",0,IF(AP$3&lt;=$C83,0,IF(AP$3&gt;($F$64+$C83),INDEX($D$76:$W$76,,$C83)-SUM($D83:AO83),INDEX($D$76:$W$76,,$C83)/$F$64)))</f>
        <v>0.60903563209400557</v>
      </c>
      <c r="AQ83" s="8">
        <f>IF($F$64="n/a",0,IF(AQ$3&lt;=$C83,0,IF(AQ$3&gt;($F$64+$C83),INDEX($D$76:$W$76,,$C83)-SUM($D83:AP83),INDEX($D$76:$W$76,,$C83)/$F$64)))</f>
        <v>0.60903563209400557</v>
      </c>
      <c r="AR83" s="8">
        <f>IF($F$64="n/a",0,IF(AR$3&lt;=$C83,0,IF(AR$3&gt;($F$64+$C83),INDEX($D$76:$W$76,,$C83)-SUM($D83:AQ83),INDEX($D$76:$W$76,,$C83)/$F$64)))</f>
        <v>0.60903563209400557</v>
      </c>
      <c r="AS83" s="8">
        <f>IF($F$64="n/a",0,IF(AS$3&lt;=$C83,0,IF(AS$3&gt;($F$64+$C83),INDEX($D$76:$W$76,,$C83)-SUM($D83:AR83),INDEX($D$76:$W$76,,$C83)/$F$64)))</f>
        <v>0.60903563209400557</v>
      </c>
      <c r="AT83" s="8">
        <f>IF($F$64="n/a",0,IF(AT$3&lt;=$C83,0,IF(AT$3&gt;($F$64+$C83),INDEX($D$76:$W$76,,$C83)-SUM($D83:AS83),INDEX($D$76:$W$76,,$C83)/$F$64)))</f>
        <v>0.60903563209400557</v>
      </c>
      <c r="AU83" s="8">
        <f>IF($F$64="n/a",0,IF(AU$3&lt;=$C83,0,IF(AU$3&gt;($F$64+$C83),INDEX($D$76:$W$76,,$C83)-SUM($D83:AT83),INDEX($D$76:$W$76,,$C83)/$F$64)))</f>
        <v>0.60903563209400557</v>
      </c>
      <c r="AV83" s="8">
        <f>IF($F$64="n/a",0,IF(AV$3&lt;=$C83,0,IF(AV$3&gt;($F$64+$C83),INDEX($D$76:$W$76,,$C83)-SUM($D83:AU83),INDEX($D$76:$W$76,,$C83)/$F$64)))</f>
        <v>0.60903563209400557</v>
      </c>
      <c r="AW83" s="8">
        <f>IF($F$64="n/a",0,IF(AW$3&lt;=$C83,0,IF(AW$3&gt;($F$64+$C83),INDEX($D$76:$W$76,,$C83)-SUM($D83:AV83),INDEX($D$76:$W$76,,$C83)/$F$64)))</f>
        <v>0.60903563209400557</v>
      </c>
      <c r="AX83" s="8">
        <f>IF($F$64="n/a",0,IF(AX$3&lt;=$C83,0,IF(AX$3&gt;($F$64+$C83),INDEX($D$76:$W$76,,$C83)-SUM($D83:AW83),INDEX($D$76:$W$76,,$C83)/$F$64)))</f>
        <v>0.60903563209400557</v>
      </c>
      <c r="AY83" s="8">
        <f>IF($F$64="n/a",0,IF(AY$3&lt;=$C83,0,IF(AY$3&gt;($F$64+$C83),INDEX($D$76:$W$76,,$C83)-SUM($D83:AX83),INDEX($D$76:$W$76,,$C83)/$F$64)))</f>
        <v>0.60903563209400557</v>
      </c>
      <c r="AZ83" s="8">
        <f>IF($F$64="n/a",0,IF(AZ$3&lt;=$C83,0,IF(AZ$3&gt;($F$64+$C83),INDEX($D$76:$W$76,,$C83)-SUM($D83:AY83),INDEX($D$76:$W$76,,$C83)/$F$64)))</f>
        <v>0.60903563209400557</v>
      </c>
      <c r="BA83" s="8">
        <f>IF($F$64="n/a",0,IF(BA$3&lt;=$C83,0,IF(BA$3&gt;($F$64+$C83),INDEX($D$76:$W$76,,$C83)-SUM($D83:AZ83),INDEX($D$76:$W$76,,$C83)/$F$64)))</f>
        <v>0.60903563209400557</v>
      </c>
      <c r="BB83" s="8">
        <f>IF($F$64="n/a",0,IF(BB$3&lt;=$C83,0,IF(BB$3&gt;($F$64+$C83),INDEX($D$76:$W$76,,$C83)-SUM($D83:BA83),INDEX($D$76:$W$76,,$C83)/$F$64)))</f>
        <v>0.60903563209400557</v>
      </c>
      <c r="BC83" s="8">
        <f>IF($F$64="n/a",0,IF(BC$3&lt;=$C83,0,IF(BC$3&gt;($F$64+$C83),INDEX($D$76:$W$76,,$C83)-SUM($D83:BB83),INDEX($D$76:$W$76,,$C83)/$F$64)))</f>
        <v>0.60903563209400557</v>
      </c>
      <c r="BD83" s="8">
        <f>IF($F$64="n/a",0,IF(BD$3&lt;=$C83,0,IF(BD$3&gt;($F$64+$C83),INDEX($D$76:$W$76,,$C83)-SUM($D83:BC83),INDEX($D$76:$W$76,,$C83)/$F$64)))</f>
        <v>0.60903563209400557</v>
      </c>
      <c r="BE83" s="8">
        <f>IF($F$64="n/a",0,IF(BE$3&lt;=$C83,0,IF(BE$3&gt;($F$64+$C83),INDEX($D$76:$W$76,,$C83)-SUM($D83:BD83),INDEX($D$76:$W$76,,$C83)/$F$64)))</f>
        <v>0.60903563209400557</v>
      </c>
      <c r="BF83" s="8">
        <f>IF($F$64="n/a",0,IF(BF$3&lt;=$C83,0,IF(BF$3&gt;($F$64+$C83),INDEX($D$76:$W$76,,$C83)-SUM($D83:BE83),INDEX($D$76:$W$76,,$C83)/$F$64)))</f>
        <v>0.60903563209400557</v>
      </c>
      <c r="BG83" s="8">
        <f>IF($F$64="n/a",0,IF(BG$3&lt;=$C83,0,IF(BG$3&gt;($F$64+$C83),INDEX($D$76:$W$76,,$C83)-SUM($D83:BF83),INDEX($D$76:$W$76,,$C83)/$F$64)))</f>
        <v>0.60903563209400557</v>
      </c>
      <c r="BH83" s="8">
        <f>IF($F$64="n/a",0,IF(BH$3&lt;=$C83,0,IF(BH$3&gt;($F$64+$C83),INDEX($D$76:$W$76,,$C83)-SUM($D83:BG83),INDEX($D$76:$W$76,,$C83)/$F$64)))</f>
        <v>0.60903563209400557</v>
      </c>
      <c r="BI83" s="8">
        <f>IF($F$64="n/a",0,IF(BI$3&lt;=$C83,0,IF(BI$3&gt;($F$64+$C83),INDEX($D$76:$W$76,,$C83)-SUM($D83:BH83),INDEX($D$76:$W$76,,$C83)/$F$64)))</f>
        <v>0.60903563209400557</v>
      </c>
      <c r="BJ83" s="8">
        <f>IF($F$64="n/a",0,IF(BJ$3&lt;=$C83,0,IF(BJ$3&gt;($F$64+$C83),INDEX($D$76:$W$76,,$C83)-SUM($D83:BI83),INDEX($D$76:$W$76,,$C83)/$F$64)))</f>
        <v>0.60903563209400557</v>
      </c>
      <c r="BK83" s="8">
        <f>IF($F$64="n/a",0,IF(BK$3&lt;=$C83,0,IF(BK$3&gt;($F$64+$C83),INDEX($D$76:$W$76,,$C83)-SUM($D83:BJ83),INDEX($D$76:$W$76,,$C83)/$F$64)))</f>
        <v>0.60903563209400557</v>
      </c>
    </row>
    <row r="84" spans="2:63" hidden="1" outlineLevel="1" x14ac:dyDescent="0.3">
      <c r="B84" s="15">
        <v>2018</v>
      </c>
      <c r="C84">
        <v>6</v>
      </c>
      <c r="D84" s="8"/>
      <c r="E84" s="8">
        <f>IF($F$64="n/a",0,IF(E$3&lt;=$C84,0,IF(E$3&gt;($F$64+$C84),INDEX($D$76:$W$76,,$C84)-SUM($D84:D84),INDEX($D$76:$W$76,,$C84)/$F$64)))</f>
        <v>0</v>
      </c>
      <c r="F84" s="8">
        <f>IF($F$64="n/a",0,IF(F$3&lt;=$C84,0,IF(F$3&gt;($F$64+$C84),INDEX($D$76:$W$76,,$C84)-SUM($D84:E84),INDEX($D$76:$W$76,,$C84)/$F$64)))</f>
        <v>0</v>
      </c>
      <c r="G84" s="8">
        <f>IF($F$64="n/a",0,IF(G$3&lt;=$C84,0,IF(G$3&gt;($F$64+$C84),INDEX($D$76:$W$76,,$C84)-SUM($D84:F84),INDEX($D$76:$W$76,,$C84)/$F$64)))</f>
        <v>0</v>
      </c>
      <c r="H84" s="11">
        <f>IF($F$64="n/a",0,IF(H$3&lt;=$C84,0,IF(H$3&gt;($F$64+$C84),INDEX($D$76:$W$76,,$C84)-SUM($D84:G84),INDEX($D$76:$W$76,,$C84)/$F$64)))</f>
        <v>0</v>
      </c>
      <c r="I84" s="12">
        <f>IF($F$64="n/a",0,IF(I$3&lt;=$C84,0,IF(I$3&gt;($F$64+$C84),INDEX($D$76:$W$76,,$C84)-SUM($D84:H84),INDEX($D$76:$W$76,,$C84)/$F$64)))</f>
        <v>0</v>
      </c>
      <c r="J84" s="8">
        <f>IF($F$64="n/a",0,IF(J$3&lt;=$C84,0,IF(J$3&gt;($F$64+$C84),INDEX($D$76:$W$76,,$C84)-SUM($D84:I84),INDEX($D$76:$W$76,,$C84)/$F$64)))</f>
        <v>0</v>
      </c>
      <c r="K84" s="8">
        <f>IF($F$64="n/a",0,IF(K$3&lt;=$C84,0,IF(K$3&gt;($F$64+$C84),INDEX($D$76:$W$76,,$C84)-SUM($D84:J84),INDEX($D$76:$W$76,,$C84)/$F$64)))</f>
        <v>0</v>
      </c>
      <c r="L84" s="8">
        <f>IF($F$64="n/a",0,IF(L$3&lt;=$C84,0,IF(L$3&gt;($F$64+$C84),INDEX($D$76:$W$76,,$C84)-SUM($D84:K84),INDEX($D$76:$W$76,,$C84)/$F$64)))</f>
        <v>0</v>
      </c>
      <c r="M84" s="8">
        <f>IF($F$64="n/a",0,IF(M$3&lt;=$C84,0,IF(M$3&gt;($F$64+$C84),INDEX($D$76:$W$76,,$C84)-SUM($D84:L84),INDEX($D$76:$W$76,,$C84)/$F$64)))</f>
        <v>0</v>
      </c>
      <c r="N84" s="8">
        <f>IF($F$64="n/a",0,IF(N$3&lt;=$C84,0,IF(N$3&gt;($F$64+$C84),INDEX($D$76:$W$76,,$C84)-SUM($D84:M84),INDEX($D$76:$W$76,,$C84)/$F$64)))</f>
        <v>0</v>
      </c>
      <c r="O84" s="8">
        <f>IF($F$64="n/a",0,IF(O$3&lt;=$C84,0,IF(O$3&gt;($F$64+$C84),INDEX($D$76:$W$76,,$C84)-SUM($D84:N84),INDEX($D$76:$W$76,,$C84)/$F$64)))</f>
        <v>0</v>
      </c>
      <c r="P84" s="8">
        <f>IF($F$64="n/a",0,IF(P$3&lt;=$C84,0,IF(P$3&gt;($F$64+$C84),INDEX($D$76:$W$76,,$C84)-SUM($D84:O84),INDEX($D$76:$W$76,,$C84)/$F$64)))</f>
        <v>0</v>
      </c>
      <c r="Q84" s="8">
        <f>IF($F$64="n/a",0,IF(Q$3&lt;=$C84,0,IF(Q$3&gt;($F$64+$C84),INDEX($D$76:$W$76,,$C84)-SUM($D84:P84),INDEX($D$76:$W$76,,$C84)/$F$64)))</f>
        <v>0</v>
      </c>
      <c r="R84" s="8">
        <f>IF($F$64="n/a",0,IF(R$3&lt;=$C84,0,IF(R$3&gt;($F$64+$C84),INDEX($D$76:$W$76,,$C84)-SUM($D84:Q84),INDEX($D$76:$W$76,,$C84)/$F$64)))</f>
        <v>0</v>
      </c>
      <c r="S84" s="8">
        <f>IF($F$64="n/a",0,IF(S$3&lt;=$C84,0,IF(S$3&gt;($F$64+$C84),INDEX($D$76:$W$76,,$C84)-SUM($D84:R84),INDEX($D$76:$W$76,,$C84)/$F$64)))</f>
        <v>0</v>
      </c>
      <c r="T84" s="8">
        <f>IF($F$64="n/a",0,IF(T$3&lt;=$C84,0,IF(T$3&gt;($F$64+$C84),INDEX($D$76:$W$76,,$C84)-SUM($D84:S84),INDEX($D$76:$W$76,,$C84)/$F$64)))</f>
        <v>0</v>
      </c>
      <c r="U84" s="8">
        <f>IF($F$64="n/a",0,IF(U$3&lt;=$C84,0,IF(U$3&gt;($F$64+$C84),INDEX($D$76:$W$76,,$C84)-SUM($D84:T84),INDEX($D$76:$W$76,,$C84)/$F$64)))</f>
        <v>0</v>
      </c>
      <c r="V84" s="8">
        <f>IF($F$64="n/a",0,IF(V$3&lt;=$C84,0,IF(V$3&gt;($F$64+$C84),INDEX($D$76:$W$76,,$C84)-SUM($D84:U84),INDEX($D$76:$W$76,,$C84)/$F$64)))</f>
        <v>0</v>
      </c>
      <c r="W84" s="8">
        <f>IF($F$64="n/a",0,IF(W$3&lt;=$C84,0,IF(W$3&gt;($F$64+$C84),INDEX($D$76:$W$76,,$C84)-SUM($D84:V84),INDEX($D$76:$W$76,,$C84)/$F$64)))</f>
        <v>0</v>
      </c>
      <c r="X84" s="8">
        <f>IF($F$64="n/a",0,IF(X$3&lt;=$C84,0,IF(X$3&gt;($F$64+$C84),INDEX($D$76:$W$76,,$C84)-SUM($D84:W84),INDEX($D$76:$W$76,,$C84)/$F$64)))</f>
        <v>0</v>
      </c>
      <c r="Y84" s="8">
        <f>IF($F$64="n/a",0,IF(Y$3&lt;=$C84,0,IF(Y$3&gt;($F$64+$C84),INDEX($D$76:$W$76,,$C84)-SUM($D84:X84),INDEX($D$76:$W$76,,$C84)/$F$64)))</f>
        <v>0</v>
      </c>
      <c r="Z84" s="8">
        <f>IF($F$64="n/a",0,IF(Z$3&lt;=$C84,0,IF(Z$3&gt;($F$64+$C84),INDEX($D$76:$W$76,,$C84)-SUM($D84:Y84),INDEX($D$76:$W$76,,$C84)/$F$64)))</f>
        <v>0</v>
      </c>
      <c r="AA84" s="8">
        <f>IF($F$64="n/a",0,IF(AA$3&lt;=$C84,0,IF(AA$3&gt;($F$64+$C84),INDEX($D$76:$W$76,,$C84)-SUM($D84:Z84),INDEX($D$76:$W$76,,$C84)/$F$64)))</f>
        <v>0</v>
      </c>
      <c r="AB84" s="8">
        <f>IF($F$64="n/a",0,IF(AB$3&lt;=$C84,0,IF(AB$3&gt;($F$64+$C84),INDEX($D$76:$W$76,,$C84)-SUM($D84:AA84),INDEX($D$76:$W$76,,$C84)/$F$64)))</f>
        <v>0</v>
      </c>
      <c r="AC84" s="8">
        <f>IF($F$64="n/a",0,IF(AC$3&lt;=$C84,0,IF(AC$3&gt;($F$64+$C84),INDEX($D$76:$W$76,,$C84)-SUM($D84:AB84),INDEX($D$76:$W$76,,$C84)/$F$64)))</f>
        <v>0</v>
      </c>
      <c r="AD84" s="8">
        <f>IF($F$64="n/a",0,IF(AD$3&lt;=$C84,0,IF(AD$3&gt;($F$64+$C84),INDEX($D$76:$W$76,,$C84)-SUM($D84:AC84),INDEX($D$76:$W$76,,$C84)/$F$64)))</f>
        <v>0</v>
      </c>
      <c r="AE84" s="8">
        <f>IF($F$64="n/a",0,IF(AE$3&lt;=$C84,0,IF(AE$3&gt;($F$64+$C84),INDEX($D$76:$W$76,,$C84)-SUM($D84:AD84),INDEX($D$76:$W$76,,$C84)/$F$64)))</f>
        <v>0</v>
      </c>
      <c r="AF84" s="8">
        <f>IF($F$64="n/a",0,IF(AF$3&lt;=$C84,0,IF(AF$3&gt;($F$64+$C84),INDEX($D$76:$W$76,,$C84)-SUM($D84:AE84),INDEX($D$76:$W$76,,$C84)/$F$64)))</f>
        <v>0</v>
      </c>
      <c r="AG84" s="8">
        <f>IF($F$64="n/a",0,IF(AG$3&lt;=$C84,0,IF(AG$3&gt;($F$64+$C84),INDEX($D$76:$W$76,,$C84)-SUM($D84:AF84),INDEX($D$76:$W$76,,$C84)/$F$64)))</f>
        <v>0</v>
      </c>
      <c r="AH84" s="8">
        <f>IF($F$64="n/a",0,IF(AH$3&lt;=$C84,0,IF(AH$3&gt;($F$64+$C84),INDEX($D$76:$W$76,,$C84)-SUM($D84:AG84),INDEX($D$76:$W$76,,$C84)/$F$64)))</f>
        <v>0</v>
      </c>
      <c r="AI84" s="8">
        <f>IF($F$64="n/a",0,IF(AI$3&lt;=$C84,0,IF(AI$3&gt;($F$64+$C84),INDEX($D$76:$W$76,,$C84)-SUM($D84:AH84),INDEX($D$76:$W$76,,$C84)/$F$64)))</f>
        <v>0</v>
      </c>
      <c r="AJ84" s="8">
        <f>IF($F$64="n/a",0,IF(AJ$3&lt;=$C84,0,IF(AJ$3&gt;($F$64+$C84),INDEX($D$76:$W$76,,$C84)-SUM($D84:AI84),INDEX($D$76:$W$76,,$C84)/$F$64)))</f>
        <v>0</v>
      </c>
      <c r="AK84" s="8">
        <f>IF($F$64="n/a",0,IF(AK$3&lt;=$C84,0,IF(AK$3&gt;($F$64+$C84),INDEX($D$76:$W$76,,$C84)-SUM($D84:AJ84),INDEX($D$76:$W$76,,$C84)/$F$64)))</f>
        <v>0</v>
      </c>
      <c r="AL84" s="8">
        <f>IF($F$64="n/a",0,IF(AL$3&lt;=$C84,0,IF(AL$3&gt;($F$64+$C84),INDEX($D$76:$W$76,,$C84)-SUM($D84:AK84),INDEX($D$76:$W$76,,$C84)/$F$64)))</f>
        <v>0</v>
      </c>
      <c r="AM84" s="8">
        <f>IF($F$64="n/a",0,IF(AM$3&lt;=$C84,0,IF(AM$3&gt;($F$64+$C84),INDEX($D$76:$W$76,,$C84)-SUM($D84:AL84),INDEX($D$76:$W$76,,$C84)/$F$64)))</f>
        <v>0</v>
      </c>
      <c r="AN84" s="8">
        <f>IF($F$64="n/a",0,IF(AN$3&lt;=$C84,0,IF(AN$3&gt;($F$64+$C84),INDEX($D$76:$W$76,,$C84)-SUM($D84:AM84),INDEX($D$76:$W$76,,$C84)/$F$64)))</f>
        <v>0</v>
      </c>
      <c r="AO84" s="8">
        <f>IF($F$64="n/a",0,IF(AO$3&lt;=$C84,0,IF(AO$3&gt;($F$64+$C84),INDEX($D$76:$W$76,,$C84)-SUM($D84:AN84),INDEX($D$76:$W$76,,$C84)/$F$64)))</f>
        <v>0</v>
      </c>
      <c r="AP84" s="8">
        <f>IF($F$64="n/a",0,IF(AP$3&lt;=$C84,0,IF(AP$3&gt;($F$64+$C84),INDEX($D$76:$W$76,,$C84)-SUM($D84:AO84),INDEX($D$76:$W$76,,$C84)/$F$64)))</f>
        <v>0</v>
      </c>
      <c r="AQ84" s="8">
        <f>IF($F$64="n/a",0,IF(AQ$3&lt;=$C84,0,IF(AQ$3&gt;($F$64+$C84),INDEX($D$76:$W$76,,$C84)-SUM($D84:AP84),INDEX($D$76:$W$76,,$C84)/$F$64)))</f>
        <v>0</v>
      </c>
      <c r="AR84" s="8">
        <f>IF($F$64="n/a",0,IF(AR$3&lt;=$C84,0,IF(AR$3&gt;($F$64+$C84),INDEX($D$76:$W$76,,$C84)-SUM($D84:AQ84),INDEX($D$76:$W$76,,$C84)/$F$64)))</f>
        <v>0</v>
      </c>
      <c r="AS84" s="8">
        <f>IF($F$64="n/a",0,IF(AS$3&lt;=$C84,0,IF(AS$3&gt;($F$64+$C84),INDEX($D$76:$W$76,,$C84)-SUM($D84:AR84),INDEX($D$76:$W$76,,$C84)/$F$64)))</f>
        <v>0</v>
      </c>
      <c r="AT84" s="8">
        <f>IF($F$64="n/a",0,IF(AT$3&lt;=$C84,0,IF(AT$3&gt;($F$64+$C84),INDEX($D$76:$W$76,,$C84)-SUM($D84:AS84),INDEX($D$76:$W$76,,$C84)/$F$64)))</f>
        <v>0</v>
      </c>
      <c r="AU84" s="8">
        <f>IF($F$64="n/a",0,IF(AU$3&lt;=$C84,0,IF(AU$3&gt;($F$64+$C84),INDEX($D$76:$W$76,,$C84)-SUM($D84:AT84),INDEX($D$76:$W$76,,$C84)/$F$64)))</f>
        <v>0</v>
      </c>
      <c r="AV84" s="8">
        <f>IF($F$64="n/a",0,IF(AV$3&lt;=$C84,0,IF(AV$3&gt;($F$64+$C84),INDEX($D$76:$W$76,,$C84)-SUM($D84:AU84),INDEX($D$76:$W$76,,$C84)/$F$64)))</f>
        <v>0</v>
      </c>
      <c r="AW84" s="8">
        <f>IF($F$64="n/a",0,IF(AW$3&lt;=$C84,0,IF(AW$3&gt;($F$64+$C84),INDEX($D$76:$W$76,,$C84)-SUM($D84:AV84),INDEX($D$76:$W$76,,$C84)/$F$64)))</f>
        <v>0</v>
      </c>
      <c r="AX84" s="8">
        <f>IF($F$64="n/a",0,IF(AX$3&lt;=$C84,0,IF(AX$3&gt;($F$64+$C84),INDEX($D$76:$W$76,,$C84)-SUM($D84:AW84),INDEX($D$76:$W$76,,$C84)/$F$64)))</f>
        <v>0</v>
      </c>
      <c r="AY84" s="8">
        <f>IF($F$64="n/a",0,IF(AY$3&lt;=$C84,0,IF(AY$3&gt;($F$64+$C84),INDEX($D$76:$W$76,,$C84)-SUM($D84:AX84),INDEX($D$76:$W$76,,$C84)/$F$64)))</f>
        <v>0</v>
      </c>
      <c r="AZ84" s="8">
        <f>IF($F$64="n/a",0,IF(AZ$3&lt;=$C84,0,IF(AZ$3&gt;($F$64+$C84),INDEX($D$76:$W$76,,$C84)-SUM($D84:AY84),INDEX($D$76:$W$76,,$C84)/$F$64)))</f>
        <v>0</v>
      </c>
      <c r="BA84" s="8">
        <f>IF($F$64="n/a",0,IF(BA$3&lt;=$C84,0,IF(BA$3&gt;($F$64+$C84),INDEX($D$76:$W$76,,$C84)-SUM($D84:AZ84),INDEX($D$76:$W$76,,$C84)/$F$64)))</f>
        <v>0</v>
      </c>
      <c r="BB84" s="8">
        <f>IF($F$64="n/a",0,IF(BB$3&lt;=$C84,0,IF(BB$3&gt;($F$64+$C84),INDEX($D$76:$W$76,,$C84)-SUM($D84:BA84),INDEX($D$76:$W$76,,$C84)/$F$64)))</f>
        <v>0</v>
      </c>
      <c r="BC84" s="8">
        <f>IF($F$64="n/a",0,IF(BC$3&lt;=$C84,0,IF(BC$3&gt;($F$64+$C84),INDEX($D$76:$W$76,,$C84)-SUM($D84:BB84),INDEX($D$76:$W$76,,$C84)/$F$64)))</f>
        <v>0</v>
      </c>
      <c r="BD84" s="8">
        <f>IF($F$64="n/a",0,IF(BD$3&lt;=$C84,0,IF(BD$3&gt;($F$64+$C84),INDEX($D$76:$W$76,,$C84)-SUM($D84:BC84),INDEX($D$76:$W$76,,$C84)/$F$64)))</f>
        <v>0</v>
      </c>
      <c r="BE84" s="8">
        <f>IF($F$64="n/a",0,IF(BE$3&lt;=$C84,0,IF(BE$3&gt;($F$64+$C84),INDEX($D$76:$W$76,,$C84)-SUM($D84:BD84),INDEX($D$76:$W$76,,$C84)/$F$64)))</f>
        <v>0</v>
      </c>
      <c r="BF84" s="8">
        <f>IF($F$64="n/a",0,IF(BF$3&lt;=$C84,0,IF(BF$3&gt;($F$64+$C84),INDEX($D$76:$W$76,,$C84)-SUM($D84:BE84),INDEX($D$76:$W$76,,$C84)/$F$64)))</f>
        <v>0</v>
      </c>
      <c r="BG84" s="8">
        <f>IF($F$64="n/a",0,IF(BG$3&lt;=$C84,0,IF(BG$3&gt;($F$64+$C84),INDEX($D$76:$W$76,,$C84)-SUM($D84:BF84),INDEX($D$76:$W$76,,$C84)/$F$64)))</f>
        <v>0</v>
      </c>
      <c r="BH84" s="8">
        <f>IF($F$64="n/a",0,IF(BH$3&lt;=$C84,0,IF(BH$3&gt;($F$64+$C84),INDEX($D$76:$W$76,,$C84)-SUM($D84:BG84),INDEX($D$76:$W$76,,$C84)/$F$64)))</f>
        <v>0</v>
      </c>
      <c r="BI84" s="8">
        <f>IF($F$64="n/a",0,IF(BI$3&lt;=$C84,0,IF(BI$3&gt;($F$64+$C84),INDEX($D$76:$W$76,,$C84)-SUM($D84:BH84),INDEX($D$76:$W$76,,$C84)/$F$64)))</f>
        <v>0</v>
      </c>
      <c r="BJ84" s="8">
        <f>IF($F$64="n/a",0,IF(BJ$3&lt;=$C84,0,IF(BJ$3&gt;($F$64+$C84),INDEX($D$76:$W$76,,$C84)-SUM($D84:BI84),INDEX($D$76:$W$76,,$C84)/$F$64)))</f>
        <v>0</v>
      </c>
      <c r="BK84" s="8">
        <f>IF($F$64="n/a",0,IF(BK$3&lt;=$C84,0,IF(BK$3&gt;($F$64+$C84),INDEX($D$76:$W$76,,$C84)-SUM($D84:BJ84),INDEX($D$76:$W$76,,$C84)/$F$64)))</f>
        <v>0</v>
      </c>
    </row>
    <row r="85" spans="2:63" hidden="1" outlineLevel="1" x14ac:dyDescent="0.3">
      <c r="B85" s="15">
        <v>2019</v>
      </c>
      <c r="C85">
        <v>7</v>
      </c>
      <c r="D85" s="8"/>
      <c r="E85" s="8">
        <f>IF($F$64="n/a",0,IF(E$3&lt;=$C85,0,IF(E$3&gt;($F$64+$C85),INDEX($D$76:$W$76,,$C85)-SUM($D85:D85),INDEX($D$76:$W$76,,$C85)/$F$64)))</f>
        <v>0</v>
      </c>
      <c r="F85" s="8">
        <f>IF($F$64="n/a",0,IF(F$3&lt;=$C85,0,IF(F$3&gt;($F$64+$C85),INDEX($D$76:$W$76,,$C85)-SUM($D85:E85),INDEX($D$76:$W$76,,$C85)/$F$64)))</f>
        <v>0</v>
      </c>
      <c r="G85" s="8">
        <f>IF($F$64="n/a",0,IF(G$3&lt;=$C85,0,IF(G$3&gt;($F$64+$C85),INDEX($D$76:$W$76,,$C85)-SUM($D85:F85),INDEX($D$76:$W$76,,$C85)/$F$64)))</f>
        <v>0</v>
      </c>
      <c r="H85" s="11">
        <f>IF($F$64="n/a",0,IF(H$3&lt;=$C85,0,IF(H$3&gt;($F$64+$C85),INDEX($D$76:$W$76,,$C85)-SUM($D85:G85),INDEX($D$76:$W$76,,$C85)/$F$64)))</f>
        <v>0</v>
      </c>
      <c r="I85" s="12">
        <f>IF($F$64="n/a",0,IF(I$3&lt;=$C85,0,IF(I$3&gt;($F$64+$C85),INDEX($D$76:$W$76,,$C85)-SUM($D85:H85),INDEX($D$76:$W$76,,$C85)/$F$64)))</f>
        <v>0</v>
      </c>
      <c r="J85" s="8">
        <f>IF($F$64="n/a",0,IF(J$3&lt;=$C85,0,IF(J$3&gt;($F$64+$C85),INDEX($D$76:$W$76,,$C85)-SUM($D85:I85),INDEX($D$76:$W$76,,$C85)/$F$64)))</f>
        <v>0</v>
      </c>
      <c r="K85" s="8">
        <f>IF($F$64="n/a",0,IF(K$3&lt;=$C85,0,IF(K$3&gt;($F$64+$C85),INDEX($D$76:$W$76,,$C85)-SUM($D85:J85),INDEX($D$76:$W$76,,$C85)/$F$64)))</f>
        <v>0</v>
      </c>
      <c r="L85" s="8">
        <f>IF($F$64="n/a",0,IF(L$3&lt;=$C85,0,IF(L$3&gt;($F$64+$C85),INDEX($D$76:$W$76,,$C85)-SUM($D85:K85),INDEX($D$76:$W$76,,$C85)/$F$64)))</f>
        <v>0</v>
      </c>
      <c r="M85" s="8">
        <f>IF($F$64="n/a",0,IF(M$3&lt;=$C85,0,IF(M$3&gt;($F$64+$C85),INDEX($D$76:$W$76,,$C85)-SUM($D85:L85),INDEX($D$76:$W$76,,$C85)/$F$64)))</f>
        <v>0</v>
      </c>
      <c r="N85" s="8">
        <f>IF($F$64="n/a",0,IF(N$3&lt;=$C85,0,IF(N$3&gt;($F$64+$C85),INDEX($D$76:$W$76,,$C85)-SUM($D85:M85),INDEX($D$76:$W$76,,$C85)/$F$64)))</f>
        <v>0</v>
      </c>
      <c r="O85" s="8">
        <f>IF($F$64="n/a",0,IF(O$3&lt;=$C85,0,IF(O$3&gt;($F$64+$C85),INDEX($D$76:$W$76,,$C85)-SUM($D85:N85),INDEX($D$76:$W$76,,$C85)/$F$64)))</f>
        <v>0</v>
      </c>
      <c r="P85" s="8">
        <f>IF($F$64="n/a",0,IF(P$3&lt;=$C85,0,IF(P$3&gt;($F$64+$C85),INDEX($D$76:$W$76,,$C85)-SUM($D85:O85),INDEX($D$76:$W$76,,$C85)/$F$64)))</f>
        <v>0</v>
      </c>
      <c r="Q85" s="8">
        <f>IF($F$64="n/a",0,IF(Q$3&lt;=$C85,0,IF(Q$3&gt;($F$64+$C85),INDEX($D$76:$W$76,,$C85)-SUM($D85:P85),INDEX($D$76:$W$76,,$C85)/$F$64)))</f>
        <v>0</v>
      </c>
      <c r="R85" s="8">
        <f>IF($F$64="n/a",0,IF(R$3&lt;=$C85,0,IF(R$3&gt;($F$64+$C85),INDEX($D$76:$W$76,,$C85)-SUM($D85:Q85),INDEX($D$76:$W$76,,$C85)/$F$64)))</f>
        <v>0</v>
      </c>
      <c r="S85" s="8">
        <f>IF($F$64="n/a",0,IF(S$3&lt;=$C85,0,IF(S$3&gt;($F$64+$C85),INDEX($D$76:$W$76,,$C85)-SUM($D85:R85),INDEX($D$76:$W$76,,$C85)/$F$64)))</f>
        <v>0</v>
      </c>
      <c r="T85" s="8">
        <f>IF($F$64="n/a",0,IF(T$3&lt;=$C85,0,IF(T$3&gt;($F$64+$C85),INDEX($D$76:$W$76,,$C85)-SUM($D85:S85),INDEX($D$76:$W$76,,$C85)/$F$64)))</f>
        <v>0</v>
      </c>
      <c r="U85" s="8">
        <f>IF($F$64="n/a",0,IF(U$3&lt;=$C85,0,IF(U$3&gt;($F$64+$C85),INDEX($D$76:$W$76,,$C85)-SUM($D85:T85),INDEX($D$76:$W$76,,$C85)/$F$64)))</f>
        <v>0</v>
      </c>
      <c r="V85" s="8">
        <f>IF($F$64="n/a",0,IF(V$3&lt;=$C85,0,IF(V$3&gt;($F$64+$C85),INDEX($D$76:$W$76,,$C85)-SUM($D85:U85),INDEX($D$76:$W$76,,$C85)/$F$64)))</f>
        <v>0</v>
      </c>
      <c r="W85" s="8">
        <f>IF($F$64="n/a",0,IF(W$3&lt;=$C85,0,IF(W$3&gt;($F$64+$C85),INDEX($D$76:$W$76,,$C85)-SUM($D85:V85),INDEX($D$76:$W$76,,$C85)/$F$64)))</f>
        <v>0</v>
      </c>
      <c r="X85" s="8">
        <f>IF($F$64="n/a",0,IF(X$3&lt;=$C85,0,IF(X$3&gt;($F$64+$C85),INDEX($D$76:$W$76,,$C85)-SUM($D85:W85),INDEX($D$76:$W$76,,$C85)/$F$64)))</f>
        <v>0</v>
      </c>
      <c r="Y85" s="8">
        <f>IF($F$64="n/a",0,IF(Y$3&lt;=$C85,0,IF(Y$3&gt;($F$64+$C85),INDEX($D$76:$W$76,,$C85)-SUM($D85:X85),INDEX($D$76:$W$76,,$C85)/$F$64)))</f>
        <v>0</v>
      </c>
      <c r="Z85" s="8">
        <f>IF($F$64="n/a",0,IF(Z$3&lt;=$C85,0,IF(Z$3&gt;($F$64+$C85),INDEX($D$76:$W$76,,$C85)-SUM($D85:Y85),INDEX($D$76:$W$76,,$C85)/$F$64)))</f>
        <v>0</v>
      </c>
      <c r="AA85" s="8">
        <f>IF($F$64="n/a",0,IF(AA$3&lt;=$C85,0,IF(AA$3&gt;($F$64+$C85),INDEX($D$76:$W$76,,$C85)-SUM($D85:Z85),INDEX($D$76:$W$76,,$C85)/$F$64)))</f>
        <v>0</v>
      </c>
      <c r="AB85" s="8">
        <f>IF($F$64="n/a",0,IF(AB$3&lt;=$C85,0,IF(AB$3&gt;($F$64+$C85),INDEX($D$76:$W$76,,$C85)-SUM($D85:AA85),INDEX($D$76:$W$76,,$C85)/$F$64)))</f>
        <v>0</v>
      </c>
      <c r="AC85" s="8">
        <f>IF($F$64="n/a",0,IF(AC$3&lt;=$C85,0,IF(AC$3&gt;($F$64+$C85),INDEX($D$76:$W$76,,$C85)-SUM($D85:AB85),INDEX($D$76:$W$76,,$C85)/$F$64)))</f>
        <v>0</v>
      </c>
      <c r="AD85" s="8">
        <f>IF($F$64="n/a",0,IF(AD$3&lt;=$C85,0,IF(AD$3&gt;($F$64+$C85),INDEX($D$76:$W$76,,$C85)-SUM($D85:AC85),INDEX($D$76:$W$76,,$C85)/$F$64)))</f>
        <v>0</v>
      </c>
      <c r="AE85" s="8">
        <f>IF($F$64="n/a",0,IF(AE$3&lt;=$C85,0,IF(AE$3&gt;($F$64+$C85),INDEX($D$76:$W$76,,$C85)-SUM($D85:AD85),INDEX($D$76:$W$76,,$C85)/$F$64)))</f>
        <v>0</v>
      </c>
      <c r="AF85" s="8">
        <f>IF($F$64="n/a",0,IF(AF$3&lt;=$C85,0,IF(AF$3&gt;($F$64+$C85),INDEX($D$76:$W$76,,$C85)-SUM($D85:AE85),INDEX($D$76:$W$76,,$C85)/$F$64)))</f>
        <v>0</v>
      </c>
      <c r="AG85" s="8">
        <f>IF($F$64="n/a",0,IF(AG$3&lt;=$C85,0,IF(AG$3&gt;($F$64+$C85),INDEX($D$76:$W$76,,$C85)-SUM($D85:AF85),INDEX($D$76:$W$76,,$C85)/$F$64)))</f>
        <v>0</v>
      </c>
      <c r="AH85" s="8">
        <f>IF($F$64="n/a",0,IF(AH$3&lt;=$C85,0,IF(AH$3&gt;($F$64+$C85),INDEX($D$76:$W$76,,$C85)-SUM($D85:AG85),INDEX($D$76:$W$76,,$C85)/$F$64)))</f>
        <v>0</v>
      </c>
      <c r="AI85" s="8">
        <f>IF($F$64="n/a",0,IF(AI$3&lt;=$C85,0,IF(AI$3&gt;($F$64+$C85),INDEX($D$76:$W$76,,$C85)-SUM($D85:AH85),INDEX($D$76:$W$76,,$C85)/$F$64)))</f>
        <v>0</v>
      </c>
      <c r="AJ85" s="8">
        <f>IF($F$64="n/a",0,IF(AJ$3&lt;=$C85,0,IF(AJ$3&gt;($F$64+$C85),INDEX($D$76:$W$76,,$C85)-SUM($D85:AI85),INDEX($D$76:$W$76,,$C85)/$F$64)))</f>
        <v>0</v>
      </c>
      <c r="AK85" s="8">
        <f>IF($F$64="n/a",0,IF(AK$3&lt;=$C85,0,IF(AK$3&gt;($F$64+$C85),INDEX($D$76:$W$76,,$C85)-SUM($D85:AJ85),INDEX($D$76:$W$76,,$C85)/$F$64)))</f>
        <v>0</v>
      </c>
      <c r="AL85" s="8">
        <f>IF($F$64="n/a",0,IF(AL$3&lt;=$C85,0,IF(AL$3&gt;($F$64+$C85),INDEX($D$76:$W$76,,$C85)-SUM($D85:AK85),INDEX($D$76:$W$76,,$C85)/$F$64)))</f>
        <v>0</v>
      </c>
      <c r="AM85" s="8">
        <f>IF($F$64="n/a",0,IF(AM$3&lt;=$C85,0,IF(AM$3&gt;($F$64+$C85),INDEX($D$76:$W$76,,$C85)-SUM($D85:AL85),INDEX($D$76:$W$76,,$C85)/$F$64)))</f>
        <v>0</v>
      </c>
      <c r="AN85" s="8">
        <f>IF($F$64="n/a",0,IF(AN$3&lt;=$C85,0,IF(AN$3&gt;($F$64+$C85),INDEX($D$76:$W$76,,$C85)-SUM($D85:AM85),INDEX($D$76:$W$76,,$C85)/$F$64)))</f>
        <v>0</v>
      </c>
      <c r="AO85" s="8">
        <f>IF($F$64="n/a",0,IF(AO$3&lt;=$C85,0,IF(AO$3&gt;($F$64+$C85),INDEX($D$76:$W$76,,$C85)-SUM($D85:AN85),INDEX($D$76:$W$76,,$C85)/$F$64)))</f>
        <v>0</v>
      </c>
      <c r="AP85" s="8">
        <f>IF($F$64="n/a",0,IF(AP$3&lt;=$C85,0,IF(AP$3&gt;($F$64+$C85),INDEX($D$76:$W$76,,$C85)-SUM($D85:AO85),INDEX($D$76:$W$76,,$C85)/$F$64)))</f>
        <v>0</v>
      </c>
      <c r="AQ85" s="8">
        <f>IF($F$64="n/a",0,IF(AQ$3&lt;=$C85,0,IF(AQ$3&gt;($F$64+$C85),INDEX($D$76:$W$76,,$C85)-SUM($D85:AP85),INDEX($D$76:$W$76,,$C85)/$F$64)))</f>
        <v>0</v>
      </c>
      <c r="AR85" s="8">
        <f>IF($F$64="n/a",0,IF(AR$3&lt;=$C85,0,IF(AR$3&gt;($F$64+$C85),INDEX($D$76:$W$76,,$C85)-SUM($D85:AQ85),INDEX($D$76:$W$76,,$C85)/$F$64)))</f>
        <v>0</v>
      </c>
      <c r="AS85" s="8">
        <f>IF($F$64="n/a",0,IF(AS$3&lt;=$C85,0,IF(AS$3&gt;($F$64+$C85),INDEX($D$76:$W$76,,$C85)-SUM($D85:AR85),INDEX($D$76:$W$76,,$C85)/$F$64)))</f>
        <v>0</v>
      </c>
      <c r="AT85" s="8">
        <f>IF($F$64="n/a",0,IF(AT$3&lt;=$C85,0,IF(AT$3&gt;($F$64+$C85),INDEX($D$76:$W$76,,$C85)-SUM($D85:AS85),INDEX($D$76:$W$76,,$C85)/$F$64)))</f>
        <v>0</v>
      </c>
      <c r="AU85" s="8">
        <f>IF($F$64="n/a",0,IF(AU$3&lt;=$C85,0,IF(AU$3&gt;($F$64+$C85),INDEX($D$76:$W$76,,$C85)-SUM($D85:AT85),INDEX($D$76:$W$76,,$C85)/$F$64)))</f>
        <v>0</v>
      </c>
      <c r="AV85" s="8">
        <f>IF($F$64="n/a",0,IF(AV$3&lt;=$C85,0,IF(AV$3&gt;($F$64+$C85),INDEX($D$76:$W$76,,$C85)-SUM($D85:AU85),INDEX($D$76:$W$76,,$C85)/$F$64)))</f>
        <v>0</v>
      </c>
      <c r="AW85" s="8">
        <f>IF($F$64="n/a",0,IF(AW$3&lt;=$C85,0,IF(AW$3&gt;($F$64+$C85),INDEX($D$76:$W$76,,$C85)-SUM($D85:AV85),INDEX($D$76:$W$76,,$C85)/$F$64)))</f>
        <v>0</v>
      </c>
      <c r="AX85" s="8">
        <f>IF($F$64="n/a",0,IF(AX$3&lt;=$C85,0,IF(AX$3&gt;($F$64+$C85),INDEX($D$76:$W$76,,$C85)-SUM($D85:AW85),INDEX($D$76:$W$76,,$C85)/$F$64)))</f>
        <v>0</v>
      </c>
      <c r="AY85" s="8">
        <f>IF($F$64="n/a",0,IF(AY$3&lt;=$C85,0,IF(AY$3&gt;($F$64+$C85),INDEX($D$76:$W$76,,$C85)-SUM($D85:AX85),INDEX($D$76:$W$76,,$C85)/$F$64)))</f>
        <v>0</v>
      </c>
      <c r="AZ85" s="8">
        <f>IF($F$64="n/a",0,IF(AZ$3&lt;=$C85,0,IF(AZ$3&gt;($F$64+$C85),INDEX($D$76:$W$76,,$C85)-SUM($D85:AY85),INDEX($D$76:$W$76,,$C85)/$F$64)))</f>
        <v>0</v>
      </c>
      <c r="BA85" s="8">
        <f>IF($F$64="n/a",0,IF(BA$3&lt;=$C85,0,IF(BA$3&gt;($F$64+$C85),INDEX($D$76:$W$76,,$C85)-SUM($D85:AZ85),INDEX($D$76:$W$76,,$C85)/$F$64)))</f>
        <v>0</v>
      </c>
      <c r="BB85" s="8">
        <f>IF($F$64="n/a",0,IF(BB$3&lt;=$C85,0,IF(BB$3&gt;($F$64+$C85),INDEX($D$76:$W$76,,$C85)-SUM($D85:BA85),INDEX($D$76:$W$76,,$C85)/$F$64)))</f>
        <v>0</v>
      </c>
      <c r="BC85" s="8">
        <f>IF($F$64="n/a",0,IF(BC$3&lt;=$C85,0,IF(BC$3&gt;($F$64+$C85),INDEX($D$76:$W$76,,$C85)-SUM($D85:BB85),INDEX($D$76:$W$76,,$C85)/$F$64)))</f>
        <v>0</v>
      </c>
      <c r="BD85" s="8">
        <f>IF($F$64="n/a",0,IF(BD$3&lt;=$C85,0,IF(BD$3&gt;($F$64+$C85),INDEX($D$76:$W$76,,$C85)-SUM($D85:BC85),INDEX($D$76:$W$76,,$C85)/$F$64)))</f>
        <v>0</v>
      </c>
      <c r="BE85" s="8">
        <f>IF($F$64="n/a",0,IF(BE$3&lt;=$C85,0,IF(BE$3&gt;($F$64+$C85),INDEX($D$76:$W$76,,$C85)-SUM($D85:BD85),INDEX($D$76:$W$76,,$C85)/$F$64)))</f>
        <v>0</v>
      </c>
      <c r="BF85" s="8">
        <f>IF($F$64="n/a",0,IF(BF$3&lt;=$C85,0,IF(BF$3&gt;($F$64+$C85),INDEX($D$76:$W$76,,$C85)-SUM($D85:BE85),INDEX($D$76:$W$76,,$C85)/$F$64)))</f>
        <v>0</v>
      </c>
      <c r="BG85" s="8">
        <f>IF($F$64="n/a",0,IF(BG$3&lt;=$C85,0,IF(BG$3&gt;($F$64+$C85),INDEX($D$76:$W$76,,$C85)-SUM($D85:BF85),INDEX($D$76:$W$76,,$C85)/$F$64)))</f>
        <v>0</v>
      </c>
      <c r="BH85" s="8">
        <f>IF($F$64="n/a",0,IF(BH$3&lt;=$C85,0,IF(BH$3&gt;($F$64+$C85),INDEX($D$76:$W$76,,$C85)-SUM($D85:BG85),INDEX($D$76:$W$76,,$C85)/$F$64)))</f>
        <v>0</v>
      </c>
      <c r="BI85" s="8">
        <f>IF($F$64="n/a",0,IF(BI$3&lt;=$C85,0,IF(BI$3&gt;($F$64+$C85),INDEX($D$76:$W$76,,$C85)-SUM($D85:BH85),INDEX($D$76:$W$76,,$C85)/$F$64)))</f>
        <v>0</v>
      </c>
      <c r="BJ85" s="8">
        <f>IF($F$64="n/a",0,IF(BJ$3&lt;=$C85,0,IF(BJ$3&gt;($F$64+$C85),INDEX($D$76:$W$76,,$C85)-SUM($D85:BI85),INDEX($D$76:$W$76,,$C85)/$F$64)))</f>
        <v>0</v>
      </c>
      <c r="BK85" s="8">
        <f>IF($F$64="n/a",0,IF(BK$3&lt;=$C85,0,IF(BK$3&gt;($F$64+$C85),INDEX($D$76:$W$76,,$C85)-SUM($D85:BJ85),INDEX($D$76:$W$76,,$C85)/$F$64)))</f>
        <v>0</v>
      </c>
    </row>
    <row r="86" spans="2:63" hidden="1" outlineLevel="1" x14ac:dyDescent="0.3">
      <c r="B86" s="15">
        <v>2020</v>
      </c>
      <c r="C86">
        <v>8</v>
      </c>
      <c r="D86" s="8"/>
      <c r="E86" s="8">
        <f>IF($F$64="n/a",0,IF(E$3&lt;=$C86,0,IF(E$3&gt;($F$64+$C86),INDEX($D$76:$W$76,,$C86)-SUM($D86:D86),INDEX($D$76:$W$76,,$C86)/$F$64)))</f>
        <v>0</v>
      </c>
      <c r="F86" s="8">
        <f>IF($F$64="n/a",0,IF(F$3&lt;=$C86,0,IF(F$3&gt;($F$64+$C86),INDEX($D$76:$W$76,,$C86)-SUM($D86:E86),INDEX($D$76:$W$76,,$C86)/$F$64)))</f>
        <v>0</v>
      </c>
      <c r="G86" s="8">
        <f>IF($F$64="n/a",0,IF(G$3&lt;=$C86,0,IF(G$3&gt;($F$64+$C86),INDEX($D$76:$W$76,,$C86)-SUM($D86:F86),INDEX($D$76:$W$76,,$C86)/$F$64)))</f>
        <v>0</v>
      </c>
      <c r="H86" s="11">
        <f>IF($F$64="n/a",0,IF(H$3&lt;=$C86,0,IF(H$3&gt;($F$64+$C86),INDEX($D$76:$W$76,,$C86)-SUM($D86:G86),INDEX($D$76:$W$76,,$C86)/$F$64)))</f>
        <v>0</v>
      </c>
      <c r="I86" s="12">
        <f>IF($F$64="n/a",0,IF(I$3&lt;=$C86,0,IF(I$3&gt;($F$64+$C86),INDEX($D$76:$W$76,,$C86)-SUM($D86:H86),INDEX($D$76:$W$76,,$C86)/$F$64)))</f>
        <v>0</v>
      </c>
      <c r="J86" s="8">
        <f>IF($F$64="n/a",0,IF(J$3&lt;=$C86,0,IF(J$3&gt;($F$64+$C86),INDEX($D$76:$W$76,,$C86)-SUM($D86:I86),INDEX($D$76:$W$76,,$C86)/$F$64)))</f>
        <v>0</v>
      </c>
      <c r="K86" s="8">
        <f>IF($F$64="n/a",0,IF(K$3&lt;=$C86,0,IF(K$3&gt;($F$64+$C86),INDEX($D$76:$W$76,,$C86)-SUM($D86:J86),INDEX($D$76:$W$76,,$C86)/$F$64)))</f>
        <v>0</v>
      </c>
      <c r="L86" s="8">
        <f>IF($F$64="n/a",0,IF(L$3&lt;=$C86,0,IF(L$3&gt;($F$64+$C86),INDEX($D$76:$W$76,,$C86)-SUM($D86:K86),INDEX($D$76:$W$76,,$C86)/$F$64)))</f>
        <v>0</v>
      </c>
      <c r="M86" s="8">
        <f>IF($F$64="n/a",0,IF(M$3&lt;=$C86,0,IF(M$3&gt;($F$64+$C86),INDEX($D$76:$W$76,,$C86)-SUM($D86:L86),INDEX($D$76:$W$76,,$C86)/$F$64)))</f>
        <v>0</v>
      </c>
      <c r="N86" s="8">
        <f>IF($F$64="n/a",0,IF(N$3&lt;=$C86,0,IF(N$3&gt;($F$64+$C86),INDEX($D$76:$W$76,,$C86)-SUM($D86:M86),INDEX($D$76:$W$76,,$C86)/$F$64)))</f>
        <v>0</v>
      </c>
      <c r="O86" s="8">
        <f>IF($F$64="n/a",0,IF(O$3&lt;=$C86,0,IF(O$3&gt;($F$64+$C86),INDEX($D$76:$W$76,,$C86)-SUM($D86:N86),INDEX($D$76:$W$76,,$C86)/$F$64)))</f>
        <v>0</v>
      </c>
      <c r="P86" s="8">
        <f>IF($F$64="n/a",0,IF(P$3&lt;=$C86,0,IF(P$3&gt;($F$64+$C86),INDEX($D$76:$W$76,,$C86)-SUM($D86:O86),INDEX($D$76:$W$76,,$C86)/$F$64)))</f>
        <v>0</v>
      </c>
      <c r="Q86" s="8">
        <f>IF($F$64="n/a",0,IF(Q$3&lt;=$C86,0,IF(Q$3&gt;($F$64+$C86),INDEX($D$76:$W$76,,$C86)-SUM($D86:P86),INDEX($D$76:$W$76,,$C86)/$F$64)))</f>
        <v>0</v>
      </c>
      <c r="R86" s="8">
        <f>IF($F$64="n/a",0,IF(R$3&lt;=$C86,0,IF(R$3&gt;($F$64+$C86),INDEX($D$76:$W$76,,$C86)-SUM($D86:Q86),INDEX($D$76:$W$76,,$C86)/$F$64)))</f>
        <v>0</v>
      </c>
      <c r="S86" s="8">
        <f>IF($F$64="n/a",0,IF(S$3&lt;=$C86,0,IF(S$3&gt;($F$64+$C86),INDEX($D$76:$W$76,,$C86)-SUM($D86:R86),INDEX($D$76:$W$76,,$C86)/$F$64)))</f>
        <v>0</v>
      </c>
      <c r="T86" s="8">
        <f>IF($F$64="n/a",0,IF(T$3&lt;=$C86,0,IF(T$3&gt;($F$64+$C86),INDEX($D$76:$W$76,,$C86)-SUM($D86:S86),INDEX($D$76:$W$76,,$C86)/$F$64)))</f>
        <v>0</v>
      </c>
      <c r="U86" s="8">
        <f>IF($F$64="n/a",0,IF(U$3&lt;=$C86,0,IF(U$3&gt;($F$64+$C86),INDEX($D$76:$W$76,,$C86)-SUM($D86:T86),INDEX($D$76:$W$76,,$C86)/$F$64)))</f>
        <v>0</v>
      </c>
      <c r="V86" s="8">
        <f>IF($F$64="n/a",0,IF(V$3&lt;=$C86,0,IF(V$3&gt;($F$64+$C86),INDEX($D$76:$W$76,,$C86)-SUM($D86:U86),INDEX($D$76:$W$76,,$C86)/$F$64)))</f>
        <v>0</v>
      </c>
      <c r="W86" s="8">
        <f>IF($F$64="n/a",0,IF(W$3&lt;=$C86,0,IF(W$3&gt;($F$64+$C86),INDEX($D$76:$W$76,,$C86)-SUM($D86:V86),INDEX($D$76:$W$76,,$C86)/$F$64)))</f>
        <v>0</v>
      </c>
      <c r="X86" s="8">
        <f>IF($F$64="n/a",0,IF(X$3&lt;=$C86,0,IF(X$3&gt;($F$64+$C86),INDEX($D$76:$W$76,,$C86)-SUM($D86:W86),INDEX($D$76:$W$76,,$C86)/$F$64)))</f>
        <v>0</v>
      </c>
      <c r="Y86" s="8">
        <f>IF($F$64="n/a",0,IF(Y$3&lt;=$C86,0,IF(Y$3&gt;($F$64+$C86),INDEX($D$76:$W$76,,$C86)-SUM($D86:X86),INDEX($D$76:$W$76,,$C86)/$F$64)))</f>
        <v>0</v>
      </c>
      <c r="Z86" s="8">
        <f>IF($F$64="n/a",0,IF(Z$3&lt;=$C86,0,IF(Z$3&gt;($F$64+$C86),INDEX($D$76:$W$76,,$C86)-SUM($D86:Y86),INDEX($D$76:$W$76,,$C86)/$F$64)))</f>
        <v>0</v>
      </c>
      <c r="AA86" s="8">
        <f>IF($F$64="n/a",0,IF(AA$3&lt;=$C86,0,IF(AA$3&gt;($F$64+$C86),INDEX($D$76:$W$76,,$C86)-SUM($D86:Z86),INDEX($D$76:$W$76,,$C86)/$F$64)))</f>
        <v>0</v>
      </c>
      <c r="AB86" s="8">
        <f>IF($F$64="n/a",0,IF(AB$3&lt;=$C86,0,IF(AB$3&gt;($F$64+$C86),INDEX($D$76:$W$76,,$C86)-SUM($D86:AA86),INDEX($D$76:$W$76,,$C86)/$F$64)))</f>
        <v>0</v>
      </c>
      <c r="AC86" s="8">
        <f>IF($F$64="n/a",0,IF(AC$3&lt;=$C86,0,IF(AC$3&gt;($F$64+$C86),INDEX($D$76:$W$76,,$C86)-SUM($D86:AB86),INDEX($D$76:$W$76,,$C86)/$F$64)))</f>
        <v>0</v>
      </c>
      <c r="AD86" s="8">
        <f>IF($F$64="n/a",0,IF(AD$3&lt;=$C86,0,IF(AD$3&gt;($F$64+$C86),INDEX($D$76:$W$76,,$C86)-SUM($D86:AC86),INDEX($D$76:$W$76,,$C86)/$F$64)))</f>
        <v>0</v>
      </c>
      <c r="AE86" s="8">
        <f>IF($F$64="n/a",0,IF(AE$3&lt;=$C86,0,IF(AE$3&gt;($F$64+$C86),INDEX($D$76:$W$76,,$C86)-SUM($D86:AD86),INDEX($D$76:$W$76,,$C86)/$F$64)))</f>
        <v>0</v>
      </c>
      <c r="AF86" s="8">
        <f>IF($F$64="n/a",0,IF(AF$3&lt;=$C86,0,IF(AF$3&gt;($F$64+$C86),INDEX($D$76:$W$76,,$C86)-SUM($D86:AE86),INDEX($D$76:$W$76,,$C86)/$F$64)))</f>
        <v>0</v>
      </c>
      <c r="AG86" s="8">
        <f>IF($F$64="n/a",0,IF(AG$3&lt;=$C86,0,IF(AG$3&gt;($F$64+$C86),INDEX($D$76:$W$76,,$C86)-SUM($D86:AF86),INDEX($D$76:$W$76,,$C86)/$F$64)))</f>
        <v>0</v>
      </c>
      <c r="AH86" s="8">
        <f>IF($F$64="n/a",0,IF(AH$3&lt;=$C86,0,IF(AH$3&gt;($F$64+$C86),INDEX($D$76:$W$76,,$C86)-SUM($D86:AG86),INDEX($D$76:$W$76,,$C86)/$F$64)))</f>
        <v>0</v>
      </c>
      <c r="AI86" s="8">
        <f>IF($F$64="n/a",0,IF(AI$3&lt;=$C86,0,IF(AI$3&gt;($F$64+$C86),INDEX($D$76:$W$76,,$C86)-SUM($D86:AH86),INDEX($D$76:$W$76,,$C86)/$F$64)))</f>
        <v>0</v>
      </c>
      <c r="AJ86" s="8">
        <f>IF($F$64="n/a",0,IF(AJ$3&lt;=$C86,0,IF(AJ$3&gt;($F$64+$C86),INDEX($D$76:$W$76,,$C86)-SUM($D86:AI86),INDEX($D$76:$W$76,,$C86)/$F$64)))</f>
        <v>0</v>
      </c>
      <c r="AK86" s="8">
        <f>IF($F$64="n/a",0,IF(AK$3&lt;=$C86,0,IF(AK$3&gt;($F$64+$C86),INDEX($D$76:$W$76,,$C86)-SUM($D86:AJ86),INDEX($D$76:$W$76,,$C86)/$F$64)))</f>
        <v>0</v>
      </c>
      <c r="AL86" s="8">
        <f>IF($F$64="n/a",0,IF(AL$3&lt;=$C86,0,IF(AL$3&gt;($F$64+$C86),INDEX($D$76:$W$76,,$C86)-SUM($D86:AK86),INDEX($D$76:$W$76,,$C86)/$F$64)))</f>
        <v>0</v>
      </c>
      <c r="AM86" s="8">
        <f>IF($F$64="n/a",0,IF(AM$3&lt;=$C86,0,IF(AM$3&gt;($F$64+$C86),INDEX($D$76:$W$76,,$C86)-SUM($D86:AL86),INDEX($D$76:$W$76,,$C86)/$F$64)))</f>
        <v>0</v>
      </c>
      <c r="AN86" s="8">
        <f>IF($F$64="n/a",0,IF(AN$3&lt;=$C86,0,IF(AN$3&gt;($F$64+$C86),INDEX($D$76:$W$76,,$C86)-SUM($D86:AM86),INDEX($D$76:$W$76,,$C86)/$F$64)))</f>
        <v>0</v>
      </c>
      <c r="AO86" s="8">
        <f>IF($F$64="n/a",0,IF(AO$3&lt;=$C86,0,IF(AO$3&gt;($F$64+$C86),INDEX($D$76:$W$76,,$C86)-SUM($D86:AN86),INDEX($D$76:$W$76,,$C86)/$F$64)))</f>
        <v>0</v>
      </c>
      <c r="AP86" s="8">
        <f>IF($F$64="n/a",0,IF(AP$3&lt;=$C86,0,IF(AP$3&gt;($F$64+$C86),INDEX($D$76:$W$76,,$C86)-SUM($D86:AO86),INDEX($D$76:$W$76,,$C86)/$F$64)))</f>
        <v>0</v>
      </c>
      <c r="AQ86" s="8">
        <f>IF($F$64="n/a",0,IF(AQ$3&lt;=$C86,0,IF(AQ$3&gt;($F$64+$C86),INDEX($D$76:$W$76,,$C86)-SUM($D86:AP86),INDEX($D$76:$W$76,,$C86)/$F$64)))</f>
        <v>0</v>
      </c>
      <c r="AR86" s="8">
        <f>IF($F$64="n/a",0,IF(AR$3&lt;=$C86,0,IF(AR$3&gt;($F$64+$C86),INDEX($D$76:$W$76,,$C86)-SUM($D86:AQ86),INDEX($D$76:$W$76,,$C86)/$F$64)))</f>
        <v>0</v>
      </c>
      <c r="AS86" s="8">
        <f>IF($F$64="n/a",0,IF(AS$3&lt;=$C86,0,IF(AS$3&gt;($F$64+$C86),INDEX($D$76:$W$76,,$C86)-SUM($D86:AR86),INDEX($D$76:$W$76,,$C86)/$F$64)))</f>
        <v>0</v>
      </c>
      <c r="AT86" s="8">
        <f>IF($F$64="n/a",0,IF(AT$3&lt;=$C86,0,IF(AT$3&gt;($F$64+$C86),INDEX($D$76:$W$76,,$C86)-SUM($D86:AS86),INDEX($D$76:$W$76,,$C86)/$F$64)))</f>
        <v>0</v>
      </c>
      <c r="AU86" s="8">
        <f>IF($F$64="n/a",0,IF(AU$3&lt;=$C86,0,IF(AU$3&gt;($F$64+$C86),INDEX($D$76:$W$76,,$C86)-SUM($D86:AT86),INDEX($D$76:$W$76,,$C86)/$F$64)))</f>
        <v>0</v>
      </c>
      <c r="AV86" s="8">
        <f>IF($F$64="n/a",0,IF(AV$3&lt;=$C86,0,IF(AV$3&gt;($F$64+$C86),INDEX($D$76:$W$76,,$C86)-SUM($D86:AU86),INDEX($D$76:$W$76,,$C86)/$F$64)))</f>
        <v>0</v>
      </c>
      <c r="AW86" s="8">
        <f>IF($F$64="n/a",0,IF(AW$3&lt;=$C86,0,IF(AW$3&gt;($F$64+$C86),INDEX($D$76:$W$76,,$C86)-SUM($D86:AV86),INDEX($D$76:$W$76,,$C86)/$F$64)))</f>
        <v>0</v>
      </c>
      <c r="AX86" s="8">
        <f>IF($F$64="n/a",0,IF(AX$3&lt;=$C86,0,IF(AX$3&gt;($F$64+$C86),INDEX($D$76:$W$76,,$C86)-SUM($D86:AW86),INDEX($D$76:$W$76,,$C86)/$F$64)))</f>
        <v>0</v>
      </c>
      <c r="AY86" s="8">
        <f>IF($F$64="n/a",0,IF(AY$3&lt;=$C86,0,IF(AY$3&gt;($F$64+$C86),INDEX($D$76:$W$76,,$C86)-SUM($D86:AX86),INDEX($D$76:$W$76,,$C86)/$F$64)))</f>
        <v>0</v>
      </c>
      <c r="AZ86" s="8">
        <f>IF($F$64="n/a",0,IF(AZ$3&lt;=$C86,0,IF(AZ$3&gt;($F$64+$C86),INDEX($D$76:$W$76,,$C86)-SUM($D86:AY86),INDEX($D$76:$W$76,,$C86)/$F$64)))</f>
        <v>0</v>
      </c>
      <c r="BA86" s="8">
        <f>IF($F$64="n/a",0,IF(BA$3&lt;=$C86,0,IF(BA$3&gt;($F$64+$C86),INDEX($D$76:$W$76,,$C86)-SUM($D86:AZ86),INDEX($D$76:$W$76,,$C86)/$F$64)))</f>
        <v>0</v>
      </c>
      <c r="BB86" s="8">
        <f>IF($F$64="n/a",0,IF(BB$3&lt;=$C86,0,IF(BB$3&gt;($F$64+$C86),INDEX($D$76:$W$76,,$C86)-SUM($D86:BA86),INDEX($D$76:$W$76,,$C86)/$F$64)))</f>
        <v>0</v>
      </c>
      <c r="BC86" s="8">
        <f>IF($F$64="n/a",0,IF(BC$3&lt;=$C86,0,IF(BC$3&gt;($F$64+$C86),INDEX($D$76:$W$76,,$C86)-SUM($D86:BB86),INDEX($D$76:$W$76,,$C86)/$F$64)))</f>
        <v>0</v>
      </c>
      <c r="BD86" s="8">
        <f>IF($F$64="n/a",0,IF(BD$3&lt;=$C86,0,IF(BD$3&gt;($F$64+$C86),INDEX($D$76:$W$76,,$C86)-SUM($D86:BC86),INDEX($D$76:$W$76,,$C86)/$F$64)))</f>
        <v>0</v>
      </c>
      <c r="BE86" s="8">
        <f>IF($F$64="n/a",0,IF(BE$3&lt;=$C86,0,IF(BE$3&gt;($F$64+$C86),INDEX($D$76:$W$76,,$C86)-SUM($D86:BD86),INDEX($D$76:$W$76,,$C86)/$F$64)))</f>
        <v>0</v>
      </c>
      <c r="BF86" s="8">
        <f>IF($F$64="n/a",0,IF(BF$3&lt;=$C86,0,IF(BF$3&gt;($F$64+$C86),INDEX($D$76:$W$76,,$C86)-SUM($D86:BE86),INDEX($D$76:$W$76,,$C86)/$F$64)))</f>
        <v>0</v>
      </c>
      <c r="BG86" s="8">
        <f>IF($F$64="n/a",0,IF(BG$3&lt;=$C86,0,IF(BG$3&gt;($F$64+$C86),INDEX($D$76:$W$76,,$C86)-SUM($D86:BF86),INDEX($D$76:$W$76,,$C86)/$F$64)))</f>
        <v>0</v>
      </c>
      <c r="BH86" s="8">
        <f>IF($F$64="n/a",0,IF(BH$3&lt;=$C86,0,IF(BH$3&gt;($F$64+$C86),INDEX($D$76:$W$76,,$C86)-SUM($D86:BG86),INDEX($D$76:$W$76,,$C86)/$F$64)))</f>
        <v>0</v>
      </c>
      <c r="BI86" s="8">
        <f>IF($F$64="n/a",0,IF(BI$3&lt;=$C86,0,IF(BI$3&gt;($F$64+$C86),INDEX($D$76:$W$76,,$C86)-SUM($D86:BH86),INDEX($D$76:$W$76,,$C86)/$F$64)))</f>
        <v>0</v>
      </c>
      <c r="BJ86" s="8">
        <f>IF($F$64="n/a",0,IF(BJ$3&lt;=$C86,0,IF(BJ$3&gt;($F$64+$C86),INDEX($D$76:$W$76,,$C86)-SUM($D86:BI86),INDEX($D$76:$W$76,,$C86)/$F$64)))</f>
        <v>0</v>
      </c>
      <c r="BK86" s="8">
        <f>IF($F$64="n/a",0,IF(BK$3&lt;=$C86,0,IF(BK$3&gt;($F$64+$C86),INDEX($D$76:$W$76,,$C86)-SUM($D86:BJ86),INDEX($D$76:$W$76,,$C86)/$F$64)))</f>
        <v>0</v>
      </c>
    </row>
    <row r="87" spans="2:63" hidden="1" outlineLevel="1" x14ac:dyDescent="0.3">
      <c r="B87" s="15">
        <v>2021</v>
      </c>
      <c r="C87">
        <v>9</v>
      </c>
      <c r="D87" s="8"/>
      <c r="E87" s="8">
        <f>IF($F$64="n/a",0,IF(E$3&lt;=$C87,0,IF(E$3&gt;($F$64+$C87),INDEX($D$76:$W$76,,$C87)-SUM($D87:D87),INDEX($D$76:$W$76,,$C87)/$F$64)))</f>
        <v>0</v>
      </c>
      <c r="F87" s="8">
        <f>IF($F$64="n/a",0,IF(F$3&lt;=$C87,0,IF(F$3&gt;($F$64+$C87),INDEX($D$76:$W$76,,$C87)-SUM($D87:E87),INDEX($D$76:$W$76,,$C87)/$F$64)))</f>
        <v>0</v>
      </c>
      <c r="G87" s="8">
        <f>IF($F$64="n/a",0,IF(G$3&lt;=$C87,0,IF(G$3&gt;($F$64+$C87),INDEX($D$76:$W$76,,$C87)-SUM($D87:F87),INDEX($D$76:$W$76,,$C87)/$F$64)))</f>
        <v>0</v>
      </c>
      <c r="H87" s="11">
        <f>IF($F$64="n/a",0,IF(H$3&lt;=$C87,0,IF(H$3&gt;($F$64+$C87),INDEX($D$76:$W$76,,$C87)-SUM($D87:G87),INDEX($D$76:$W$76,,$C87)/$F$64)))</f>
        <v>0</v>
      </c>
      <c r="I87" s="12">
        <f>IF($F$64="n/a",0,IF(I$3&lt;=$C87,0,IF(I$3&gt;($F$64+$C87),INDEX($D$76:$W$76,,$C87)-SUM($D87:H87),INDEX($D$76:$W$76,,$C87)/$F$64)))</f>
        <v>0</v>
      </c>
      <c r="J87" s="8">
        <f>IF($F$64="n/a",0,IF(J$3&lt;=$C87,0,IF(J$3&gt;($F$64+$C87),INDEX($D$76:$W$76,,$C87)-SUM($D87:I87),INDEX($D$76:$W$76,,$C87)/$F$64)))</f>
        <v>0</v>
      </c>
      <c r="K87" s="8">
        <f>IF($F$64="n/a",0,IF(K$3&lt;=$C87,0,IF(K$3&gt;($F$64+$C87),INDEX($D$76:$W$76,,$C87)-SUM($D87:J87),INDEX($D$76:$W$76,,$C87)/$F$64)))</f>
        <v>0</v>
      </c>
      <c r="L87" s="8">
        <f>IF($F$64="n/a",0,IF(L$3&lt;=$C87,0,IF(L$3&gt;($F$64+$C87),INDEX($D$76:$W$76,,$C87)-SUM($D87:K87),INDEX($D$76:$W$76,,$C87)/$F$64)))</f>
        <v>0</v>
      </c>
      <c r="M87" s="8">
        <f>IF($F$64="n/a",0,IF(M$3&lt;=$C87,0,IF(M$3&gt;($F$64+$C87),INDEX($D$76:$W$76,,$C87)-SUM($D87:L87),INDEX($D$76:$W$76,,$C87)/$F$64)))</f>
        <v>0</v>
      </c>
      <c r="N87" s="8">
        <f>IF($F$64="n/a",0,IF(N$3&lt;=$C87,0,IF(N$3&gt;($F$64+$C87),INDEX($D$76:$W$76,,$C87)-SUM($D87:M87),INDEX($D$76:$W$76,,$C87)/$F$64)))</f>
        <v>0</v>
      </c>
      <c r="O87" s="8">
        <f>IF($F$64="n/a",0,IF(O$3&lt;=$C87,0,IF(O$3&gt;($F$64+$C87),INDEX($D$76:$W$76,,$C87)-SUM($D87:N87),INDEX($D$76:$W$76,,$C87)/$F$64)))</f>
        <v>0</v>
      </c>
      <c r="P87" s="8">
        <f>IF($F$64="n/a",0,IF(P$3&lt;=$C87,0,IF(P$3&gt;($F$64+$C87),INDEX($D$76:$W$76,,$C87)-SUM($D87:O87),INDEX($D$76:$W$76,,$C87)/$F$64)))</f>
        <v>0</v>
      </c>
      <c r="Q87" s="8">
        <f>IF($F$64="n/a",0,IF(Q$3&lt;=$C87,0,IF(Q$3&gt;($F$64+$C87),INDEX($D$76:$W$76,,$C87)-SUM($D87:P87),INDEX($D$76:$W$76,,$C87)/$F$64)))</f>
        <v>0</v>
      </c>
      <c r="R87" s="8">
        <f>IF($F$64="n/a",0,IF(R$3&lt;=$C87,0,IF(R$3&gt;($F$64+$C87),INDEX($D$76:$W$76,,$C87)-SUM($D87:Q87),INDEX($D$76:$W$76,,$C87)/$F$64)))</f>
        <v>0</v>
      </c>
      <c r="S87" s="8">
        <f>IF($F$64="n/a",0,IF(S$3&lt;=$C87,0,IF(S$3&gt;($F$64+$C87),INDEX($D$76:$W$76,,$C87)-SUM($D87:R87),INDEX($D$76:$W$76,,$C87)/$F$64)))</f>
        <v>0</v>
      </c>
      <c r="T87" s="8">
        <f>IF($F$64="n/a",0,IF(T$3&lt;=$C87,0,IF(T$3&gt;($F$64+$C87),INDEX($D$76:$W$76,,$C87)-SUM($D87:S87),INDEX($D$76:$W$76,,$C87)/$F$64)))</f>
        <v>0</v>
      </c>
      <c r="U87" s="8">
        <f>IF($F$64="n/a",0,IF(U$3&lt;=$C87,0,IF(U$3&gt;($F$64+$C87),INDEX($D$76:$W$76,,$C87)-SUM($D87:T87),INDEX($D$76:$W$76,,$C87)/$F$64)))</f>
        <v>0</v>
      </c>
      <c r="V87" s="8">
        <f>IF($F$64="n/a",0,IF(V$3&lt;=$C87,0,IF(V$3&gt;($F$64+$C87),INDEX($D$76:$W$76,,$C87)-SUM($D87:U87),INDEX($D$76:$W$76,,$C87)/$F$64)))</f>
        <v>0</v>
      </c>
      <c r="W87" s="8">
        <f>IF($F$64="n/a",0,IF(W$3&lt;=$C87,0,IF(W$3&gt;($F$64+$C87),INDEX($D$76:$W$76,,$C87)-SUM($D87:V87),INDEX($D$76:$W$76,,$C87)/$F$64)))</f>
        <v>0</v>
      </c>
      <c r="X87" s="8">
        <f>IF($F$64="n/a",0,IF(X$3&lt;=$C87,0,IF(X$3&gt;($F$64+$C87),INDEX($D$76:$W$76,,$C87)-SUM($D87:W87),INDEX($D$76:$W$76,,$C87)/$F$64)))</f>
        <v>0</v>
      </c>
      <c r="Y87" s="8">
        <f>IF($F$64="n/a",0,IF(Y$3&lt;=$C87,0,IF(Y$3&gt;($F$64+$C87),INDEX($D$76:$W$76,,$C87)-SUM($D87:X87),INDEX($D$76:$W$76,,$C87)/$F$64)))</f>
        <v>0</v>
      </c>
      <c r="Z87" s="8">
        <f>IF($F$64="n/a",0,IF(Z$3&lt;=$C87,0,IF(Z$3&gt;($F$64+$C87),INDEX($D$76:$W$76,,$C87)-SUM($D87:Y87),INDEX($D$76:$W$76,,$C87)/$F$64)))</f>
        <v>0</v>
      </c>
      <c r="AA87" s="8">
        <f>IF($F$64="n/a",0,IF(AA$3&lt;=$C87,0,IF(AA$3&gt;($F$64+$C87),INDEX($D$76:$W$76,,$C87)-SUM($D87:Z87),INDEX($D$76:$W$76,,$C87)/$F$64)))</f>
        <v>0</v>
      </c>
      <c r="AB87" s="8">
        <f>IF($F$64="n/a",0,IF(AB$3&lt;=$C87,0,IF(AB$3&gt;($F$64+$C87),INDEX($D$76:$W$76,,$C87)-SUM($D87:AA87),INDEX($D$76:$W$76,,$C87)/$F$64)))</f>
        <v>0</v>
      </c>
      <c r="AC87" s="8">
        <f>IF($F$64="n/a",0,IF(AC$3&lt;=$C87,0,IF(AC$3&gt;($F$64+$C87),INDEX($D$76:$W$76,,$C87)-SUM($D87:AB87),INDEX($D$76:$W$76,,$C87)/$F$64)))</f>
        <v>0</v>
      </c>
      <c r="AD87" s="8">
        <f>IF($F$64="n/a",0,IF(AD$3&lt;=$C87,0,IF(AD$3&gt;($F$64+$C87),INDEX($D$76:$W$76,,$C87)-SUM($D87:AC87),INDEX($D$76:$W$76,,$C87)/$F$64)))</f>
        <v>0</v>
      </c>
      <c r="AE87" s="8">
        <f>IF($F$64="n/a",0,IF(AE$3&lt;=$C87,0,IF(AE$3&gt;($F$64+$C87),INDEX($D$76:$W$76,,$C87)-SUM($D87:AD87),INDEX($D$76:$W$76,,$C87)/$F$64)))</f>
        <v>0</v>
      </c>
      <c r="AF87" s="8">
        <f>IF($F$64="n/a",0,IF(AF$3&lt;=$C87,0,IF(AF$3&gt;($F$64+$C87),INDEX($D$76:$W$76,,$C87)-SUM($D87:AE87),INDEX($D$76:$W$76,,$C87)/$F$64)))</f>
        <v>0</v>
      </c>
      <c r="AG87" s="8">
        <f>IF($F$64="n/a",0,IF(AG$3&lt;=$C87,0,IF(AG$3&gt;($F$64+$C87),INDEX($D$76:$W$76,,$C87)-SUM($D87:AF87),INDEX($D$76:$W$76,,$C87)/$F$64)))</f>
        <v>0</v>
      </c>
      <c r="AH87" s="8">
        <f>IF($F$64="n/a",0,IF(AH$3&lt;=$C87,0,IF(AH$3&gt;($F$64+$C87),INDEX($D$76:$W$76,,$C87)-SUM($D87:AG87),INDEX($D$76:$W$76,,$C87)/$F$64)))</f>
        <v>0</v>
      </c>
      <c r="AI87" s="8">
        <f>IF($F$64="n/a",0,IF(AI$3&lt;=$C87,0,IF(AI$3&gt;($F$64+$C87),INDEX($D$76:$W$76,,$C87)-SUM($D87:AH87),INDEX($D$76:$W$76,,$C87)/$F$64)))</f>
        <v>0</v>
      </c>
      <c r="AJ87" s="8">
        <f>IF($F$64="n/a",0,IF(AJ$3&lt;=$C87,0,IF(AJ$3&gt;($F$64+$C87),INDEX($D$76:$W$76,,$C87)-SUM($D87:AI87),INDEX($D$76:$W$76,,$C87)/$F$64)))</f>
        <v>0</v>
      </c>
      <c r="AK87" s="8">
        <f>IF($F$64="n/a",0,IF(AK$3&lt;=$C87,0,IF(AK$3&gt;($F$64+$C87),INDEX($D$76:$W$76,,$C87)-SUM($D87:AJ87),INDEX($D$76:$W$76,,$C87)/$F$64)))</f>
        <v>0</v>
      </c>
      <c r="AL87" s="8">
        <f>IF($F$64="n/a",0,IF(AL$3&lt;=$C87,0,IF(AL$3&gt;($F$64+$C87),INDEX($D$76:$W$76,,$C87)-SUM($D87:AK87),INDEX($D$76:$W$76,,$C87)/$F$64)))</f>
        <v>0</v>
      </c>
      <c r="AM87" s="8">
        <f>IF($F$64="n/a",0,IF(AM$3&lt;=$C87,0,IF(AM$3&gt;($F$64+$C87),INDEX($D$76:$W$76,,$C87)-SUM($D87:AL87),INDEX($D$76:$W$76,,$C87)/$F$64)))</f>
        <v>0</v>
      </c>
      <c r="AN87" s="8">
        <f>IF($F$64="n/a",0,IF(AN$3&lt;=$C87,0,IF(AN$3&gt;($F$64+$C87),INDEX($D$76:$W$76,,$C87)-SUM($D87:AM87),INDEX($D$76:$W$76,,$C87)/$F$64)))</f>
        <v>0</v>
      </c>
      <c r="AO87" s="8">
        <f>IF($F$64="n/a",0,IF(AO$3&lt;=$C87,0,IF(AO$3&gt;($F$64+$C87),INDEX($D$76:$W$76,,$C87)-SUM($D87:AN87),INDEX($D$76:$W$76,,$C87)/$F$64)))</f>
        <v>0</v>
      </c>
      <c r="AP87" s="8">
        <f>IF($F$64="n/a",0,IF(AP$3&lt;=$C87,0,IF(AP$3&gt;($F$64+$C87),INDEX($D$76:$W$76,,$C87)-SUM($D87:AO87),INDEX($D$76:$W$76,,$C87)/$F$64)))</f>
        <v>0</v>
      </c>
      <c r="AQ87" s="8">
        <f>IF($F$64="n/a",0,IF(AQ$3&lt;=$C87,0,IF(AQ$3&gt;($F$64+$C87),INDEX($D$76:$W$76,,$C87)-SUM($D87:AP87),INDEX($D$76:$W$76,,$C87)/$F$64)))</f>
        <v>0</v>
      </c>
      <c r="AR87" s="8">
        <f>IF($F$64="n/a",0,IF(AR$3&lt;=$C87,0,IF(AR$3&gt;($F$64+$C87),INDEX($D$76:$W$76,,$C87)-SUM($D87:AQ87),INDEX($D$76:$W$76,,$C87)/$F$64)))</f>
        <v>0</v>
      </c>
      <c r="AS87" s="8">
        <f>IF($F$64="n/a",0,IF(AS$3&lt;=$C87,0,IF(AS$3&gt;($F$64+$C87),INDEX($D$76:$W$76,,$C87)-SUM($D87:AR87),INDEX($D$76:$W$76,,$C87)/$F$64)))</f>
        <v>0</v>
      </c>
      <c r="AT87" s="8">
        <f>IF($F$64="n/a",0,IF(AT$3&lt;=$C87,0,IF(AT$3&gt;($F$64+$C87),INDEX($D$76:$W$76,,$C87)-SUM($D87:AS87),INDEX($D$76:$W$76,,$C87)/$F$64)))</f>
        <v>0</v>
      </c>
      <c r="AU87" s="8">
        <f>IF($F$64="n/a",0,IF(AU$3&lt;=$C87,0,IF(AU$3&gt;($F$64+$C87),INDEX($D$76:$W$76,,$C87)-SUM($D87:AT87),INDEX($D$76:$W$76,,$C87)/$F$64)))</f>
        <v>0</v>
      </c>
      <c r="AV87" s="8">
        <f>IF($F$64="n/a",0,IF(AV$3&lt;=$C87,0,IF(AV$3&gt;($F$64+$C87),INDEX($D$76:$W$76,,$C87)-SUM($D87:AU87),INDEX($D$76:$W$76,,$C87)/$F$64)))</f>
        <v>0</v>
      </c>
      <c r="AW87" s="8">
        <f>IF($F$64="n/a",0,IF(AW$3&lt;=$C87,0,IF(AW$3&gt;($F$64+$C87),INDEX($D$76:$W$76,,$C87)-SUM($D87:AV87),INDEX($D$76:$W$76,,$C87)/$F$64)))</f>
        <v>0</v>
      </c>
      <c r="AX87" s="8">
        <f>IF($F$64="n/a",0,IF(AX$3&lt;=$C87,0,IF(AX$3&gt;($F$64+$C87),INDEX($D$76:$W$76,,$C87)-SUM($D87:AW87),INDEX($D$76:$W$76,,$C87)/$F$64)))</f>
        <v>0</v>
      </c>
      <c r="AY87" s="8">
        <f>IF($F$64="n/a",0,IF(AY$3&lt;=$C87,0,IF(AY$3&gt;($F$64+$C87),INDEX($D$76:$W$76,,$C87)-SUM($D87:AX87),INDEX($D$76:$W$76,,$C87)/$F$64)))</f>
        <v>0</v>
      </c>
      <c r="AZ87" s="8">
        <f>IF($F$64="n/a",0,IF(AZ$3&lt;=$C87,0,IF(AZ$3&gt;($F$64+$C87),INDEX($D$76:$W$76,,$C87)-SUM($D87:AY87),INDEX($D$76:$W$76,,$C87)/$F$64)))</f>
        <v>0</v>
      </c>
      <c r="BA87" s="8">
        <f>IF($F$64="n/a",0,IF(BA$3&lt;=$C87,0,IF(BA$3&gt;($F$64+$C87),INDEX($D$76:$W$76,,$C87)-SUM($D87:AZ87),INDEX($D$76:$W$76,,$C87)/$F$64)))</f>
        <v>0</v>
      </c>
      <c r="BB87" s="8">
        <f>IF($F$64="n/a",0,IF(BB$3&lt;=$C87,0,IF(BB$3&gt;($F$64+$C87),INDEX($D$76:$W$76,,$C87)-SUM($D87:BA87),INDEX($D$76:$W$76,,$C87)/$F$64)))</f>
        <v>0</v>
      </c>
      <c r="BC87" s="8">
        <f>IF($F$64="n/a",0,IF(BC$3&lt;=$C87,0,IF(BC$3&gt;($F$64+$C87),INDEX($D$76:$W$76,,$C87)-SUM($D87:BB87),INDEX($D$76:$W$76,,$C87)/$F$64)))</f>
        <v>0</v>
      </c>
      <c r="BD87" s="8">
        <f>IF($F$64="n/a",0,IF(BD$3&lt;=$C87,0,IF(BD$3&gt;($F$64+$C87),INDEX($D$76:$W$76,,$C87)-SUM($D87:BC87),INDEX($D$76:$W$76,,$C87)/$F$64)))</f>
        <v>0</v>
      </c>
      <c r="BE87" s="8">
        <f>IF($F$64="n/a",0,IF(BE$3&lt;=$C87,0,IF(BE$3&gt;($F$64+$C87),INDEX($D$76:$W$76,,$C87)-SUM($D87:BD87),INDEX($D$76:$W$76,,$C87)/$F$64)))</f>
        <v>0</v>
      </c>
      <c r="BF87" s="8">
        <f>IF($F$64="n/a",0,IF(BF$3&lt;=$C87,0,IF(BF$3&gt;($F$64+$C87),INDEX($D$76:$W$76,,$C87)-SUM($D87:BE87),INDEX($D$76:$W$76,,$C87)/$F$64)))</f>
        <v>0</v>
      </c>
      <c r="BG87" s="8">
        <f>IF($F$64="n/a",0,IF(BG$3&lt;=$C87,0,IF(BG$3&gt;($F$64+$C87),INDEX($D$76:$W$76,,$C87)-SUM($D87:BF87),INDEX($D$76:$W$76,,$C87)/$F$64)))</f>
        <v>0</v>
      </c>
      <c r="BH87" s="8">
        <f>IF($F$64="n/a",0,IF(BH$3&lt;=$C87,0,IF(BH$3&gt;($F$64+$C87),INDEX($D$76:$W$76,,$C87)-SUM($D87:BG87),INDEX($D$76:$W$76,,$C87)/$F$64)))</f>
        <v>0</v>
      </c>
      <c r="BI87" s="8">
        <f>IF($F$64="n/a",0,IF(BI$3&lt;=$C87,0,IF(BI$3&gt;($F$64+$C87),INDEX($D$76:$W$76,,$C87)-SUM($D87:BH87),INDEX($D$76:$W$76,,$C87)/$F$64)))</f>
        <v>0</v>
      </c>
      <c r="BJ87" s="8">
        <f>IF($F$64="n/a",0,IF(BJ$3&lt;=$C87,0,IF(BJ$3&gt;($F$64+$C87),INDEX($D$76:$W$76,,$C87)-SUM($D87:BI87),INDEX($D$76:$W$76,,$C87)/$F$64)))</f>
        <v>0</v>
      </c>
      <c r="BK87" s="8">
        <f>IF($F$64="n/a",0,IF(BK$3&lt;=$C87,0,IF(BK$3&gt;($F$64+$C87),INDEX($D$76:$W$76,,$C87)-SUM($D87:BJ87),INDEX($D$76:$W$76,,$C87)/$F$64)))</f>
        <v>0</v>
      </c>
    </row>
    <row r="88" spans="2:63" hidden="1" outlineLevel="1" x14ac:dyDescent="0.3">
      <c r="B88" s="15">
        <v>2022</v>
      </c>
      <c r="C88">
        <v>10</v>
      </c>
      <c r="D88" s="8"/>
      <c r="E88" s="8">
        <f>IF($F$64="n/a",0,IF(E$3&lt;=$C88,0,IF(E$3&gt;($F$64+$C88),INDEX($D$76:$W$76,,$C88)-SUM($D88:D88),INDEX($D$76:$W$76,,$C88)/$F$64)))</f>
        <v>0</v>
      </c>
      <c r="F88" s="8">
        <f>IF($F$64="n/a",0,IF(F$3&lt;=$C88,0,IF(F$3&gt;($F$64+$C88),INDEX($D$76:$W$76,,$C88)-SUM($D88:E88),INDEX($D$76:$W$76,,$C88)/$F$64)))</f>
        <v>0</v>
      </c>
      <c r="G88" s="8">
        <f>IF($F$64="n/a",0,IF(G$3&lt;=$C88,0,IF(G$3&gt;($F$64+$C88),INDEX($D$76:$W$76,,$C88)-SUM($D88:F88),INDEX($D$76:$W$76,,$C88)/$F$64)))</f>
        <v>0</v>
      </c>
      <c r="H88" s="11">
        <f>IF($F$64="n/a",0,IF(H$3&lt;=$C88,0,IF(H$3&gt;($F$64+$C88),INDEX($D$76:$W$76,,$C88)-SUM($D88:G88),INDEX($D$76:$W$76,,$C88)/$F$64)))</f>
        <v>0</v>
      </c>
      <c r="I88" s="12">
        <f>IF($F$64="n/a",0,IF(I$3&lt;=$C88,0,IF(I$3&gt;($F$64+$C88),INDEX($D$76:$W$76,,$C88)-SUM($D88:H88),INDEX($D$76:$W$76,,$C88)/$F$64)))</f>
        <v>0</v>
      </c>
      <c r="J88" s="8">
        <f>IF($F$64="n/a",0,IF(J$3&lt;=$C88,0,IF(J$3&gt;($F$64+$C88),INDEX($D$76:$W$76,,$C88)-SUM($D88:I88),INDEX($D$76:$W$76,,$C88)/$F$64)))</f>
        <v>0</v>
      </c>
      <c r="K88" s="8">
        <f>IF($F$64="n/a",0,IF(K$3&lt;=$C88,0,IF(K$3&gt;($F$64+$C88),INDEX($D$76:$W$76,,$C88)-SUM($D88:J88),INDEX($D$76:$W$76,,$C88)/$F$64)))</f>
        <v>0</v>
      </c>
      <c r="L88" s="8">
        <f>IF($F$64="n/a",0,IF(L$3&lt;=$C88,0,IF(L$3&gt;($F$64+$C88),INDEX($D$76:$W$76,,$C88)-SUM($D88:K88),INDEX($D$76:$W$76,,$C88)/$F$64)))</f>
        <v>0</v>
      </c>
      <c r="M88" s="8">
        <f>IF($F$64="n/a",0,IF(M$3&lt;=$C88,0,IF(M$3&gt;($F$64+$C88),INDEX($D$76:$W$76,,$C88)-SUM($D88:L88),INDEX($D$76:$W$76,,$C88)/$F$64)))</f>
        <v>0</v>
      </c>
      <c r="N88" s="8">
        <f>IF($F$64="n/a",0,IF(N$3&lt;=$C88,0,IF(N$3&gt;($F$64+$C88),INDEX($D$76:$W$76,,$C88)-SUM($D88:M88),INDEX($D$76:$W$76,,$C88)/$F$64)))</f>
        <v>0</v>
      </c>
      <c r="O88" s="8">
        <f>IF($F$64="n/a",0,IF(O$3&lt;=$C88,0,IF(O$3&gt;($F$64+$C88),INDEX($D$76:$W$76,,$C88)-SUM($D88:N88),INDEX($D$76:$W$76,,$C88)/$F$64)))</f>
        <v>0</v>
      </c>
      <c r="P88" s="8">
        <f>IF($F$64="n/a",0,IF(P$3&lt;=$C88,0,IF(P$3&gt;($F$64+$C88),INDEX($D$76:$W$76,,$C88)-SUM($D88:O88),INDEX($D$76:$W$76,,$C88)/$F$64)))</f>
        <v>0</v>
      </c>
      <c r="Q88" s="8">
        <f>IF($F$64="n/a",0,IF(Q$3&lt;=$C88,0,IF(Q$3&gt;($F$64+$C88),INDEX($D$76:$W$76,,$C88)-SUM($D88:P88),INDEX($D$76:$W$76,,$C88)/$F$64)))</f>
        <v>0</v>
      </c>
      <c r="R88" s="8">
        <f>IF($F$64="n/a",0,IF(R$3&lt;=$C88,0,IF(R$3&gt;($F$64+$C88),INDEX($D$76:$W$76,,$C88)-SUM($D88:Q88),INDEX($D$76:$W$76,,$C88)/$F$64)))</f>
        <v>0</v>
      </c>
      <c r="S88" s="8">
        <f>IF($F$64="n/a",0,IF(S$3&lt;=$C88,0,IF(S$3&gt;($F$64+$C88),INDEX($D$76:$W$76,,$C88)-SUM($D88:R88),INDEX($D$76:$W$76,,$C88)/$F$64)))</f>
        <v>0</v>
      </c>
      <c r="T88" s="8">
        <f>IF($F$64="n/a",0,IF(T$3&lt;=$C88,0,IF(T$3&gt;($F$64+$C88),INDEX($D$76:$W$76,,$C88)-SUM($D88:S88),INDEX($D$76:$W$76,,$C88)/$F$64)))</f>
        <v>0</v>
      </c>
      <c r="U88" s="8">
        <f>IF($F$64="n/a",0,IF(U$3&lt;=$C88,0,IF(U$3&gt;($F$64+$C88),INDEX($D$76:$W$76,,$C88)-SUM($D88:T88),INDEX($D$76:$W$76,,$C88)/$F$64)))</f>
        <v>0</v>
      </c>
      <c r="V88" s="8">
        <f>IF($F$64="n/a",0,IF(V$3&lt;=$C88,0,IF(V$3&gt;($F$64+$C88),INDEX($D$76:$W$76,,$C88)-SUM($D88:U88),INDEX($D$76:$W$76,,$C88)/$F$64)))</f>
        <v>0</v>
      </c>
      <c r="W88" s="8">
        <f>IF($F$64="n/a",0,IF(W$3&lt;=$C88,0,IF(W$3&gt;($F$64+$C88),INDEX($D$76:$W$76,,$C88)-SUM($D88:V88),INDEX($D$76:$W$76,,$C88)/$F$64)))</f>
        <v>0</v>
      </c>
      <c r="X88" s="8">
        <f>IF($F$64="n/a",0,IF(X$3&lt;=$C88,0,IF(X$3&gt;($F$64+$C88),INDEX($D$76:$W$76,,$C88)-SUM($D88:W88),INDEX($D$76:$W$76,,$C88)/$F$64)))</f>
        <v>0</v>
      </c>
      <c r="Y88" s="8">
        <f>IF($F$64="n/a",0,IF(Y$3&lt;=$C88,0,IF(Y$3&gt;($F$64+$C88),INDEX($D$76:$W$76,,$C88)-SUM($D88:X88),INDEX($D$76:$W$76,,$C88)/$F$64)))</f>
        <v>0</v>
      </c>
      <c r="Z88" s="8">
        <f>IF($F$64="n/a",0,IF(Z$3&lt;=$C88,0,IF(Z$3&gt;($F$64+$C88),INDEX($D$76:$W$76,,$C88)-SUM($D88:Y88),INDEX($D$76:$W$76,,$C88)/$F$64)))</f>
        <v>0</v>
      </c>
      <c r="AA88" s="8">
        <f>IF($F$64="n/a",0,IF(AA$3&lt;=$C88,0,IF(AA$3&gt;($F$64+$C88),INDEX($D$76:$W$76,,$C88)-SUM($D88:Z88),INDEX($D$76:$W$76,,$C88)/$F$64)))</f>
        <v>0</v>
      </c>
      <c r="AB88" s="8">
        <f>IF($F$64="n/a",0,IF(AB$3&lt;=$C88,0,IF(AB$3&gt;($F$64+$C88),INDEX($D$76:$W$76,,$C88)-SUM($D88:AA88),INDEX($D$76:$W$76,,$C88)/$F$64)))</f>
        <v>0</v>
      </c>
      <c r="AC88" s="8">
        <f>IF($F$64="n/a",0,IF(AC$3&lt;=$C88,0,IF(AC$3&gt;($F$64+$C88),INDEX($D$76:$W$76,,$C88)-SUM($D88:AB88),INDEX($D$76:$W$76,,$C88)/$F$64)))</f>
        <v>0</v>
      </c>
      <c r="AD88" s="8">
        <f>IF($F$64="n/a",0,IF(AD$3&lt;=$C88,0,IF(AD$3&gt;($F$64+$C88),INDEX($D$76:$W$76,,$C88)-SUM($D88:AC88),INDEX($D$76:$W$76,,$C88)/$F$64)))</f>
        <v>0</v>
      </c>
      <c r="AE88" s="8">
        <f>IF($F$64="n/a",0,IF(AE$3&lt;=$C88,0,IF(AE$3&gt;($F$64+$C88),INDEX($D$76:$W$76,,$C88)-SUM($D88:AD88),INDEX($D$76:$W$76,,$C88)/$F$64)))</f>
        <v>0</v>
      </c>
      <c r="AF88" s="8">
        <f>IF($F$64="n/a",0,IF(AF$3&lt;=$C88,0,IF(AF$3&gt;($F$64+$C88),INDEX($D$76:$W$76,,$C88)-SUM($D88:AE88),INDEX($D$76:$W$76,,$C88)/$F$64)))</f>
        <v>0</v>
      </c>
      <c r="AG88" s="8">
        <f>IF($F$64="n/a",0,IF(AG$3&lt;=$C88,0,IF(AG$3&gt;($F$64+$C88),INDEX($D$76:$W$76,,$C88)-SUM($D88:AF88),INDEX($D$76:$W$76,,$C88)/$F$64)))</f>
        <v>0</v>
      </c>
      <c r="AH88" s="8">
        <f>IF($F$64="n/a",0,IF(AH$3&lt;=$C88,0,IF(AH$3&gt;($F$64+$C88),INDEX($D$76:$W$76,,$C88)-SUM($D88:AG88),INDEX($D$76:$W$76,,$C88)/$F$64)))</f>
        <v>0</v>
      </c>
      <c r="AI88" s="8">
        <f>IF($F$64="n/a",0,IF(AI$3&lt;=$C88,0,IF(AI$3&gt;($F$64+$C88),INDEX($D$76:$W$76,,$C88)-SUM($D88:AH88),INDEX($D$76:$W$76,,$C88)/$F$64)))</f>
        <v>0</v>
      </c>
      <c r="AJ88" s="8">
        <f>IF($F$64="n/a",0,IF(AJ$3&lt;=$C88,0,IF(AJ$3&gt;($F$64+$C88),INDEX($D$76:$W$76,,$C88)-SUM($D88:AI88),INDEX($D$76:$W$76,,$C88)/$F$64)))</f>
        <v>0</v>
      </c>
      <c r="AK88" s="8">
        <f>IF($F$64="n/a",0,IF(AK$3&lt;=$C88,0,IF(AK$3&gt;($F$64+$C88),INDEX($D$76:$W$76,,$C88)-SUM($D88:AJ88),INDEX($D$76:$W$76,,$C88)/$F$64)))</f>
        <v>0</v>
      </c>
      <c r="AL88" s="8">
        <f>IF($F$64="n/a",0,IF(AL$3&lt;=$C88,0,IF(AL$3&gt;($F$64+$C88),INDEX($D$76:$W$76,,$C88)-SUM($D88:AK88),INDEX($D$76:$W$76,,$C88)/$F$64)))</f>
        <v>0</v>
      </c>
      <c r="AM88" s="8">
        <f>IF($F$64="n/a",0,IF(AM$3&lt;=$C88,0,IF(AM$3&gt;($F$64+$C88),INDEX($D$76:$W$76,,$C88)-SUM($D88:AL88),INDEX($D$76:$W$76,,$C88)/$F$64)))</f>
        <v>0</v>
      </c>
      <c r="AN88" s="8">
        <f>IF($F$64="n/a",0,IF(AN$3&lt;=$C88,0,IF(AN$3&gt;($F$64+$C88),INDEX($D$76:$W$76,,$C88)-SUM($D88:AM88),INDEX($D$76:$W$76,,$C88)/$F$64)))</f>
        <v>0</v>
      </c>
      <c r="AO88" s="8">
        <f>IF($F$64="n/a",0,IF(AO$3&lt;=$C88,0,IF(AO$3&gt;($F$64+$C88),INDEX($D$76:$W$76,,$C88)-SUM($D88:AN88),INDEX($D$76:$W$76,,$C88)/$F$64)))</f>
        <v>0</v>
      </c>
      <c r="AP88" s="8">
        <f>IF($F$64="n/a",0,IF(AP$3&lt;=$C88,0,IF(AP$3&gt;($F$64+$C88),INDEX($D$76:$W$76,,$C88)-SUM($D88:AO88),INDEX($D$76:$W$76,,$C88)/$F$64)))</f>
        <v>0</v>
      </c>
      <c r="AQ88" s="8">
        <f>IF($F$64="n/a",0,IF(AQ$3&lt;=$C88,0,IF(AQ$3&gt;($F$64+$C88),INDEX($D$76:$W$76,,$C88)-SUM($D88:AP88),INDEX($D$76:$W$76,,$C88)/$F$64)))</f>
        <v>0</v>
      </c>
      <c r="AR88" s="8">
        <f>IF($F$64="n/a",0,IF(AR$3&lt;=$C88,0,IF(AR$3&gt;($F$64+$C88),INDEX($D$76:$W$76,,$C88)-SUM($D88:AQ88),INDEX($D$76:$W$76,,$C88)/$F$64)))</f>
        <v>0</v>
      </c>
      <c r="AS88" s="8">
        <f>IF($F$64="n/a",0,IF(AS$3&lt;=$C88,0,IF(AS$3&gt;($F$64+$C88),INDEX($D$76:$W$76,,$C88)-SUM($D88:AR88),INDEX($D$76:$W$76,,$C88)/$F$64)))</f>
        <v>0</v>
      </c>
      <c r="AT88" s="8">
        <f>IF($F$64="n/a",0,IF(AT$3&lt;=$C88,0,IF(AT$3&gt;($F$64+$C88),INDEX($D$76:$W$76,,$C88)-SUM($D88:AS88),INDEX($D$76:$W$76,,$C88)/$F$64)))</f>
        <v>0</v>
      </c>
      <c r="AU88" s="8">
        <f>IF($F$64="n/a",0,IF(AU$3&lt;=$C88,0,IF(AU$3&gt;($F$64+$C88),INDEX($D$76:$W$76,,$C88)-SUM($D88:AT88),INDEX($D$76:$W$76,,$C88)/$F$64)))</f>
        <v>0</v>
      </c>
      <c r="AV88" s="8">
        <f>IF($F$64="n/a",0,IF(AV$3&lt;=$C88,0,IF(AV$3&gt;($F$64+$C88),INDEX($D$76:$W$76,,$C88)-SUM($D88:AU88),INDEX($D$76:$W$76,,$C88)/$F$64)))</f>
        <v>0</v>
      </c>
      <c r="AW88" s="8">
        <f>IF($F$64="n/a",0,IF(AW$3&lt;=$C88,0,IF(AW$3&gt;($F$64+$C88),INDEX($D$76:$W$76,,$C88)-SUM($D88:AV88),INDEX($D$76:$W$76,,$C88)/$F$64)))</f>
        <v>0</v>
      </c>
      <c r="AX88" s="8">
        <f>IF($F$64="n/a",0,IF(AX$3&lt;=$C88,0,IF(AX$3&gt;($F$64+$C88),INDEX($D$76:$W$76,,$C88)-SUM($D88:AW88),INDEX($D$76:$W$76,,$C88)/$F$64)))</f>
        <v>0</v>
      </c>
      <c r="AY88" s="8">
        <f>IF($F$64="n/a",0,IF(AY$3&lt;=$C88,0,IF(AY$3&gt;($F$64+$C88),INDEX($D$76:$W$76,,$C88)-SUM($D88:AX88),INDEX($D$76:$W$76,,$C88)/$F$64)))</f>
        <v>0</v>
      </c>
      <c r="AZ88" s="8">
        <f>IF($F$64="n/a",0,IF(AZ$3&lt;=$C88,0,IF(AZ$3&gt;($F$64+$C88),INDEX($D$76:$W$76,,$C88)-SUM($D88:AY88),INDEX($D$76:$W$76,,$C88)/$F$64)))</f>
        <v>0</v>
      </c>
      <c r="BA88" s="8">
        <f>IF($F$64="n/a",0,IF(BA$3&lt;=$C88,0,IF(BA$3&gt;($F$64+$C88),INDEX($D$76:$W$76,,$C88)-SUM($D88:AZ88),INDEX($D$76:$W$76,,$C88)/$F$64)))</f>
        <v>0</v>
      </c>
      <c r="BB88" s="8">
        <f>IF($F$64="n/a",0,IF(BB$3&lt;=$C88,0,IF(BB$3&gt;($F$64+$C88),INDEX($D$76:$W$76,,$C88)-SUM($D88:BA88),INDEX($D$76:$W$76,,$C88)/$F$64)))</f>
        <v>0</v>
      </c>
      <c r="BC88" s="8">
        <f>IF($F$64="n/a",0,IF(BC$3&lt;=$C88,0,IF(BC$3&gt;($F$64+$C88),INDEX($D$76:$W$76,,$C88)-SUM($D88:BB88),INDEX($D$76:$W$76,,$C88)/$F$64)))</f>
        <v>0</v>
      </c>
      <c r="BD88" s="8">
        <f>IF($F$64="n/a",0,IF(BD$3&lt;=$C88,0,IF(BD$3&gt;($F$64+$C88),INDEX($D$76:$W$76,,$C88)-SUM($D88:BC88),INDEX($D$76:$W$76,,$C88)/$F$64)))</f>
        <v>0</v>
      </c>
      <c r="BE88" s="8">
        <f>IF($F$64="n/a",0,IF(BE$3&lt;=$C88,0,IF(BE$3&gt;($F$64+$C88),INDEX($D$76:$W$76,,$C88)-SUM($D88:BD88),INDEX($D$76:$W$76,,$C88)/$F$64)))</f>
        <v>0</v>
      </c>
      <c r="BF88" s="8">
        <f>IF($F$64="n/a",0,IF(BF$3&lt;=$C88,0,IF(BF$3&gt;($F$64+$C88),INDEX($D$76:$W$76,,$C88)-SUM($D88:BE88),INDEX($D$76:$W$76,,$C88)/$F$64)))</f>
        <v>0</v>
      </c>
      <c r="BG88" s="8">
        <f>IF($F$64="n/a",0,IF(BG$3&lt;=$C88,0,IF(BG$3&gt;($F$64+$C88),INDEX($D$76:$W$76,,$C88)-SUM($D88:BF88),INDEX($D$76:$W$76,,$C88)/$F$64)))</f>
        <v>0</v>
      </c>
      <c r="BH88" s="8">
        <f>IF($F$64="n/a",0,IF(BH$3&lt;=$C88,0,IF(BH$3&gt;($F$64+$C88),INDEX($D$76:$W$76,,$C88)-SUM($D88:BG88),INDEX($D$76:$W$76,,$C88)/$F$64)))</f>
        <v>0</v>
      </c>
      <c r="BI88" s="8">
        <f>IF($F$64="n/a",0,IF(BI$3&lt;=$C88,0,IF(BI$3&gt;($F$64+$C88),INDEX($D$76:$W$76,,$C88)-SUM($D88:BH88),INDEX($D$76:$W$76,,$C88)/$F$64)))</f>
        <v>0</v>
      </c>
      <c r="BJ88" s="8">
        <f>IF($F$64="n/a",0,IF(BJ$3&lt;=$C88,0,IF(BJ$3&gt;($F$64+$C88),INDEX($D$76:$W$76,,$C88)-SUM($D88:BI88),INDEX($D$76:$W$76,,$C88)/$F$64)))</f>
        <v>0</v>
      </c>
      <c r="BK88" s="8">
        <f>IF($F$64="n/a",0,IF(BK$3&lt;=$C88,0,IF(BK$3&gt;($F$64+$C88),INDEX($D$76:$W$76,,$C88)-SUM($D88:BJ88),INDEX($D$76:$W$76,,$C88)/$F$64)))</f>
        <v>0</v>
      </c>
    </row>
    <row r="89" spans="2:63" hidden="1" outlineLevel="1" x14ac:dyDescent="0.3">
      <c r="B89" s="15">
        <v>2023</v>
      </c>
      <c r="C89">
        <v>11</v>
      </c>
      <c r="D89" s="8"/>
      <c r="E89" s="8">
        <f>IF($F$64="n/a",0,IF(E$3&lt;=$C89,0,IF(E$3&gt;($F$64+$C89),INDEX($D$76:$W$76,,$C89)-SUM($D89:D89),INDEX($D$76:$W$76,,$C89)/$F$64)))</f>
        <v>0</v>
      </c>
      <c r="F89" s="8">
        <f>IF($F$64="n/a",0,IF(F$3&lt;=$C89,0,IF(F$3&gt;($F$64+$C89),INDEX($D$76:$W$76,,$C89)-SUM($D89:E89),INDEX($D$76:$W$76,,$C89)/$F$64)))</f>
        <v>0</v>
      </c>
      <c r="G89" s="8">
        <f>IF($F$64="n/a",0,IF(G$3&lt;=$C89,0,IF(G$3&gt;($F$64+$C89),INDEX($D$76:$W$76,,$C89)-SUM($D89:F89),INDEX($D$76:$W$76,,$C89)/$F$64)))</f>
        <v>0</v>
      </c>
      <c r="H89" s="11">
        <f>IF($F$64="n/a",0,IF(H$3&lt;=$C89,0,IF(H$3&gt;($F$64+$C89),INDEX($D$76:$W$76,,$C89)-SUM($D89:G89),INDEX($D$76:$W$76,,$C89)/$F$64)))</f>
        <v>0</v>
      </c>
      <c r="I89" s="12">
        <f>IF($F$64="n/a",0,IF(I$3&lt;=$C89,0,IF(I$3&gt;($F$64+$C89),INDEX($D$76:$W$76,,$C89)-SUM($D89:H89),INDEX($D$76:$W$76,,$C89)/$F$64)))</f>
        <v>0</v>
      </c>
      <c r="J89" s="8">
        <f>IF($F$64="n/a",0,IF(J$3&lt;=$C89,0,IF(J$3&gt;($F$64+$C89),INDEX($D$76:$W$76,,$C89)-SUM($D89:I89),INDEX($D$76:$W$76,,$C89)/$F$64)))</f>
        <v>0</v>
      </c>
      <c r="K89" s="8">
        <f>IF($F$64="n/a",0,IF(K$3&lt;=$C89,0,IF(K$3&gt;($F$64+$C89),INDEX($D$76:$W$76,,$C89)-SUM($D89:J89),INDEX($D$76:$W$76,,$C89)/$F$64)))</f>
        <v>0</v>
      </c>
      <c r="L89" s="8">
        <f>IF($F$64="n/a",0,IF(L$3&lt;=$C89,0,IF(L$3&gt;($F$64+$C89),INDEX($D$76:$W$76,,$C89)-SUM($D89:K89),INDEX($D$76:$W$76,,$C89)/$F$64)))</f>
        <v>0</v>
      </c>
      <c r="M89" s="8">
        <f>IF($F$64="n/a",0,IF(M$3&lt;=$C89,0,IF(M$3&gt;($F$64+$C89),INDEX($D$76:$W$76,,$C89)-SUM($D89:L89),INDEX($D$76:$W$76,,$C89)/$F$64)))</f>
        <v>0</v>
      </c>
      <c r="N89" s="8">
        <f>IF($F$64="n/a",0,IF(N$3&lt;=$C89,0,IF(N$3&gt;($F$64+$C89),INDEX($D$76:$W$76,,$C89)-SUM($D89:M89),INDEX($D$76:$W$76,,$C89)/$F$64)))</f>
        <v>0</v>
      </c>
      <c r="O89" s="8">
        <f>IF($F$64="n/a",0,IF(O$3&lt;=$C89,0,IF(O$3&gt;($F$64+$C89),INDEX($D$76:$W$76,,$C89)-SUM($D89:N89),INDEX($D$76:$W$76,,$C89)/$F$64)))</f>
        <v>0</v>
      </c>
      <c r="P89" s="8">
        <f>IF($F$64="n/a",0,IF(P$3&lt;=$C89,0,IF(P$3&gt;($F$64+$C89),INDEX($D$76:$W$76,,$C89)-SUM($D89:O89),INDEX($D$76:$W$76,,$C89)/$F$64)))</f>
        <v>0</v>
      </c>
      <c r="Q89" s="8">
        <f>IF($F$64="n/a",0,IF(Q$3&lt;=$C89,0,IF(Q$3&gt;($F$64+$C89),INDEX($D$76:$W$76,,$C89)-SUM($D89:P89),INDEX($D$76:$W$76,,$C89)/$F$64)))</f>
        <v>0</v>
      </c>
      <c r="R89" s="8">
        <f>IF($F$64="n/a",0,IF(R$3&lt;=$C89,0,IF(R$3&gt;($F$64+$C89),INDEX($D$76:$W$76,,$C89)-SUM($D89:Q89),INDEX($D$76:$W$76,,$C89)/$F$64)))</f>
        <v>0</v>
      </c>
      <c r="S89" s="8">
        <f>IF($F$64="n/a",0,IF(S$3&lt;=$C89,0,IF(S$3&gt;($F$64+$C89),INDEX($D$76:$W$76,,$C89)-SUM($D89:R89),INDEX($D$76:$W$76,,$C89)/$F$64)))</f>
        <v>0</v>
      </c>
      <c r="T89" s="8">
        <f>IF($F$64="n/a",0,IF(T$3&lt;=$C89,0,IF(T$3&gt;($F$64+$C89),INDEX($D$76:$W$76,,$C89)-SUM($D89:S89),INDEX($D$76:$W$76,,$C89)/$F$64)))</f>
        <v>0</v>
      </c>
      <c r="U89" s="8">
        <f>IF($F$64="n/a",0,IF(U$3&lt;=$C89,0,IF(U$3&gt;($F$64+$C89),INDEX($D$76:$W$76,,$C89)-SUM($D89:T89),INDEX($D$76:$W$76,,$C89)/$F$64)))</f>
        <v>0</v>
      </c>
      <c r="V89" s="8">
        <f>IF($F$64="n/a",0,IF(V$3&lt;=$C89,0,IF(V$3&gt;($F$64+$C89),INDEX($D$76:$W$76,,$C89)-SUM($D89:U89),INDEX($D$76:$W$76,,$C89)/$F$64)))</f>
        <v>0</v>
      </c>
      <c r="W89" s="8">
        <f>IF($F$64="n/a",0,IF(W$3&lt;=$C89,0,IF(W$3&gt;($F$64+$C89),INDEX($D$76:$W$76,,$C89)-SUM($D89:V89),INDEX($D$76:$W$76,,$C89)/$F$64)))</f>
        <v>0</v>
      </c>
      <c r="X89" s="8">
        <f>IF($F$64="n/a",0,IF(X$3&lt;=$C89,0,IF(X$3&gt;($F$64+$C89),INDEX($D$76:$W$76,,$C89)-SUM($D89:W89),INDEX($D$76:$W$76,,$C89)/$F$64)))</f>
        <v>0</v>
      </c>
      <c r="Y89" s="8">
        <f>IF($F$64="n/a",0,IF(Y$3&lt;=$C89,0,IF(Y$3&gt;($F$64+$C89),INDEX($D$76:$W$76,,$C89)-SUM($D89:X89),INDEX($D$76:$W$76,,$C89)/$F$64)))</f>
        <v>0</v>
      </c>
      <c r="Z89" s="8">
        <f>IF($F$64="n/a",0,IF(Z$3&lt;=$C89,0,IF(Z$3&gt;($F$64+$C89),INDEX($D$76:$W$76,,$C89)-SUM($D89:Y89),INDEX($D$76:$W$76,,$C89)/$F$64)))</f>
        <v>0</v>
      </c>
      <c r="AA89" s="8">
        <f>IF($F$64="n/a",0,IF(AA$3&lt;=$C89,0,IF(AA$3&gt;($F$64+$C89),INDEX($D$76:$W$76,,$C89)-SUM($D89:Z89),INDEX($D$76:$W$76,,$C89)/$F$64)))</f>
        <v>0</v>
      </c>
      <c r="AB89" s="8">
        <f>IF($F$64="n/a",0,IF(AB$3&lt;=$C89,0,IF(AB$3&gt;($F$64+$C89),INDEX($D$76:$W$76,,$C89)-SUM($D89:AA89),INDEX($D$76:$W$76,,$C89)/$F$64)))</f>
        <v>0</v>
      </c>
      <c r="AC89" s="8">
        <f>IF($F$64="n/a",0,IF(AC$3&lt;=$C89,0,IF(AC$3&gt;($F$64+$C89),INDEX($D$76:$W$76,,$C89)-SUM($D89:AB89),INDEX($D$76:$W$76,,$C89)/$F$64)))</f>
        <v>0</v>
      </c>
      <c r="AD89" s="8">
        <f>IF($F$64="n/a",0,IF(AD$3&lt;=$C89,0,IF(AD$3&gt;($F$64+$C89),INDEX($D$76:$W$76,,$C89)-SUM($D89:AC89),INDEX($D$76:$W$76,,$C89)/$F$64)))</f>
        <v>0</v>
      </c>
      <c r="AE89" s="8">
        <f>IF($F$64="n/a",0,IF(AE$3&lt;=$C89,0,IF(AE$3&gt;($F$64+$C89),INDEX($D$76:$W$76,,$C89)-SUM($D89:AD89),INDEX($D$76:$W$76,,$C89)/$F$64)))</f>
        <v>0</v>
      </c>
      <c r="AF89" s="8">
        <f>IF($F$64="n/a",0,IF(AF$3&lt;=$C89,0,IF(AF$3&gt;($F$64+$C89),INDEX($D$76:$W$76,,$C89)-SUM($D89:AE89),INDEX($D$76:$W$76,,$C89)/$F$64)))</f>
        <v>0</v>
      </c>
      <c r="AG89" s="8">
        <f>IF($F$64="n/a",0,IF(AG$3&lt;=$C89,0,IF(AG$3&gt;($F$64+$C89),INDEX($D$76:$W$76,,$C89)-SUM($D89:AF89),INDEX($D$76:$W$76,,$C89)/$F$64)))</f>
        <v>0</v>
      </c>
      <c r="AH89" s="8">
        <f>IF($F$64="n/a",0,IF(AH$3&lt;=$C89,0,IF(AH$3&gt;($F$64+$C89),INDEX($D$76:$W$76,,$C89)-SUM($D89:AG89),INDEX($D$76:$W$76,,$C89)/$F$64)))</f>
        <v>0</v>
      </c>
      <c r="AI89" s="8">
        <f>IF($F$64="n/a",0,IF(AI$3&lt;=$C89,0,IF(AI$3&gt;($F$64+$C89),INDEX($D$76:$W$76,,$C89)-SUM($D89:AH89),INDEX($D$76:$W$76,,$C89)/$F$64)))</f>
        <v>0</v>
      </c>
      <c r="AJ89" s="8">
        <f>IF($F$64="n/a",0,IF(AJ$3&lt;=$C89,0,IF(AJ$3&gt;($F$64+$C89),INDEX($D$76:$W$76,,$C89)-SUM($D89:AI89),INDEX($D$76:$W$76,,$C89)/$F$64)))</f>
        <v>0</v>
      </c>
      <c r="AK89" s="8">
        <f>IF($F$64="n/a",0,IF(AK$3&lt;=$C89,0,IF(AK$3&gt;($F$64+$C89),INDEX($D$76:$W$76,,$C89)-SUM($D89:AJ89),INDEX($D$76:$W$76,,$C89)/$F$64)))</f>
        <v>0</v>
      </c>
      <c r="AL89" s="8">
        <f>IF($F$64="n/a",0,IF(AL$3&lt;=$C89,0,IF(AL$3&gt;($F$64+$C89),INDEX($D$76:$W$76,,$C89)-SUM($D89:AK89),INDEX($D$76:$W$76,,$C89)/$F$64)))</f>
        <v>0</v>
      </c>
      <c r="AM89" s="8">
        <f>IF($F$64="n/a",0,IF(AM$3&lt;=$C89,0,IF(AM$3&gt;($F$64+$C89),INDEX($D$76:$W$76,,$C89)-SUM($D89:AL89),INDEX($D$76:$W$76,,$C89)/$F$64)))</f>
        <v>0</v>
      </c>
      <c r="AN89" s="8">
        <f>IF($F$64="n/a",0,IF(AN$3&lt;=$C89,0,IF(AN$3&gt;($F$64+$C89),INDEX($D$76:$W$76,,$C89)-SUM($D89:AM89),INDEX($D$76:$W$76,,$C89)/$F$64)))</f>
        <v>0</v>
      </c>
      <c r="AO89" s="8">
        <f>IF($F$64="n/a",0,IF(AO$3&lt;=$C89,0,IF(AO$3&gt;($F$64+$C89),INDEX($D$76:$W$76,,$C89)-SUM($D89:AN89),INDEX($D$76:$W$76,,$C89)/$F$64)))</f>
        <v>0</v>
      </c>
      <c r="AP89" s="8">
        <f>IF($F$64="n/a",0,IF(AP$3&lt;=$C89,0,IF(AP$3&gt;($F$64+$C89),INDEX($D$76:$W$76,,$C89)-SUM($D89:AO89),INDEX($D$76:$W$76,,$C89)/$F$64)))</f>
        <v>0</v>
      </c>
      <c r="AQ89" s="8">
        <f>IF($F$64="n/a",0,IF(AQ$3&lt;=$C89,0,IF(AQ$3&gt;($F$64+$C89),INDEX($D$76:$W$76,,$C89)-SUM($D89:AP89),INDEX($D$76:$W$76,,$C89)/$F$64)))</f>
        <v>0</v>
      </c>
      <c r="AR89" s="8">
        <f>IF($F$64="n/a",0,IF(AR$3&lt;=$C89,0,IF(AR$3&gt;($F$64+$C89),INDEX($D$76:$W$76,,$C89)-SUM($D89:AQ89),INDEX($D$76:$W$76,,$C89)/$F$64)))</f>
        <v>0</v>
      </c>
      <c r="AS89" s="8">
        <f>IF($F$64="n/a",0,IF(AS$3&lt;=$C89,0,IF(AS$3&gt;($F$64+$C89),INDEX($D$76:$W$76,,$C89)-SUM($D89:AR89),INDEX($D$76:$W$76,,$C89)/$F$64)))</f>
        <v>0</v>
      </c>
      <c r="AT89" s="8">
        <f>IF($F$64="n/a",0,IF(AT$3&lt;=$C89,0,IF(AT$3&gt;($F$64+$C89),INDEX($D$76:$W$76,,$C89)-SUM($D89:AS89),INDEX($D$76:$W$76,,$C89)/$F$64)))</f>
        <v>0</v>
      </c>
      <c r="AU89" s="8">
        <f>IF($F$64="n/a",0,IF(AU$3&lt;=$C89,0,IF(AU$3&gt;($F$64+$C89),INDEX($D$76:$W$76,,$C89)-SUM($D89:AT89),INDEX($D$76:$W$76,,$C89)/$F$64)))</f>
        <v>0</v>
      </c>
      <c r="AV89" s="8">
        <f>IF($F$64="n/a",0,IF(AV$3&lt;=$C89,0,IF(AV$3&gt;($F$64+$C89),INDEX($D$76:$W$76,,$C89)-SUM($D89:AU89),INDEX($D$76:$W$76,,$C89)/$F$64)))</f>
        <v>0</v>
      </c>
      <c r="AW89" s="8">
        <f>IF($F$64="n/a",0,IF(AW$3&lt;=$C89,0,IF(AW$3&gt;($F$64+$C89),INDEX($D$76:$W$76,,$C89)-SUM($D89:AV89),INDEX($D$76:$W$76,,$C89)/$F$64)))</f>
        <v>0</v>
      </c>
      <c r="AX89" s="8">
        <f>IF($F$64="n/a",0,IF(AX$3&lt;=$C89,0,IF(AX$3&gt;($F$64+$C89),INDEX($D$76:$W$76,,$C89)-SUM($D89:AW89),INDEX($D$76:$W$76,,$C89)/$F$64)))</f>
        <v>0</v>
      </c>
      <c r="AY89" s="8">
        <f>IF($F$64="n/a",0,IF(AY$3&lt;=$C89,0,IF(AY$3&gt;($F$64+$C89),INDEX($D$76:$W$76,,$C89)-SUM($D89:AX89),INDEX($D$76:$W$76,,$C89)/$F$64)))</f>
        <v>0</v>
      </c>
      <c r="AZ89" s="8">
        <f>IF($F$64="n/a",0,IF(AZ$3&lt;=$C89,0,IF(AZ$3&gt;($F$64+$C89),INDEX($D$76:$W$76,,$C89)-SUM($D89:AY89),INDEX($D$76:$W$76,,$C89)/$F$64)))</f>
        <v>0</v>
      </c>
      <c r="BA89" s="8">
        <f>IF($F$64="n/a",0,IF(BA$3&lt;=$C89,0,IF(BA$3&gt;($F$64+$C89),INDEX($D$76:$W$76,,$C89)-SUM($D89:AZ89),INDEX($D$76:$W$76,,$C89)/$F$64)))</f>
        <v>0</v>
      </c>
      <c r="BB89" s="8">
        <f>IF($F$64="n/a",0,IF(BB$3&lt;=$C89,0,IF(BB$3&gt;($F$64+$C89),INDEX($D$76:$W$76,,$C89)-SUM($D89:BA89),INDEX($D$76:$W$76,,$C89)/$F$64)))</f>
        <v>0</v>
      </c>
      <c r="BC89" s="8">
        <f>IF($F$64="n/a",0,IF(BC$3&lt;=$C89,0,IF(BC$3&gt;($F$64+$C89),INDEX($D$76:$W$76,,$C89)-SUM($D89:BB89),INDEX($D$76:$W$76,,$C89)/$F$64)))</f>
        <v>0</v>
      </c>
      <c r="BD89" s="8">
        <f>IF($F$64="n/a",0,IF(BD$3&lt;=$C89,0,IF(BD$3&gt;($F$64+$C89),INDEX($D$76:$W$76,,$C89)-SUM($D89:BC89),INDEX($D$76:$W$76,,$C89)/$F$64)))</f>
        <v>0</v>
      </c>
      <c r="BE89" s="8">
        <f>IF($F$64="n/a",0,IF(BE$3&lt;=$C89,0,IF(BE$3&gt;($F$64+$C89),INDEX($D$76:$W$76,,$C89)-SUM($D89:BD89),INDEX($D$76:$W$76,,$C89)/$F$64)))</f>
        <v>0</v>
      </c>
      <c r="BF89" s="8">
        <f>IF($F$64="n/a",0,IF(BF$3&lt;=$C89,0,IF(BF$3&gt;($F$64+$C89),INDEX($D$76:$W$76,,$C89)-SUM($D89:BE89),INDEX($D$76:$W$76,,$C89)/$F$64)))</f>
        <v>0</v>
      </c>
      <c r="BG89" s="8">
        <f>IF($F$64="n/a",0,IF(BG$3&lt;=$C89,0,IF(BG$3&gt;($F$64+$C89),INDEX($D$76:$W$76,,$C89)-SUM($D89:BF89),INDEX($D$76:$W$76,,$C89)/$F$64)))</f>
        <v>0</v>
      </c>
      <c r="BH89" s="8">
        <f>IF($F$64="n/a",0,IF(BH$3&lt;=$C89,0,IF(BH$3&gt;($F$64+$C89),INDEX($D$76:$W$76,,$C89)-SUM($D89:BG89),INDEX($D$76:$W$76,,$C89)/$F$64)))</f>
        <v>0</v>
      </c>
      <c r="BI89" s="8">
        <f>IF($F$64="n/a",0,IF(BI$3&lt;=$C89,0,IF(BI$3&gt;($F$64+$C89),INDEX($D$76:$W$76,,$C89)-SUM($D89:BH89),INDEX($D$76:$W$76,,$C89)/$F$64)))</f>
        <v>0</v>
      </c>
      <c r="BJ89" s="8">
        <f>IF($F$64="n/a",0,IF(BJ$3&lt;=$C89,0,IF(BJ$3&gt;($F$64+$C89),INDEX($D$76:$W$76,,$C89)-SUM($D89:BI89),INDEX($D$76:$W$76,,$C89)/$F$64)))</f>
        <v>0</v>
      </c>
      <c r="BK89" s="8">
        <f>IF($F$64="n/a",0,IF(BK$3&lt;=$C89,0,IF(BK$3&gt;($F$64+$C89),INDEX($D$76:$W$76,,$C89)-SUM($D89:BJ89),INDEX($D$76:$W$76,,$C89)/$F$64)))</f>
        <v>0</v>
      </c>
    </row>
    <row r="90" spans="2:63" hidden="1" outlineLevel="1" x14ac:dyDescent="0.3">
      <c r="B90" s="15">
        <v>2024</v>
      </c>
      <c r="C90">
        <v>12</v>
      </c>
      <c r="D90" s="8"/>
      <c r="E90" s="8">
        <f>IF($F$64="n/a",0,IF(E$3&lt;=$C90,0,IF(E$3&gt;($F$64+$C90),INDEX($D$76:$W$76,,$C90)-SUM($D90:D90),INDEX($D$76:$W$76,,$C90)/$F$64)))</f>
        <v>0</v>
      </c>
      <c r="F90" s="8">
        <f>IF($F$64="n/a",0,IF(F$3&lt;=$C90,0,IF(F$3&gt;($F$64+$C90),INDEX($D$76:$W$76,,$C90)-SUM($D90:E90),INDEX($D$76:$W$76,,$C90)/$F$64)))</f>
        <v>0</v>
      </c>
      <c r="G90" s="8">
        <f>IF($F$64="n/a",0,IF(G$3&lt;=$C90,0,IF(G$3&gt;($F$64+$C90),INDEX($D$76:$W$76,,$C90)-SUM($D90:F90),INDEX($D$76:$W$76,,$C90)/$F$64)))</f>
        <v>0</v>
      </c>
      <c r="H90" s="11">
        <f>IF($F$64="n/a",0,IF(H$3&lt;=$C90,0,IF(H$3&gt;($F$64+$C90),INDEX($D$76:$W$76,,$C90)-SUM($D90:G90),INDEX($D$76:$W$76,,$C90)/$F$64)))</f>
        <v>0</v>
      </c>
      <c r="I90" s="12">
        <f>IF($F$64="n/a",0,IF(I$3&lt;=$C90,0,IF(I$3&gt;($F$64+$C90),INDEX($D$76:$W$76,,$C90)-SUM($D90:H90),INDEX($D$76:$W$76,,$C90)/$F$64)))</f>
        <v>0</v>
      </c>
      <c r="J90" s="8">
        <f>IF($F$64="n/a",0,IF(J$3&lt;=$C90,0,IF(J$3&gt;($F$64+$C90),INDEX($D$76:$W$76,,$C90)-SUM($D90:I90),INDEX($D$76:$W$76,,$C90)/$F$64)))</f>
        <v>0</v>
      </c>
      <c r="K90" s="8">
        <f>IF($F$64="n/a",0,IF(K$3&lt;=$C90,0,IF(K$3&gt;($F$64+$C90),INDEX($D$76:$W$76,,$C90)-SUM($D90:J90),INDEX($D$76:$W$76,,$C90)/$F$64)))</f>
        <v>0</v>
      </c>
      <c r="L90" s="8">
        <f>IF($F$64="n/a",0,IF(L$3&lt;=$C90,0,IF(L$3&gt;($F$64+$C90),INDEX($D$76:$W$76,,$C90)-SUM($D90:K90),INDEX($D$76:$W$76,,$C90)/$F$64)))</f>
        <v>0</v>
      </c>
      <c r="M90" s="8">
        <f>IF($F$64="n/a",0,IF(M$3&lt;=$C90,0,IF(M$3&gt;($F$64+$C90),INDEX($D$76:$W$76,,$C90)-SUM($D90:L90),INDEX($D$76:$W$76,,$C90)/$F$64)))</f>
        <v>0</v>
      </c>
      <c r="N90" s="8">
        <f>IF($F$64="n/a",0,IF(N$3&lt;=$C90,0,IF(N$3&gt;($F$64+$C90),INDEX($D$76:$W$76,,$C90)-SUM($D90:M90),INDEX($D$76:$W$76,,$C90)/$F$64)))</f>
        <v>0</v>
      </c>
      <c r="O90" s="8">
        <f>IF($F$64="n/a",0,IF(O$3&lt;=$C90,0,IF(O$3&gt;($F$64+$C90),INDEX($D$76:$W$76,,$C90)-SUM($D90:N90),INDEX($D$76:$W$76,,$C90)/$F$64)))</f>
        <v>0</v>
      </c>
      <c r="P90" s="8">
        <f>IF($F$64="n/a",0,IF(P$3&lt;=$C90,0,IF(P$3&gt;($F$64+$C90),INDEX($D$76:$W$76,,$C90)-SUM($D90:O90),INDEX($D$76:$W$76,,$C90)/$F$64)))</f>
        <v>0</v>
      </c>
      <c r="Q90" s="8">
        <f>IF($F$64="n/a",0,IF(Q$3&lt;=$C90,0,IF(Q$3&gt;($F$64+$C90),INDEX($D$76:$W$76,,$C90)-SUM($D90:P90),INDEX($D$76:$W$76,,$C90)/$F$64)))</f>
        <v>0</v>
      </c>
      <c r="R90" s="8">
        <f>IF($F$64="n/a",0,IF(R$3&lt;=$C90,0,IF(R$3&gt;($F$64+$C90),INDEX($D$76:$W$76,,$C90)-SUM($D90:Q90),INDEX($D$76:$W$76,,$C90)/$F$64)))</f>
        <v>0</v>
      </c>
      <c r="S90" s="8">
        <f>IF($F$64="n/a",0,IF(S$3&lt;=$C90,0,IF(S$3&gt;($F$64+$C90),INDEX($D$76:$W$76,,$C90)-SUM($D90:R90),INDEX($D$76:$W$76,,$C90)/$F$64)))</f>
        <v>0</v>
      </c>
      <c r="T90" s="8">
        <f>IF($F$64="n/a",0,IF(T$3&lt;=$C90,0,IF(T$3&gt;($F$64+$C90),INDEX($D$76:$W$76,,$C90)-SUM($D90:S90),INDEX($D$76:$W$76,,$C90)/$F$64)))</f>
        <v>0</v>
      </c>
      <c r="U90" s="8">
        <f>IF($F$64="n/a",0,IF(U$3&lt;=$C90,0,IF(U$3&gt;($F$64+$C90),INDEX($D$76:$W$76,,$C90)-SUM($D90:T90),INDEX($D$76:$W$76,,$C90)/$F$64)))</f>
        <v>0</v>
      </c>
      <c r="V90" s="8">
        <f>IF($F$64="n/a",0,IF(V$3&lt;=$C90,0,IF(V$3&gt;($F$64+$C90),INDEX($D$76:$W$76,,$C90)-SUM($D90:U90),INDEX($D$76:$W$76,,$C90)/$F$64)))</f>
        <v>0</v>
      </c>
      <c r="W90" s="8">
        <f>IF($F$64="n/a",0,IF(W$3&lt;=$C90,0,IF(W$3&gt;($F$64+$C90),INDEX($D$76:$W$76,,$C90)-SUM($D90:V90),INDEX($D$76:$W$76,,$C90)/$F$64)))</f>
        <v>0</v>
      </c>
      <c r="X90" s="8">
        <f>IF($F$64="n/a",0,IF(X$3&lt;=$C90,0,IF(X$3&gt;($F$64+$C90),INDEX($D$76:$W$76,,$C90)-SUM($D90:W90),INDEX($D$76:$W$76,,$C90)/$F$64)))</f>
        <v>0</v>
      </c>
      <c r="Y90" s="8">
        <f>IF($F$64="n/a",0,IF(Y$3&lt;=$C90,0,IF(Y$3&gt;($F$64+$C90),INDEX($D$76:$W$76,,$C90)-SUM($D90:X90),INDEX($D$76:$W$76,,$C90)/$F$64)))</f>
        <v>0</v>
      </c>
      <c r="Z90" s="8">
        <f>IF($F$64="n/a",0,IF(Z$3&lt;=$C90,0,IF(Z$3&gt;($F$64+$C90),INDEX($D$76:$W$76,,$C90)-SUM($D90:Y90),INDEX($D$76:$W$76,,$C90)/$F$64)))</f>
        <v>0</v>
      </c>
      <c r="AA90" s="8">
        <f>IF($F$64="n/a",0,IF(AA$3&lt;=$C90,0,IF(AA$3&gt;($F$64+$C90),INDEX($D$76:$W$76,,$C90)-SUM($D90:Z90),INDEX($D$76:$W$76,,$C90)/$F$64)))</f>
        <v>0</v>
      </c>
      <c r="AB90" s="8">
        <f>IF($F$64="n/a",0,IF(AB$3&lt;=$C90,0,IF(AB$3&gt;($F$64+$C90),INDEX($D$76:$W$76,,$C90)-SUM($D90:AA90),INDEX($D$76:$W$76,,$C90)/$F$64)))</f>
        <v>0</v>
      </c>
      <c r="AC90" s="8">
        <f>IF($F$64="n/a",0,IF(AC$3&lt;=$C90,0,IF(AC$3&gt;($F$64+$C90),INDEX($D$76:$W$76,,$C90)-SUM($D90:AB90),INDEX($D$76:$W$76,,$C90)/$F$64)))</f>
        <v>0</v>
      </c>
      <c r="AD90" s="8">
        <f>IF($F$64="n/a",0,IF(AD$3&lt;=$C90,0,IF(AD$3&gt;($F$64+$C90),INDEX($D$76:$W$76,,$C90)-SUM($D90:AC90),INDEX($D$76:$W$76,,$C90)/$F$64)))</f>
        <v>0</v>
      </c>
      <c r="AE90" s="8">
        <f>IF($F$64="n/a",0,IF(AE$3&lt;=$C90,0,IF(AE$3&gt;($F$64+$C90),INDEX($D$76:$W$76,,$C90)-SUM($D90:AD90),INDEX($D$76:$W$76,,$C90)/$F$64)))</f>
        <v>0</v>
      </c>
      <c r="AF90" s="8">
        <f>IF($F$64="n/a",0,IF(AF$3&lt;=$C90,0,IF(AF$3&gt;($F$64+$C90),INDEX($D$76:$W$76,,$C90)-SUM($D90:AE90),INDEX($D$76:$W$76,,$C90)/$F$64)))</f>
        <v>0</v>
      </c>
      <c r="AG90" s="8">
        <f>IF($F$64="n/a",0,IF(AG$3&lt;=$C90,0,IF(AG$3&gt;($F$64+$C90),INDEX($D$76:$W$76,,$C90)-SUM($D90:AF90),INDEX($D$76:$W$76,,$C90)/$F$64)))</f>
        <v>0</v>
      </c>
      <c r="AH90" s="8">
        <f>IF($F$64="n/a",0,IF(AH$3&lt;=$C90,0,IF(AH$3&gt;($F$64+$C90),INDEX($D$76:$W$76,,$C90)-SUM($D90:AG90),INDEX($D$76:$W$76,,$C90)/$F$64)))</f>
        <v>0</v>
      </c>
      <c r="AI90" s="8">
        <f>IF($F$64="n/a",0,IF(AI$3&lt;=$C90,0,IF(AI$3&gt;($F$64+$C90),INDEX($D$76:$W$76,,$C90)-SUM($D90:AH90),INDEX($D$76:$W$76,,$C90)/$F$64)))</f>
        <v>0</v>
      </c>
      <c r="AJ90" s="8">
        <f>IF($F$64="n/a",0,IF(AJ$3&lt;=$C90,0,IF(AJ$3&gt;($F$64+$C90),INDEX($D$76:$W$76,,$C90)-SUM($D90:AI90),INDEX($D$76:$W$76,,$C90)/$F$64)))</f>
        <v>0</v>
      </c>
      <c r="AK90" s="8">
        <f>IF($F$64="n/a",0,IF(AK$3&lt;=$C90,0,IF(AK$3&gt;($F$64+$C90),INDEX($D$76:$W$76,,$C90)-SUM($D90:AJ90),INDEX($D$76:$W$76,,$C90)/$F$64)))</f>
        <v>0</v>
      </c>
      <c r="AL90" s="8">
        <f>IF($F$64="n/a",0,IF(AL$3&lt;=$C90,0,IF(AL$3&gt;($F$64+$C90),INDEX($D$76:$W$76,,$C90)-SUM($D90:AK90),INDEX($D$76:$W$76,,$C90)/$F$64)))</f>
        <v>0</v>
      </c>
      <c r="AM90" s="8">
        <f>IF($F$64="n/a",0,IF(AM$3&lt;=$C90,0,IF(AM$3&gt;($F$64+$C90),INDEX($D$76:$W$76,,$C90)-SUM($D90:AL90),INDEX($D$76:$W$76,,$C90)/$F$64)))</f>
        <v>0</v>
      </c>
      <c r="AN90" s="8">
        <f>IF($F$64="n/a",0,IF(AN$3&lt;=$C90,0,IF(AN$3&gt;($F$64+$C90),INDEX($D$76:$W$76,,$C90)-SUM($D90:AM90),INDEX($D$76:$W$76,,$C90)/$F$64)))</f>
        <v>0</v>
      </c>
      <c r="AO90" s="8">
        <f>IF($F$64="n/a",0,IF(AO$3&lt;=$C90,0,IF(AO$3&gt;($F$64+$C90),INDEX($D$76:$W$76,,$C90)-SUM($D90:AN90),INDEX($D$76:$W$76,,$C90)/$F$64)))</f>
        <v>0</v>
      </c>
      <c r="AP90" s="8">
        <f>IF($F$64="n/a",0,IF(AP$3&lt;=$C90,0,IF(AP$3&gt;($F$64+$C90),INDEX($D$76:$W$76,,$C90)-SUM($D90:AO90),INDEX($D$76:$W$76,,$C90)/$F$64)))</f>
        <v>0</v>
      </c>
      <c r="AQ90" s="8">
        <f>IF($F$64="n/a",0,IF(AQ$3&lt;=$C90,0,IF(AQ$3&gt;($F$64+$C90),INDEX($D$76:$W$76,,$C90)-SUM($D90:AP90),INDEX($D$76:$W$76,,$C90)/$F$64)))</f>
        <v>0</v>
      </c>
      <c r="AR90" s="8">
        <f>IF($F$64="n/a",0,IF(AR$3&lt;=$C90,0,IF(AR$3&gt;($F$64+$C90),INDEX($D$76:$W$76,,$C90)-SUM($D90:AQ90),INDEX($D$76:$W$76,,$C90)/$F$64)))</f>
        <v>0</v>
      </c>
      <c r="AS90" s="8">
        <f>IF($F$64="n/a",0,IF(AS$3&lt;=$C90,0,IF(AS$3&gt;($F$64+$C90),INDEX($D$76:$W$76,,$C90)-SUM($D90:AR90),INDEX($D$76:$W$76,,$C90)/$F$64)))</f>
        <v>0</v>
      </c>
      <c r="AT90" s="8">
        <f>IF($F$64="n/a",0,IF(AT$3&lt;=$C90,0,IF(AT$3&gt;($F$64+$C90),INDEX($D$76:$W$76,,$C90)-SUM($D90:AS90),INDEX($D$76:$W$76,,$C90)/$F$64)))</f>
        <v>0</v>
      </c>
      <c r="AU90" s="8">
        <f>IF($F$64="n/a",0,IF(AU$3&lt;=$C90,0,IF(AU$3&gt;($F$64+$C90),INDEX($D$76:$W$76,,$C90)-SUM($D90:AT90),INDEX($D$76:$W$76,,$C90)/$F$64)))</f>
        <v>0</v>
      </c>
      <c r="AV90" s="8">
        <f>IF($F$64="n/a",0,IF(AV$3&lt;=$C90,0,IF(AV$3&gt;($F$64+$C90),INDEX($D$76:$W$76,,$C90)-SUM($D90:AU90),INDEX($D$76:$W$76,,$C90)/$F$64)))</f>
        <v>0</v>
      </c>
      <c r="AW90" s="8">
        <f>IF($F$64="n/a",0,IF(AW$3&lt;=$C90,0,IF(AW$3&gt;($F$64+$C90),INDEX($D$76:$W$76,,$C90)-SUM($D90:AV90),INDEX($D$76:$W$76,,$C90)/$F$64)))</f>
        <v>0</v>
      </c>
      <c r="AX90" s="8">
        <f>IF($F$64="n/a",0,IF(AX$3&lt;=$C90,0,IF(AX$3&gt;($F$64+$C90),INDEX($D$76:$W$76,,$C90)-SUM($D90:AW90),INDEX($D$76:$W$76,,$C90)/$F$64)))</f>
        <v>0</v>
      </c>
      <c r="AY90" s="8">
        <f>IF($F$64="n/a",0,IF(AY$3&lt;=$C90,0,IF(AY$3&gt;($F$64+$C90),INDEX($D$76:$W$76,,$C90)-SUM($D90:AX90),INDEX($D$76:$W$76,,$C90)/$F$64)))</f>
        <v>0</v>
      </c>
      <c r="AZ90" s="8">
        <f>IF($F$64="n/a",0,IF(AZ$3&lt;=$C90,0,IF(AZ$3&gt;($F$64+$C90),INDEX($D$76:$W$76,,$C90)-SUM($D90:AY90),INDEX($D$76:$W$76,,$C90)/$F$64)))</f>
        <v>0</v>
      </c>
      <c r="BA90" s="8">
        <f>IF($F$64="n/a",0,IF(BA$3&lt;=$C90,0,IF(BA$3&gt;($F$64+$C90),INDEX($D$76:$W$76,,$C90)-SUM($D90:AZ90),INDEX($D$76:$W$76,,$C90)/$F$64)))</f>
        <v>0</v>
      </c>
      <c r="BB90" s="8">
        <f>IF($F$64="n/a",0,IF(BB$3&lt;=$C90,0,IF(BB$3&gt;($F$64+$C90),INDEX($D$76:$W$76,,$C90)-SUM($D90:BA90),INDEX($D$76:$W$76,,$C90)/$F$64)))</f>
        <v>0</v>
      </c>
      <c r="BC90" s="8">
        <f>IF($F$64="n/a",0,IF(BC$3&lt;=$C90,0,IF(BC$3&gt;($F$64+$C90),INDEX($D$76:$W$76,,$C90)-SUM($D90:BB90),INDEX($D$76:$W$76,,$C90)/$F$64)))</f>
        <v>0</v>
      </c>
      <c r="BD90" s="8">
        <f>IF($F$64="n/a",0,IF(BD$3&lt;=$C90,0,IF(BD$3&gt;($F$64+$C90),INDEX($D$76:$W$76,,$C90)-SUM($D90:BC90),INDEX($D$76:$W$76,,$C90)/$F$64)))</f>
        <v>0</v>
      </c>
      <c r="BE90" s="8">
        <f>IF($F$64="n/a",0,IF(BE$3&lt;=$C90,0,IF(BE$3&gt;($F$64+$C90),INDEX($D$76:$W$76,,$C90)-SUM($D90:BD90),INDEX($D$76:$W$76,,$C90)/$F$64)))</f>
        <v>0</v>
      </c>
      <c r="BF90" s="8">
        <f>IF($F$64="n/a",0,IF(BF$3&lt;=$C90,0,IF(BF$3&gt;($F$64+$C90),INDEX($D$76:$W$76,,$C90)-SUM($D90:BE90),INDEX($D$76:$W$76,,$C90)/$F$64)))</f>
        <v>0</v>
      </c>
      <c r="BG90" s="8">
        <f>IF($F$64="n/a",0,IF(BG$3&lt;=$C90,0,IF(BG$3&gt;($F$64+$C90),INDEX($D$76:$W$76,,$C90)-SUM($D90:BF90),INDEX($D$76:$W$76,,$C90)/$F$64)))</f>
        <v>0</v>
      </c>
      <c r="BH90" s="8">
        <f>IF($F$64="n/a",0,IF(BH$3&lt;=$C90,0,IF(BH$3&gt;($F$64+$C90),INDEX($D$76:$W$76,,$C90)-SUM($D90:BG90),INDEX($D$76:$W$76,,$C90)/$F$64)))</f>
        <v>0</v>
      </c>
      <c r="BI90" s="8">
        <f>IF($F$64="n/a",0,IF(BI$3&lt;=$C90,0,IF(BI$3&gt;($F$64+$C90),INDEX($D$76:$W$76,,$C90)-SUM($D90:BH90),INDEX($D$76:$W$76,,$C90)/$F$64)))</f>
        <v>0</v>
      </c>
      <c r="BJ90" s="8">
        <f>IF($F$64="n/a",0,IF(BJ$3&lt;=$C90,0,IF(BJ$3&gt;($F$64+$C90),INDEX($D$76:$W$76,,$C90)-SUM($D90:BI90),INDEX($D$76:$W$76,,$C90)/$F$64)))</f>
        <v>0</v>
      </c>
      <c r="BK90" s="8">
        <f>IF($F$64="n/a",0,IF(BK$3&lt;=$C90,0,IF(BK$3&gt;($F$64+$C90),INDEX($D$76:$W$76,,$C90)-SUM($D90:BJ90),INDEX($D$76:$W$76,,$C90)/$F$64)))</f>
        <v>0</v>
      </c>
    </row>
    <row r="91" spans="2:63" hidden="1" outlineLevel="1" x14ac:dyDescent="0.3">
      <c r="B91" s="15">
        <v>2025</v>
      </c>
      <c r="C91">
        <v>13</v>
      </c>
      <c r="D91" s="8"/>
      <c r="E91" s="8">
        <f>IF($F$64="n/a",0,IF(E$3&lt;=$C91,0,IF(E$3&gt;($F$64+$C91),INDEX($D$76:$W$76,,$C91)-SUM($D91:D91),INDEX($D$76:$W$76,,$C91)/$F$64)))</f>
        <v>0</v>
      </c>
      <c r="F91" s="8">
        <f>IF($F$64="n/a",0,IF(F$3&lt;=$C91,0,IF(F$3&gt;($F$64+$C91),INDEX($D$76:$W$76,,$C91)-SUM($D91:E91),INDEX($D$76:$W$76,,$C91)/$F$64)))</f>
        <v>0</v>
      </c>
      <c r="G91" s="8">
        <f>IF($F$64="n/a",0,IF(G$3&lt;=$C91,0,IF(G$3&gt;($F$64+$C91),INDEX($D$76:$W$76,,$C91)-SUM($D91:F91),INDEX($D$76:$W$76,,$C91)/$F$64)))</f>
        <v>0</v>
      </c>
      <c r="H91" s="11">
        <f>IF($F$64="n/a",0,IF(H$3&lt;=$C91,0,IF(H$3&gt;($F$64+$C91),INDEX($D$76:$W$76,,$C91)-SUM($D91:G91),INDEX($D$76:$W$76,,$C91)/$F$64)))</f>
        <v>0</v>
      </c>
      <c r="I91" s="12">
        <f>IF($F$64="n/a",0,IF(I$3&lt;=$C91,0,IF(I$3&gt;($F$64+$C91),INDEX($D$76:$W$76,,$C91)-SUM($D91:H91),INDEX($D$76:$W$76,,$C91)/$F$64)))</f>
        <v>0</v>
      </c>
      <c r="J91" s="8">
        <f>IF($F$64="n/a",0,IF(J$3&lt;=$C91,0,IF(J$3&gt;($F$64+$C91),INDEX($D$76:$W$76,,$C91)-SUM($D91:I91),INDEX($D$76:$W$76,,$C91)/$F$64)))</f>
        <v>0</v>
      </c>
      <c r="K91" s="8">
        <f>IF($F$64="n/a",0,IF(K$3&lt;=$C91,0,IF(K$3&gt;($F$64+$C91),INDEX($D$76:$W$76,,$C91)-SUM($D91:J91),INDEX($D$76:$W$76,,$C91)/$F$64)))</f>
        <v>0</v>
      </c>
      <c r="L91" s="8">
        <f>IF($F$64="n/a",0,IF(L$3&lt;=$C91,0,IF(L$3&gt;($F$64+$C91),INDEX($D$76:$W$76,,$C91)-SUM($D91:K91),INDEX($D$76:$W$76,,$C91)/$F$64)))</f>
        <v>0</v>
      </c>
      <c r="M91" s="8">
        <f>IF($F$64="n/a",0,IF(M$3&lt;=$C91,0,IF(M$3&gt;($F$64+$C91),INDEX($D$76:$W$76,,$C91)-SUM($D91:L91),INDEX($D$76:$W$76,,$C91)/$F$64)))</f>
        <v>0</v>
      </c>
      <c r="N91" s="8">
        <f>IF($F$64="n/a",0,IF(N$3&lt;=$C91,0,IF(N$3&gt;($F$64+$C91),INDEX($D$76:$W$76,,$C91)-SUM($D91:M91),INDEX($D$76:$W$76,,$C91)/$F$64)))</f>
        <v>0</v>
      </c>
      <c r="O91" s="8">
        <f>IF($F$64="n/a",0,IF(O$3&lt;=$C91,0,IF(O$3&gt;($F$64+$C91),INDEX($D$76:$W$76,,$C91)-SUM($D91:N91),INDEX($D$76:$W$76,,$C91)/$F$64)))</f>
        <v>0</v>
      </c>
      <c r="P91" s="8">
        <f>IF($F$64="n/a",0,IF(P$3&lt;=$C91,0,IF(P$3&gt;($F$64+$C91),INDEX($D$76:$W$76,,$C91)-SUM($D91:O91),INDEX($D$76:$W$76,,$C91)/$F$64)))</f>
        <v>0</v>
      </c>
      <c r="Q91" s="8">
        <f>IF($F$64="n/a",0,IF(Q$3&lt;=$C91,0,IF(Q$3&gt;($F$64+$C91),INDEX($D$76:$W$76,,$C91)-SUM($D91:P91),INDEX($D$76:$W$76,,$C91)/$F$64)))</f>
        <v>0</v>
      </c>
      <c r="R91" s="8">
        <f>IF($F$64="n/a",0,IF(R$3&lt;=$C91,0,IF(R$3&gt;($F$64+$C91),INDEX($D$76:$W$76,,$C91)-SUM($D91:Q91),INDEX($D$76:$W$76,,$C91)/$F$64)))</f>
        <v>0</v>
      </c>
      <c r="S91" s="8">
        <f>IF($F$64="n/a",0,IF(S$3&lt;=$C91,0,IF(S$3&gt;($F$64+$C91),INDEX($D$76:$W$76,,$C91)-SUM($D91:R91),INDEX($D$76:$W$76,,$C91)/$F$64)))</f>
        <v>0</v>
      </c>
      <c r="T91" s="8">
        <f>IF($F$64="n/a",0,IF(T$3&lt;=$C91,0,IF(T$3&gt;($F$64+$C91),INDEX($D$76:$W$76,,$C91)-SUM($D91:S91),INDEX($D$76:$W$76,,$C91)/$F$64)))</f>
        <v>0</v>
      </c>
      <c r="U91" s="8">
        <f>IF($F$64="n/a",0,IF(U$3&lt;=$C91,0,IF(U$3&gt;($F$64+$C91),INDEX($D$76:$W$76,,$C91)-SUM($D91:T91),INDEX($D$76:$W$76,,$C91)/$F$64)))</f>
        <v>0</v>
      </c>
      <c r="V91" s="8">
        <f>IF($F$64="n/a",0,IF(V$3&lt;=$C91,0,IF(V$3&gt;($F$64+$C91),INDEX($D$76:$W$76,,$C91)-SUM($D91:U91),INDEX($D$76:$W$76,,$C91)/$F$64)))</f>
        <v>0</v>
      </c>
      <c r="W91" s="8">
        <f>IF($F$64="n/a",0,IF(W$3&lt;=$C91,0,IF(W$3&gt;($F$64+$C91),INDEX($D$76:$W$76,,$C91)-SUM($D91:V91),INDEX($D$76:$W$76,,$C91)/$F$64)))</f>
        <v>0</v>
      </c>
      <c r="X91" s="8">
        <f>IF($F$64="n/a",0,IF(X$3&lt;=$C91,0,IF(X$3&gt;($F$64+$C91),INDEX($D$76:$W$76,,$C91)-SUM($D91:W91),INDEX($D$76:$W$76,,$C91)/$F$64)))</f>
        <v>0</v>
      </c>
      <c r="Y91" s="8">
        <f>IF($F$64="n/a",0,IF(Y$3&lt;=$C91,0,IF(Y$3&gt;($F$64+$C91),INDEX($D$76:$W$76,,$C91)-SUM($D91:X91),INDEX($D$76:$W$76,,$C91)/$F$64)))</f>
        <v>0</v>
      </c>
      <c r="Z91" s="8">
        <f>IF($F$64="n/a",0,IF(Z$3&lt;=$C91,0,IF(Z$3&gt;($F$64+$C91),INDEX($D$76:$W$76,,$C91)-SUM($D91:Y91),INDEX($D$76:$W$76,,$C91)/$F$64)))</f>
        <v>0</v>
      </c>
      <c r="AA91" s="8">
        <f>IF($F$64="n/a",0,IF(AA$3&lt;=$C91,0,IF(AA$3&gt;($F$64+$C91),INDEX($D$76:$W$76,,$C91)-SUM($D91:Z91),INDEX($D$76:$W$76,,$C91)/$F$64)))</f>
        <v>0</v>
      </c>
      <c r="AB91" s="8">
        <f>IF($F$64="n/a",0,IF(AB$3&lt;=$C91,0,IF(AB$3&gt;($F$64+$C91),INDEX($D$76:$W$76,,$C91)-SUM($D91:AA91),INDEX($D$76:$W$76,,$C91)/$F$64)))</f>
        <v>0</v>
      </c>
      <c r="AC91" s="8">
        <f>IF($F$64="n/a",0,IF(AC$3&lt;=$C91,0,IF(AC$3&gt;($F$64+$C91),INDEX($D$76:$W$76,,$C91)-SUM($D91:AB91),INDEX($D$76:$W$76,,$C91)/$F$64)))</f>
        <v>0</v>
      </c>
      <c r="AD91" s="8">
        <f>IF($F$64="n/a",0,IF(AD$3&lt;=$C91,0,IF(AD$3&gt;($F$64+$C91),INDEX($D$76:$W$76,,$C91)-SUM($D91:AC91),INDEX($D$76:$W$76,,$C91)/$F$64)))</f>
        <v>0</v>
      </c>
      <c r="AE91" s="8">
        <f>IF($F$64="n/a",0,IF(AE$3&lt;=$C91,0,IF(AE$3&gt;($F$64+$C91),INDEX($D$76:$W$76,,$C91)-SUM($D91:AD91),INDEX($D$76:$W$76,,$C91)/$F$64)))</f>
        <v>0</v>
      </c>
      <c r="AF91" s="8">
        <f>IF($F$64="n/a",0,IF(AF$3&lt;=$C91,0,IF(AF$3&gt;($F$64+$C91),INDEX($D$76:$W$76,,$C91)-SUM($D91:AE91),INDEX($D$76:$W$76,,$C91)/$F$64)))</f>
        <v>0</v>
      </c>
      <c r="AG91" s="8">
        <f>IF($F$64="n/a",0,IF(AG$3&lt;=$C91,0,IF(AG$3&gt;($F$64+$C91),INDEX($D$76:$W$76,,$C91)-SUM($D91:AF91),INDEX($D$76:$W$76,,$C91)/$F$64)))</f>
        <v>0</v>
      </c>
      <c r="AH91" s="8">
        <f>IF($F$64="n/a",0,IF(AH$3&lt;=$C91,0,IF(AH$3&gt;($F$64+$C91),INDEX($D$76:$W$76,,$C91)-SUM($D91:AG91),INDEX($D$76:$W$76,,$C91)/$F$64)))</f>
        <v>0</v>
      </c>
      <c r="AI91" s="8">
        <f>IF($F$64="n/a",0,IF(AI$3&lt;=$C91,0,IF(AI$3&gt;($F$64+$C91),INDEX($D$76:$W$76,,$C91)-SUM($D91:AH91),INDEX($D$76:$W$76,,$C91)/$F$64)))</f>
        <v>0</v>
      </c>
      <c r="AJ91" s="8">
        <f>IF($F$64="n/a",0,IF(AJ$3&lt;=$C91,0,IF(AJ$3&gt;($F$64+$C91),INDEX($D$76:$W$76,,$C91)-SUM($D91:AI91),INDEX($D$76:$W$76,,$C91)/$F$64)))</f>
        <v>0</v>
      </c>
      <c r="AK91" s="8">
        <f>IF($F$64="n/a",0,IF(AK$3&lt;=$C91,0,IF(AK$3&gt;($F$64+$C91),INDEX($D$76:$W$76,,$C91)-SUM($D91:AJ91),INDEX($D$76:$W$76,,$C91)/$F$64)))</f>
        <v>0</v>
      </c>
      <c r="AL91" s="8">
        <f>IF($F$64="n/a",0,IF(AL$3&lt;=$C91,0,IF(AL$3&gt;($F$64+$C91),INDEX($D$76:$W$76,,$C91)-SUM($D91:AK91),INDEX($D$76:$W$76,,$C91)/$F$64)))</f>
        <v>0</v>
      </c>
      <c r="AM91" s="8">
        <f>IF($F$64="n/a",0,IF(AM$3&lt;=$C91,0,IF(AM$3&gt;($F$64+$C91),INDEX($D$76:$W$76,,$C91)-SUM($D91:AL91),INDEX($D$76:$W$76,,$C91)/$F$64)))</f>
        <v>0</v>
      </c>
      <c r="AN91" s="8">
        <f>IF($F$64="n/a",0,IF(AN$3&lt;=$C91,0,IF(AN$3&gt;($F$64+$C91),INDEX($D$76:$W$76,,$C91)-SUM($D91:AM91),INDEX($D$76:$W$76,,$C91)/$F$64)))</f>
        <v>0</v>
      </c>
      <c r="AO91" s="8">
        <f>IF($F$64="n/a",0,IF(AO$3&lt;=$C91,0,IF(AO$3&gt;($F$64+$C91),INDEX($D$76:$W$76,,$C91)-SUM($D91:AN91),INDEX($D$76:$W$76,,$C91)/$F$64)))</f>
        <v>0</v>
      </c>
      <c r="AP91" s="8">
        <f>IF($F$64="n/a",0,IF(AP$3&lt;=$C91,0,IF(AP$3&gt;($F$64+$C91),INDEX($D$76:$W$76,,$C91)-SUM($D91:AO91),INDEX($D$76:$W$76,,$C91)/$F$64)))</f>
        <v>0</v>
      </c>
      <c r="AQ91" s="8">
        <f>IF($F$64="n/a",0,IF(AQ$3&lt;=$C91,0,IF(AQ$3&gt;($F$64+$C91),INDEX($D$76:$W$76,,$C91)-SUM($D91:AP91),INDEX($D$76:$W$76,,$C91)/$F$64)))</f>
        <v>0</v>
      </c>
      <c r="AR91" s="8">
        <f>IF($F$64="n/a",0,IF(AR$3&lt;=$C91,0,IF(AR$3&gt;($F$64+$C91),INDEX($D$76:$W$76,,$C91)-SUM($D91:AQ91),INDEX($D$76:$W$76,,$C91)/$F$64)))</f>
        <v>0</v>
      </c>
      <c r="AS91" s="8">
        <f>IF($F$64="n/a",0,IF(AS$3&lt;=$C91,0,IF(AS$3&gt;($F$64+$C91),INDEX($D$76:$W$76,,$C91)-SUM($D91:AR91),INDEX($D$76:$W$76,,$C91)/$F$64)))</f>
        <v>0</v>
      </c>
      <c r="AT91" s="8">
        <f>IF($F$64="n/a",0,IF(AT$3&lt;=$C91,0,IF(AT$3&gt;($F$64+$C91),INDEX($D$76:$W$76,,$C91)-SUM($D91:AS91),INDEX($D$76:$W$76,,$C91)/$F$64)))</f>
        <v>0</v>
      </c>
      <c r="AU91" s="8">
        <f>IF($F$64="n/a",0,IF(AU$3&lt;=$C91,0,IF(AU$3&gt;($F$64+$C91),INDEX($D$76:$W$76,,$C91)-SUM($D91:AT91),INDEX($D$76:$W$76,,$C91)/$F$64)))</f>
        <v>0</v>
      </c>
      <c r="AV91" s="8">
        <f>IF($F$64="n/a",0,IF(AV$3&lt;=$C91,0,IF(AV$3&gt;($F$64+$C91),INDEX($D$76:$W$76,,$C91)-SUM($D91:AU91),INDEX($D$76:$W$76,,$C91)/$F$64)))</f>
        <v>0</v>
      </c>
      <c r="AW91" s="8">
        <f>IF($F$64="n/a",0,IF(AW$3&lt;=$C91,0,IF(AW$3&gt;($F$64+$C91),INDEX($D$76:$W$76,,$C91)-SUM($D91:AV91),INDEX($D$76:$W$76,,$C91)/$F$64)))</f>
        <v>0</v>
      </c>
      <c r="AX91" s="8">
        <f>IF($F$64="n/a",0,IF(AX$3&lt;=$C91,0,IF(AX$3&gt;($F$64+$C91),INDEX($D$76:$W$76,,$C91)-SUM($D91:AW91),INDEX($D$76:$W$76,,$C91)/$F$64)))</f>
        <v>0</v>
      </c>
      <c r="AY91" s="8">
        <f>IF($F$64="n/a",0,IF(AY$3&lt;=$C91,0,IF(AY$3&gt;($F$64+$C91),INDEX($D$76:$W$76,,$C91)-SUM($D91:AX91),INDEX($D$76:$W$76,,$C91)/$F$64)))</f>
        <v>0</v>
      </c>
      <c r="AZ91" s="8">
        <f>IF($F$64="n/a",0,IF(AZ$3&lt;=$C91,0,IF(AZ$3&gt;($F$64+$C91),INDEX($D$76:$W$76,,$C91)-SUM($D91:AY91),INDEX($D$76:$W$76,,$C91)/$F$64)))</f>
        <v>0</v>
      </c>
      <c r="BA91" s="8">
        <f>IF($F$64="n/a",0,IF(BA$3&lt;=$C91,0,IF(BA$3&gt;($F$64+$C91),INDEX($D$76:$W$76,,$C91)-SUM($D91:AZ91),INDEX($D$76:$W$76,,$C91)/$F$64)))</f>
        <v>0</v>
      </c>
      <c r="BB91" s="8">
        <f>IF($F$64="n/a",0,IF(BB$3&lt;=$C91,0,IF(BB$3&gt;($F$64+$C91),INDEX($D$76:$W$76,,$C91)-SUM($D91:BA91),INDEX($D$76:$W$76,,$C91)/$F$64)))</f>
        <v>0</v>
      </c>
      <c r="BC91" s="8">
        <f>IF($F$64="n/a",0,IF(BC$3&lt;=$C91,0,IF(BC$3&gt;($F$64+$C91),INDEX($D$76:$W$76,,$C91)-SUM($D91:BB91),INDEX($D$76:$W$76,,$C91)/$F$64)))</f>
        <v>0</v>
      </c>
      <c r="BD91" s="8">
        <f>IF($F$64="n/a",0,IF(BD$3&lt;=$C91,0,IF(BD$3&gt;($F$64+$C91),INDEX($D$76:$W$76,,$C91)-SUM($D91:BC91),INDEX($D$76:$W$76,,$C91)/$F$64)))</f>
        <v>0</v>
      </c>
      <c r="BE91" s="8">
        <f>IF($F$64="n/a",0,IF(BE$3&lt;=$C91,0,IF(BE$3&gt;($F$64+$C91),INDEX($D$76:$W$76,,$C91)-SUM($D91:BD91),INDEX($D$76:$W$76,,$C91)/$F$64)))</f>
        <v>0</v>
      </c>
      <c r="BF91" s="8">
        <f>IF($F$64="n/a",0,IF(BF$3&lt;=$C91,0,IF(BF$3&gt;($F$64+$C91),INDEX($D$76:$W$76,,$C91)-SUM($D91:BE91),INDEX($D$76:$W$76,,$C91)/$F$64)))</f>
        <v>0</v>
      </c>
      <c r="BG91" s="8">
        <f>IF($F$64="n/a",0,IF(BG$3&lt;=$C91,0,IF(BG$3&gt;($F$64+$C91),INDEX($D$76:$W$76,,$C91)-SUM($D91:BF91),INDEX($D$76:$W$76,,$C91)/$F$64)))</f>
        <v>0</v>
      </c>
      <c r="BH91" s="8">
        <f>IF($F$64="n/a",0,IF(BH$3&lt;=$C91,0,IF(BH$3&gt;($F$64+$C91),INDEX($D$76:$W$76,,$C91)-SUM($D91:BG91),INDEX($D$76:$W$76,,$C91)/$F$64)))</f>
        <v>0</v>
      </c>
      <c r="BI91" s="8">
        <f>IF($F$64="n/a",0,IF(BI$3&lt;=$C91,0,IF(BI$3&gt;($F$64+$C91),INDEX($D$76:$W$76,,$C91)-SUM($D91:BH91),INDEX($D$76:$W$76,,$C91)/$F$64)))</f>
        <v>0</v>
      </c>
      <c r="BJ91" s="8">
        <f>IF($F$64="n/a",0,IF(BJ$3&lt;=$C91,0,IF(BJ$3&gt;($F$64+$C91),INDEX($D$76:$W$76,,$C91)-SUM($D91:BI91),INDEX($D$76:$W$76,,$C91)/$F$64)))</f>
        <v>0</v>
      </c>
      <c r="BK91" s="8">
        <f>IF($F$64="n/a",0,IF(BK$3&lt;=$C91,0,IF(BK$3&gt;($F$64+$C91),INDEX($D$76:$W$76,,$C91)-SUM($D91:BJ91),INDEX($D$76:$W$76,,$C91)/$F$64)))</f>
        <v>0</v>
      </c>
    </row>
    <row r="92" spans="2:63" hidden="1" outlineLevel="1" x14ac:dyDescent="0.3">
      <c r="B92" s="15">
        <v>2026</v>
      </c>
      <c r="C92">
        <v>14</v>
      </c>
      <c r="D92" s="8"/>
      <c r="E92" s="8">
        <f>IF($F$64="n/a",0,IF(E$3&lt;=$C92,0,IF(E$3&gt;($F$64+$C92),INDEX($D$76:$W$76,,$C92)-SUM($D92:D92),INDEX($D$76:$W$76,,$C92)/$F$64)))</f>
        <v>0</v>
      </c>
      <c r="F92" s="8">
        <f>IF($F$64="n/a",0,IF(F$3&lt;=$C92,0,IF(F$3&gt;($F$64+$C92),INDEX($D$76:$W$76,,$C92)-SUM($D92:E92),INDEX($D$76:$W$76,,$C92)/$F$64)))</f>
        <v>0</v>
      </c>
      <c r="G92" s="8">
        <f>IF($F$64="n/a",0,IF(G$3&lt;=$C92,0,IF(G$3&gt;($F$64+$C92),INDEX($D$76:$W$76,,$C92)-SUM($D92:F92),INDEX($D$76:$W$76,,$C92)/$F$64)))</f>
        <v>0</v>
      </c>
      <c r="H92" s="11">
        <f>IF($F$64="n/a",0,IF(H$3&lt;=$C92,0,IF(H$3&gt;($F$64+$C92),INDEX($D$76:$W$76,,$C92)-SUM($D92:G92),INDEX($D$76:$W$76,,$C92)/$F$64)))</f>
        <v>0</v>
      </c>
      <c r="I92" s="12">
        <f>IF($F$64="n/a",0,IF(I$3&lt;=$C92,0,IF(I$3&gt;($F$64+$C92),INDEX($D$76:$W$76,,$C92)-SUM($D92:H92),INDEX($D$76:$W$76,,$C92)/$F$64)))</f>
        <v>0</v>
      </c>
      <c r="J92" s="8">
        <f>IF($F$64="n/a",0,IF(J$3&lt;=$C92,0,IF(J$3&gt;($F$64+$C92),INDEX($D$76:$W$76,,$C92)-SUM($D92:I92),INDEX($D$76:$W$76,,$C92)/$F$64)))</f>
        <v>0</v>
      </c>
      <c r="K92" s="8">
        <f>IF($F$64="n/a",0,IF(K$3&lt;=$C92,0,IF(K$3&gt;($F$64+$C92),INDEX($D$76:$W$76,,$C92)-SUM($D92:J92),INDEX($D$76:$W$76,,$C92)/$F$64)))</f>
        <v>0</v>
      </c>
      <c r="L92" s="8">
        <f>IF($F$64="n/a",0,IF(L$3&lt;=$C92,0,IF(L$3&gt;($F$64+$C92),INDEX($D$76:$W$76,,$C92)-SUM($D92:K92),INDEX($D$76:$W$76,,$C92)/$F$64)))</f>
        <v>0</v>
      </c>
      <c r="M92" s="8">
        <f>IF($F$64="n/a",0,IF(M$3&lt;=$C92,0,IF(M$3&gt;($F$64+$C92),INDEX($D$76:$W$76,,$C92)-SUM($D92:L92),INDEX($D$76:$W$76,,$C92)/$F$64)))</f>
        <v>0</v>
      </c>
      <c r="N92" s="8">
        <f>IF($F$64="n/a",0,IF(N$3&lt;=$C92,0,IF(N$3&gt;($F$64+$C92),INDEX($D$76:$W$76,,$C92)-SUM($D92:M92),INDEX($D$76:$W$76,,$C92)/$F$64)))</f>
        <v>0</v>
      </c>
      <c r="O92" s="8">
        <f>IF($F$64="n/a",0,IF(O$3&lt;=$C92,0,IF(O$3&gt;($F$64+$C92),INDEX($D$76:$W$76,,$C92)-SUM($D92:N92),INDEX($D$76:$W$76,,$C92)/$F$64)))</f>
        <v>0</v>
      </c>
      <c r="P92" s="8">
        <f>IF($F$64="n/a",0,IF(P$3&lt;=$C92,0,IF(P$3&gt;($F$64+$C92),INDEX($D$76:$W$76,,$C92)-SUM($D92:O92),INDEX($D$76:$W$76,,$C92)/$F$64)))</f>
        <v>0</v>
      </c>
      <c r="Q92" s="8">
        <f>IF($F$64="n/a",0,IF(Q$3&lt;=$C92,0,IF(Q$3&gt;($F$64+$C92),INDEX($D$76:$W$76,,$C92)-SUM($D92:P92),INDEX($D$76:$W$76,,$C92)/$F$64)))</f>
        <v>0</v>
      </c>
      <c r="R92" s="8">
        <f>IF($F$64="n/a",0,IF(R$3&lt;=$C92,0,IF(R$3&gt;($F$64+$C92),INDEX($D$76:$W$76,,$C92)-SUM($D92:Q92),INDEX($D$76:$W$76,,$C92)/$F$64)))</f>
        <v>0</v>
      </c>
      <c r="S92" s="8">
        <f>IF($F$64="n/a",0,IF(S$3&lt;=$C92,0,IF(S$3&gt;($F$64+$C92),INDEX($D$76:$W$76,,$C92)-SUM($D92:R92),INDEX($D$76:$W$76,,$C92)/$F$64)))</f>
        <v>0</v>
      </c>
      <c r="T92" s="8">
        <f>IF($F$64="n/a",0,IF(T$3&lt;=$C92,0,IF(T$3&gt;($F$64+$C92),INDEX($D$76:$W$76,,$C92)-SUM($D92:S92),INDEX($D$76:$W$76,,$C92)/$F$64)))</f>
        <v>0</v>
      </c>
      <c r="U92" s="8">
        <f>IF($F$64="n/a",0,IF(U$3&lt;=$C92,0,IF(U$3&gt;($F$64+$C92),INDEX($D$76:$W$76,,$C92)-SUM($D92:T92),INDEX($D$76:$W$76,,$C92)/$F$64)))</f>
        <v>0</v>
      </c>
      <c r="V92" s="8">
        <f>IF($F$64="n/a",0,IF(V$3&lt;=$C92,0,IF(V$3&gt;($F$64+$C92),INDEX($D$76:$W$76,,$C92)-SUM($D92:U92),INDEX($D$76:$W$76,,$C92)/$F$64)))</f>
        <v>0</v>
      </c>
      <c r="W92" s="8">
        <f>IF($F$64="n/a",0,IF(W$3&lt;=$C92,0,IF(W$3&gt;($F$64+$C92),INDEX($D$76:$W$76,,$C92)-SUM($D92:V92),INDEX($D$76:$W$76,,$C92)/$F$64)))</f>
        <v>0</v>
      </c>
      <c r="X92" s="8">
        <f>IF($F$64="n/a",0,IF(X$3&lt;=$C92,0,IF(X$3&gt;($F$64+$C92),INDEX($D$76:$W$76,,$C92)-SUM($D92:W92),INDEX($D$76:$W$76,,$C92)/$F$64)))</f>
        <v>0</v>
      </c>
      <c r="Y92" s="8">
        <f>IF($F$64="n/a",0,IF(Y$3&lt;=$C92,0,IF(Y$3&gt;($F$64+$C92),INDEX($D$76:$W$76,,$C92)-SUM($D92:X92),INDEX($D$76:$W$76,,$C92)/$F$64)))</f>
        <v>0</v>
      </c>
      <c r="Z92" s="8">
        <f>IF($F$64="n/a",0,IF(Z$3&lt;=$C92,0,IF(Z$3&gt;($F$64+$C92),INDEX($D$76:$W$76,,$C92)-SUM($D92:Y92),INDEX($D$76:$W$76,,$C92)/$F$64)))</f>
        <v>0</v>
      </c>
      <c r="AA92" s="8">
        <f>IF($F$64="n/a",0,IF(AA$3&lt;=$C92,0,IF(AA$3&gt;($F$64+$C92),INDEX($D$76:$W$76,,$C92)-SUM($D92:Z92),INDEX($D$76:$W$76,,$C92)/$F$64)))</f>
        <v>0</v>
      </c>
      <c r="AB92" s="8">
        <f>IF($F$64="n/a",0,IF(AB$3&lt;=$C92,0,IF(AB$3&gt;($F$64+$C92),INDEX($D$76:$W$76,,$C92)-SUM($D92:AA92),INDEX($D$76:$W$76,,$C92)/$F$64)))</f>
        <v>0</v>
      </c>
      <c r="AC92" s="8">
        <f>IF($F$64="n/a",0,IF(AC$3&lt;=$C92,0,IF(AC$3&gt;($F$64+$C92),INDEX($D$76:$W$76,,$C92)-SUM($D92:AB92),INDEX($D$76:$W$76,,$C92)/$F$64)))</f>
        <v>0</v>
      </c>
      <c r="AD92" s="8">
        <f>IF($F$64="n/a",0,IF(AD$3&lt;=$C92,0,IF(AD$3&gt;($F$64+$C92),INDEX($D$76:$W$76,,$C92)-SUM($D92:AC92),INDEX($D$76:$W$76,,$C92)/$F$64)))</f>
        <v>0</v>
      </c>
      <c r="AE92" s="8">
        <f>IF($F$64="n/a",0,IF(AE$3&lt;=$C92,0,IF(AE$3&gt;($F$64+$C92),INDEX($D$76:$W$76,,$C92)-SUM($D92:AD92),INDEX($D$76:$W$76,,$C92)/$F$64)))</f>
        <v>0</v>
      </c>
      <c r="AF92" s="8">
        <f>IF($F$64="n/a",0,IF(AF$3&lt;=$C92,0,IF(AF$3&gt;($F$64+$C92),INDEX($D$76:$W$76,,$C92)-SUM($D92:AE92),INDEX($D$76:$W$76,,$C92)/$F$64)))</f>
        <v>0</v>
      </c>
      <c r="AG92" s="8">
        <f>IF($F$64="n/a",0,IF(AG$3&lt;=$C92,0,IF(AG$3&gt;($F$64+$C92),INDEX($D$76:$W$76,,$C92)-SUM($D92:AF92),INDEX($D$76:$W$76,,$C92)/$F$64)))</f>
        <v>0</v>
      </c>
      <c r="AH92" s="8">
        <f>IF($F$64="n/a",0,IF(AH$3&lt;=$C92,0,IF(AH$3&gt;($F$64+$C92),INDEX($D$76:$W$76,,$C92)-SUM($D92:AG92),INDEX($D$76:$W$76,,$C92)/$F$64)))</f>
        <v>0</v>
      </c>
      <c r="AI92" s="8">
        <f>IF($F$64="n/a",0,IF(AI$3&lt;=$C92,0,IF(AI$3&gt;($F$64+$C92),INDEX($D$76:$W$76,,$C92)-SUM($D92:AH92),INDEX($D$76:$W$76,,$C92)/$F$64)))</f>
        <v>0</v>
      </c>
      <c r="AJ92" s="8">
        <f>IF($F$64="n/a",0,IF(AJ$3&lt;=$C92,0,IF(AJ$3&gt;($F$64+$C92),INDEX($D$76:$W$76,,$C92)-SUM($D92:AI92),INDEX($D$76:$W$76,,$C92)/$F$64)))</f>
        <v>0</v>
      </c>
      <c r="AK92" s="8">
        <f>IF($F$64="n/a",0,IF(AK$3&lt;=$C92,0,IF(AK$3&gt;($F$64+$C92),INDEX($D$76:$W$76,,$C92)-SUM($D92:AJ92),INDEX($D$76:$W$76,,$C92)/$F$64)))</f>
        <v>0</v>
      </c>
      <c r="AL92" s="8">
        <f>IF($F$64="n/a",0,IF(AL$3&lt;=$C92,0,IF(AL$3&gt;($F$64+$C92),INDEX($D$76:$W$76,,$C92)-SUM($D92:AK92),INDEX($D$76:$W$76,,$C92)/$F$64)))</f>
        <v>0</v>
      </c>
      <c r="AM92" s="8">
        <f>IF($F$64="n/a",0,IF(AM$3&lt;=$C92,0,IF(AM$3&gt;($F$64+$C92),INDEX($D$76:$W$76,,$C92)-SUM($D92:AL92),INDEX($D$76:$W$76,,$C92)/$F$64)))</f>
        <v>0</v>
      </c>
      <c r="AN92" s="8">
        <f>IF($F$64="n/a",0,IF(AN$3&lt;=$C92,0,IF(AN$3&gt;($F$64+$C92),INDEX($D$76:$W$76,,$C92)-SUM($D92:AM92),INDEX($D$76:$W$76,,$C92)/$F$64)))</f>
        <v>0</v>
      </c>
      <c r="AO92" s="8">
        <f>IF($F$64="n/a",0,IF(AO$3&lt;=$C92,0,IF(AO$3&gt;($F$64+$C92),INDEX($D$76:$W$76,,$C92)-SUM($D92:AN92),INDEX($D$76:$W$76,,$C92)/$F$64)))</f>
        <v>0</v>
      </c>
      <c r="AP92" s="8">
        <f>IF($F$64="n/a",0,IF(AP$3&lt;=$C92,0,IF(AP$3&gt;($F$64+$C92),INDEX($D$76:$W$76,,$C92)-SUM($D92:AO92),INDEX($D$76:$W$76,,$C92)/$F$64)))</f>
        <v>0</v>
      </c>
      <c r="AQ92" s="8">
        <f>IF($F$64="n/a",0,IF(AQ$3&lt;=$C92,0,IF(AQ$3&gt;($F$64+$C92),INDEX($D$76:$W$76,,$C92)-SUM($D92:AP92),INDEX($D$76:$W$76,,$C92)/$F$64)))</f>
        <v>0</v>
      </c>
      <c r="AR92" s="8">
        <f>IF($F$64="n/a",0,IF(AR$3&lt;=$C92,0,IF(AR$3&gt;($F$64+$C92),INDEX($D$76:$W$76,,$C92)-SUM($D92:AQ92),INDEX($D$76:$W$76,,$C92)/$F$64)))</f>
        <v>0</v>
      </c>
      <c r="AS92" s="8">
        <f>IF($F$64="n/a",0,IF(AS$3&lt;=$C92,0,IF(AS$3&gt;($F$64+$C92),INDEX($D$76:$W$76,,$C92)-SUM($D92:AR92),INDEX($D$76:$W$76,,$C92)/$F$64)))</f>
        <v>0</v>
      </c>
      <c r="AT92" s="8">
        <f>IF($F$64="n/a",0,IF(AT$3&lt;=$C92,0,IF(AT$3&gt;($F$64+$C92),INDEX($D$76:$W$76,,$C92)-SUM($D92:AS92),INDEX($D$76:$W$76,,$C92)/$F$64)))</f>
        <v>0</v>
      </c>
      <c r="AU92" s="8">
        <f>IF($F$64="n/a",0,IF(AU$3&lt;=$C92,0,IF(AU$3&gt;($F$64+$C92),INDEX($D$76:$W$76,,$C92)-SUM($D92:AT92),INDEX($D$76:$W$76,,$C92)/$F$64)))</f>
        <v>0</v>
      </c>
      <c r="AV92" s="8">
        <f>IF($F$64="n/a",0,IF(AV$3&lt;=$C92,0,IF(AV$3&gt;($F$64+$C92),INDEX($D$76:$W$76,,$C92)-SUM($D92:AU92),INDEX($D$76:$W$76,,$C92)/$F$64)))</f>
        <v>0</v>
      </c>
      <c r="AW92" s="8">
        <f>IF($F$64="n/a",0,IF(AW$3&lt;=$C92,0,IF(AW$3&gt;($F$64+$C92),INDEX($D$76:$W$76,,$C92)-SUM($D92:AV92),INDEX($D$76:$W$76,,$C92)/$F$64)))</f>
        <v>0</v>
      </c>
      <c r="AX92" s="8">
        <f>IF($F$64="n/a",0,IF(AX$3&lt;=$C92,0,IF(AX$3&gt;($F$64+$C92),INDEX($D$76:$W$76,,$C92)-SUM($D92:AW92),INDEX($D$76:$W$76,,$C92)/$F$64)))</f>
        <v>0</v>
      </c>
      <c r="AY92" s="8">
        <f>IF($F$64="n/a",0,IF(AY$3&lt;=$C92,0,IF(AY$3&gt;($F$64+$C92),INDEX($D$76:$W$76,,$C92)-SUM($D92:AX92),INDEX($D$76:$W$76,,$C92)/$F$64)))</f>
        <v>0</v>
      </c>
      <c r="AZ92" s="8">
        <f>IF($F$64="n/a",0,IF(AZ$3&lt;=$C92,0,IF(AZ$3&gt;($F$64+$C92),INDEX($D$76:$W$76,,$C92)-SUM($D92:AY92),INDEX($D$76:$W$76,,$C92)/$F$64)))</f>
        <v>0</v>
      </c>
      <c r="BA92" s="8">
        <f>IF($F$64="n/a",0,IF(BA$3&lt;=$C92,0,IF(BA$3&gt;($F$64+$C92),INDEX($D$76:$W$76,,$C92)-SUM($D92:AZ92),INDEX($D$76:$W$76,,$C92)/$F$64)))</f>
        <v>0</v>
      </c>
      <c r="BB92" s="8">
        <f>IF($F$64="n/a",0,IF(BB$3&lt;=$C92,0,IF(BB$3&gt;($F$64+$C92),INDEX($D$76:$W$76,,$C92)-SUM($D92:BA92),INDEX($D$76:$W$76,,$C92)/$F$64)))</f>
        <v>0</v>
      </c>
      <c r="BC92" s="8">
        <f>IF($F$64="n/a",0,IF(BC$3&lt;=$C92,0,IF(BC$3&gt;($F$64+$C92),INDEX($D$76:$W$76,,$C92)-SUM($D92:BB92),INDEX($D$76:$W$76,,$C92)/$F$64)))</f>
        <v>0</v>
      </c>
      <c r="BD92" s="8">
        <f>IF($F$64="n/a",0,IF(BD$3&lt;=$C92,0,IF(BD$3&gt;($F$64+$C92),INDEX($D$76:$W$76,,$C92)-SUM($D92:BC92),INDEX($D$76:$W$76,,$C92)/$F$64)))</f>
        <v>0</v>
      </c>
      <c r="BE92" s="8">
        <f>IF($F$64="n/a",0,IF(BE$3&lt;=$C92,0,IF(BE$3&gt;($F$64+$C92),INDEX($D$76:$W$76,,$C92)-SUM($D92:BD92),INDEX($D$76:$W$76,,$C92)/$F$64)))</f>
        <v>0</v>
      </c>
      <c r="BF92" s="8">
        <f>IF($F$64="n/a",0,IF(BF$3&lt;=$C92,0,IF(BF$3&gt;($F$64+$C92),INDEX($D$76:$W$76,,$C92)-SUM($D92:BE92),INDEX($D$76:$W$76,,$C92)/$F$64)))</f>
        <v>0</v>
      </c>
      <c r="BG92" s="8">
        <f>IF($F$64="n/a",0,IF(BG$3&lt;=$C92,0,IF(BG$3&gt;($F$64+$C92),INDEX($D$76:$W$76,,$C92)-SUM($D92:BF92),INDEX($D$76:$W$76,,$C92)/$F$64)))</f>
        <v>0</v>
      </c>
      <c r="BH92" s="8">
        <f>IF($F$64="n/a",0,IF(BH$3&lt;=$C92,0,IF(BH$3&gt;($F$64+$C92),INDEX($D$76:$W$76,,$C92)-SUM($D92:BG92),INDEX($D$76:$W$76,,$C92)/$F$64)))</f>
        <v>0</v>
      </c>
      <c r="BI92" s="8">
        <f>IF($F$64="n/a",0,IF(BI$3&lt;=$C92,0,IF(BI$3&gt;($F$64+$C92),INDEX($D$76:$W$76,,$C92)-SUM($D92:BH92),INDEX($D$76:$W$76,,$C92)/$F$64)))</f>
        <v>0</v>
      </c>
      <c r="BJ92" s="8">
        <f>IF($F$64="n/a",0,IF(BJ$3&lt;=$C92,0,IF(BJ$3&gt;($F$64+$C92),INDEX($D$76:$W$76,,$C92)-SUM($D92:BI92),INDEX($D$76:$W$76,,$C92)/$F$64)))</f>
        <v>0</v>
      </c>
      <c r="BK92" s="8">
        <f>IF($F$64="n/a",0,IF(BK$3&lt;=$C92,0,IF(BK$3&gt;($F$64+$C92),INDEX($D$76:$W$76,,$C92)-SUM($D92:BJ92),INDEX($D$76:$W$76,,$C92)/$F$64)))</f>
        <v>0</v>
      </c>
    </row>
    <row r="93" spans="2:63" hidden="1" outlineLevel="1" x14ac:dyDescent="0.3">
      <c r="B93" s="15">
        <v>2027</v>
      </c>
      <c r="C93">
        <v>15</v>
      </c>
      <c r="D93" s="8"/>
      <c r="E93" s="8">
        <f>IF($F$64="n/a",0,IF(E$3&lt;=$C93,0,IF(E$3&gt;($F$64+$C93),INDEX($D$76:$W$76,,$C93)-SUM($D93:D93),INDEX($D$76:$W$76,,$C93)/$F$64)))</f>
        <v>0</v>
      </c>
      <c r="F93" s="8">
        <f>IF($F$64="n/a",0,IF(F$3&lt;=$C93,0,IF(F$3&gt;($F$64+$C93),INDEX($D$76:$W$76,,$C93)-SUM($D93:E93),INDEX($D$76:$W$76,,$C93)/$F$64)))</f>
        <v>0</v>
      </c>
      <c r="G93" s="8">
        <f>IF($F$64="n/a",0,IF(G$3&lt;=$C93,0,IF(G$3&gt;($F$64+$C93),INDEX($D$76:$W$76,,$C93)-SUM($D93:F93),INDEX($D$76:$W$76,,$C93)/$F$64)))</f>
        <v>0</v>
      </c>
      <c r="H93" s="11">
        <f>IF($F$64="n/a",0,IF(H$3&lt;=$C93,0,IF(H$3&gt;($F$64+$C93),INDEX($D$76:$W$76,,$C93)-SUM($D93:G93),INDEX($D$76:$W$76,,$C93)/$F$64)))</f>
        <v>0</v>
      </c>
      <c r="I93" s="12">
        <f>IF($F$64="n/a",0,IF(I$3&lt;=$C93,0,IF(I$3&gt;($F$64+$C93),INDEX($D$76:$W$76,,$C93)-SUM($D93:H93),INDEX($D$76:$W$76,,$C93)/$F$64)))</f>
        <v>0</v>
      </c>
      <c r="J93" s="8">
        <f>IF($F$64="n/a",0,IF(J$3&lt;=$C93,0,IF(J$3&gt;($F$64+$C93),INDEX($D$76:$W$76,,$C93)-SUM($D93:I93),INDEX($D$76:$W$76,,$C93)/$F$64)))</f>
        <v>0</v>
      </c>
      <c r="K93" s="8">
        <f>IF($F$64="n/a",0,IF(K$3&lt;=$C93,0,IF(K$3&gt;($F$64+$C93),INDEX($D$76:$W$76,,$C93)-SUM($D93:J93),INDEX($D$76:$W$76,,$C93)/$F$64)))</f>
        <v>0</v>
      </c>
      <c r="L93" s="8">
        <f>IF($F$64="n/a",0,IF(L$3&lt;=$C93,0,IF(L$3&gt;($F$64+$C93),INDEX($D$76:$W$76,,$C93)-SUM($D93:K93),INDEX($D$76:$W$76,,$C93)/$F$64)))</f>
        <v>0</v>
      </c>
      <c r="M93" s="8">
        <f>IF($F$64="n/a",0,IF(M$3&lt;=$C93,0,IF(M$3&gt;($F$64+$C93),INDEX($D$76:$W$76,,$C93)-SUM($D93:L93),INDEX($D$76:$W$76,,$C93)/$F$64)))</f>
        <v>0</v>
      </c>
      <c r="N93" s="8">
        <f>IF($F$64="n/a",0,IF(N$3&lt;=$C93,0,IF(N$3&gt;($F$64+$C93),INDEX($D$76:$W$76,,$C93)-SUM($D93:M93),INDEX($D$76:$W$76,,$C93)/$F$64)))</f>
        <v>0</v>
      </c>
      <c r="O93" s="8">
        <f>IF($F$64="n/a",0,IF(O$3&lt;=$C93,0,IF(O$3&gt;($F$64+$C93),INDEX($D$76:$W$76,,$C93)-SUM($D93:N93),INDEX($D$76:$W$76,,$C93)/$F$64)))</f>
        <v>0</v>
      </c>
      <c r="P93" s="8">
        <f>IF($F$64="n/a",0,IF(P$3&lt;=$C93,0,IF(P$3&gt;($F$64+$C93),INDEX($D$76:$W$76,,$C93)-SUM($D93:O93),INDEX($D$76:$W$76,,$C93)/$F$64)))</f>
        <v>0</v>
      </c>
      <c r="Q93" s="8">
        <f>IF($F$64="n/a",0,IF(Q$3&lt;=$C93,0,IF(Q$3&gt;($F$64+$C93),INDEX($D$76:$W$76,,$C93)-SUM($D93:P93),INDEX($D$76:$W$76,,$C93)/$F$64)))</f>
        <v>0</v>
      </c>
      <c r="R93" s="8">
        <f>IF($F$64="n/a",0,IF(R$3&lt;=$C93,0,IF(R$3&gt;($F$64+$C93),INDEX($D$76:$W$76,,$C93)-SUM($D93:Q93),INDEX($D$76:$W$76,,$C93)/$F$64)))</f>
        <v>0</v>
      </c>
      <c r="S93" s="8">
        <f>IF($F$64="n/a",0,IF(S$3&lt;=$C93,0,IF(S$3&gt;($F$64+$C93),INDEX($D$76:$W$76,,$C93)-SUM($D93:R93),INDEX($D$76:$W$76,,$C93)/$F$64)))</f>
        <v>0</v>
      </c>
      <c r="T93" s="8">
        <f>IF($F$64="n/a",0,IF(T$3&lt;=$C93,0,IF(T$3&gt;($F$64+$C93),INDEX($D$76:$W$76,,$C93)-SUM($D93:S93),INDEX($D$76:$W$76,,$C93)/$F$64)))</f>
        <v>0</v>
      </c>
      <c r="U93" s="8">
        <f>IF($F$64="n/a",0,IF(U$3&lt;=$C93,0,IF(U$3&gt;($F$64+$C93),INDEX($D$76:$W$76,,$C93)-SUM($D93:T93),INDEX($D$76:$W$76,,$C93)/$F$64)))</f>
        <v>0</v>
      </c>
      <c r="V93" s="8">
        <f>IF($F$64="n/a",0,IF(V$3&lt;=$C93,0,IF(V$3&gt;($F$64+$C93),INDEX($D$76:$W$76,,$C93)-SUM($D93:U93),INDEX($D$76:$W$76,,$C93)/$F$64)))</f>
        <v>0</v>
      </c>
      <c r="W93" s="8">
        <f>IF($F$64="n/a",0,IF(W$3&lt;=$C93,0,IF(W$3&gt;($F$64+$C93),INDEX($D$76:$W$76,,$C93)-SUM($D93:V93),INDEX($D$76:$W$76,,$C93)/$F$64)))</f>
        <v>0</v>
      </c>
      <c r="X93" s="8">
        <f>IF($F$64="n/a",0,IF(X$3&lt;=$C93,0,IF(X$3&gt;($F$64+$C93),INDEX($D$76:$W$76,,$C93)-SUM($D93:W93),INDEX($D$76:$W$76,,$C93)/$F$64)))</f>
        <v>0</v>
      </c>
      <c r="Y93" s="8">
        <f>IF($F$64="n/a",0,IF(Y$3&lt;=$C93,0,IF(Y$3&gt;($F$64+$C93),INDEX($D$76:$W$76,,$C93)-SUM($D93:X93),INDEX($D$76:$W$76,,$C93)/$F$64)))</f>
        <v>0</v>
      </c>
      <c r="Z93" s="8">
        <f>IF($F$64="n/a",0,IF(Z$3&lt;=$C93,0,IF(Z$3&gt;($F$64+$C93),INDEX($D$76:$W$76,,$C93)-SUM($D93:Y93),INDEX($D$76:$W$76,,$C93)/$F$64)))</f>
        <v>0</v>
      </c>
      <c r="AA93" s="8">
        <f>IF($F$64="n/a",0,IF(AA$3&lt;=$C93,0,IF(AA$3&gt;($F$64+$C93),INDEX($D$76:$W$76,,$C93)-SUM($D93:Z93),INDEX($D$76:$W$76,,$C93)/$F$64)))</f>
        <v>0</v>
      </c>
      <c r="AB93" s="8">
        <f>IF($F$64="n/a",0,IF(AB$3&lt;=$C93,0,IF(AB$3&gt;($F$64+$C93),INDEX($D$76:$W$76,,$C93)-SUM($D93:AA93),INDEX($D$76:$W$76,,$C93)/$F$64)))</f>
        <v>0</v>
      </c>
      <c r="AC93" s="8">
        <f>IF($F$64="n/a",0,IF(AC$3&lt;=$C93,0,IF(AC$3&gt;($F$64+$C93),INDEX($D$76:$W$76,,$C93)-SUM($D93:AB93),INDEX($D$76:$W$76,,$C93)/$F$64)))</f>
        <v>0</v>
      </c>
      <c r="AD93" s="8">
        <f>IF($F$64="n/a",0,IF(AD$3&lt;=$C93,0,IF(AD$3&gt;($F$64+$C93),INDEX($D$76:$W$76,,$C93)-SUM($D93:AC93),INDEX($D$76:$W$76,,$C93)/$F$64)))</f>
        <v>0</v>
      </c>
      <c r="AE93" s="8">
        <f>IF($F$64="n/a",0,IF(AE$3&lt;=$C93,0,IF(AE$3&gt;($F$64+$C93),INDEX($D$76:$W$76,,$C93)-SUM($D93:AD93),INDEX($D$76:$W$76,,$C93)/$F$64)))</f>
        <v>0</v>
      </c>
      <c r="AF93" s="8">
        <f>IF($F$64="n/a",0,IF(AF$3&lt;=$C93,0,IF(AF$3&gt;($F$64+$C93),INDEX($D$76:$W$76,,$C93)-SUM($D93:AE93),INDEX($D$76:$W$76,,$C93)/$F$64)))</f>
        <v>0</v>
      </c>
      <c r="AG93" s="8">
        <f>IF($F$64="n/a",0,IF(AG$3&lt;=$C93,0,IF(AG$3&gt;($F$64+$C93),INDEX($D$76:$W$76,,$C93)-SUM($D93:AF93),INDEX($D$76:$W$76,,$C93)/$F$64)))</f>
        <v>0</v>
      </c>
      <c r="AH93" s="8">
        <f>IF($F$64="n/a",0,IF(AH$3&lt;=$C93,0,IF(AH$3&gt;($F$64+$C93),INDEX($D$76:$W$76,,$C93)-SUM($D93:AG93),INDEX($D$76:$W$76,,$C93)/$F$64)))</f>
        <v>0</v>
      </c>
      <c r="AI93" s="8">
        <f>IF($F$64="n/a",0,IF(AI$3&lt;=$C93,0,IF(AI$3&gt;($F$64+$C93),INDEX($D$76:$W$76,,$C93)-SUM($D93:AH93),INDEX($D$76:$W$76,,$C93)/$F$64)))</f>
        <v>0</v>
      </c>
      <c r="AJ93" s="8">
        <f>IF($F$64="n/a",0,IF(AJ$3&lt;=$C93,0,IF(AJ$3&gt;($F$64+$C93),INDEX($D$76:$W$76,,$C93)-SUM($D93:AI93),INDEX($D$76:$W$76,,$C93)/$F$64)))</f>
        <v>0</v>
      </c>
      <c r="AK93" s="8">
        <f>IF($F$64="n/a",0,IF(AK$3&lt;=$C93,0,IF(AK$3&gt;($F$64+$C93),INDEX($D$76:$W$76,,$C93)-SUM($D93:AJ93),INDEX($D$76:$W$76,,$C93)/$F$64)))</f>
        <v>0</v>
      </c>
      <c r="AL93" s="8">
        <f>IF($F$64="n/a",0,IF(AL$3&lt;=$C93,0,IF(AL$3&gt;($F$64+$C93),INDEX($D$76:$W$76,,$C93)-SUM($D93:AK93),INDEX($D$76:$W$76,,$C93)/$F$64)))</f>
        <v>0</v>
      </c>
      <c r="AM93" s="8">
        <f>IF($F$64="n/a",0,IF(AM$3&lt;=$C93,0,IF(AM$3&gt;($F$64+$C93),INDEX($D$76:$W$76,,$C93)-SUM($D93:AL93),INDEX($D$76:$W$76,,$C93)/$F$64)))</f>
        <v>0</v>
      </c>
      <c r="AN93" s="8">
        <f>IF($F$64="n/a",0,IF(AN$3&lt;=$C93,0,IF(AN$3&gt;($F$64+$C93),INDEX($D$76:$W$76,,$C93)-SUM($D93:AM93),INDEX($D$76:$W$76,,$C93)/$F$64)))</f>
        <v>0</v>
      </c>
      <c r="AO93" s="8">
        <f>IF($F$64="n/a",0,IF(AO$3&lt;=$C93,0,IF(AO$3&gt;($F$64+$C93),INDEX($D$76:$W$76,,$C93)-SUM($D93:AN93),INDEX($D$76:$W$76,,$C93)/$F$64)))</f>
        <v>0</v>
      </c>
      <c r="AP93" s="8">
        <f>IF($F$64="n/a",0,IF(AP$3&lt;=$C93,0,IF(AP$3&gt;($F$64+$C93),INDEX($D$76:$W$76,,$C93)-SUM($D93:AO93),INDEX($D$76:$W$76,,$C93)/$F$64)))</f>
        <v>0</v>
      </c>
      <c r="AQ93" s="8">
        <f>IF($F$64="n/a",0,IF(AQ$3&lt;=$C93,0,IF(AQ$3&gt;($F$64+$C93),INDEX($D$76:$W$76,,$C93)-SUM($D93:AP93),INDEX($D$76:$W$76,,$C93)/$F$64)))</f>
        <v>0</v>
      </c>
      <c r="AR93" s="8">
        <f>IF($F$64="n/a",0,IF(AR$3&lt;=$C93,0,IF(AR$3&gt;($F$64+$C93),INDEX($D$76:$W$76,,$C93)-SUM($D93:AQ93),INDEX($D$76:$W$76,,$C93)/$F$64)))</f>
        <v>0</v>
      </c>
      <c r="AS93" s="8">
        <f>IF($F$64="n/a",0,IF(AS$3&lt;=$C93,0,IF(AS$3&gt;($F$64+$C93),INDEX($D$76:$W$76,,$C93)-SUM($D93:AR93),INDEX($D$76:$W$76,,$C93)/$F$64)))</f>
        <v>0</v>
      </c>
      <c r="AT93" s="8">
        <f>IF($F$64="n/a",0,IF(AT$3&lt;=$C93,0,IF(AT$3&gt;($F$64+$C93),INDEX($D$76:$W$76,,$C93)-SUM($D93:AS93),INDEX($D$76:$W$76,,$C93)/$F$64)))</f>
        <v>0</v>
      </c>
      <c r="AU93" s="8">
        <f>IF($F$64="n/a",0,IF(AU$3&lt;=$C93,0,IF(AU$3&gt;($F$64+$C93),INDEX($D$76:$W$76,,$C93)-SUM($D93:AT93),INDEX($D$76:$W$76,,$C93)/$F$64)))</f>
        <v>0</v>
      </c>
      <c r="AV93" s="8">
        <f>IF($F$64="n/a",0,IF(AV$3&lt;=$C93,0,IF(AV$3&gt;($F$64+$C93),INDEX($D$76:$W$76,,$C93)-SUM($D93:AU93),INDEX($D$76:$W$76,,$C93)/$F$64)))</f>
        <v>0</v>
      </c>
      <c r="AW93" s="8">
        <f>IF($F$64="n/a",0,IF(AW$3&lt;=$C93,0,IF(AW$3&gt;($F$64+$C93),INDEX($D$76:$W$76,,$C93)-SUM($D93:AV93),INDEX($D$76:$W$76,,$C93)/$F$64)))</f>
        <v>0</v>
      </c>
      <c r="AX93" s="8">
        <f>IF($F$64="n/a",0,IF(AX$3&lt;=$C93,0,IF(AX$3&gt;($F$64+$C93),INDEX($D$76:$W$76,,$C93)-SUM($D93:AW93),INDEX($D$76:$W$76,,$C93)/$F$64)))</f>
        <v>0</v>
      </c>
      <c r="AY93" s="8">
        <f>IF($F$64="n/a",0,IF(AY$3&lt;=$C93,0,IF(AY$3&gt;($F$64+$C93),INDEX($D$76:$W$76,,$C93)-SUM($D93:AX93),INDEX($D$76:$W$76,,$C93)/$F$64)))</f>
        <v>0</v>
      </c>
      <c r="AZ93" s="8">
        <f>IF($F$64="n/a",0,IF(AZ$3&lt;=$C93,0,IF(AZ$3&gt;($F$64+$C93),INDEX($D$76:$W$76,,$C93)-SUM($D93:AY93),INDEX($D$76:$W$76,,$C93)/$F$64)))</f>
        <v>0</v>
      </c>
      <c r="BA93" s="8">
        <f>IF($F$64="n/a",0,IF(BA$3&lt;=$C93,0,IF(BA$3&gt;($F$64+$C93),INDEX($D$76:$W$76,,$C93)-SUM($D93:AZ93),INDEX($D$76:$W$76,,$C93)/$F$64)))</f>
        <v>0</v>
      </c>
      <c r="BB93" s="8">
        <f>IF($F$64="n/a",0,IF(BB$3&lt;=$C93,0,IF(BB$3&gt;($F$64+$C93),INDEX($D$76:$W$76,,$C93)-SUM($D93:BA93),INDEX($D$76:$W$76,,$C93)/$F$64)))</f>
        <v>0</v>
      </c>
      <c r="BC93" s="8">
        <f>IF($F$64="n/a",0,IF(BC$3&lt;=$C93,0,IF(BC$3&gt;($F$64+$C93),INDEX($D$76:$W$76,,$C93)-SUM($D93:BB93),INDEX($D$76:$W$76,,$C93)/$F$64)))</f>
        <v>0</v>
      </c>
      <c r="BD93" s="8">
        <f>IF($F$64="n/a",0,IF(BD$3&lt;=$C93,0,IF(BD$3&gt;($F$64+$C93),INDEX($D$76:$W$76,,$C93)-SUM($D93:BC93),INDEX($D$76:$W$76,,$C93)/$F$64)))</f>
        <v>0</v>
      </c>
      <c r="BE93" s="8">
        <f>IF($F$64="n/a",0,IF(BE$3&lt;=$C93,0,IF(BE$3&gt;($F$64+$C93),INDEX($D$76:$W$76,,$C93)-SUM($D93:BD93),INDEX($D$76:$W$76,,$C93)/$F$64)))</f>
        <v>0</v>
      </c>
      <c r="BF93" s="8">
        <f>IF($F$64="n/a",0,IF(BF$3&lt;=$C93,0,IF(BF$3&gt;($F$64+$C93),INDEX($D$76:$W$76,,$C93)-SUM($D93:BE93),INDEX($D$76:$W$76,,$C93)/$F$64)))</f>
        <v>0</v>
      </c>
      <c r="BG93" s="8">
        <f>IF($F$64="n/a",0,IF(BG$3&lt;=$C93,0,IF(BG$3&gt;($F$64+$C93),INDEX($D$76:$W$76,,$C93)-SUM($D93:BF93),INDEX($D$76:$W$76,,$C93)/$F$64)))</f>
        <v>0</v>
      </c>
      <c r="BH93" s="8">
        <f>IF($F$64="n/a",0,IF(BH$3&lt;=$C93,0,IF(BH$3&gt;($F$64+$C93),INDEX($D$76:$W$76,,$C93)-SUM($D93:BG93),INDEX($D$76:$W$76,,$C93)/$F$64)))</f>
        <v>0</v>
      </c>
      <c r="BI93" s="8">
        <f>IF($F$64="n/a",0,IF(BI$3&lt;=$C93,0,IF(BI$3&gt;($F$64+$C93),INDEX($D$76:$W$76,,$C93)-SUM($D93:BH93),INDEX($D$76:$W$76,,$C93)/$F$64)))</f>
        <v>0</v>
      </c>
      <c r="BJ93" s="8">
        <f>IF($F$64="n/a",0,IF(BJ$3&lt;=$C93,0,IF(BJ$3&gt;($F$64+$C93),INDEX($D$76:$W$76,,$C93)-SUM($D93:BI93),INDEX($D$76:$W$76,,$C93)/$F$64)))</f>
        <v>0</v>
      </c>
      <c r="BK93" s="8">
        <f>IF($F$64="n/a",0,IF(BK$3&lt;=$C93,0,IF(BK$3&gt;($F$64+$C93),INDEX($D$76:$W$76,,$C93)-SUM($D93:BJ93),INDEX($D$76:$W$76,,$C93)/$F$64)))</f>
        <v>0</v>
      </c>
    </row>
    <row r="94" spans="2:63" hidden="1" outlineLevel="1" x14ac:dyDescent="0.3">
      <c r="B94" s="15">
        <v>2028</v>
      </c>
      <c r="C94">
        <v>16</v>
      </c>
      <c r="D94" s="8"/>
      <c r="E94" s="8">
        <f>IF($F$64="n/a",0,IF(E$3&lt;=$C94,0,IF(E$3&gt;($F$64+$C94),INDEX($D$76:$W$76,,$C94)-SUM($D94:D94),INDEX($D$76:$W$76,,$C94)/$F$64)))</f>
        <v>0</v>
      </c>
      <c r="F94" s="8">
        <f>IF($F$64="n/a",0,IF(F$3&lt;=$C94,0,IF(F$3&gt;($F$64+$C94),INDEX($D$76:$W$76,,$C94)-SUM($D94:E94),INDEX($D$76:$W$76,,$C94)/$F$64)))</f>
        <v>0</v>
      </c>
      <c r="G94" s="8">
        <f>IF($F$64="n/a",0,IF(G$3&lt;=$C94,0,IF(G$3&gt;($F$64+$C94),INDEX($D$76:$W$76,,$C94)-SUM($D94:F94),INDEX($D$76:$W$76,,$C94)/$F$64)))</f>
        <v>0</v>
      </c>
      <c r="H94" s="11">
        <f>IF($F$64="n/a",0,IF(H$3&lt;=$C94,0,IF(H$3&gt;($F$64+$C94),INDEX($D$76:$W$76,,$C94)-SUM($D94:G94),INDEX($D$76:$W$76,,$C94)/$F$64)))</f>
        <v>0</v>
      </c>
      <c r="I94" s="12">
        <f>IF($F$64="n/a",0,IF(I$3&lt;=$C94,0,IF(I$3&gt;($F$64+$C94),INDEX($D$76:$W$76,,$C94)-SUM($D94:H94),INDEX($D$76:$W$76,,$C94)/$F$64)))</f>
        <v>0</v>
      </c>
      <c r="J94" s="8">
        <f>IF($F$64="n/a",0,IF(J$3&lt;=$C94,0,IF(J$3&gt;($F$64+$C94),INDEX($D$76:$W$76,,$C94)-SUM($D94:I94),INDEX($D$76:$W$76,,$C94)/$F$64)))</f>
        <v>0</v>
      </c>
      <c r="K94" s="8">
        <f>IF($F$64="n/a",0,IF(K$3&lt;=$C94,0,IF(K$3&gt;($F$64+$C94),INDEX($D$76:$W$76,,$C94)-SUM($D94:J94),INDEX($D$76:$W$76,,$C94)/$F$64)))</f>
        <v>0</v>
      </c>
      <c r="L94" s="8">
        <f>IF($F$64="n/a",0,IF(L$3&lt;=$C94,0,IF(L$3&gt;($F$64+$C94),INDEX($D$76:$W$76,,$C94)-SUM($D94:K94),INDEX($D$76:$W$76,,$C94)/$F$64)))</f>
        <v>0</v>
      </c>
      <c r="M94" s="8">
        <f>IF($F$64="n/a",0,IF(M$3&lt;=$C94,0,IF(M$3&gt;($F$64+$C94),INDEX($D$76:$W$76,,$C94)-SUM($D94:L94),INDEX($D$76:$W$76,,$C94)/$F$64)))</f>
        <v>0</v>
      </c>
      <c r="N94" s="8">
        <f>IF($F$64="n/a",0,IF(N$3&lt;=$C94,0,IF(N$3&gt;($F$64+$C94),INDEX($D$76:$W$76,,$C94)-SUM($D94:M94),INDEX($D$76:$W$76,,$C94)/$F$64)))</f>
        <v>0</v>
      </c>
      <c r="O94" s="8">
        <f>IF($F$64="n/a",0,IF(O$3&lt;=$C94,0,IF(O$3&gt;($F$64+$C94),INDEX($D$76:$W$76,,$C94)-SUM($D94:N94),INDEX($D$76:$W$76,,$C94)/$F$64)))</f>
        <v>0</v>
      </c>
      <c r="P94" s="8">
        <f>IF($F$64="n/a",0,IF(P$3&lt;=$C94,0,IF(P$3&gt;($F$64+$C94),INDEX($D$76:$W$76,,$C94)-SUM($D94:O94),INDEX($D$76:$W$76,,$C94)/$F$64)))</f>
        <v>0</v>
      </c>
      <c r="Q94" s="8">
        <f>IF($F$64="n/a",0,IF(Q$3&lt;=$C94,0,IF(Q$3&gt;($F$64+$C94),INDEX($D$76:$W$76,,$C94)-SUM($D94:P94),INDEX($D$76:$W$76,,$C94)/$F$64)))</f>
        <v>0</v>
      </c>
      <c r="R94" s="8">
        <f>IF($F$64="n/a",0,IF(R$3&lt;=$C94,0,IF(R$3&gt;($F$64+$C94),INDEX($D$76:$W$76,,$C94)-SUM($D94:Q94),INDEX($D$76:$W$76,,$C94)/$F$64)))</f>
        <v>0</v>
      </c>
      <c r="S94" s="8">
        <f>IF($F$64="n/a",0,IF(S$3&lt;=$C94,0,IF(S$3&gt;($F$64+$C94),INDEX($D$76:$W$76,,$C94)-SUM($D94:R94),INDEX($D$76:$W$76,,$C94)/$F$64)))</f>
        <v>0</v>
      </c>
      <c r="T94" s="8">
        <f>IF($F$64="n/a",0,IF(T$3&lt;=$C94,0,IF(T$3&gt;($F$64+$C94),INDEX($D$76:$W$76,,$C94)-SUM($D94:S94),INDEX($D$76:$W$76,,$C94)/$F$64)))</f>
        <v>0</v>
      </c>
      <c r="U94" s="8">
        <f>IF($F$64="n/a",0,IF(U$3&lt;=$C94,0,IF(U$3&gt;($F$64+$C94),INDEX($D$76:$W$76,,$C94)-SUM($D94:T94),INDEX($D$76:$W$76,,$C94)/$F$64)))</f>
        <v>0</v>
      </c>
      <c r="V94" s="8">
        <f>IF($F$64="n/a",0,IF(V$3&lt;=$C94,0,IF(V$3&gt;($F$64+$C94),INDEX($D$76:$W$76,,$C94)-SUM($D94:U94),INDEX($D$76:$W$76,,$C94)/$F$64)))</f>
        <v>0</v>
      </c>
      <c r="W94" s="8">
        <f>IF($F$64="n/a",0,IF(W$3&lt;=$C94,0,IF(W$3&gt;($F$64+$C94),INDEX($D$76:$W$76,,$C94)-SUM($D94:V94),INDEX($D$76:$W$76,,$C94)/$F$64)))</f>
        <v>0</v>
      </c>
      <c r="X94" s="8">
        <f>IF($F$64="n/a",0,IF(X$3&lt;=$C94,0,IF(X$3&gt;($F$64+$C94),INDEX($D$76:$W$76,,$C94)-SUM($D94:W94),INDEX($D$76:$W$76,,$C94)/$F$64)))</f>
        <v>0</v>
      </c>
      <c r="Y94" s="8">
        <f>IF($F$64="n/a",0,IF(Y$3&lt;=$C94,0,IF(Y$3&gt;($F$64+$C94),INDEX($D$76:$W$76,,$C94)-SUM($D94:X94),INDEX($D$76:$W$76,,$C94)/$F$64)))</f>
        <v>0</v>
      </c>
      <c r="Z94" s="8">
        <f>IF($F$64="n/a",0,IF(Z$3&lt;=$C94,0,IF(Z$3&gt;($F$64+$C94),INDEX($D$76:$W$76,,$C94)-SUM($D94:Y94),INDEX($D$76:$W$76,,$C94)/$F$64)))</f>
        <v>0</v>
      </c>
      <c r="AA94" s="8">
        <f>IF($F$64="n/a",0,IF(AA$3&lt;=$C94,0,IF(AA$3&gt;($F$64+$C94),INDEX($D$76:$W$76,,$C94)-SUM($D94:Z94),INDEX($D$76:$W$76,,$C94)/$F$64)))</f>
        <v>0</v>
      </c>
      <c r="AB94" s="8">
        <f>IF($F$64="n/a",0,IF(AB$3&lt;=$C94,0,IF(AB$3&gt;($F$64+$C94),INDEX($D$76:$W$76,,$C94)-SUM($D94:AA94),INDEX($D$76:$W$76,,$C94)/$F$64)))</f>
        <v>0</v>
      </c>
      <c r="AC94" s="8">
        <f>IF($F$64="n/a",0,IF(AC$3&lt;=$C94,0,IF(AC$3&gt;($F$64+$C94),INDEX($D$76:$W$76,,$C94)-SUM($D94:AB94),INDEX($D$76:$W$76,,$C94)/$F$64)))</f>
        <v>0</v>
      </c>
      <c r="AD94" s="8">
        <f>IF($F$64="n/a",0,IF(AD$3&lt;=$C94,0,IF(AD$3&gt;($F$64+$C94),INDEX($D$76:$W$76,,$C94)-SUM($D94:AC94),INDEX($D$76:$W$76,,$C94)/$F$64)))</f>
        <v>0</v>
      </c>
      <c r="AE94" s="8">
        <f>IF($F$64="n/a",0,IF(AE$3&lt;=$C94,0,IF(AE$3&gt;($F$64+$C94),INDEX($D$76:$W$76,,$C94)-SUM($D94:AD94),INDEX($D$76:$W$76,,$C94)/$F$64)))</f>
        <v>0</v>
      </c>
      <c r="AF94" s="8">
        <f>IF($F$64="n/a",0,IF(AF$3&lt;=$C94,0,IF(AF$3&gt;($F$64+$C94),INDEX($D$76:$W$76,,$C94)-SUM($D94:AE94),INDEX($D$76:$W$76,,$C94)/$F$64)))</f>
        <v>0</v>
      </c>
      <c r="AG94" s="8">
        <f>IF($F$64="n/a",0,IF(AG$3&lt;=$C94,0,IF(AG$3&gt;($F$64+$C94),INDEX($D$76:$W$76,,$C94)-SUM($D94:AF94),INDEX($D$76:$W$76,,$C94)/$F$64)))</f>
        <v>0</v>
      </c>
      <c r="AH94" s="8">
        <f>IF($F$64="n/a",0,IF(AH$3&lt;=$C94,0,IF(AH$3&gt;($F$64+$C94),INDEX($D$76:$W$76,,$C94)-SUM($D94:AG94),INDEX($D$76:$W$76,,$C94)/$F$64)))</f>
        <v>0</v>
      </c>
      <c r="AI94" s="8">
        <f>IF($F$64="n/a",0,IF(AI$3&lt;=$C94,0,IF(AI$3&gt;($F$64+$C94),INDEX($D$76:$W$76,,$C94)-SUM($D94:AH94),INDEX($D$76:$W$76,,$C94)/$F$64)))</f>
        <v>0</v>
      </c>
      <c r="AJ94" s="8">
        <f>IF($F$64="n/a",0,IF(AJ$3&lt;=$C94,0,IF(AJ$3&gt;($F$64+$C94),INDEX($D$76:$W$76,,$C94)-SUM($D94:AI94),INDEX($D$76:$W$76,,$C94)/$F$64)))</f>
        <v>0</v>
      </c>
      <c r="AK94" s="8">
        <f>IF($F$64="n/a",0,IF(AK$3&lt;=$C94,0,IF(AK$3&gt;($F$64+$C94),INDEX($D$76:$W$76,,$C94)-SUM($D94:AJ94),INDEX($D$76:$W$76,,$C94)/$F$64)))</f>
        <v>0</v>
      </c>
      <c r="AL94" s="8">
        <f>IF($F$64="n/a",0,IF(AL$3&lt;=$C94,0,IF(AL$3&gt;($F$64+$C94),INDEX($D$76:$W$76,,$C94)-SUM($D94:AK94),INDEX($D$76:$W$76,,$C94)/$F$64)))</f>
        <v>0</v>
      </c>
      <c r="AM94" s="8">
        <f>IF($F$64="n/a",0,IF(AM$3&lt;=$C94,0,IF(AM$3&gt;($F$64+$C94),INDEX($D$76:$W$76,,$C94)-SUM($D94:AL94),INDEX($D$76:$W$76,,$C94)/$F$64)))</f>
        <v>0</v>
      </c>
      <c r="AN94" s="8">
        <f>IF($F$64="n/a",0,IF(AN$3&lt;=$C94,0,IF(AN$3&gt;($F$64+$C94),INDEX($D$76:$W$76,,$C94)-SUM($D94:AM94),INDEX($D$76:$W$76,,$C94)/$F$64)))</f>
        <v>0</v>
      </c>
      <c r="AO94" s="8">
        <f>IF($F$64="n/a",0,IF(AO$3&lt;=$C94,0,IF(AO$3&gt;($F$64+$C94),INDEX($D$76:$W$76,,$C94)-SUM($D94:AN94),INDEX($D$76:$W$76,,$C94)/$F$64)))</f>
        <v>0</v>
      </c>
      <c r="AP94" s="8">
        <f>IF($F$64="n/a",0,IF(AP$3&lt;=$C94,0,IF(AP$3&gt;($F$64+$C94),INDEX($D$76:$W$76,,$C94)-SUM($D94:AO94),INDEX($D$76:$W$76,,$C94)/$F$64)))</f>
        <v>0</v>
      </c>
      <c r="AQ94" s="8">
        <f>IF($F$64="n/a",0,IF(AQ$3&lt;=$C94,0,IF(AQ$3&gt;($F$64+$C94),INDEX($D$76:$W$76,,$C94)-SUM($D94:AP94),INDEX($D$76:$W$76,,$C94)/$F$64)))</f>
        <v>0</v>
      </c>
      <c r="AR94" s="8">
        <f>IF($F$64="n/a",0,IF(AR$3&lt;=$C94,0,IF(AR$3&gt;($F$64+$C94),INDEX($D$76:$W$76,,$C94)-SUM($D94:AQ94),INDEX($D$76:$W$76,,$C94)/$F$64)))</f>
        <v>0</v>
      </c>
      <c r="AS94" s="8">
        <f>IF($F$64="n/a",0,IF(AS$3&lt;=$C94,0,IF(AS$3&gt;($F$64+$C94),INDEX($D$76:$W$76,,$C94)-SUM($D94:AR94),INDEX($D$76:$W$76,,$C94)/$F$64)))</f>
        <v>0</v>
      </c>
      <c r="AT94" s="8">
        <f>IF($F$64="n/a",0,IF(AT$3&lt;=$C94,0,IF(AT$3&gt;($F$64+$C94),INDEX($D$76:$W$76,,$C94)-SUM($D94:AS94),INDEX($D$76:$W$76,,$C94)/$F$64)))</f>
        <v>0</v>
      </c>
      <c r="AU94" s="8">
        <f>IF($F$64="n/a",0,IF(AU$3&lt;=$C94,0,IF(AU$3&gt;($F$64+$C94),INDEX($D$76:$W$76,,$C94)-SUM($D94:AT94),INDEX($D$76:$W$76,,$C94)/$F$64)))</f>
        <v>0</v>
      </c>
      <c r="AV94" s="8">
        <f>IF($F$64="n/a",0,IF(AV$3&lt;=$C94,0,IF(AV$3&gt;($F$64+$C94),INDEX($D$76:$W$76,,$C94)-SUM($D94:AU94),INDEX($D$76:$W$76,,$C94)/$F$64)))</f>
        <v>0</v>
      </c>
      <c r="AW94" s="8">
        <f>IF($F$64="n/a",0,IF(AW$3&lt;=$C94,0,IF(AW$3&gt;($F$64+$C94),INDEX($D$76:$W$76,,$C94)-SUM($D94:AV94),INDEX($D$76:$W$76,,$C94)/$F$64)))</f>
        <v>0</v>
      </c>
      <c r="AX94" s="8">
        <f>IF($F$64="n/a",0,IF(AX$3&lt;=$C94,0,IF(AX$3&gt;($F$64+$C94),INDEX($D$76:$W$76,,$C94)-SUM($D94:AW94),INDEX($D$76:$W$76,,$C94)/$F$64)))</f>
        <v>0</v>
      </c>
      <c r="AY94" s="8">
        <f>IF($F$64="n/a",0,IF(AY$3&lt;=$C94,0,IF(AY$3&gt;($F$64+$C94),INDEX($D$76:$W$76,,$C94)-SUM($D94:AX94),INDEX($D$76:$W$76,,$C94)/$F$64)))</f>
        <v>0</v>
      </c>
      <c r="AZ94" s="8">
        <f>IF($F$64="n/a",0,IF(AZ$3&lt;=$C94,0,IF(AZ$3&gt;($F$64+$C94),INDEX($D$76:$W$76,,$C94)-SUM($D94:AY94),INDEX($D$76:$W$76,,$C94)/$F$64)))</f>
        <v>0</v>
      </c>
      <c r="BA94" s="8">
        <f>IF($F$64="n/a",0,IF(BA$3&lt;=$C94,0,IF(BA$3&gt;($F$64+$C94),INDEX($D$76:$W$76,,$C94)-SUM($D94:AZ94),INDEX($D$76:$W$76,,$C94)/$F$64)))</f>
        <v>0</v>
      </c>
      <c r="BB94" s="8">
        <f>IF($F$64="n/a",0,IF(BB$3&lt;=$C94,0,IF(BB$3&gt;($F$64+$C94),INDEX($D$76:$W$76,,$C94)-SUM($D94:BA94),INDEX($D$76:$W$76,,$C94)/$F$64)))</f>
        <v>0</v>
      </c>
      <c r="BC94" s="8">
        <f>IF($F$64="n/a",0,IF(BC$3&lt;=$C94,0,IF(BC$3&gt;($F$64+$C94),INDEX($D$76:$W$76,,$C94)-SUM($D94:BB94),INDEX($D$76:$W$76,,$C94)/$F$64)))</f>
        <v>0</v>
      </c>
      <c r="BD94" s="8">
        <f>IF($F$64="n/a",0,IF(BD$3&lt;=$C94,0,IF(BD$3&gt;($F$64+$C94),INDEX($D$76:$W$76,,$C94)-SUM($D94:BC94),INDEX($D$76:$W$76,,$C94)/$F$64)))</f>
        <v>0</v>
      </c>
      <c r="BE94" s="8">
        <f>IF($F$64="n/a",0,IF(BE$3&lt;=$C94,0,IF(BE$3&gt;($F$64+$C94),INDEX($D$76:$W$76,,$C94)-SUM($D94:BD94),INDEX($D$76:$W$76,,$C94)/$F$64)))</f>
        <v>0</v>
      </c>
      <c r="BF94" s="8">
        <f>IF($F$64="n/a",0,IF(BF$3&lt;=$C94,0,IF(BF$3&gt;($F$64+$C94),INDEX($D$76:$W$76,,$C94)-SUM($D94:BE94),INDEX($D$76:$W$76,,$C94)/$F$64)))</f>
        <v>0</v>
      </c>
      <c r="BG94" s="8">
        <f>IF($F$64="n/a",0,IF(BG$3&lt;=$C94,0,IF(BG$3&gt;($F$64+$C94),INDEX($D$76:$W$76,,$C94)-SUM($D94:BF94),INDEX($D$76:$W$76,,$C94)/$F$64)))</f>
        <v>0</v>
      </c>
      <c r="BH94" s="8">
        <f>IF($F$64="n/a",0,IF(BH$3&lt;=$C94,0,IF(BH$3&gt;($F$64+$C94),INDEX($D$76:$W$76,,$C94)-SUM($D94:BG94),INDEX($D$76:$W$76,,$C94)/$F$64)))</f>
        <v>0</v>
      </c>
      <c r="BI94" s="8">
        <f>IF($F$64="n/a",0,IF(BI$3&lt;=$C94,0,IF(BI$3&gt;($F$64+$C94),INDEX($D$76:$W$76,,$C94)-SUM($D94:BH94),INDEX($D$76:$W$76,,$C94)/$F$64)))</f>
        <v>0</v>
      </c>
      <c r="BJ94" s="8">
        <f>IF($F$64="n/a",0,IF(BJ$3&lt;=$C94,0,IF(BJ$3&gt;($F$64+$C94),INDEX($D$76:$W$76,,$C94)-SUM($D94:BI94),INDEX($D$76:$W$76,,$C94)/$F$64)))</f>
        <v>0</v>
      </c>
      <c r="BK94" s="8">
        <f>IF($F$64="n/a",0,IF(BK$3&lt;=$C94,0,IF(BK$3&gt;($F$64+$C94),INDEX($D$76:$W$76,,$C94)-SUM($D94:BJ94),INDEX($D$76:$W$76,,$C94)/$F$64)))</f>
        <v>0</v>
      </c>
    </row>
    <row r="95" spans="2:63" hidden="1" outlineLevel="1" x14ac:dyDescent="0.3">
      <c r="B95" s="15">
        <v>2029</v>
      </c>
      <c r="C95">
        <v>17</v>
      </c>
      <c r="D95" s="8"/>
      <c r="E95" s="8">
        <f>IF($F$64="n/a",0,IF(E$3&lt;=$C95,0,IF(E$3&gt;($F$64+$C95),INDEX($D$76:$W$76,,$C95)-SUM($D95:D95),INDEX($D$76:$W$76,,$C95)/$F$64)))</f>
        <v>0</v>
      </c>
      <c r="F95" s="8">
        <f>IF($F$64="n/a",0,IF(F$3&lt;=$C95,0,IF(F$3&gt;($F$64+$C95),INDEX($D$76:$W$76,,$C95)-SUM($D95:E95),INDEX($D$76:$W$76,,$C95)/$F$64)))</f>
        <v>0</v>
      </c>
      <c r="G95" s="8">
        <f>IF($F$64="n/a",0,IF(G$3&lt;=$C95,0,IF(G$3&gt;($F$64+$C95),INDEX($D$76:$W$76,,$C95)-SUM($D95:F95),INDEX($D$76:$W$76,,$C95)/$F$64)))</f>
        <v>0</v>
      </c>
      <c r="H95" s="11">
        <f>IF($F$64="n/a",0,IF(H$3&lt;=$C95,0,IF(H$3&gt;($F$64+$C95),INDEX($D$76:$W$76,,$C95)-SUM($D95:G95),INDEX($D$76:$W$76,,$C95)/$F$64)))</f>
        <v>0</v>
      </c>
      <c r="I95" s="12">
        <f>IF($F$64="n/a",0,IF(I$3&lt;=$C95,0,IF(I$3&gt;($F$64+$C95),INDEX($D$76:$W$76,,$C95)-SUM($D95:H95),INDEX($D$76:$W$76,,$C95)/$F$64)))</f>
        <v>0</v>
      </c>
      <c r="J95" s="8">
        <f>IF($F$64="n/a",0,IF(J$3&lt;=$C95,0,IF(J$3&gt;($F$64+$C95),INDEX($D$76:$W$76,,$C95)-SUM($D95:I95),INDEX($D$76:$W$76,,$C95)/$F$64)))</f>
        <v>0</v>
      </c>
      <c r="K95" s="8">
        <f>IF($F$64="n/a",0,IF(K$3&lt;=$C95,0,IF(K$3&gt;($F$64+$C95),INDEX($D$76:$W$76,,$C95)-SUM($D95:J95),INDEX($D$76:$W$76,,$C95)/$F$64)))</f>
        <v>0</v>
      </c>
      <c r="L95" s="8">
        <f>IF($F$64="n/a",0,IF(L$3&lt;=$C95,0,IF(L$3&gt;($F$64+$C95),INDEX($D$76:$W$76,,$C95)-SUM($D95:K95),INDEX($D$76:$W$76,,$C95)/$F$64)))</f>
        <v>0</v>
      </c>
      <c r="M95" s="8">
        <f>IF($F$64="n/a",0,IF(M$3&lt;=$C95,0,IF(M$3&gt;($F$64+$C95),INDEX($D$76:$W$76,,$C95)-SUM($D95:L95),INDEX($D$76:$W$76,,$C95)/$F$64)))</f>
        <v>0</v>
      </c>
      <c r="N95" s="8">
        <f>IF($F$64="n/a",0,IF(N$3&lt;=$C95,0,IF(N$3&gt;($F$64+$C95),INDEX($D$76:$W$76,,$C95)-SUM($D95:M95),INDEX($D$76:$W$76,,$C95)/$F$64)))</f>
        <v>0</v>
      </c>
      <c r="O95" s="8">
        <f>IF($F$64="n/a",0,IF(O$3&lt;=$C95,0,IF(O$3&gt;($F$64+$C95),INDEX($D$76:$W$76,,$C95)-SUM($D95:N95),INDEX($D$76:$W$76,,$C95)/$F$64)))</f>
        <v>0</v>
      </c>
      <c r="P95" s="8">
        <f>IF($F$64="n/a",0,IF(P$3&lt;=$C95,0,IF(P$3&gt;($F$64+$C95),INDEX($D$76:$W$76,,$C95)-SUM($D95:O95),INDEX($D$76:$W$76,,$C95)/$F$64)))</f>
        <v>0</v>
      </c>
      <c r="Q95" s="8">
        <f>IF($F$64="n/a",0,IF(Q$3&lt;=$C95,0,IF(Q$3&gt;($F$64+$C95),INDEX($D$76:$W$76,,$C95)-SUM($D95:P95),INDEX($D$76:$W$76,,$C95)/$F$64)))</f>
        <v>0</v>
      </c>
      <c r="R95" s="8">
        <f>IF($F$64="n/a",0,IF(R$3&lt;=$C95,0,IF(R$3&gt;($F$64+$C95),INDEX($D$76:$W$76,,$C95)-SUM($D95:Q95),INDEX($D$76:$W$76,,$C95)/$F$64)))</f>
        <v>0</v>
      </c>
      <c r="S95" s="8">
        <f>IF($F$64="n/a",0,IF(S$3&lt;=$C95,0,IF(S$3&gt;($F$64+$C95),INDEX($D$76:$W$76,,$C95)-SUM($D95:R95),INDEX($D$76:$W$76,,$C95)/$F$64)))</f>
        <v>0</v>
      </c>
      <c r="T95" s="8">
        <f>IF($F$64="n/a",0,IF(T$3&lt;=$C95,0,IF(T$3&gt;($F$64+$C95),INDEX($D$76:$W$76,,$C95)-SUM($D95:S95),INDEX($D$76:$W$76,,$C95)/$F$64)))</f>
        <v>0</v>
      </c>
      <c r="U95" s="8">
        <f>IF($F$64="n/a",0,IF(U$3&lt;=$C95,0,IF(U$3&gt;($F$64+$C95),INDEX($D$76:$W$76,,$C95)-SUM($D95:T95),INDEX($D$76:$W$76,,$C95)/$F$64)))</f>
        <v>0</v>
      </c>
      <c r="V95" s="8">
        <f>IF($F$64="n/a",0,IF(V$3&lt;=$C95,0,IF(V$3&gt;($F$64+$C95),INDEX($D$76:$W$76,,$C95)-SUM($D95:U95),INDEX($D$76:$W$76,,$C95)/$F$64)))</f>
        <v>0</v>
      </c>
      <c r="W95" s="8">
        <f>IF($F$64="n/a",0,IF(W$3&lt;=$C95,0,IF(W$3&gt;($F$64+$C95),INDEX($D$76:$W$76,,$C95)-SUM($D95:V95),INDEX($D$76:$W$76,,$C95)/$F$64)))</f>
        <v>0</v>
      </c>
      <c r="X95" s="8">
        <f>IF($F$64="n/a",0,IF(X$3&lt;=$C95,0,IF(X$3&gt;($F$64+$C95),INDEX($D$76:$W$76,,$C95)-SUM($D95:W95),INDEX($D$76:$W$76,,$C95)/$F$64)))</f>
        <v>0</v>
      </c>
      <c r="Y95" s="8">
        <f>IF($F$64="n/a",0,IF(Y$3&lt;=$C95,0,IF(Y$3&gt;($F$64+$C95),INDEX($D$76:$W$76,,$C95)-SUM($D95:X95),INDEX($D$76:$W$76,,$C95)/$F$64)))</f>
        <v>0</v>
      </c>
      <c r="Z95" s="8">
        <f>IF($F$64="n/a",0,IF(Z$3&lt;=$C95,0,IF(Z$3&gt;($F$64+$C95),INDEX($D$76:$W$76,,$C95)-SUM($D95:Y95),INDEX($D$76:$W$76,,$C95)/$F$64)))</f>
        <v>0</v>
      </c>
      <c r="AA95" s="8">
        <f>IF($F$64="n/a",0,IF(AA$3&lt;=$C95,0,IF(AA$3&gt;($F$64+$C95),INDEX($D$76:$W$76,,$C95)-SUM($D95:Z95),INDEX($D$76:$W$76,,$C95)/$F$64)))</f>
        <v>0</v>
      </c>
      <c r="AB95" s="8">
        <f>IF($F$64="n/a",0,IF(AB$3&lt;=$C95,0,IF(AB$3&gt;($F$64+$C95),INDEX($D$76:$W$76,,$C95)-SUM($D95:AA95),INDEX($D$76:$W$76,,$C95)/$F$64)))</f>
        <v>0</v>
      </c>
      <c r="AC95" s="8">
        <f>IF($F$64="n/a",0,IF(AC$3&lt;=$C95,0,IF(AC$3&gt;($F$64+$C95),INDEX($D$76:$W$76,,$C95)-SUM($D95:AB95),INDEX($D$76:$W$76,,$C95)/$F$64)))</f>
        <v>0</v>
      </c>
      <c r="AD95" s="8">
        <f>IF($F$64="n/a",0,IF(AD$3&lt;=$C95,0,IF(AD$3&gt;($F$64+$C95),INDEX($D$76:$W$76,,$C95)-SUM($D95:AC95),INDEX($D$76:$W$76,,$C95)/$F$64)))</f>
        <v>0</v>
      </c>
      <c r="AE95" s="8">
        <f>IF($F$64="n/a",0,IF(AE$3&lt;=$C95,0,IF(AE$3&gt;($F$64+$C95),INDEX($D$76:$W$76,,$C95)-SUM($D95:AD95),INDEX($D$76:$W$76,,$C95)/$F$64)))</f>
        <v>0</v>
      </c>
      <c r="AF95" s="8">
        <f>IF($F$64="n/a",0,IF(AF$3&lt;=$C95,0,IF(AF$3&gt;($F$64+$C95),INDEX($D$76:$W$76,,$C95)-SUM($D95:AE95),INDEX($D$76:$W$76,,$C95)/$F$64)))</f>
        <v>0</v>
      </c>
      <c r="AG95" s="8">
        <f>IF($F$64="n/a",0,IF(AG$3&lt;=$C95,0,IF(AG$3&gt;($F$64+$C95),INDEX($D$76:$W$76,,$C95)-SUM($D95:AF95),INDEX($D$76:$W$76,,$C95)/$F$64)))</f>
        <v>0</v>
      </c>
      <c r="AH95" s="8">
        <f>IF($F$64="n/a",0,IF(AH$3&lt;=$C95,0,IF(AH$3&gt;($F$64+$C95),INDEX($D$76:$W$76,,$C95)-SUM($D95:AG95),INDEX($D$76:$W$76,,$C95)/$F$64)))</f>
        <v>0</v>
      </c>
      <c r="AI95" s="8">
        <f>IF($F$64="n/a",0,IF(AI$3&lt;=$C95,0,IF(AI$3&gt;($F$64+$C95),INDEX($D$76:$W$76,,$C95)-SUM($D95:AH95),INDEX($D$76:$W$76,,$C95)/$F$64)))</f>
        <v>0</v>
      </c>
      <c r="AJ95" s="8">
        <f>IF($F$64="n/a",0,IF(AJ$3&lt;=$C95,0,IF(AJ$3&gt;($F$64+$C95),INDEX($D$76:$W$76,,$C95)-SUM($D95:AI95),INDEX($D$76:$W$76,,$C95)/$F$64)))</f>
        <v>0</v>
      </c>
      <c r="AK95" s="8">
        <f>IF($F$64="n/a",0,IF(AK$3&lt;=$C95,0,IF(AK$3&gt;($F$64+$C95),INDEX($D$76:$W$76,,$C95)-SUM($D95:AJ95),INDEX($D$76:$W$76,,$C95)/$F$64)))</f>
        <v>0</v>
      </c>
      <c r="AL95" s="8">
        <f>IF($F$64="n/a",0,IF(AL$3&lt;=$C95,0,IF(AL$3&gt;($F$64+$C95),INDEX($D$76:$W$76,,$C95)-SUM($D95:AK95),INDEX($D$76:$W$76,,$C95)/$F$64)))</f>
        <v>0</v>
      </c>
      <c r="AM95" s="8">
        <f>IF($F$64="n/a",0,IF(AM$3&lt;=$C95,0,IF(AM$3&gt;($F$64+$C95),INDEX($D$76:$W$76,,$C95)-SUM($D95:AL95),INDEX($D$76:$W$76,,$C95)/$F$64)))</f>
        <v>0</v>
      </c>
      <c r="AN95" s="8">
        <f>IF($F$64="n/a",0,IF(AN$3&lt;=$C95,0,IF(AN$3&gt;($F$64+$C95),INDEX($D$76:$W$76,,$C95)-SUM($D95:AM95),INDEX($D$76:$W$76,,$C95)/$F$64)))</f>
        <v>0</v>
      </c>
      <c r="AO95" s="8">
        <f>IF($F$64="n/a",0,IF(AO$3&lt;=$C95,0,IF(AO$3&gt;($F$64+$C95),INDEX($D$76:$W$76,,$C95)-SUM($D95:AN95),INDEX($D$76:$W$76,,$C95)/$F$64)))</f>
        <v>0</v>
      </c>
      <c r="AP95" s="8">
        <f>IF($F$64="n/a",0,IF(AP$3&lt;=$C95,0,IF(AP$3&gt;($F$64+$C95),INDEX($D$76:$W$76,,$C95)-SUM($D95:AO95),INDEX($D$76:$W$76,,$C95)/$F$64)))</f>
        <v>0</v>
      </c>
      <c r="AQ95" s="8">
        <f>IF($F$64="n/a",0,IF(AQ$3&lt;=$C95,0,IF(AQ$3&gt;($F$64+$C95),INDEX($D$76:$W$76,,$C95)-SUM($D95:AP95),INDEX($D$76:$W$76,,$C95)/$F$64)))</f>
        <v>0</v>
      </c>
      <c r="AR95" s="8">
        <f>IF($F$64="n/a",0,IF(AR$3&lt;=$C95,0,IF(AR$3&gt;($F$64+$C95),INDEX($D$76:$W$76,,$C95)-SUM($D95:AQ95),INDEX($D$76:$W$76,,$C95)/$F$64)))</f>
        <v>0</v>
      </c>
      <c r="AS95" s="8">
        <f>IF($F$64="n/a",0,IF(AS$3&lt;=$C95,0,IF(AS$3&gt;($F$64+$C95),INDEX($D$76:$W$76,,$C95)-SUM($D95:AR95),INDEX($D$76:$W$76,,$C95)/$F$64)))</f>
        <v>0</v>
      </c>
      <c r="AT95" s="8">
        <f>IF($F$64="n/a",0,IF(AT$3&lt;=$C95,0,IF(AT$3&gt;($F$64+$C95),INDEX($D$76:$W$76,,$C95)-SUM($D95:AS95),INDEX($D$76:$W$76,,$C95)/$F$64)))</f>
        <v>0</v>
      </c>
      <c r="AU95" s="8">
        <f>IF($F$64="n/a",0,IF(AU$3&lt;=$C95,0,IF(AU$3&gt;($F$64+$C95),INDEX($D$76:$W$76,,$C95)-SUM($D95:AT95),INDEX($D$76:$W$76,,$C95)/$F$64)))</f>
        <v>0</v>
      </c>
      <c r="AV95" s="8">
        <f>IF($F$64="n/a",0,IF(AV$3&lt;=$C95,0,IF(AV$3&gt;($F$64+$C95),INDEX($D$76:$W$76,,$C95)-SUM($D95:AU95),INDEX($D$76:$W$76,,$C95)/$F$64)))</f>
        <v>0</v>
      </c>
      <c r="AW95" s="8">
        <f>IF($F$64="n/a",0,IF(AW$3&lt;=$C95,0,IF(AW$3&gt;($F$64+$C95),INDEX($D$76:$W$76,,$C95)-SUM($D95:AV95),INDEX($D$76:$W$76,,$C95)/$F$64)))</f>
        <v>0</v>
      </c>
      <c r="AX95" s="8">
        <f>IF($F$64="n/a",0,IF(AX$3&lt;=$C95,0,IF(AX$3&gt;($F$64+$C95),INDEX($D$76:$W$76,,$C95)-SUM($D95:AW95),INDEX($D$76:$W$76,,$C95)/$F$64)))</f>
        <v>0</v>
      </c>
      <c r="AY95" s="8">
        <f>IF($F$64="n/a",0,IF(AY$3&lt;=$C95,0,IF(AY$3&gt;($F$64+$C95),INDEX($D$76:$W$76,,$C95)-SUM($D95:AX95),INDEX($D$76:$W$76,,$C95)/$F$64)))</f>
        <v>0</v>
      </c>
      <c r="AZ95" s="8">
        <f>IF($F$64="n/a",0,IF(AZ$3&lt;=$C95,0,IF(AZ$3&gt;($F$64+$C95),INDEX($D$76:$W$76,,$C95)-SUM($D95:AY95),INDEX($D$76:$W$76,,$C95)/$F$64)))</f>
        <v>0</v>
      </c>
      <c r="BA95" s="8">
        <f>IF($F$64="n/a",0,IF(BA$3&lt;=$C95,0,IF(BA$3&gt;($F$64+$C95),INDEX($D$76:$W$76,,$C95)-SUM($D95:AZ95),INDEX($D$76:$W$76,,$C95)/$F$64)))</f>
        <v>0</v>
      </c>
      <c r="BB95" s="8">
        <f>IF($F$64="n/a",0,IF(BB$3&lt;=$C95,0,IF(BB$3&gt;($F$64+$C95),INDEX($D$76:$W$76,,$C95)-SUM($D95:BA95),INDEX($D$76:$W$76,,$C95)/$F$64)))</f>
        <v>0</v>
      </c>
      <c r="BC95" s="8">
        <f>IF($F$64="n/a",0,IF(BC$3&lt;=$C95,0,IF(BC$3&gt;($F$64+$C95),INDEX($D$76:$W$76,,$C95)-SUM($D95:BB95),INDEX($D$76:$W$76,,$C95)/$F$64)))</f>
        <v>0</v>
      </c>
      <c r="BD95" s="8">
        <f>IF($F$64="n/a",0,IF(BD$3&lt;=$C95,0,IF(BD$3&gt;($F$64+$C95),INDEX($D$76:$W$76,,$C95)-SUM($D95:BC95),INDEX($D$76:$W$76,,$C95)/$F$64)))</f>
        <v>0</v>
      </c>
      <c r="BE95" s="8">
        <f>IF($F$64="n/a",0,IF(BE$3&lt;=$C95,0,IF(BE$3&gt;($F$64+$C95),INDEX($D$76:$W$76,,$C95)-SUM($D95:BD95),INDEX($D$76:$W$76,,$C95)/$F$64)))</f>
        <v>0</v>
      </c>
      <c r="BF95" s="8">
        <f>IF($F$64="n/a",0,IF(BF$3&lt;=$C95,0,IF(BF$3&gt;($F$64+$C95),INDEX($D$76:$W$76,,$C95)-SUM($D95:BE95),INDEX($D$76:$W$76,,$C95)/$F$64)))</f>
        <v>0</v>
      </c>
      <c r="BG95" s="8">
        <f>IF($F$64="n/a",0,IF(BG$3&lt;=$C95,0,IF(BG$3&gt;($F$64+$C95),INDEX($D$76:$W$76,,$C95)-SUM($D95:BF95),INDEX($D$76:$W$76,,$C95)/$F$64)))</f>
        <v>0</v>
      </c>
      <c r="BH95" s="8">
        <f>IF($F$64="n/a",0,IF(BH$3&lt;=$C95,0,IF(BH$3&gt;($F$64+$C95),INDEX($D$76:$W$76,,$C95)-SUM($D95:BG95),INDEX($D$76:$W$76,,$C95)/$F$64)))</f>
        <v>0</v>
      </c>
      <c r="BI95" s="8">
        <f>IF($F$64="n/a",0,IF(BI$3&lt;=$C95,0,IF(BI$3&gt;($F$64+$C95),INDEX($D$76:$W$76,,$C95)-SUM($D95:BH95),INDEX($D$76:$W$76,,$C95)/$F$64)))</f>
        <v>0</v>
      </c>
      <c r="BJ95" s="8">
        <f>IF($F$64="n/a",0,IF(BJ$3&lt;=$C95,0,IF(BJ$3&gt;($F$64+$C95),INDEX($D$76:$W$76,,$C95)-SUM($D95:BI95),INDEX($D$76:$W$76,,$C95)/$F$64)))</f>
        <v>0</v>
      </c>
      <c r="BK95" s="8">
        <f>IF($F$64="n/a",0,IF(BK$3&lt;=$C95,0,IF(BK$3&gt;($F$64+$C95),INDEX($D$76:$W$76,,$C95)-SUM($D95:BJ95),INDEX($D$76:$W$76,,$C95)/$F$64)))</f>
        <v>0</v>
      </c>
    </row>
    <row r="96" spans="2:63" hidden="1" outlineLevel="1" x14ac:dyDescent="0.3">
      <c r="B96" s="15">
        <v>2030</v>
      </c>
      <c r="C96">
        <v>18</v>
      </c>
      <c r="D96" s="8"/>
      <c r="E96" s="8">
        <f>IF($F$64="n/a",0,IF(E$3&lt;=$C96,0,IF(E$3&gt;($F$64+$C96),INDEX($D$76:$W$76,,$C96)-SUM($D96:D96),INDEX($D$76:$W$76,,$C96)/$F$64)))</f>
        <v>0</v>
      </c>
      <c r="F96" s="8">
        <f>IF($F$64="n/a",0,IF(F$3&lt;=$C96,0,IF(F$3&gt;($F$64+$C96),INDEX($D$76:$W$76,,$C96)-SUM($D96:E96),INDEX($D$76:$W$76,,$C96)/$F$64)))</f>
        <v>0</v>
      </c>
      <c r="G96" s="8">
        <f>IF($F$64="n/a",0,IF(G$3&lt;=$C96,0,IF(G$3&gt;($F$64+$C96),INDEX($D$76:$W$76,,$C96)-SUM($D96:F96),INDEX($D$76:$W$76,,$C96)/$F$64)))</f>
        <v>0</v>
      </c>
      <c r="H96" s="11">
        <f>IF($F$64="n/a",0,IF(H$3&lt;=$C96,0,IF(H$3&gt;($F$64+$C96),INDEX($D$76:$W$76,,$C96)-SUM($D96:G96),INDEX($D$76:$W$76,,$C96)/$F$64)))</f>
        <v>0</v>
      </c>
      <c r="I96" s="12">
        <f>IF($F$64="n/a",0,IF(I$3&lt;=$C96,0,IF(I$3&gt;($F$64+$C96),INDEX($D$76:$W$76,,$C96)-SUM($D96:H96),INDEX($D$76:$W$76,,$C96)/$F$64)))</f>
        <v>0</v>
      </c>
      <c r="J96" s="8">
        <f>IF($F$64="n/a",0,IF(J$3&lt;=$C96,0,IF(J$3&gt;($F$64+$C96),INDEX($D$76:$W$76,,$C96)-SUM($D96:I96),INDEX($D$76:$W$76,,$C96)/$F$64)))</f>
        <v>0</v>
      </c>
      <c r="K96" s="8">
        <f>IF($F$64="n/a",0,IF(K$3&lt;=$C96,0,IF(K$3&gt;($F$64+$C96),INDEX($D$76:$W$76,,$C96)-SUM($D96:J96),INDEX($D$76:$W$76,,$C96)/$F$64)))</f>
        <v>0</v>
      </c>
      <c r="L96" s="8">
        <f>IF($F$64="n/a",0,IF(L$3&lt;=$C96,0,IF(L$3&gt;($F$64+$C96),INDEX($D$76:$W$76,,$C96)-SUM($D96:K96),INDEX($D$76:$W$76,,$C96)/$F$64)))</f>
        <v>0</v>
      </c>
      <c r="M96" s="8">
        <f>IF($F$64="n/a",0,IF(M$3&lt;=$C96,0,IF(M$3&gt;($F$64+$C96),INDEX($D$76:$W$76,,$C96)-SUM($D96:L96),INDEX($D$76:$W$76,,$C96)/$F$64)))</f>
        <v>0</v>
      </c>
      <c r="N96" s="8">
        <f>IF($F$64="n/a",0,IF(N$3&lt;=$C96,0,IF(N$3&gt;($F$64+$C96),INDEX($D$76:$W$76,,$C96)-SUM($D96:M96),INDEX($D$76:$W$76,,$C96)/$F$64)))</f>
        <v>0</v>
      </c>
      <c r="O96" s="8">
        <f>IF($F$64="n/a",0,IF(O$3&lt;=$C96,0,IF(O$3&gt;($F$64+$C96),INDEX($D$76:$W$76,,$C96)-SUM($D96:N96),INDEX($D$76:$W$76,,$C96)/$F$64)))</f>
        <v>0</v>
      </c>
      <c r="P96" s="8">
        <f>IF($F$64="n/a",0,IF(P$3&lt;=$C96,0,IF(P$3&gt;($F$64+$C96),INDEX($D$76:$W$76,,$C96)-SUM($D96:O96),INDEX($D$76:$W$76,,$C96)/$F$64)))</f>
        <v>0</v>
      </c>
      <c r="Q96" s="8">
        <f>IF($F$64="n/a",0,IF(Q$3&lt;=$C96,0,IF(Q$3&gt;($F$64+$C96),INDEX($D$76:$W$76,,$C96)-SUM($D96:P96),INDEX($D$76:$W$76,,$C96)/$F$64)))</f>
        <v>0</v>
      </c>
      <c r="R96" s="8">
        <f>IF($F$64="n/a",0,IF(R$3&lt;=$C96,0,IF(R$3&gt;($F$64+$C96),INDEX($D$76:$W$76,,$C96)-SUM($D96:Q96),INDEX($D$76:$W$76,,$C96)/$F$64)))</f>
        <v>0</v>
      </c>
      <c r="S96" s="8">
        <f>IF($F$64="n/a",0,IF(S$3&lt;=$C96,0,IF(S$3&gt;($F$64+$C96),INDEX($D$76:$W$76,,$C96)-SUM($D96:R96),INDEX($D$76:$W$76,,$C96)/$F$64)))</f>
        <v>0</v>
      </c>
      <c r="T96" s="8">
        <f>IF($F$64="n/a",0,IF(T$3&lt;=$C96,0,IF(T$3&gt;($F$64+$C96),INDEX($D$76:$W$76,,$C96)-SUM($D96:S96),INDEX($D$76:$W$76,,$C96)/$F$64)))</f>
        <v>0</v>
      </c>
      <c r="U96" s="8">
        <f>IF($F$64="n/a",0,IF(U$3&lt;=$C96,0,IF(U$3&gt;($F$64+$C96),INDEX($D$76:$W$76,,$C96)-SUM($D96:T96),INDEX($D$76:$W$76,,$C96)/$F$64)))</f>
        <v>0</v>
      </c>
      <c r="V96" s="8">
        <f>IF($F$64="n/a",0,IF(V$3&lt;=$C96,0,IF(V$3&gt;($F$64+$C96),INDEX($D$76:$W$76,,$C96)-SUM($D96:U96),INDEX($D$76:$W$76,,$C96)/$F$64)))</f>
        <v>0</v>
      </c>
      <c r="W96" s="8">
        <f>IF($F$64="n/a",0,IF(W$3&lt;=$C96,0,IF(W$3&gt;($F$64+$C96),INDEX($D$76:$W$76,,$C96)-SUM($D96:V96),INDEX($D$76:$W$76,,$C96)/$F$64)))</f>
        <v>0</v>
      </c>
      <c r="X96" s="8">
        <f>IF($F$64="n/a",0,IF(X$3&lt;=$C96,0,IF(X$3&gt;($F$64+$C96),INDEX($D$76:$W$76,,$C96)-SUM($D96:W96),INDEX($D$76:$W$76,,$C96)/$F$64)))</f>
        <v>0</v>
      </c>
      <c r="Y96" s="8">
        <f>IF($F$64="n/a",0,IF(Y$3&lt;=$C96,0,IF(Y$3&gt;($F$64+$C96),INDEX($D$76:$W$76,,$C96)-SUM($D96:X96),INDEX($D$76:$W$76,,$C96)/$F$64)))</f>
        <v>0</v>
      </c>
      <c r="Z96" s="8">
        <f>IF($F$64="n/a",0,IF(Z$3&lt;=$C96,0,IF(Z$3&gt;($F$64+$C96),INDEX($D$76:$W$76,,$C96)-SUM($D96:Y96),INDEX($D$76:$W$76,,$C96)/$F$64)))</f>
        <v>0</v>
      </c>
      <c r="AA96" s="8">
        <f>IF($F$64="n/a",0,IF(AA$3&lt;=$C96,0,IF(AA$3&gt;($F$64+$C96),INDEX($D$76:$W$76,,$C96)-SUM($D96:Z96),INDEX($D$76:$W$76,,$C96)/$F$64)))</f>
        <v>0</v>
      </c>
      <c r="AB96" s="8">
        <f>IF($F$64="n/a",0,IF(AB$3&lt;=$C96,0,IF(AB$3&gt;($F$64+$C96),INDEX($D$76:$W$76,,$C96)-SUM($D96:AA96),INDEX($D$76:$W$76,,$C96)/$F$64)))</f>
        <v>0</v>
      </c>
      <c r="AC96" s="8">
        <f>IF($F$64="n/a",0,IF(AC$3&lt;=$C96,0,IF(AC$3&gt;($F$64+$C96),INDEX($D$76:$W$76,,$C96)-SUM($D96:AB96),INDEX($D$76:$W$76,,$C96)/$F$64)))</f>
        <v>0</v>
      </c>
      <c r="AD96" s="8">
        <f>IF($F$64="n/a",0,IF(AD$3&lt;=$C96,0,IF(AD$3&gt;($F$64+$C96),INDEX($D$76:$W$76,,$C96)-SUM($D96:AC96),INDEX($D$76:$W$76,,$C96)/$F$64)))</f>
        <v>0</v>
      </c>
      <c r="AE96" s="8">
        <f>IF($F$64="n/a",0,IF(AE$3&lt;=$C96,0,IF(AE$3&gt;($F$64+$C96),INDEX($D$76:$W$76,,$C96)-SUM($D96:AD96),INDEX($D$76:$W$76,,$C96)/$F$64)))</f>
        <v>0</v>
      </c>
      <c r="AF96" s="8">
        <f>IF($F$64="n/a",0,IF(AF$3&lt;=$C96,0,IF(AF$3&gt;($F$64+$C96),INDEX($D$76:$W$76,,$C96)-SUM($D96:AE96),INDEX($D$76:$W$76,,$C96)/$F$64)))</f>
        <v>0</v>
      </c>
      <c r="AG96" s="8">
        <f>IF($F$64="n/a",0,IF(AG$3&lt;=$C96,0,IF(AG$3&gt;($F$64+$C96),INDEX($D$76:$W$76,,$C96)-SUM($D96:AF96),INDEX($D$76:$W$76,,$C96)/$F$64)))</f>
        <v>0</v>
      </c>
      <c r="AH96" s="8">
        <f>IF($F$64="n/a",0,IF(AH$3&lt;=$C96,0,IF(AH$3&gt;($F$64+$C96),INDEX($D$76:$W$76,,$C96)-SUM($D96:AG96),INDEX($D$76:$W$76,,$C96)/$F$64)))</f>
        <v>0</v>
      </c>
      <c r="AI96" s="8">
        <f>IF($F$64="n/a",0,IF(AI$3&lt;=$C96,0,IF(AI$3&gt;($F$64+$C96),INDEX($D$76:$W$76,,$C96)-SUM($D96:AH96),INDEX($D$76:$W$76,,$C96)/$F$64)))</f>
        <v>0</v>
      </c>
      <c r="AJ96" s="8">
        <f>IF($F$64="n/a",0,IF(AJ$3&lt;=$C96,0,IF(AJ$3&gt;($F$64+$C96),INDEX($D$76:$W$76,,$C96)-SUM($D96:AI96),INDEX($D$76:$W$76,,$C96)/$F$64)))</f>
        <v>0</v>
      </c>
      <c r="AK96" s="8">
        <f>IF($F$64="n/a",0,IF(AK$3&lt;=$C96,0,IF(AK$3&gt;($F$64+$C96),INDEX($D$76:$W$76,,$C96)-SUM($D96:AJ96),INDEX($D$76:$W$76,,$C96)/$F$64)))</f>
        <v>0</v>
      </c>
      <c r="AL96" s="8">
        <f>IF($F$64="n/a",0,IF(AL$3&lt;=$C96,0,IF(AL$3&gt;($F$64+$C96),INDEX($D$76:$W$76,,$C96)-SUM($D96:AK96),INDEX($D$76:$W$76,,$C96)/$F$64)))</f>
        <v>0</v>
      </c>
      <c r="AM96" s="8">
        <f>IF($F$64="n/a",0,IF(AM$3&lt;=$C96,0,IF(AM$3&gt;($F$64+$C96),INDEX($D$76:$W$76,,$C96)-SUM($D96:AL96),INDEX($D$76:$W$76,,$C96)/$F$64)))</f>
        <v>0</v>
      </c>
      <c r="AN96" s="8">
        <f>IF($F$64="n/a",0,IF(AN$3&lt;=$C96,0,IF(AN$3&gt;($F$64+$C96),INDEX($D$76:$W$76,,$C96)-SUM($D96:AM96),INDEX($D$76:$W$76,,$C96)/$F$64)))</f>
        <v>0</v>
      </c>
      <c r="AO96" s="8">
        <f>IF($F$64="n/a",0,IF(AO$3&lt;=$C96,0,IF(AO$3&gt;($F$64+$C96),INDEX($D$76:$W$76,,$C96)-SUM($D96:AN96),INDEX($D$76:$W$76,,$C96)/$F$64)))</f>
        <v>0</v>
      </c>
      <c r="AP96" s="8">
        <f>IF($F$64="n/a",0,IF(AP$3&lt;=$C96,0,IF(AP$3&gt;($F$64+$C96),INDEX($D$76:$W$76,,$C96)-SUM($D96:AO96),INDEX($D$76:$W$76,,$C96)/$F$64)))</f>
        <v>0</v>
      </c>
      <c r="AQ96" s="8">
        <f>IF($F$64="n/a",0,IF(AQ$3&lt;=$C96,0,IF(AQ$3&gt;($F$64+$C96),INDEX($D$76:$W$76,,$C96)-SUM($D96:AP96),INDEX($D$76:$W$76,,$C96)/$F$64)))</f>
        <v>0</v>
      </c>
      <c r="AR96" s="8">
        <f>IF($F$64="n/a",0,IF(AR$3&lt;=$C96,0,IF(AR$3&gt;($F$64+$C96),INDEX($D$76:$W$76,,$C96)-SUM($D96:AQ96),INDEX($D$76:$W$76,,$C96)/$F$64)))</f>
        <v>0</v>
      </c>
      <c r="AS96" s="8">
        <f>IF($F$64="n/a",0,IF(AS$3&lt;=$C96,0,IF(AS$3&gt;($F$64+$C96),INDEX($D$76:$W$76,,$C96)-SUM($D96:AR96),INDEX($D$76:$W$76,,$C96)/$F$64)))</f>
        <v>0</v>
      </c>
      <c r="AT96" s="8">
        <f>IF($F$64="n/a",0,IF(AT$3&lt;=$C96,0,IF(AT$3&gt;($F$64+$C96),INDEX($D$76:$W$76,,$C96)-SUM($D96:AS96),INDEX($D$76:$W$76,,$C96)/$F$64)))</f>
        <v>0</v>
      </c>
      <c r="AU96" s="8">
        <f>IF($F$64="n/a",0,IF(AU$3&lt;=$C96,0,IF(AU$3&gt;($F$64+$C96),INDEX($D$76:$W$76,,$C96)-SUM($D96:AT96),INDEX($D$76:$W$76,,$C96)/$F$64)))</f>
        <v>0</v>
      </c>
      <c r="AV96" s="8">
        <f>IF($F$64="n/a",0,IF(AV$3&lt;=$C96,0,IF(AV$3&gt;($F$64+$C96),INDEX($D$76:$W$76,,$C96)-SUM($D96:AU96),INDEX($D$76:$W$76,,$C96)/$F$64)))</f>
        <v>0</v>
      </c>
      <c r="AW96" s="8">
        <f>IF($F$64="n/a",0,IF(AW$3&lt;=$C96,0,IF(AW$3&gt;($F$64+$C96),INDEX($D$76:$W$76,,$C96)-SUM($D96:AV96),INDEX($D$76:$W$76,,$C96)/$F$64)))</f>
        <v>0</v>
      </c>
      <c r="AX96" s="8">
        <f>IF($F$64="n/a",0,IF(AX$3&lt;=$C96,0,IF(AX$3&gt;($F$64+$C96),INDEX($D$76:$W$76,,$C96)-SUM($D96:AW96),INDEX($D$76:$W$76,,$C96)/$F$64)))</f>
        <v>0</v>
      </c>
      <c r="AY96" s="8">
        <f>IF($F$64="n/a",0,IF(AY$3&lt;=$C96,0,IF(AY$3&gt;($F$64+$C96),INDEX($D$76:$W$76,,$C96)-SUM($D96:AX96),INDEX($D$76:$W$76,,$C96)/$F$64)))</f>
        <v>0</v>
      </c>
      <c r="AZ96" s="8">
        <f>IF($F$64="n/a",0,IF(AZ$3&lt;=$C96,0,IF(AZ$3&gt;($F$64+$C96),INDEX($D$76:$W$76,,$C96)-SUM($D96:AY96),INDEX($D$76:$W$76,,$C96)/$F$64)))</f>
        <v>0</v>
      </c>
      <c r="BA96" s="8">
        <f>IF($F$64="n/a",0,IF(BA$3&lt;=$C96,0,IF(BA$3&gt;($F$64+$C96),INDEX($D$76:$W$76,,$C96)-SUM($D96:AZ96),INDEX($D$76:$W$76,,$C96)/$F$64)))</f>
        <v>0</v>
      </c>
      <c r="BB96" s="8">
        <f>IF($F$64="n/a",0,IF(BB$3&lt;=$C96,0,IF(BB$3&gt;($F$64+$C96),INDEX($D$76:$W$76,,$C96)-SUM($D96:BA96),INDEX($D$76:$W$76,,$C96)/$F$64)))</f>
        <v>0</v>
      </c>
      <c r="BC96" s="8">
        <f>IF($F$64="n/a",0,IF(BC$3&lt;=$C96,0,IF(BC$3&gt;($F$64+$C96),INDEX($D$76:$W$76,,$C96)-SUM($D96:BB96),INDEX($D$76:$W$76,,$C96)/$F$64)))</f>
        <v>0</v>
      </c>
      <c r="BD96" s="8">
        <f>IF($F$64="n/a",0,IF(BD$3&lt;=$C96,0,IF(BD$3&gt;($F$64+$C96),INDEX($D$76:$W$76,,$C96)-SUM($D96:BC96),INDEX($D$76:$W$76,,$C96)/$F$64)))</f>
        <v>0</v>
      </c>
      <c r="BE96" s="8">
        <f>IF($F$64="n/a",0,IF(BE$3&lt;=$C96,0,IF(BE$3&gt;($F$64+$C96),INDEX($D$76:$W$76,,$C96)-SUM($D96:BD96),INDEX($D$76:$W$76,,$C96)/$F$64)))</f>
        <v>0</v>
      </c>
      <c r="BF96" s="8">
        <f>IF($F$64="n/a",0,IF(BF$3&lt;=$C96,0,IF(BF$3&gt;($F$64+$C96),INDEX($D$76:$W$76,,$C96)-SUM($D96:BE96),INDEX($D$76:$W$76,,$C96)/$F$64)))</f>
        <v>0</v>
      </c>
      <c r="BG96" s="8">
        <f>IF($F$64="n/a",0,IF(BG$3&lt;=$C96,0,IF(BG$3&gt;($F$64+$C96),INDEX($D$76:$W$76,,$C96)-SUM($D96:BF96),INDEX($D$76:$W$76,,$C96)/$F$64)))</f>
        <v>0</v>
      </c>
      <c r="BH96" s="8">
        <f>IF($F$64="n/a",0,IF(BH$3&lt;=$C96,0,IF(BH$3&gt;($F$64+$C96),INDEX($D$76:$W$76,,$C96)-SUM($D96:BG96),INDEX($D$76:$W$76,,$C96)/$F$64)))</f>
        <v>0</v>
      </c>
      <c r="BI96" s="8">
        <f>IF($F$64="n/a",0,IF(BI$3&lt;=$C96,0,IF(BI$3&gt;($F$64+$C96),INDEX($D$76:$W$76,,$C96)-SUM($D96:BH96),INDEX($D$76:$W$76,,$C96)/$F$64)))</f>
        <v>0</v>
      </c>
      <c r="BJ96" s="8">
        <f>IF($F$64="n/a",0,IF(BJ$3&lt;=$C96,0,IF(BJ$3&gt;($F$64+$C96),INDEX($D$76:$W$76,,$C96)-SUM($D96:BI96),INDEX($D$76:$W$76,,$C96)/$F$64)))</f>
        <v>0</v>
      </c>
      <c r="BK96" s="8">
        <f>IF($F$64="n/a",0,IF(BK$3&lt;=$C96,0,IF(BK$3&gt;($F$64+$C96),INDEX($D$76:$W$76,,$C96)-SUM($D96:BJ96),INDEX($D$76:$W$76,,$C96)/$F$64)))</f>
        <v>0</v>
      </c>
    </row>
    <row r="97" spans="2:63" hidden="1" outlineLevel="1" x14ac:dyDescent="0.3">
      <c r="B97" s="15">
        <v>2031</v>
      </c>
      <c r="C97">
        <v>19</v>
      </c>
      <c r="D97" s="8"/>
      <c r="E97" s="8">
        <f>IF($F$64="n/a",0,IF(E$3&lt;=$C97,0,IF(E$3&gt;($F$64+$C97),INDEX($D$76:$W$76,,$C97)-SUM($D97:D97),INDEX($D$76:$W$76,,$C97)/$F$64)))</f>
        <v>0</v>
      </c>
      <c r="F97" s="8">
        <f>IF($F$64="n/a",0,IF(F$3&lt;=$C97,0,IF(F$3&gt;($F$64+$C97),INDEX($D$76:$W$76,,$C97)-SUM($D97:E97),INDEX($D$76:$W$76,,$C97)/$F$64)))</f>
        <v>0</v>
      </c>
      <c r="G97" s="8">
        <f>IF($F$64="n/a",0,IF(G$3&lt;=$C97,0,IF(G$3&gt;($F$64+$C97),INDEX($D$76:$W$76,,$C97)-SUM($D97:F97),INDEX($D$76:$W$76,,$C97)/$F$64)))</f>
        <v>0</v>
      </c>
      <c r="H97" s="11">
        <f>IF($F$64="n/a",0,IF(H$3&lt;=$C97,0,IF(H$3&gt;($F$64+$C97),INDEX($D$76:$W$76,,$C97)-SUM($D97:G97),INDEX($D$76:$W$76,,$C97)/$F$64)))</f>
        <v>0</v>
      </c>
      <c r="I97" s="12">
        <f>IF($F$64="n/a",0,IF(I$3&lt;=$C97,0,IF(I$3&gt;($F$64+$C97),INDEX($D$76:$W$76,,$C97)-SUM($D97:H97),INDEX($D$76:$W$76,,$C97)/$F$64)))</f>
        <v>0</v>
      </c>
      <c r="J97" s="8">
        <f>IF($F$64="n/a",0,IF(J$3&lt;=$C97,0,IF(J$3&gt;($F$64+$C97),INDEX($D$76:$W$76,,$C97)-SUM($D97:I97),INDEX($D$76:$W$76,,$C97)/$F$64)))</f>
        <v>0</v>
      </c>
      <c r="K97" s="8">
        <f>IF($F$64="n/a",0,IF(K$3&lt;=$C97,0,IF(K$3&gt;($F$64+$C97),INDEX($D$76:$W$76,,$C97)-SUM($D97:J97),INDEX($D$76:$W$76,,$C97)/$F$64)))</f>
        <v>0</v>
      </c>
      <c r="L97" s="8">
        <f>IF($F$64="n/a",0,IF(L$3&lt;=$C97,0,IF(L$3&gt;($F$64+$C97),INDEX($D$76:$W$76,,$C97)-SUM($D97:K97),INDEX($D$76:$W$76,,$C97)/$F$64)))</f>
        <v>0</v>
      </c>
      <c r="M97" s="8">
        <f>IF($F$64="n/a",0,IF(M$3&lt;=$C97,0,IF(M$3&gt;($F$64+$C97),INDEX($D$76:$W$76,,$C97)-SUM($D97:L97),INDEX($D$76:$W$76,,$C97)/$F$64)))</f>
        <v>0</v>
      </c>
      <c r="N97" s="8">
        <f>IF($F$64="n/a",0,IF(N$3&lt;=$C97,0,IF(N$3&gt;($F$64+$C97),INDEX($D$76:$W$76,,$C97)-SUM($D97:M97),INDEX($D$76:$W$76,,$C97)/$F$64)))</f>
        <v>0</v>
      </c>
      <c r="O97" s="8">
        <f>IF($F$64="n/a",0,IF(O$3&lt;=$C97,0,IF(O$3&gt;($F$64+$C97),INDEX($D$76:$W$76,,$C97)-SUM($D97:N97),INDEX($D$76:$W$76,,$C97)/$F$64)))</f>
        <v>0</v>
      </c>
      <c r="P97" s="8">
        <f>IF($F$64="n/a",0,IF(P$3&lt;=$C97,0,IF(P$3&gt;($F$64+$C97),INDEX($D$76:$W$76,,$C97)-SUM($D97:O97),INDEX($D$76:$W$76,,$C97)/$F$64)))</f>
        <v>0</v>
      </c>
      <c r="Q97" s="8">
        <f>IF($F$64="n/a",0,IF(Q$3&lt;=$C97,0,IF(Q$3&gt;($F$64+$C97),INDEX($D$76:$W$76,,$C97)-SUM($D97:P97),INDEX($D$76:$W$76,,$C97)/$F$64)))</f>
        <v>0</v>
      </c>
      <c r="R97" s="8">
        <f>IF($F$64="n/a",0,IF(R$3&lt;=$C97,0,IF(R$3&gt;($F$64+$C97),INDEX($D$76:$W$76,,$C97)-SUM($D97:Q97),INDEX($D$76:$W$76,,$C97)/$F$64)))</f>
        <v>0</v>
      </c>
      <c r="S97" s="8">
        <f>IF($F$64="n/a",0,IF(S$3&lt;=$C97,0,IF(S$3&gt;($F$64+$C97),INDEX($D$76:$W$76,,$C97)-SUM($D97:R97),INDEX($D$76:$W$76,,$C97)/$F$64)))</f>
        <v>0</v>
      </c>
      <c r="T97" s="8">
        <f>IF($F$64="n/a",0,IF(T$3&lt;=$C97,0,IF(T$3&gt;($F$64+$C97),INDEX($D$76:$W$76,,$C97)-SUM($D97:S97),INDEX($D$76:$W$76,,$C97)/$F$64)))</f>
        <v>0</v>
      </c>
      <c r="U97" s="8">
        <f>IF($F$64="n/a",0,IF(U$3&lt;=$C97,0,IF(U$3&gt;($F$64+$C97),INDEX($D$76:$W$76,,$C97)-SUM($D97:T97),INDEX($D$76:$W$76,,$C97)/$F$64)))</f>
        <v>0</v>
      </c>
      <c r="V97" s="8">
        <f>IF($F$64="n/a",0,IF(V$3&lt;=$C97,0,IF(V$3&gt;($F$64+$C97),INDEX($D$76:$W$76,,$C97)-SUM($D97:U97),INDEX($D$76:$W$76,,$C97)/$F$64)))</f>
        <v>0</v>
      </c>
      <c r="W97" s="8">
        <f>IF($F$64="n/a",0,IF(W$3&lt;=$C97,0,IF(W$3&gt;($F$64+$C97),INDEX($D$76:$W$76,,$C97)-SUM($D97:V97),INDEX($D$76:$W$76,,$C97)/$F$64)))</f>
        <v>0</v>
      </c>
      <c r="X97" s="8">
        <f>IF($F$64="n/a",0,IF(X$3&lt;=$C97,0,IF(X$3&gt;($F$64+$C97),INDEX($D$76:$W$76,,$C97)-SUM($D97:W97),INDEX($D$76:$W$76,,$C97)/$F$64)))</f>
        <v>0</v>
      </c>
      <c r="Y97" s="8">
        <f>IF($F$64="n/a",0,IF(Y$3&lt;=$C97,0,IF(Y$3&gt;($F$64+$C97),INDEX($D$76:$W$76,,$C97)-SUM($D97:X97),INDEX($D$76:$W$76,,$C97)/$F$64)))</f>
        <v>0</v>
      </c>
      <c r="Z97" s="8">
        <f>IF($F$64="n/a",0,IF(Z$3&lt;=$C97,0,IF(Z$3&gt;($F$64+$C97),INDEX($D$76:$W$76,,$C97)-SUM($D97:Y97),INDEX($D$76:$W$76,,$C97)/$F$64)))</f>
        <v>0</v>
      </c>
      <c r="AA97" s="8">
        <f>IF($F$64="n/a",0,IF(AA$3&lt;=$C97,0,IF(AA$3&gt;($F$64+$C97),INDEX($D$76:$W$76,,$C97)-SUM($D97:Z97),INDEX($D$76:$W$76,,$C97)/$F$64)))</f>
        <v>0</v>
      </c>
      <c r="AB97" s="8">
        <f>IF($F$64="n/a",0,IF(AB$3&lt;=$C97,0,IF(AB$3&gt;($F$64+$C97),INDEX($D$76:$W$76,,$C97)-SUM($D97:AA97),INDEX($D$76:$W$76,,$C97)/$F$64)))</f>
        <v>0</v>
      </c>
      <c r="AC97" s="8">
        <f>IF($F$64="n/a",0,IF(AC$3&lt;=$C97,0,IF(AC$3&gt;($F$64+$C97),INDEX($D$76:$W$76,,$C97)-SUM($D97:AB97),INDEX($D$76:$W$76,,$C97)/$F$64)))</f>
        <v>0</v>
      </c>
      <c r="AD97" s="8">
        <f>IF($F$64="n/a",0,IF(AD$3&lt;=$C97,0,IF(AD$3&gt;($F$64+$C97),INDEX($D$76:$W$76,,$C97)-SUM($D97:AC97),INDEX($D$76:$W$76,,$C97)/$F$64)))</f>
        <v>0</v>
      </c>
      <c r="AE97" s="8">
        <f>IF($F$64="n/a",0,IF(AE$3&lt;=$C97,0,IF(AE$3&gt;($F$64+$C97),INDEX($D$76:$W$76,,$C97)-SUM($D97:AD97),INDEX($D$76:$W$76,,$C97)/$F$64)))</f>
        <v>0</v>
      </c>
      <c r="AF97" s="8">
        <f>IF($F$64="n/a",0,IF(AF$3&lt;=$C97,0,IF(AF$3&gt;($F$64+$C97),INDEX($D$76:$W$76,,$C97)-SUM($D97:AE97),INDEX($D$76:$W$76,,$C97)/$F$64)))</f>
        <v>0</v>
      </c>
      <c r="AG97" s="8">
        <f>IF($F$64="n/a",0,IF(AG$3&lt;=$C97,0,IF(AG$3&gt;($F$64+$C97),INDEX($D$76:$W$76,,$C97)-SUM($D97:AF97),INDEX($D$76:$W$76,,$C97)/$F$64)))</f>
        <v>0</v>
      </c>
      <c r="AH97" s="8">
        <f>IF($F$64="n/a",0,IF(AH$3&lt;=$C97,0,IF(AH$3&gt;($F$64+$C97),INDEX($D$76:$W$76,,$C97)-SUM($D97:AG97),INDEX($D$76:$W$76,,$C97)/$F$64)))</f>
        <v>0</v>
      </c>
      <c r="AI97" s="8">
        <f>IF($F$64="n/a",0,IF(AI$3&lt;=$C97,0,IF(AI$3&gt;($F$64+$C97),INDEX($D$76:$W$76,,$C97)-SUM($D97:AH97),INDEX($D$76:$W$76,,$C97)/$F$64)))</f>
        <v>0</v>
      </c>
      <c r="AJ97" s="8">
        <f>IF($F$64="n/a",0,IF(AJ$3&lt;=$C97,0,IF(AJ$3&gt;($F$64+$C97),INDEX($D$76:$W$76,,$C97)-SUM($D97:AI97),INDEX($D$76:$W$76,,$C97)/$F$64)))</f>
        <v>0</v>
      </c>
      <c r="AK97" s="8">
        <f>IF($F$64="n/a",0,IF(AK$3&lt;=$C97,0,IF(AK$3&gt;($F$64+$C97),INDEX($D$76:$W$76,,$C97)-SUM($D97:AJ97),INDEX($D$76:$W$76,,$C97)/$F$64)))</f>
        <v>0</v>
      </c>
      <c r="AL97" s="8">
        <f>IF($F$64="n/a",0,IF(AL$3&lt;=$C97,0,IF(AL$3&gt;($F$64+$C97),INDEX($D$76:$W$76,,$C97)-SUM($D97:AK97),INDEX($D$76:$W$76,,$C97)/$F$64)))</f>
        <v>0</v>
      </c>
      <c r="AM97" s="8">
        <f>IF($F$64="n/a",0,IF(AM$3&lt;=$C97,0,IF(AM$3&gt;($F$64+$C97),INDEX($D$76:$W$76,,$C97)-SUM($D97:AL97),INDEX($D$76:$W$76,,$C97)/$F$64)))</f>
        <v>0</v>
      </c>
      <c r="AN97" s="8">
        <f>IF($F$64="n/a",0,IF(AN$3&lt;=$C97,0,IF(AN$3&gt;($F$64+$C97),INDEX($D$76:$W$76,,$C97)-SUM($D97:AM97),INDEX($D$76:$W$76,,$C97)/$F$64)))</f>
        <v>0</v>
      </c>
      <c r="AO97" s="8">
        <f>IF($F$64="n/a",0,IF(AO$3&lt;=$C97,0,IF(AO$3&gt;($F$64+$C97),INDEX($D$76:$W$76,,$C97)-SUM($D97:AN97),INDEX($D$76:$W$76,,$C97)/$F$64)))</f>
        <v>0</v>
      </c>
      <c r="AP97" s="8">
        <f>IF($F$64="n/a",0,IF(AP$3&lt;=$C97,0,IF(AP$3&gt;($F$64+$C97),INDEX($D$76:$W$76,,$C97)-SUM($D97:AO97),INDEX($D$76:$W$76,,$C97)/$F$64)))</f>
        <v>0</v>
      </c>
      <c r="AQ97" s="8">
        <f>IF($F$64="n/a",0,IF(AQ$3&lt;=$C97,0,IF(AQ$3&gt;($F$64+$C97),INDEX($D$76:$W$76,,$C97)-SUM($D97:AP97),INDEX($D$76:$W$76,,$C97)/$F$64)))</f>
        <v>0</v>
      </c>
      <c r="AR97" s="8">
        <f>IF($F$64="n/a",0,IF(AR$3&lt;=$C97,0,IF(AR$3&gt;($F$64+$C97),INDEX($D$76:$W$76,,$C97)-SUM($D97:AQ97),INDEX($D$76:$W$76,,$C97)/$F$64)))</f>
        <v>0</v>
      </c>
      <c r="AS97" s="8">
        <f>IF($F$64="n/a",0,IF(AS$3&lt;=$C97,0,IF(AS$3&gt;($F$64+$C97),INDEX($D$76:$W$76,,$C97)-SUM($D97:AR97),INDEX($D$76:$W$76,,$C97)/$F$64)))</f>
        <v>0</v>
      </c>
      <c r="AT97" s="8">
        <f>IF($F$64="n/a",0,IF(AT$3&lt;=$C97,0,IF(AT$3&gt;($F$64+$C97),INDEX($D$76:$W$76,,$C97)-SUM($D97:AS97),INDEX($D$76:$W$76,,$C97)/$F$64)))</f>
        <v>0</v>
      </c>
      <c r="AU97" s="8">
        <f>IF($F$64="n/a",0,IF(AU$3&lt;=$C97,0,IF(AU$3&gt;($F$64+$C97),INDEX($D$76:$W$76,,$C97)-SUM($D97:AT97),INDEX($D$76:$W$76,,$C97)/$F$64)))</f>
        <v>0</v>
      </c>
      <c r="AV97" s="8">
        <f>IF($F$64="n/a",0,IF(AV$3&lt;=$C97,0,IF(AV$3&gt;($F$64+$C97),INDEX($D$76:$W$76,,$C97)-SUM($D97:AU97),INDEX($D$76:$W$76,,$C97)/$F$64)))</f>
        <v>0</v>
      </c>
      <c r="AW97" s="8">
        <f>IF($F$64="n/a",0,IF(AW$3&lt;=$C97,0,IF(AW$3&gt;($F$64+$C97),INDEX($D$76:$W$76,,$C97)-SUM($D97:AV97),INDEX($D$76:$W$76,,$C97)/$F$64)))</f>
        <v>0</v>
      </c>
      <c r="AX97" s="8">
        <f>IF($F$64="n/a",0,IF(AX$3&lt;=$C97,0,IF(AX$3&gt;($F$64+$C97),INDEX($D$76:$W$76,,$C97)-SUM($D97:AW97),INDEX($D$76:$W$76,,$C97)/$F$64)))</f>
        <v>0</v>
      </c>
      <c r="AY97" s="8">
        <f>IF($F$64="n/a",0,IF(AY$3&lt;=$C97,0,IF(AY$3&gt;($F$64+$C97),INDEX($D$76:$W$76,,$C97)-SUM($D97:AX97),INDEX($D$76:$W$76,,$C97)/$F$64)))</f>
        <v>0</v>
      </c>
      <c r="AZ97" s="8">
        <f>IF($F$64="n/a",0,IF(AZ$3&lt;=$C97,0,IF(AZ$3&gt;($F$64+$C97),INDEX($D$76:$W$76,,$C97)-SUM($D97:AY97),INDEX($D$76:$W$76,,$C97)/$F$64)))</f>
        <v>0</v>
      </c>
      <c r="BA97" s="8">
        <f>IF($F$64="n/a",0,IF(BA$3&lt;=$C97,0,IF(BA$3&gt;($F$64+$C97),INDEX($D$76:$W$76,,$C97)-SUM($D97:AZ97),INDEX($D$76:$W$76,,$C97)/$F$64)))</f>
        <v>0</v>
      </c>
      <c r="BB97" s="8">
        <f>IF($F$64="n/a",0,IF(BB$3&lt;=$C97,0,IF(BB$3&gt;($F$64+$C97),INDEX($D$76:$W$76,,$C97)-SUM($D97:BA97),INDEX($D$76:$W$76,,$C97)/$F$64)))</f>
        <v>0</v>
      </c>
      <c r="BC97" s="8">
        <f>IF($F$64="n/a",0,IF(BC$3&lt;=$C97,0,IF(BC$3&gt;($F$64+$C97),INDEX($D$76:$W$76,,$C97)-SUM($D97:BB97),INDEX($D$76:$W$76,,$C97)/$F$64)))</f>
        <v>0</v>
      </c>
      <c r="BD97" s="8">
        <f>IF($F$64="n/a",0,IF(BD$3&lt;=$C97,0,IF(BD$3&gt;($F$64+$C97),INDEX($D$76:$W$76,,$C97)-SUM($D97:BC97),INDEX($D$76:$W$76,,$C97)/$F$64)))</f>
        <v>0</v>
      </c>
      <c r="BE97" s="8">
        <f>IF($F$64="n/a",0,IF(BE$3&lt;=$C97,0,IF(BE$3&gt;($F$64+$C97),INDEX($D$76:$W$76,,$C97)-SUM($D97:BD97),INDEX($D$76:$W$76,,$C97)/$F$64)))</f>
        <v>0</v>
      </c>
      <c r="BF97" s="8">
        <f>IF($F$64="n/a",0,IF(BF$3&lt;=$C97,0,IF(BF$3&gt;($F$64+$C97),INDEX($D$76:$W$76,,$C97)-SUM($D97:BE97),INDEX($D$76:$W$76,,$C97)/$F$64)))</f>
        <v>0</v>
      </c>
      <c r="BG97" s="8">
        <f>IF($F$64="n/a",0,IF(BG$3&lt;=$C97,0,IF(BG$3&gt;($F$64+$C97),INDEX($D$76:$W$76,,$C97)-SUM($D97:BF97),INDEX($D$76:$W$76,,$C97)/$F$64)))</f>
        <v>0</v>
      </c>
      <c r="BH97" s="8">
        <f>IF($F$64="n/a",0,IF(BH$3&lt;=$C97,0,IF(BH$3&gt;($F$64+$C97),INDEX($D$76:$W$76,,$C97)-SUM($D97:BG97),INDEX($D$76:$W$76,,$C97)/$F$64)))</f>
        <v>0</v>
      </c>
      <c r="BI97" s="8">
        <f>IF($F$64="n/a",0,IF(BI$3&lt;=$C97,0,IF(BI$3&gt;($F$64+$C97),INDEX($D$76:$W$76,,$C97)-SUM($D97:BH97),INDEX($D$76:$W$76,,$C97)/$F$64)))</f>
        <v>0</v>
      </c>
      <c r="BJ97" s="8">
        <f>IF($F$64="n/a",0,IF(BJ$3&lt;=$C97,0,IF(BJ$3&gt;($F$64+$C97),INDEX($D$76:$W$76,,$C97)-SUM($D97:BI97),INDEX($D$76:$W$76,,$C97)/$F$64)))</f>
        <v>0</v>
      </c>
      <c r="BK97" s="8">
        <f>IF($F$64="n/a",0,IF(BK$3&lt;=$C97,0,IF(BK$3&gt;($F$64+$C97),INDEX($D$76:$W$76,,$C97)-SUM($D97:BJ97),INDEX($D$76:$W$76,,$C97)/$F$64)))</f>
        <v>0</v>
      </c>
    </row>
    <row r="98" spans="2:63" hidden="1" outlineLevel="1" x14ac:dyDescent="0.3">
      <c r="B98" s="15">
        <v>2032</v>
      </c>
      <c r="C98">
        <v>20</v>
      </c>
      <c r="D98" s="8"/>
      <c r="E98" s="8">
        <f>IF($F$64="n/a",0,IF(E$3&lt;=$C98,0,IF(E$3&gt;($F$64+$C98),INDEX($D$76:$W$76,,$C98)-SUM($D98:D98),INDEX($D$76:$W$76,,$C98)/$F$64)))</f>
        <v>0</v>
      </c>
      <c r="F98" s="8">
        <f>IF($F$64="n/a",0,IF(F$3&lt;=$C98,0,IF(F$3&gt;($F$64+$C98),INDEX($D$76:$W$76,,$C98)-SUM($D98:E98),INDEX($D$76:$W$76,,$C98)/$F$64)))</f>
        <v>0</v>
      </c>
      <c r="G98" s="8">
        <f>IF($F$64="n/a",0,IF(G$3&lt;=$C98,0,IF(G$3&gt;($F$64+$C98),INDEX($D$76:$W$76,,$C98)-SUM($D98:F98),INDEX($D$76:$W$76,,$C98)/$F$64)))</f>
        <v>0</v>
      </c>
      <c r="H98" s="11">
        <f>IF($F$64="n/a",0,IF(H$3&lt;=$C98,0,IF(H$3&gt;($F$64+$C98),INDEX($D$76:$W$76,,$C98)-SUM($D98:G98),INDEX($D$76:$W$76,,$C98)/$F$64)))</f>
        <v>0</v>
      </c>
      <c r="I98" s="12">
        <f>IF($F$64="n/a",0,IF(I$3&lt;=$C98,0,IF(I$3&gt;($F$64+$C98),INDEX($D$76:$W$76,,$C98)-SUM($D98:H98),INDEX($D$76:$W$76,,$C98)/$F$64)))</f>
        <v>0</v>
      </c>
      <c r="J98" s="8">
        <f>IF($F$64="n/a",0,IF(J$3&lt;=$C98,0,IF(J$3&gt;($F$64+$C98),INDEX($D$76:$W$76,,$C98)-SUM($D98:I98),INDEX($D$76:$W$76,,$C98)/$F$64)))</f>
        <v>0</v>
      </c>
      <c r="K98" s="8">
        <f>IF($F$64="n/a",0,IF(K$3&lt;=$C98,0,IF(K$3&gt;($F$64+$C98),INDEX($D$76:$W$76,,$C98)-SUM($D98:J98),INDEX($D$76:$W$76,,$C98)/$F$64)))</f>
        <v>0</v>
      </c>
      <c r="L98" s="8">
        <f>IF($F$64="n/a",0,IF(L$3&lt;=$C98,0,IF(L$3&gt;($F$64+$C98),INDEX($D$76:$W$76,,$C98)-SUM($D98:K98),INDEX($D$76:$W$76,,$C98)/$F$64)))</f>
        <v>0</v>
      </c>
      <c r="M98" s="8">
        <f>IF($F$64="n/a",0,IF(M$3&lt;=$C98,0,IF(M$3&gt;($F$64+$C98),INDEX($D$76:$W$76,,$C98)-SUM($D98:L98),INDEX($D$76:$W$76,,$C98)/$F$64)))</f>
        <v>0</v>
      </c>
      <c r="N98" s="8">
        <f>IF($F$64="n/a",0,IF(N$3&lt;=$C98,0,IF(N$3&gt;($F$64+$C98),INDEX($D$76:$W$76,,$C98)-SUM($D98:M98),INDEX($D$76:$W$76,,$C98)/$F$64)))</f>
        <v>0</v>
      </c>
      <c r="O98" s="8">
        <f>IF($F$64="n/a",0,IF(O$3&lt;=$C98,0,IF(O$3&gt;($F$64+$C98),INDEX($D$76:$W$76,,$C98)-SUM($D98:N98),INDEX($D$76:$W$76,,$C98)/$F$64)))</f>
        <v>0</v>
      </c>
      <c r="P98" s="8">
        <f>IF($F$64="n/a",0,IF(P$3&lt;=$C98,0,IF(P$3&gt;($F$64+$C98),INDEX($D$76:$W$76,,$C98)-SUM($D98:O98),INDEX($D$76:$W$76,,$C98)/$F$64)))</f>
        <v>0</v>
      </c>
      <c r="Q98" s="8">
        <f>IF($F$64="n/a",0,IF(Q$3&lt;=$C98,0,IF(Q$3&gt;($F$64+$C98),INDEX($D$76:$W$76,,$C98)-SUM($D98:P98),INDEX($D$76:$W$76,,$C98)/$F$64)))</f>
        <v>0</v>
      </c>
      <c r="R98" s="8">
        <f>IF($F$64="n/a",0,IF(R$3&lt;=$C98,0,IF(R$3&gt;($F$64+$C98),INDEX($D$76:$W$76,,$C98)-SUM($D98:Q98),INDEX($D$76:$W$76,,$C98)/$F$64)))</f>
        <v>0</v>
      </c>
      <c r="S98" s="8">
        <f>IF($F$64="n/a",0,IF(S$3&lt;=$C98,0,IF(S$3&gt;($F$64+$C98),INDEX($D$76:$W$76,,$C98)-SUM($D98:R98),INDEX($D$76:$W$76,,$C98)/$F$64)))</f>
        <v>0</v>
      </c>
      <c r="T98" s="8">
        <f>IF($F$64="n/a",0,IF(T$3&lt;=$C98,0,IF(T$3&gt;($F$64+$C98),INDEX($D$76:$W$76,,$C98)-SUM($D98:S98),INDEX($D$76:$W$76,,$C98)/$F$64)))</f>
        <v>0</v>
      </c>
      <c r="U98" s="8">
        <f>IF($F$64="n/a",0,IF(U$3&lt;=$C98,0,IF(U$3&gt;($F$64+$C98),INDEX($D$76:$W$76,,$C98)-SUM($D98:T98),INDEX($D$76:$W$76,,$C98)/$F$64)))</f>
        <v>0</v>
      </c>
      <c r="V98" s="8">
        <f>IF($F$64="n/a",0,IF(V$3&lt;=$C98,0,IF(V$3&gt;($F$64+$C98),INDEX($D$76:$W$76,,$C98)-SUM($D98:U98),INDEX($D$76:$W$76,,$C98)/$F$64)))</f>
        <v>0</v>
      </c>
      <c r="W98" s="8">
        <f>IF($F$64="n/a",0,IF(W$3&lt;=$C98,0,IF(W$3&gt;($F$64+$C98),INDEX($D$76:$W$76,,$C98)-SUM($D98:V98),INDEX($D$76:$W$76,,$C98)/$F$64)))</f>
        <v>0</v>
      </c>
      <c r="X98" s="8">
        <f>IF($F$64="n/a",0,IF(X$3&lt;=$C98,0,IF(X$3&gt;($F$64+$C98),INDEX($D$76:$W$76,,$C98)-SUM($D98:W98),INDEX($D$76:$W$76,,$C98)/$F$64)))</f>
        <v>0</v>
      </c>
      <c r="Y98" s="8">
        <f>IF($F$64="n/a",0,IF(Y$3&lt;=$C98,0,IF(Y$3&gt;($F$64+$C98),INDEX($D$76:$W$76,,$C98)-SUM($D98:X98),INDEX($D$76:$W$76,,$C98)/$F$64)))</f>
        <v>0</v>
      </c>
      <c r="Z98" s="8">
        <f>IF($F$64="n/a",0,IF(Z$3&lt;=$C98,0,IF(Z$3&gt;($F$64+$C98),INDEX($D$76:$W$76,,$C98)-SUM($D98:Y98),INDEX($D$76:$W$76,,$C98)/$F$64)))</f>
        <v>0</v>
      </c>
      <c r="AA98" s="8">
        <f>IF($F$64="n/a",0,IF(AA$3&lt;=$C98,0,IF(AA$3&gt;($F$64+$C98),INDEX($D$76:$W$76,,$C98)-SUM($D98:Z98),INDEX($D$76:$W$76,,$C98)/$F$64)))</f>
        <v>0</v>
      </c>
      <c r="AB98" s="8">
        <f>IF($F$64="n/a",0,IF(AB$3&lt;=$C98,0,IF(AB$3&gt;($F$64+$C98),INDEX($D$76:$W$76,,$C98)-SUM($D98:AA98),INDEX($D$76:$W$76,,$C98)/$F$64)))</f>
        <v>0</v>
      </c>
      <c r="AC98" s="8">
        <f>IF($F$64="n/a",0,IF(AC$3&lt;=$C98,0,IF(AC$3&gt;($F$64+$C98),INDEX($D$76:$W$76,,$C98)-SUM($D98:AB98),INDEX($D$76:$W$76,,$C98)/$F$64)))</f>
        <v>0</v>
      </c>
      <c r="AD98" s="8">
        <f>IF($F$64="n/a",0,IF(AD$3&lt;=$C98,0,IF(AD$3&gt;($F$64+$C98),INDEX($D$76:$W$76,,$C98)-SUM($D98:AC98),INDEX($D$76:$W$76,,$C98)/$F$64)))</f>
        <v>0</v>
      </c>
      <c r="AE98" s="8">
        <f>IF($F$64="n/a",0,IF(AE$3&lt;=$C98,0,IF(AE$3&gt;($F$64+$C98),INDEX($D$76:$W$76,,$C98)-SUM($D98:AD98),INDEX($D$76:$W$76,,$C98)/$F$64)))</f>
        <v>0</v>
      </c>
      <c r="AF98" s="8">
        <f>IF($F$64="n/a",0,IF(AF$3&lt;=$C98,0,IF(AF$3&gt;($F$64+$C98),INDEX($D$76:$W$76,,$C98)-SUM($D98:AE98),INDEX($D$76:$W$76,,$C98)/$F$64)))</f>
        <v>0</v>
      </c>
      <c r="AG98" s="8">
        <f>IF($F$64="n/a",0,IF(AG$3&lt;=$C98,0,IF(AG$3&gt;($F$64+$C98),INDEX($D$76:$W$76,,$C98)-SUM($D98:AF98),INDEX($D$76:$W$76,,$C98)/$F$64)))</f>
        <v>0</v>
      </c>
      <c r="AH98" s="8">
        <f>IF($F$64="n/a",0,IF(AH$3&lt;=$C98,0,IF(AH$3&gt;($F$64+$C98),INDEX($D$76:$W$76,,$C98)-SUM($D98:AG98),INDEX($D$76:$W$76,,$C98)/$F$64)))</f>
        <v>0</v>
      </c>
      <c r="AI98" s="8">
        <f>IF($F$64="n/a",0,IF(AI$3&lt;=$C98,0,IF(AI$3&gt;($F$64+$C98),INDEX($D$76:$W$76,,$C98)-SUM($D98:AH98),INDEX($D$76:$W$76,,$C98)/$F$64)))</f>
        <v>0</v>
      </c>
      <c r="AJ98" s="8">
        <f>IF($F$64="n/a",0,IF(AJ$3&lt;=$C98,0,IF(AJ$3&gt;($F$64+$C98),INDEX($D$76:$W$76,,$C98)-SUM($D98:AI98),INDEX($D$76:$W$76,,$C98)/$F$64)))</f>
        <v>0</v>
      </c>
      <c r="AK98" s="8">
        <f>IF($F$64="n/a",0,IF(AK$3&lt;=$C98,0,IF(AK$3&gt;($F$64+$C98),INDEX($D$76:$W$76,,$C98)-SUM($D98:AJ98),INDEX($D$76:$W$76,,$C98)/$F$64)))</f>
        <v>0</v>
      </c>
      <c r="AL98" s="8">
        <f>IF($F$64="n/a",0,IF(AL$3&lt;=$C98,0,IF(AL$3&gt;($F$64+$C98),INDEX($D$76:$W$76,,$C98)-SUM($D98:AK98),INDEX($D$76:$W$76,,$C98)/$F$64)))</f>
        <v>0</v>
      </c>
      <c r="AM98" s="8">
        <f>IF($F$64="n/a",0,IF(AM$3&lt;=$C98,0,IF(AM$3&gt;($F$64+$C98),INDEX($D$76:$W$76,,$C98)-SUM($D98:AL98),INDEX($D$76:$W$76,,$C98)/$F$64)))</f>
        <v>0</v>
      </c>
      <c r="AN98" s="8">
        <f>IF($F$64="n/a",0,IF(AN$3&lt;=$C98,0,IF(AN$3&gt;($F$64+$C98),INDEX($D$76:$W$76,,$C98)-SUM($D98:AM98),INDEX($D$76:$W$76,,$C98)/$F$64)))</f>
        <v>0</v>
      </c>
      <c r="AO98" s="8">
        <f>IF($F$64="n/a",0,IF(AO$3&lt;=$C98,0,IF(AO$3&gt;($F$64+$C98),INDEX($D$76:$W$76,,$C98)-SUM($D98:AN98),INDEX($D$76:$W$76,,$C98)/$F$64)))</f>
        <v>0</v>
      </c>
      <c r="AP98" s="8">
        <f>IF($F$64="n/a",0,IF(AP$3&lt;=$C98,0,IF(AP$3&gt;($F$64+$C98),INDEX($D$76:$W$76,,$C98)-SUM($D98:AO98),INDEX($D$76:$W$76,,$C98)/$F$64)))</f>
        <v>0</v>
      </c>
      <c r="AQ98" s="8">
        <f>IF($F$64="n/a",0,IF(AQ$3&lt;=$C98,0,IF(AQ$3&gt;($F$64+$C98),INDEX($D$76:$W$76,,$C98)-SUM($D98:AP98),INDEX($D$76:$W$76,,$C98)/$F$64)))</f>
        <v>0</v>
      </c>
      <c r="AR98" s="8">
        <f>IF($F$64="n/a",0,IF(AR$3&lt;=$C98,0,IF(AR$3&gt;($F$64+$C98),INDEX($D$76:$W$76,,$C98)-SUM($D98:AQ98),INDEX($D$76:$W$76,,$C98)/$F$64)))</f>
        <v>0</v>
      </c>
      <c r="AS98" s="8">
        <f>IF($F$64="n/a",0,IF(AS$3&lt;=$C98,0,IF(AS$3&gt;($F$64+$C98),INDEX($D$76:$W$76,,$C98)-SUM($D98:AR98),INDEX($D$76:$W$76,,$C98)/$F$64)))</f>
        <v>0</v>
      </c>
      <c r="AT98" s="8">
        <f>IF($F$64="n/a",0,IF(AT$3&lt;=$C98,0,IF(AT$3&gt;($F$64+$C98),INDEX($D$76:$W$76,,$C98)-SUM($D98:AS98),INDEX($D$76:$W$76,,$C98)/$F$64)))</f>
        <v>0</v>
      </c>
      <c r="AU98" s="8">
        <f>IF($F$64="n/a",0,IF(AU$3&lt;=$C98,0,IF(AU$3&gt;($F$64+$C98),INDEX($D$76:$W$76,,$C98)-SUM($D98:AT98),INDEX($D$76:$W$76,,$C98)/$F$64)))</f>
        <v>0</v>
      </c>
      <c r="AV98" s="8">
        <f>IF($F$64="n/a",0,IF(AV$3&lt;=$C98,0,IF(AV$3&gt;($F$64+$C98),INDEX($D$76:$W$76,,$C98)-SUM($D98:AU98),INDEX($D$76:$W$76,,$C98)/$F$64)))</f>
        <v>0</v>
      </c>
      <c r="AW98" s="8">
        <f>IF($F$64="n/a",0,IF(AW$3&lt;=$C98,0,IF(AW$3&gt;($F$64+$C98),INDEX($D$76:$W$76,,$C98)-SUM($D98:AV98),INDEX($D$76:$W$76,,$C98)/$F$64)))</f>
        <v>0</v>
      </c>
      <c r="AX98" s="8">
        <f>IF($F$64="n/a",0,IF(AX$3&lt;=$C98,0,IF(AX$3&gt;($F$64+$C98),INDEX($D$76:$W$76,,$C98)-SUM($D98:AW98),INDEX($D$76:$W$76,,$C98)/$F$64)))</f>
        <v>0</v>
      </c>
      <c r="AY98" s="8">
        <f>IF($F$64="n/a",0,IF(AY$3&lt;=$C98,0,IF(AY$3&gt;($F$64+$C98),INDEX($D$76:$W$76,,$C98)-SUM($D98:AX98),INDEX($D$76:$W$76,,$C98)/$F$64)))</f>
        <v>0</v>
      </c>
      <c r="AZ98" s="8">
        <f>IF($F$64="n/a",0,IF(AZ$3&lt;=$C98,0,IF(AZ$3&gt;($F$64+$C98),INDEX($D$76:$W$76,,$C98)-SUM($D98:AY98),INDEX($D$76:$W$76,,$C98)/$F$64)))</f>
        <v>0</v>
      </c>
      <c r="BA98" s="8">
        <f>IF($F$64="n/a",0,IF(BA$3&lt;=$C98,0,IF(BA$3&gt;($F$64+$C98),INDEX($D$76:$W$76,,$C98)-SUM($D98:AZ98),INDEX($D$76:$W$76,,$C98)/$F$64)))</f>
        <v>0</v>
      </c>
      <c r="BB98" s="8">
        <f>IF($F$64="n/a",0,IF(BB$3&lt;=$C98,0,IF(BB$3&gt;($F$64+$C98),INDEX($D$76:$W$76,,$C98)-SUM($D98:BA98),INDEX($D$76:$W$76,,$C98)/$F$64)))</f>
        <v>0</v>
      </c>
      <c r="BC98" s="8">
        <f>IF($F$64="n/a",0,IF(BC$3&lt;=$C98,0,IF(BC$3&gt;($F$64+$C98),INDEX($D$76:$W$76,,$C98)-SUM($D98:BB98),INDEX($D$76:$W$76,,$C98)/$F$64)))</f>
        <v>0</v>
      </c>
      <c r="BD98" s="8">
        <f>IF($F$64="n/a",0,IF(BD$3&lt;=$C98,0,IF(BD$3&gt;($F$64+$C98),INDEX($D$76:$W$76,,$C98)-SUM($D98:BC98),INDEX($D$76:$W$76,,$C98)/$F$64)))</f>
        <v>0</v>
      </c>
      <c r="BE98" s="8">
        <f>IF($F$64="n/a",0,IF(BE$3&lt;=$C98,0,IF(BE$3&gt;($F$64+$C98),INDEX($D$76:$W$76,,$C98)-SUM($D98:BD98),INDEX($D$76:$W$76,,$C98)/$F$64)))</f>
        <v>0</v>
      </c>
      <c r="BF98" s="8">
        <f>IF($F$64="n/a",0,IF(BF$3&lt;=$C98,0,IF(BF$3&gt;($F$64+$C98),INDEX($D$76:$W$76,,$C98)-SUM($D98:BE98),INDEX($D$76:$W$76,,$C98)/$F$64)))</f>
        <v>0</v>
      </c>
      <c r="BG98" s="8">
        <f>IF($F$64="n/a",0,IF(BG$3&lt;=$C98,0,IF(BG$3&gt;($F$64+$C98),INDEX($D$76:$W$76,,$C98)-SUM($D98:BF98),INDEX($D$76:$W$76,,$C98)/$F$64)))</f>
        <v>0</v>
      </c>
      <c r="BH98" s="8">
        <f>IF($F$64="n/a",0,IF(BH$3&lt;=$C98,0,IF(BH$3&gt;($F$64+$C98),INDEX($D$76:$W$76,,$C98)-SUM($D98:BG98),INDEX($D$76:$W$76,,$C98)/$F$64)))</f>
        <v>0</v>
      </c>
      <c r="BI98" s="8">
        <f>IF($F$64="n/a",0,IF(BI$3&lt;=$C98,0,IF(BI$3&gt;($F$64+$C98),INDEX($D$76:$W$76,,$C98)-SUM($D98:BH98),INDEX($D$76:$W$76,,$C98)/$F$64)))</f>
        <v>0</v>
      </c>
      <c r="BJ98" s="8">
        <f>IF($F$64="n/a",0,IF(BJ$3&lt;=$C98,0,IF(BJ$3&gt;($F$64+$C98),INDEX($D$76:$W$76,,$C98)-SUM($D98:BI98),INDEX($D$76:$W$76,,$C98)/$F$64)))</f>
        <v>0</v>
      </c>
      <c r="BK98" s="8">
        <f>IF($F$64="n/a",0,IF(BK$3&lt;=$C98,0,IF(BK$3&gt;($F$64+$C98),INDEX($D$76:$W$76,,$C98)-SUM($D98:BJ98),INDEX($D$76:$W$76,,$C98)/$F$64)))</f>
        <v>0</v>
      </c>
    </row>
    <row r="99" spans="2:63" hidden="1" outlineLevel="1" x14ac:dyDescent="0.3">
      <c r="B99" s="15"/>
      <c r="D99" s="8"/>
      <c r="E99" s="8"/>
      <c r="F99" s="8"/>
      <c r="G99" s="8"/>
      <c r="H99" s="11"/>
      <c r="I99" s="1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</row>
    <row r="100" spans="2:63" hidden="1" outlineLevel="1" x14ac:dyDescent="0.3">
      <c r="B100" t="s">
        <v>49</v>
      </c>
      <c r="D100" s="8">
        <v>0</v>
      </c>
      <c r="E100" s="8">
        <f>SUM(E79:E98)</f>
        <v>0.83293528848433762</v>
      </c>
      <c r="F100" s="8">
        <f t="shared" ref="F100:AC100" si="307">SUM(F79:F98)</f>
        <v>1.5851710285162537</v>
      </c>
      <c r="G100" s="8">
        <f t="shared" si="307"/>
        <v>2.4381682738734396</v>
      </c>
      <c r="H100" s="11">
        <f t="shared" si="307"/>
        <v>3.1562632657516212</v>
      </c>
      <c r="I100" s="12">
        <f t="shared" si="307"/>
        <v>3.7652988978456268</v>
      </c>
      <c r="J100" s="8">
        <f t="shared" si="307"/>
        <v>3.7652988978456268</v>
      </c>
      <c r="K100" s="8">
        <f t="shared" si="307"/>
        <v>3.7652988978456268</v>
      </c>
      <c r="L100" s="8">
        <f t="shared" si="307"/>
        <v>3.7652988978456268</v>
      </c>
      <c r="M100" s="8">
        <f t="shared" si="307"/>
        <v>3.7652988978456268</v>
      </c>
      <c r="N100" s="8">
        <f t="shared" si="307"/>
        <v>3.7652988978456268</v>
      </c>
      <c r="O100" s="8">
        <f t="shared" si="307"/>
        <v>3.7652988978456268</v>
      </c>
      <c r="P100" s="8">
        <f t="shared" si="307"/>
        <v>3.7652988978456268</v>
      </c>
      <c r="Q100" s="8">
        <f t="shared" si="307"/>
        <v>3.7652988978456268</v>
      </c>
      <c r="R100" s="8">
        <f t="shared" si="307"/>
        <v>3.7652988978456268</v>
      </c>
      <c r="S100" s="8">
        <f t="shared" si="307"/>
        <v>3.7652988978456268</v>
      </c>
      <c r="T100" s="8">
        <f t="shared" si="307"/>
        <v>3.7652988978456268</v>
      </c>
      <c r="U100" s="8">
        <f t="shared" si="307"/>
        <v>3.7652988978456268</v>
      </c>
      <c r="V100" s="8">
        <f t="shared" si="307"/>
        <v>3.7652988978456268</v>
      </c>
      <c r="W100" s="8">
        <f t="shared" si="307"/>
        <v>3.7652988978456268</v>
      </c>
      <c r="X100" s="8">
        <f t="shared" si="307"/>
        <v>3.7652988978456268</v>
      </c>
      <c r="Y100" s="8">
        <f t="shared" si="307"/>
        <v>3.7652988978456268</v>
      </c>
      <c r="Z100" s="8">
        <f t="shared" si="307"/>
        <v>3.7652988978456268</v>
      </c>
      <c r="AA100" s="8">
        <f t="shared" si="307"/>
        <v>3.7652988978456268</v>
      </c>
      <c r="AB100" s="8">
        <f t="shared" si="307"/>
        <v>3.7652988978456268</v>
      </c>
      <c r="AC100" s="8">
        <f t="shared" si="307"/>
        <v>3.7652988978456268</v>
      </c>
      <c r="AD100" s="8">
        <f t="shared" ref="AD100:BK100" si="308">SUM(AD79:AD98)</f>
        <v>3.7652988978456268</v>
      </c>
      <c r="AE100" s="8">
        <f t="shared" si="308"/>
        <v>3.7652988978456268</v>
      </c>
      <c r="AF100" s="8">
        <f t="shared" si="308"/>
        <v>3.7652988978456268</v>
      </c>
      <c r="AG100" s="8">
        <f t="shared" si="308"/>
        <v>3.7652988978456268</v>
      </c>
      <c r="AH100" s="8">
        <f t="shared" si="308"/>
        <v>3.7652988978456268</v>
      </c>
      <c r="AI100" s="8">
        <f t="shared" si="308"/>
        <v>3.7652988978456268</v>
      </c>
      <c r="AJ100" s="8">
        <f t="shared" si="308"/>
        <v>3.7652988978456268</v>
      </c>
      <c r="AK100" s="8">
        <f t="shared" si="308"/>
        <v>3.7652988978456268</v>
      </c>
      <c r="AL100" s="8">
        <f t="shared" si="308"/>
        <v>3.7652988978456268</v>
      </c>
      <c r="AM100" s="8">
        <f t="shared" si="308"/>
        <v>3.7652988978456268</v>
      </c>
      <c r="AN100" s="8">
        <f t="shared" si="308"/>
        <v>3.7652988978456268</v>
      </c>
      <c r="AO100" s="8">
        <f t="shared" si="308"/>
        <v>3.7652988978456268</v>
      </c>
      <c r="AP100" s="8">
        <f t="shared" si="308"/>
        <v>3.7652988978456268</v>
      </c>
      <c r="AQ100" s="8">
        <f t="shared" si="308"/>
        <v>3.7652988978456268</v>
      </c>
      <c r="AR100" s="8">
        <f t="shared" si="308"/>
        <v>3.7652988978456268</v>
      </c>
      <c r="AS100" s="8">
        <f t="shared" si="308"/>
        <v>3.7652988978456268</v>
      </c>
      <c r="AT100" s="8">
        <f t="shared" si="308"/>
        <v>3.7652988978456268</v>
      </c>
      <c r="AU100" s="8">
        <f t="shared" si="308"/>
        <v>3.7652988978456268</v>
      </c>
      <c r="AV100" s="8">
        <f t="shared" si="308"/>
        <v>3.7652988978456268</v>
      </c>
      <c r="AW100" s="8">
        <f t="shared" si="308"/>
        <v>3.7652988978456268</v>
      </c>
      <c r="AX100" s="8">
        <f t="shared" si="308"/>
        <v>3.7652988978456268</v>
      </c>
      <c r="AY100" s="8">
        <f t="shared" si="308"/>
        <v>3.7652988978456268</v>
      </c>
      <c r="AZ100" s="8">
        <f t="shared" si="308"/>
        <v>3.7652988978456268</v>
      </c>
      <c r="BA100" s="8">
        <f t="shared" si="308"/>
        <v>3.7652988978456268</v>
      </c>
      <c r="BB100" s="8">
        <f t="shared" si="308"/>
        <v>3.7652988978456268</v>
      </c>
      <c r="BC100" s="8">
        <f t="shared" si="308"/>
        <v>3.7652988978456268</v>
      </c>
      <c r="BD100" s="8">
        <f t="shared" si="308"/>
        <v>3.7652988978456268</v>
      </c>
      <c r="BE100" s="8">
        <f t="shared" si="308"/>
        <v>3.7652988978456268</v>
      </c>
      <c r="BF100" s="8">
        <f t="shared" si="308"/>
        <v>3.7652988978456268</v>
      </c>
      <c r="BG100" s="8">
        <f t="shared" si="308"/>
        <v>3.7652988978456268</v>
      </c>
      <c r="BH100" s="8">
        <f t="shared" si="308"/>
        <v>3.7652988978456268</v>
      </c>
      <c r="BI100" s="8">
        <f t="shared" si="308"/>
        <v>3.7652988978456268</v>
      </c>
      <c r="BJ100" s="8">
        <f t="shared" si="308"/>
        <v>3.7652988978456268</v>
      </c>
      <c r="BK100" s="8">
        <f t="shared" si="308"/>
        <v>3.7652988978456268</v>
      </c>
    </row>
    <row r="101" spans="2:63" hidden="1" outlineLevel="1" x14ac:dyDescent="0.3">
      <c r="D101" s="8"/>
      <c r="E101" s="8"/>
      <c r="F101" s="8"/>
      <c r="G101" s="8"/>
      <c r="H101" s="11"/>
      <c r="I101" s="1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</row>
    <row r="102" spans="2:63" collapsed="1" x14ac:dyDescent="0.3">
      <c r="B102" t="s">
        <v>28</v>
      </c>
      <c r="D102" s="8">
        <f>D100+D67+D68</f>
        <v>18.574415205740436</v>
      </c>
      <c r="E102" s="8">
        <f>E100+E67+E68</f>
        <v>19.407350494224772</v>
      </c>
      <c r="F102" s="8">
        <f t="shared" ref="F102:AC102" si="309">F100+F67+F68</f>
        <v>20.15958623425669</v>
      </c>
      <c r="G102" s="8">
        <f t="shared" si="309"/>
        <v>21.012583479613877</v>
      </c>
      <c r="H102" s="11">
        <f t="shared" si="309"/>
        <v>21.730678471492059</v>
      </c>
      <c r="I102" s="12">
        <f t="shared" si="309"/>
        <v>22.443001676502174</v>
      </c>
      <c r="J102" s="8">
        <f t="shared" si="309"/>
        <v>22.443001676502174</v>
      </c>
      <c r="K102" s="8">
        <f t="shared" si="309"/>
        <v>22.443001676502174</v>
      </c>
      <c r="L102" s="8">
        <f t="shared" si="309"/>
        <v>22.443001676502174</v>
      </c>
      <c r="M102" s="8">
        <f t="shared" si="309"/>
        <v>22.443001676502174</v>
      </c>
      <c r="N102" s="8">
        <f t="shared" si="309"/>
        <v>22.443001676502174</v>
      </c>
      <c r="O102" s="8">
        <f t="shared" si="309"/>
        <v>22.443001676502174</v>
      </c>
      <c r="P102" s="8">
        <f t="shared" si="309"/>
        <v>22.443001676502174</v>
      </c>
      <c r="Q102" s="8">
        <f t="shared" si="309"/>
        <v>22.443001676502174</v>
      </c>
      <c r="R102" s="8">
        <f t="shared" si="309"/>
        <v>22.443001676502174</v>
      </c>
      <c r="S102" s="8">
        <f t="shared" si="309"/>
        <v>22.443001676502174</v>
      </c>
      <c r="T102" s="8">
        <f t="shared" si="309"/>
        <v>22.443001676502174</v>
      </c>
      <c r="U102" s="8">
        <f t="shared" si="309"/>
        <v>22.443001676502174</v>
      </c>
      <c r="V102" s="8">
        <f t="shared" si="309"/>
        <v>22.443001676502174</v>
      </c>
      <c r="W102" s="8">
        <f t="shared" si="309"/>
        <v>22.443001676502174</v>
      </c>
      <c r="X102" s="8">
        <f t="shared" si="309"/>
        <v>22.443001676502174</v>
      </c>
      <c r="Y102" s="8">
        <f t="shared" si="309"/>
        <v>22.443001676502174</v>
      </c>
      <c r="Z102" s="8">
        <f t="shared" si="309"/>
        <v>22.443001676502174</v>
      </c>
      <c r="AA102" s="8">
        <f t="shared" si="309"/>
        <v>22.443001676502174</v>
      </c>
      <c r="AB102" s="8">
        <f t="shared" si="309"/>
        <v>22.443001676502174</v>
      </c>
      <c r="AC102" s="8">
        <f t="shared" si="309"/>
        <v>22.443001676502174</v>
      </c>
      <c r="AD102" s="8">
        <f t="shared" ref="AD102:BK102" si="310">AD100+AD67+AD68</f>
        <v>22.443001676502174</v>
      </c>
      <c r="AE102" s="8">
        <f t="shared" si="310"/>
        <v>22.443001676502174</v>
      </c>
      <c r="AF102" s="8">
        <f t="shared" si="310"/>
        <v>22.443001676502174</v>
      </c>
      <c r="AG102" s="8">
        <f t="shared" si="310"/>
        <v>22.443001676502174</v>
      </c>
      <c r="AH102" s="8">
        <f t="shared" si="310"/>
        <v>22.443001676502174</v>
      </c>
      <c r="AI102" s="8">
        <f t="shared" si="310"/>
        <v>22.443001676502174</v>
      </c>
      <c r="AJ102" s="8">
        <f t="shared" si="310"/>
        <v>12.245207814565426</v>
      </c>
      <c r="AK102" s="8">
        <f t="shared" si="310"/>
        <v>3.7652988978456268</v>
      </c>
      <c r="AL102" s="8">
        <f t="shared" si="310"/>
        <v>3.7652988978456268</v>
      </c>
      <c r="AM102" s="8">
        <f t="shared" si="310"/>
        <v>3.7652988978456268</v>
      </c>
      <c r="AN102" s="8">
        <f t="shared" si="310"/>
        <v>3.7652988978456268</v>
      </c>
      <c r="AO102" s="8">
        <f t="shared" si="310"/>
        <v>3.7652988978456268</v>
      </c>
      <c r="AP102" s="8">
        <f t="shared" si="310"/>
        <v>3.7652988978456268</v>
      </c>
      <c r="AQ102" s="8">
        <f t="shared" si="310"/>
        <v>3.7652988978456268</v>
      </c>
      <c r="AR102" s="8">
        <f t="shared" si="310"/>
        <v>3.7652988978456268</v>
      </c>
      <c r="AS102" s="8">
        <f t="shared" si="310"/>
        <v>3.7652988978456268</v>
      </c>
      <c r="AT102" s="8">
        <f t="shared" si="310"/>
        <v>3.7652988978456268</v>
      </c>
      <c r="AU102" s="8">
        <f t="shared" si="310"/>
        <v>3.7652988978456268</v>
      </c>
      <c r="AV102" s="8">
        <f t="shared" si="310"/>
        <v>3.7652988978456268</v>
      </c>
      <c r="AW102" s="8">
        <f t="shared" si="310"/>
        <v>3.7652988978456268</v>
      </c>
      <c r="AX102" s="8">
        <f t="shared" si="310"/>
        <v>3.7652988978456268</v>
      </c>
      <c r="AY102" s="8">
        <f t="shared" si="310"/>
        <v>3.7652988978456268</v>
      </c>
      <c r="AZ102" s="8">
        <f t="shared" si="310"/>
        <v>3.7652988978456268</v>
      </c>
      <c r="BA102" s="8">
        <f t="shared" si="310"/>
        <v>3.7652988978456268</v>
      </c>
      <c r="BB102" s="8">
        <f t="shared" si="310"/>
        <v>3.7652988978456268</v>
      </c>
      <c r="BC102" s="8">
        <f t="shared" si="310"/>
        <v>3.7652988978456268</v>
      </c>
      <c r="BD102" s="8">
        <f t="shared" si="310"/>
        <v>3.7652988978456268</v>
      </c>
      <c r="BE102" s="8">
        <f t="shared" si="310"/>
        <v>3.7652988978456268</v>
      </c>
      <c r="BF102" s="8">
        <f t="shared" si="310"/>
        <v>3.7652988978456268</v>
      </c>
      <c r="BG102" s="8">
        <f t="shared" si="310"/>
        <v>3.7652988978456268</v>
      </c>
      <c r="BH102" s="8">
        <f t="shared" si="310"/>
        <v>3.7652988978456268</v>
      </c>
      <c r="BI102" s="8">
        <f t="shared" si="310"/>
        <v>3.7652988978456268</v>
      </c>
      <c r="BJ102" s="8">
        <f t="shared" si="310"/>
        <v>3.7652988978456268</v>
      </c>
      <c r="BK102" s="8">
        <f t="shared" si="310"/>
        <v>3.7652988978456268</v>
      </c>
    </row>
    <row r="103" spans="2:63" x14ac:dyDescent="0.3">
      <c r="B103" t="s">
        <v>50</v>
      </c>
      <c r="D103" s="8">
        <f>D76-D100</f>
        <v>49.976117309060257</v>
      </c>
      <c r="E103" s="8">
        <f>D103+E76-E100</f>
        <v>94.277326422490887</v>
      </c>
      <c r="F103" s="8">
        <f t="shared" ref="F103:AC103" si="311">E103+F76-F100</f>
        <v>143.87199011540579</v>
      </c>
      <c r="G103" s="8">
        <f t="shared" si="311"/>
        <v>184.51952135422326</v>
      </c>
      <c r="H103" s="11">
        <f t="shared" si="311"/>
        <v>217.90539601411197</v>
      </c>
      <c r="I103" s="12">
        <f t="shared" si="311"/>
        <v>214.14009711626633</v>
      </c>
      <c r="J103" s="8">
        <f t="shared" si="311"/>
        <v>210.37479821842069</v>
      </c>
      <c r="K103" s="8">
        <f t="shared" si="311"/>
        <v>206.60949932057505</v>
      </c>
      <c r="L103" s="8">
        <f t="shared" si="311"/>
        <v>202.84420042272941</v>
      </c>
      <c r="M103" s="8">
        <f t="shared" si="311"/>
        <v>199.07890152488378</v>
      </c>
      <c r="N103" s="8">
        <f t="shared" si="311"/>
        <v>195.31360262703814</v>
      </c>
      <c r="O103" s="8">
        <f t="shared" si="311"/>
        <v>191.5483037291925</v>
      </c>
      <c r="P103" s="8">
        <f t="shared" si="311"/>
        <v>187.78300483134686</v>
      </c>
      <c r="Q103" s="8">
        <f t="shared" si="311"/>
        <v>184.01770593350122</v>
      </c>
      <c r="R103" s="8">
        <f t="shared" si="311"/>
        <v>180.25240703565558</v>
      </c>
      <c r="S103" s="8">
        <f t="shared" si="311"/>
        <v>176.48710813780994</v>
      </c>
      <c r="T103" s="8">
        <f t="shared" si="311"/>
        <v>172.7218092399643</v>
      </c>
      <c r="U103" s="8">
        <f t="shared" si="311"/>
        <v>168.95651034211866</v>
      </c>
      <c r="V103" s="8">
        <f t="shared" si="311"/>
        <v>165.19121144427302</v>
      </c>
      <c r="W103" s="8">
        <f t="shared" si="311"/>
        <v>161.42591254642738</v>
      </c>
      <c r="X103" s="8">
        <f t="shared" si="311"/>
        <v>157.66061364858174</v>
      </c>
      <c r="Y103" s="8">
        <f t="shared" si="311"/>
        <v>153.89531475073611</v>
      </c>
      <c r="Z103" s="8">
        <f t="shared" si="311"/>
        <v>150.13001585289047</v>
      </c>
      <c r="AA103" s="8">
        <f t="shared" si="311"/>
        <v>146.36471695504483</v>
      </c>
      <c r="AB103" s="8">
        <f t="shared" si="311"/>
        <v>142.59941805719919</v>
      </c>
      <c r="AC103" s="8">
        <f t="shared" si="311"/>
        <v>138.83411915935355</v>
      </c>
      <c r="AD103" s="8">
        <f t="shared" ref="AD103:BK103" si="312">AC103+AD76-AD100</f>
        <v>135.06882026150791</v>
      </c>
      <c r="AE103" s="8">
        <f t="shared" si="312"/>
        <v>131.30352136366227</v>
      </c>
      <c r="AF103" s="8">
        <f t="shared" si="312"/>
        <v>127.53822246581665</v>
      </c>
      <c r="AG103" s="8">
        <f t="shared" si="312"/>
        <v>123.77292356797102</v>
      </c>
      <c r="AH103" s="8">
        <f t="shared" si="312"/>
        <v>120.0076246701254</v>
      </c>
      <c r="AI103" s="8">
        <f t="shared" si="312"/>
        <v>116.24232577227977</v>
      </c>
      <c r="AJ103" s="8">
        <f t="shared" si="312"/>
        <v>112.47702687443415</v>
      </c>
      <c r="AK103" s="8">
        <f t="shared" si="312"/>
        <v>108.71172797658852</v>
      </c>
      <c r="AL103" s="8">
        <f t="shared" si="312"/>
        <v>104.9464290787429</v>
      </c>
      <c r="AM103" s="8">
        <f t="shared" si="312"/>
        <v>101.18113018089727</v>
      </c>
      <c r="AN103" s="8">
        <f t="shared" si="312"/>
        <v>97.415831283051645</v>
      </c>
      <c r="AO103" s="8">
        <f t="shared" si="312"/>
        <v>93.65053238520602</v>
      </c>
      <c r="AP103" s="8">
        <f t="shared" si="312"/>
        <v>89.885233487360395</v>
      </c>
      <c r="AQ103" s="8">
        <f t="shared" si="312"/>
        <v>86.11993458951477</v>
      </c>
      <c r="AR103" s="8">
        <f t="shared" si="312"/>
        <v>82.354635691669145</v>
      </c>
      <c r="AS103" s="8">
        <f t="shared" si="312"/>
        <v>78.58933679382352</v>
      </c>
      <c r="AT103" s="8">
        <f t="shared" si="312"/>
        <v>74.824037895977895</v>
      </c>
      <c r="AU103" s="8">
        <f t="shared" si="312"/>
        <v>71.05873899813227</v>
      </c>
      <c r="AV103" s="8">
        <f t="shared" si="312"/>
        <v>67.293440100286645</v>
      </c>
      <c r="AW103" s="8">
        <f t="shared" si="312"/>
        <v>63.52814120244102</v>
      </c>
      <c r="AX103" s="8">
        <f t="shared" si="312"/>
        <v>59.762842304595395</v>
      </c>
      <c r="AY103" s="8">
        <f t="shared" si="312"/>
        <v>55.99754340674977</v>
      </c>
      <c r="AZ103" s="8">
        <f t="shared" si="312"/>
        <v>52.232244508904145</v>
      </c>
      <c r="BA103" s="8">
        <f t="shared" si="312"/>
        <v>48.46694561105852</v>
      </c>
      <c r="BB103" s="8">
        <f t="shared" si="312"/>
        <v>44.701646713212895</v>
      </c>
      <c r="BC103" s="8">
        <f t="shared" si="312"/>
        <v>40.93634781536727</v>
      </c>
      <c r="BD103" s="8">
        <f t="shared" si="312"/>
        <v>37.171048917521645</v>
      </c>
      <c r="BE103" s="8">
        <f t="shared" si="312"/>
        <v>33.40575001967602</v>
      </c>
      <c r="BF103" s="8">
        <f t="shared" si="312"/>
        <v>29.640451121830395</v>
      </c>
      <c r="BG103" s="8">
        <f t="shared" si="312"/>
        <v>25.87515222398477</v>
      </c>
      <c r="BH103" s="8">
        <f t="shared" si="312"/>
        <v>22.109853326139145</v>
      </c>
      <c r="BI103" s="8">
        <f t="shared" si="312"/>
        <v>18.34455442829352</v>
      </c>
      <c r="BJ103" s="8">
        <f t="shared" si="312"/>
        <v>14.579255530447893</v>
      </c>
      <c r="BK103" s="8">
        <f t="shared" si="312"/>
        <v>10.813956632602267</v>
      </c>
    </row>
    <row r="104" spans="2:63" x14ac:dyDescent="0.3">
      <c r="B104" t="s">
        <v>51</v>
      </c>
      <c r="D104" s="8">
        <f>D103+D73</f>
        <v>634.21600376347169</v>
      </c>
      <c r="E104" s="8">
        <f>E103+E73</f>
        <v>659.94279767116188</v>
      </c>
      <c r="F104" s="8">
        <f t="shared" ref="F104:AC104" si="313">F103+F73</f>
        <v>690.96304615833628</v>
      </c>
      <c r="G104" s="8">
        <f t="shared" si="313"/>
        <v>713.03616219141327</v>
      </c>
      <c r="H104" s="11">
        <f t="shared" si="313"/>
        <v>730.68327995455832</v>
      </c>
      <c r="I104" s="12">
        <f t="shared" si="313"/>
        <v>708.24027827805617</v>
      </c>
      <c r="J104" s="8">
        <f t="shared" si="313"/>
        <v>685.79727660155402</v>
      </c>
      <c r="K104" s="8">
        <f t="shared" si="313"/>
        <v>663.35427492505187</v>
      </c>
      <c r="L104" s="8">
        <f t="shared" si="313"/>
        <v>640.91127324854972</v>
      </c>
      <c r="M104" s="8">
        <f t="shared" si="313"/>
        <v>618.46827157204757</v>
      </c>
      <c r="N104" s="8">
        <f t="shared" si="313"/>
        <v>596.02526989554542</v>
      </c>
      <c r="O104" s="8">
        <f t="shared" si="313"/>
        <v>573.58226821904327</v>
      </c>
      <c r="P104" s="8">
        <f t="shared" si="313"/>
        <v>551.13926654254112</v>
      </c>
      <c r="Q104" s="8">
        <f t="shared" si="313"/>
        <v>528.69626486603897</v>
      </c>
      <c r="R104" s="8">
        <f t="shared" si="313"/>
        <v>506.25326318953682</v>
      </c>
      <c r="S104" s="8">
        <f t="shared" si="313"/>
        <v>483.81026151303467</v>
      </c>
      <c r="T104" s="8">
        <f t="shared" si="313"/>
        <v>461.36725983653253</v>
      </c>
      <c r="U104" s="8">
        <f t="shared" si="313"/>
        <v>438.92425816003038</v>
      </c>
      <c r="V104" s="8">
        <f t="shared" si="313"/>
        <v>416.48125648352823</v>
      </c>
      <c r="W104" s="8">
        <f t="shared" si="313"/>
        <v>394.03825480702602</v>
      </c>
      <c r="X104" s="8">
        <f t="shared" si="313"/>
        <v>371.59525313052382</v>
      </c>
      <c r="Y104" s="8">
        <f t="shared" si="313"/>
        <v>349.15225145402161</v>
      </c>
      <c r="Z104" s="8">
        <f t="shared" si="313"/>
        <v>326.7092497775194</v>
      </c>
      <c r="AA104" s="8">
        <f t="shared" si="313"/>
        <v>304.2662481010172</v>
      </c>
      <c r="AB104" s="8">
        <f t="shared" si="313"/>
        <v>281.82324642451499</v>
      </c>
      <c r="AC104" s="8">
        <f t="shared" si="313"/>
        <v>259.38024474801279</v>
      </c>
      <c r="AD104" s="8">
        <f t="shared" ref="AD104:BK104" si="314">AD103+AD73</f>
        <v>236.93724307151061</v>
      </c>
      <c r="AE104" s="8">
        <f t="shared" si="314"/>
        <v>214.49424139500843</v>
      </c>
      <c r="AF104" s="8">
        <f t="shared" si="314"/>
        <v>192.05123971850622</v>
      </c>
      <c r="AG104" s="8">
        <f t="shared" si="314"/>
        <v>169.60823804200407</v>
      </c>
      <c r="AH104" s="8">
        <f t="shared" si="314"/>
        <v>147.1652363655019</v>
      </c>
      <c r="AI104" s="8">
        <f t="shared" si="314"/>
        <v>124.72223468899972</v>
      </c>
      <c r="AJ104" s="8">
        <f t="shared" si="314"/>
        <v>112.4770268744343</v>
      </c>
      <c r="AK104" s="8">
        <f t="shared" si="314"/>
        <v>108.71172797658868</v>
      </c>
      <c r="AL104" s="8">
        <f t="shared" si="314"/>
        <v>104.94642907874305</v>
      </c>
      <c r="AM104" s="8">
        <f t="shared" si="314"/>
        <v>101.18113018089743</v>
      </c>
      <c r="AN104" s="8">
        <f t="shared" si="314"/>
        <v>97.415831283051801</v>
      </c>
      <c r="AO104" s="8">
        <f t="shared" si="314"/>
        <v>93.650532385206176</v>
      </c>
      <c r="AP104" s="8">
        <f t="shared" si="314"/>
        <v>89.885233487360551</v>
      </c>
      <c r="AQ104" s="8">
        <f t="shared" si="314"/>
        <v>86.119934589514926</v>
      </c>
      <c r="AR104" s="8">
        <f t="shared" si="314"/>
        <v>82.354635691669301</v>
      </c>
      <c r="AS104" s="8">
        <f t="shared" si="314"/>
        <v>78.589336793823676</v>
      </c>
      <c r="AT104" s="8">
        <f t="shared" si="314"/>
        <v>74.824037895978051</v>
      </c>
      <c r="AU104" s="8">
        <f t="shared" si="314"/>
        <v>71.058738998132426</v>
      </c>
      <c r="AV104" s="8">
        <f t="shared" si="314"/>
        <v>67.293440100286801</v>
      </c>
      <c r="AW104" s="8">
        <f t="shared" si="314"/>
        <v>63.528141202441169</v>
      </c>
      <c r="AX104" s="8">
        <f t="shared" si="314"/>
        <v>59.762842304595544</v>
      </c>
      <c r="AY104" s="8">
        <f t="shared" si="314"/>
        <v>55.997543406749919</v>
      </c>
      <c r="AZ104" s="8">
        <f t="shared" si="314"/>
        <v>52.232244508904294</v>
      </c>
      <c r="BA104" s="8">
        <f t="shared" si="314"/>
        <v>48.466945611058669</v>
      </c>
      <c r="BB104" s="8">
        <f t="shared" si="314"/>
        <v>44.701646713213044</v>
      </c>
      <c r="BC104" s="8">
        <f t="shared" si="314"/>
        <v>40.936347815367419</v>
      </c>
      <c r="BD104" s="8">
        <f t="shared" si="314"/>
        <v>37.171048917521794</v>
      </c>
      <c r="BE104" s="8">
        <f t="shared" si="314"/>
        <v>33.405750019676169</v>
      </c>
      <c r="BF104" s="8">
        <f t="shared" si="314"/>
        <v>29.640451121830548</v>
      </c>
      <c r="BG104" s="8">
        <f t="shared" si="314"/>
        <v>25.875152223984923</v>
      </c>
      <c r="BH104" s="8">
        <f t="shared" si="314"/>
        <v>22.109853326139298</v>
      </c>
      <c r="BI104" s="8">
        <f t="shared" si="314"/>
        <v>18.344554428293673</v>
      </c>
      <c r="BJ104" s="8">
        <f t="shared" si="314"/>
        <v>14.579255530448044</v>
      </c>
      <c r="BK104" s="8">
        <f t="shared" si="314"/>
        <v>10.813956632602419</v>
      </c>
    </row>
    <row r="106" spans="2:63" s="28" customFormat="1" x14ac:dyDescent="0.3">
      <c r="B106" s="28" t="str">
        <f>Inputs!B18</f>
        <v>Service Pipes</v>
      </c>
      <c r="H106" s="48"/>
      <c r="I106" s="42"/>
    </row>
    <row r="108" spans="2:63" x14ac:dyDescent="0.3">
      <c r="D108" s="25" t="s">
        <v>41</v>
      </c>
      <c r="E108" s="25" t="s">
        <v>35</v>
      </c>
      <c r="F108" s="25" t="s">
        <v>36</v>
      </c>
    </row>
    <row r="109" spans="2:63" x14ac:dyDescent="0.3">
      <c r="B109" t="s">
        <v>40</v>
      </c>
      <c r="D109" s="9">
        <f>Inputs!D108</f>
        <v>447.57908528947036</v>
      </c>
      <c r="E109" s="9">
        <f>Inputs!E108</f>
        <v>35.771789693179826</v>
      </c>
      <c r="F109" s="9">
        <f>Inputs!F108</f>
        <v>60</v>
      </c>
    </row>
    <row r="111" spans="2:63" hidden="1" outlineLevel="1" x14ac:dyDescent="0.3"/>
    <row r="112" spans="2:63" hidden="1" outlineLevel="1" x14ac:dyDescent="0.3">
      <c r="B112" t="s">
        <v>45</v>
      </c>
      <c r="D112" s="8">
        <f>IF(OR($E109=0,C118=0),0,MIN($C118/$E109, $C118-SUM($C112:C112)))</f>
        <v>12.51206856376003</v>
      </c>
      <c r="E112" s="8">
        <f>IF(OR($E109=0,D118=0),0,MIN($C118/$E109, $C118-SUM($C112:D112)))</f>
        <v>12.51206856376003</v>
      </c>
      <c r="F112" s="8">
        <f>IF(OR($E109=0,E118=0),0,MIN($C118/$E109, $C118-SUM($C112:E112)))</f>
        <v>12.51206856376003</v>
      </c>
      <c r="G112" s="8">
        <f>IF(OR($E109=0,F118=0),0,MIN($C118/$E109, $C118-SUM($C112:F112)))</f>
        <v>12.51206856376003</v>
      </c>
      <c r="H112" s="11">
        <f>IF(OR($E109=0,G118=0),0,MIN($C118/$E109, $C118-SUM($C112:G112)))</f>
        <v>12.51206856376003</v>
      </c>
      <c r="I112" s="12">
        <f>IF(OR($E109=0,H118=0),0,MIN($C118/$E109, $C118-SUM($C112:H112)))</f>
        <v>12.51206856376003</v>
      </c>
      <c r="J112" s="8">
        <f>IF(OR($E109=0,I118=0),0,MIN($C118/$E109, $C118-SUM($C112:I112)))</f>
        <v>12.51206856376003</v>
      </c>
      <c r="K112" s="8">
        <f>IF(OR($E109=0,J118=0),0,MIN($C118/$E109, $C118-SUM($C112:J112)))</f>
        <v>12.51206856376003</v>
      </c>
      <c r="L112" s="8">
        <f>IF(OR($E109=0,K118=0),0,MIN($C118/$E109, $C118-SUM($C112:K112)))</f>
        <v>12.51206856376003</v>
      </c>
      <c r="M112" s="8">
        <f>IF(OR($E109=0,L118=0),0,MIN($C118/$E109, $C118-SUM($C112:L112)))</f>
        <v>12.51206856376003</v>
      </c>
      <c r="N112" s="8">
        <f>IF(OR($E109=0,M118=0),0,MIN($C118/$E109, $C118-SUM($C112:M112)))</f>
        <v>12.51206856376003</v>
      </c>
      <c r="O112" s="8">
        <f>IF(OR($E109=0,N118=0),0,MIN($C118/$E109, $C118-SUM($C112:N112)))</f>
        <v>12.51206856376003</v>
      </c>
      <c r="P112" s="8">
        <f>IF(OR($E109=0,O118=0),0,MIN($C118/$E109, $C118-SUM($C112:O112)))</f>
        <v>12.51206856376003</v>
      </c>
      <c r="Q112" s="8">
        <f>IF(OR($E109=0,P118=0),0,MIN($C118/$E109, $C118-SUM($C112:P112)))</f>
        <v>12.51206856376003</v>
      </c>
      <c r="R112" s="8">
        <f>IF(OR($E109=0,Q118=0),0,MIN($C118/$E109, $C118-SUM($C112:Q112)))</f>
        <v>12.51206856376003</v>
      </c>
      <c r="S112" s="8">
        <f>IF(OR($E109=0,R118=0),0,MIN($C118/$E109, $C118-SUM($C112:R112)))</f>
        <v>12.51206856376003</v>
      </c>
      <c r="T112" s="8">
        <f>IF(OR($E109=0,S118=0),0,MIN($C118/$E109, $C118-SUM($C112:S112)))</f>
        <v>12.51206856376003</v>
      </c>
      <c r="U112" s="8">
        <f>IF(OR($E109=0,T118=0),0,MIN($C118/$E109, $C118-SUM($C112:T112)))</f>
        <v>12.51206856376003</v>
      </c>
      <c r="V112" s="8">
        <f>IF(OR($E109=0,U118=0),0,MIN($C118/$E109, $C118-SUM($C112:U112)))</f>
        <v>12.51206856376003</v>
      </c>
      <c r="W112" s="8">
        <f>IF(OR($E109=0,V118=0),0,MIN($C118/$E109, $C118-SUM($C112:V112)))</f>
        <v>12.51206856376003</v>
      </c>
      <c r="X112" s="8">
        <f>IF(OR($E109=0,W118=0),0,MIN($C118/$E109, $C118-SUM($C112:W112)))</f>
        <v>12.51206856376003</v>
      </c>
      <c r="Y112" s="8">
        <f>IF(OR($E109=0,X118=0),0,MIN($C118/$E109, $C118-SUM($C112:X112)))</f>
        <v>12.51206856376003</v>
      </c>
      <c r="Z112" s="8">
        <f>IF(OR($E109=0,Y118=0),0,MIN($C118/$E109, $C118-SUM($C112:Y112)))</f>
        <v>12.51206856376003</v>
      </c>
      <c r="AA112" s="8">
        <f>IF(OR($E109=0,Z118=0),0,MIN($C118/$E109, $C118-SUM($C112:Z112)))</f>
        <v>12.51206856376003</v>
      </c>
      <c r="AB112" s="8">
        <f>IF(OR($E109=0,AA118=0),0,MIN($C118/$E109, $C118-SUM($C112:AA112)))</f>
        <v>12.51206856376003</v>
      </c>
      <c r="AC112" s="8">
        <f>IF(OR($E109=0,AB118=0),0,MIN($C118/$E109, $C118-SUM($C112:AB112)))</f>
        <v>12.51206856376003</v>
      </c>
      <c r="AD112" s="8">
        <f>IF(OR($E109=0,AC118=0),0,MIN($C118/$E109, $C118-SUM($C112:AC112)))</f>
        <v>12.51206856376003</v>
      </c>
      <c r="AE112" s="8">
        <f>IF(OR($E109=0,AD118=0),0,MIN($C118/$E109, $C118-SUM($C112:AD112)))</f>
        <v>12.51206856376003</v>
      </c>
      <c r="AF112" s="8">
        <f>IF(OR($E109=0,AE118=0),0,MIN($C118/$E109, $C118-SUM($C112:AE112)))</f>
        <v>12.51206856376003</v>
      </c>
      <c r="AG112" s="8">
        <f>IF(OR($E109=0,AF118=0),0,MIN($C118/$E109, $C118-SUM($C112:AF112)))</f>
        <v>12.51206856376003</v>
      </c>
      <c r="AH112" s="8">
        <f>IF(OR($E109=0,AG118=0),0,MIN($C118/$E109, $C118-SUM($C112:AG112)))</f>
        <v>12.51206856376003</v>
      </c>
      <c r="AI112" s="8">
        <f>IF(OR($E109=0,AH118=0),0,MIN($C118/$E109, $C118-SUM($C112:AH112)))</f>
        <v>12.51206856376003</v>
      </c>
      <c r="AJ112" s="8">
        <f>IF(OR($E109=0,AI118=0),0,MIN($C118/$E109, $C118-SUM($C112:AI112)))</f>
        <v>12.51206856376003</v>
      </c>
      <c r="AK112" s="8">
        <f>IF(OR($E109=0,AJ118=0),0,MIN($C118/$E109, $C118-SUM($C112:AJ112)))</f>
        <v>12.51206856376003</v>
      </c>
      <c r="AL112" s="8">
        <f>IF(OR($E109=0,AK118=0),0,MIN($C118/$E109, $C118-SUM($C112:AK112)))</f>
        <v>12.51206856376003</v>
      </c>
      <c r="AM112" s="8">
        <f>IF(OR($E109=0,AL118=0),0,MIN($C118/$E109, $C118-SUM($C112:AL112)))</f>
        <v>9.6566855578695368</v>
      </c>
      <c r="AN112" s="8">
        <f>IF(OR($E109=0,AM118=0),0,MIN($C118/$E109, $C118-SUM($C112:AM112)))</f>
        <v>0</v>
      </c>
      <c r="AO112" s="8">
        <f>IF(OR($E109=0,AN118=0),0,MIN($C118/$E109, $C118-SUM($C112:AN112)))</f>
        <v>0</v>
      </c>
      <c r="AP112" s="8">
        <f>IF(OR($E109=0,AO118=0),0,MIN($C118/$E109, $C118-SUM($C112:AO112)))</f>
        <v>0</v>
      </c>
      <c r="AQ112" s="8">
        <f>IF(OR($E109=0,AP118=0),0,MIN($C118/$E109, $C118-SUM($C112:AP112)))</f>
        <v>0</v>
      </c>
      <c r="AR112" s="8">
        <f>IF(OR($E109=0,AQ118=0),0,MIN($C118/$E109, $C118-SUM($C112:AQ112)))</f>
        <v>0</v>
      </c>
      <c r="AS112" s="8">
        <f>IF(OR($E109=0,AR118=0),0,MIN($C118/$E109, $C118-SUM($C112:AR112)))</f>
        <v>0</v>
      </c>
      <c r="AT112" s="8">
        <f>IF(OR($E109=0,AS118=0),0,MIN($C118/$E109, $C118-SUM($C112:AS112)))</f>
        <v>0</v>
      </c>
      <c r="AU112" s="8">
        <f>IF(OR($E109=0,AT118=0),0,MIN($C118/$E109, $C118-SUM($C112:AT112)))</f>
        <v>0</v>
      </c>
      <c r="AV112" s="8">
        <f>IF(OR($E109=0,AU118=0),0,MIN($C118/$E109, $C118-SUM($C112:AU112)))</f>
        <v>0</v>
      </c>
      <c r="AW112" s="8">
        <f>IF(OR($E109=0,AV118=0),0,MIN($C118/$E109, $C118-SUM($C112:AV112)))</f>
        <v>0</v>
      </c>
      <c r="AX112" s="8">
        <f>IF(OR($E109=0,AW118=0),0,MIN($C118/$E109, $C118-SUM($C112:AW112)))</f>
        <v>0</v>
      </c>
      <c r="AY112" s="8">
        <f>IF(OR($E109=0,AX118=0),0,MIN($C118/$E109, $C118-SUM($C112:AX112)))</f>
        <v>0</v>
      </c>
      <c r="AZ112" s="8">
        <f>IF(OR($E109=0,AY118=0),0,MIN($C118/$E109, $C118-SUM($C112:AY112)))</f>
        <v>0</v>
      </c>
      <c r="BA112" s="8">
        <f>IF(OR($E109=0,AZ118=0),0,MIN($C118/$E109, $C118-SUM($C112:AZ112)))</f>
        <v>0</v>
      </c>
      <c r="BB112" s="8">
        <f>IF(OR($E109=0,BA118=0),0,MIN($C118/$E109, $C118-SUM($C112:BA112)))</f>
        <v>0</v>
      </c>
      <c r="BC112" s="8">
        <f>IF(OR($E109=0,BB118=0),0,MIN($C118/$E109, $C118-SUM($C112:BB112)))</f>
        <v>0</v>
      </c>
      <c r="BD112" s="8">
        <f>IF(OR($E109=0,BC118=0),0,MIN($C118/$E109, $C118-SUM($C112:BC112)))</f>
        <v>0</v>
      </c>
      <c r="BE112" s="8">
        <f>IF(OR($E109=0,BD118=0),0,MIN($C118/$E109, $C118-SUM($C112:BD112)))</f>
        <v>0</v>
      </c>
      <c r="BF112" s="8">
        <f>IF(OR($E109=0,BE118=0),0,MIN($C118/$E109, $C118-SUM($C112:BE112)))</f>
        <v>0</v>
      </c>
      <c r="BG112" s="8">
        <f>IF(OR($E109=0,BF118=0),0,MIN($C118/$E109, $C118-SUM($C112:BF112)))</f>
        <v>0</v>
      </c>
      <c r="BH112" s="8">
        <f>IF(OR($E109=0,BG118=0),0,MIN($C118/$E109, $C118-SUM($C112:BG112)))</f>
        <v>0</v>
      </c>
      <c r="BI112" s="8">
        <f>IF(OR($E109=0,BH118=0),0,MIN($C118/$E109, $C118-SUM($C112:BH112)))</f>
        <v>0</v>
      </c>
      <c r="BJ112" s="8">
        <f>IF(OR($E109=0,BI118=0),0,MIN($C118/$E109, $C118-SUM($C112:BI112)))</f>
        <v>0</v>
      </c>
      <c r="BK112" s="8">
        <f>IF(OR($E109=0,BJ118=0),0,MIN($C118/$E109, $C118-SUM($C112:BJ112)))</f>
        <v>0</v>
      </c>
    </row>
    <row r="113" spans="2:63" hidden="1" outlineLevel="1" x14ac:dyDescent="0.3">
      <c r="B113" t="s">
        <v>47</v>
      </c>
      <c r="D113" s="8"/>
      <c r="E113" s="8"/>
      <c r="F113" s="8"/>
      <c r="G113" s="8"/>
      <c r="H113" s="11"/>
      <c r="I113" s="12">
        <f>IF(OR($E109=0,H118=0),0,IF($H117&gt;0,(MIN($H117/IF($E109&lt;=5,1,($E109-5)),$H117-SUM($H113:H113))), (MAX($H117/IF($E109&lt;=5,1,($E109-5)),$H117-SUM($H113:H113)))))</f>
        <v>0.14370885720455209</v>
      </c>
      <c r="J113" s="8">
        <f>IF(OR($E109=0,I118=0),0,IF($H117&gt;0,(MIN($H117/IF($E109&lt;=5,1,($E109-5)),$H117-SUM($H113:I113))), (MAX($H117/IF($E109&lt;=5,1,($E109-5)),$H117-SUM($H113:I113)))))</f>
        <v>0.14370885720455209</v>
      </c>
      <c r="K113" s="8">
        <f>IF(OR($E109=0,J118=0),0,IF($H117&gt;0,(MIN($H117/IF($E109&lt;=5,1,($E109-5)),$H117-SUM($H113:J113))), (MAX($H117/IF($E109&lt;=5,1,($E109-5)),$H117-SUM($H113:J113)))))</f>
        <v>0.14370885720455209</v>
      </c>
      <c r="L113" s="8">
        <f>IF(OR($E109=0,K118=0),0,IF($H117&gt;0,(MIN($H117/IF($E109&lt;=5,1,($E109-5)),$H117-SUM($H113:K113))), (MAX($H117/IF($E109&lt;=5,1,($E109-5)),$H117-SUM($H113:K113)))))</f>
        <v>0.14370885720455209</v>
      </c>
      <c r="M113" s="8">
        <f>IF(OR($E109=0,L118=0),0,IF($H117&gt;0,(MIN($H117/IF($E109&lt;=5,1,($E109-5)),$H117-SUM($H113:L113))), (MAX($H117/IF($E109&lt;=5,1,($E109-5)),$H117-SUM($H113:L113)))))</f>
        <v>0.14370885720455209</v>
      </c>
      <c r="N113" s="8">
        <f>IF(OR($E109=0,M118=0),0,IF($H117&gt;0,(MIN($H117/IF($E109&lt;=5,1,($E109-5)),$H117-SUM($H113:M113))), (MAX($H117/IF($E109&lt;=5,1,($E109-5)),$H117-SUM($H113:M113)))))</f>
        <v>0.14370885720455209</v>
      </c>
      <c r="O113" s="8">
        <f>IF(OR($E109=0,N118=0),0,IF($H117&gt;0,(MIN($H117/IF($E109&lt;=5,1,($E109-5)),$H117-SUM($H113:N113))), (MAX($H117/IF($E109&lt;=5,1,($E109-5)),$H117-SUM($H113:N113)))))</f>
        <v>0.14370885720455209</v>
      </c>
      <c r="P113" s="8">
        <f>IF(OR($E109=0,O118=0),0,IF($H117&gt;0,(MIN($H117/IF($E109&lt;=5,1,($E109-5)),$H117-SUM($H113:O113))), (MAX($H117/IF($E109&lt;=5,1,($E109-5)),$H117-SUM($H113:O113)))))</f>
        <v>0.14370885720455209</v>
      </c>
      <c r="Q113" s="8">
        <f>IF(OR($E109=0,P118=0),0,IF($H117&gt;0,(MIN($H117/IF($E109&lt;=5,1,($E109-5)),$H117-SUM($H113:P113))), (MAX($H117/IF($E109&lt;=5,1,($E109-5)),$H117-SUM($H113:P113)))))</f>
        <v>0.14370885720455209</v>
      </c>
      <c r="R113" s="8">
        <f>IF(OR($E109=0,Q118=0),0,IF($H117&gt;0,(MIN($H117/IF($E109&lt;=5,1,($E109-5)),$H117-SUM($H113:Q113))), (MAX($H117/IF($E109&lt;=5,1,($E109-5)),$H117-SUM($H113:Q113)))))</f>
        <v>0.14370885720455209</v>
      </c>
      <c r="S113" s="8">
        <f>IF(OR($E109=0,R118=0),0,IF($H117&gt;0,(MIN($H117/IF($E109&lt;=5,1,($E109-5)),$H117-SUM($H113:R113))), (MAX($H117/IF($E109&lt;=5,1,($E109-5)),$H117-SUM($H113:R113)))))</f>
        <v>0.14370885720455209</v>
      </c>
      <c r="T113" s="8">
        <f>IF(OR($E109=0,S118=0),0,IF($H117&gt;0,(MIN($H117/IF($E109&lt;=5,1,($E109-5)),$H117-SUM($H113:S113))), (MAX($H117/IF($E109&lt;=5,1,($E109-5)),$H117-SUM($H113:S113)))))</f>
        <v>0.14370885720455209</v>
      </c>
      <c r="U113" s="8">
        <f>IF(OR($E109=0,T118=0),0,IF($H117&gt;0,(MIN($H117/IF($E109&lt;=5,1,($E109-5)),$H117-SUM($H113:T113))), (MAX($H117/IF($E109&lt;=5,1,($E109-5)),$H117-SUM($H113:T113)))))</f>
        <v>0.14370885720455209</v>
      </c>
      <c r="V113" s="8">
        <f>IF(OR($E109=0,U118=0),0,IF($H117&gt;0,(MIN($H117/IF($E109&lt;=5,1,($E109-5)),$H117-SUM($H113:U113))), (MAX($H117/IF($E109&lt;=5,1,($E109-5)),$H117-SUM($H113:U113)))))</f>
        <v>0.14370885720455209</v>
      </c>
      <c r="W113" s="8">
        <f>IF(OR($E109=0,V118=0),0,IF($H117&gt;0,(MIN($H117/IF($E109&lt;=5,1,($E109-5)),$H117-SUM($H113:V113))), (MAX($H117/IF($E109&lt;=5,1,($E109-5)),$H117-SUM($H113:V113)))))</f>
        <v>0.14370885720455209</v>
      </c>
      <c r="X113" s="8">
        <f>IF(OR($E109=0,W118=0),0,IF($H117&gt;0,(MIN($H117/IF($E109&lt;=5,1,($E109-5)),$H117-SUM($H113:W113))), (MAX($H117/IF($E109&lt;=5,1,($E109-5)),$H117-SUM($H113:W113)))))</f>
        <v>0.14370885720455209</v>
      </c>
      <c r="Y113" s="8">
        <f>IF(OR($E109=0,X118=0),0,IF($H117&gt;0,(MIN($H117/IF($E109&lt;=5,1,($E109-5)),$H117-SUM($H113:X113))), (MAX($H117/IF($E109&lt;=5,1,($E109-5)),$H117-SUM($H113:X113)))))</f>
        <v>0.14370885720455209</v>
      </c>
      <c r="Z113" s="8">
        <f>IF(OR($E109=0,Y118=0),0,IF($H117&gt;0,(MIN($H117/IF($E109&lt;=5,1,($E109-5)),$H117-SUM($H113:Y113))), (MAX($H117/IF($E109&lt;=5,1,($E109-5)),$H117-SUM($H113:Y113)))))</f>
        <v>0.14370885720455209</v>
      </c>
      <c r="AA113" s="8">
        <f>IF(OR($E109=0,Z118=0),0,IF($H117&gt;0,(MIN($H117/IF($E109&lt;=5,1,($E109-5)),$H117-SUM($H113:Z113))), (MAX($H117/IF($E109&lt;=5,1,($E109-5)),$H117-SUM($H113:Z113)))))</f>
        <v>0.14370885720455209</v>
      </c>
      <c r="AB113" s="8">
        <f>IF(OR($E109=0,AA118=0),0,IF($H117&gt;0,(MIN($H117/IF($E109&lt;=5,1,($E109-5)),$H117-SUM($H113:AA113))), (MAX($H117/IF($E109&lt;=5,1,($E109-5)),$H117-SUM($H113:AA113)))))</f>
        <v>0.14370885720455209</v>
      </c>
      <c r="AC113" s="8">
        <f>IF(OR($E109=0,AB118=0),0,IF($H117&gt;0,(MIN($H117/IF($E109&lt;=5,1,($E109-5)),$H117-SUM($H113:AB113))), (MAX($H117/IF($E109&lt;=5,1,($E109-5)),$H117-SUM($H113:AB113)))))</f>
        <v>0.14370885720455209</v>
      </c>
      <c r="AD113" s="8">
        <f>IF(OR($E109=0,AC118=0),0,IF($H117&gt;0,(MIN($H117/IF($E109&lt;=5,1,($E109-5)),$H117-SUM($H113:AC113))), (MAX($H117/IF($E109&lt;=5,1,($E109-5)),$H117-SUM($H113:AC113)))))</f>
        <v>0.14370885720455209</v>
      </c>
      <c r="AE113" s="8">
        <f>IF(OR($E109=0,AD118=0),0,IF($H117&gt;0,(MIN($H117/IF($E109&lt;=5,1,($E109-5)),$H117-SUM($H113:AD113))), (MAX($H117/IF($E109&lt;=5,1,($E109-5)),$H117-SUM($H113:AD113)))))</f>
        <v>0.14370885720455209</v>
      </c>
      <c r="AF113" s="8">
        <f>IF(OR($E109=0,AE118=0),0,IF($H117&gt;0,(MIN($H117/IF($E109&lt;=5,1,($E109-5)),$H117-SUM($H113:AE113))), (MAX($H117/IF($E109&lt;=5,1,($E109-5)),$H117-SUM($H113:AE113)))))</f>
        <v>0.14370885720455209</v>
      </c>
      <c r="AG113" s="8">
        <f>IF(OR($E109=0,AF118=0),0,IF($H117&gt;0,(MIN($H117/IF($E109&lt;=5,1,($E109-5)),$H117-SUM($H113:AF113))), (MAX($H117/IF($E109&lt;=5,1,($E109-5)),$H117-SUM($H113:AF113)))))</f>
        <v>0.14370885720455209</v>
      </c>
      <c r="AH113" s="8">
        <f>IF(OR($E109=0,AG118=0),0,IF($H117&gt;0,(MIN($H117/IF($E109&lt;=5,1,($E109-5)),$H117-SUM($H113:AG113))), (MAX($H117/IF($E109&lt;=5,1,($E109-5)),$H117-SUM($H113:AG113)))))</f>
        <v>0.14370885720455209</v>
      </c>
      <c r="AI113" s="8">
        <f>IF(OR($E109=0,AH118=0),0,IF($H117&gt;0,(MIN($H117/IF($E109&lt;=5,1,($E109-5)),$H117-SUM($H113:AH113))), (MAX($H117/IF($E109&lt;=5,1,($E109-5)),$H117-SUM($H113:AH113)))))</f>
        <v>0.14370885720455209</v>
      </c>
      <c r="AJ113" s="8">
        <f>IF(OR($E109=0,AI118=0),0,IF($H117&gt;0,(MIN($H117/IF($E109&lt;=5,1,($E109-5)),$H117-SUM($H113:AI113))), (MAX($H117/IF($E109&lt;=5,1,($E109-5)),$H117-SUM($H113:AI113)))))</f>
        <v>0.14370885720455209</v>
      </c>
      <c r="AK113" s="8">
        <f>IF(OR($E109=0,AJ118=0),0,IF($H117&gt;0,(MIN($H117/IF($E109&lt;=5,1,($E109-5)),$H117-SUM($H113:AJ113))), (MAX($H117/IF($E109&lt;=5,1,($E109-5)),$H117-SUM($H113:AJ113)))))</f>
        <v>0.14370885720455209</v>
      </c>
      <c r="AL113" s="8">
        <f>IF(OR($E109=0,AK118=0),0,IF($H117&gt;0,(MIN($H117/IF($E109&lt;=5,1,($E109-5)),$H117-SUM($H113:AK113))), (MAX($H117/IF($E109&lt;=5,1,($E109-5)),$H117-SUM($H113:AK113)))))</f>
        <v>0.14370885720455209</v>
      </c>
      <c r="AM113" s="8">
        <f>IF(OR($E109=0,AL118=0),0,IF($H117&gt;0,(MIN($H117/IF($E109&lt;=5,1,($E109-5)),$H117-SUM($H113:AL113))), (MAX($H117/IF($E109&lt;=5,1,($E109-5)),$H117-SUM($H113:AL113)))))</f>
        <v>0.11091301480912641</v>
      </c>
      <c r="AN113" s="8">
        <f>IF(OR($E109=0,AM118=0),0,IF($H117&gt;0,(MIN($H117/IF($E109&lt;=5,1,($E109-5)),$H117-SUM($H113:AM113))), (MAX($H117/IF($E109&lt;=5,1,($E109-5)),$H117-SUM($H113:AM113)))))</f>
        <v>0</v>
      </c>
      <c r="AO113" s="8">
        <f>IF(OR($E109=0,AN118=0),0,IF($H117&gt;0,(MIN($H117/IF($E109&lt;=5,1,($E109-5)),$H117-SUM($H113:AN113))), (MAX($H117/IF($E109&lt;=5,1,($E109-5)),$H117-SUM($H113:AN113)))))</f>
        <v>0</v>
      </c>
      <c r="AP113" s="8">
        <f>IF(OR($E109=0,AO118=0),0,IF($H117&gt;0,(MIN($H117/IF($E109&lt;=5,1,($E109-5)),$H117-SUM($H113:AO113))), (MAX($H117/IF($E109&lt;=5,1,($E109-5)),$H117-SUM($H113:AO113)))))</f>
        <v>0</v>
      </c>
      <c r="AQ113" s="8">
        <f>IF(OR($E109=0,AP118=0),0,IF($H117&gt;0,(MIN($H117/IF($E109&lt;=5,1,($E109-5)),$H117-SUM($H113:AP113))), (MAX($H117/IF($E109&lt;=5,1,($E109-5)),$H117-SUM($H113:AP113)))))</f>
        <v>0</v>
      </c>
      <c r="AR113" s="8">
        <f>IF(OR($E109=0,AQ118=0),0,IF($H117&gt;0,(MIN($H117/IF($E109&lt;=5,1,($E109-5)),$H117-SUM($H113:AQ113))), (MAX($H117/IF($E109&lt;=5,1,($E109-5)),$H117-SUM($H113:AQ113)))))</f>
        <v>0</v>
      </c>
      <c r="AS113" s="8">
        <f>IF(OR($E109=0,AR118=0),0,IF($H117&gt;0,(MIN($H117/IF($E109&lt;=5,1,($E109-5)),$H117-SUM($H113:AR113))), (MAX($H117/IF($E109&lt;=5,1,($E109-5)),$H117-SUM($H113:AR113)))))</f>
        <v>0</v>
      </c>
      <c r="AT113" s="8">
        <f>IF(OR($E109=0,AS118=0),0,IF($H117&gt;0,(MIN($H117/IF($E109&lt;=5,1,($E109-5)),$H117-SUM($H113:AS113))), (MAX($H117/IF($E109&lt;=5,1,($E109-5)),$H117-SUM($H113:AS113)))))</f>
        <v>0</v>
      </c>
      <c r="AU113" s="8">
        <f>IF(OR($E109=0,AT118=0),0,IF($H117&gt;0,(MIN($H117/IF($E109&lt;=5,1,($E109-5)),$H117-SUM($H113:AT113))), (MAX($H117/IF($E109&lt;=5,1,($E109-5)),$H117-SUM($H113:AT113)))))</f>
        <v>0</v>
      </c>
      <c r="AV113" s="8">
        <f>IF(OR($E109=0,AU118=0),0,IF($H117&gt;0,(MIN($H117/IF($E109&lt;=5,1,($E109-5)),$H117-SUM($H113:AU113))), (MAX($H117/IF($E109&lt;=5,1,($E109-5)),$H117-SUM($H113:AU113)))))</f>
        <v>0</v>
      </c>
      <c r="AW113" s="8">
        <f>IF(OR($E109=0,AV118=0),0,IF($H117&gt;0,(MIN($H117/IF($E109&lt;=5,1,($E109-5)),$H117-SUM($H113:AV113))), (MAX($H117/IF($E109&lt;=5,1,($E109-5)),$H117-SUM($H113:AV113)))))</f>
        <v>0</v>
      </c>
      <c r="AX113" s="8">
        <f>IF(OR($E109=0,AW118=0),0,IF($H117&gt;0,(MIN($H117/IF($E109&lt;=5,1,($E109-5)),$H117-SUM($H113:AW113))), (MAX($H117/IF($E109&lt;=5,1,($E109-5)),$H117-SUM($H113:AW113)))))</f>
        <v>0</v>
      </c>
      <c r="AY113" s="8">
        <f>IF(OR($E109=0,AX118=0),0,IF($H117&gt;0,(MIN($H117/IF($E109&lt;=5,1,($E109-5)),$H117-SUM($H113:AX113))), (MAX($H117/IF($E109&lt;=5,1,($E109-5)),$H117-SUM($H113:AX113)))))</f>
        <v>0</v>
      </c>
      <c r="AZ113" s="8">
        <f>IF(OR($E109=0,AY118=0),0,IF($H117&gt;0,(MIN($H117/IF($E109&lt;=5,1,($E109-5)),$H117-SUM($H113:AY113))), (MAX($H117/IF($E109&lt;=5,1,($E109-5)),$H117-SUM($H113:AY113)))))</f>
        <v>0</v>
      </c>
      <c r="BA113" s="8">
        <f>IF(OR($E109=0,AZ118=0),0,IF($H117&gt;0,(MIN($H117/IF($E109&lt;=5,1,($E109-5)),$H117-SUM($H113:AZ113))), (MAX($H117/IF($E109&lt;=5,1,($E109-5)),$H117-SUM($H113:AZ113)))))</f>
        <v>0</v>
      </c>
      <c r="BB113" s="8">
        <f>IF(OR($E109=0,BA118=0),0,IF($H117&gt;0,(MIN($H117/IF($E109&lt;=5,1,($E109-5)),$H117-SUM($H113:BA113))), (MAX($H117/IF($E109&lt;=5,1,($E109-5)),$H117-SUM($H113:BA113)))))</f>
        <v>0</v>
      </c>
      <c r="BC113" s="8">
        <f>IF(OR($E109=0,BB118=0),0,IF($H117&gt;0,(MIN($H117/IF($E109&lt;=5,1,($E109-5)),$H117-SUM($H113:BB113))), (MAX($H117/IF($E109&lt;=5,1,($E109-5)),$H117-SUM($H113:BB113)))))</f>
        <v>0</v>
      </c>
      <c r="BD113" s="8">
        <f>IF(OR($E109=0,BC118=0),0,IF($H117&gt;0,(MIN($H117/IF($E109&lt;=5,1,($E109-5)),$H117-SUM($H113:BC113))), (MAX($H117/IF($E109&lt;=5,1,($E109-5)),$H117-SUM($H113:BC113)))))</f>
        <v>0</v>
      </c>
      <c r="BE113" s="8">
        <f>IF(OR($E109=0,BD118=0),0,IF($H117&gt;0,(MIN($H117/IF($E109&lt;=5,1,($E109-5)),$H117-SUM($H113:BD113))), (MAX($H117/IF($E109&lt;=5,1,($E109-5)),$H117-SUM($H113:BD113)))))</f>
        <v>0</v>
      </c>
      <c r="BF113" s="8">
        <f>IF(OR($E109=0,BE118=0),0,IF($H117&gt;0,(MIN($H117/IF($E109&lt;=5,1,($E109-5)),$H117-SUM($H113:BE113))), (MAX($H117/IF($E109&lt;=5,1,($E109-5)),$H117-SUM($H113:BE113)))))</f>
        <v>0</v>
      </c>
      <c r="BG113" s="8">
        <f>IF(OR($E109=0,BF118=0),0,IF($H117&gt;0,(MIN($H117/IF($E109&lt;=5,1,($E109-5)),$H117-SUM($H113:BF113))), (MAX($H117/IF($E109&lt;=5,1,($E109-5)),$H117-SUM($H113:BF113)))))</f>
        <v>0</v>
      </c>
      <c r="BH113" s="8">
        <f>IF(OR($E109=0,BG118=0),0,IF($H117&gt;0,(MIN($H117/IF($E109&lt;=5,1,($E109-5)),$H117-SUM($H113:BG113))), (MAX($H117/IF($E109&lt;=5,1,($E109-5)),$H117-SUM($H113:BG113)))))</f>
        <v>0</v>
      </c>
      <c r="BI113" s="8">
        <f>IF(OR($E109=0,BH118=0),0,IF($H117&gt;0,(MIN($H117/IF($E109&lt;=5,1,($E109-5)),$H117-SUM($H113:BH113))), (MAX($H117/IF($E109&lt;=5,1,($E109-5)),$H117-SUM($H113:BH113)))))</f>
        <v>0</v>
      </c>
      <c r="BJ113" s="8">
        <f>IF(OR($E109=0,BI118=0),0,IF($H117&gt;0,(MIN($H117/IF($E109&lt;=5,1,($E109-5)),$H117-SUM($H113:BI113))), (MAX($H117/IF($E109&lt;=5,1,($E109-5)),$H117-SUM($H113:BI113)))))</f>
        <v>0</v>
      </c>
      <c r="BK113" s="8">
        <f>IF(OR($E109=0,BJ118=0),0,IF($H117&gt;0,(MIN($H117/IF($E109&lt;=5,1,($E109-5)),$H117-SUM($H113:BJ113))), (MAX($H117/IF($E109&lt;=5,1,($E109-5)),$H117-SUM($H113:BJ113)))))</f>
        <v>0</v>
      </c>
    </row>
    <row r="114" spans="2:63" hidden="1" outlineLevel="1" x14ac:dyDescent="0.3">
      <c r="B114" t="s">
        <v>46</v>
      </c>
      <c r="D114" s="8"/>
      <c r="E114" s="8"/>
      <c r="F114" s="8"/>
      <c r="G114" s="8"/>
      <c r="H114" s="11"/>
      <c r="I114" s="1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</row>
    <row r="115" spans="2:63" hidden="1" outlineLevel="1" x14ac:dyDescent="0.3">
      <c r="B115" t="s">
        <v>42</v>
      </c>
      <c r="D115" s="8"/>
      <c r="E115" s="8"/>
      <c r="F115" s="8"/>
      <c r="G115" s="8"/>
      <c r="H115" s="11">
        <f>Inputs!D66/Inputs!I5</f>
        <v>3.2428768046966931</v>
      </c>
      <c r="I115" s="1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</row>
    <row r="116" spans="2:63" hidden="1" outlineLevel="1" x14ac:dyDescent="0.3">
      <c r="B116" t="s">
        <v>43</v>
      </c>
      <c r="D116" s="69"/>
      <c r="E116" s="69"/>
      <c r="F116" s="69"/>
      <c r="G116" s="69"/>
      <c r="H116" s="70">
        <f>Inputs!I85/Inputs!I5</f>
        <v>1.1793019262489943</v>
      </c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</row>
    <row r="117" spans="2:63" hidden="1" outlineLevel="1" x14ac:dyDescent="0.3">
      <c r="B117" t="s">
        <v>29</v>
      </c>
      <c r="D117" s="8">
        <f t="shared" ref="D117" si="315">SUM(D115:D116)</f>
        <v>0</v>
      </c>
      <c r="E117" s="8">
        <f t="shared" ref="E117" si="316">SUM(E115:E116)</f>
        <v>0</v>
      </c>
      <c r="F117" s="8">
        <f t="shared" ref="F117" si="317">SUM(F115:F116)</f>
        <v>0</v>
      </c>
      <c r="G117" s="8">
        <f t="shared" ref="G117" si="318">SUM(G115:G116)</f>
        <v>0</v>
      </c>
      <c r="H117" s="11">
        <f>SUM(H115:H116)</f>
        <v>4.4221787309456877</v>
      </c>
      <c r="I117" s="12">
        <f t="shared" ref="I117" si="319">SUM(I115:I116)</f>
        <v>0</v>
      </c>
      <c r="J117" s="8">
        <f t="shared" ref="J117" si="320">SUM(J115:J116)</f>
        <v>0</v>
      </c>
      <c r="K117" s="8">
        <f t="shared" ref="K117" si="321">SUM(K115:K116)</f>
        <v>0</v>
      </c>
      <c r="L117" s="8">
        <f t="shared" ref="L117" si="322">SUM(L115:L116)</f>
        <v>0</v>
      </c>
      <c r="M117" s="8">
        <f t="shared" ref="M117" si="323">SUM(M115:M116)</f>
        <v>0</v>
      </c>
      <c r="N117" s="8">
        <f t="shared" ref="N117" si="324">SUM(N115:N116)</f>
        <v>0</v>
      </c>
      <c r="O117" s="8">
        <f t="shared" ref="O117" si="325">SUM(O115:O116)</f>
        <v>0</v>
      </c>
      <c r="P117" s="8">
        <f t="shared" ref="P117" si="326">SUM(P115:P116)</f>
        <v>0</v>
      </c>
      <c r="Q117" s="8">
        <f t="shared" ref="Q117" si="327">SUM(Q115:Q116)</f>
        <v>0</v>
      </c>
      <c r="R117" s="8">
        <f t="shared" ref="R117" si="328">SUM(R115:R116)</f>
        <v>0</v>
      </c>
      <c r="S117" s="8">
        <f t="shared" ref="S117" si="329">SUM(S115:S116)</f>
        <v>0</v>
      </c>
      <c r="T117" s="8">
        <f t="shared" ref="T117" si="330">SUM(T115:T116)</f>
        <v>0</v>
      </c>
      <c r="U117" s="8">
        <f t="shared" ref="U117" si="331">SUM(U115:U116)</f>
        <v>0</v>
      </c>
      <c r="V117" s="8">
        <f t="shared" ref="V117" si="332">SUM(V115:V116)</f>
        <v>0</v>
      </c>
      <c r="W117" s="8">
        <f t="shared" ref="W117" si="333">SUM(W115:W116)</f>
        <v>0</v>
      </c>
      <c r="X117" s="8">
        <f t="shared" ref="X117" si="334">SUM(X115:X116)</f>
        <v>0</v>
      </c>
      <c r="Y117" s="8">
        <f t="shared" ref="Y117" si="335">SUM(Y115:Y116)</f>
        <v>0</v>
      </c>
      <c r="Z117" s="8">
        <f t="shared" ref="Z117" si="336">SUM(Z115:Z116)</f>
        <v>0</v>
      </c>
      <c r="AA117" s="8">
        <f t="shared" ref="AA117" si="337">SUM(AA115:AA116)</f>
        <v>0</v>
      </c>
      <c r="AB117" s="8">
        <f t="shared" ref="AB117" si="338">SUM(AB115:AB116)</f>
        <v>0</v>
      </c>
      <c r="AC117" s="8">
        <f t="shared" ref="AC117" si="339">SUM(AC115:AC116)</f>
        <v>0</v>
      </c>
      <c r="AD117" s="8">
        <f t="shared" ref="AD117" si="340">SUM(AD115:AD116)</f>
        <v>0</v>
      </c>
      <c r="AE117" s="8">
        <f t="shared" ref="AE117" si="341">SUM(AE115:AE116)</f>
        <v>0</v>
      </c>
      <c r="AF117" s="8">
        <f t="shared" ref="AF117" si="342">SUM(AF115:AF116)</f>
        <v>0</v>
      </c>
      <c r="AG117" s="8">
        <f t="shared" ref="AG117" si="343">SUM(AG115:AG116)</f>
        <v>0</v>
      </c>
      <c r="AH117" s="8">
        <f t="shared" ref="AH117" si="344">SUM(AH115:AH116)</f>
        <v>0</v>
      </c>
      <c r="AI117" s="8">
        <f t="shared" ref="AI117" si="345">SUM(AI115:AI116)</f>
        <v>0</v>
      </c>
      <c r="AJ117" s="8">
        <f t="shared" ref="AJ117" si="346">SUM(AJ115:AJ116)</f>
        <v>0</v>
      </c>
      <c r="AK117" s="8">
        <f t="shared" ref="AK117" si="347">SUM(AK115:AK116)</f>
        <v>0</v>
      </c>
      <c r="AL117" s="8">
        <f t="shared" ref="AL117" si="348">SUM(AL115:AL116)</f>
        <v>0</v>
      </c>
      <c r="AM117" s="8">
        <f t="shared" ref="AM117" si="349">SUM(AM115:AM116)</f>
        <v>0</v>
      </c>
      <c r="AN117" s="8">
        <f t="shared" ref="AN117" si="350">SUM(AN115:AN116)</f>
        <v>0</v>
      </c>
      <c r="AO117" s="8">
        <f t="shared" ref="AO117" si="351">SUM(AO115:AO116)</f>
        <v>0</v>
      </c>
      <c r="AP117" s="8">
        <f t="shared" ref="AP117" si="352">SUM(AP115:AP116)</f>
        <v>0</v>
      </c>
      <c r="AQ117" s="8">
        <f t="shared" ref="AQ117" si="353">SUM(AQ115:AQ116)</f>
        <v>0</v>
      </c>
      <c r="AR117" s="8">
        <f t="shared" ref="AR117" si="354">SUM(AR115:AR116)</f>
        <v>0</v>
      </c>
      <c r="AS117" s="8">
        <f t="shared" ref="AS117" si="355">SUM(AS115:AS116)</f>
        <v>0</v>
      </c>
      <c r="AT117" s="8">
        <f t="shared" ref="AT117" si="356">SUM(AT115:AT116)</f>
        <v>0</v>
      </c>
      <c r="AU117" s="8">
        <f t="shared" ref="AU117" si="357">SUM(AU115:AU116)</f>
        <v>0</v>
      </c>
      <c r="AV117" s="8">
        <f t="shared" ref="AV117" si="358">SUM(AV115:AV116)</f>
        <v>0</v>
      </c>
      <c r="AW117" s="8">
        <f t="shared" ref="AW117" si="359">SUM(AW115:AW116)</f>
        <v>0</v>
      </c>
      <c r="AX117" s="8">
        <f t="shared" ref="AX117" si="360">SUM(AX115:AX116)</f>
        <v>0</v>
      </c>
      <c r="AY117" s="8">
        <f t="shared" ref="AY117" si="361">SUM(AY115:AY116)</f>
        <v>0</v>
      </c>
      <c r="AZ117" s="8">
        <f t="shared" ref="AZ117" si="362">SUM(AZ115:AZ116)</f>
        <v>0</v>
      </c>
      <c r="BA117" s="8">
        <f t="shared" ref="BA117" si="363">SUM(BA115:BA116)</f>
        <v>0</v>
      </c>
      <c r="BB117" s="8">
        <f t="shared" ref="BB117" si="364">SUM(BB115:BB116)</f>
        <v>0</v>
      </c>
      <c r="BC117" s="8">
        <f t="shared" ref="BC117" si="365">SUM(BC115:BC116)</f>
        <v>0</v>
      </c>
      <c r="BD117" s="8">
        <f t="shared" ref="BD117" si="366">SUM(BD115:BD116)</f>
        <v>0</v>
      </c>
      <c r="BE117" s="8">
        <f t="shared" ref="BE117" si="367">SUM(BE115:BE116)</f>
        <v>0</v>
      </c>
      <c r="BF117" s="8">
        <f t="shared" ref="BF117" si="368">SUM(BF115:BF116)</f>
        <v>0</v>
      </c>
      <c r="BG117" s="8">
        <f t="shared" ref="BG117" si="369">SUM(BG115:BG116)</f>
        <v>0</v>
      </c>
      <c r="BH117" s="8">
        <f t="shared" ref="BH117" si="370">SUM(BH115:BH116)</f>
        <v>0</v>
      </c>
      <c r="BI117" s="8">
        <f t="shared" ref="BI117" si="371">SUM(BI115:BI116)</f>
        <v>0</v>
      </c>
      <c r="BJ117" s="8">
        <f t="shared" ref="BJ117" si="372">SUM(BJ115:BJ116)</f>
        <v>0</v>
      </c>
      <c r="BK117" s="8">
        <f t="shared" ref="BK117" si="373">SUM(BK115:BK116)</f>
        <v>0</v>
      </c>
    </row>
    <row r="118" spans="2:63" hidden="1" outlineLevel="1" x14ac:dyDescent="0.3">
      <c r="B118" t="s">
        <v>44</v>
      </c>
      <c r="C118" s="9">
        <f>D109</f>
        <v>447.57908528947036</v>
      </c>
      <c r="D118" s="8">
        <f>C118-D112-D113+D117</f>
        <v>435.06701672571035</v>
      </c>
      <c r="E118" s="8">
        <f t="shared" ref="E118" si="374">D118-E112-E113+E117</f>
        <v>422.55494816195034</v>
      </c>
      <c r="F118" s="8">
        <f t="shared" ref="F118" si="375">E118-F112-F113+F117</f>
        <v>410.04287959819032</v>
      </c>
      <c r="G118" s="8">
        <f t="shared" ref="G118" si="376">F118-G112-G113+G117</f>
        <v>397.53081103443031</v>
      </c>
      <c r="H118" s="11">
        <f>G118-H112-H113+H117</f>
        <v>389.44092120161599</v>
      </c>
      <c r="I118" s="12">
        <f t="shared" ref="I118" si="377">H118-I112-I113+I117</f>
        <v>376.78514378065142</v>
      </c>
      <c r="J118" s="8">
        <f t="shared" ref="J118" si="378">I118-J112-J113+J117</f>
        <v>364.12936635968686</v>
      </c>
      <c r="K118" s="8">
        <f t="shared" ref="K118" si="379">J118-K112-K113+K117</f>
        <v>351.47358893872229</v>
      </c>
      <c r="L118" s="8">
        <f t="shared" ref="L118" si="380">K118-L112-L113+L117</f>
        <v>338.81781151775772</v>
      </c>
      <c r="M118" s="8">
        <f t="shared" ref="M118" si="381">L118-M112-M113+M117</f>
        <v>326.16203409679315</v>
      </c>
      <c r="N118" s="8">
        <f t="shared" ref="N118" si="382">M118-N112-N113+N117</f>
        <v>313.50625667582858</v>
      </c>
      <c r="O118" s="8">
        <f t="shared" ref="O118" si="383">N118-O112-O113+O117</f>
        <v>300.85047925486401</v>
      </c>
      <c r="P118" s="8">
        <f t="shared" ref="P118" si="384">O118-P112-P113+P117</f>
        <v>288.19470183389944</v>
      </c>
      <c r="Q118" s="8">
        <f t="shared" ref="Q118" si="385">P118-Q112-Q113+Q117</f>
        <v>275.53892441293488</v>
      </c>
      <c r="R118" s="8">
        <f t="shared" ref="R118" si="386">Q118-R112-R113+R117</f>
        <v>262.88314699197031</v>
      </c>
      <c r="S118" s="8">
        <f t="shared" ref="S118" si="387">R118-S112-S113+S117</f>
        <v>250.22736957100571</v>
      </c>
      <c r="T118" s="8">
        <f t="shared" ref="T118" si="388">S118-T112-T113+T117</f>
        <v>237.57159215004111</v>
      </c>
      <c r="U118" s="8">
        <f t="shared" ref="U118" si="389">T118-U112-U113+U117</f>
        <v>224.91581472907652</v>
      </c>
      <c r="V118" s="8">
        <f t="shared" ref="V118" si="390">U118-V112-V113+V117</f>
        <v>212.26003730811192</v>
      </c>
      <c r="W118" s="8">
        <f t="shared" ref="W118" si="391">V118-W112-W113+W117</f>
        <v>199.60425988714732</v>
      </c>
      <c r="X118" s="8">
        <f t="shared" ref="X118" si="392">W118-X112-X113+X117</f>
        <v>186.94848246618272</v>
      </c>
      <c r="Y118" s="8">
        <f t="shared" ref="Y118" si="393">X118-Y112-Y113+Y117</f>
        <v>174.29270504521813</v>
      </c>
      <c r="Z118" s="8">
        <f t="shared" ref="Z118" si="394">Y118-Z112-Z113+Z117</f>
        <v>161.63692762425353</v>
      </c>
      <c r="AA118" s="8">
        <f t="shared" ref="AA118" si="395">Z118-AA112-AA113+AA117</f>
        <v>148.98115020328893</v>
      </c>
      <c r="AB118" s="8">
        <f t="shared" ref="AB118" si="396">AA118-AB112-AB113+AB117</f>
        <v>136.32537278232434</v>
      </c>
      <c r="AC118" s="8">
        <f t="shared" ref="AC118" si="397">AB118-AC112-AC113+AC117</f>
        <v>123.66959536135975</v>
      </c>
      <c r="AD118" s="8">
        <f t="shared" ref="AD118" si="398">AC118-AD112-AD113+AD117</f>
        <v>111.01381794039517</v>
      </c>
      <c r="AE118" s="8">
        <f t="shared" ref="AE118" si="399">AD118-AE112-AE113+AE117</f>
        <v>98.358040519430588</v>
      </c>
      <c r="AF118" s="8">
        <f t="shared" ref="AF118" si="400">AE118-AF112-AF113+AF117</f>
        <v>85.702263098466005</v>
      </c>
      <c r="AG118" s="8">
        <f t="shared" ref="AG118" si="401">AF118-AG112-AG113+AG117</f>
        <v>73.046485677501423</v>
      </c>
      <c r="AH118" s="8">
        <f t="shared" ref="AH118" si="402">AG118-AH112-AH113+AH117</f>
        <v>60.39070825653684</v>
      </c>
      <c r="AI118" s="8">
        <f t="shared" ref="AI118" si="403">AH118-AI112-AI113+AI117</f>
        <v>47.734930835572257</v>
      </c>
      <c r="AJ118" s="8">
        <f t="shared" ref="AJ118" si="404">AI118-AJ112-AJ113+AJ117</f>
        <v>35.079153414607674</v>
      </c>
      <c r="AK118" s="8">
        <f t="shared" ref="AK118" si="405">AJ118-AK112-AK113+AK117</f>
        <v>22.423375993643091</v>
      </c>
      <c r="AL118" s="8">
        <f t="shared" ref="AL118" si="406">AK118-AL112-AL113+AL117</f>
        <v>9.7675985726785086</v>
      </c>
      <c r="AM118" s="8">
        <f t="shared" ref="AM118" si="407">AL118-AM112-AM113+AM117</f>
        <v>-1.5454304502782179E-13</v>
      </c>
      <c r="AN118" s="8">
        <f t="shared" ref="AN118" si="408">AM118-AN112-AN113+AN117</f>
        <v>-1.5454304502782179E-13</v>
      </c>
      <c r="AO118" s="8">
        <f t="shared" ref="AO118" si="409">AN118-AO112-AO113+AO117</f>
        <v>-1.5454304502782179E-13</v>
      </c>
      <c r="AP118" s="8">
        <f t="shared" ref="AP118" si="410">AO118-AP112-AP113+AP117</f>
        <v>-1.5454304502782179E-13</v>
      </c>
      <c r="AQ118" s="8">
        <f t="shared" ref="AQ118" si="411">AP118-AQ112-AQ113+AQ117</f>
        <v>-1.5454304502782179E-13</v>
      </c>
      <c r="AR118" s="8">
        <f t="shared" ref="AR118" si="412">AQ118-AR112-AR113+AR117</f>
        <v>-1.5454304502782179E-13</v>
      </c>
      <c r="AS118" s="8">
        <f t="shared" ref="AS118" si="413">AR118-AS112-AS113+AS117</f>
        <v>-1.5454304502782179E-13</v>
      </c>
      <c r="AT118" s="8">
        <f t="shared" ref="AT118" si="414">AS118-AT112-AT113+AT117</f>
        <v>-1.5454304502782179E-13</v>
      </c>
      <c r="AU118" s="8">
        <f t="shared" ref="AU118" si="415">AT118-AU112-AU113+AU117</f>
        <v>-1.5454304502782179E-13</v>
      </c>
      <c r="AV118" s="8">
        <f t="shared" ref="AV118" si="416">AU118-AV112-AV113+AV117</f>
        <v>-1.5454304502782179E-13</v>
      </c>
      <c r="AW118" s="8">
        <f t="shared" ref="AW118" si="417">AV118-AW112-AW113+AW117</f>
        <v>-1.5454304502782179E-13</v>
      </c>
      <c r="AX118" s="8">
        <f t="shared" ref="AX118" si="418">AW118-AX112-AX113+AX117</f>
        <v>-1.5454304502782179E-13</v>
      </c>
      <c r="AY118" s="8">
        <f t="shared" ref="AY118" si="419">AX118-AY112-AY113+AY117</f>
        <v>-1.5454304502782179E-13</v>
      </c>
      <c r="AZ118" s="8">
        <f t="shared" ref="AZ118" si="420">AY118-AZ112-AZ113+AZ117</f>
        <v>-1.5454304502782179E-13</v>
      </c>
      <c r="BA118" s="8">
        <f t="shared" ref="BA118" si="421">AZ118-BA112-BA113+BA117</f>
        <v>-1.5454304502782179E-13</v>
      </c>
      <c r="BB118" s="8">
        <f t="shared" ref="BB118" si="422">BA118-BB112-BB113+BB117</f>
        <v>-1.5454304502782179E-13</v>
      </c>
      <c r="BC118" s="8">
        <f t="shared" ref="BC118" si="423">BB118-BC112-BC113+BC117</f>
        <v>-1.5454304502782179E-13</v>
      </c>
      <c r="BD118" s="8">
        <f t="shared" ref="BD118" si="424">BC118-BD112-BD113+BD117</f>
        <v>-1.5454304502782179E-13</v>
      </c>
      <c r="BE118" s="8">
        <f t="shared" ref="BE118" si="425">BD118-BE112-BE113+BE117</f>
        <v>-1.5454304502782179E-13</v>
      </c>
      <c r="BF118" s="8">
        <f t="shared" ref="BF118" si="426">BE118-BF112-BF113+BF117</f>
        <v>-1.5454304502782179E-13</v>
      </c>
      <c r="BG118" s="8">
        <f t="shared" ref="BG118" si="427">BF118-BG112-BG113+BG117</f>
        <v>-1.5454304502782179E-13</v>
      </c>
      <c r="BH118" s="8">
        <f t="shared" ref="BH118" si="428">BG118-BH112-BH113+BH117</f>
        <v>-1.5454304502782179E-13</v>
      </c>
      <c r="BI118" s="8">
        <f t="shared" ref="BI118" si="429">BH118-BI112-BI113+BI117</f>
        <v>-1.5454304502782179E-13</v>
      </c>
      <c r="BJ118" s="8">
        <f t="shared" ref="BJ118" si="430">BI118-BJ112-BJ113+BJ117</f>
        <v>-1.5454304502782179E-13</v>
      </c>
      <c r="BK118" s="8">
        <f t="shared" ref="BK118" si="431">BJ118-BK112-BK113+BK117</f>
        <v>-1.5454304502782179E-13</v>
      </c>
    </row>
    <row r="119" spans="2:63" hidden="1" outlineLevel="1" x14ac:dyDescent="0.3">
      <c r="D119" s="8"/>
      <c r="E119" s="8"/>
      <c r="F119" s="8"/>
      <c r="G119" s="8"/>
      <c r="H119" s="11"/>
      <c r="I119" s="1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</row>
    <row r="120" spans="2:63" hidden="1" outlineLevel="1" x14ac:dyDescent="0.3">
      <c r="D120" s="8"/>
      <c r="E120" s="8"/>
      <c r="F120" s="8"/>
      <c r="G120" s="8"/>
      <c r="H120" s="11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</row>
    <row r="121" spans="2:63" hidden="1" outlineLevel="1" x14ac:dyDescent="0.3">
      <c r="B121" t="s">
        <v>27</v>
      </c>
      <c r="D121" s="8">
        <f>Inputs!E34*(1+Inputs!E9)^0.5</f>
        <v>20.736691901986962</v>
      </c>
      <c r="E121" s="8">
        <f>Inputs!F34*(1+Inputs!F9)^0.5</f>
        <v>20.980928960423356</v>
      </c>
      <c r="F121" s="8">
        <f>Inputs!G34*(1+Inputs!G9)^0.5</f>
        <v>21.821358150232591</v>
      </c>
      <c r="G121" s="8">
        <f>Inputs!H34*(1+Inputs!H9)^0.5</f>
        <v>21.290185011825571</v>
      </c>
      <c r="H121" s="11">
        <f>Inputs!I34*(1+Inputs!I9)^0.5</f>
        <v>20.712875315843686</v>
      </c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</row>
    <row r="122" spans="2:63" hidden="1" outlineLevel="1" x14ac:dyDescent="0.3">
      <c r="D122" s="8"/>
      <c r="E122" s="8"/>
      <c r="F122" s="8"/>
      <c r="G122" s="8"/>
      <c r="H122" s="11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</row>
    <row r="123" spans="2:63" hidden="1" outlineLevel="1" x14ac:dyDescent="0.3">
      <c r="B123" t="s">
        <v>48</v>
      </c>
      <c r="D123" s="8"/>
      <c r="E123" s="8"/>
      <c r="F123" s="8"/>
      <c r="G123" s="8"/>
      <c r="H123" s="11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</row>
    <row r="124" spans="2:63" hidden="1" outlineLevel="1" x14ac:dyDescent="0.3">
      <c r="B124" s="15">
        <v>2013</v>
      </c>
      <c r="C124">
        <v>1</v>
      </c>
      <c r="D124" s="8"/>
      <c r="E124" s="8">
        <f>IF($F$109="n/a",0,IF(E$3&lt;=$C124,0,IF(E$3&gt;($F$109+$C124),INDEX($D$121:$W$121,,$C124)-SUM($D124:D124),INDEX($D$121:$W$121,,$C124)/$F$109)))</f>
        <v>0.3456115316997827</v>
      </c>
      <c r="F124" s="8">
        <f>IF($F$109="n/a",0,IF(F$3&lt;=$C124,0,IF(F$3&gt;($F$109+$C124),INDEX($D$121:$W$121,,$C124)-SUM($D124:E124),INDEX($D$121:$W$121,,$C124)/$F$109)))</f>
        <v>0.3456115316997827</v>
      </c>
      <c r="G124" s="8">
        <f>IF($F$109="n/a",0,IF(G$3&lt;=$C124,0,IF(G$3&gt;($F$109+$C124),INDEX($D$121:$W$121,,$C124)-SUM($D124:F124),INDEX($D$121:$W$121,,$C124)/$F$109)))</f>
        <v>0.3456115316997827</v>
      </c>
      <c r="H124" s="11">
        <f>IF($F$109="n/a",0,IF(H$3&lt;=$C124,0,IF(H$3&gt;($F$109+$C124),INDEX($D$121:$W$121,,$C124)-SUM($D124:G124),INDEX($D$121:$W$121,,$C124)/$F$109)))</f>
        <v>0.3456115316997827</v>
      </c>
      <c r="I124" s="12">
        <f>IF($F$109="n/a",0,IF(I$3&lt;=$C124,0,IF(I$3&gt;($F$109+$C124),INDEX($D$121:$W$121,,$C124)-SUM($D124:H124),INDEX($D$121:$W$121,,$C124)/$F$109)))</f>
        <v>0.3456115316997827</v>
      </c>
      <c r="J124" s="8">
        <f>IF($F$109="n/a",0,IF(J$3&lt;=$C124,0,IF(J$3&gt;($F$109+$C124),INDEX($D$121:$W$121,,$C124)-SUM($D124:I124),INDEX($D$121:$W$121,,$C124)/$F$109)))</f>
        <v>0.3456115316997827</v>
      </c>
      <c r="K124" s="8">
        <f>IF($F$109="n/a",0,IF(K$3&lt;=$C124,0,IF(K$3&gt;($F$109+$C124),INDEX($D$121:$W$121,,$C124)-SUM($D124:J124),INDEX($D$121:$W$121,,$C124)/$F$109)))</f>
        <v>0.3456115316997827</v>
      </c>
      <c r="L124" s="8">
        <f>IF($F$109="n/a",0,IF(L$3&lt;=$C124,0,IF(L$3&gt;($F$109+$C124),INDEX($D$121:$W$121,,$C124)-SUM($D124:K124),INDEX($D$121:$W$121,,$C124)/$F$109)))</f>
        <v>0.3456115316997827</v>
      </c>
      <c r="M124" s="8">
        <f>IF($F$109="n/a",0,IF(M$3&lt;=$C124,0,IF(M$3&gt;($F$109+$C124),INDEX($D$121:$W$121,,$C124)-SUM($D124:L124),INDEX($D$121:$W$121,,$C124)/$F$109)))</f>
        <v>0.3456115316997827</v>
      </c>
      <c r="N124" s="8">
        <f>IF($F$109="n/a",0,IF(N$3&lt;=$C124,0,IF(N$3&gt;($F$109+$C124),INDEX($D$121:$W$121,,$C124)-SUM($D124:M124),INDEX($D$121:$W$121,,$C124)/$F$109)))</f>
        <v>0.3456115316997827</v>
      </c>
      <c r="O124" s="8">
        <f>IF($F$109="n/a",0,IF(O$3&lt;=$C124,0,IF(O$3&gt;($F$109+$C124),INDEX($D$121:$W$121,,$C124)-SUM($D124:N124),INDEX($D$121:$W$121,,$C124)/$F$109)))</f>
        <v>0.3456115316997827</v>
      </c>
      <c r="P124" s="8">
        <f>IF($F$109="n/a",0,IF(P$3&lt;=$C124,0,IF(P$3&gt;($F$109+$C124),INDEX($D$121:$W$121,,$C124)-SUM($D124:O124),INDEX($D$121:$W$121,,$C124)/$F$109)))</f>
        <v>0.3456115316997827</v>
      </c>
      <c r="Q124" s="8">
        <f>IF($F$109="n/a",0,IF(Q$3&lt;=$C124,0,IF(Q$3&gt;($F$109+$C124),INDEX($D$121:$W$121,,$C124)-SUM($D124:P124),INDEX($D$121:$W$121,,$C124)/$F$109)))</f>
        <v>0.3456115316997827</v>
      </c>
      <c r="R124" s="8">
        <f>IF($F$109="n/a",0,IF(R$3&lt;=$C124,0,IF(R$3&gt;($F$109+$C124),INDEX($D$121:$W$121,,$C124)-SUM($D124:Q124),INDEX($D$121:$W$121,,$C124)/$F$109)))</f>
        <v>0.3456115316997827</v>
      </c>
      <c r="S124" s="8">
        <f>IF($F$109="n/a",0,IF(S$3&lt;=$C124,0,IF(S$3&gt;($F$109+$C124),INDEX($D$121:$W$121,,$C124)-SUM($D124:R124),INDEX($D$121:$W$121,,$C124)/$F$109)))</f>
        <v>0.3456115316997827</v>
      </c>
      <c r="T124" s="8">
        <f>IF($F$109="n/a",0,IF(T$3&lt;=$C124,0,IF(T$3&gt;($F$109+$C124),INDEX($D$121:$W$121,,$C124)-SUM($D124:S124),INDEX($D$121:$W$121,,$C124)/$F$109)))</f>
        <v>0.3456115316997827</v>
      </c>
      <c r="U124" s="8">
        <f>IF($F$109="n/a",0,IF(U$3&lt;=$C124,0,IF(U$3&gt;($F$109+$C124),INDEX($D$121:$W$121,,$C124)-SUM($D124:T124),INDEX($D$121:$W$121,,$C124)/$F$109)))</f>
        <v>0.3456115316997827</v>
      </c>
      <c r="V124" s="8">
        <f>IF($F$109="n/a",0,IF(V$3&lt;=$C124,0,IF(V$3&gt;($F$109+$C124),INDEX($D$121:$W$121,,$C124)-SUM($D124:U124),INDEX($D$121:$W$121,,$C124)/$F$109)))</f>
        <v>0.3456115316997827</v>
      </c>
      <c r="W124" s="8">
        <f>IF($F$109="n/a",0,IF(W$3&lt;=$C124,0,IF(W$3&gt;($F$109+$C124),INDEX($D$121:$W$121,,$C124)-SUM($D124:V124),INDEX($D$121:$W$121,,$C124)/$F$109)))</f>
        <v>0.3456115316997827</v>
      </c>
      <c r="X124" s="8">
        <f>IF($F$109="n/a",0,IF(X$3&lt;=$C124,0,IF(X$3&gt;($F$109+$C124),INDEX($D$121:$W$121,,$C124)-SUM($D124:W124),INDEX($D$121:$W$121,,$C124)/$F$109)))</f>
        <v>0.3456115316997827</v>
      </c>
      <c r="Y124" s="8">
        <f>IF($F$109="n/a",0,IF(Y$3&lt;=$C124,0,IF(Y$3&gt;($F$109+$C124),INDEX($D$121:$W$121,,$C124)-SUM($D124:X124),INDEX($D$121:$W$121,,$C124)/$F$109)))</f>
        <v>0.3456115316997827</v>
      </c>
      <c r="Z124" s="8">
        <f>IF($F$109="n/a",0,IF(Z$3&lt;=$C124,0,IF(Z$3&gt;($F$109+$C124),INDEX($D$121:$W$121,,$C124)-SUM($D124:Y124),INDEX($D$121:$W$121,,$C124)/$F$109)))</f>
        <v>0.3456115316997827</v>
      </c>
      <c r="AA124" s="8">
        <f>IF($F$109="n/a",0,IF(AA$3&lt;=$C124,0,IF(AA$3&gt;($F$109+$C124),INDEX($D$121:$W$121,,$C124)-SUM($D124:Z124),INDEX($D$121:$W$121,,$C124)/$F$109)))</f>
        <v>0.3456115316997827</v>
      </c>
      <c r="AB124" s="8">
        <f>IF($F$109="n/a",0,IF(AB$3&lt;=$C124,0,IF(AB$3&gt;($F$109+$C124),INDEX($D$121:$W$121,,$C124)-SUM($D124:AA124),INDEX($D$121:$W$121,,$C124)/$F$109)))</f>
        <v>0.3456115316997827</v>
      </c>
      <c r="AC124" s="8">
        <f>IF($F$109="n/a",0,IF(AC$3&lt;=$C124,0,IF(AC$3&gt;($F$109+$C124),INDEX($D$121:$W$121,,$C124)-SUM($D124:AB124),INDEX($D$121:$W$121,,$C124)/$F$109)))</f>
        <v>0.3456115316997827</v>
      </c>
      <c r="AD124" s="8">
        <f>IF($F$109="n/a",0,IF(AD$3&lt;=$C124,0,IF(AD$3&gt;($F$109+$C124),INDEX($D$121:$W$121,,$C124)-SUM($D124:AC124),INDEX($D$121:$W$121,,$C124)/$F$109)))</f>
        <v>0.3456115316997827</v>
      </c>
      <c r="AE124" s="8">
        <f>IF($F$109="n/a",0,IF(AE$3&lt;=$C124,0,IF(AE$3&gt;($F$109+$C124),INDEX($D$121:$W$121,,$C124)-SUM($D124:AD124),INDEX($D$121:$W$121,,$C124)/$F$109)))</f>
        <v>0.3456115316997827</v>
      </c>
      <c r="AF124" s="8">
        <f>IF($F$109="n/a",0,IF(AF$3&lt;=$C124,0,IF(AF$3&gt;($F$109+$C124),INDEX($D$121:$W$121,,$C124)-SUM($D124:AE124),INDEX($D$121:$W$121,,$C124)/$F$109)))</f>
        <v>0.3456115316997827</v>
      </c>
      <c r="AG124" s="8">
        <f>IF($F$109="n/a",0,IF(AG$3&lt;=$C124,0,IF(AG$3&gt;($F$109+$C124),INDEX($D$121:$W$121,,$C124)-SUM($D124:AF124),INDEX($D$121:$W$121,,$C124)/$F$109)))</f>
        <v>0.3456115316997827</v>
      </c>
      <c r="AH124" s="8">
        <f>IF($F$109="n/a",0,IF(AH$3&lt;=$C124,0,IF(AH$3&gt;($F$109+$C124),INDEX($D$121:$W$121,,$C124)-SUM($D124:AG124),INDEX($D$121:$W$121,,$C124)/$F$109)))</f>
        <v>0.3456115316997827</v>
      </c>
      <c r="AI124" s="8">
        <f>IF($F$109="n/a",0,IF(AI$3&lt;=$C124,0,IF(AI$3&gt;($F$109+$C124),INDEX($D$121:$W$121,,$C124)-SUM($D124:AH124),INDEX($D$121:$W$121,,$C124)/$F$109)))</f>
        <v>0.3456115316997827</v>
      </c>
      <c r="AJ124" s="8">
        <f>IF($F$109="n/a",0,IF(AJ$3&lt;=$C124,0,IF(AJ$3&gt;($F$109+$C124),INDEX($D$121:$W$121,,$C124)-SUM($D124:AI124),INDEX($D$121:$W$121,,$C124)/$F$109)))</f>
        <v>0.3456115316997827</v>
      </c>
      <c r="AK124" s="8">
        <f>IF($F$109="n/a",0,IF(AK$3&lt;=$C124,0,IF(AK$3&gt;($F$109+$C124),INDEX($D$121:$W$121,,$C124)-SUM($D124:AJ124),INDEX($D$121:$W$121,,$C124)/$F$109)))</f>
        <v>0.3456115316997827</v>
      </c>
      <c r="AL124" s="8">
        <f>IF($F$109="n/a",0,IF(AL$3&lt;=$C124,0,IF(AL$3&gt;($F$109+$C124),INDEX($D$121:$W$121,,$C124)-SUM($D124:AK124),INDEX($D$121:$W$121,,$C124)/$F$109)))</f>
        <v>0.3456115316997827</v>
      </c>
      <c r="AM124" s="8">
        <f>IF($F$109="n/a",0,IF(AM$3&lt;=$C124,0,IF(AM$3&gt;($F$109+$C124),INDEX($D$121:$W$121,,$C124)-SUM($D124:AL124),INDEX($D$121:$W$121,,$C124)/$F$109)))</f>
        <v>0.3456115316997827</v>
      </c>
      <c r="AN124" s="8">
        <f>IF($F$109="n/a",0,IF(AN$3&lt;=$C124,0,IF(AN$3&gt;($F$109+$C124),INDEX($D$121:$W$121,,$C124)-SUM($D124:AM124),INDEX($D$121:$W$121,,$C124)/$F$109)))</f>
        <v>0.3456115316997827</v>
      </c>
      <c r="AO124" s="8">
        <f>IF($F$109="n/a",0,IF(AO$3&lt;=$C124,0,IF(AO$3&gt;($F$109+$C124),INDEX($D$121:$W$121,,$C124)-SUM($D124:AN124),INDEX($D$121:$W$121,,$C124)/$F$109)))</f>
        <v>0.3456115316997827</v>
      </c>
      <c r="AP124" s="8">
        <f>IF($F$109="n/a",0,IF(AP$3&lt;=$C124,0,IF(AP$3&gt;($F$109+$C124),INDEX($D$121:$W$121,,$C124)-SUM($D124:AO124),INDEX($D$121:$W$121,,$C124)/$F$109)))</f>
        <v>0.3456115316997827</v>
      </c>
      <c r="AQ124" s="8">
        <f>IF($F$109="n/a",0,IF(AQ$3&lt;=$C124,0,IF(AQ$3&gt;($F$109+$C124),INDEX($D$121:$W$121,,$C124)-SUM($D124:AP124),INDEX($D$121:$W$121,,$C124)/$F$109)))</f>
        <v>0.3456115316997827</v>
      </c>
      <c r="AR124" s="8">
        <f>IF($F$109="n/a",0,IF(AR$3&lt;=$C124,0,IF(AR$3&gt;($F$109+$C124),INDEX($D$121:$W$121,,$C124)-SUM($D124:AQ124),INDEX($D$121:$W$121,,$C124)/$F$109)))</f>
        <v>0.3456115316997827</v>
      </c>
      <c r="AS124" s="8">
        <f>IF($F$109="n/a",0,IF(AS$3&lt;=$C124,0,IF(AS$3&gt;($F$109+$C124),INDEX($D$121:$W$121,,$C124)-SUM($D124:AR124),INDEX($D$121:$W$121,,$C124)/$F$109)))</f>
        <v>0.3456115316997827</v>
      </c>
      <c r="AT124" s="8">
        <f>IF($F$109="n/a",0,IF(AT$3&lt;=$C124,0,IF(AT$3&gt;($F$109+$C124),INDEX($D$121:$W$121,,$C124)-SUM($D124:AS124),INDEX($D$121:$W$121,,$C124)/$F$109)))</f>
        <v>0.3456115316997827</v>
      </c>
      <c r="AU124" s="8">
        <f>IF($F$109="n/a",0,IF(AU$3&lt;=$C124,0,IF(AU$3&gt;($F$109+$C124),INDEX($D$121:$W$121,,$C124)-SUM($D124:AT124),INDEX($D$121:$W$121,,$C124)/$F$109)))</f>
        <v>0.3456115316997827</v>
      </c>
      <c r="AV124" s="8">
        <f>IF($F$109="n/a",0,IF(AV$3&lt;=$C124,0,IF(AV$3&gt;($F$109+$C124),INDEX($D$121:$W$121,,$C124)-SUM($D124:AU124),INDEX($D$121:$W$121,,$C124)/$F$109)))</f>
        <v>0.3456115316997827</v>
      </c>
      <c r="AW124" s="8">
        <f>IF($F$109="n/a",0,IF(AW$3&lt;=$C124,0,IF(AW$3&gt;($F$109+$C124),INDEX($D$121:$W$121,,$C124)-SUM($D124:AV124),INDEX($D$121:$W$121,,$C124)/$F$109)))</f>
        <v>0.3456115316997827</v>
      </c>
      <c r="AX124" s="8">
        <f>IF($F$109="n/a",0,IF(AX$3&lt;=$C124,0,IF(AX$3&gt;($F$109+$C124),INDEX($D$121:$W$121,,$C124)-SUM($D124:AW124),INDEX($D$121:$W$121,,$C124)/$F$109)))</f>
        <v>0.3456115316997827</v>
      </c>
      <c r="AY124" s="8">
        <f>IF($F$109="n/a",0,IF(AY$3&lt;=$C124,0,IF(AY$3&gt;($F$109+$C124),INDEX($D$121:$W$121,,$C124)-SUM($D124:AX124),INDEX($D$121:$W$121,,$C124)/$F$109)))</f>
        <v>0.3456115316997827</v>
      </c>
      <c r="AZ124" s="8">
        <f>IF($F$109="n/a",0,IF(AZ$3&lt;=$C124,0,IF(AZ$3&gt;($F$109+$C124),INDEX($D$121:$W$121,,$C124)-SUM($D124:AY124),INDEX($D$121:$W$121,,$C124)/$F$109)))</f>
        <v>0.3456115316997827</v>
      </c>
      <c r="BA124" s="8">
        <f>IF($F$109="n/a",0,IF(BA$3&lt;=$C124,0,IF(BA$3&gt;($F$109+$C124),INDEX($D$121:$W$121,,$C124)-SUM($D124:AZ124),INDEX($D$121:$W$121,,$C124)/$F$109)))</f>
        <v>0.3456115316997827</v>
      </c>
      <c r="BB124" s="8">
        <f>IF($F$109="n/a",0,IF(BB$3&lt;=$C124,0,IF(BB$3&gt;($F$109+$C124),INDEX($D$121:$W$121,,$C124)-SUM($D124:BA124),INDEX($D$121:$W$121,,$C124)/$F$109)))</f>
        <v>0.3456115316997827</v>
      </c>
      <c r="BC124" s="8">
        <f>IF($F$109="n/a",0,IF(BC$3&lt;=$C124,0,IF(BC$3&gt;($F$109+$C124),INDEX($D$121:$W$121,,$C124)-SUM($D124:BB124),INDEX($D$121:$W$121,,$C124)/$F$109)))</f>
        <v>0.3456115316997827</v>
      </c>
      <c r="BD124" s="8">
        <f>IF($F$109="n/a",0,IF(BD$3&lt;=$C124,0,IF(BD$3&gt;($F$109+$C124),INDEX($D$121:$W$121,,$C124)-SUM($D124:BC124),INDEX($D$121:$W$121,,$C124)/$F$109)))</f>
        <v>0.3456115316997827</v>
      </c>
      <c r="BE124" s="8">
        <f>IF($F$109="n/a",0,IF(BE$3&lt;=$C124,0,IF(BE$3&gt;($F$109+$C124),INDEX($D$121:$W$121,,$C124)-SUM($D124:BD124),INDEX($D$121:$W$121,,$C124)/$F$109)))</f>
        <v>0.3456115316997827</v>
      </c>
      <c r="BF124" s="8">
        <f>IF($F$109="n/a",0,IF(BF$3&lt;=$C124,0,IF(BF$3&gt;($F$109+$C124),INDEX($D$121:$W$121,,$C124)-SUM($D124:BE124),INDEX($D$121:$W$121,,$C124)/$F$109)))</f>
        <v>0.3456115316997827</v>
      </c>
      <c r="BG124" s="8">
        <f>IF($F$109="n/a",0,IF(BG$3&lt;=$C124,0,IF(BG$3&gt;($F$109+$C124),INDEX($D$121:$W$121,,$C124)-SUM($D124:BF124),INDEX($D$121:$W$121,,$C124)/$F$109)))</f>
        <v>0.3456115316997827</v>
      </c>
      <c r="BH124" s="8">
        <f>IF($F$109="n/a",0,IF(BH$3&lt;=$C124,0,IF(BH$3&gt;($F$109+$C124),INDEX($D$121:$W$121,,$C124)-SUM($D124:BG124),INDEX($D$121:$W$121,,$C124)/$F$109)))</f>
        <v>0.3456115316997827</v>
      </c>
      <c r="BI124" s="8">
        <f>IF($F$109="n/a",0,IF(BI$3&lt;=$C124,0,IF(BI$3&gt;($F$109+$C124),INDEX($D$121:$W$121,,$C124)-SUM($D124:BH124),INDEX($D$121:$W$121,,$C124)/$F$109)))</f>
        <v>0.3456115316997827</v>
      </c>
      <c r="BJ124" s="8">
        <f>IF($F$109="n/a",0,IF(BJ$3&lt;=$C124,0,IF(BJ$3&gt;($F$109+$C124),INDEX($D$121:$W$121,,$C124)-SUM($D124:BI124),INDEX($D$121:$W$121,,$C124)/$F$109)))</f>
        <v>0.3456115316997827</v>
      </c>
      <c r="BK124" s="8">
        <f>IF($F$109="n/a",0,IF(BK$3&lt;=$C124,0,IF(BK$3&gt;($F$109+$C124),INDEX($D$121:$W$121,,$C124)-SUM($D124:BJ124),INDEX($D$121:$W$121,,$C124)/$F$109)))</f>
        <v>0.3456115316997827</v>
      </c>
    </row>
    <row r="125" spans="2:63" hidden="1" outlineLevel="1" x14ac:dyDescent="0.3">
      <c r="B125" s="15">
        <v>2014</v>
      </c>
      <c r="C125">
        <v>2</v>
      </c>
      <c r="D125" s="8"/>
      <c r="E125" s="8">
        <f>IF($F$109="n/a",0,IF(E$3&lt;=$C125,0,IF(E$3&gt;($F$109+$C125),INDEX($D$121:$W$121,,$C125)-SUM($D125:D125),INDEX($D$121:$W$121,,$C125)/$F$109)))</f>
        <v>0</v>
      </c>
      <c r="F125" s="8">
        <f>IF($F$109="n/a",0,IF(F$3&lt;=$C125,0,IF(F$3&gt;($F$109+$C125),INDEX($D$121:$W$121,,$C125)-SUM($D125:E125),INDEX($D$121:$W$121,,$C125)/$F$109)))</f>
        <v>0.34968214934038927</v>
      </c>
      <c r="G125" s="8">
        <f>IF($F$109="n/a",0,IF(G$3&lt;=$C125,0,IF(G$3&gt;($F$109+$C125),INDEX($D$121:$W$121,,$C125)-SUM($D125:F125),INDEX($D$121:$W$121,,$C125)/$F$109)))</f>
        <v>0.34968214934038927</v>
      </c>
      <c r="H125" s="11">
        <f>IF($F$109="n/a",0,IF(H$3&lt;=$C125,0,IF(H$3&gt;($F$109+$C125),INDEX($D$121:$W$121,,$C125)-SUM($D125:G125),INDEX($D$121:$W$121,,$C125)/$F$109)))</f>
        <v>0.34968214934038927</v>
      </c>
      <c r="I125" s="12">
        <f>IF($F$109="n/a",0,IF(I$3&lt;=$C125,0,IF(I$3&gt;($F$109+$C125),INDEX($D$121:$W$121,,$C125)-SUM($D125:H125),INDEX($D$121:$W$121,,$C125)/$F$109)))</f>
        <v>0.34968214934038927</v>
      </c>
      <c r="J125" s="8">
        <f>IF($F$109="n/a",0,IF(J$3&lt;=$C125,0,IF(J$3&gt;($F$109+$C125),INDEX($D$121:$W$121,,$C125)-SUM($D125:I125),INDEX($D$121:$W$121,,$C125)/$F$109)))</f>
        <v>0.34968214934038927</v>
      </c>
      <c r="K125" s="8">
        <f>IF($F$109="n/a",0,IF(K$3&lt;=$C125,0,IF(K$3&gt;($F$109+$C125),INDEX($D$121:$W$121,,$C125)-SUM($D125:J125),INDEX($D$121:$W$121,,$C125)/$F$109)))</f>
        <v>0.34968214934038927</v>
      </c>
      <c r="L125" s="8">
        <f>IF($F$109="n/a",0,IF(L$3&lt;=$C125,0,IF(L$3&gt;($F$109+$C125),INDEX($D$121:$W$121,,$C125)-SUM($D125:K125),INDEX($D$121:$W$121,,$C125)/$F$109)))</f>
        <v>0.34968214934038927</v>
      </c>
      <c r="M125" s="8">
        <f>IF($F$109="n/a",0,IF(M$3&lt;=$C125,0,IF(M$3&gt;($F$109+$C125),INDEX($D$121:$W$121,,$C125)-SUM($D125:L125),INDEX($D$121:$W$121,,$C125)/$F$109)))</f>
        <v>0.34968214934038927</v>
      </c>
      <c r="N125" s="8">
        <f>IF($F$109="n/a",0,IF(N$3&lt;=$C125,0,IF(N$3&gt;($F$109+$C125),INDEX($D$121:$W$121,,$C125)-SUM($D125:M125),INDEX($D$121:$W$121,,$C125)/$F$109)))</f>
        <v>0.34968214934038927</v>
      </c>
      <c r="O125" s="8">
        <f>IF($F$109="n/a",0,IF(O$3&lt;=$C125,0,IF(O$3&gt;($F$109+$C125),INDEX($D$121:$W$121,,$C125)-SUM($D125:N125),INDEX($D$121:$W$121,,$C125)/$F$109)))</f>
        <v>0.34968214934038927</v>
      </c>
      <c r="P125" s="8">
        <f>IF($F$109="n/a",0,IF(P$3&lt;=$C125,0,IF(P$3&gt;($F$109+$C125),INDEX($D$121:$W$121,,$C125)-SUM($D125:O125),INDEX($D$121:$W$121,,$C125)/$F$109)))</f>
        <v>0.34968214934038927</v>
      </c>
      <c r="Q125" s="8">
        <f>IF($F$109="n/a",0,IF(Q$3&lt;=$C125,0,IF(Q$3&gt;($F$109+$C125),INDEX($D$121:$W$121,,$C125)-SUM($D125:P125),INDEX($D$121:$W$121,,$C125)/$F$109)))</f>
        <v>0.34968214934038927</v>
      </c>
      <c r="R125" s="8">
        <f>IF($F$109="n/a",0,IF(R$3&lt;=$C125,0,IF(R$3&gt;($F$109+$C125),INDEX($D$121:$W$121,,$C125)-SUM($D125:Q125),INDEX($D$121:$W$121,,$C125)/$F$109)))</f>
        <v>0.34968214934038927</v>
      </c>
      <c r="S125" s="8">
        <f>IF($F$109="n/a",0,IF(S$3&lt;=$C125,0,IF(S$3&gt;($F$109+$C125),INDEX($D$121:$W$121,,$C125)-SUM($D125:R125),INDEX($D$121:$W$121,,$C125)/$F$109)))</f>
        <v>0.34968214934038927</v>
      </c>
      <c r="T125" s="8">
        <f>IF($F$109="n/a",0,IF(T$3&lt;=$C125,0,IF(T$3&gt;($F$109+$C125),INDEX($D$121:$W$121,,$C125)-SUM($D125:S125),INDEX($D$121:$W$121,,$C125)/$F$109)))</f>
        <v>0.34968214934038927</v>
      </c>
      <c r="U125" s="8">
        <f>IF($F$109="n/a",0,IF(U$3&lt;=$C125,0,IF(U$3&gt;($F$109+$C125),INDEX($D$121:$W$121,,$C125)-SUM($D125:T125),INDEX($D$121:$W$121,,$C125)/$F$109)))</f>
        <v>0.34968214934038927</v>
      </c>
      <c r="V125" s="8">
        <f>IF($F$109="n/a",0,IF(V$3&lt;=$C125,0,IF(V$3&gt;($F$109+$C125),INDEX($D$121:$W$121,,$C125)-SUM($D125:U125),INDEX($D$121:$W$121,,$C125)/$F$109)))</f>
        <v>0.34968214934038927</v>
      </c>
      <c r="W125" s="8">
        <f>IF($F$109="n/a",0,IF(W$3&lt;=$C125,0,IF(W$3&gt;($F$109+$C125),INDEX($D$121:$W$121,,$C125)-SUM($D125:V125),INDEX($D$121:$W$121,,$C125)/$F$109)))</f>
        <v>0.34968214934038927</v>
      </c>
      <c r="X125" s="8">
        <f>IF($F$109="n/a",0,IF(X$3&lt;=$C125,0,IF(X$3&gt;($F$109+$C125),INDEX($D$121:$W$121,,$C125)-SUM($D125:W125),INDEX($D$121:$W$121,,$C125)/$F$109)))</f>
        <v>0.34968214934038927</v>
      </c>
      <c r="Y125" s="8">
        <f>IF($F$109="n/a",0,IF(Y$3&lt;=$C125,0,IF(Y$3&gt;($F$109+$C125),INDEX($D$121:$W$121,,$C125)-SUM($D125:X125),INDEX($D$121:$W$121,,$C125)/$F$109)))</f>
        <v>0.34968214934038927</v>
      </c>
      <c r="Z125" s="8">
        <f>IF($F$109="n/a",0,IF(Z$3&lt;=$C125,0,IF(Z$3&gt;($F$109+$C125),INDEX($D$121:$W$121,,$C125)-SUM($D125:Y125),INDEX($D$121:$W$121,,$C125)/$F$109)))</f>
        <v>0.34968214934038927</v>
      </c>
      <c r="AA125" s="8">
        <f>IF($F$109="n/a",0,IF(AA$3&lt;=$C125,0,IF(AA$3&gt;($F$109+$C125),INDEX($D$121:$W$121,,$C125)-SUM($D125:Z125),INDEX($D$121:$W$121,,$C125)/$F$109)))</f>
        <v>0.34968214934038927</v>
      </c>
      <c r="AB125" s="8">
        <f>IF($F$109="n/a",0,IF(AB$3&lt;=$C125,0,IF(AB$3&gt;($F$109+$C125),INDEX($D$121:$W$121,,$C125)-SUM($D125:AA125),INDEX($D$121:$W$121,,$C125)/$F$109)))</f>
        <v>0.34968214934038927</v>
      </c>
      <c r="AC125" s="8">
        <f>IF($F$109="n/a",0,IF(AC$3&lt;=$C125,0,IF(AC$3&gt;($F$109+$C125),INDEX($D$121:$W$121,,$C125)-SUM($D125:AB125),INDEX($D$121:$W$121,,$C125)/$F$109)))</f>
        <v>0.34968214934038927</v>
      </c>
      <c r="AD125" s="8">
        <f>IF($F$109="n/a",0,IF(AD$3&lt;=$C125,0,IF(AD$3&gt;($F$109+$C125),INDEX($D$121:$W$121,,$C125)-SUM($D125:AC125),INDEX($D$121:$W$121,,$C125)/$F$109)))</f>
        <v>0.34968214934038927</v>
      </c>
      <c r="AE125" s="8">
        <f>IF($F$109="n/a",0,IF(AE$3&lt;=$C125,0,IF(AE$3&gt;($F$109+$C125),INDEX($D$121:$W$121,,$C125)-SUM($D125:AD125),INDEX($D$121:$W$121,,$C125)/$F$109)))</f>
        <v>0.34968214934038927</v>
      </c>
      <c r="AF125" s="8">
        <f>IF($F$109="n/a",0,IF(AF$3&lt;=$C125,0,IF(AF$3&gt;($F$109+$C125),INDEX($D$121:$W$121,,$C125)-SUM($D125:AE125),INDEX($D$121:$W$121,,$C125)/$F$109)))</f>
        <v>0.34968214934038927</v>
      </c>
      <c r="AG125" s="8">
        <f>IF($F$109="n/a",0,IF(AG$3&lt;=$C125,0,IF(AG$3&gt;($F$109+$C125),INDEX($D$121:$W$121,,$C125)-SUM($D125:AF125),INDEX($D$121:$W$121,,$C125)/$F$109)))</f>
        <v>0.34968214934038927</v>
      </c>
      <c r="AH125" s="8">
        <f>IF($F$109="n/a",0,IF(AH$3&lt;=$C125,0,IF(AH$3&gt;($F$109+$C125),INDEX($D$121:$W$121,,$C125)-SUM($D125:AG125),INDEX($D$121:$W$121,,$C125)/$F$109)))</f>
        <v>0.34968214934038927</v>
      </c>
      <c r="AI125" s="8">
        <f>IF($F$109="n/a",0,IF(AI$3&lt;=$C125,0,IF(AI$3&gt;($F$109+$C125),INDEX($D$121:$W$121,,$C125)-SUM($D125:AH125),INDEX($D$121:$W$121,,$C125)/$F$109)))</f>
        <v>0.34968214934038927</v>
      </c>
      <c r="AJ125" s="8">
        <f>IF($F$109="n/a",0,IF(AJ$3&lt;=$C125,0,IF(AJ$3&gt;($F$109+$C125),INDEX($D$121:$W$121,,$C125)-SUM($D125:AI125),INDEX($D$121:$W$121,,$C125)/$F$109)))</f>
        <v>0.34968214934038927</v>
      </c>
      <c r="AK125" s="8">
        <f>IF($F$109="n/a",0,IF(AK$3&lt;=$C125,0,IF(AK$3&gt;($F$109+$C125),INDEX($D$121:$W$121,,$C125)-SUM($D125:AJ125),INDEX($D$121:$W$121,,$C125)/$F$109)))</f>
        <v>0.34968214934038927</v>
      </c>
      <c r="AL125" s="8">
        <f>IF($F$109="n/a",0,IF(AL$3&lt;=$C125,0,IF(AL$3&gt;($F$109+$C125),INDEX($D$121:$W$121,,$C125)-SUM($D125:AK125),INDEX($D$121:$W$121,,$C125)/$F$109)))</f>
        <v>0.34968214934038927</v>
      </c>
      <c r="AM125" s="8">
        <f>IF($F$109="n/a",0,IF(AM$3&lt;=$C125,0,IF(AM$3&gt;($F$109+$C125),INDEX($D$121:$W$121,,$C125)-SUM($D125:AL125),INDEX($D$121:$W$121,,$C125)/$F$109)))</f>
        <v>0.34968214934038927</v>
      </c>
      <c r="AN125" s="8">
        <f>IF($F$109="n/a",0,IF(AN$3&lt;=$C125,0,IF(AN$3&gt;($F$109+$C125),INDEX($D$121:$W$121,,$C125)-SUM($D125:AM125),INDEX($D$121:$W$121,,$C125)/$F$109)))</f>
        <v>0.34968214934038927</v>
      </c>
      <c r="AO125" s="8">
        <f>IF($F$109="n/a",0,IF(AO$3&lt;=$C125,0,IF(AO$3&gt;($F$109+$C125),INDEX($D$121:$W$121,,$C125)-SUM($D125:AN125),INDEX($D$121:$W$121,,$C125)/$F$109)))</f>
        <v>0.34968214934038927</v>
      </c>
      <c r="AP125" s="8">
        <f>IF($F$109="n/a",0,IF(AP$3&lt;=$C125,0,IF(AP$3&gt;($F$109+$C125),INDEX($D$121:$W$121,,$C125)-SUM($D125:AO125),INDEX($D$121:$W$121,,$C125)/$F$109)))</f>
        <v>0.34968214934038927</v>
      </c>
      <c r="AQ125" s="8">
        <f>IF($F$109="n/a",0,IF(AQ$3&lt;=$C125,0,IF(AQ$3&gt;($F$109+$C125),INDEX($D$121:$W$121,,$C125)-SUM($D125:AP125),INDEX($D$121:$W$121,,$C125)/$F$109)))</f>
        <v>0.34968214934038927</v>
      </c>
      <c r="AR125" s="8">
        <f>IF($F$109="n/a",0,IF(AR$3&lt;=$C125,0,IF(AR$3&gt;($F$109+$C125),INDEX($D$121:$W$121,,$C125)-SUM($D125:AQ125),INDEX($D$121:$W$121,,$C125)/$F$109)))</f>
        <v>0.34968214934038927</v>
      </c>
      <c r="AS125" s="8">
        <f>IF($F$109="n/a",0,IF(AS$3&lt;=$C125,0,IF(AS$3&gt;($F$109+$C125),INDEX($D$121:$W$121,,$C125)-SUM($D125:AR125),INDEX($D$121:$W$121,,$C125)/$F$109)))</f>
        <v>0.34968214934038927</v>
      </c>
      <c r="AT125" s="8">
        <f>IF($F$109="n/a",0,IF(AT$3&lt;=$C125,0,IF(AT$3&gt;($F$109+$C125),INDEX($D$121:$W$121,,$C125)-SUM($D125:AS125),INDEX($D$121:$W$121,,$C125)/$F$109)))</f>
        <v>0.34968214934038927</v>
      </c>
      <c r="AU125" s="8">
        <f>IF($F$109="n/a",0,IF(AU$3&lt;=$C125,0,IF(AU$3&gt;($F$109+$C125),INDEX($D$121:$W$121,,$C125)-SUM($D125:AT125),INDEX($D$121:$W$121,,$C125)/$F$109)))</f>
        <v>0.34968214934038927</v>
      </c>
      <c r="AV125" s="8">
        <f>IF($F$109="n/a",0,IF(AV$3&lt;=$C125,0,IF(AV$3&gt;($F$109+$C125),INDEX($D$121:$W$121,,$C125)-SUM($D125:AU125),INDEX($D$121:$W$121,,$C125)/$F$109)))</f>
        <v>0.34968214934038927</v>
      </c>
      <c r="AW125" s="8">
        <f>IF($F$109="n/a",0,IF(AW$3&lt;=$C125,0,IF(AW$3&gt;($F$109+$C125),INDEX($D$121:$W$121,,$C125)-SUM($D125:AV125),INDEX($D$121:$W$121,,$C125)/$F$109)))</f>
        <v>0.34968214934038927</v>
      </c>
      <c r="AX125" s="8">
        <f>IF($F$109="n/a",0,IF(AX$3&lt;=$C125,0,IF(AX$3&gt;($F$109+$C125),INDEX($D$121:$W$121,,$C125)-SUM($D125:AW125),INDEX($D$121:$W$121,,$C125)/$F$109)))</f>
        <v>0.34968214934038927</v>
      </c>
      <c r="AY125" s="8">
        <f>IF($F$109="n/a",0,IF(AY$3&lt;=$C125,0,IF(AY$3&gt;($F$109+$C125),INDEX($D$121:$W$121,,$C125)-SUM($D125:AX125),INDEX($D$121:$W$121,,$C125)/$F$109)))</f>
        <v>0.34968214934038927</v>
      </c>
      <c r="AZ125" s="8">
        <f>IF($F$109="n/a",0,IF(AZ$3&lt;=$C125,0,IF(AZ$3&gt;($F$109+$C125),INDEX($D$121:$W$121,,$C125)-SUM($D125:AY125),INDEX($D$121:$W$121,,$C125)/$F$109)))</f>
        <v>0.34968214934038927</v>
      </c>
      <c r="BA125" s="8">
        <f>IF($F$109="n/a",0,IF(BA$3&lt;=$C125,0,IF(BA$3&gt;($F$109+$C125),INDEX($D$121:$W$121,,$C125)-SUM($D125:AZ125),INDEX($D$121:$W$121,,$C125)/$F$109)))</f>
        <v>0.34968214934038927</v>
      </c>
      <c r="BB125" s="8">
        <f>IF($F$109="n/a",0,IF(BB$3&lt;=$C125,0,IF(BB$3&gt;($F$109+$C125),INDEX($D$121:$W$121,,$C125)-SUM($D125:BA125),INDEX($D$121:$W$121,,$C125)/$F$109)))</f>
        <v>0.34968214934038927</v>
      </c>
      <c r="BC125" s="8">
        <f>IF($F$109="n/a",0,IF(BC$3&lt;=$C125,0,IF(BC$3&gt;($F$109+$C125),INDEX($D$121:$W$121,,$C125)-SUM($D125:BB125),INDEX($D$121:$W$121,,$C125)/$F$109)))</f>
        <v>0.34968214934038927</v>
      </c>
      <c r="BD125" s="8">
        <f>IF($F$109="n/a",0,IF(BD$3&lt;=$C125,0,IF(BD$3&gt;($F$109+$C125),INDEX($D$121:$W$121,,$C125)-SUM($D125:BC125),INDEX($D$121:$W$121,,$C125)/$F$109)))</f>
        <v>0.34968214934038927</v>
      </c>
      <c r="BE125" s="8">
        <f>IF($F$109="n/a",0,IF(BE$3&lt;=$C125,0,IF(BE$3&gt;($F$109+$C125),INDEX($D$121:$W$121,,$C125)-SUM($D125:BD125),INDEX($D$121:$W$121,,$C125)/$F$109)))</f>
        <v>0.34968214934038927</v>
      </c>
      <c r="BF125" s="8">
        <f>IF($F$109="n/a",0,IF(BF$3&lt;=$C125,0,IF(BF$3&gt;($F$109+$C125),INDEX($D$121:$W$121,,$C125)-SUM($D125:BE125),INDEX($D$121:$W$121,,$C125)/$F$109)))</f>
        <v>0.34968214934038927</v>
      </c>
      <c r="BG125" s="8">
        <f>IF($F$109="n/a",0,IF(BG$3&lt;=$C125,0,IF(BG$3&gt;($F$109+$C125),INDEX($D$121:$W$121,,$C125)-SUM($D125:BF125),INDEX($D$121:$W$121,,$C125)/$F$109)))</f>
        <v>0.34968214934038927</v>
      </c>
      <c r="BH125" s="8">
        <f>IF($F$109="n/a",0,IF(BH$3&lt;=$C125,0,IF(BH$3&gt;($F$109+$C125),INDEX($D$121:$W$121,,$C125)-SUM($D125:BG125),INDEX($D$121:$W$121,,$C125)/$F$109)))</f>
        <v>0.34968214934038927</v>
      </c>
      <c r="BI125" s="8">
        <f>IF($F$109="n/a",0,IF(BI$3&lt;=$C125,0,IF(BI$3&gt;($F$109+$C125),INDEX($D$121:$W$121,,$C125)-SUM($D125:BH125),INDEX($D$121:$W$121,,$C125)/$F$109)))</f>
        <v>0.34968214934038927</v>
      </c>
      <c r="BJ125" s="8">
        <f>IF($F$109="n/a",0,IF(BJ$3&lt;=$C125,0,IF(BJ$3&gt;($F$109+$C125),INDEX($D$121:$W$121,,$C125)-SUM($D125:BI125),INDEX($D$121:$W$121,,$C125)/$F$109)))</f>
        <v>0.34968214934038927</v>
      </c>
      <c r="BK125" s="8">
        <f>IF($F$109="n/a",0,IF(BK$3&lt;=$C125,0,IF(BK$3&gt;($F$109+$C125),INDEX($D$121:$W$121,,$C125)-SUM($D125:BJ125),INDEX($D$121:$W$121,,$C125)/$F$109)))</f>
        <v>0.34968214934038927</v>
      </c>
    </row>
    <row r="126" spans="2:63" hidden="1" outlineLevel="1" x14ac:dyDescent="0.3">
      <c r="B126" s="15">
        <v>2015</v>
      </c>
      <c r="C126">
        <v>3</v>
      </c>
      <c r="D126" s="8"/>
      <c r="E126" s="8">
        <f>IF($F$109="n/a",0,IF(E$3&lt;=$C126,0,IF(E$3&gt;($F$109+$C126),INDEX($D$121:$W$121,,$C126)-SUM($D126:D126),INDEX($D$121:$W$121,,$C126)/$F$109)))</f>
        <v>0</v>
      </c>
      <c r="F126" s="8">
        <f>IF($F$109="n/a",0,IF(F$3&lt;=$C126,0,IF(F$3&gt;($F$109+$C126),INDEX($D$121:$W$121,,$C126)-SUM($D126:E126),INDEX($D$121:$W$121,,$C126)/$F$109)))</f>
        <v>0</v>
      </c>
      <c r="G126" s="8">
        <f>IF($F$109="n/a",0,IF(G$3&lt;=$C126,0,IF(G$3&gt;($F$109+$C126),INDEX($D$121:$W$121,,$C126)-SUM($D126:F126),INDEX($D$121:$W$121,,$C126)/$F$109)))</f>
        <v>0.36368930250387649</v>
      </c>
      <c r="H126" s="11">
        <f>IF($F$109="n/a",0,IF(H$3&lt;=$C126,0,IF(H$3&gt;($F$109+$C126),INDEX($D$121:$W$121,,$C126)-SUM($D126:G126),INDEX($D$121:$W$121,,$C126)/$F$109)))</f>
        <v>0.36368930250387649</v>
      </c>
      <c r="I126" s="12">
        <f>IF($F$109="n/a",0,IF(I$3&lt;=$C126,0,IF(I$3&gt;($F$109+$C126),INDEX($D$121:$W$121,,$C126)-SUM($D126:H126),INDEX($D$121:$W$121,,$C126)/$F$109)))</f>
        <v>0.36368930250387649</v>
      </c>
      <c r="J126" s="8">
        <f>IF($F$109="n/a",0,IF(J$3&lt;=$C126,0,IF(J$3&gt;($F$109+$C126),INDEX($D$121:$W$121,,$C126)-SUM($D126:I126),INDEX($D$121:$W$121,,$C126)/$F$109)))</f>
        <v>0.36368930250387649</v>
      </c>
      <c r="K126" s="8">
        <f>IF($F$109="n/a",0,IF(K$3&lt;=$C126,0,IF(K$3&gt;($F$109+$C126),INDEX($D$121:$W$121,,$C126)-SUM($D126:J126),INDEX($D$121:$W$121,,$C126)/$F$109)))</f>
        <v>0.36368930250387649</v>
      </c>
      <c r="L126" s="8">
        <f>IF($F$109="n/a",0,IF(L$3&lt;=$C126,0,IF(L$3&gt;($F$109+$C126),INDEX($D$121:$W$121,,$C126)-SUM($D126:K126),INDEX($D$121:$W$121,,$C126)/$F$109)))</f>
        <v>0.36368930250387649</v>
      </c>
      <c r="M126" s="8">
        <f>IF($F$109="n/a",0,IF(M$3&lt;=$C126,0,IF(M$3&gt;($F$109+$C126),INDEX($D$121:$W$121,,$C126)-SUM($D126:L126),INDEX($D$121:$W$121,,$C126)/$F$109)))</f>
        <v>0.36368930250387649</v>
      </c>
      <c r="N126" s="8">
        <f>IF($F$109="n/a",0,IF(N$3&lt;=$C126,0,IF(N$3&gt;($F$109+$C126),INDEX($D$121:$W$121,,$C126)-SUM($D126:M126),INDEX($D$121:$W$121,,$C126)/$F$109)))</f>
        <v>0.36368930250387649</v>
      </c>
      <c r="O126" s="8">
        <f>IF($F$109="n/a",0,IF(O$3&lt;=$C126,0,IF(O$3&gt;($F$109+$C126),INDEX($D$121:$W$121,,$C126)-SUM($D126:N126),INDEX($D$121:$W$121,,$C126)/$F$109)))</f>
        <v>0.36368930250387649</v>
      </c>
      <c r="P126" s="8">
        <f>IF($F$109="n/a",0,IF(P$3&lt;=$C126,0,IF(P$3&gt;($F$109+$C126),INDEX($D$121:$W$121,,$C126)-SUM($D126:O126),INDEX($D$121:$W$121,,$C126)/$F$109)))</f>
        <v>0.36368930250387649</v>
      </c>
      <c r="Q126" s="8">
        <f>IF($F$109="n/a",0,IF(Q$3&lt;=$C126,0,IF(Q$3&gt;($F$109+$C126),INDEX($D$121:$W$121,,$C126)-SUM($D126:P126),INDEX($D$121:$W$121,,$C126)/$F$109)))</f>
        <v>0.36368930250387649</v>
      </c>
      <c r="R126" s="8">
        <f>IF($F$109="n/a",0,IF(R$3&lt;=$C126,0,IF(R$3&gt;($F$109+$C126),INDEX($D$121:$W$121,,$C126)-SUM($D126:Q126),INDEX($D$121:$W$121,,$C126)/$F$109)))</f>
        <v>0.36368930250387649</v>
      </c>
      <c r="S126" s="8">
        <f>IF($F$109="n/a",0,IF(S$3&lt;=$C126,0,IF(S$3&gt;($F$109+$C126),INDEX($D$121:$W$121,,$C126)-SUM($D126:R126),INDEX($D$121:$W$121,,$C126)/$F$109)))</f>
        <v>0.36368930250387649</v>
      </c>
      <c r="T126" s="8">
        <f>IF($F$109="n/a",0,IF(T$3&lt;=$C126,0,IF(T$3&gt;($F$109+$C126),INDEX($D$121:$W$121,,$C126)-SUM($D126:S126),INDEX($D$121:$W$121,,$C126)/$F$109)))</f>
        <v>0.36368930250387649</v>
      </c>
      <c r="U126" s="8">
        <f>IF($F$109="n/a",0,IF(U$3&lt;=$C126,0,IF(U$3&gt;($F$109+$C126),INDEX($D$121:$W$121,,$C126)-SUM($D126:T126),INDEX($D$121:$W$121,,$C126)/$F$109)))</f>
        <v>0.36368930250387649</v>
      </c>
      <c r="V126" s="8">
        <f>IF($F$109="n/a",0,IF(V$3&lt;=$C126,0,IF(V$3&gt;($F$109+$C126),INDEX($D$121:$W$121,,$C126)-SUM($D126:U126),INDEX($D$121:$W$121,,$C126)/$F$109)))</f>
        <v>0.36368930250387649</v>
      </c>
      <c r="W126" s="8">
        <f>IF($F$109="n/a",0,IF(W$3&lt;=$C126,0,IF(W$3&gt;($F$109+$C126),INDEX($D$121:$W$121,,$C126)-SUM($D126:V126),INDEX($D$121:$W$121,,$C126)/$F$109)))</f>
        <v>0.36368930250387649</v>
      </c>
      <c r="X126" s="8">
        <f>IF($F$109="n/a",0,IF(X$3&lt;=$C126,0,IF(X$3&gt;($F$109+$C126),INDEX($D$121:$W$121,,$C126)-SUM($D126:W126),INDEX($D$121:$W$121,,$C126)/$F$109)))</f>
        <v>0.36368930250387649</v>
      </c>
      <c r="Y126" s="8">
        <f>IF($F$109="n/a",0,IF(Y$3&lt;=$C126,0,IF(Y$3&gt;($F$109+$C126),INDEX($D$121:$W$121,,$C126)-SUM($D126:X126),INDEX($D$121:$W$121,,$C126)/$F$109)))</f>
        <v>0.36368930250387649</v>
      </c>
      <c r="Z126" s="8">
        <f>IF($F$109="n/a",0,IF(Z$3&lt;=$C126,0,IF(Z$3&gt;($F$109+$C126),INDEX($D$121:$W$121,,$C126)-SUM($D126:Y126),INDEX($D$121:$W$121,,$C126)/$F$109)))</f>
        <v>0.36368930250387649</v>
      </c>
      <c r="AA126" s="8">
        <f>IF($F$109="n/a",0,IF(AA$3&lt;=$C126,0,IF(AA$3&gt;($F$109+$C126),INDEX($D$121:$W$121,,$C126)-SUM($D126:Z126),INDEX($D$121:$W$121,,$C126)/$F$109)))</f>
        <v>0.36368930250387649</v>
      </c>
      <c r="AB126" s="8">
        <f>IF($F$109="n/a",0,IF(AB$3&lt;=$C126,0,IF(AB$3&gt;($F$109+$C126),INDEX($D$121:$W$121,,$C126)-SUM($D126:AA126),INDEX($D$121:$W$121,,$C126)/$F$109)))</f>
        <v>0.36368930250387649</v>
      </c>
      <c r="AC126" s="8">
        <f>IF($F$109="n/a",0,IF(AC$3&lt;=$C126,0,IF(AC$3&gt;($F$109+$C126),INDEX($D$121:$W$121,,$C126)-SUM($D126:AB126),INDEX($D$121:$W$121,,$C126)/$F$109)))</f>
        <v>0.36368930250387649</v>
      </c>
      <c r="AD126" s="8">
        <f>IF($F$109="n/a",0,IF(AD$3&lt;=$C126,0,IF(AD$3&gt;($F$109+$C126),INDEX($D$121:$W$121,,$C126)-SUM($D126:AC126),INDEX($D$121:$W$121,,$C126)/$F$109)))</f>
        <v>0.36368930250387649</v>
      </c>
      <c r="AE126" s="8">
        <f>IF($F$109="n/a",0,IF(AE$3&lt;=$C126,0,IF(AE$3&gt;($F$109+$C126),INDEX($D$121:$W$121,,$C126)-SUM($D126:AD126),INDEX($D$121:$W$121,,$C126)/$F$109)))</f>
        <v>0.36368930250387649</v>
      </c>
      <c r="AF126" s="8">
        <f>IF($F$109="n/a",0,IF(AF$3&lt;=$C126,0,IF(AF$3&gt;($F$109+$C126),INDEX($D$121:$W$121,,$C126)-SUM($D126:AE126),INDEX($D$121:$W$121,,$C126)/$F$109)))</f>
        <v>0.36368930250387649</v>
      </c>
      <c r="AG126" s="8">
        <f>IF($F$109="n/a",0,IF(AG$3&lt;=$C126,0,IF(AG$3&gt;($F$109+$C126),INDEX($D$121:$W$121,,$C126)-SUM($D126:AF126),INDEX($D$121:$W$121,,$C126)/$F$109)))</f>
        <v>0.36368930250387649</v>
      </c>
      <c r="AH126" s="8">
        <f>IF($F$109="n/a",0,IF(AH$3&lt;=$C126,0,IF(AH$3&gt;($F$109+$C126),INDEX($D$121:$W$121,,$C126)-SUM($D126:AG126),INDEX($D$121:$W$121,,$C126)/$F$109)))</f>
        <v>0.36368930250387649</v>
      </c>
      <c r="AI126" s="8">
        <f>IF($F$109="n/a",0,IF(AI$3&lt;=$C126,0,IF(AI$3&gt;($F$109+$C126),INDEX($D$121:$W$121,,$C126)-SUM($D126:AH126),INDEX($D$121:$W$121,,$C126)/$F$109)))</f>
        <v>0.36368930250387649</v>
      </c>
      <c r="AJ126" s="8">
        <f>IF($F$109="n/a",0,IF(AJ$3&lt;=$C126,0,IF(AJ$3&gt;($F$109+$C126),INDEX($D$121:$W$121,,$C126)-SUM($D126:AI126),INDEX($D$121:$W$121,,$C126)/$F$109)))</f>
        <v>0.36368930250387649</v>
      </c>
      <c r="AK126" s="8">
        <f>IF($F$109="n/a",0,IF(AK$3&lt;=$C126,0,IF(AK$3&gt;($F$109+$C126),INDEX($D$121:$W$121,,$C126)-SUM($D126:AJ126),INDEX($D$121:$W$121,,$C126)/$F$109)))</f>
        <v>0.36368930250387649</v>
      </c>
      <c r="AL126" s="8">
        <f>IF($F$109="n/a",0,IF(AL$3&lt;=$C126,0,IF(AL$3&gt;($F$109+$C126),INDEX($D$121:$W$121,,$C126)-SUM($D126:AK126),INDEX($D$121:$W$121,,$C126)/$F$109)))</f>
        <v>0.36368930250387649</v>
      </c>
      <c r="AM126" s="8">
        <f>IF($F$109="n/a",0,IF(AM$3&lt;=$C126,0,IF(AM$3&gt;($F$109+$C126),INDEX($D$121:$W$121,,$C126)-SUM($D126:AL126),INDEX($D$121:$W$121,,$C126)/$F$109)))</f>
        <v>0.36368930250387649</v>
      </c>
      <c r="AN126" s="8">
        <f>IF($F$109="n/a",0,IF(AN$3&lt;=$C126,0,IF(AN$3&gt;($F$109+$C126),INDEX($D$121:$W$121,,$C126)-SUM($D126:AM126),INDEX($D$121:$W$121,,$C126)/$F$109)))</f>
        <v>0.36368930250387649</v>
      </c>
      <c r="AO126" s="8">
        <f>IF($F$109="n/a",0,IF(AO$3&lt;=$C126,0,IF(AO$3&gt;($F$109+$C126),INDEX($D$121:$W$121,,$C126)-SUM($D126:AN126),INDEX($D$121:$W$121,,$C126)/$F$109)))</f>
        <v>0.36368930250387649</v>
      </c>
      <c r="AP126" s="8">
        <f>IF($F$109="n/a",0,IF(AP$3&lt;=$C126,0,IF(AP$3&gt;($F$109+$C126),INDEX($D$121:$W$121,,$C126)-SUM($D126:AO126),INDEX($D$121:$W$121,,$C126)/$F$109)))</f>
        <v>0.36368930250387649</v>
      </c>
      <c r="AQ126" s="8">
        <f>IF($F$109="n/a",0,IF(AQ$3&lt;=$C126,0,IF(AQ$3&gt;($F$109+$C126),INDEX($D$121:$W$121,,$C126)-SUM($D126:AP126),INDEX($D$121:$W$121,,$C126)/$F$109)))</f>
        <v>0.36368930250387649</v>
      </c>
      <c r="AR126" s="8">
        <f>IF($F$109="n/a",0,IF(AR$3&lt;=$C126,0,IF(AR$3&gt;($F$109+$C126),INDEX($D$121:$W$121,,$C126)-SUM($D126:AQ126),INDEX($D$121:$W$121,,$C126)/$F$109)))</f>
        <v>0.36368930250387649</v>
      </c>
      <c r="AS126" s="8">
        <f>IF($F$109="n/a",0,IF(AS$3&lt;=$C126,0,IF(AS$3&gt;($F$109+$C126),INDEX($D$121:$W$121,,$C126)-SUM($D126:AR126),INDEX($D$121:$W$121,,$C126)/$F$109)))</f>
        <v>0.36368930250387649</v>
      </c>
      <c r="AT126" s="8">
        <f>IF($F$109="n/a",0,IF(AT$3&lt;=$C126,0,IF(AT$3&gt;($F$109+$C126),INDEX($D$121:$W$121,,$C126)-SUM($D126:AS126),INDEX($D$121:$W$121,,$C126)/$F$109)))</f>
        <v>0.36368930250387649</v>
      </c>
      <c r="AU126" s="8">
        <f>IF($F$109="n/a",0,IF(AU$3&lt;=$C126,0,IF(AU$3&gt;($F$109+$C126),INDEX($D$121:$W$121,,$C126)-SUM($D126:AT126),INDEX($D$121:$W$121,,$C126)/$F$109)))</f>
        <v>0.36368930250387649</v>
      </c>
      <c r="AV126" s="8">
        <f>IF($F$109="n/a",0,IF(AV$3&lt;=$C126,0,IF(AV$3&gt;($F$109+$C126),INDEX($D$121:$W$121,,$C126)-SUM($D126:AU126),INDEX($D$121:$W$121,,$C126)/$F$109)))</f>
        <v>0.36368930250387649</v>
      </c>
      <c r="AW126" s="8">
        <f>IF($F$109="n/a",0,IF(AW$3&lt;=$C126,0,IF(AW$3&gt;($F$109+$C126),INDEX($D$121:$W$121,,$C126)-SUM($D126:AV126),INDEX($D$121:$W$121,,$C126)/$F$109)))</f>
        <v>0.36368930250387649</v>
      </c>
      <c r="AX126" s="8">
        <f>IF($F$109="n/a",0,IF(AX$3&lt;=$C126,0,IF(AX$3&gt;($F$109+$C126),INDEX($D$121:$W$121,,$C126)-SUM($D126:AW126),INDEX($D$121:$W$121,,$C126)/$F$109)))</f>
        <v>0.36368930250387649</v>
      </c>
      <c r="AY126" s="8">
        <f>IF($F$109="n/a",0,IF(AY$3&lt;=$C126,0,IF(AY$3&gt;($F$109+$C126),INDEX($D$121:$W$121,,$C126)-SUM($D126:AX126),INDEX($D$121:$W$121,,$C126)/$F$109)))</f>
        <v>0.36368930250387649</v>
      </c>
      <c r="AZ126" s="8">
        <f>IF($F$109="n/a",0,IF(AZ$3&lt;=$C126,0,IF(AZ$3&gt;($F$109+$C126),INDEX($D$121:$W$121,,$C126)-SUM($D126:AY126),INDEX($D$121:$W$121,,$C126)/$F$109)))</f>
        <v>0.36368930250387649</v>
      </c>
      <c r="BA126" s="8">
        <f>IF($F$109="n/a",0,IF(BA$3&lt;=$C126,0,IF(BA$3&gt;($F$109+$C126),INDEX($D$121:$W$121,,$C126)-SUM($D126:AZ126),INDEX($D$121:$W$121,,$C126)/$F$109)))</f>
        <v>0.36368930250387649</v>
      </c>
      <c r="BB126" s="8">
        <f>IF($F$109="n/a",0,IF(BB$3&lt;=$C126,0,IF(BB$3&gt;($F$109+$C126),INDEX($D$121:$W$121,,$C126)-SUM($D126:BA126),INDEX($D$121:$W$121,,$C126)/$F$109)))</f>
        <v>0.36368930250387649</v>
      </c>
      <c r="BC126" s="8">
        <f>IF($F$109="n/a",0,IF(BC$3&lt;=$C126,0,IF(BC$3&gt;($F$109+$C126),INDEX($D$121:$W$121,,$C126)-SUM($D126:BB126),INDEX($D$121:$W$121,,$C126)/$F$109)))</f>
        <v>0.36368930250387649</v>
      </c>
      <c r="BD126" s="8">
        <f>IF($F$109="n/a",0,IF(BD$3&lt;=$C126,0,IF(BD$3&gt;($F$109+$C126),INDEX($D$121:$W$121,,$C126)-SUM($D126:BC126),INDEX($D$121:$W$121,,$C126)/$F$109)))</f>
        <v>0.36368930250387649</v>
      </c>
      <c r="BE126" s="8">
        <f>IF($F$109="n/a",0,IF(BE$3&lt;=$C126,0,IF(BE$3&gt;($F$109+$C126),INDEX($D$121:$W$121,,$C126)-SUM($D126:BD126),INDEX($D$121:$W$121,,$C126)/$F$109)))</f>
        <v>0.36368930250387649</v>
      </c>
      <c r="BF126" s="8">
        <f>IF($F$109="n/a",0,IF(BF$3&lt;=$C126,0,IF(BF$3&gt;($F$109+$C126),INDEX($D$121:$W$121,,$C126)-SUM($D126:BE126),INDEX($D$121:$W$121,,$C126)/$F$109)))</f>
        <v>0.36368930250387649</v>
      </c>
      <c r="BG126" s="8">
        <f>IF($F$109="n/a",0,IF(BG$3&lt;=$C126,0,IF(BG$3&gt;($F$109+$C126),INDEX($D$121:$W$121,,$C126)-SUM($D126:BF126),INDEX($D$121:$W$121,,$C126)/$F$109)))</f>
        <v>0.36368930250387649</v>
      </c>
      <c r="BH126" s="8">
        <f>IF($F$109="n/a",0,IF(BH$3&lt;=$C126,0,IF(BH$3&gt;($F$109+$C126),INDEX($D$121:$W$121,,$C126)-SUM($D126:BG126),INDEX($D$121:$W$121,,$C126)/$F$109)))</f>
        <v>0.36368930250387649</v>
      </c>
      <c r="BI126" s="8">
        <f>IF($F$109="n/a",0,IF(BI$3&lt;=$C126,0,IF(BI$3&gt;($F$109+$C126),INDEX($D$121:$W$121,,$C126)-SUM($D126:BH126),INDEX($D$121:$W$121,,$C126)/$F$109)))</f>
        <v>0.36368930250387649</v>
      </c>
      <c r="BJ126" s="8">
        <f>IF($F$109="n/a",0,IF(BJ$3&lt;=$C126,0,IF(BJ$3&gt;($F$109+$C126),INDEX($D$121:$W$121,,$C126)-SUM($D126:BI126),INDEX($D$121:$W$121,,$C126)/$F$109)))</f>
        <v>0.36368930250387649</v>
      </c>
      <c r="BK126" s="8">
        <f>IF($F$109="n/a",0,IF(BK$3&lt;=$C126,0,IF(BK$3&gt;($F$109+$C126),INDEX($D$121:$W$121,,$C126)-SUM($D126:BJ126),INDEX($D$121:$W$121,,$C126)/$F$109)))</f>
        <v>0.36368930250387649</v>
      </c>
    </row>
    <row r="127" spans="2:63" hidden="1" outlineLevel="1" x14ac:dyDescent="0.3">
      <c r="B127" s="15">
        <v>2016</v>
      </c>
      <c r="C127">
        <v>4</v>
      </c>
      <c r="D127" s="8"/>
      <c r="E127" s="8">
        <f>IF($F$109="n/a",0,IF(E$3&lt;=$C127,0,IF(E$3&gt;($F$109+$C127),INDEX($D$121:$W$121,,$C127)-SUM($D127:D127),INDEX($D$121:$W$121,,$C127)/$F$109)))</f>
        <v>0</v>
      </c>
      <c r="F127" s="8">
        <f>IF($F$109="n/a",0,IF(F$3&lt;=$C127,0,IF(F$3&gt;($F$109+$C127),INDEX($D$121:$W$121,,$C127)-SUM($D127:E127),INDEX($D$121:$W$121,,$C127)/$F$109)))</f>
        <v>0</v>
      </c>
      <c r="G127" s="8">
        <f>IF($F$109="n/a",0,IF(G$3&lt;=$C127,0,IF(G$3&gt;($F$109+$C127),INDEX($D$121:$W$121,,$C127)-SUM($D127:F127),INDEX($D$121:$W$121,,$C127)/$F$109)))</f>
        <v>0</v>
      </c>
      <c r="H127" s="11">
        <f>IF($F$109="n/a",0,IF(H$3&lt;=$C127,0,IF(H$3&gt;($F$109+$C127),INDEX($D$121:$W$121,,$C127)-SUM($D127:G127),INDEX($D$121:$W$121,,$C127)/$F$109)))</f>
        <v>0.3548364168637595</v>
      </c>
      <c r="I127" s="12">
        <f>IF($F$109="n/a",0,IF(I$3&lt;=$C127,0,IF(I$3&gt;($F$109+$C127),INDEX($D$121:$W$121,,$C127)-SUM($D127:H127),INDEX($D$121:$W$121,,$C127)/$F$109)))</f>
        <v>0.3548364168637595</v>
      </c>
      <c r="J127" s="8">
        <f>IF($F$109="n/a",0,IF(J$3&lt;=$C127,0,IF(J$3&gt;($F$109+$C127),INDEX($D$121:$W$121,,$C127)-SUM($D127:I127),INDEX($D$121:$W$121,,$C127)/$F$109)))</f>
        <v>0.3548364168637595</v>
      </c>
      <c r="K127" s="8">
        <f>IF($F$109="n/a",0,IF(K$3&lt;=$C127,0,IF(K$3&gt;($F$109+$C127),INDEX($D$121:$W$121,,$C127)-SUM($D127:J127),INDEX($D$121:$W$121,,$C127)/$F$109)))</f>
        <v>0.3548364168637595</v>
      </c>
      <c r="L127" s="8">
        <f>IF($F$109="n/a",0,IF(L$3&lt;=$C127,0,IF(L$3&gt;($F$109+$C127),INDEX($D$121:$W$121,,$C127)-SUM($D127:K127),INDEX($D$121:$W$121,,$C127)/$F$109)))</f>
        <v>0.3548364168637595</v>
      </c>
      <c r="M127" s="8">
        <f>IF($F$109="n/a",0,IF(M$3&lt;=$C127,0,IF(M$3&gt;($F$109+$C127),INDEX($D$121:$W$121,,$C127)-SUM($D127:L127),INDEX($D$121:$W$121,,$C127)/$F$109)))</f>
        <v>0.3548364168637595</v>
      </c>
      <c r="N127" s="8">
        <f>IF($F$109="n/a",0,IF(N$3&lt;=$C127,0,IF(N$3&gt;($F$109+$C127),INDEX($D$121:$W$121,,$C127)-SUM($D127:M127),INDEX($D$121:$W$121,,$C127)/$F$109)))</f>
        <v>0.3548364168637595</v>
      </c>
      <c r="O127" s="8">
        <f>IF($F$109="n/a",0,IF(O$3&lt;=$C127,0,IF(O$3&gt;($F$109+$C127),INDEX($D$121:$W$121,,$C127)-SUM($D127:N127),INDEX($D$121:$W$121,,$C127)/$F$109)))</f>
        <v>0.3548364168637595</v>
      </c>
      <c r="P127" s="8">
        <f>IF($F$109="n/a",0,IF(P$3&lt;=$C127,0,IF(P$3&gt;($F$109+$C127),INDEX($D$121:$W$121,,$C127)-SUM($D127:O127),INDEX($D$121:$W$121,,$C127)/$F$109)))</f>
        <v>0.3548364168637595</v>
      </c>
      <c r="Q127" s="8">
        <f>IF($F$109="n/a",0,IF(Q$3&lt;=$C127,0,IF(Q$3&gt;($F$109+$C127),INDEX($D$121:$W$121,,$C127)-SUM($D127:P127),INDEX($D$121:$W$121,,$C127)/$F$109)))</f>
        <v>0.3548364168637595</v>
      </c>
      <c r="R127" s="8">
        <f>IF($F$109="n/a",0,IF(R$3&lt;=$C127,0,IF(R$3&gt;($F$109+$C127),INDEX($D$121:$W$121,,$C127)-SUM($D127:Q127),INDEX($D$121:$W$121,,$C127)/$F$109)))</f>
        <v>0.3548364168637595</v>
      </c>
      <c r="S127" s="8">
        <f>IF($F$109="n/a",0,IF(S$3&lt;=$C127,0,IF(S$3&gt;($F$109+$C127),INDEX($D$121:$W$121,,$C127)-SUM($D127:R127),INDEX($D$121:$W$121,,$C127)/$F$109)))</f>
        <v>0.3548364168637595</v>
      </c>
      <c r="T127" s="8">
        <f>IF($F$109="n/a",0,IF(T$3&lt;=$C127,0,IF(T$3&gt;($F$109+$C127),INDEX($D$121:$W$121,,$C127)-SUM($D127:S127),INDEX($D$121:$W$121,,$C127)/$F$109)))</f>
        <v>0.3548364168637595</v>
      </c>
      <c r="U127" s="8">
        <f>IF($F$109="n/a",0,IF(U$3&lt;=$C127,0,IF(U$3&gt;($F$109+$C127),INDEX($D$121:$W$121,,$C127)-SUM($D127:T127),INDEX($D$121:$W$121,,$C127)/$F$109)))</f>
        <v>0.3548364168637595</v>
      </c>
      <c r="V127" s="8">
        <f>IF($F$109="n/a",0,IF(V$3&lt;=$C127,0,IF(V$3&gt;($F$109+$C127),INDEX($D$121:$W$121,,$C127)-SUM($D127:U127),INDEX($D$121:$W$121,,$C127)/$F$109)))</f>
        <v>0.3548364168637595</v>
      </c>
      <c r="W127" s="8">
        <f>IF($F$109="n/a",0,IF(W$3&lt;=$C127,0,IF(W$3&gt;($F$109+$C127),INDEX($D$121:$W$121,,$C127)-SUM($D127:V127),INDEX($D$121:$W$121,,$C127)/$F$109)))</f>
        <v>0.3548364168637595</v>
      </c>
      <c r="X127" s="8">
        <f>IF($F$109="n/a",0,IF(X$3&lt;=$C127,0,IF(X$3&gt;($F$109+$C127),INDEX($D$121:$W$121,,$C127)-SUM($D127:W127),INDEX($D$121:$W$121,,$C127)/$F$109)))</f>
        <v>0.3548364168637595</v>
      </c>
      <c r="Y127" s="8">
        <f>IF($F$109="n/a",0,IF(Y$3&lt;=$C127,0,IF(Y$3&gt;($F$109+$C127),INDEX($D$121:$W$121,,$C127)-SUM($D127:X127),INDEX($D$121:$W$121,,$C127)/$F$109)))</f>
        <v>0.3548364168637595</v>
      </c>
      <c r="Z127" s="8">
        <f>IF($F$109="n/a",0,IF(Z$3&lt;=$C127,0,IF(Z$3&gt;($F$109+$C127),INDEX($D$121:$W$121,,$C127)-SUM($D127:Y127),INDEX($D$121:$W$121,,$C127)/$F$109)))</f>
        <v>0.3548364168637595</v>
      </c>
      <c r="AA127" s="8">
        <f>IF($F$109="n/a",0,IF(AA$3&lt;=$C127,0,IF(AA$3&gt;($F$109+$C127),INDEX($D$121:$W$121,,$C127)-SUM($D127:Z127),INDEX($D$121:$W$121,,$C127)/$F$109)))</f>
        <v>0.3548364168637595</v>
      </c>
      <c r="AB127" s="8">
        <f>IF($F$109="n/a",0,IF(AB$3&lt;=$C127,0,IF(AB$3&gt;($F$109+$C127),INDEX($D$121:$W$121,,$C127)-SUM($D127:AA127),INDEX($D$121:$W$121,,$C127)/$F$109)))</f>
        <v>0.3548364168637595</v>
      </c>
      <c r="AC127" s="8">
        <f>IF($F$109="n/a",0,IF(AC$3&lt;=$C127,0,IF(AC$3&gt;($F$109+$C127),INDEX($D$121:$W$121,,$C127)-SUM($D127:AB127),INDEX($D$121:$W$121,,$C127)/$F$109)))</f>
        <v>0.3548364168637595</v>
      </c>
      <c r="AD127" s="8">
        <f>IF($F$109="n/a",0,IF(AD$3&lt;=$C127,0,IF(AD$3&gt;($F$109+$C127),INDEX($D$121:$W$121,,$C127)-SUM($D127:AC127),INDEX($D$121:$W$121,,$C127)/$F$109)))</f>
        <v>0.3548364168637595</v>
      </c>
      <c r="AE127" s="8">
        <f>IF($F$109="n/a",0,IF(AE$3&lt;=$C127,0,IF(AE$3&gt;($F$109+$C127),INDEX($D$121:$W$121,,$C127)-SUM($D127:AD127),INDEX($D$121:$W$121,,$C127)/$F$109)))</f>
        <v>0.3548364168637595</v>
      </c>
      <c r="AF127" s="8">
        <f>IF($F$109="n/a",0,IF(AF$3&lt;=$C127,0,IF(AF$3&gt;($F$109+$C127),INDEX($D$121:$W$121,,$C127)-SUM($D127:AE127),INDEX($D$121:$W$121,,$C127)/$F$109)))</f>
        <v>0.3548364168637595</v>
      </c>
      <c r="AG127" s="8">
        <f>IF($F$109="n/a",0,IF(AG$3&lt;=$C127,0,IF(AG$3&gt;($F$109+$C127),INDEX($D$121:$W$121,,$C127)-SUM($D127:AF127),INDEX($D$121:$W$121,,$C127)/$F$109)))</f>
        <v>0.3548364168637595</v>
      </c>
      <c r="AH127" s="8">
        <f>IF($F$109="n/a",0,IF(AH$3&lt;=$C127,0,IF(AH$3&gt;($F$109+$C127),INDEX($D$121:$W$121,,$C127)-SUM($D127:AG127),INDEX($D$121:$W$121,,$C127)/$F$109)))</f>
        <v>0.3548364168637595</v>
      </c>
      <c r="AI127" s="8">
        <f>IF($F$109="n/a",0,IF(AI$3&lt;=$C127,0,IF(AI$3&gt;($F$109+$C127),INDEX($D$121:$W$121,,$C127)-SUM($D127:AH127),INDEX($D$121:$W$121,,$C127)/$F$109)))</f>
        <v>0.3548364168637595</v>
      </c>
      <c r="AJ127" s="8">
        <f>IF($F$109="n/a",0,IF(AJ$3&lt;=$C127,0,IF(AJ$3&gt;($F$109+$C127),INDEX($D$121:$W$121,,$C127)-SUM($D127:AI127),INDEX($D$121:$W$121,,$C127)/$F$109)))</f>
        <v>0.3548364168637595</v>
      </c>
      <c r="AK127" s="8">
        <f>IF($F$109="n/a",0,IF(AK$3&lt;=$C127,0,IF(AK$3&gt;($F$109+$C127),INDEX($D$121:$W$121,,$C127)-SUM($D127:AJ127),INDEX($D$121:$W$121,,$C127)/$F$109)))</f>
        <v>0.3548364168637595</v>
      </c>
      <c r="AL127" s="8">
        <f>IF($F$109="n/a",0,IF(AL$3&lt;=$C127,0,IF(AL$3&gt;($F$109+$C127),INDEX($D$121:$W$121,,$C127)-SUM($D127:AK127),INDEX($D$121:$W$121,,$C127)/$F$109)))</f>
        <v>0.3548364168637595</v>
      </c>
      <c r="AM127" s="8">
        <f>IF($F$109="n/a",0,IF(AM$3&lt;=$C127,0,IF(AM$3&gt;($F$109+$C127),INDEX($D$121:$W$121,,$C127)-SUM($D127:AL127),INDEX($D$121:$W$121,,$C127)/$F$109)))</f>
        <v>0.3548364168637595</v>
      </c>
      <c r="AN127" s="8">
        <f>IF($F$109="n/a",0,IF(AN$3&lt;=$C127,0,IF(AN$3&gt;($F$109+$C127),INDEX($D$121:$W$121,,$C127)-SUM($D127:AM127),INDEX($D$121:$W$121,,$C127)/$F$109)))</f>
        <v>0.3548364168637595</v>
      </c>
      <c r="AO127" s="8">
        <f>IF($F$109="n/a",0,IF(AO$3&lt;=$C127,0,IF(AO$3&gt;($F$109+$C127),INDEX($D$121:$W$121,,$C127)-SUM($D127:AN127),INDEX($D$121:$W$121,,$C127)/$F$109)))</f>
        <v>0.3548364168637595</v>
      </c>
      <c r="AP127" s="8">
        <f>IF($F$109="n/a",0,IF(AP$3&lt;=$C127,0,IF(AP$3&gt;($F$109+$C127),INDEX($D$121:$W$121,,$C127)-SUM($D127:AO127),INDEX($D$121:$W$121,,$C127)/$F$109)))</f>
        <v>0.3548364168637595</v>
      </c>
      <c r="AQ127" s="8">
        <f>IF($F$109="n/a",0,IF(AQ$3&lt;=$C127,0,IF(AQ$3&gt;($F$109+$C127),INDEX($D$121:$W$121,,$C127)-SUM($D127:AP127),INDEX($D$121:$W$121,,$C127)/$F$109)))</f>
        <v>0.3548364168637595</v>
      </c>
      <c r="AR127" s="8">
        <f>IF($F$109="n/a",0,IF(AR$3&lt;=$C127,0,IF(AR$3&gt;($F$109+$C127),INDEX($D$121:$W$121,,$C127)-SUM($D127:AQ127),INDEX($D$121:$W$121,,$C127)/$F$109)))</f>
        <v>0.3548364168637595</v>
      </c>
      <c r="AS127" s="8">
        <f>IF($F$109="n/a",0,IF(AS$3&lt;=$C127,0,IF(AS$3&gt;($F$109+$C127),INDEX($D$121:$W$121,,$C127)-SUM($D127:AR127),INDEX($D$121:$W$121,,$C127)/$F$109)))</f>
        <v>0.3548364168637595</v>
      </c>
      <c r="AT127" s="8">
        <f>IF($F$109="n/a",0,IF(AT$3&lt;=$C127,0,IF(AT$3&gt;($F$109+$C127),INDEX($D$121:$W$121,,$C127)-SUM($D127:AS127),INDEX($D$121:$W$121,,$C127)/$F$109)))</f>
        <v>0.3548364168637595</v>
      </c>
      <c r="AU127" s="8">
        <f>IF($F$109="n/a",0,IF(AU$3&lt;=$C127,0,IF(AU$3&gt;($F$109+$C127),INDEX($D$121:$W$121,,$C127)-SUM($D127:AT127),INDEX($D$121:$W$121,,$C127)/$F$109)))</f>
        <v>0.3548364168637595</v>
      </c>
      <c r="AV127" s="8">
        <f>IF($F$109="n/a",0,IF(AV$3&lt;=$C127,0,IF(AV$3&gt;($F$109+$C127),INDEX($D$121:$W$121,,$C127)-SUM($D127:AU127),INDEX($D$121:$W$121,,$C127)/$F$109)))</f>
        <v>0.3548364168637595</v>
      </c>
      <c r="AW127" s="8">
        <f>IF($F$109="n/a",0,IF(AW$3&lt;=$C127,0,IF(AW$3&gt;($F$109+$C127),INDEX($D$121:$W$121,,$C127)-SUM($D127:AV127),INDEX($D$121:$W$121,,$C127)/$F$109)))</f>
        <v>0.3548364168637595</v>
      </c>
      <c r="AX127" s="8">
        <f>IF($F$109="n/a",0,IF(AX$3&lt;=$C127,0,IF(AX$3&gt;($F$109+$C127),INDEX($D$121:$W$121,,$C127)-SUM($D127:AW127),INDEX($D$121:$W$121,,$C127)/$F$109)))</f>
        <v>0.3548364168637595</v>
      </c>
      <c r="AY127" s="8">
        <f>IF($F$109="n/a",0,IF(AY$3&lt;=$C127,0,IF(AY$3&gt;($F$109+$C127),INDEX($D$121:$W$121,,$C127)-SUM($D127:AX127),INDEX($D$121:$W$121,,$C127)/$F$109)))</f>
        <v>0.3548364168637595</v>
      </c>
      <c r="AZ127" s="8">
        <f>IF($F$109="n/a",0,IF(AZ$3&lt;=$C127,0,IF(AZ$3&gt;($F$109+$C127),INDEX($D$121:$W$121,,$C127)-SUM($D127:AY127),INDEX($D$121:$W$121,,$C127)/$F$109)))</f>
        <v>0.3548364168637595</v>
      </c>
      <c r="BA127" s="8">
        <f>IF($F$109="n/a",0,IF(BA$3&lt;=$C127,0,IF(BA$3&gt;($F$109+$C127),INDEX($D$121:$W$121,,$C127)-SUM($D127:AZ127),INDEX($D$121:$W$121,,$C127)/$F$109)))</f>
        <v>0.3548364168637595</v>
      </c>
      <c r="BB127" s="8">
        <f>IF($F$109="n/a",0,IF(BB$3&lt;=$C127,0,IF(BB$3&gt;($F$109+$C127),INDEX($D$121:$W$121,,$C127)-SUM($D127:BA127),INDEX($D$121:$W$121,,$C127)/$F$109)))</f>
        <v>0.3548364168637595</v>
      </c>
      <c r="BC127" s="8">
        <f>IF($F$109="n/a",0,IF(BC$3&lt;=$C127,0,IF(BC$3&gt;($F$109+$C127),INDEX($D$121:$W$121,,$C127)-SUM($D127:BB127),INDEX($D$121:$W$121,,$C127)/$F$109)))</f>
        <v>0.3548364168637595</v>
      </c>
      <c r="BD127" s="8">
        <f>IF($F$109="n/a",0,IF(BD$3&lt;=$C127,0,IF(BD$3&gt;($F$109+$C127),INDEX($D$121:$W$121,,$C127)-SUM($D127:BC127),INDEX($D$121:$W$121,,$C127)/$F$109)))</f>
        <v>0.3548364168637595</v>
      </c>
      <c r="BE127" s="8">
        <f>IF($F$109="n/a",0,IF(BE$3&lt;=$C127,0,IF(BE$3&gt;($F$109+$C127),INDEX($D$121:$W$121,,$C127)-SUM($D127:BD127),INDEX($D$121:$W$121,,$C127)/$F$109)))</f>
        <v>0.3548364168637595</v>
      </c>
      <c r="BF127" s="8">
        <f>IF($F$109="n/a",0,IF(BF$3&lt;=$C127,0,IF(BF$3&gt;($F$109+$C127),INDEX($D$121:$W$121,,$C127)-SUM($D127:BE127),INDEX($D$121:$W$121,,$C127)/$F$109)))</f>
        <v>0.3548364168637595</v>
      </c>
      <c r="BG127" s="8">
        <f>IF($F$109="n/a",0,IF(BG$3&lt;=$C127,0,IF(BG$3&gt;($F$109+$C127),INDEX($D$121:$W$121,,$C127)-SUM($D127:BF127),INDEX($D$121:$W$121,,$C127)/$F$109)))</f>
        <v>0.3548364168637595</v>
      </c>
      <c r="BH127" s="8">
        <f>IF($F$109="n/a",0,IF(BH$3&lt;=$C127,0,IF(BH$3&gt;($F$109+$C127),INDEX($D$121:$W$121,,$C127)-SUM($D127:BG127),INDEX($D$121:$W$121,,$C127)/$F$109)))</f>
        <v>0.3548364168637595</v>
      </c>
      <c r="BI127" s="8">
        <f>IF($F$109="n/a",0,IF(BI$3&lt;=$C127,0,IF(BI$3&gt;($F$109+$C127),INDEX($D$121:$W$121,,$C127)-SUM($D127:BH127),INDEX($D$121:$W$121,,$C127)/$F$109)))</f>
        <v>0.3548364168637595</v>
      </c>
      <c r="BJ127" s="8">
        <f>IF($F$109="n/a",0,IF(BJ$3&lt;=$C127,0,IF(BJ$3&gt;($F$109+$C127),INDEX($D$121:$W$121,,$C127)-SUM($D127:BI127),INDEX($D$121:$W$121,,$C127)/$F$109)))</f>
        <v>0.3548364168637595</v>
      </c>
      <c r="BK127" s="8">
        <f>IF($F$109="n/a",0,IF(BK$3&lt;=$C127,0,IF(BK$3&gt;($F$109+$C127),INDEX($D$121:$W$121,,$C127)-SUM($D127:BJ127),INDEX($D$121:$W$121,,$C127)/$F$109)))</f>
        <v>0.3548364168637595</v>
      </c>
    </row>
    <row r="128" spans="2:63" hidden="1" outlineLevel="1" x14ac:dyDescent="0.3">
      <c r="B128" s="15">
        <v>2017</v>
      </c>
      <c r="C128">
        <v>5</v>
      </c>
      <c r="D128" s="8"/>
      <c r="E128" s="8">
        <f>IF($F$109="n/a",0,IF(E$3&lt;=$C128,0,IF(E$3&gt;($F$109+$C128),INDEX($D$121:$W$121,,$C128)-SUM($D128:D128),INDEX($D$121:$W$121,,$C128)/$F$109)))</f>
        <v>0</v>
      </c>
      <c r="F128" s="8">
        <f>IF($F$109="n/a",0,IF(F$3&lt;=$C128,0,IF(F$3&gt;($F$109+$C128),INDEX($D$121:$W$121,,$C128)-SUM($D128:E128),INDEX($D$121:$W$121,,$C128)/$F$109)))</f>
        <v>0</v>
      </c>
      <c r="G128" s="8">
        <f>IF($F$109="n/a",0,IF(G$3&lt;=$C128,0,IF(G$3&gt;($F$109+$C128),INDEX($D$121:$W$121,,$C128)-SUM($D128:F128),INDEX($D$121:$W$121,,$C128)/$F$109)))</f>
        <v>0</v>
      </c>
      <c r="H128" s="11">
        <f>IF($F$109="n/a",0,IF(H$3&lt;=$C128,0,IF(H$3&gt;($F$109+$C128),INDEX($D$121:$W$121,,$C128)-SUM($D128:G128),INDEX($D$121:$W$121,,$C128)/$F$109)))</f>
        <v>0</v>
      </c>
      <c r="I128" s="12">
        <f>IF($F$109="n/a",0,IF(I$3&lt;=$C128,0,IF(I$3&gt;($F$109+$C128),INDEX($D$121:$W$121,,$C128)-SUM($D128:H128),INDEX($D$121:$W$121,,$C128)/$F$109)))</f>
        <v>0.34521458859739479</v>
      </c>
      <c r="J128" s="8">
        <f>IF($F$109="n/a",0,IF(J$3&lt;=$C128,0,IF(J$3&gt;($F$109+$C128),INDEX($D$121:$W$121,,$C128)-SUM($D128:I128),INDEX($D$121:$W$121,,$C128)/$F$109)))</f>
        <v>0.34521458859739479</v>
      </c>
      <c r="K128" s="8">
        <f>IF($F$109="n/a",0,IF(K$3&lt;=$C128,0,IF(K$3&gt;($F$109+$C128),INDEX($D$121:$W$121,,$C128)-SUM($D128:J128),INDEX($D$121:$W$121,,$C128)/$F$109)))</f>
        <v>0.34521458859739479</v>
      </c>
      <c r="L128" s="8">
        <f>IF($F$109="n/a",0,IF(L$3&lt;=$C128,0,IF(L$3&gt;($F$109+$C128),INDEX($D$121:$W$121,,$C128)-SUM($D128:K128),INDEX($D$121:$W$121,,$C128)/$F$109)))</f>
        <v>0.34521458859739479</v>
      </c>
      <c r="M128" s="8">
        <f>IF($F$109="n/a",0,IF(M$3&lt;=$C128,0,IF(M$3&gt;($F$109+$C128),INDEX($D$121:$W$121,,$C128)-SUM($D128:L128),INDEX($D$121:$W$121,,$C128)/$F$109)))</f>
        <v>0.34521458859739479</v>
      </c>
      <c r="N128" s="8">
        <f>IF($F$109="n/a",0,IF(N$3&lt;=$C128,0,IF(N$3&gt;($F$109+$C128),INDEX($D$121:$W$121,,$C128)-SUM($D128:M128),INDEX($D$121:$W$121,,$C128)/$F$109)))</f>
        <v>0.34521458859739479</v>
      </c>
      <c r="O128" s="8">
        <f>IF($F$109="n/a",0,IF(O$3&lt;=$C128,0,IF(O$3&gt;($F$109+$C128),INDEX($D$121:$W$121,,$C128)-SUM($D128:N128),INDEX($D$121:$W$121,,$C128)/$F$109)))</f>
        <v>0.34521458859739479</v>
      </c>
      <c r="P128" s="8">
        <f>IF($F$109="n/a",0,IF(P$3&lt;=$C128,0,IF(P$3&gt;($F$109+$C128),INDEX($D$121:$W$121,,$C128)-SUM($D128:O128),INDEX($D$121:$W$121,,$C128)/$F$109)))</f>
        <v>0.34521458859739479</v>
      </c>
      <c r="Q128" s="8">
        <f>IF($F$109="n/a",0,IF(Q$3&lt;=$C128,0,IF(Q$3&gt;($F$109+$C128),INDEX($D$121:$W$121,,$C128)-SUM($D128:P128),INDEX($D$121:$W$121,,$C128)/$F$109)))</f>
        <v>0.34521458859739479</v>
      </c>
      <c r="R128" s="8">
        <f>IF($F$109="n/a",0,IF(R$3&lt;=$C128,0,IF(R$3&gt;($F$109+$C128),INDEX($D$121:$W$121,,$C128)-SUM($D128:Q128),INDEX($D$121:$W$121,,$C128)/$F$109)))</f>
        <v>0.34521458859739479</v>
      </c>
      <c r="S128" s="8">
        <f>IF($F$109="n/a",0,IF(S$3&lt;=$C128,0,IF(S$3&gt;($F$109+$C128),INDEX($D$121:$W$121,,$C128)-SUM($D128:R128),INDEX($D$121:$W$121,,$C128)/$F$109)))</f>
        <v>0.34521458859739479</v>
      </c>
      <c r="T128" s="8">
        <f>IF($F$109="n/a",0,IF(T$3&lt;=$C128,0,IF(T$3&gt;($F$109+$C128),INDEX($D$121:$W$121,,$C128)-SUM($D128:S128),INDEX($D$121:$W$121,,$C128)/$F$109)))</f>
        <v>0.34521458859739479</v>
      </c>
      <c r="U128" s="8">
        <f>IF($F$109="n/a",0,IF(U$3&lt;=$C128,0,IF(U$3&gt;($F$109+$C128),INDEX($D$121:$W$121,,$C128)-SUM($D128:T128),INDEX($D$121:$W$121,,$C128)/$F$109)))</f>
        <v>0.34521458859739479</v>
      </c>
      <c r="V128" s="8">
        <f>IF($F$109="n/a",0,IF(V$3&lt;=$C128,0,IF(V$3&gt;($F$109+$C128),INDEX($D$121:$W$121,,$C128)-SUM($D128:U128),INDEX($D$121:$W$121,,$C128)/$F$109)))</f>
        <v>0.34521458859739479</v>
      </c>
      <c r="W128" s="8">
        <f>IF($F$109="n/a",0,IF(W$3&lt;=$C128,0,IF(W$3&gt;($F$109+$C128),INDEX($D$121:$W$121,,$C128)-SUM($D128:V128),INDEX($D$121:$W$121,,$C128)/$F$109)))</f>
        <v>0.34521458859739479</v>
      </c>
      <c r="X128" s="8">
        <f>IF($F$109="n/a",0,IF(X$3&lt;=$C128,0,IF(X$3&gt;($F$109+$C128),INDEX($D$121:$W$121,,$C128)-SUM($D128:W128),INDEX($D$121:$W$121,,$C128)/$F$109)))</f>
        <v>0.34521458859739479</v>
      </c>
      <c r="Y128" s="8">
        <f>IF($F$109="n/a",0,IF(Y$3&lt;=$C128,0,IF(Y$3&gt;($F$109+$C128),INDEX($D$121:$W$121,,$C128)-SUM($D128:X128),INDEX($D$121:$W$121,,$C128)/$F$109)))</f>
        <v>0.34521458859739479</v>
      </c>
      <c r="Z128" s="8">
        <f>IF($F$109="n/a",0,IF(Z$3&lt;=$C128,0,IF(Z$3&gt;($F$109+$C128),INDEX($D$121:$W$121,,$C128)-SUM($D128:Y128),INDEX($D$121:$W$121,,$C128)/$F$109)))</f>
        <v>0.34521458859739479</v>
      </c>
      <c r="AA128" s="8">
        <f>IF($F$109="n/a",0,IF(AA$3&lt;=$C128,0,IF(AA$3&gt;($F$109+$C128),INDEX($D$121:$W$121,,$C128)-SUM($D128:Z128),INDEX($D$121:$W$121,,$C128)/$F$109)))</f>
        <v>0.34521458859739479</v>
      </c>
      <c r="AB128" s="8">
        <f>IF($F$109="n/a",0,IF(AB$3&lt;=$C128,0,IF(AB$3&gt;($F$109+$C128),INDEX($D$121:$W$121,,$C128)-SUM($D128:AA128),INDEX($D$121:$W$121,,$C128)/$F$109)))</f>
        <v>0.34521458859739479</v>
      </c>
      <c r="AC128" s="8">
        <f>IF($F$109="n/a",0,IF(AC$3&lt;=$C128,0,IF(AC$3&gt;($F$109+$C128),INDEX($D$121:$W$121,,$C128)-SUM($D128:AB128),INDEX($D$121:$W$121,,$C128)/$F$109)))</f>
        <v>0.34521458859739479</v>
      </c>
      <c r="AD128" s="8">
        <f>IF($F$109="n/a",0,IF(AD$3&lt;=$C128,0,IF(AD$3&gt;($F$109+$C128),INDEX($D$121:$W$121,,$C128)-SUM($D128:AC128),INDEX($D$121:$W$121,,$C128)/$F$109)))</f>
        <v>0.34521458859739479</v>
      </c>
      <c r="AE128" s="8">
        <f>IF($F$109="n/a",0,IF(AE$3&lt;=$C128,0,IF(AE$3&gt;($F$109+$C128),INDEX($D$121:$W$121,,$C128)-SUM($D128:AD128),INDEX($D$121:$W$121,,$C128)/$F$109)))</f>
        <v>0.34521458859739479</v>
      </c>
      <c r="AF128" s="8">
        <f>IF($F$109="n/a",0,IF(AF$3&lt;=$C128,0,IF(AF$3&gt;($F$109+$C128),INDEX($D$121:$W$121,,$C128)-SUM($D128:AE128),INDEX($D$121:$W$121,,$C128)/$F$109)))</f>
        <v>0.34521458859739479</v>
      </c>
      <c r="AG128" s="8">
        <f>IF($F$109="n/a",0,IF(AG$3&lt;=$C128,0,IF(AG$3&gt;($F$109+$C128),INDEX($D$121:$W$121,,$C128)-SUM($D128:AF128),INDEX($D$121:$W$121,,$C128)/$F$109)))</f>
        <v>0.34521458859739479</v>
      </c>
      <c r="AH128" s="8">
        <f>IF($F$109="n/a",0,IF(AH$3&lt;=$C128,0,IF(AH$3&gt;($F$109+$C128),INDEX($D$121:$W$121,,$C128)-SUM($D128:AG128),INDEX($D$121:$W$121,,$C128)/$F$109)))</f>
        <v>0.34521458859739479</v>
      </c>
      <c r="AI128" s="8">
        <f>IF($F$109="n/a",0,IF(AI$3&lt;=$C128,0,IF(AI$3&gt;($F$109+$C128),INDEX($D$121:$W$121,,$C128)-SUM($D128:AH128),INDEX($D$121:$W$121,,$C128)/$F$109)))</f>
        <v>0.34521458859739479</v>
      </c>
      <c r="AJ128" s="8">
        <f>IF($F$109="n/a",0,IF(AJ$3&lt;=$C128,0,IF(AJ$3&gt;($F$109+$C128),INDEX($D$121:$W$121,,$C128)-SUM($D128:AI128),INDEX($D$121:$W$121,,$C128)/$F$109)))</f>
        <v>0.34521458859739479</v>
      </c>
      <c r="AK128" s="8">
        <f>IF($F$109="n/a",0,IF(AK$3&lt;=$C128,0,IF(AK$3&gt;($F$109+$C128),INDEX($D$121:$W$121,,$C128)-SUM($D128:AJ128),INDEX($D$121:$W$121,,$C128)/$F$109)))</f>
        <v>0.34521458859739479</v>
      </c>
      <c r="AL128" s="8">
        <f>IF($F$109="n/a",0,IF(AL$3&lt;=$C128,0,IF(AL$3&gt;($F$109+$C128),INDEX($D$121:$W$121,,$C128)-SUM($D128:AK128),INDEX($D$121:$W$121,,$C128)/$F$109)))</f>
        <v>0.34521458859739479</v>
      </c>
      <c r="AM128" s="8">
        <f>IF($F$109="n/a",0,IF(AM$3&lt;=$C128,0,IF(AM$3&gt;($F$109+$C128),INDEX($D$121:$W$121,,$C128)-SUM($D128:AL128),INDEX($D$121:$W$121,,$C128)/$F$109)))</f>
        <v>0.34521458859739479</v>
      </c>
      <c r="AN128" s="8">
        <f>IF($F$109="n/a",0,IF(AN$3&lt;=$C128,0,IF(AN$3&gt;($F$109+$C128),INDEX($D$121:$W$121,,$C128)-SUM($D128:AM128),INDEX($D$121:$W$121,,$C128)/$F$109)))</f>
        <v>0.34521458859739479</v>
      </c>
      <c r="AO128" s="8">
        <f>IF($F$109="n/a",0,IF(AO$3&lt;=$C128,0,IF(AO$3&gt;($F$109+$C128),INDEX($D$121:$W$121,,$C128)-SUM($D128:AN128),INDEX($D$121:$W$121,,$C128)/$F$109)))</f>
        <v>0.34521458859739479</v>
      </c>
      <c r="AP128" s="8">
        <f>IF($F$109="n/a",0,IF(AP$3&lt;=$C128,0,IF(AP$3&gt;($F$109+$C128),INDEX($D$121:$W$121,,$C128)-SUM($D128:AO128),INDEX($D$121:$W$121,,$C128)/$F$109)))</f>
        <v>0.34521458859739479</v>
      </c>
      <c r="AQ128" s="8">
        <f>IF($F$109="n/a",0,IF(AQ$3&lt;=$C128,0,IF(AQ$3&gt;($F$109+$C128),INDEX($D$121:$W$121,,$C128)-SUM($D128:AP128),INDEX($D$121:$W$121,,$C128)/$F$109)))</f>
        <v>0.34521458859739479</v>
      </c>
      <c r="AR128" s="8">
        <f>IF($F$109="n/a",0,IF(AR$3&lt;=$C128,0,IF(AR$3&gt;($F$109+$C128),INDEX($D$121:$W$121,,$C128)-SUM($D128:AQ128),INDEX($D$121:$W$121,,$C128)/$F$109)))</f>
        <v>0.34521458859739479</v>
      </c>
      <c r="AS128" s="8">
        <f>IF($F$109="n/a",0,IF(AS$3&lt;=$C128,0,IF(AS$3&gt;($F$109+$C128),INDEX($D$121:$W$121,,$C128)-SUM($D128:AR128),INDEX($D$121:$W$121,,$C128)/$F$109)))</f>
        <v>0.34521458859739479</v>
      </c>
      <c r="AT128" s="8">
        <f>IF($F$109="n/a",0,IF(AT$3&lt;=$C128,0,IF(AT$3&gt;($F$109+$C128),INDEX($D$121:$W$121,,$C128)-SUM($D128:AS128),INDEX($D$121:$W$121,,$C128)/$F$109)))</f>
        <v>0.34521458859739479</v>
      </c>
      <c r="AU128" s="8">
        <f>IF($F$109="n/a",0,IF(AU$3&lt;=$C128,0,IF(AU$3&gt;($F$109+$C128),INDEX($D$121:$W$121,,$C128)-SUM($D128:AT128),INDEX($D$121:$W$121,,$C128)/$F$109)))</f>
        <v>0.34521458859739479</v>
      </c>
      <c r="AV128" s="8">
        <f>IF($F$109="n/a",0,IF(AV$3&lt;=$C128,0,IF(AV$3&gt;($F$109+$C128),INDEX($D$121:$W$121,,$C128)-SUM($D128:AU128),INDEX($D$121:$W$121,,$C128)/$F$109)))</f>
        <v>0.34521458859739479</v>
      </c>
      <c r="AW128" s="8">
        <f>IF($F$109="n/a",0,IF(AW$3&lt;=$C128,0,IF(AW$3&gt;($F$109+$C128),INDEX($D$121:$W$121,,$C128)-SUM($D128:AV128),INDEX($D$121:$W$121,,$C128)/$F$109)))</f>
        <v>0.34521458859739479</v>
      </c>
      <c r="AX128" s="8">
        <f>IF($F$109="n/a",0,IF(AX$3&lt;=$C128,0,IF(AX$3&gt;($F$109+$C128),INDEX($D$121:$W$121,,$C128)-SUM($D128:AW128),INDEX($D$121:$W$121,,$C128)/$F$109)))</f>
        <v>0.34521458859739479</v>
      </c>
      <c r="AY128" s="8">
        <f>IF($F$109="n/a",0,IF(AY$3&lt;=$C128,0,IF(AY$3&gt;($F$109+$C128),INDEX($D$121:$W$121,,$C128)-SUM($D128:AX128),INDEX($D$121:$W$121,,$C128)/$F$109)))</f>
        <v>0.34521458859739479</v>
      </c>
      <c r="AZ128" s="8">
        <f>IF($F$109="n/a",0,IF(AZ$3&lt;=$C128,0,IF(AZ$3&gt;($F$109+$C128),INDEX($D$121:$W$121,,$C128)-SUM($D128:AY128),INDEX($D$121:$W$121,,$C128)/$F$109)))</f>
        <v>0.34521458859739479</v>
      </c>
      <c r="BA128" s="8">
        <f>IF($F$109="n/a",0,IF(BA$3&lt;=$C128,0,IF(BA$3&gt;($F$109+$C128),INDEX($D$121:$W$121,,$C128)-SUM($D128:AZ128),INDEX($D$121:$W$121,,$C128)/$F$109)))</f>
        <v>0.34521458859739479</v>
      </c>
      <c r="BB128" s="8">
        <f>IF($F$109="n/a",0,IF(BB$3&lt;=$C128,0,IF(BB$3&gt;($F$109+$C128),INDEX($D$121:$W$121,,$C128)-SUM($D128:BA128),INDEX($D$121:$W$121,,$C128)/$F$109)))</f>
        <v>0.34521458859739479</v>
      </c>
      <c r="BC128" s="8">
        <f>IF($F$109="n/a",0,IF(BC$3&lt;=$C128,0,IF(BC$3&gt;($F$109+$C128),INDEX($D$121:$W$121,,$C128)-SUM($D128:BB128),INDEX($D$121:$W$121,,$C128)/$F$109)))</f>
        <v>0.34521458859739479</v>
      </c>
      <c r="BD128" s="8">
        <f>IF($F$109="n/a",0,IF(BD$3&lt;=$C128,0,IF(BD$3&gt;($F$109+$C128),INDEX($D$121:$W$121,,$C128)-SUM($D128:BC128),INDEX($D$121:$W$121,,$C128)/$F$109)))</f>
        <v>0.34521458859739479</v>
      </c>
      <c r="BE128" s="8">
        <f>IF($F$109="n/a",0,IF(BE$3&lt;=$C128,0,IF(BE$3&gt;($F$109+$C128),INDEX($D$121:$W$121,,$C128)-SUM($D128:BD128),INDEX($D$121:$W$121,,$C128)/$F$109)))</f>
        <v>0.34521458859739479</v>
      </c>
      <c r="BF128" s="8">
        <f>IF($F$109="n/a",0,IF(BF$3&lt;=$C128,0,IF(BF$3&gt;($F$109+$C128),INDEX($D$121:$W$121,,$C128)-SUM($D128:BE128),INDEX($D$121:$W$121,,$C128)/$F$109)))</f>
        <v>0.34521458859739479</v>
      </c>
      <c r="BG128" s="8">
        <f>IF($F$109="n/a",0,IF(BG$3&lt;=$C128,0,IF(BG$3&gt;($F$109+$C128),INDEX($D$121:$W$121,,$C128)-SUM($D128:BF128),INDEX($D$121:$W$121,,$C128)/$F$109)))</f>
        <v>0.34521458859739479</v>
      </c>
      <c r="BH128" s="8">
        <f>IF($F$109="n/a",0,IF(BH$3&lt;=$C128,0,IF(BH$3&gt;($F$109+$C128),INDEX($D$121:$W$121,,$C128)-SUM($D128:BG128),INDEX($D$121:$W$121,,$C128)/$F$109)))</f>
        <v>0.34521458859739479</v>
      </c>
      <c r="BI128" s="8">
        <f>IF($F$109="n/a",0,IF(BI$3&lt;=$C128,0,IF(BI$3&gt;($F$109+$C128),INDEX($D$121:$W$121,,$C128)-SUM($D128:BH128),INDEX($D$121:$W$121,,$C128)/$F$109)))</f>
        <v>0.34521458859739479</v>
      </c>
      <c r="BJ128" s="8">
        <f>IF($F$109="n/a",0,IF(BJ$3&lt;=$C128,0,IF(BJ$3&gt;($F$109+$C128),INDEX($D$121:$W$121,,$C128)-SUM($D128:BI128),INDEX($D$121:$W$121,,$C128)/$F$109)))</f>
        <v>0.34521458859739479</v>
      </c>
      <c r="BK128" s="8">
        <f>IF($F$109="n/a",0,IF(BK$3&lt;=$C128,0,IF(BK$3&gt;($F$109+$C128),INDEX($D$121:$W$121,,$C128)-SUM($D128:BJ128),INDEX($D$121:$W$121,,$C128)/$F$109)))</f>
        <v>0.34521458859739479</v>
      </c>
    </row>
    <row r="129" spans="2:63" hidden="1" outlineLevel="1" x14ac:dyDescent="0.3">
      <c r="B129" s="15">
        <v>2018</v>
      </c>
      <c r="C129">
        <v>6</v>
      </c>
      <c r="D129" s="8"/>
      <c r="E129" s="8">
        <f>IF($F$109="n/a",0,IF(E$3&lt;=$C129,0,IF(E$3&gt;($F$109+$C129),INDEX($D$121:$W$121,,$C129)-SUM($D129:D129),INDEX($D$121:$W$121,,$C129)/$F$109)))</f>
        <v>0</v>
      </c>
      <c r="F129" s="8">
        <f>IF($F$109="n/a",0,IF(F$3&lt;=$C129,0,IF(F$3&gt;($F$109+$C129),INDEX($D$121:$W$121,,$C129)-SUM($D129:E129),INDEX($D$121:$W$121,,$C129)/$F$109)))</f>
        <v>0</v>
      </c>
      <c r="G129" s="8">
        <f>IF($F$109="n/a",0,IF(G$3&lt;=$C129,0,IF(G$3&gt;($F$109+$C129),INDEX($D$121:$W$121,,$C129)-SUM($D129:F129),INDEX($D$121:$W$121,,$C129)/$F$109)))</f>
        <v>0</v>
      </c>
      <c r="H129" s="11">
        <f>IF($F$109="n/a",0,IF(H$3&lt;=$C129,0,IF(H$3&gt;($F$109+$C129),INDEX($D$121:$W$121,,$C129)-SUM($D129:G129),INDEX($D$121:$W$121,,$C129)/$F$109)))</f>
        <v>0</v>
      </c>
      <c r="I129" s="12">
        <f>IF($F$109="n/a",0,IF(I$3&lt;=$C129,0,IF(I$3&gt;($F$109+$C129),INDEX($D$121:$W$121,,$C129)-SUM($D129:H129),INDEX($D$121:$W$121,,$C129)/$F$109)))</f>
        <v>0</v>
      </c>
      <c r="J129" s="8">
        <f>IF($F$109="n/a",0,IF(J$3&lt;=$C129,0,IF(J$3&gt;($F$109+$C129),INDEX($D$121:$W$121,,$C129)-SUM($D129:I129),INDEX($D$121:$W$121,,$C129)/$F$109)))</f>
        <v>0</v>
      </c>
      <c r="K129" s="8">
        <f>IF($F$109="n/a",0,IF(K$3&lt;=$C129,0,IF(K$3&gt;($F$109+$C129),INDEX($D$121:$W$121,,$C129)-SUM($D129:J129),INDEX($D$121:$W$121,,$C129)/$F$109)))</f>
        <v>0</v>
      </c>
      <c r="L129" s="8">
        <f>IF($F$109="n/a",0,IF(L$3&lt;=$C129,0,IF(L$3&gt;($F$109+$C129),INDEX($D$121:$W$121,,$C129)-SUM($D129:K129),INDEX($D$121:$W$121,,$C129)/$F$109)))</f>
        <v>0</v>
      </c>
      <c r="M129" s="8">
        <f>IF($F$109="n/a",0,IF(M$3&lt;=$C129,0,IF(M$3&gt;($F$109+$C129),INDEX($D$121:$W$121,,$C129)-SUM($D129:L129),INDEX($D$121:$W$121,,$C129)/$F$109)))</f>
        <v>0</v>
      </c>
      <c r="N129" s="8">
        <f>IF($F$109="n/a",0,IF(N$3&lt;=$C129,0,IF(N$3&gt;($F$109+$C129),INDEX($D$121:$W$121,,$C129)-SUM($D129:M129),INDEX($D$121:$W$121,,$C129)/$F$109)))</f>
        <v>0</v>
      </c>
      <c r="O129" s="8">
        <f>IF($F$109="n/a",0,IF(O$3&lt;=$C129,0,IF(O$3&gt;($F$109+$C129),INDEX($D$121:$W$121,,$C129)-SUM($D129:N129),INDEX($D$121:$W$121,,$C129)/$F$109)))</f>
        <v>0</v>
      </c>
      <c r="P129" s="8">
        <f>IF($F$109="n/a",0,IF(P$3&lt;=$C129,0,IF(P$3&gt;($F$109+$C129),INDEX($D$121:$W$121,,$C129)-SUM($D129:O129),INDEX($D$121:$W$121,,$C129)/$F$109)))</f>
        <v>0</v>
      </c>
      <c r="Q129" s="8">
        <f>IF($F$109="n/a",0,IF(Q$3&lt;=$C129,0,IF(Q$3&gt;($F$109+$C129),INDEX($D$121:$W$121,,$C129)-SUM($D129:P129),INDEX($D$121:$W$121,,$C129)/$F$109)))</f>
        <v>0</v>
      </c>
      <c r="R129" s="8">
        <f>IF($F$109="n/a",0,IF(R$3&lt;=$C129,0,IF(R$3&gt;($F$109+$C129),INDEX($D$121:$W$121,,$C129)-SUM($D129:Q129),INDEX($D$121:$W$121,,$C129)/$F$109)))</f>
        <v>0</v>
      </c>
      <c r="S129" s="8">
        <f>IF($F$109="n/a",0,IF(S$3&lt;=$C129,0,IF(S$3&gt;($F$109+$C129),INDEX($D$121:$W$121,,$C129)-SUM($D129:R129),INDEX($D$121:$W$121,,$C129)/$F$109)))</f>
        <v>0</v>
      </c>
      <c r="T129" s="8">
        <f>IF($F$109="n/a",0,IF(T$3&lt;=$C129,0,IF(T$3&gt;($F$109+$C129),INDEX($D$121:$W$121,,$C129)-SUM($D129:S129),INDEX($D$121:$W$121,,$C129)/$F$109)))</f>
        <v>0</v>
      </c>
      <c r="U129" s="8">
        <f>IF($F$109="n/a",0,IF(U$3&lt;=$C129,0,IF(U$3&gt;($F$109+$C129),INDEX($D$121:$W$121,,$C129)-SUM($D129:T129),INDEX($D$121:$W$121,,$C129)/$F$109)))</f>
        <v>0</v>
      </c>
      <c r="V129" s="8">
        <f>IF($F$109="n/a",0,IF(V$3&lt;=$C129,0,IF(V$3&gt;($F$109+$C129),INDEX($D$121:$W$121,,$C129)-SUM($D129:U129),INDEX($D$121:$W$121,,$C129)/$F$109)))</f>
        <v>0</v>
      </c>
      <c r="W129" s="8">
        <f>IF($F$109="n/a",0,IF(W$3&lt;=$C129,0,IF(W$3&gt;($F$109+$C129),INDEX($D$121:$W$121,,$C129)-SUM($D129:V129),INDEX($D$121:$W$121,,$C129)/$F$109)))</f>
        <v>0</v>
      </c>
      <c r="X129" s="8">
        <f>IF($F$109="n/a",0,IF(X$3&lt;=$C129,0,IF(X$3&gt;($F$109+$C129),INDEX($D$121:$W$121,,$C129)-SUM($D129:W129),INDEX($D$121:$W$121,,$C129)/$F$109)))</f>
        <v>0</v>
      </c>
      <c r="Y129" s="8">
        <f>IF($F$109="n/a",0,IF(Y$3&lt;=$C129,0,IF(Y$3&gt;($F$109+$C129),INDEX($D$121:$W$121,,$C129)-SUM($D129:X129),INDEX($D$121:$W$121,,$C129)/$F$109)))</f>
        <v>0</v>
      </c>
      <c r="Z129" s="8">
        <f>IF($F$109="n/a",0,IF(Z$3&lt;=$C129,0,IF(Z$3&gt;($F$109+$C129),INDEX($D$121:$W$121,,$C129)-SUM($D129:Y129),INDEX($D$121:$W$121,,$C129)/$F$109)))</f>
        <v>0</v>
      </c>
      <c r="AA129" s="8">
        <f>IF($F$109="n/a",0,IF(AA$3&lt;=$C129,0,IF(AA$3&gt;($F$109+$C129),INDEX($D$121:$W$121,,$C129)-SUM($D129:Z129),INDEX($D$121:$W$121,,$C129)/$F$109)))</f>
        <v>0</v>
      </c>
      <c r="AB129" s="8">
        <f>IF($F$109="n/a",0,IF(AB$3&lt;=$C129,0,IF(AB$3&gt;($F$109+$C129),INDEX($D$121:$W$121,,$C129)-SUM($D129:AA129),INDEX($D$121:$W$121,,$C129)/$F$109)))</f>
        <v>0</v>
      </c>
      <c r="AC129" s="8">
        <f>IF($F$109="n/a",0,IF(AC$3&lt;=$C129,0,IF(AC$3&gt;($F$109+$C129),INDEX($D$121:$W$121,,$C129)-SUM($D129:AB129),INDEX($D$121:$W$121,,$C129)/$F$109)))</f>
        <v>0</v>
      </c>
      <c r="AD129" s="8">
        <f>IF($F$109="n/a",0,IF(AD$3&lt;=$C129,0,IF(AD$3&gt;($F$109+$C129),INDEX($D$121:$W$121,,$C129)-SUM($D129:AC129),INDEX($D$121:$W$121,,$C129)/$F$109)))</f>
        <v>0</v>
      </c>
      <c r="AE129" s="8">
        <f>IF($F$109="n/a",0,IF(AE$3&lt;=$C129,0,IF(AE$3&gt;($F$109+$C129),INDEX($D$121:$W$121,,$C129)-SUM($D129:AD129),INDEX($D$121:$W$121,,$C129)/$F$109)))</f>
        <v>0</v>
      </c>
      <c r="AF129" s="8">
        <f>IF($F$109="n/a",0,IF(AF$3&lt;=$C129,0,IF(AF$3&gt;($F$109+$C129),INDEX($D$121:$W$121,,$C129)-SUM($D129:AE129),INDEX($D$121:$W$121,,$C129)/$F$109)))</f>
        <v>0</v>
      </c>
      <c r="AG129" s="8">
        <f>IF($F$109="n/a",0,IF(AG$3&lt;=$C129,0,IF(AG$3&gt;($F$109+$C129),INDEX($D$121:$W$121,,$C129)-SUM($D129:AF129),INDEX($D$121:$W$121,,$C129)/$F$109)))</f>
        <v>0</v>
      </c>
      <c r="AH129" s="8">
        <f>IF($F$109="n/a",0,IF(AH$3&lt;=$C129,0,IF(AH$3&gt;($F$109+$C129),INDEX($D$121:$W$121,,$C129)-SUM($D129:AG129),INDEX($D$121:$W$121,,$C129)/$F$109)))</f>
        <v>0</v>
      </c>
      <c r="AI129" s="8">
        <f>IF($F$109="n/a",0,IF(AI$3&lt;=$C129,0,IF(AI$3&gt;($F$109+$C129),INDEX($D$121:$W$121,,$C129)-SUM($D129:AH129),INDEX($D$121:$W$121,,$C129)/$F$109)))</f>
        <v>0</v>
      </c>
      <c r="AJ129" s="8">
        <f>IF($F$109="n/a",0,IF(AJ$3&lt;=$C129,0,IF(AJ$3&gt;($F$109+$C129),INDEX($D$121:$W$121,,$C129)-SUM($D129:AI129),INDEX($D$121:$W$121,,$C129)/$F$109)))</f>
        <v>0</v>
      </c>
      <c r="AK129" s="8">
        <f>IF($F$109="n/a",0,IF(AK$3&lt;=$C129,0,IF(AK$3&gt;($F$109+$C129),INDEX($D$121:$W$121,,$C129)-SUM($D129:AJ129),INDEX($D$121:$W$121,,$C129)/$F$109)))</f>
        <v>0</v>
      </c>
      <c r="AL129" s="8">
        <f>IF($F$109="n/a",0,IF(AL$3&lt;=$C129,0,IF(AL$3&gt;($F$109+$C129),INDEX($D$121:$W$121,,$C129)-SUM($D129:AK129),INDEX($D$121:$W$121,,$C129)/$F$109)))</f>
        <v>0</v>
      </c>
      <c r="AM129" s="8">
        <f>IF($F$109="n/a",0,IF(AM$3&lt;=$C129,0,IF(AM$3&gt;($F$109+$C129),INDEX($D$121:$W$121,,$C129)-SUM($D129:AL129),INDEX($D$121:$W$121,,$C129)/$F$109)))</f>
        <v>0</v>
      </c>
      <c r="AN129" s="8">
        <f>IF($F$109="n/a",0,IF(AN$3&lt;=$C129,0,IF(AN$3&gt;($F$109+$C129),INDEX($D$121:$W$121,,$C129)-SUM($D129:AM129),INDEX($D$121:$W$121,,$C129)/$F$109)))</f>
        <v>0</v>
      </c>
      <c r="AO129" s="8">
        <f>IF($F$109="n/a",0,IF(AO$3&lt;=$C129,0,IF(AO$3&gt;($F$109+$C129),INDEX($D$121:$W$121,,$C129)-SUM($D129:AN129),INDEX($D$121:$W$121,,$C129)/$F$109)))</f>
        <v>0</v>
      </c>
      <c r="AP129" s="8">
        <f>IF($F$109="n/a",0,IF(AP$3&lt;=$C129,0,IF(AP$3&gt;($F$109+$C129),INDEX($D$121:$W$121,,$C129)-SUM($D129:AO129),INDEX($D$121:$W$121,,$C129)/$F$109)))</f>
        <v>0</v>
      </c>
      <c r="AQ129" s="8">
        <f>IF($F$109="n/a",0,IF(AQ$3&lt;=$C129,0,IF(AQ$3&gt;($F$109+$C129),INDEX($D$121:$W$121,,$C129)-SUM($D129:AP129),INDEX($D$121:$W$121,,$C129)/$F$109)))</f>
        <v>0</v>
      </c>
      <c r="AR129" s="8">
        <f>IF($F$109="n/a",0,IF(AR$3&lt;=$C129,0,IF(AR$3&gt;($F$109+$C129),INDEX($D$121:$W$121,,$C129)-SUM($D129:AQ129),INDEX($D$121:$W$121,,$C129)/$F$109)))</f>
        <v>0</v>
      </c>
      <c r="AS129" s="8">
        <f>IF($F$109="n/a",0,IF(AS$3&lt;=$C129,0,IF(AS$3&gt;($F$109+$C129),INDEX($D$121:$W$121,,$C129)-SUM($D129:AR129),INDEX($D$121:$W$121,,$C129)/$F$109)))</f>
        <v>0</v>
      </c>
      <c r="AT129" s="8">
        <f>IF($F$109="n/a",0,IF(AT$3&lt;=$C129,0,IF(AT$3&gt;($F$109+$C129),INDEX($D$121:$W$121,,$C129)-SUM($D129:AS129),INDEX($D$121:$W$121,,$C129)/$F$109)))</f>
        <v>0</v>
      </c>
      <c r="AU129" s="8">
        <f>IF($F$109="n/a",0,IF(AU$3&lt;=$C129,0,IF(AU$3&gt;($F$109+$C129),INDEX($D$121:$W$121,,$C129)-SUM($D129:AT129),INDEX($D$121:$W$121,,$C129)/$F$109)))</f>
        <v>0</v>
      </c>
      <c r="AV129" s="8">
        <f>IF($F$109="n/a",0,IF(AV$3&lt;=$C129,0,IF(AV$3&gt;($F$109+$C129),INDEX($D$121:$W$121,,$C129)-SUM($D129:AU129),INDEX($D$121:$W$121,,$C129)/$F$109)))</f>
        <v>0</v>
      </c>
      <c r="AW129" s="8">
        <f>IF($F$109="n/a",0,IF(AW$3&lt;=$C129,0,IF(AW$3&gt;($F$109+$C129),INDEX($D$121:$W$121,,$C129)-SUM($D129:AV129),INDEX($D$121:$W$121,,$C129)/$F$109)))</f>
        <v>0</v>
      </c>
      <c r="AX129" s="8">
        <f>IF($F$109="n/a",0,IF(AX$3&lt;=$C129,0,IF(AX$3&gt;($F$109+$C129),INDEX($D$121:$W$121,,$C129)-SUM($D129:AW129),INDEX($D$121:$W$121,,$C129)/$F$109)))</f>
        <v>0</v>
      </c>
      <c r="AY129" s="8">
        <f>IF($F$109="n/a",0,IF(AY$3&lt;=$C129,0,IF(AY$3&gt;($F$109+$C129),INDEX($D$121:$W$121,,$C129)-SUM($D129:AX129),INDEX($D$121:$W$121,,$C129)/$F$109)))</f>
        <v>0</v>
      </c>
      <c r="AZ129" s="8">
        <f>IF($F$109="n/a",0,IF(AZ$3&lt;=$C129,0,IF(AZ$3&gt;($F$109+$C129),INDEX($D$121:$W$121,,$C129)-SUM($D129:AY129),INDEX($D$121:$W$121,,$C129)/$F$109)))</f>
        <v>0</v>
      </c>
      <c r="BA129" s="8">
        <f>IF($F$109="n/a",0,IF(BA$3&lt;=$C129,0,IF(BA$3&gt;($F$109+$C129),INDEX($D$121:$W$121,,$C129)-SUM($D129:AZ129),INDEX($D$121:$W$121,,$C129)/$F$109)))</f>
        <v>0</v>
      </c>
      <c r="BB129" s="8">
        <f>IF($F$109="n/a",0,IF(BB$3&lt;=$C129,0,IF(BB$3&gt;($F$109+$C129),INDEX($D$121:$W$121,,$C129)-SUM($D129:BA129),INDEX($D$121:$W$121,,$C129)/$F$109)))</f>
        <v>0</v>
      </c>
      <c r="BC129" s="8">
        <f>IF($F$109="n/a",0,IF(BC$3&lt;=$C129,0,IF(BC$3&gt;($F$109+$C129),INDEX($D$121:$W$121,,$C129)-SUM($D129:BB129),INDEX($D$121:$W$121,,$C129)/$F$109)))</f>
        <v>0</v>
      </c>
      <c r="BD129" s="8">
        <f>IF($F$109="n/a",0,IF(BD$3&lt;=$C129,0,IF(BD$3&gt;($F$109+$C129),INDEX($D$121:$W$121,,$C129)-SUM($D129:BC129),INDEX($D$121:$W$121,,$C129)/$F$109)))</f>
        <v>0</v>
      </c>
      <c r="BE129" s="8">
        <f>IF($F$109="n/a",0,IF(BE$3&lt;=$C129,0,IF(BE$3&gt;($F$109+$C129),INDEX($D$121:$W$121,,$C129)-SUM($D129:BD129),INDEX($D$121:$W$121,,$C129)/$F$109)))</f>
        <v>0</v>
      </c>
      <c r="BF129" s="8">
        <f>IF($F$109="n/a",0,IF(BF$3&lt;=$C129,0,IF(BF$3&gt;($F$109+$C129),INDEX($D$121:$W$121,,$C129)-SUM($D129:BE129),INDEX($D$121:$W$121,,$C129)/$F$109)))</f>
        <v>0</v>
      </c>
      <c r="BG129" s="8">
        <f>IF($F$109="n/a",0,IF(BG$3&lt;=$C129,0,IF(BG$3&gt;($F$109+$C129),INDEX($D$121:$W$121,,$C129)-SUM($D129:BF129),INDEX($D$121:$W$121,,$C129)/$F$109)))</f>
        <v>0</v>
      </c>
      <c r="BH129" s="8">
        <f>IF($F$109="n/a",0,IF(BH$3&lt;=$C129,0,IF(BH$3&gt;($F$109+$C129),INDEX($D$121:$W$121,,$C129)-SUM($D129:BG129),INDEX($D$121:$W$121,,$C129)/$F$109)))</f>
        <v>0</v>
      </c>
      <c r="BI129" s="8">
        <f>IF($F$109="n/a",0,IF(BI$3&lt;=$C129,0,IF(BI$3&gt;($F$109+$C129),INDEX($D$121:$W$121,,$C129)-SUM($D129:BH129),INDEX($D$121:$W$121,,$C129)/$F$109)))</f>
        <v>0</v>
      </c>
      <c r="BJ129" s="8">
        <f>IF($F$109="n/a",0,IF(BJ$3&lt;=$C129,0,IF(BJ$3&gt;($F$109+$C129),INDEX($D$121:$W$121,,$C129)-SUM($D129:BI129),INDEX($D$121:$W$121,,$C129)/$F$109)))</f>
        <v>0</v>
      </c>
      <c r="BK129" s="8">
        <f>IF($F$109="n/a",0,IF(BK$3&lt;=$C129,0,IF(BK$3&gt;($F$109+$C129),INDEX($D$121:$W$121,,$C129)-SUM($D129:BJ129),INDEX($D$121:$W$121,,$C129)/$F$109)))</f>
        <v>0</v>
      </c>
    </row>
    <row r="130" spans="2:63" hidden="1" outlineLevel="1" x14ac:dyDescent="0.3">
      <c r="B130" s="15">
        <v>2019</v>
      </c>
      <c r="C130">
        <v>7</v>
      </c>
      <c r="D130" s="8"/>
      <c r="E130" s="8">
        <f>IF($F$109="n/a",0,IF(E$3&lt;=$C130,0,IF(E$3&gt;($F$109+$C130),INDEX($D$121:$W$121,,$C130)-SUM($D130:D130),INDEX($D$121:$W$121,,$C130)/$F$109)))</f>
        <v>0</v>
      </c>
      <c r="F130" s="8">
        <f>IF($F$109="n/a",0,IF(F$3&lt;=$C130,0,IF(F$3&gt;($F$109+$C130),INDEX($D$121:$W$121,,$C130)-SUM($D130:E130),INDEX($D$121:$W$121,,$C130)/$F$109)))</f>
        <v>0</v>
      </c>
      <c r="G130" s="8">
        <f>IF($F$109="n/a",0,IF(G$3&lt;=$C130,0,IF(G$3&gt;($F$109+$C130),INDEX($D$121:$W$121,,$C130)-SUM($D130:F130),INDEX($D$121:$W$121,,$C130)/$F$109)))</f>
        <v>0</v>
      </c>
      <c r="H130" s="11">
        <f>IF($F$109="n/a",0,IF(H$3&lt;=$C130,0,IF(H$3&gt;($F$109+$C130),INDEX($D$121:$W$121,,$C130)-SUM($D130:G130),INDEX($D$121:$W$121,,$C130)/$F$109)))</f>
        <v>0</v>
      </c>
      <c r="I130" s="12">
        <f>IF($F$109="n/a",0,IF(I$3&lt;=$C130,0,IF(I$3&gt;($F$109+$C130),INDEX($D$121:$W$121,,$C130)-SUM($D130:H130),INDEX($D$121:$W$121,,$C130)/$F$109)))</f>
        <v>0</v>
      </c>
      <c r="J130" s="8">
        <f>IF($F$109="n/a",0,IF(J$3&lt;=$C130,0,IF(J$3&gt;($F$109+$C130),INDEX($D$121:$W$121,,$C130)-SUM($D130:I130),INDEX($D$121:$W$121,,$C130)/$F$109)))</f>
        <v>0</v>
      </c>
      <c r="K130" s="8">
        <f>IF($F$109="n/a",0,IF(K$3&lt;=$C130,0,IF(K$3&gt;($F$109+$C130),INDEX($D$121:$W$121,,$C130)-SUM($D130:J130),INDEX($D$121:$W$121,,$C130)/$F$109)))</f>
        <v>0</v>
      </c>
      <c r="L130" s="8">
        <f>IF($F$109="n/a",0,IF(L$3&lt;=$C130,0,IF(L$3&gt;($F$109+$C130),INDEX($D$121:$W$121,,$C130)-SUM($D130:K130),INDEX($D$121:$W$121,,$C130)/$F$109)))</f>
        <v>0</v>
      </c>
      <c r="M130" s="8">
        <f>IF($F$109="n/a",0,IF(M$3&lt;=$C130,0,IF(M$3&gt;($F$109+$C130),INDEX($D$121:$W$121,,$C130)-SUM($D130:L130),INDEX($D$121:$W$121,,$C130)/$F$109)))</f>
        <v>0</v>
      </c>
      <c r="N130" s="8">
        <f>IF($F$109="n/a",0,IF(N$3&lt;=$C130,0,IF(N$3&gt;($F$109+$C130),INDEX($D$121:$W$121,,$C130)-SUM($D130:M130),INDEX($D$121:$W$121,,$C130)/$F$109)))</f>
        <v>0</v>
      </c>
      <c r="O130" s="8">
        <f>IF($F$109="n/a",0,IF(O$3&lt;=$C130,0,IF(O$3&gt;($F$109+$C130),INDEX($D$121:$W$121,,$C130)-SUM($D130:N130),INDEX($D$121:$W$121,,$C130)/$F$109)))</f>
        <v>0</v>
      </c>
      <c r="P130" s="8">
        <f>IF($F$109="n/a",0,IF(P$3&lt;=$C130,0,IF(P$3&gt;($F$109+$C130),INDEX($D$121:$W$121,,$C130)-SUM($D130:O130),INDEX($D$121:$W$121,,$C130)/$F$109)))</f>
        <v>0</v>
      </c>
      <c r="Q130" s="8">
        <f>IF($F$109="n/a",0,IF(Q$3&lt;=$C130,0,IF(Q$3&gt;($F$109+$C130),INDEX($D$121:$W$121,,$C130)-SUM($D130:P130),INDEX($D$121:$W$121,,$C130)/$F$109)))</f>
        <v>0</v>
      </c>
      <c r="R130" s="8">
        <f>IF($F$109="n/a",0,IF(R$3&lt;=$C130,0,IF(R$3&gt;($F$109+$C130),INDEX($D$121:$W$121,,$C130)-SUM($D130:Q130),INDEX($D$121:$W$121,,$C130)/$F$109)))</f>
        <v>0</v>
      </c>
      <c r="S130" s="8">
        <f>IF($F$109="n/a",0,IF(S$3&lt;=$C130,0,IF(S$3&gt;($F$109+$C130),INDEX($D$121:$W$121,,$C130)-SUM($D130:R130),INDEX($D$121:$W$121,,$C130)/$F$109)))</f>
        <v>0</v>
      </c>
      <c r="T130" s="8">
        <f>IF($F$109="n/a",0,IF(T$3&lt;=$C130,0,IF(T$3&gt;($F$109+$C130),INDEX($D$121:$W$121,,$C130)-SUM($D130:S130),INDEX($D$121:$W$121,,$C130)/$F$109)))</f>
        <v>0</v>
      </c>
      <c r="U130" s="8">
        <f>IF($F$109="n/a",0,IF(U$3&lt;=$C130,0,IF(U$3&gt;($F$109+$C130),INDEX($D$121:$W$121,,$C130)-SUM($D130:T130),INDEX($D$121:$W$121,,$C130)/$F$109)))</f>
        <v>0</v>
      </c>
      <c r="V130" s="8">
        <f>IF($F$109="n/a",0,IF(V$3&lt;=$C130,0,IF(V$3&gt;($F$109+$C130),INDEX($D$121:$W$121,,$C130)-SUM($D130:U130),INDEX($D$121:$W$121,,$C130)/$F$109)))</f>
        <v>0</v>
      </c>
      <c r="W130" s="8">
        <f>IF($F$109="n/a",0,IF(W$3&lt;=$C130,0,IF(W$3&gt;($F$109+$C130),INDEX($D$121:$W$121,,$C130)-SUM($D130:V130),INDEX($D$121:$W$121,,$C130)/$F$109)))</f>
        <v>0</v>
      </c>
      <c r="X130" s="8">
        <f>IF($F$109="n/a",0,IF(X$3&lt;=$C130,0,IF(X$3&gt;($F$109+$C130),INDEX($D$121:$W$121,,$C130)-SUM($D130:W130),INDEX($D$121:$W$121,,$C130)/$F$109)))</f>
        <v>0</v>
      </c>
      <c r="Y130" s="8">
        <f>IF($F$109="n/a",0,IF(Y$3&lt;=$C130,0,IF(Y$3&gt;($F$109+$C130),INDEX($D$121:$W$121,,$C130)-SUM($D130:X130),INDEX($D$121:$W$121,,$C130)/$F$109)))</f>
        <v>0</v>
      </c>
      <c r="Z130" s="8">
        <f>IF($F$109="n/a",0,IF(Z$3&lt;=$C130,0,IF(Z$3&gt;($F$109+$C130),INDEX($D$121:$W$121,,$C130)-SUM($D130:Y130),INDEX($D$121:$W$121,,$C130)/$F$109)))</f>
        <v>0</v>
      </c>
      <c r="AA130" s="8">
        <f>IF($F$109="n/a",0,IF(AA$3&lt;=$C130,0,IF(AA$3&gt;($F$109+$C130),INDEX($D$121:$W$121,,$C130)-SUM($D130:Z130),INDEX($D$121:$W$121,,$C130)/$F$109)))</f>
        <v>0</v>
      </c>
      <c r="AB130" s="8">
        <f>IF($F$109="n/a",0,IF(AB$3&lt;=$C130,0,IF(AB$3&gt;($F$109+$C130),INDEX($D$121:$W$121,,$C130)-SUM($D130:AA130),INDEX($D$121:$W$121,,$C130)/$F$109)))</f>
        <v>0</v>
      </c>
      <c r="AC130" s="8">
        <f>IF($F$109="n/a",0,IF(AC$3&lt;=$C130,0,IF(AC$3&gt;($F$109+$C130),INDEX($D$121:$W$121,,$C130)-SUM($D130:AB130),INDEX($D$121:$W$121,,$C130)/$F$109)))</f>
        <v>0</v>
      </c>
      <c r="AD130" s="8">
        <f>IF($F$109="n/a",0,IF(AD$3&lt;=$C130,0,IF(AD$3&gt;($F$109+$C130),INDEX($D$121:$W$121,,$C130)-SUM($D130:AC130),INDEX($D$121:$W$121,,$C130)/$F$109)))</f>
        <v>0</v>
      </c>
      <c r="AE130" s="8">
        <f>IF($F$109="n/a",0,IF(AE$3&lt;=$C130,0,IF(AE$3&gt;($F$109+$C130),INDEX($D$121:$W$121,,$C130)-SUM($D130:AD130),INDEX($D$121:$W$121,,$C130)/$F$109)))</f>
        <v>0</v>
      </c>
      <c r="AF130" s="8">
        <f>IF($F$109="n/a",0,IF(AF$3&lt;=$C130,0,IF(AF$3&gt;($F$109+$C130),INDEX($D$121:$W$121,,$C130)-SUM($D130:AE130),INDEX($D$121:$W$121,,$C130)/$F$109)))</f>
        <v>0</v>
      </c>
      <c r="AG130" s="8">
        <f>IF($F$109="n/a",0,IF(AG$3&lt;=$C130,0,IF(AG$3&gt;($F$109+$C130),INDEX($D$121:$W$121,,$C130)-SUM($D130:AF130),INDEX($D$121:$W$121,,$C130)/$F$109)))</f>
        <v>0</v>
      </c>
      <c r="AH130" s="8">
        <f>IF($F$109="n/a",0,IF(AH$3&lt;=$C130,0,IF(AH$3&gt;($F$109+$C130),INDEX($D$121:$W$121,,$C130)-SUM($D130:AG130),INDEX($D$121:$W$121,,$C130)/$F$109)))</f>
        <v>0</v>
      </c>
      <c r="AI130" s="8">
        <f>IF($F$109="n/a",0,IF(AI$3&lt;=$C130,0,IF(AI$3&gt;($F$109+$C130),INDEX($D$121:$W$121,,$C130)-SUM($D130:AH130),INDEX($D$121:$W$121,,$C130)/$F$109)))</f>
        <v>0</v>
      </c>
      <c r="AJ130" s="8">
        <f>IF($F$109="n/a",0,IF(AJ$3&lt;=$C130,0,IF(AJ$3&gt;($F$109+$C130),INDEX($D$121:$W$121,,$C130)-SUM($D130:AI130),INDEX($D$121:$W$121,,$C130)/$F$109)))</f>
        <v>0</v>
      </c>
      <c r="AK130" s="8">
        <f>IF($F$109="n/a",0,IF(AK$3&lt;=$C130,0,IF(AK$3&gt;($F$109+$C130),INDEX($D$121:$W$121,,$C130)-SUM($D130:AJ130),INDEX($D$121:$W$121,,$C130)/$F$109)))</f>
        <v>0</v>
      </c>
      <c r="AL130" s="8">
        <f>IF($F$109="n/a",0,IF(AL$3&lt;=$C130,0,IF(AL$3&gt;($F$109+$C130),INDEX($D$121:$W$121,,$C130)-SUM($D130:AK130),INDEX($D$121:$W$121,,$C130)/$F$109)))</f>
        <v>0</v>
      </c>
      <c r="AM130" s="8">
        <f>IF($F$109="n/a",0,IF(AM$3&lt;=$C130,0,IF(AM$3&gt;($F$109+$C130),INDEX($D$121:$W$121,,$C130)-SUM($D130:AL130),INDEX($D$121:$W$121,,$C130)/$F$109)))</f>
        <v>0</v>
      </c>
      <c r="AN130" s="8">
        <f>IF($F$109="n/a",0,IF(AN$3&lt;=$C130,0,IF(AN$3&gt;($F$109+$C130),INDEX($D$121:$W$121,,$C130)-SUM($D130:AM130),INDEX($D$121:$W$121,,$C130)/$F$109)))</f>
        <v>0</v>
      </c>
      <c r="AO130" s="8">
        <f>IF($F$109="n/a",0,IF(AO$3&lt;=$C130,0,IF(AO$3&gt;($F$109+$C130),INDEX($D$121:$W$121,,$C130)-SUM($D130:AN130),INDEX($D$121:$W$121,,$C130)/$F$109)))</f>
        <v>0</v>
      </c>
      <c r="AP130" s="8">
        <f>IF($F$109="n/a",0,IF(AP$3&lt;=$C130,0,IF(AP$3&gt;($F$109+$C130),INDEX($D$121:$W$121,,$C130)-SUM($D130:AO130),INDEX($D$121:$W$121,,$C130)/$F$109)))</f>
        <v>0</v>
      </c>
      <c r="AQ130" s="8">
        <f>IF($F$109="n/a",0,IF(AQ$3&lt;=$C130,0,IF(AQ$3&gt;($F$109+$C130),INDEX($D$121:$W$121,,$C130)-SUM($D130:AP130),INDEX($D$121:$W$121,,$C130)/$F$109)))</f>
        <v>0</v>
      </c>
      <c r="AR130" s="8">
        <f>IF($F$109="n/a",0,IF(AR$3&lt;=$C130,0,IF(AR$3&gt;($F$109+$C130),INDEX($D$121:$W$121,,$C130)-SUM($D130:AQ130),INDEX($D$121:$W$121,,$C130)/$F$109)))</f>
        <v>0</v>
      </c>
      <c r="AS130" s="8">
        <f>IF($F$109="n/a",0,IF(AS$3&lt;=$C130,0,IF(AS$3&gt;($F$109+$C130),INDEX($D$121:$W$121,,$C130)-SUM($D130:AR130),INDEX($D$121:$W$121,,$C130)/$F$109)))</f>
        <v>0</v>
      </c>
      <c r="AT130" s="8">
        <f>IF($F$109="n/a",0,IF(AT$3&lt;=$C130,0,IF(AT$3&gt;($F$109+$C130),INDEX($D$121:$W$121,,$C130)-SUM($D130:AS130),INDEX($D$121:$W$121,,$C130)/$F$109)))</f>
        <v>0</v>
      </c>
      <c r="AU130" s="8">
        <f>IF($F$109="n/a",0,IF(AU$3&lt;=$C130,0,IF(AU$3&gt;($F$109+$C130),INDEX($D$121:$W$121,,$C130)-SUM($D130:AT130),INDEX($D$121:$W$121,,$C130)/$F$109)))</f>
        <v>0</v>
      </c>
      <c r="AV130" s="8">
        <f>IF($F$109="n/a",0,IF(AV$3&lt;=$C130,0,IF(AV$3&gt;($F$109+$C130),INDEX($D$121:$W$121,,$C130)-SUM($D130:AU130),INDEX($D$121:$W$121,,$C130)/$F$109)))</f>
        <v>0</v>
      </c>
      <c r="AW130" s="8">
        <f>IF($F$109="n/a",0,IF(AW$3&lt;=$C130,0,IF(AW$3&gt;($F$109+$C130),INDEX($D$121:$W$121,,$C130)-SUM($D130:AV130),INDEX($D$121:$W$121,,$C130)/$F$109)))</f>
        <v>0</v>
      </c>
      <c r="AX130" s="8">
        <f>IF($F$109="n/a",0,IF(AX$3&lt;=$C130,0,IF(AX$3&gt;($F$109+$C130),INDEX($D$121:$W$121,,$C130)-SUM($D130:AW130),INDEX($D$121:$W$121,,$C130)/$F$109)))</f>
        <v>0</v>
      </c>
      <c r="AY130" s="8">
        <f>IF($F$109="n/a",0,IF(AY$3&lt;=$C130,0,IF(AY$3&gt;($F$109+$C130),INDEX($D$121:$W$121,,$C130)-SUM($D130:AX130),INDEX($D$121:$W$121,,$C130)/$F$109)))</f>
        <v>0</v>
      </c>
      <c r="AZ130" s="8">
        <f>IF($F$109="n/a",0,IF(AZ$3&lt;=$C130,0,IF(AZ$3&gt;($F$109+$C130),INDEX($D$121:$W$121,,$C130)-SUM($D130:AY130),INDEX($D$121:$W$121,,$C130)/$F$109)))</f>
        <v>0</v>
      </c>
      <c r="BA130" s="8">
        <f>IF($F$109="n/a",0,IF(BA$3&lt;=$C130,0,IF(BA$3&gt;($F$109+$C130),INDEX($D$121:$W$121,,$C130)-SUM($D130:AZ130),INDEX($D$121:$W$121,,$C130)/$F$109)))</f>
        <v>0</v>
      </c>
      <c r="BB130" s="8">
        <f>IF($F$109="n/a",0,IF(BB$3&lt;=$C130,0,IF(BB$3&gt;($F$109+$C130),INDEX($D$121:$W$121,,$C130)-SUM($D130:BA130),INDEX($D$121:$W$121,,$C130)/$F$109)))</f>
        <v>0</v>
      </c>
      <c r="BC130" s="8">
        <f>IF($F$109="n/a",0,IF(BC$3&lt;=$C130,0,IF(BC$3&gt;($F$109+$C130),INDEX($D$121:$W$121,,$C130)-SUM($D130:BB130),INDEX($D$121:$W$121,,$C130)/$F$109)))</f>
        <v>0</v>
      </c>
      <c r="BD130" s="8">
        <f>IF($F$109="n/a",0,IF(BD$3&lt;=$C130,0,IF(BD$3&gt;($F$109+$C130),INDEX($D$121:$W$121,,$C130)-SUM($D130:BC130),INDEX($D$121:$W$121,,$C130)/$F$109)))</f>
        <v>0</v>
      </c>
      <c r="BE130" s="8">
        <f>IF($F$109="n/a",0,IF(BE$3&lt;=$C130,0,IF(BE$3&gt;($F$109+$C130),INDEX($D$121:$W$121,,$C130)-SUM($D130:BD130),INDEX($D$121:$W$121,,$C130)/$F$109)))</f>
        <v>0</v>
      </c>
      <c r="BF130" s="8">
        <f>IF($F$109="n/a",0,IF(BF$3&lt;=$C130,0,IF(BF$3&gt;($F$109+$C130),INDEX($D$121:$W$121,,$C130)-SUM($D130:BE130),INDEX($D$121:$W$121,,$C130)/$F$109)))</f>
        <v>0</v>
      </c>
      <c r="BG130" s="8">
        <f>IF($F$109="n/a",0,IF(BG$3&lt;=$C130,0,IF(BG$3&gt;($F$109+$C130),INDEX($D$121:$W$121,,$C130)-SUM($D130:BF130),INDEX($D$121:$W$121,,$C130)/$F$109)))</f>
        <v>0</v>
      </c>
      <c r="BH130" s="8">
        <f>IF($F$109="n/a",0,IF(BH$3&lt;=$C130,0,IF(BH$3&gt;($F$109+$C130),INDEX($D$121:$W$121,,$C130)-SUM($D130:BG130),INDEX($D$121:$W$121,,$C130)/$F$109)))</f>
        <v>0</v>
      </c>
      <c r="BI130" s="8">
        <f>IF($F$109="n/a",0,IF(BI$3&lt;=$C130,0,IF(BI$3&gt;($F$109+$C130),INDEX($D$121:$W$121,,$C130)-SUM($D130:BH130),INDEX($D$121:$W$121,,$C130)/$F$109)))</f>
        <v>0</v>
      </c>
      <c r="BJ130" s="8">
        <f>IF($F$109="n/a",0,IF(BJ$3&lt;=$C130,0,IF(BJ$3&gt;($F$109+$C130),INDEX($D$121:$W$121,,$C130)-SUM($D130:BI130),INDEX($D$121:$W$121,,$C130)/$F$109)))</f>
        <v>0</v>
      </c>
      <c r="BK130" s="8">
        <f>IF($F$109="n/a",0,IF(BK$3&lt;=$C130,0,IF(BK$3&gt;($F$109+$C130),INDEX($D$121:$W$121,,$C130)-SUM($D130:BJ130),INDEX($D$121:$W$121,,$C130)/$F$109)))</f>
        <v>0</v>
      </c>
    </row>
    <row r="131" spans="2:63" hidden="1" outlineLevel="1" x14ac:dyDescent="0.3">
      <c r="B131" s="15">
        <v>2020</v>
      </c>
      <c r="C131">
        <v>8</v>
      </c>
      <c r="D131" s="8"/>
      <c r="E131" s="8">
        <f>IF($F$109="n/a",0,IF(E$3&lt;=$C131,0,IF(E$3&gt;($F$109+$C131),INDEX($D$121:$W$121,,$C131)-SUM($D131:D131),INDEX($D$121:$W$121,,$C131)/$F$109)))</f>
        <v>0</v>
      </c>
      <c r="F131" s="8">
        <f>IF($F$109="n/a",0,IF(F$3&lt;=$C131,0,IF(F$3&gt;($F$109+$C131),INDEX($D$121:$W$121,,$C131)-SUM($D131:E131),INDEX($D$121:$W$121,,$C131)/$F$109)))</f>
        <v>0</v>
      </c>
      <c r="G131" s="8">
        <f>IF($F$109="n/a",0,IF(G$3&lt;=$C131,0,IF(G$3&gt;($F$109+$C131),INDEX($D$121:$W$121,,$C131)-SUM($D131:F131),INDEX($D$121:$W$121,,$C131)/$F$109)))</f>
        <v>0</v>
      </c>
      <c r="H131" s="11">
        <f>IF($F$109="n/a",0,IF(H$3&lt;=$C131,0,IF(H$3&gt;($F$109+$C131),INDEX($D$121:$W$121,,$C131)-SUM($D131:G131),INDEX($D$121:$W$121,,$C131)/$F$109)))</f>
        <v>0</v>
      </c>
      <c r="I131" s="12">
        <f>IF($F$109="n/a",0,IF(I$3&lt;=$C131,0,IF(I$3&gt;($F$109+$C131),INDEX($D$121:$W$121,,$C131)-SUM($D131:H131),INDEX($D$121:$W$121,,$C131)/$F$109)))</f>
        <v>0</v>
      </c>
      <c r="J131" s="8">
        <f>IF($F$109="n/a",0,IF(J$3&lt;=$C131,0,IF(J$3&gt;($F$109+$C131),INDEX($D$121:$W$121,,$C131)-SUM($D131:I131),INDEX($D$121:$W$121,,$C131)/$F$109)))</f>
        <v>0</v>
      </c>
      <c r="K131" s="8">
        <f>IF($F$109="n/a",0,IF(K$3&lt;=$C131,0,IF(K$3&gt;($F$109+$C131),INDEX($D$121:$W$121,,$C131)-SUM($D131:J131),INDEX($D$121:$W$121,,$C131)/$F$109)))</f>
        <v>0</v>
      </c>
      <c r="L131" s="8">
        <f>IF($F$109="n/a",0,IF(L$3&lt;=$C131,0,IF(L$3&gt;($F$109+$C131),INDEX($D$121:$W$121,,$C131)-SUM($D131:K131),INDEX($D$121:$W$121,,$C131)/$F$109)))</f>
        <v>0</v>
      </c>
      <c r="M131" s="8">
        <f>IF($F$109="n/a",0,IF(M$3&lt;=$C131,0,IF(M$3&gt;($F$109+$C131),INDEX($D$121:$W$121,,$C131)-SUM($D131:L131),INDEX($D$121:$W$121,,$C131)/$F$109)))</f>
        <v>0</v>
      </c>
      <c r="N131" s="8">
        <f>IF($F$109="n/a",0,IF(N$3&lt;=$C131,0,IF(N$3&gt;($F$109+$C131),INDEX($D$121:$W$121,,$C131)-SUM($D131:M131),INDEX($D$121:$W$121,,$C131)/$F$109)))</f>
        <v>0</v>
      </c>
      <c r="O131" s="8">
        <f>IF($F$109="n/a",0,IF(O$3&lt;=$C131,0,IF(O$3&gt;($F$109+$C131),INDEX($D$121:$W$121,,$C131)-SUM($D131:N131),INDEX($D$121:$W$121,,$C131)/$F$109)))</f>
        <v>0</v>
      </c>
      <c r="P131" s="8">
        <f>IF($F$109="n/a",0,IF(P$3&lt;=$C131,0,IF(P$3&gt;($F$109+$C131),INDEX($D$121:$W$121,,$C131)-SUM($D131:O131),INDEX($D$121:$W$121,,$C131)/$F$109)))</f>
        <v>0</v>
      </c>
      <c r="Q131" s="8">
        <f>IF($F$109="n/a",0,IF(Q$3&lt;=$C131,0,IF(Q$3&gt;($F$109+$C131),INDEX($D$121:$W$121,,$C131)-SUM($D131:P131),INDEX($D$121:$W$121,,$C131)/$F$109)))</f>
        <v>0</v>
      </c>
      <c r="R131" s="8">
        <f>IF($F$109="n/a",0,IF(R$3&lt;=$C131,0,IF(R$3&gt;($F$109+$C131),INDEX($D$121:$W$121,,$C131)-SUM($D131:Q131),INDEX($D$121:$W$121,,$C131)/$F$109)))</f>
        <v>0</v>
      </c>
      <c r="S131" s="8">
        <f>IF($F$109="n/a",0,IF(S$3&lt;=$C131,0,IF(S$3&gt;($F$109+$C131),INDEX($D$121:$W$121,,$C131)-SUM($D131:R131),INDEX($D$121:$W$121,,$C131)/$F$109)))</f>
        <v>0</v>
      </c>
      <c r="T131" s="8">
        <f>IF($F$109="n/a",0,IF(T$3&lt;=$C131,0,IF(T$3&gt;($F$109+$C131),INDEX($D$121:$W$121,,$C131)-SUM($D131:S131),INDEX($D$121:$W$121,,$C131)/$F$109)))</f>
        <v>0</v>
      </c>
      <c r="U131" s="8">
        <f>IF($F$109="n/a",0,IF(U$3&lt;=$C131,0,IF(U$3&gt;($F$109+$C131),INDEX($D$121:$W$121,,$C131)-SUM($D131:T131),INDEX($D$121:$W$121,,$C131)/$F$109)))</f>
        <v>0</v>
      </c>
      <c r="V131" s="8">
        <f>IF($F$109="n/a",0,IF(V$3&lt;=$C131,0,IF(V$3&gt;($F$109+$C131),INDEX($D$121:$W$121,,$C131)-SUM($D131:U131),INDEX($D$121:$W$121,,$C131)/$F$109)))</f>
        <v>0</v>
      </c>
      <c r="W131" s="8">
        <f>IF($F$109="n/a",0,IF(W$3&lt;=$C131,0,IF(W$3&gt;($F$109+$C131),INDEX($D$121:$W$121,,$C131)-SUM($D131:V131),INDEX($D$121:$W$121,,$C131)/$F$109)))</f>
        <v>0</v>
      </c>
      <c r="X131" s="8">
        <f>IF($F$109="n/a",0,IF(X$3&lt;=$C131,0,IF(X$3&gt;($F$109+$C131),INDEX($D$121:$W$121,,$C131)-SUM($D131:W131),INDEX($D$121:$W$121,,$C131)/$F$109)))</f>
        <v>0</v>
      </c>
      <c r="Y131" s="8">
        <f>IF($F$109="n/a",0,IF(Y$3&lt;=$C131,0,IF(Y$3&gt;($F$109+$C131),INDEX($D$121:$W$121,,$C131)-SUM($D131:X131),INDEX($D$121:$W$121,,$C131)/$F$109)))</f>
        <v>0</v>
      </c>
      <c r="Z131" s="8">
        <f>IF($F$109="n/a",0,IF(Z$3&lt;=$C131,0,IF(Z$3&gt;($F$109+$C131),INDEX($D$121:$W$121,,$C131)-SUM($D131:Y131),INDEX($D$121:$W$121,,$C131)/$F$109)))</f>
        <v>0</v>
      </c>
      <c r="AA131" s="8">
        <f>IF($F$109="n/a",0,IF(AA$3&lt;=$C131,0,IF(AA$3&gt;($F$109+$C131),INDEX($D$121:$W$121,,$C131)-SUM($D131:Z131),INDEX($D$121:$W$121,,$C131)/$F$109)))</f>
        <v>0</v>
      </c>
      <c r="AB131" s="8">
        <f>IF($F$109="n/a",0,IF(AB$3&lt;=$C131,0,IF(AB$3&gt;($F$109+$C131),INDEX($D$121:$W$121,,$C131)-SUM($D131:AA131),INDEX($D$121:$W$121,,$C131)/$F$109)))</f>
        <v>0</v>
      </c>
      <c r="AC131" s="8">
        <f>IF($F$109="n/a",0,IF(AC$3&lt;=$C131,0,IF(AC$3&gt;($F$109+$C131),INDEX($D$121:$W$121,,$C131)-SUM($D131:AB131),INDEX($D$121:$W$121,,$C131)/$F$109)))</f>
        <v>0</v>
      </c>
      <c r="AD131" s="8">
        <f>IF($F$109="n/a",0,IF(AD$3&lt;=$C131,0,IF(AD$3&gt;($F$109+$C131),INDEX($D$121:$W$121,,$C131)-SUM($D131:AC131),INDEX($D$121:$W$121,,$C131)/$F$109)))</f>
        <v>0</v>
      </c>
      <c r="AE131" s="8">
        <f>IF($F$109="n/a",0,IF(AE$3&lt;=$C131,0,IF(AE$3&gt;($F$109+$C131),INDEX($D$121:$W$121,,$C131)-SUM($D131:AD131),INDEX($D$121:$W$121,,$C131)/$F$109)))</f>
        <v>0</v>
      </c>
      <c r="AF131" s="8">
        <f>IF($F$109="n/a",0,IF(AF$3&lt;=$C131,0,IF(AF$3&gt;($F$109+$C131),INDEX($D$121:$W$121,,$C131)-SUM($D131:AE131),INDEX($D$121:$W$121,,$C131)/$F$109)))</f>
        <v>0</v>
      </c>
      <c r="AG131" s="8">
        <f>IF($F$109="n/a",0,IF(AG$3&lt;=$C131,0,IF(AG$3&gt;($F$109+$C131),INDEX($D$121:$W$121,,$C131)-SUM($D131:AF131),INDEX($D$121:$W$121,,$C131)/$F$109)))</f>
        <v>0</v>
      </c>
      <c r="AH131" s="8">
        <f>IF($F$109="n/a",0,IF(AH$3&lt;=$C131,0,IF(AH$3&gt;($F$109+$C131),INDEX($D$121:$W$121,,$C131)-SUM($D131:AG131),INDEX($D$121:$W$121,,$C131)/$F$109)))</f>
        <v>0</v>
      </c>
      <c r="AI131" s="8">
        <f>IF($F$109="n/a",0,IF(AI$3&lt;=$C131,0,IF(AI$3&gt;($F$109+$C131),INDEX($D$121:$W$121,,$C131)-SUM($D131:AH131),INDEX($D$121:$W$121,,$C131)/$F$109)))</f>
        <v>0</v>
      </c>
      <c r="AJ131" s="8">
        <f>IF($F$109="n/a",0,IF(AJ$3&lt;=$C131,0,IF(AJ$3&gt;($F$109+$C131),INDEX($D$121:$W$121,,$C131)-SUM($D131:AI131),INDEX($D$121:$W$121,,$C131)/$F$109)))</f>
        <v>0</v>
      </c>
      <c r="AK131" s="8">
        <f>IF($F$109="n/a",0,IF(AK$3&lt;=$C131,0,IF(AK$3&gt;($F$109+$C131),INDEX($D$121:$W$121,,$C131)-SUM($D131:AJ131),INDEX($D$121:$W$121,,$C131)/$F$109)))</f>
        <v>0</v>
      </c>
      <c r="AL131" s="8">
        <f>IF($F$109="n/a",0,IF(AL$3&lt;=$C131,0,IF(AL$3&gt;($F$109+$C131),INDEX($D$121:$W$121,,$C131)-SUM($D131:AK131),INDEX($D$121:$W$121,,$C131)/$F$109)))</f>
        <v>0</v>
      </c>
      <c r="AM131" s="8">
        <f>IF($F$109="n/a",0,IF(AM$3&lt;=$C131,0,IF(AM$3&gt;($F$109+$C131),INDEX($D$121:$W$121,,$C131)-SUM($D131:AL131),INDEX($D$121:$W$121,,$C131)/$F$109)))</f>
        <v>0</v>
      </c>
      <c r="AN131" s="8">
        <f>IF($F$109="n/a",0,IF(AN$3&lt;=$C131,0,IF(AN$3&gt;($F$109+$C131),INDEX($D$121:$W$121,,$C131)-SUM($D131:AM131),INDEX($D$121:$W$121,,$C131)/$F$109)))</f>
        <v>0</v>
      </c>
      <c r="AO131" s="8">
        <f>IF($F$109="n/a",0,IF(AO$3&lt;=$C131,0,IF(AO$3&gt;($F$109+$C131),INDEX($D$121:$W$121,,$C131)-SUM($D131:AN131),INDEX($D$121:$W$121,,$C131)/$F$109)))</f>
        <v>0</v>
      </c>
      <c r="AP131" s="8">
        <f>IF($F$109="n/a",0,IF(AP$3&lt;=$C131,0,IF(AP$3&gt;($F$109+$C131),INDEX($D$121:$W$121,,$C131)-SUM($D131:AO131),INDEX($D$121:$W$121,,$C131)/$F$109)))</f>
        <v>0</v>
      </c>
      <c r="AQ131" s="8">
        <f>IF($F$109="n/a",0,IF(AQ$3&lt;=$C131,0,IF(AQ$3&gt;($F$109+$C131),INDEX($D$121:$W$121,,$C131)-SUM($D131:AP131),INDEX($D$121:$W$121,,$C131)/$F$109)))</f>
        <v>0</v>
      </c>
      <c r="AR131" s="8">
        <f>IF($F$109="n/a",0,IF(AR$3&lt;=$C131,0,IF(AR$3&gt;($F$109+$C131),INDEX($D$121:$W$121,,$C131)-SUM($D131:AQ131),INDEX($D$121:$W$121,,$C131)/$F$109)))</f>
        <v>0</v>
      </c>
      <c r="AS131" s="8">
        <f>IF($F$109="n/a",0,IF(AS$3&lt;=$C131,0,IF(AS$3&gt;($F$109+$C131),INDEX($D$121:$W$121,,$C131)-SUM($D131:AR131),INDEX($D$121:$W$121,,$C131)/$F$109)))</f>
        <v>0</v>
      </c>
      <c r="AT131" s="8">
        <f>IF($F$109="n/a",0,IF(AT$3&lt;=$C131,0,IF(AT$3&gt;($F$109+$C131),INDEX($D$121:$W$121,,$C131)-SUM($D131:AS131),INDEX($D$121:$W$121,,$C131)/$F$109)))</f>
        <v>0</v>
      </c>
      <c r="AU131" s="8">
        <f>IF($F$109="n/a",0,IF(AU$3&lt;=$C131,0,IF(AU$3&gt;($F$109+$C131),INDEX($D$121:$W$121,,$C131)-SUM($D131:AT131),INDEX($D$121:$W$121,,$C131)/$F$109)))</f>
        <v>0</v>
      </c>
      <c r="AV131" s="8">
        <f>IF($F$109="n/a",0,IF(AV$3&lt;=$C131,0,IF(AV$3&gt;($F$109+$C131),INDEX($D$121:$W$121,,$C131)-SUM($D131:AU131),INDEX($D$121:$W$121,,$C131)/$F$109)))</f>
        <v>0</v>
      </c>
      <c r="AW131" s="8">
        <f>IF($F$109="n/a",0,IF(AW$3&lt;=$C131,0,IF(AW$3&gt;($F$109+$C131),INDEX($D$121:$W$121,,$C131)-SUM($D131:AV131),INDEX($D$121:$W$121,,$C131)/$F$109)))</f>
        <v>0</v>
      </c>
      <c r="AX131" s="8">
        <f>IF($F$109="n/a",0,IF(AX$3&lt;=$C131,0,IF(AX$3&gt;($F$109+$C131),INDEX($D$121:$W$121,,$C131)-SUM($D131:AW131),INDEX($D$121:$W$121,,$C131)/$F$109)))</f>
        <v>0</v>
      </c>
      <c r="AY131" s="8">
        <f>IF($F$109="n/a",0,IF(AY$3&lt;=$C131,0,IF(AY$3&gt;($F$109+$C131),INDEX($D$121:$W$121,,$C131)-SUM($D131:AX131),INDEX($D$121:$W$121,,$C131)/$F$109)))</f>
        <v>0</v>
      </c>
      <c r="AZ131" s="8">
        <f>IF($F$109="n/a",0,IF(AZ$3&lt;=$C131,0,IF(AZ$3&gt;($F$109+$C131),INDEX($D$121:$W$121,,$C131)-SUM($D131:AY131),INDEX($D$121:$W$121,,$C131)/$F$109)))</f>
        <v>0</v>
      </c>
      <c r="BA131" s="8">
        <f>IF($F$109="n/a",0,IF(BA$3&lt;=$C131,0,IF(BA$3&gt;($F$109+$C131),INDEX($D$121:$W$121,,$C131)-SUM($D131:AZ131),INDEX($D$121:$W$121,,$C131)/$F$109)))</f>
        <v>0</v>
      </c>
      <c r="BB131" s="8">
        <f>IF($F$109="n/a",0,IF(BB$3&lt;=$C131,0,IF(BB$3&gt;($F$109+$C131),INDEX($D$121:$W$121,,$C131)-SUM($D131:BA131),INDEX($D$121:$W$121,,$C131)/$F$109)))</f>
        <v>0</v>
      </c>
      <c r="BC131" s="8">
        <f>IF($F$109="n/a",0,IF(BC$3&lt;=$C131,0,IF(BC$3&gt;($F$109+$C131),INDEX($D$121:$W$121,,$C131)-SUM($D131:BB131),INDEX($D$121:$W$121,,$C131)/$F$109)))</f>
        <v>0</v>
      </c>
      <c r="BD131" s="8">
        <f>IF($F$109="n/a",0,IF(BD$3&lt;=$C131,0,IF(BD$3&gt;($F$109+$C131),INDEX($D$121:$W$121,,$C131)-SUM($D131:BC131),INDEX($D$121:$W$121,,$C131)/$F$109)))</f>
        <v>0</v>
      </c>
      <c r="BE131" s="8">
        <f>IF($F$109="n/a",0,IF(BE$3&lt;=$C131,0,IF(BE$3&gt;($F$109+$C131),INDEX($D$121:$W$121,,$C131)-SUM($D131:BD131),INDEX($D$121:$W$121,,$C131)/$F$109)))</f>
        <v>0</v>
      </c>
      <c r="BF131" s="8">
        <f>IF($F$109="n/a",0,IF(BF$3&lt;=$C131,0,IF(BF$3&gt;($F$109+$C131),INDEX($D$121:$W$121,,$C131)-SUM($D131:BE131),INDEX($D$121:$W$121,,$C131)/$F$109)))</f>
        <v>0</v>
      </c>
      <c r="BG131" s="8">
        <f>IF($F$109="n/a",0,IF(BG$3&lt;=$C131,0,IF(BG$3&gt;($F$109+$C131),INDEX($D$121:$W$121,,$C131)-SUM($D131:BF131),INDEX($D$121:$W$121,,$C131)/$F$109)))</f>
        <v>0</v>
      </c>
      <c r="BH131" s="8">
        <f>IF($F$109="n/a",0,IF(BH$3&lt;=$C131,0,IF(BH$3&gt;($F$109+$C131),INDEX($D$121:$W$121,,$C131)-SUM($D131:BG131),INDEX($D$121:$W$121,,$C131)/$F$109)))</f>
        <v>0</v>
      </c>
      <c r="BI131" s="8">
        <f>IF($F$109="n/a",0,IF(BI$3&lt;=$C131,0,IF(BI$3&gt;($F$109+$C131),INDEX($D$121:$W$121,,$C131)-SUM($D131:BH131),INDEX($D$121:$W$121,,$C131)/$F$109)))</f>
        <v>0</v>
      </c>
      <c r="BJ131" s="8">
        <f>IF($F$109="n/a",0,IF(BJ$3&lt;=$C131,0,IF(BJ$3&gt;($F$109+$C131),INDEX($D$121:$W$121,,$C131)-SUM($D131:BI131),INDEX($D$121:$W$121,,$C131)/$F$109)))</f>
        <v>0</v>
      </c>
      <c r="BK131" s="8">
        <f>IF($F$109="n/a",0,IF(BK$3&lt;=$C131,0,IF(BK$3&gt;($F$109+$C131),INDEX($D$121:$W$121,,$C131)-SUM($D131:BJ131),INDEX($D$121:$W$121,,$C131)/$F$109)))</f>
        <v>0</v>
      </c>
    </row>
    <row r="132" spans="2:63" hidden="1" outlineLevel="1" x14ac:dyDescent="0.3">
      <c r="B132" s="15">
        <v>2021</v>
      </c>
      <c r="C132">
        <v>9</v>
      </c>
      <c r="D132" s="8"/>
      <c r="E132" s="8">
        <f>IF($F$109="n/a",0,IF(E$3&lt;=$C132,0,IF(E$3&gt;($F$109+$C132),INDEX($D$121:$W$121,,$C132)-SUM($D132:D132),INDEX($D$121:$W$121,,$C132)/$F$109)))</f>
        <v>0</v>
      </c>
      <c r="F132" s="8">
        <f>IF($F$109="n/a",0,IF(F$3&lt;=$C132,0,IF(F$3&gt;($F$109+$C132),INDEX($D$121:$W$121,,$C132)-SUM($D132:E132),INDEX($D$121:$W$121,,$C132)/$F$109)))</f>
        <v>0</v>
      </c>
      <c r="G132" s="8">
        <f>IF($F$109="n/a",0,IF(G$3&lt;=$C132,0,IF(G$3&gt;($F$109+$C132),INDEX($D$121:$W$121,,$C132)-SUM($D132:F132),INDEX($D$121:$W$121,,$C132)/$F$109)))</f>
        <v>0</v>
      </c>
      <c r="H132" s="11">
        <f>IF($F$109="n/a",0,IF(H$3&lt;=$C132,0,IF(H$3&gt;($F$109+$C132),INDEX($D$121:$W$121,,$C132)-SUM($D132:G132),INDEX($D$121:$W$121,,$C132)/$F$109)))</f>
        <v>0</v>
      </c>
      <c r="I132" s="12">
        <f>IF($F$109="n/a",0,IF(I$3&lt;=$C132,0,IF(I$3&gt;($F$109+$C132),INDEX($D$121:$W$121,,$C132)-SUM($D132:H132),INDEX($D$121:$W$121,,$C132)/$F$109)))</f>
        <v>0</v>
      </c>
      <c r="J132" s="8">
        <f>IF($F$109="n/a",0,IF(J$3&lt;=$C132,0,IF(J$3&gt;($F$109+$C132),INDEX($D$121:$W$121,,$C132)-SUM($D132:I132),INDEX($D$121:$W$121,,$C132)/$F$109)))</f>
        <v>0</v>
      </c>
      <c r="K132" s="8">
        <f>IF($F$109="n/a",0,IF(K$3&lt;=$C132,0,IF(K$3&gt;($F$109+$C132),INDEX($D$121:$W$121,,$C132)-SUM($D132:J132),INDEX($D$121:$W$121,,$C132)/$F$109)))</f>
        <v>0</v>
      </c>
      <c r="L132" s="8">
        <f>IF($F$109="n/a",0,IF(L$3&lt;=$C132,0,IF(L$3&gt;($F$109+$C132),INDEX($D$121:$W$121,,$C132)-SUM($D132:K132),INDEX($D$121:$W$121,,$C132)/$F$109)))</f>
        <v>0</v>
      </c>
      <c r="M132" s="8">
        <f>IF($F$109="n/a",0,IF(M$3&lt;=$C132,0,IF(M$3&gt;($F$109+$C132),INDEX($D$121:$W$121,,$C132)-SUM($D132:L132),INDEX($D$121:$W$121,,$C132)/$F$109)))</f>
        <v>0</v>
      </c>
      <c r="N132" s="8">
        <f>IF($F$109="n/a",0,IF(N$3&lt;=$C132,0,IF(N$3&gt;($F$109+$C132),INDEX($D$121:$W$121,,$C132)-SUM($D132:M132),INDEX($D$121:$W$121,,$C132)/$F$109)))</f>
        <v>0</v>
      </c>
      <c r="O132" s="8">
        <f>IF($F$109="n/a",0,IF(O$3&lt;=$C132,0,IF(O$3&gt;($F$109+$C132),INDEX($D$121:$W$121,,$C132)-SUM($D132:N132),INDEX($D$121:$W$121,,$C132)/$F$109)))</f>
        <v>0</v>
      </c>
      <c r="P132" s="8">
        <f>IF($F$109="n/a",0,IF(P$3&lt;=$C132,0,IF(P$3&gt;($F$109+$C132),INDEX($D$121:$W$121,,$C132)-SUM($D132:O132),INDEX($D$121:$W$121,,$C132)/$F$109)))</f>
        <v>0</v>
      </c>
      <c r="Q132" s="8">
        <f>IF($F$109="n/a",0,IF(Q$3&lt;=$C132,0,IF(Q$3&gt;($F$109+$C132),INDEX($D$121:$W$121,,$C132)-SUM($D132:P132),INDEX($D$121:$W$121,,$C132)/$F$109)))</f>
        <v>0</v>
      </c>
      <c r="R132" s="8">
        <f>IF($F$109="n/a",0,IF(R$3&lt;=$C132,0,IF(R$3&gt;($F$109+$C132),INDEX($D$121:$W$121,,$C132)-SUM($D132:Q132),INDEX($D$121:$W$121,,$C132)/$F$109)))</f>
        <v>0</v>
      </c>
      <c r="S132" s="8">
        <f>IF($F$109="n/a",0,IF(S$3&lt;=$C132,0,IF(S$3&gt;($F$109+$C132),INDEX($D$121:$W$121,,$C132)-SUM($D132:R132),INDEX($D$121:$W$121,,$C132)/$F$109)))</f>
        <v>0</v>
      </c>
      <c r="T132" s="8">
        <f>IF($F$109="n/a",0,IF(T$3&lt;=$C132,0,IF(T$3&gt;($F$109+$C132),INDEX($D$121:$W$121,,$C132)-SUM($D132:S132),INDEX($D$121:$W$121,,$C132)/$F$109)))</f>
        <v>0</v>
      </c>
      <c r="U132" s="8">
        <f>IF($F$109="n/a",0,IF(U$3&lt;=$C132,0,IF(U$3&gt;($F$109+$C132),INDEX($D$121:$W$121,,$C132)-SUM($D132:T132),INDEX($D$121:$W$121,,$C132)/$F$109)))</f>
        <v>0</v>
      </c>
      <c r="V132" s="8">
        <f>IF($F$109="n/a",0,IF(V$3&lt;=$C132,0,IF(V$3&gt;($F$109+$C132),INDEX($D$121:$W$121,,$C132)-SUM($D132:U132),INDEX($D$121:$W$121,,$C132)/$F$109)))</f>
        <v>0</v>
      </c>
      <c r="W132" s="8">
        <f>IF($F$109="n/a",0,IF(W$3&lt;=$C132,0,IF(W$3&gt;($F$109+$C132),INDEX($D$121:$W$121,,$C132)-SUM($D132:V132),INDEX($D$121:$W$121,,$C132)/$F$109)))</f>
        <v>0</v>
      </c>
      <c r="X132" s="8">
        <f>IF($F$109="n/a",0,IF(X$3&lt;=$C132,0,IF(X$3&gt;($F$109+$C132),INDEX($D$121:$W$121,,$C132)-SUM($D132:W132),INDEX($D$121:$W$121,,$C132)/$F$109)))</f>
        <v>0</v>
      </c>
      <c r="Y132" s="8">
        <f>IF($F$109="n/a",0,IF(Y$3&lt;=$C132,0,IF(Y$3&gt;($F$109+$C132),INDEX($D$121:$W$121,,$C132)-SUM($D132:X132),INDEX($D$121:$W$121,,$C132)/$F$109)))</f>
        <v>0</v>
      </c>
      <c r="Z132" s="8">
        <f>IF($F$109="n/a",0,IF(Z$3&lt;=$C132,0,IF(Z$3&gt;($F$109+$C132),INDEX($D$121:$W$121,,$C132)-SUM($D132:Y132),INDEX($D$121:$W$121,,$C132)/$F$109)))</f>
        <v>0</v>
      </c>
      <c r="AA132" s="8">
        <f>IF($F$109="n/a",0,IF(AA$3&lt;=$C132,0,IF(AA$3&gt;($F$109+$C132),INDEX($D$121:$W$121,,$C132)-SUM($D132:Z132),INDEX($D$121:$W$121,,$C132)/$F$109)))</f>
        <v>0</v>
      </c>
      <c r="AB132" s="8">
        <f>IF($F$109="n/a",0,IF(AB$3&lt;=$C132,0,IF(AB$3&gt;($F$109+$C132),INDEX($D$121:$W$121,,$C132)-SUM($D132:AA132),INDEX($D$121:$W$121,,$C132)/$F$109)))</f>
        <v>0</v>
      </c>
      <c r="AC132" s="8">
        <f>IF($F$109="n/a",0,IF(AC$3&lt;=$C132,0,IF(AC$3&gt;($F$109+$C132),INDEX($D$121:$W$121,,$C132)-SUM($D132:AB132),INDEX($D$121:$W$121,,$C132)/$F$109)))</f>
        <v>0</v>
      </c>
      <c r="AD132" s="8">
        <f>IF($F$109="n/a",0,IF(AD$3&lt;=$C132,0,IF(AD$3&gt;($F$109+$C132),INDEX($D$121:$W$121,,$C132)-SUM($D132:AC132),INDEX($D$121:$W$121,,$C132)/$F$109)))</f>
        <v>0</v>
      </c>
      <c r="AE132" s="8">
        <f>IF($F$109="n/a",0,IF(AE$3&lt;=$C132,0,IF(AE$3&gt;($F$109+$C132),INDEX($D$121:$W$121,,$C132)-SUM($D132:AD132),INDEX($D$121:$W$121,,$C132)/$F$109)))</f>
        <v>0</v>
      </c>
      <c r="AF132" s="8">
        <f>IF($F$109="n/a",0,IF(AF$3&lt;=$C132,0,IF(AF$3&gt;($F$109+$C132),INDEX($D$121:$W$121,,$C132)-SUM($D132:AE132),INDEX($D$121:$W$121,,$C132)/$F$109)))</f>
        <v>0</v>
      </c>
      <c r="AG132" s="8">
        <f>IF($F$109="n/a",0,IF(AG$3&lt;=$C132,0,IF(AG$3&gt;($F$109+$C132),INDEX($D$121:$W$121,,$C132)-SUM($D132:AF132),INDEX($D$121:$W$121,,$C132)/$F$109)))</f>
        <v>0</v>
      </c>
      <c r="AH132" s="8">
        <f>IF($F$109="n/a",0,IF(AH$3&lt;=$C132,0,IF(AH$3&gt;($F$109+$C132),INDEX($D$121:$W$121,,$C132)-SUM($D132:AG132),INDEX($D$121:$W$121,,$C132)/$F$109)))</f>
        <v>0</v>
      </c>
      <c r="AI132" s="8">
        <f>IF($F$109="n/a",0,IF(AI$3&lt;=$C132,0,IF(AI$3&gt;($F$109+$C132),INDEX($D$121:$W$121,,$C132)-SUM($D132:AH132),INDEX($D$121:$W$121,,$C132)/$F$109)))</f>
        <v>0</v>
      </c>
      <c r="AJ132" s="8">
        <f>IF($F$109="n/a",0,IF(AJ$3&lt;=$C132,0,IF(AJ$3&gt;($F$109+$C132),INDEX($D$121:$W$121,,$C132)-SUM($D132:AI132),INDEX($D$121:$W$121,,$C132)/$F$109)))</f>
        <v>0</v>
      </c>
      <c r="AK132" s="8">
        <f>IF($F$109="n/a",0,IF(AK$3&lt;=$C132,0,IF(AK$3&gt;($F$109+$C132),INDEX($D$121:$W$121,,$C132)-SUM($D132:AJ132),INDEX($D$121:$W$121,,$C132)/$F$109)))</f>
        <v>0</v>
      </c>
      <c r="AL132" s="8">
        <f>IF($F$109="n/a",0,IF(AL$3&lt;=$C132,0,IF(AL$3&gt;($F$109+$C132),INDEX($D$121:$W$121,,$C132)-SUM($D132:AK132),INDEX($D$121:$W$121,,$C132)/$F$109)))</f>
        <v>0</v>
      </c>
      <c r="AM132" s="8">
        <f>IF($F$109="n/a",0,IF(AM$3&lt;=$C132,0,IF(AM$3&gt;($F$109+$C132),INDEX($D$121:$W$121,,$C132)-SUM($D132:AL132),INDEX($D$121:$W$121,,$C132)/$F$109)))</f>
        <v>0</v>
      </c>
      <c r="AN132" s="8">
        <f>IF($F$109="n/a",0,IF(AN$3&lt;=$C132,0,IF(AN$3&gt;($F$109+$C132),INDEX($D$121:$W$121,,$C132)-SUM($D132:AM132),INDEX($D$121:$W$121,,$C132)/$F$109)))</f>
        <v>0</v>
      </c>
      <c r="AO132" s="8">
        <f>IF($F$109="n/a",0,IF(AO$3&lt;=$C132,0,IF(AO$3&gt;($F$109+$C132),INDEX($D$121:$W$121,,$C132)-SUM($D132:AN132),INDEX($D$121:$W$121,,$C132)/$F$109)))</f>
        <v>0</v>
      </c>
      <c r="AP132" s="8">
        <f>IF($F$109="n/a",0,IF(AP$3&lt;=$C132,0,IF(AP$3&gt;($F$109+$C132),INDEX($D$121:$W$121,,$C132)-SUM($D132:AO132),INDEX($D$121:$W$121,,$C132)/$F$109)))</f>
        <v>0</v>
      </c>
      <c r="AQ132" s="8">
        <f>IF($F$109="n/a",0,IF(AQ$3&lt;=$C132,0,IF(AQ$3&gt;($F$109+$C132),INDEX($D$121:$W$121,,$C132)-SUM($D132:AP132),INDEX($D$121:$W$121,,$C132)/$F$109)))</f>
        <v>0</v>
      </c>
      <c r="AR132" s="8">
        <f>IF($F$109="n/a",0,IF(AR$3&lt;=$C132,0,IF(AR$3&gt;($F$109+$C132),INDEX($D$121:$W$121,,$C132)-SUM($D132:AQ132),INDEX($D$121:$W$121,,$C132)/$F$109)))</f>
        <v>0</v>
      </c>
      <c r="AS132" s="8">
        <f>IF($F$109="n/a",0,IF(AS$3&lt;=$C132,0,IF(AS$3&gt;($F$109+$C132),INDEX($D$121:$W$121,,$C132)-SUM($D132:AR132),INDEX($D$121:$W$121,,$C132)/$F$109)))</f>
        <v>0</v>
      </c>
      <c r="AT132" s="8">
        <f>IF($F$109="n/a",0,IF(AT$3&lt;=$C132,0,IF(AT$3&gt;($F$109+$C132),INDEX($D$121:$W$121,,$C132)-SUM($D132:AS132),INDEX($D$121:$W$121,,$C132)/$F$109)))</f>
        <v>0</v>
      </c>
      <c r="AU132" s="8">
        <f>IF($F$109="n/a",0,IF(AU$3&lt;=$C132,0,IF(AU$3&gt;($F$109+$C132),INDEX($D$121:$W$121,,$C132)-SUM($D132:AT132),INDEX($D$121:$W$121,,$C132)/$F$109)))</f>
        <v>0</v>
      </c>
      <c r="AV132" s="8">
        <f>IF($F$109="n/a",0,IF(AV$3&lt;=$C132,0,IF(AV$3&gt;($F$109+$C132),INDEX($D$121:$W$121,,$C132)-SUM($D132:AU132),INDEX($D$121:$W$121,,$C132)/$F$109)))</f>
        <v>0</v>
      </c>
      <c r="AW132" s="8">
        <f>IF($F$109="n/a",0,IF(AW$3&lt;=$C132,0,IF(AW$3&gt;($F$109+$C132),INDEX($D$121:$W$121,,$C132)-SUM($D132:AV132),INDEX($D$121:$W$121,,$C132)/$F$109)))</f>
        <v>0</v>
      </c>
      <c r="AX132" s="8">
        <f>IF($F$109="n/a",0,IF(AX$3&lt;=$C132,0,IF(AX$3&gt;($F$109+$C132),INDEX($D$121:$W$121,,$C132)-SUM($D132:AW132),INDEX($D$121:$W$121,,$C132)/$F$109)))</f>
        <v>0</v>
      </c>
      <c r="AY132" s="8">
        <f>IF($F$109="n/a",0,IF(AY$3&lt;=$C132,0,IF(AY$3&gt;($F$109+$C132),INDEX($D$121:$W$121,,$C132)-SUM($D132:AX132),INDEX($D$121:$W$121,,$C132)/$F$109)))</f>
        <v>0</v>
      </c>
      <c r="AZ132" s="8">
        <f>IF($F$109="n/a",0,IF(AZ$3&lt;=$C132,0,IF(AZ$3&gt;($F$109+$C132),INDEX($D$121:$W$121,,$C132)-SUM($D132:AY132),INDEX($D$121:$W$121,,$C132)/$F$109)))</f>
        <v>0</v>
      </c>
      <c r="BA132" s="8">
        <f>IF($F$109="n/a",0,IF(BA$3&lt;=$C132,0,IF(BA$3&gt;($F$109+$C132),INDEX($D$121:$W$121,,$C132)-SUM($D132:AZ132),INDEX($D$121:$W$121,,$C132)/$F$109)))</f>
        <v>0</v>
      </c>
      <c r="BB132" s="8">
        <f>IF($F$109="n/a",0,IF(BB$3&lt;=$C132,0,IF(BB$3&gt;($F$109+$C132),INDEX($D$121:$W$121,,$C132)-SUM($D132:BA132),INDEX($D$121:$W$121,,$C132)/$F$109)))</f>
        <v>0</v>
      </c>
      <c r="BC132" s="8">
        <f>IF($F$109="n/a",0,IF(BC$3&lt;=$C132,0,IF(BC$3&gt;($F$109+$C132),INDEX($D$121:$W$121,,$C132)-SUM($D132:BB132),INDEX($D$121:$W$121,,$C132)/$F$109)))</f>
        <v>0</v>
      </c>
      <c r="BD132" s="8">
        <f>IF($F$109="n/a",0,IF(BD$3&lt;=$C132,0,IF(BD$3&gt;($F$109+$C132),INDEX($D$121:$W$121,,$C132)-SUM($D132:BC132),INDEX($D$121:$W$121,,$C132)/$F$109)))</f>
        <v>0</v>
      </c>
      <c r="BE132" s="8">
        <f>IF($F$109="n/a",0,IF(BE$3&lt;=$C132,0,IF(BE$3&gt;($F$109+$C132),INDEX($D$121:$W$121,,$C132)-SUM($D132:BD132),INDEX($D$121:$W$121,,$C132)/$F$109)))</f>
        <v>0</v>
      </c>
      <c r="BF132" s="8">
        <f>IF($F$109="n/a",0,IF(BF$3&lt;=$C132,0,IF(BF$3&gt;($F$109+$C132),INDEX($D$121:$W$121,,$C132)-SUM($D132:BE132),INDEX($D$121:$W$121,,$C132)/$F$109)))</f>
        <v>0</v>
      </c>
      <c r="BG132" s="8">
        <f>IF($F$109="n/a",0,IF(BG$3&lt;=$C132,0,IF(BG$3&gt;($F$109+$C132),INDEX($D$121:$W$121,,$C132)-SUM($D132:BF132),INDEX($D$121:$W$121,,$C132)/$F$109)))</f>
        <v>0</v>
      </c>
      <c r="BH132" s="8">
        <f>IF($F$109="n/a",0,IF(BH$3&lt;=$C132,0,IF(BH$3&gt;($F$109+$C132),INDEX($D$121:$W$121,,$C132)-SUM($D132:BG132),INDEX($D$121:$W$121,,$C132)/$F$109)))</f>
        <v>0</v>
      </c>
      <c r="BI132" s="8">
        <f>IF($F$109="n/a",0,IF(BI$3&lt;=$C132,0,IF(BI$3&gt;($F$109+$C132),INDEX($D$121:$W$121,,$C132)-SUM($D132:BH132),INDEX($D$121:$W$121,,$C132)/$F$109)))</f>
        <v>0</v>
      </c>
      <c r="BJ132" s="8">
        <f>IF($F$109="n/a",0,IF(BJ$3&lt;=$C132,0,IF(BJ$3&gt;($F$109+$C132),INDEX($D$121:$W$121,,$C132)-SUM($D132:BI132),INDEX($D$121:$W$121,,$C132)/$F$109)))</f>
        <v>0</v>
      </c>
      <c r="BK132" s="8">
        <f>IF($F$109="n/a",0,IF(BK$3&lt;=$C132,0,IF(BK$3&gt;($F$109+$C132),INDEX($D$121:$W$121,,$C132)-SUM($D132:BJ132),INDEX($D$121:$W$121,,$C132)/$F$109)))</f>
        <v>0</v>
      </c>
    </row>
    <row r="133" spans="2:63" hidden="1" outlineLevel="1" x14ac:dyDescent="0.3">
      <c r="B133" s="15">
        <v>2022</v>
      </c>
      <c r="C133">
        <v>10</v>
      </c>
      <c r="D133" s="8"/>
      <c r="E133" s="8">
        <f>IF($F$109="n/a",0,IF(E$3&lt;=$C133,0,IF(E$3&gt;($F$109+$C133),INDEX($D$121:$W$121,,$C133)-SUM($D133:D133),INDEX($D$121:$W$121,,$C133)/$F$109)))</f>
        <v>0</v>
      </c>
      <c r="F133" s="8">
        <f>IF($F$109="n/a",0,IF(F$3&lt;=$C133,0,IF(F$3&gt;($F$109+$C133),INDEX($D$121:$W$121,,$C133)-SUM($D133:E133),INDEX($D$121:$W$121,,$C133)/$F$109)))</f>
        <v>0</v>
      </c>
      <c r="G133" s="8">
        <f>IF($F$109="n/a",0,IF(G$3&lt;=$C133,0,IF(G$3&gt;($F$109+$C133),INDEX($D$121:$W$121,,$C133)-SUM($D133:F133),INDEX($D$121:$W$121,,$C133)/$F$109)))</f>
        <v>0</v>
      </c>
      <c r="H133" s="11">
        <f>IF($F$109="n/a",0,IF(H$3&lt;=$C133,0,IF(H$3&gt;($F$109+$C133),INDEX($D$121:$W$121,,$C133)-SUM($D133:G133),INDEX($D$121:$W$121,,$C133)/$F$109)))</f>
        <v>0</v>
      </c>
      <c r="I133" s="12">
        <f>IF($F$109="n/a",0,IF(I$3&lt;=$C133,0,IF(I$3&gt;($F$109+$C133),INDEX($D$121:$W$121,,$C133)-SUM($D133:H133),INDEX($D$121:$W$121,,$C133)/$F$109)))</f>
        <v>0</v>
      </c>
      <c r="J133" s="8">
        <f>IF($F$109="n/a",0,IF(J$3&lt;=$C133,0,IF(J$3&gt;($F$109+$C133),INDEX($D$121:$W$121,,$C133)-SUM($D133:I133),INDEX($D$121:$W$121,,$C133)/$F$109)))</f>
        <v>0</v>
      </c>
      <c r="K133" s="8">
        <f>IF($F$109="n/a",0,IF(K$3&lt;=$C133,0,IF(K$3&gt;($F$109+$C133),INDEX($D$121:$W$121,,$C133)-SUM($D133:J133),INDEX($D$121:$W$121,,$C133)/$F$109)))</f>
        <v>0</v>
      </c>
      <c r="L133" s="8">
        <f>IF($F$109="n/a",0,IF(L$3&lt;=$C133,0,IF(L$3&gt;($F$109+$C133),INDEX($D$121:$W$121,,$C133)-SUM($D133:K133),INDEX($D$121:$W$121,,$C133)/$F$109)))</f>
        <v>0</v>
      </c>
      <c r="M133" s="8">
        <f>IF($F$109="n/a",0,IF(M$3&lt;=$C133,0,IF(M$3&gt;($F$109+$C133),INDEX($D$121:$W$121,,$C133)-SUM($D133:L133),INDEX($D$121:$W$121,,$C133)/$F$109)))</f>
        <v>0</v>
      </c>
      <c r="N133" s="8">
        <f>IF($F$109="n/a",0,IF(N$3&lt;=$C133,0,IF(N$3&gt;($F$109+$C133),INDEX($D$121:$W$121,,$C133)-SUM($D133:M133),INDEX($D$121:$W$121,,$C133)/$F$109)))</f>
        <v>0</v>
      </c>
      <c r="O133" s="8">
        <f>IF($F$109="n/a",0,IF(O$3&lt;=$C133,0,IF(O$3&gt;($F$109+$C133),INDEX($D$121:$W$121,,$C133)-SUM($D133:N133),INDEX($D$121:$W$121,,$C133)/$F$109)))</f>
        <v>0</v>
      </c>
      <c r="P133" s="8">
        <f>IF($F$109="n/a",0,IF(P$3&lt;=$C133,0,IF(P$3&gt;($F$109+$C133),INDEX($D$121:$W$121,,$C133)-SUM($D133:O133),INDEX($D$121:$W$121,,$C133)/$F$109)))</f>
        <v>0</v>
      </c>
      <c r="Q133" s="8">
        <f>IF($F$109="n/a",0,IF(Q$3&lt;=$C133,0,IF(Q$3&gt;($F$109+$C133),INDEX($D$121:$W$121,,$C133)-SUM($D133:P133),INDEX($D$121:$W$121,,$C133)/$F$109)))</f>
        <v>0</v>
      </c>
      <c r="R133" s="8">
        <f>IF($F$109="n/a",0,IF(R$3&lt;=$C133,0,IF(R$3&gt;($F$109+$C133),INDEX($D$121:$W$121,,$C133)-SUM($D133:Q133),INDEX($D$121:$W$121,,$C133)/$F$109)))</f>
        <v>0</v>
      </c>
      <c r="S133" s="8">
        <f>IF($F$109="n/a",0,IF(S$3&lt;=$C133,0,IF(S$3&gt;($F$109+$C133),INDEX($D$121:$W$121,,$C133)-SUM($D133:R133),INDEX($D$121:$W$121,,$C133)/$F$109)))</f>
        <v>0</v>
      </c>
      <c r="T133" s="8">
        <f>IF($F$109="n/a",0,IF(T$3&lt;=$C133,0,IF(T$3&gt;($F$109+$C133),INDEX($D$121:$W$121,,$C133)-SUM($D133:S133),INDEX($D$121:$W$121,,$C133)/$F$109)))</f>
        <v>0</v>
      </c>
      <c r="U133" s="8">
        <f>IF($F$109="n/a",0,IF(U$3&lt;=$C133,0,IF(U$3&gt;($F$109+$C133),INDEX($D$121:$W$121,,$C133)-SUM($D133:T133),INDEX($D$121:$W$121,,$C133)/$F$109)))</f>
        <v>0</v>
      </c>
      <c r="V133" s="8">
        <f>IF($F$109="n/a",0,IF(V$3&lt;=$C133,0,IF(V$3&gt;($F$109+$C133),INDEX($D$121:$W$121,,$C133)-SUM($D133:U133),INDEX($D$121:$W$121,,$C133)/$F$109)))</f>
        <v>0</v>
      </c>
      <c r="W133" s="8">
        <f>IF($F$109="n/a",0,IF(W$3&lt;=$C133,0,IF(W$3&gt;($F$109+$C133),INDEX($D$121:$W$121,,$C133)-SUM($D133:V133),INDEX($D$121:$W$121,,$C133)/$F$109)))</f>
        <v>0</v>
      </c>
      <c r="X133" s="8">
        <f>IF($F$109="n/a",0,IF(X$3&lt;=$C133,0,IF(X$3&gt;($F$109+$C133),INDEX($D$121:$W$121,,$C133)-SUM($D133:W133),INDEX($D$121:$W$121,,$C133)/$F$109)))</f>
        <v>0</v>
      </c>
      <c r="Y133" s="8">
        <f>IF($F$109="n/a",0,IF(Y$3&lt;=$C133,0,IF(Y$3&gt;($F$109+$C133),INDEX($D$121:$W$121,,$C133)-SUM($D133:X133),INDEX($D$121:$W$121,,$C133)/$F$109)))</f>
        <v>0</v>
      </c>
      <c r="Z133" s="8">
        <f>IF($F$109="n/a",0,IF(Z$3&lt;=$C133,0,IF(Z$3&gt;($F$109+$C133),INDEX($D$121:$W$121,,$C133)-SUM($D133:Y133),INDEX($D$121:$W$121,,$C133)/$F$109)))</f>
        <v>0</v>
      </c>
      <c r="AA133" s="8">
        <f>IF($F$109="n/a",0,IF(AA$3&lt;=$C133,0,IF(AA$3&gt;($F$109+$C133),INDEX($D$121:$W$121,,$C133)-SUM($D133:Z133),INDEX($D$121:$W$121,,$C133)/$F$109)))</f>
        <v>0</v>
      </c>
      <c r="AB133" s="8">
        <f>IF($F$109="n/a",0,IF(AB$3&lt;=$C133,0,IF(AB$3&gt;($F$109+$C133),INDEX($D$121:$W$121,,$C133)-SUM($D133:AA133),INDEX($D$121:$W$121,,$C133)/$F$109)))</f>
        <v>0</v>
      </c>
      <c r="AC133" s="8">
        <f>IF($F$109="n/a",0,IF(AC$3&lt;=$C133,0,IF(AC$3&gt;($F$109+$C133),INDEX($D$121:$W$121,,$C133)-SUM($D133:AB133),INDEX($D$121:$W$121,,$C133)/$F$109)))</f>
        <v>0</v>
      </c>
      <c r="AD133" s="8">
        <f>IF($F$109="n/a",0,IF(AD$3&lt;=$C133,0,IF(AD$3&gt;($F$109+$C133),INDEX($D$121:$W$121,,$C133)-SUM($D133:AC133),INDEX($D$121:$W$121,,$C133)/$F$109)))</f>
        <v>0</v>
      </c>
      <c r="AE133" s="8">
        <f>IF($F$109="n/a",0,IF(AE$3&lt;=$C133,0,IF(AE$3&gt;($F$109+$C133),INDEX($D$121:$W$121,,$C133)-SUM($D133:AD133),INDEX($D$121:$W$121,,$C133)/$F$109)))</f>
        <v>0</v>
      </c>
      <c r="AF133" s="8">
        <f>IF($F$109="n/a",0,IF(AF$3&lt;=$C133,0,IF(AF$3&gt;($F$109+$C133),INDEX($D$121:$W$121,,$C133)-SUM($D133:AE133),INDEX($D$121:$W$121,,$C133)/$F$109)))</f>
        <v>0</v>
      </c>
      <c r="AG133" s="8">
        <f>IF($F$109="n/a",0,IF(AG$3&lt;=$C133,0,IF(AG$3&gt;($F$109+$C133),INDEX($D$121:$W$121,,$C133)-SUM($D133:AF133),INDEX($D$121:$W$121,,$C133)/$F$109)))</f>
        <v>0</v>
      </c>
      <c r="AH133" s="8">
        <f>IF($F$109="n/a",0,IF(AH$3&lt;=$C133,0,IF(AH$3&gt;($F$109+$C133),INDEX($D$121:$W$121,,$C133)-SUM($D133:AG133),INDEX($D$121:$W$121,,$C133)/$F$109)))</f>
        <v>0</v>
      </c>
      <c r="AI133" s="8">
        <f>IF($F$109="n/a",0,IF(AI$3&lt;=$C133,0,IF(AI$3&gt;($F$109+$C133),INDEX($D$121:$W$121,,$C133)-SUM($D133:AH133),INDEX($D$121:$W$121,,$C133)/$F$109)))</f>
        <v>0</v>
      </c>
      <c r="AJ133" s="8">
        <f>IF($F$109="n/a",0,IF(AJ$3&lt;=$C133,0,IF(AJ$3&gt;($F$109+$C133),INDEX($D$121:$W$121,,$C133)-SUM($D133:AI133),INDEX($D$121:$W$121,,$C133)/$F$109)))</f>
        <v>0</v>
      </c>
      <c r="AK133" s="8">
        <f>IF($F$109="n/a",0,IF(AK$3&lt;=$C133,0,IF(AK$3&gt;($F$109+$C133),INDEX($D$121:$W$121,,$C133)-SUM($D133:AJ133),INDEX($D$121:$W$121,,$C133)/$F$109)))</f>
        <v>0</v>
      </c>
      <c r="AL133" s="8">
        <f>IF($F$109="n/a",0,IF(AL$3&lt;=$C133,0,IF(AL$3&gt;($F$109+$C133),INDEX($D$121:$W$121,,$C133)-SUM($D133:AK133),INDEX($D$121:$W$121,,$C133)/$F$109)))</f>
        <v>0</v>
      </c>
      <c r="AM133" s="8">
        <f>IF($F$109="n/a",0,IF(AM$3&lt;=$C133,0,IF(AM$3&gt;($F$109+$C133),INDEX($D$121:$W$121,,$C133)-SUM($D133:AL133),INDEX($D$121:$W$121,,$C133)/$F$109)))</f>
        <v>0</v>
      </c>
      <c r="AN133" s="8">
        <f>IF($F$109="n/a",0,IF(AN$3&lt;=$C133,0,IF(AN$3&gt;($F$109+$C133),INDEX($D$121:$W$121,,$C133)-SUM($D133:AM133),INDEX($D$121:$W$121,,$C133)/$F$109)))</f>
        <v>0</v>
      </c>
      <c r="AO133" s="8">
        <f>IF($F$109="n/a",0,IF(AO$3&lt;=$C133,0,IF(AO$3&gt;($F$109+$C133),INDEX($D$121:$W$121,,$C133)-SUM($D133:AN133),INDEX($D$121:$W$121,,$C133)/$F$109)))</f>
        <v>0</v>
      </c>
      <c r="AP133" s="8">
        <f>IF($F$109="n/a",0,IF(AP$3&lt;=$C133,0,IF(AP$3&gt;($F$109+$C133),INDEX($D$121:$W$121,,$C133)-SUM($D133:AO133),INDEX($D$121:$W$121,,$C133)/$F$109)))</f>
        <v>0</v>
      </c>
      <c r="AQ133" s="8">
        <f>IF($F$109="n/a",0,IF(AQ$3&lt;=$C133,0,IF(AQ$3&gt;($F$109+$C133),INDEX($D$121:$W$121,,$C133)-SUM($D133:AP133),INDEX($D$121:$W$121,,$C133)/$F$109)))</f>
        <v>0</v>
      </c>
      <c r="AR133" s="8">
        <f>IF($F$109="n/a",0,IF(AR$3&lt;=$C133,0,IF(AR$3&gt;($F$109+$C133),INDEX($D$121:$W$121,,$C133)-SUM($D133:AQ133),INDEX($D$121:$W$121,,$C133)/$F$109)))</f>
        <v>0</v>
      </c>
      <c r="AS133" s="8">
        <f>IF($F$109="n/a",0,IF(AS$3&lt;=$C133,0,IF(AS$3&gt;($F$109+$C133),INDEX($D$121:$W$121,,$C133)-SUM($D133:AR133),INDEX($D$121:$W$121,,$C133)/$F$109)))</f>
        <v>0</v>
      </c>
      <c r="AT133" s="8">
        <f>IF($F$109="n/a",0,IF(AT$3&lt;=$C133,0,IF(AT$3&gt;($F$109+$C133),INDEX($D$121:$W$121,,$C133)-SUM($D133:AS133),INDEX($D$121:$W$121,,$C133)/$F$109)))</f>
        <v>0</v>
      </c>
      <c r="AU133" s="8">
        <f>IF($F$109="n/a",0,IF(AU$3&lt;=$C133,0,IF(AU$3&gt;($F$109+$C133),INDEX($D$121:$W$121,,$C133)-SUM($D133:AT133),INDEX($D$121:$W$121,,$C133)/$F$109)))</f>
        <v>0</v>
      </c>
      <c r="AV133" s="8">
        <f>IF($F$109="n/a",0,IF(AV$3&lt;=$C133,0,IF(AV$3&gt;($F$109+$C133),INDEX($D$121:$W$121,,$C133)-SUM($D133:AU133),INDEX($D$121:$W$121,,$C133)/$F$109)))</f>
        <v>0</v>
      </c>
      <c r="AW133" s="8">
        <f>IF($F$109="n/a",0,IF(AW$3&lt;=$C133,0,IF(AW$3&gt;($F$109+$C133),INDEX($D$121:$W$121,,$C133)-SUM($D133:AV133),INDEX($D$121:$W$121,,$C133)/$F$109)))</f>
        <v>0</v>
      </c>
      <c r="AX133" s="8">
        <f>IF($F$109="n/a",0,IF(AX$3&lt;=$C133,0,IF(AX$3&gt;($F$109+$C133),INDEX($D$121:$W$121,,$C133)-SUM($D133:AW133),INDEX($D$121:$W$121,,$C133)/$F$109)))</f>
        <v>0</v>
      </c>
      <c r="AY133" s="8">
        <f>IF($F$109="n/a",0,IF(AY$3&lt;=$C133,0,IF(AY$3&gt;($F$109+$C133),INDEX($D$121:$W$121,,$C133)-SUM($D133:AX133),INDEX($D$121:$W$121,,$C133)/$F$109)))</f>
        <v>0</v>
      </c>
      <c r="AZ133" s="8">
        <f>IF($F$109="n/a",0,IF(AZ$3&lt;=$C133,0,IF(AZ$3&gt;($F$109+$C133),INDEX($D$121:$W$121,,$C133)-SUM($D133:AY133),INDEX($D$121:$W$121,,$C133)/$F$109)))</f>
        <v>0</v>
      </c>
      <c r="BA133" s="8">
        <f>IF($F$109="n/a",0,IF(BA$3&lt;=$C133,0,IF(BA$3&gt;($F$109+$C133),INDEX($D$121:$W$121,,$C133)-SUM($D133:AZ133),INDEX($D$121:$W$121,,$C133)/$F$109)))</f>
        <v>0</v>
      </c>
      <c r="BB133" s="8">
        <f>IF($F$109="n/a",0,IF(BB$3&lt;=$C133,0,IF(BB$3&gt;($F$109+$C133),INDEX($D$121:$W$121,,$C133)-SUM($D133:BA133),INDEX($D$121:$W$121,,$C133)/$F$109)))</f>
        <v>0</v>
      </c>
      <c r="BC133" s="8">
        <f>IF($F$109="n/a",0,IF(BC$3&lt;=$C133,0,IF(BC$3&gt;($F$109+$C133),INDEX($D$121:$W$121,,$C133)-SUM($D133:BB133),INDEX($D$121:$W$121,,$C133)/$F$109)))</f>
        <v>0</v>
      </c>
      <c r="BD133" s="8">
        <f>IF($F$109="n/a",0,IF(BD$3&lt;=$C133,0,IF(BD$3&gt;($F$109+$C133),INDEX($D$121:$W$121,,$C133)-SUM($D133:BC133),INDEX($D$121:$W$121,,$C133)/$F$109)))</f>
        <v>0</v>
      </c>
      <c r="BE133" s="8">
        <f>IF($F$109="n/a",0,IF(BE$3&lt;=$C133,0,IF(BE$3&gt;($F$109+$C133),INDEX($D$121:$W$121,,$C133)-SUM($D133:BD133),INDEX($D$121:$W$121,,$C133)/$F$109)))</f>
        <v>0</v>
      </c>
      <c r="BF133" s="8">
        <f>IF($F$109="n/a",0,IF(BF$3&lt;=$C133,0,IF(BF$3&gt;($F$109+$C133),INDEX($D$121:$W$121,,$C133)-SUM($D133:BE133),INDEX($D$121:$W$121,,$C133)/$F$109)))</f>
        <v>0</v>
      </c>
      <c r="BG133" s="8">
        <f>IF($F$109="n/a",0,IF(BG$3&lt;=$C133,0,IF(BG$3&gt;($F$109+$C133),INDEX($D$121:$W$121,,$C133)-SUM($D133:BF133),INDEX($D$121:$W$121,,$C133)/$F$109)))</f>
        <v>0</v>
      </c>
      <c r="BH133" s="8">
        <f>IF($F$109="n/a",0,IF(BH$3&lt;=$C133,0,IF(BH$3&gt;($F$109+$C133),INDEX($D$121:$W$121,,$C133)-SUM($D133:BG133),INDEX($D$121:$W$121,,$C133)/$F$109)))</f>
        <v>0</v>
      </c>
      <c r="BI133" s="8">
        <f>IF($F$109="n/a",0,IF(BI$3&lt;=$C133,0,IF(BI$3&gt;($F$109+$C133),INDEX($D$121:$W$121,,$C133)-SUM($D133:BH133),INDEX($D$121:$W$121,,$C133)/$F$109)))</f>
        <v>0</v>
      </c>
      <c r="BJ133" s="8">
        <f>IF($F$109="n/a",0,IF(BJ$3&lt;=$C133,0,IF(BJ$3&gt;($F$109+$C133),INDEX($D$121:$W$121,,$C133)-SUM($D133:BI133),INDEX($D$121:$W$121,,$C133)/$F$109)))</f>
        <v>0</v>
      </c>
      <c r="BK133" s="8">
        <f>IF($F$109="n/a",0,IF(BK$3&lt;=$C133,0,IF(BK$3&gt;($F$109+$C133),INDEX($D$121:$W$121,,$C133)-SUM($D133:BJ133),INDEX($D$121:$W$121,,$C133)/$F$109)))</f>
        <v>0</v>
      </c>
    </row>
    <row r="134" spans="2:63" hidden="1" outlineLevel="1" x14ac:dyDescent="0.3">
      <c r="B134" s="15">
        <v>2023</v>
      </c>
      <c r="C134">
        <v>11</v>
      </c>
      <c r="D134" s="8"/>
      <c r="E134" s="8">
        <f>IF($F$109="n/a",0,IF(E$3&lt;=$C134,0,IF(E$3&gt;($F$109+$C134),INDEX($D$121:$W$121,,$C134)-SUM($D134:D134),INDEX($D$121:$W$121,,$C134)/$F$109)))</f>
        <v>0</v>
      </c>
      <c r="F134" s="8">
        <f>IF($F$109="n/a",0,IF(F$3&lt;=$C134,0,IF(F$3&gt;($F$109+$C134),INDEX($D$121:$W$121,,$C134)-SUM($D134:E134),INDEX($D$121:$W$121,,$C134)/$F$109)))</f>
        <v>0</v>
      </c>
      <c r="G134" s="8">
        <f>IF($F$109="n/a",0,IF(G$3&lt;=$C134,0,IF(G$3&gt;($F$109+$C134),INDEX($D$121:$W$121,,$C134)-SUM($D134:F134),INDEX($D$121:$W$121,,$C134)/$F$109)))</f>
        <v>0</v>
      </c>
      <c r="H134" s="11">
        <f>IF($F$109="n/a",0,IF(H$3&lt;=$C134,0,IF(H$3&gt;($F$109+$C134),INDEX($D$121:$W$121,,$C134)-SUM($D134:G134),INDEX($D$121:$W$121,,$C134)/$F$109)))</f>
        <v>0</v>
      </c>
      <c r="I134" s="12">
        <f>IF($F$109="n/a",0,IF(I$3&lt;=$C134,0,IF(I$3&gt;($F$109+$C134),INDEX($D$121:$W$121,,$C134)-SUM($D134:H134),INDEX($D$121:$W$121,,$C134)/$F$109)))</f>
        <v>0</v>
      </c>
      <c r="J134" s="8">
        <f>IF($F$109="n/a",0,IF(J$3&lt;=$C134,0,IF(J$3&gt;($F$109+$C134),INDEX($D$121:$W$121,,$C134)-SUM($D134:I134),INDEX($D$121:$W$121,,$C134)/$F$109)))</f>
        <v>0</v>
      </c>
      <c r="K134" s="8">
        <f>IF($F$109="n/a",0,IF(K$3&lt;=$C134,0,IF(K$3&gt;($F$109+$C134),INDEX($D$121:$W$121,,$C134)-SUM($D134:J134),INDEX($D$121:$W$121,,$C134)/$F$109)))</f>
        <v>0</v>
      </c>
      <c r="L134" s="8">
        <f>IF($F$109="n/a",0,IF(L$3&lt;=$C134,0,IF(L$3&gt;($F$109+$C134),INDEX($D$121:$W$121,,$C134)-SUM($D134:K134),INDEX($D$121:$W$121,,$C134)/$F$109)))</f>
        <v>0</v>
      </c>
      <c r="M134" s="8">
        <f>IF($F$109="n/a",0,IF(M$3&lt;=$C134,0,IF(M$3&gt;($F$109+$C134),INDEX($D$121:$W$121,,$C134)-SUM($D134:L134),INDEX($D$121:$W$121,,$C134)/$F$109)))</f>
        <v>0</v>
      </c>
      <c r="N134" s="8">
        <f>IF($F$109="n/a",0,IF(N$3&lt;=$C134,0,IF(N$3&gt;($F$109+$C134),INDEX($D$121:$W$121,,$C134)-SUM($D134:M134),INDEX($D$121:$W$121,,$C134)/$F$109)))</f>
        <v>0</v>
      </c>
      <c r="O134" s="8">
        <f>IF($F$109="n/a",0,IF(O$3&lt;=$C134,0,IF(O$3&gt;($F$109+$C134),INDEX($D$121:$W$121,,$C134)-SUM($D134:N134),INDEX($D$121:$W$121,,$C134)/$F$109)))</f>
        <v>0</v>
      </c>
      <c r="P134" s="8">
        <f>IF($F$109="n/a",0,IF(P$3&lt;=$C134,0,IF(P$3&gt;($F$109+$C134),INDEX($D$121:$W$121,,$C134)-SUM($D134:O134),INDEX($D$121:$W$121,,$C134)/$F$109)))</f>
        <v>0</v>
      </c>
      <c r="Q134" s="8">
        <f>IF($F$109="n/a",0,IF(Q$3&lt;=$C134,0,IF(Q$3&gt;($F$109+$C134),INDEX($D$121:$W$121,,$C134)-SUM($D134:P134),INDEX($D$121:$W$121,,$C134)/$F$109)))</f>
        <v>0</v>
      </c>
      <c r="R134" s="8">
        <f>IF($F$109="n/a",0,IF(R$3&lt;=$C134,0,IF(R$3&gt;($F$109+$C134),INDEX($D$121:$W$121,,$C134)-SUM($D134:Q134),INDEX($D$121:$W$121,,$C134)/$F$109)))</f>
        <v>0</v>
      </c>
      <c r="S134" s="8">
        <f>IF($F$109="n/a",0,IF(S$3&lt;=$C134,0,IF(S$3&gt;($F$109+$C134),INDEX($D$121:$W$121,,$C134)-SUM($D134:R134),INDEX($D$121:$W$121,,$C134)/$F$109)))</f>
        <v>0</v>
      </c>
      <c r="T134" s="8">
        <f>IF($F$109="n/a",0,IF(T$3&lt;=$C134,0,IF(T$3&gt;($F$109+$C134),INDEX($D$121:$W$121,,$C134)-SUM($D134:S134),INDEX($D$121:$W$121,,$C134)/$F$109)))</f>
        <v>0</v>
      </c>
      <c r="U134" s="8">
        <f>IF($F$109="n/a",0,IF(U$3&lt;=$C134,0,IF(U$3&gt;($F$109+$C134),INDEX($D$121:$W$121,,$C134)-SUM($D134:T134),INDEX($D$121:$W$121,,$C134)/$F$109)))</f>
        <v>0</v>
      </c>
      <c r="V134" s="8">
        <f>IF($F$109="n/a",0,IF(V$3&lt;=$C134,0,IF(V$3&gt;($F$109+$C134),INDEX($D$121:$W$121,,$C134)-SUM($D134:U134),INDEX($D$121:$W$121,,$C134)/$F$109)))</f>
        <v>0</v>
      </c>
      <c r="W134" s="8">
        <f>IF($F$109="n/a",0,IF(W$3&lt;=$C134,0,IF(W$3&gt;($F$109+$C134),INDEX($D$121:$W$121,,$C134)-SUM($D134:V134),INDEX($D$121:$W$121,,$C134)/$F$109)))</f>
        <v>0</v>
      </c>
      <c r="X134" s="8">
        <f>IF($F$109="n/a",0,IF(X$3&lt;=$C134,0,IF(X$3&gt;($F$109+$C134),INDEX($D$121:$W$121,,$C134)-SUM($D134:W134),INDEX($D$121:$W$121,,$C134)/$F$109)))</f>
        <v>0</v>
      </c>
      <c r="Y134" s="8">
        <f>IF($F$109="n/a",0,IF(Y$3&lt;=$C134,0,IF(Y$3&gt;($F$109+$C134),INDEX($D$121:$W$121,,$C134)-SUM($D134:X134),INDEX($D$121:$W$121,,$C134)/$F$109)))</f>
        <v>0</v>
      </c>
      <c r="Z134" s="8">
        <f>IF($F$109="n/a",0,IF(Z$3&lt;=$C134,0,IF(Z$3&gt;($F$109+$C134),INDEX($D$121:$W$121,,$C134)-SUM($D134:Y134),INDEX($D$121:$W$121,,$C134)/$F$109)))</f>
        <v>0</v>
      </c>
      <c r="AA134" s="8">
        <f>IF($F$109="n/a",0,IF(AA$3&lt;=$C134,0,IF(AA$3&gt;($F$109+$C134),INDEX($D$121:$W$121,,$C134)-SUM($D134:Z134),INDEX($D$121:$W$121,,$C134)/$F$109)))</f>
        <v>0</v>
      </c>
      <c r="AB134" s="8">
        <f>IF($F$109="n/a",0,IF(AB$3&lt;=$C134,0,IF(AB$3&gt;($F$109+$C134),INDEX($D$121:$W$121,,$C134)-SUM($D134:AA134),INDEX($D$121:$W$121,,$C134)/$F$109)))</f>
        <v>0</v>
      </c>
      <c r="AC134" s="8">
        <f>IF($F$109="n/a",0,IF(AC$3&lt;=$C134,0,IF(AC$3&gt;($F$109+$C134),INDEX($D$121:$W$121,,$C134)-SUM($D134:AB134),INDEX($D$121:$W$121,,$C134)/$F$109)))</f>
        <v>0</v>
      </c>
      <c r="AD134" s="8">
        <f>IF($F$109="n/a",0,IF(AD$3&lt;=$C134,0,IF(AD$3&gt;($F$109+$C134),INDEX($D$121:$W$121,,$C134)-SUM($D134:AC134),INDEX($D$121:$W$121,,$C134)/$F$109)))</f>
        <v>0</v>
      </c>
      <c r="AE134" s="8">
        <f>IF($F$109="n/a",0,IF(AE$3&lt;=$C134,0,IF(AE$3&gt;($F$109+$C134),INDEX($D$121:$W$121,,$C134)-SUM($D134:AD134),INDEX($D$121:$W$121,,$C134)/$F$109)))</f>
        <v>0</v>
      </c>
      <c r="AF134" s="8">
        <f>IF($F$109="n/a",0,IF(AF$3&lt;=$C134,0,IF(AF$3&gt;($F$109+$C134),INDEX($D$121:$W$121,,$C134)-SUM($D134:AE134),INDEX($D$121:$W$121,,$C134)/$F$109)))</f>
        <v>0</v>
      </c>
      <c r="AG134" s="8">
        <f>IF($F$109="n/a",0,IF(AG$3&lt;=$C134,0,IF(AG$3&gt;($F$109+$C134),INDEX($D$121:$W$121,,$C134)-SUM($D134:AF134),INDEX($D$121:$W$121,,$C134)/$F$109)))</f>
        <v>0</v>
      </c>
      <c r="AH134" s="8">
        <f>IF($F$109="n/a",0,IF(AH$3&lt;=$C134,0,IF(AH$3&gt;($F$109+$C134),INDEX($D$121:$W$121,,$C134)-SUM($D134:AG134),INDEX($D$121:$W$121,,$C134)/$F$109)))</f>
        <v>0</v>
      </c>
      <c r="AI134" s="8">
        <f>IF($F$109="n/a",0,IF(AI$3&lt;=$C134,0,IF(AI$3&gt;($F$109+$C134),INDEX($D$121:$W$121,,$C134)-SUM($D134:AH134),INDEX($D$121:$W$121,,$C134)/$F$109)))</f>
        <v>0</v>
      </c>
      <c r="AJ134" s="8">
        <f>IF($F$109="n/a",0,IF(AJ$3&lt;=$C134,0,IF(AJ$3&gt;($F$109+$C134),INDEX($D$121:$W$121,,$C134)-SUM($D134:AI134),INDEX($D$121:$W$121,,$C134)/$F$109)))</f>
        <v>0</v>
      </c>
      <c r="AK134" s="8">
        <f>IF($F$109="n/a",0,IF(AK$3&lt;=$C134,0,IF(AK$3&gt;($F$109+$C134),INDEX($D$121:$W$121,,$C134)-SUM($D134:AJ134),INDEX($D$121:$W$121,,$C134)/$F$109)))</f>
        <v>0</v>
      </c>
      <c r="AL134" s="8">
        <f>IF($F$109="n/a",0,IF(AL$3&lt;=$C134,0,IF(AL$3&gt;($F$109+$C134),INDEX($D$121:$W$121,,$C134)-SUM($D134:AK134),INDEX($D$121:$W$121,,$C134)/$F$109)))</f>
        <v>0</v>
      </c>
      <c r="AM134" s="8">
        <f>IF($F$109="n/a",0,IF(AM$3&lt;=$C134,0,IF(AM$3&gt;($F$109+$C134),INDEX($D$121:$W$121,,$C134)-SUM($D134:AL134),INDEX($D$121:$W$121,,$C134)/$F$109)))</f>
        <v>0</v>
      </c>
      <c r="AN134" s="8">
        <f>IF($F$109="n/a",0,IF(AN$3&lt;=$C134,0,IF(AN$3&gt;($F$109+$C134),INDEX($D$121:$W$121,,$C134)-SUM($D134:AM134),INDEX($D$121:$W$121,,$C134)/$F$109)))</f>
        <v>0</v>
      </c>
      <c r="AO134" s="8">
        <f>IF($F$109="n/a",0,IF(AO$3&lt;=$C134,0,IF(AO$3&gt;($F$109+$C134),INDEX($D$121:$W$121,,$C134)-SUM($D134:AN134),INDEX($D$121:$W$121,,$C134)/$F$109)))</f>
        <v>0</v>
      </c>
      <c r="AP134" s="8">
        <f>IF($F$109="n/a",0,IF(AP$3&lt;=$C134,0,IF(AP$3&gt;($F$109+$C134),INDEX($D$121:$W$121,,$C134)-SUM($D134:AO134),INDEX($D$121:$W$121,,$C134)/$F$109)))</f>
        <v>0</v>
      </c>
      <c r="AQ134" s="8">
        <f>IF($F$109="n/a",0,IF(AQ$3&lt;=$C134,0,IF(AQ$3&gt;($F$109+$C134),INDEX($D$121:$W$121,,$C134)-SUM($D134:AP134),INDEX($D$121:$W$121,,$C134)/$F$109)))</f>
        <v>0</v>
      </c>
      <c r="AR134" s="8">
        <f>IF($F$109="n/a",0,IF(AR$3&lt;=$C134,0,IF(AR$3&gt;($F$109+$C134),INDEX($D$121:$W$121,,$C134)-SUM($D134:AQ134),INDEX($D$121:$W$121,,$C134)/$F$109)))</f>
        <v>0</v>
      </c>
      <c r="AS134" s="8">
        <f>IF($F$109="n/a",0,IF(AS$3&lt;=$C134,0,IF(AS$3&gt;($F$109+$C134),INDEX($D$121:$W$121,,$C134)-SUM($D134:AR134),INDEX($D$121:$W$121,,$C134)/$F$109)))</f>
        <v>0</v>
      </c>
      <c r="AT134" s="8">
        <f>IF($F$109="n/a",0,IF(AT$3&lt;=$C134,0,IF(AT$3&gt;($F$109+$C134),INDEX($D$121:$W$121,,$C134)-SUM($D134:AS134),INDEX($D$121:$W$121,,$C134)/$F$109)))</f>
        <v>0</v>
      </c>
      <c r="AU134" s="8">
        <f>IF($F$109="n/a",0,IF(AU$3&lt;=$C134,0,IF(AU$3&gt;($F$109+$C134),INDEX($D$121:$W$121,,$C134)-SUM($D134:AT134),INDEX($D$121:$W$121,,$C134)/$F$109)))</f>
        <v>0</v>
      </c>
      <c r="AV134" s="8">
        <f>IF($F$109="n/a",0,IF(AV$3&lt;=$C134,0,IF(AV$3&gt;($F$109+$C134),INDEX($D$121:$W$121,,$C134)-SUM($D134:AU134),INDEX($D$121:$W$121,,$C134)/$F$109)))</f>
        <v>0</v>
      </c>
      <c r="AW134" s="8">
        <f>IF($F$109="n/a",0,IF(AW$3&lt;=$C134,0,IF(AW$3&gt;($F$109+$C134),INDEX($D$121:$W$121,,$C134)-SUM($D134:AV134),INDEX($D$121:$W$121,,$C134)/$F$109)))</f>
        <v>0</v>
      </c>
      <c r="AX134" s="8">
        <f>IF($F$109="n/a",0,IF(AX$3&lt;=$C134,0,IF(AX$3&gt;($F$109+$C134),INDEX($D$121:$W$121,,$C134)-SUM($D134:AW134),INDEX($D$121:$W$121,,$C134)/$F$109)))</f>
        <v>0</v>
      </c>
      <c r="AY134" s="8">
        <f>IF($F$109="n/a",0,IF(AY$3&lt;=$C134,0,IF(AY$3&gt;($F$109+$C134),INDEX($D$121:$W$121,,$C134)-SUM($D134:AX134),INDEX($D$121:$W$121,,$C134)/$F$109)))</f>
        <v>0</v>
      </c>
      <c r="AZ134" s="8">
        <f>IF($F$109="n/a",0,IF(AZ$3&lt;=$C134,0,IF(AZ$3&gt;($F$109+$C134),INDEX($D$121:$W$121,,$C134)-SUM($D134:AY134),INDEX($D$121:$W$121,,$C134)/$F$109)))</f>
        <v>0</v>
      </c>
      <c r="BA134" s="8">
        <f>IF($F$109="n/a",0,IF(BA$3&lt;=$C134,0,IF(BA$3&gt;($F$109+$C134),INDEX($D$121:$W$121,,$C134)-SUM($D134:AZ134),INDEX($D$121:$W$121,,$C134)/$F$109)))</f>
        <v>0</v>
      </c>
      <c r="BB134" s="8">
        <f>IF($F$109="n/a",0,IF(BB$3&lt;=$C134,0,IF(BB$3&gt;($F$109+$C134),INDEX($D$121:$W$121,,$C134)-SUM($D134:BA134),INDEX($D$121:$W$121,,$C134)/$F$109)))</f>
        <v>0</v>
      </c>
      <c r="BC134" s="8">
        <f>IF($F$109="n/a",0,IF(BC$3&lt;=$C134,0,IF(BC$3&gt;($F$109+$C134),INDEX($D$121:$W$121,,$C134)-SUM($D134:BB134),INDEX($D$121:$W$121,,$C134)/$F$109)))</f>
        <v>0</v>
      </c>
      <c r="BD134" s="8">
        <f>IF($F$109="n/a",0,IF(BD$3&lt;=$C134,0,IF(BD$3&gt;($F$109+$C134),INDEX($D$121:$W$121,,$C134)-SUM($D134:BC134),INDEX($D$121:$W$121,,$C134)/$F$109)))</f>
        <v>0</v>
      </c>
      <c r="BE134" s="8">
        <f>IF($F$109="n/a",0,IF(BE$3&lt;=$C134,0,IF(BE$3&gt;($F$109+$C134),INDEX($D$121:$W$121,,$C134)-SUM($D134:BD134),INDEX($D$121:$W$121,,$C134)/$F$109)))</f>
        <v>0</v>
      </c>
      <c r="BF134" s="8">
        <f>IF($F$109="n/a",0,IF(BF$3&lt;=$C134,0,IF(BF$3&gt;($F$109+$C134),INDEX($D$121:$W$121,,$C134)-SUM($D134:BE134),INDEX($D$121:$W$121,,$C134)/$F$109)))</f>
        <v>0</v>
      </c>
      <c r="BG134" s="8">
        <f>IF($F$109="n/a",0,IF(BG$3&lt;=$C134,0,IF(BG$3&gt;($F$109+$C134),INDEX($D$121:$W$121,,$C134)-SUM($D134:BF134),INDEX($D$121:$W$121,,$C134)/$F$109)))</f>
        <v>0</v>
      </c>
      <c r="BH134" s="8">
        <f>IF($F$109="n/a",0,IF(BH$3&lt;=$C134,0,IF(BH$3&gt;($F$109+$C134),INDEX($D$121:$W$121,,$C134)-SUM($D134:BG134),INDEX($D$121:$W$121,,$C134)/$F$109)))</f>
        <v>0</v>
      </c>
      <c r="BI134" s="8">
        <f>IF($F$109="n/a",0,IF(BI$3&lt;=$C134,0,IF(BI$3&gt;($F$109+$C134),INDEX($D$121:$W$121,,$C134)-SUM($D134:BH134),INDEX($D$121:$W$121,,$C134)/$F$109)))</f>
        <v>0</v>
      </c>
      <c r="BJ134" s="8">
        <f>IF($F$109="n/a",0,IF(BJ$3&lt;=$C134,0,IF(BJ$3&gt;($F$109+$C134),INDEX($D$121:$W$121,,$C134)-SUM($D134:BI134),INDEX($D$121:$W$121,,$C134)/$F$109)))</f>
        <v>0</v>
      </c>
      <c r="BK134" s="8">
        <f>IF($F$109="n/a",0,IF(BK$3&lt;=$C134,0,IF(BK$3&gt;($F$109+$C134),INDEX($D$121:$W$121,,$C134)-SUM($D134:BJ134),INDEX($D$121:$W$121,,$C134)/$F$109)))</f>
        <v>0</v>
      </c>
    </row>
    <row r="135" spans="2:63" hidden="1" outlineLevel="1" x14ac:dyDescent="0.3">
      <c r="B135" s="15">
        <v>2024</v>
      </c>
      <c r="C135">
        <v>12</v>
      </c>
      <c r="D135" s="8"/>
      <c r="E135" s="8">
        <f>IF($F$109="n/a",0,IF(E$3&lt;=$C135,0,IF(E$3&gt;($F$109+$C135),INDEX($D$121:$W$121,,$C135)-SUM($D135:D135),INDEX($D$121:$W$121,,$C135)/$F$109)))</f>
        <v>0</v>
      </c>
      <c r="F135" s="8">
        <f>IF($F$109="n/a",0,IF(F$3&lt;=$C135,0,IF(F$3&gt;($F$109+$C135),INDEX($D$121:$W$121,,$C135)-SUM($D135:E135),INDEX($D$121:$W$121,,$C135)/$F$109)))</f>
        <v>0</v>
      </c>
      <c r="G135" s="8">
        <f>IF($F$109="n/a",0,IF(G$3&lt;=$C135,0,IF(G$3&gt;($F$109+$C135),INDEX($D$121:$W$121,,$C135)-SUM($D135:F135),INDEX($D$121:$W$121,,$C135)/$F$109)))</f>
        <v>0</v>
      </c>
      <c r="H135" s="11">
        <f>IF($F$109="n/a",0,IF(H$3&lt;=$C135,0,IF(H$3&gt;($F$109+$C135),INDEX($D$121:$W$121,,$C135)-SUM($D135:G135),INDEX($D$121:$W$121,,$C135)/$F$109)))</f>
        <v>0</v>
      </c>
      <c r="I135" s="12">
        <f>IF($F$109="n/a",0,IF(I$3&lt;=$C135,0,IF(I$3&gt;($F$109+$C135),INDEX($D$121:$W$121,,$C135)-SUM($D135:H135),INDEX($D$121:$W$121,,$C135)/$F$109)))</f>
        <v>0</v>
      </c>
      <c r="J135" s="8">
        <f>IF($F$109="n/a",0,IF(J$3&lt;=$C135,0,IF(J$3&gt;($F$109+$C135),INDEX($D$121:$W$121,,$C135)-SUM($D135:I135),INDEX($D$121:$W$121,,$C135)/$F$109)))</f>
        <v>0</v>
      </c>
      <c r="K135" s="8">
        <f>IF($F$109="n/a",0,IF(K$3&lt;=$C135,0,IF(K$3&gt;($F$109+$C135),INDEX($D$121:$W$121,,$C135)-SUM($D135:J135),INDEX($D$121:$W$121,,$C135)/$F$109)))</f>
        <v>0</v>
      </c>
      <c r="L135" s="8">
        <f>IF($F$109="n/a",0,IF(L$3&lt;=$C135,0,IF(L$3&gt;($F$109+$C135),INDEX($D$121:$W$121,,$C135)-SUM($D135:K135),INDEX($D$121:$W$121,,$C135)/$F$109)))</f>
        <v>0</v>
      </c>
      <c r="M135" s="8">
        <f>IF($F$109="n/a",0,IF(M$3&lt;=$C135,0,IF(M$3&gt;($F$109+$C135),INDEX($D$121:$W$121,,$C135)-SUM($D135:L135),INDEX($D$121:$W$121,,$C135)/$F$109)))</f>
        <v>0</v>
      </c>
      <c r="N135" s="8">
        <f>IF($F$109="n/a",0,IF(N$3&lt;=$C135,0,IF(N$3&gt;($F$109+$C135),INDEX($D$121:$W$121,,$C135)-SUM($D135:M135),INDEX($D$121:$W$121,,$C135)/$F$109)))</f>
        <v>0</v>
      </c>
      <c r="O135" s="8">
        <f>IF($F$109="n/a",0,IF(O$3&lt;=$C135,0,IF(O$3&gt;($F$109+$C135),INDEX($D$121:$W$121,,$C135)-SUM($D135:N135),INDEX($D$121:$W$121,,$C135)/$F$109)))</f>
        <v>0</v>
      </c>
      <c r="P135" s="8">
        <f>IF($F$109="n/a",0,IF(P$3&lt;=$C135,0,IF(P$3&gt;($F$109+$C135),INDEX($D$121:$W$121,,$C135)-SUM($D135:O135),INDEX($D$121:$W$121,,$C135)/$F$109)))</f>
        <v>0</v>
      </c>
      <c r="Q135" s="8">
        <f>IF($F$109="n/a",0,IF(Q$3&lt;=$C135,0,IF(Q$3&gt;($F$109+$C135),INDEX($D$121:$W$121,,$C135)-SUM($D135:P135),INDEX($D$121:$W$121,,$C135)/$F$109)))</f>
        <v>0</v>
      </c>
      <c r="R135" s="8">
        <f>IF($F$109="n/a",0,IF(R$3&lt;=$C135,0,IF(R$3&gt;($F$109+$C135),INDEX($D$121:$W$121,,$C135)-SUM($D135:Q135),INDEX($D$121:$W$121,,$C135)/$F$109)))</f>
        <v>0</v>
      </c>
      <c r="S135" s="8">
        <f>IF($F$109="n/a",0,IF(S$3&lt;=$C135,0,IF(S$3&gt;($F$109+$C135),INDEX($D$121:$W$121,,$C135)-SUM($D135:R135),INDEX($D$121:$W$121,,$C135)/$F$109)))</f>
        <v>0</v>
      </c>
      <c r="T135" s="8">
        <f>IF($F$109="n/a",0,IF(T$3&lt;=$C135,0,IF(T$3&gt;($F$109+$C135),INDEX($D$121:$W$121,,$C135)-SUM($D135:S135),INDEX($D$121:$W$121,,$C135)/$F$109)))</f>
        <v>0</v>
      </c>
      <c r="U135" s="8">
        <f>IF($F$109="n/a",0,IF(U$3&lt;=$C135,0,IF(U$3&gt;($F$109+$C135),INDEX($D$121:$W$121,,$C135)-SUM($D135:T135),INDEX($D$121:$W$121,,$C135)/$F$109)))</f>
        <v>0</v>
      </c>
      <c r="V135" s="8">
        <f>IF($F$109="n/a",0,IF(V$3&lt;=$C135,0,IF(V$3&gt;($F$109+$C135),INDEX($D$121:$W$121,,$C135)-SUM($D135:U135),INDEX($D$121:$W$121,,$C135)/$F$109)))</f>
        <v>0</v>
      </c>
      <c r="W135" s="8">
        <f>IF($F$109="n/a",0,IF(W$3&lt;=$C135,0,IF(W$3&gt;($F$109+$C135),INDEX($D$121:$W$121,,$C135)-SUM($D135:V135),INDEX($D$121:$W$121,,$C135)/$F$109)))</f>
        <v>0</v>
      </c>
      <c r="X135" s="8">
        <f>IF($F$109="n/a",0,IF(X$3&lt;=$C135,0,IF(X$3&gt;($F$109+$C135),INDEX($D$121:$W$121,,$C135)-SUM($D135:W135),INDEX($D$121:$W$121,,$C135)/$F$109)))</f>
        <v>0</v>
      </c>
      <c r="Y135" s="8">
        <f>IF($F$109="n/a",0,IF(Y$3&lt;=$C135,0,IF(Y$3&gt;($F$109+$C135),INDEX($D$121:$W$121,,$C135)-SUM($D135:X135),INDEX($D$121:$W$121,,$C135)/$F$109)))</f>
        <v>0</v>
      </c>
      <c r="Z135" s="8">
        <f>IF($F$109="n/a",0,IF(Z$3&lt;=$C135,0,IF(Z$3&gt;($F$109+$C135),INDEX($D$121:$W$121,,$C135)-SUM($D135:Y135),INDEX($D$121:$W$121,,$C135)/$F$109)))</f>
        <v>0</v>
      </c>
      <c r="AA135" s="8">
        <f>IF($F$109="n/a",0,IF(AA$3&lt;=$C135,0,IF(AA$3&gt;($F$109+$C135),INDEX($D$121:$W$121,,$C135)-SUM($D135:Z135),INDEX($D$121:$W$121,,$C135)/$F$109)))</f>
        <v>0</v>
      </c>
      <c r="AB135" s="8">
        <f>IF($F$109="n/a",0,IF(AB$3&lt;=$C135,0,IF(AB$3&gt;($F$109+$C135),INDEX($D$121:$W$121,,$C135)-SUM($D135:AA135),INDEX($D$121:$W$121,,$C135)/$F$109)))</f>
        <v>0</v>
      </c>
      <c r="AC135" s="8">
        <f>IF($F$109="n/a",0,IF(AC$3&lt;=$C135,0,IF(AC$3&gt;($F$109+$C135),INDEX($D$121:$W$121,,$C135)-SUM($D135:AB135),INDEX($D$121:$W$121,,$C135)/$F$109)))</f>
        <v>0</v>
      </c>
      <c r="AD135" s="8">
        <f>IF($F$109="n/a",0,IF(AD$3&lt;=$C135,0,IF(AD$3&gt;($F$109+$C135),INDEX($D$121:$W$121,,$C135)-SUM($D135:AC135),INDEX($D$121:$W$121,,$C135)/$F$109)))</f>
        <v>0</v>
      </c>
      <c r="AE135" s="8">
        <f>IF($F$109="n/a",0,IF(AE$3&lt;=$C135,0,IF(AE$3&gt;($F$109+$C135),INDEX($D$121:$W$121,,$C135)-SUM($D135:AD135),INDEX($D$121:$W$121,,$C135)/$F$109)))</f>
        <v>0</v>
      </c>
      <c r="AF135" s="8">
        <f>IF($F$109="n/a",0,IF(AF$3&lt;=$C135,0,IF(AF$3&gt;($F$109+$C135),INDEX($D$121:$W$121,,$C135)-SUM($D135:AE135),INDEX($D$121:$W$121,,$C135)/$F$109)))</f>
        <v>0</v>
      </c>
      <c r="AG135" s="8">
        <f>IF($F$109="n/a",0,IF(AG$3&lt;=$C135,0,IF(AG$3&gt;($F$109+$C135),INDEX($D$121:$W$121,,$C135)-SUM($D135:AF135),INDEX($D$121:$W$121,,$C135)/$F$109)))</f>
        <v>0</v>
      </c>
      <c r="AH135" s="8">
        <f>IF($F$109="n/a",0,IF(AH$3&lt;=$C135,0,IF(AH$3&gt;($F$109+$C135),INDEX($D$121:$W$121,,$C135)-SUM($D135:AG135),INDEX($D$121:$W$121,,$C135)/$F$109)))</f>
        <v>0</v>
      </c>
      <c r="AI135" s="8">
        <f>IF($F$109="n/a",0,IF(AI$3&lt;=$C135,0,IF(AI$3&gt;($F$109+$C135),INDEX($D$121:$W$121,,$C135)-SUM($D135:AH135),INDEX($D$121:$W$121,,$C135)/$F$109)))</f>
        <v>0</v>
      </c>
      <c r="AJ135" s="8">
        <f>IF($F$109="n/a",0,IF(AJ$3&lt;=$C135,0,IF(AJ$3&gt;($F$109+$C135),INDEX($D$121:$W$121,,$C135)-SUM($D135:AI135),INDEX($D$121:$W$121,,$C135)/$F$109)))</f>
        <v>0</v>
      </c>
      <c r="AK135" s="8">
        <f>IF($F$109="n/a",0,IF(AK$3&lt;=$C135,0,IF(AK$3&gt;($F$109+$C135),INDEX($D$121:$W$121,,$C135)-SUM($D135:AJ135),INDEX($D$121:$W$121,,$C135)/$F$109)))</f>
        <v>0</v>
      </c>
      <c r="AL135" s="8">
        <f>IF($F$109="n/a",0,IF(AL$3&lt;=$C135,0,IF(AL$3&gt;($F$109+$C135),INDEX($D$121:$W$121,,$C135)-SUM($D135:AK135),INDEX($D$121:$W$121,,$C135)/$F$109)))</f>
        <v>0</v>
      </c>
      <c r="AM135" s="8">
        <f>IF($F$109="n/a",0,IF(AM$3&lt;=$C135,0,IF(AM$3&gt;($F$109+$C135),INDEX($D$121:$W$121,,$C135)-SUM($D135:AL135),INDEX($D$121:$W$121,,$C135)/$F$109)))</f>
        <v>0</v>
      </c>
      <c r="AN135" s="8">
        <f>IF($F$109="n/a",0,IF(AN$3&lt;=$C135,0,IF(AN$3&gt;($F$109+$C135),INDEX($D$121:$W$121,,$C135)-SUM($D135:AM135),INDEX($D$121:$W$121,,$C135)/$F$109)))</f>
        <v>0</v>
      </c>
      <c r="AO135" s="8">
        <f>IF($F$109="n/a",0,IF(AO$3&lt;=$C135,0,IF(AO$3&gt;($F$109+$C135),INDEX($D$121:$W$121,,$C135)-SUM($D135:AN135),INDEX($D$121:$W$121,,$C135)/$F$109)))</f>
        <v>0</v>
      </c>
      <c r="AP135" s="8">
        <f>IF($F$109="n/a",0,IF(AP$3&lt;=$C135,0,IF(AP$3&gt;($F$109+$C135),INDEX($D$121:$W$121,,$C135)-SUM($D135:AO135),INDEX($D$121:$W$121,,$C135)/$F$109)))</f>
        <v>0</v>
      </c>
      <c r="AQ135" s="8">
        <f>IF($F$109="n/a",0,IF(AQ$3&lt;=$C135,0,IF(AQ$3&gt;($F$109+$C135),INDEX($D$121:$W$121,,$C135)-SUM($D135:AP135),INDEX($D$121:$W$121,,$C135)/$F$109)))</f>
        <v>0</v>
      </c>
      <c r="AR135" s="8">
        <f>IF($F$109="n/a",0,IF(AR$3&lt;=$C135,0,IF(AR$3&gt;($F$109+$C135),INDEX($D$121:$W$121,,$C135)-SUM($D135:AQ135),INDEX($D$121:$W$121,,$C135)/$F$109)))</f>
        <v>0</v>
      </c>
      <c r="AS135" s="8">
        <f>IF($F$109="n/a",0,IF(AS$3&lt;=$C135,0,IF(AS$3&gt;($F$109+$C135),INDEX($D$121:$W$121,,$C135)-SUM($D135:AR135),INDEX($D$121:$W$121,,$C135)/$F$109)))</f>
        <v>0</v>
      </c>
      <c r="AT135" s="8">
        <f>IF($F$109="n/a",0,IF(AT$3&lt;=$C135,0,IF(AT$3&gt;($F$109+$C135),INDEX($D$121:$W$121,,$C135)-SUM($D135:AS135),INDEX($D$121:$W$121,,$C135)/$F$109)))</f>
        <v>0</v>
      </c>
      <c r="AU135" s="8">
        <f>IF($F$109="n/a",0,IF(AU$3&lt;=$C135,0,IF(AU$3&gt;($F$109+$C135),INDEX($D$121:$W$121,,$C135)-SUM($D135:AT135),INDEX($D$121:$W$121,,$C135)/$F$109)))</f>
        <v>0</v>
      </c>
      <c r="AV135" s="8">
        <f>IF($F$109="n/a",0,IF(AV$3&lt;=$C135,0,IF(AV$3&gt;($F$109+$C135),INDEX($D$121:$W$121,,$C135)-SUM($D135:AU135),INDEX($D$121:$W$121,,$C135)/$F$109)))</f>
        <v>0</v>
      </c>
      <c r="AW135" s="8">
        <f>IF($F$109="n/a",0,IF(AW$3&lt;=$C135,0,IF(AW$3&gt;($F$109+$C135),INDEX($D$121:$W$121,,$C135)-SUM($D135:AV135),INDEX($D$121:$W$121,,$C135)/$F$109)))</f>
        <v>0</v>
      </c>
      <c r="AX135" s="8">
        <f>IF($F$109="n/a",0,IF(AX$3&lt;=$C135,0,IF(AX$3&gt;($F$109+$C135),INDEX($D$121:$W$121,,$C135)-SUM($D135:AW135),INDEX($D$121:$W$121,,$C135)/$F$109)))</f>
        <v>0</v>
      </c>
      <c r="AY135" s="8">
        <f>IF($F$109="n/a",0,IF(AY$3&lt;=$C135,0,IF(AY$3&gt;($F$109+$C135),INDEX($D$121:$W$121,,$C135)-SUM($D135:AX135),INDEX($D$121:$W$121,,$C135)/$F$109)))</f>
        <v>0</v>
      </c>
      <c r="AZ135" s="8">
        <f>IF($F$109="n/a",0,IF(AZ$3&lt;=$C135,0,IF(AZ$3&gt;($F$109+$C135),INDEX($D$121:$W$121,,$C135)-SUM($D135:AY135),INDEX($D$121:$W$121,,$C135)/$F$109)))</f>
        <v>0</v>
      </c>
      <c r="BA135" s="8">
        <f>IF($F$109="n/a",0,IF(BA$3&lt;=$C135,0,IF(BA$3&gt;($F$109+$C135),INDEX($D$121:$W$121,,$C135)-SUM($D135:AZ135),INDEX($D$121:$W$121,,$C135)/$F$109)))</f>
        <v>0</v>
      </c>
      <c r="BB135" s="8">
        <f>IF($F$109="n/a",0,IF(BB$3&lt;=$C135,0,IF(BB$3&gt;($F$109+$C135),INDEX($D$121:$W$121,,$C135)-SUM($D135:BA135),INDEX($D$121:$W$121,,$C135)/$F$109)))</f>
        <v>0</v>
      </c>
      <c r="BC135" s="8">
        <f>IF($F$109="n/a",0,IF(BC$3&lt;=$C135,0,IF(BC$3&gt;($F$109+$C135),INDEX($D$121:$W$121,,$C135)-SUM($D135:BB135),INDEX($D$121:$W$121,,$C135)/$F$109)))</f>
        <v>0</v>
      </c>
      <c r="BD135" s="8">
        <f>IF($F$109="n/a",0,IF(BD$3&lt;=$C135,0,IF(BD$3&gt;($F$109+$C135),INDEX($D$121:$W$121,,$C135)-SUM($D135:BC135),INDEX($D$121:$W$121,,$C135)/$F$109)))</f>
        <v>0</v>
      </c>
      <c r="BE135" s="8">
        <f>IF($F$109="n/a",0,IF(BE$3&lt;=$C135,0,IF(BE$3&gt;($F$109+$C135),INDEX($D$121:$W$121,,$C135)-SUM($D135:BD135),INDEX($D$121:$W$121,,$C135)/$F$109)))</f>
        <v>0</v>
      </c>
      <c r="BF135" s="8">
        <f>IF($F$109="n/a",0,IF(BF$3&lt;=$C135,0,IF(BF$3&gt;($F$109+$C135),INDEX($D$121:$W$121,,$C135)-SUM($D135:BE135),INDEX($D$121:$W$121,,$C135)/$F$109)))</f>
        <v>0</v>
      </c>
      <c r="BG135" s="8">
        <f>IF($F$109="n/a",0,IF(BG$3&lt;=$C135,0,IF(BG$3&gt;($F$109+$C135),INDEX($D$121:$W$121,,$C135)-SUM($D135:BF135),INDEX($D$121:$W$121,,$C135)/$F$109)))</f>
        <v>0</v>
      </c>
      <c r="BH135" s="8">
        <f>IF($F$109="n/a",0,IF(BH$3&lt;=$C135,0,IF(BH$3&gt;($F$109+$C135),INDEX($D$121:$W$121,,$C135)-SUM($D135:BG135),INDEX($D$121:$W$121,,$C135)/$F$109)))</f>
        <v>0</v>
      </c>
      <c r="BI135" s="8">
        <f>IF($F$109="n/a",0,IF(BI$3&lt;=$C135,0,IF(BI$3&gt;($F$109+$C135),INDEX($D$121:$W$121,,$C135)-SUM($D135:BH135),INDEX($D$121:$W$121,,$C135)/$F$109)))</f>
        <v>0</v>
      </c>
      <c r="BJ135" s="8">
        <f>IF($F$109="n/a",0,IF(BJ$3&lt;=$C135,0,IF(BJ$3&gt;($F$109+$C135),INDEX($D$121:$W$121,,$C135)-SUM($D135:BI135),INDEX($D$121:$W$121,,$C135)/$F$109)))</f>
        <v>0</v>
      </c>
      <c r="BK135" s="8">
        <f>IF($F$109="n/a",0,IF(BK$3&lt;=$C135,0,IF(BK$3&gt;($F$109+$C135),INDEX($D$121:$W$121,,$C135)-SUM($D135:BJ135),INDEX($D$121:$W$121,,$C135)/$F$109)))</f>
        <v>0</v>
      </c>
    </row>
    <row r="136" spans="2:63" hidden="1" outlineLevel="1" x14ac:dyDescent="0.3">
      <c r="B136" s="15">
        <v>2025</v>
      </c>
      <c r="C136">
        <v>13</v>
      </c>
      <c r="D136" s="8"/>
      <c r="E136" s="8">
        <f>IF($F$109="n/a",0,IF(E$3&lt;=$C136,0,IF(E$3&gt;($F$109+$C136),INDEX($D$121:$W$121,,$C136)-SUM($D136:D136),INDEX($D$121:$W$121,,$C136)/$F$109)))</f>
        <v>0</v>
      </c>
      <c r="F136" s="8">
        <f>IF($F$109="n/a",0,IF(F$3&lt;=$C136,0,IF(F$3&gt;($F$109+$C136),INDEX($D$121:$W$121,,$C136)-SUM($D136:E136),INDEX($D$121:$W$121,,$C136)/$F$109)))</f>
        <v>0</v>
      </c>
      <c r="G136" s="8">
        <f>IF($F$109="n/a",0,IF(G$3&lt;=$C136,0,IF(G$3&gt;($F$109+$C136),INDEX($D$121:$W$121,,$C136)-SUM($D136:F136),INDEX($D$121:$W$121,,$C136)/$F$109)))</f>
        <v>0</v>
      </c>
      <c r="H136" s="11">
        <f>IF($F$109="n/a",0,IF(H$3&lt;=$C136,0,IF(H$3&gt;($F$109+$C136),INDEX($D$121:$W$121,,$C136)-SUM($D136:G136),INDEX($D$121:$W$121,,$C136)/$F$109)))</f>
        <v>0</v>
      </c>
      <c r="I136" s="12">
        <f>IF($F$109="n/a",0,IF(I$3&lt;=$C136,0,IF(I$3&gt;($F$109+$C136),INDEX($D$121:$W$121,,$C136)-SUM($D136:H136),INDEX($D$121:$W$121,,$C136)/$F$109)))</f>
        <v>0</v>
      </c>
      <c r="J136" s="8">
        <f>IF($F$109="n/a",0,IF(J$3&lt;=$C136,0,IF(J$3&gt;($F$109+$C136),INDEX($D$121:$W$121,,$C136)-SUM($D136:I136),INDEX($D$121:$W$121,,$C136)/$F$109)))</f>
        <v>0</v>
      </c>
      <c r="K136" s="8">
        <f>IF($F$109="n/a",0,IF(K$3&lt;=$C136,0,IF(K$3&gt;($F$109+$C136),INDEX($D$121:$W$121,,$C136)-SUM($D136:J136),INDEX($D$121:$W$121,,$C136)/$F$109)))</f>
        <v>0</v>
      </c>
      <c r="L136" s="8">
        <f>IF($F$109="n/a",0,IF(L$3&lt;=$C136,0,IF(L$3&gt;($F$109+$C136),INDEX($D$121:$W$121,,$C136)-SUM($D136:K136),INDEX($D$121:$W$121,,$C136)/$F$109)))</f>
        <v>0</v>
      </c>
      <c r="M136" s="8">
        <f>IF($F$109="n/a",0,IF(M$3&lt;=$C136,0,IF(M$3&gt;($F$109+$C136),INDEX($D$121:$W$121,,$C136)-SUM($D136:L136),INDEX($D$121:$W$121,,$C136)/$F$109)))</f>
        <v>0</v>
      </c>
      <c r="N136" s="8">
        <f>IF($F$109="n/a",0,IF(N$3&lt;=$C136,0,IF(N$3&gt;($F$109+$C136),INDEX($D$121:$W$121,,$C136)-SUM($D136:M136),INDEX($D$121:$W$121,,$C136)/$F$109)))</f>
        <v>0</v>
      </c>
      <c r="O136" s="8">
        <f>IF($F$109="n/a",0,IF(O$3&lt;=$C136,0,IF(O$3&gt;($F$109+$C136),INDEX($D$121:$W$121,,$C136)-SUM($D136:N136),INDEX($D$121:$W$121,,$C136)/$F$109)))</f>
        <v>0</v>
      </c>
      <c r="P136" s="8">
        <f>IF($F$109="n/a",0,IF(P$3&lt;=$C136,0,IF(P$3&gt;($F$109+$C136),INDEX($D$121:$W$121,,$C136)-SUM($D136:O136),INDEX($D$121:$W$121,,$C136)/$F$109)))</f>
        <v>0</v>
      </c>
      <c r="Q136" s="8">
        <f>IF($F$109="n/a",0,IF(Q$3&lt;=$C136,0,IF(Q$3&gt;($F$109+$C136),INDEX($D$121:$W$121,,$C136)-SUM($D136:P136),INDEX($D$121:$W$121,,$C136)/$F$109)))</f>
        <v>0</v>
      </c>
      <c r="R136" s="8">
        <f>IF($F$109="n/a",0,IF(R$3&lt;=$C136,0,IF(R$3&gt;($F$109+$C136),INDEX($D$121:$W$121,,$C136)-SUM($D136:Q136),INDEX($D$121:$W$121,,$C136)/$F$109)))</f>
        <v>0</v>
      </c>
      <c r="S136" s="8">
        <f>IF($F$109="n/a",0,IF(S$3&lt;=$C136,0,IF(S$3&gt;($F$109+$C136),INDEX($D$121:$W$121,,$C136)-SUM($D136:R136),INDEX($D$121:$W$121,,$C136)/$F$109)))</f>
        <v>0</v>
      </c>
      <c r="T136" s="8">
        <f>IF($F$109="n/a",0,IF(T$3&lt;=$C136,0,IF(T$3&gt;($F$109+$C136),INDEX($D$121:$W$121,,$C136)-SUM($D136:S136),INDEX($D$121:$W$121,,$C136)/$F$109)))</f>
        <v>0</v>
      </c>
      <c r="U136" s="8">
        <f>IF($F$109="n/a",0,IF(U$3&lt;=$C136,0,IF(U$3&gt;($F$109+$C136),INDEX($D$121:$W$121,,$C136)-SUM($D136:T136),INDEX($D$121:$W$121,,$C136)/$F$109)))</f>
        <v>0</v>
      </c>
      <c r="V136" s="8">
        <f>IF($F$109="n/a",0,IF(V$3&lt;=$C136,0,IF(V$3&gt;($F$109+$C136),INDEX($D$121:$W$121,,$C136)-SUM($D136:U136),INDEX($D$121:$W$121,,$C136)/$F$109)))</f>
        <v>0</v>
      </c>
      <c r="W136" s="8">
        <f>IF($F$109="n/a",0,IF(W$3&lt;=$C136,0,IF(W$3&gt;($F$109+$C136),INDEX($D$121:$W$121,,$C136)-SUM($D136:V136),INDEX($D$121:$W$121,,$C136)/$F$109)))</f>
        <v>0</v>
      </c>
      <c r="X136" s="8">
        <f>IF($F$109="n/a",0,IF(X$3&lt;=$C136,0,IF(X$3&gt;($F$109+$C136),INDEX($D$121:$W$121,,$C136)-SUM($D136:W136),INDEX($D$121:$W$121,,$C136)/$F$109)))</f>
        <v>0</v>
      </c>
      <c r="Y136" s="8">
        <f>IF($F$109="n/a",0,IF(Y$3&lt;=$C136,0,IF(Y$3&gt;($F$109+$C136),INDEX($D$121:$W$121,,$C136)-SUM($D136:X136),INDEX($D$121:$W$121,,$C136)/$F$109)))</f>
        <v>0</v>
      </c>
      <c r="Z136" s="8">
        <f>IF($F$109="n/a",0,IF(Z$3&lt;=$C136,0,IF(Z$3&gt;($F$109+$C136),INDEX($D$121:$W$121,,$C136)-SUM($D136:Y136),INDEX($D$121:$W$121,,$C136)/$F$109)))</f>
        <v>0</v>
      </c>
      <c r="AA136" s="8">
        <f>IF($F$109="n/a",0,IF(AA$3&lt;=$C136,0,IF(AA$3&gt;($F$109+$C136),INDEX($D$121:$W$121,,$C136)-SUM($D136:Z136),INDEX($D$121:$W$121,,$C136)/$F$109)))</f>
        <v>0</v>
      </c>
      <c r="AB136" s="8">
        <f>IF($F$109="n/a",0,IF(AB$3&lt;=$C136,0,IF(AB$3&gt;($F$109+$C136),INDEX($D$121:$W$121,,$C136)-SUM($D136:AA136),INDEX($D$121:$W$121,,$C136)/$F$109)))</f>
        <v>0</v>
      </c>
      <c r="AC136" s="8">
        <f>IF($F$109="n/a",0,IF(AC$3&lt;=$C136,0,IF(AC$3&gt;($F$109+$C136),INDEX($D$121:$W$121,,$C136)-SUM($D136:AB136),INDEX($D$121:$W$121,,$C136)/$F$109)))</f>
        <v>0</v>
      </c>
      <c r="AD136" s="8">
        <f>IF($F$109="n/a",0,IF(AD$3&lt;=$C136,0,IF(AD$3&gt;($F$109+$C136),INDEX($D$121:$W$121,,$C136)-SUM($D136:AC136),INDEX($D$121:$W$121,,$C136)/$F$109)))</f>
        <v>0</v>
      </c>
      <c r="AE136" s="8">
        <f>IF($F$109="n/a",0,IF(AE$3&lt;=$C136,0,IF(AE$3&gt;($F$109+$C136),INDEX($D$121:$W$121,,$C136)-SUM($D136:AD136),INDEX($D$121:$W$121,,$C136)/$F$109)))</f>
        <v>0</v>
      </c>
      <c r="AF136" s="8">
        <f>IF($F$109="n/a",0,IF(AF$3&lt;=$C136,0,IF(AF$3&gt;($F$109+$C136),INDEX($D$121:$W$121,,$C136)-SUM($D136:AE136),INDEX($D$121:$W$121,,$C136)/$F$109)))</f>
        <v>0</v>
      </c>
      <c r="AG136" s="8">
        <f>IF($F$109="n/a",0,IF(AG$3&lt;=$C136,0,IF(AG$3&gt;($F$109+$C136),INDEX($D$121:$W$121,,$C136)-SUM($D136:AF136),INDEX($D$121:$W$121,,$C136)/$F$109)))</f>
        <v>0</v>
      </c>
      <c r="AH136" s="8">
        <f>IF($F$109="n/a",0,IF(AH$3&lt;=$C136,0,IF(AH$3&gt;($F$109+$C136),INDEX($D$121:$W$121,,$C136)-SUM($D136:AG136),INDEX($D$121:$W$121,,$C136)/$F$109)))</f>
        <v>0</v>
      </c>
      <c r="AI136" s="8">
        <f>IF($F$109="n/a",0,IF(AI$3&lt;=$C136,0,IF(AI$3&gt;($F$109+$C136),INDEX($D$121:$W$121,,$C136)-SUM($D136:AH136),INDEX($D$121:$W$121,,$C136)/$F$109)))</f>
        <v>0</v>
      </c>
      <c r="AJ136" s="8">
        <f>IF($F$109="n/a",0,IF(AJ$3&lt;=$C136,0,IF(AJ$3&gt;($F$109+$C136),INDEX($D$121:$W$121,,$C136)-SUM($D136:AI136),INDEX($D$121:$W$121,,$C136)/$F$109)))</f>
        <v>0</v>
      </c>
      <c r="AK136" s="8">
        <f>IF($F$109="n/a",0,IF(AK$3&lt;=$C136,0,IF(AK$3&gt;($F$109+$C136),INDEX($D$121:$W$121,,$C136)-SUM($D136:AJ136),INDEX($D$121:$W$121,,$C136)/$F$109)))</f>
        <v>0</v>
      </c>
      <c r="AL136" s="8">
        <f>IF($F$109="n/a",0,IF(AL$3&lt;=$C136,0,IF(AL$3&gt;($F$109+$C136),INDEX($D$121:$W$121,,$C136)-SUM($D136:AK136),INDEX($D$121:$W$121,,$C136)/$F$109)))</f>
        <v>0</v>
      </c>
      <c r="AM136" s="8">
        <f>IF($F$109="n/a",0,IF(AM$3&lt;=$C136,0,IF(AM$3&gt;($F$109+$C136),INDEX($D$121:$W$121,,$C136)-SUM($D136:AL136),INDEX($D$121:$W$121,,$C136)/$F$109)))</f>
        <v>0</v>
      </c>
      <c r="AN136" s="8">
        <f>IF($F$109="n/a",0,IF(AN$3&lt;=$C136,0,IF(AN$3&gt;($F$109+$C136),INDEX($D$121:$W$121,,$C136)-SUM($D136:AM136),INDEX($D$121:$W$121,,$C136)/$F$109)))</f>
        <v>0</v>
      </c>
      <c r="AO136" s="8">
        <f>IF($F$109="n/a",0,IF(AO$3&lt;=$C136,0,IF(AO$3&gt;($F$109+$C136),INDEX($D$121:$W$121,,$C136)-SUM($D136:AN136),INDEX($D$121:$W$121,,$C136)/$F$109)))</f>
        <v>0</v>
      </c>
      <c r="AP136" s="8">
        <f>IF($F$109="n/a",0,IF(AP$3&lt;=$C136,0,IF(AP$3&gt;($F$109+$C136),INDEX($D$121:$W$121,,$C136)-SUM($D136:AO136),INDEX($D$121:$W$121,,$C136)/$F$109)))</f>
        <v>0</v>
      </c>
      <c r="AQ136" s="8">
        <f>IF($F$109="n/a",0,IF(AQ$3&lt;=$C136,0,IF(AQ$3&gt;($F$109+$C136),INDEX($D$121:$W$121,,$C136)-SUM($D136:AP136),INDEX($D$121:$W$121,,$C136)/$F$109)))</f>
        <v>0</v>
      </c>
      <c r="AR136" s="8">
        <f>IF($F$109="n/a",0,IF(AR$3&lt;=$C136,0,IF(AR$3&gt;($F$109+$C136),INDEX($D$121:$W$121,,$C136)-SUM($D136:AQ136),INDEX($D$121:$W$121,,$C136)/$F$109)))</f>
        <v>0</v>
      </c>
      <c r="AS136" s="8">
        <f>IF($F$109="n/a",0,IF(AS$3&lt;=$C136,0,IF(AS$3&gt;($F$109+$C136),INDEX($D$121:$W$121,,$C136)-SUM($D136:AR136),INDEX($D$121:$W$121,,$C136)/$F$109)))</f>
        <v>0</v>
      </c>
      <c r="AT136" s="8">
        <f>IF($F$109="n/a",0,IF(AT$3&lt;=$C136,0,IF(AT$3&gt;($F$109+$C136),INDEX($D$121:$W$121,,$C136)-SUM($D136:AS136),INDEX($D$121:$W$121,,$C136)/$F$109)))</f>
        <v>0</v>
      </c>
      <c r="AU136" s="8">
        <f>IF($F$109="n/a",0,IF(AU$3&lt;=$C136,0,IF(AU$3&gt;($F$109+$C136),INDEX($D$121:$W$121,,$C136)-SUM($D136:AT136),INDEX($D$121:$W$121,,$C136)/$F$109)))</f>
        <v>0</v>
      </c>
      <c r="AV136" s="8">
        <f>IF($F$109="n/a",0,IF(AV$3&lt;=$C136,0,IF(AV$3&gt;($F$109+$C136),INDEX($D$121:$W$121,,$C136)-SUM($D136:AU136),INDEX($D$121:$W$121,,$C136)/$F$109)))</f>
        <v>0</v>
      </c>
      <c r="AW136" s="8">
        <f>IF($F$109="n/a",0,IF(AW$3&lt;=$C136,0,IF(AW$3&gt;($F$109+$C136),INDEX($D$121:$W$121,,$C136)-SUM($D136:AV136),INDEX($D$121:$W$121,,$C136)/$F$109)))</f>
        <v>0</v>
      </c>
      <c r="AX136" s="8">
        <f>IF($F$109="n/a",0,IF(AX$3&lt;=$C136,0,IF(AX$3&gt;($F$109+$C136),INDEX($D$121:$W$121,,$C136)-SUM($D136:AW136),INDEX($D$121:$W$121,,$C136)/$F$109)))</f>
        <v>0</v>
      </c>
      <c r="AY136" s="8">
        <f>IF($F$109="n/a",0,IF(AY$3&lt;=$C136,0,IF(AY$3&gt;($F$109+$C136),INDEX($D$121:$W$121,,$C136)-SUM($D136:AX136),INDEX($D$121:$W$121,,$C136)/$F$109)))</f>
        <v>0</v>
      </c>
      <c r="AZ136" s="8">
        <f>IF($F$109="n/a",0,IF(AZ$3&lt;=$C136,0,IF(AZ$3&gt;($F$109+$C136),INDEX($D$121:$W$121,,$C136)-SUM($D136:AY136),INDEX($D$121:$W$121,,$C136)/$F$109)))</f>
        <v>0</v>
      </c>
      <c r="BA136" s="8">
        <f>IF($F$109="n/a",0,IF(BA$3&lt;=$C136,0,IF(BA$3&gt;($F$109+$C136),INDEX($D$121:$W$121,,$C136)-SUM($D136:AZ136),INDEX($D$121:$W$121,,$C136)/$F$109)))</f>
        <v>0</v>
      </c>
      <c r="BB136" s="8">
        <f>IF($F$109="n/a",0,IF(BB$3&lt;=$C136,0,IF(BB$3&gt;($F$109+$C136),INDEX($D$121:$W$121,,$C136)-SUM($D136:BA136),INDEX($D$121:$W$121,,$C136)/$F$109)))</f>
        <v>0</v>
      </c>
      <c r="BC136" s="8">
        <f>IF($F$109="n/a",0,IF(BC$3&lt;=$C136,0,IF(BC$3&gt;($F$109+$C136),INDEX($D$121:$W$121,,$C136)-SUM($D136:BB136),INDEX($D$121:$W$121,,$C136)/$F$109)))</f>
        <v>0</v>
      </c>
      <c r="BD136" s="8">
        <f>IF($F$109="n/a",0,IF(BD$3&lt;=$C136,0,IF(BD$3&gt;($F$109+$C136),INDEX($D$121:$W$121,,$C136)-SUM($D136:BC136),INDEX($D$121:$W$121,,$C136)/$F$109)))</f>
        <v>0</v>
      </c>
      <c r="BE136" s="8">
        <f>IF($F$109="n/a",0,IF(BE$3&lt;=$C136,0,IF(BE$3&gt;($F$109+$C136),INDEX($D$121:$W$121,,$C136)-SUM($D136:BD136),INDEX($D$121:$W$121,,$C136)/$F$109)))</f>
        <v>0</v>
      </c>
      <c r="BF136" s="8">
        <f>IF($F$109="n/a",0,IF(BF$3&lt;=$C136,0,IF(BF$3&gt;($F$109+$C136),INDEX($D$121:$W$121,,$C136)-SUM($D136:BE136),INDEX($D$121:$W$121,,$C136)/$F$109)))</f>
        <v>0</v>
      </c>
      <c r="BG136" s="8">
        <f>IF($F$109="n/a",0,IF(BG$3&lt;=$C136,0,IF(BG$3&gt;($F$109+$C136),INDEX($D$121:$W$121,,$C136)-SUM($D136:BF136),INDEX($D$121:$W$121,,$C136)/$F$109)))</f>
        <v>0</v>
      </c>
      <c r="BH136" s="8">
        <f>IF($F$109="n/a",0,IF(BH$3&lt;=$C136,0,IF(BH$3&gt;($F$109+$C136),INDEX($D$121:$W$121,,$C136)-SUM($D136:BG136),INDEX($D$121:$W$121,,$C136)/$F$109)))</f>
        <v>0</v>
      </c>
      <c r="BI136" s="8">
        <f>IF($F$109="n/a",0,IF(BI$3&lt;=$C136,0,IF(BI$3&gt;($F$109+$C136),INDEX($D$121:$W$121,,$C136)-SUM($D136:BH136),INDEX($D$121:$W$121,,$C136)/$F$109)))</f>
        <v>0</v>
      </c>
      <c r="BJ136" s="8">
        <f>IF($F$109="n/a",0,IF(BJ$3&lt;=$C136,0,IF(BJ$3&gt;($F$109+$C136),INDEX($D$121:$W$121,,$C136)-SUM($D136:BI136),INDEX($D$121:$W$121,,$C136)/$F$109)))</f>
        <v>0</v>
      </c>
      <c r="BK136" s="8">
        <f>IF($F$109="n/a",0,IF(BK$3&lt;=$C136,0,IF(BK$3&gt;($F$109+$C136),INDEX($D$121:$W$121,,$C136)-SUM($D136:BJ136),INDEX($D$121:$W$121,,$C136)/$F$109)))</f>
        <v>0</v>
      </c>
    </row>
    <row r="137" spans="2:63" hidden="1" outlineLevel="1" x14ac:dyDescent="0.3">
      <c r="B137" s="15">
        <v>2026</v>
      </c>
      <c r="C137">
        <v>14</v>
      </c>
      <c r="D137" s="8"/>
      <c r="E137" s="8">
        <f>IF($F$109="n/a",0,IF(E$3&lt;=$C137,0,IF(E$3&gt;($F$109+$C137),INDEX($D$121:$W$121,,$C137)-SUM($D137:D137),INDEX($D$121:$W$121,,$C137)/$F$109)))</f>
        <v>0</v>
      </c>
      <c r="F137" s="8">
        <f>IF($F$109="n/a",0,IF(F$3&lt;=$C137,0,IF(F$3&gt;($F$109+$C137),INDEX($D$121:$W$121,,$C137)-SUM($D137:E137),INDEX($D$121:$W$121,,$C137)/$F$109)))</f>
        <v>0</v>
      </c>
      <c r="G137" s="8">
        <f>IF($F$109="n/a",0,IF(G$3&lt;=$C137,0,IF(G$3&gt;($F$109+$C137),INDEX($D$121:$W$121,,$C137)-SUM($D137:F137),INDEX($D$121:$W$121,,$C137)/$F$109)))</f>
        <v>0</v>
      </c>
      <c r="H137" s="11">
        <f>IF($F$109="n/a",0,IF(H$3&lt;=$C137,0,IF(H$3&gt;($F$109+$C137),INDEX($D$121:$W$121,,$C137)-SUM($D137:G137),INDEX($D$121:$W$121,,$C137)/$F$109)))</f>
        <v>0</v>
      </c>
      <c r="I137" s="12">
        <f>IF($F$109="n/a",0,IF(I$3&lt;=$C137,0,IF(I$3&gt;($F$109+$C137),INDEX($D$121:$W$121,,$C137)-SUM($D137:H137),INDEX($D$121:$W$121,,$C137)/$F$109)))</f>
        <v>0</v>
      </c>
      <c r="J137" s="8">
        <f>IF($F$109="n/a",0,IF(J$3&lt;=$C137,0,IF(J$3&gt;($F$109+$C137),INDEX($D$121:$W$121,,$C137)-SUM($D137:I137),INDEX($D$121:$W$121,,$C137)/$F$109)))</f>
        <v>0</v>
      </c>
      <c r="K137" s="8">
        <f>IF($F$109="n/a",0,IF(K$3&lt;=$C137,0,IF(K$3&gt;($F$109+$C137),INDEX($D$121:$W$121,,$C137)-SUM($D137:J137),INDEX($D$121:$W$121,,$C137)/$F$109)))</f>
        <v>0</v>
      </c>
      <c r="L137" s="8">
        <f>IF($F$109="n/a",0,IF(L$3&lt;=$C137,0,IF(L$3&gt;($F$109+$C137),INDEX($D$121:$W$121,,$C137)-SUM($D137:K137),INDEX($D$121:$W$121,,$C137)/$F$109)))</f>
        <v>0</v>
      </c>
      <c r="M137" s="8">
        <f>IF($F$109="n/a",0,IF(M$3&lt;=$C137,0,IF(M$3&gt;($F$109+$C137),INDEX($D$121:$W$121,,$C137)-SUM($D137:L137),INDEX($D$121:$W$121,,$C137)/$F$109)))</f>
        <v>0</v>
      </c>
      <c r="N137" s="8">
        <f>IF($F$109="n/a",0,IF(N$3&lt;=$C137,0,IF(N$3&gt;($F$109+$C137),INDEX($D$121:$W$121,,$C137)-SUM($D137:M137),INDEX($D$121:$W$121,,$C137)/$F$109)))</f>
        <v>0</v>
      </c>
      <c r="O137" s="8">
        <f>IF($F$109="n/a",0,IF(O$3&lt;=$C137,0,IF(O$3&gt;($F$109+$C137),INDEX($D$121:$W$121,,$C137)-SUM($D137:N137),INDEX($D$121:$W$121,,$C137)/$F$109)))</f>
        <v>0</v>
      </c>
      <c r="P137" s="8">
        <f>IF($F$109="n/a",0,IF(P$3&lt;=$C137,0,IF(P$3&gt;($F$109+$C137),INDEX($D$121:$W$121,,$C137)-SUM($D137:O137),INDEX($D$121:$W$121,,$C137)/$F$109)))</f>
        <v>0</v>
      </c>
      <c r="Q137" s="8">
        <f>IF($F$109="n/a",0,IF(Q$3&lt;=$C137,0,IF(Q$3&gt;($F$109+$C137),INDEX($D$121:$W$121,,$C137)-SUM($D137:P137),INDEX($D$121:$W$121,,$C137)/$F$109)))</f>
        <v>0</v>
      </c>
      <c r="R137" s="8">
        <f>IF($F$109="n/a",0,IF(R$3&lt;=$C137,0,IF(R$3&gt;($F$109+$C137),INDEX($D$121:$W$121,,$C137)-SUM($D137:Q137),INDEX($D$121:$W$121,,$C137)/$F$109)))</f>
        <v>0</v>
      </c>
      <c r="S137" s="8">
        <f>IF($F$109="n/a",0,IF(S$3&lt;=$C137,0,IF(S$3&gt;($F$109+$C137),INDEX($D$121:$W$121,,$C137)-SUM($D137:R137),INDEX($D$121:$W$121,,$C137)/$F$109)))</f>
        <v>0</v>
      </c>
      <c r="T137" s="8">
        <f>IF($F$109="n/a",0,IF(T$3&lt;=$C137,0,IF(T$3&gt;($F$109+$C137),INDEX($D$121:$W$121,,$C137)-SUM($D137:S137),INDEX($D$121:$W$121,,$C137)/$F$109)))</f>
        <v>0</v>
      </c>
      <c r="U137" s="8">
        <f>IF($F$109="n/a",0,IF(U$3&lt;=$C137,0,IF(U$3&gt;($F$109+$C137),INDEX($D$121:$W$121,,$C137)-SUM($D137:T137),INDEX($D$121:$W$121,,$C137)/$F$109)))</f>
        <v>0</v>
      </c>
      <c r="V137" s="8">
        <f>IF($F$109="n/a",0,IF(V$3&lt;=$C137,0,IF(V$3&gt;($F$109+$C137),INDEX($D$121:$W$121,,$C137)-SUM($D137:U137),INDEX($D$121:$W$121,,$C137)/$F$109)))</f>
        <v>0</v>
      </c>
      <c r="W137" s="8">
        <f>IF($F$109="n/a",0,IF(W$3&lt;=$C137,0,IF(W$3&gt;($F$109+$C137),INDEX($D$121:$W$121,,$C137)-SUM($D137:V137),INDEX($D$121:$W$121,,$C137)/$F$109)))</f>
        <v>0</v>
      </c>
      <c r="X137" s="8">
        <f>IF($F$109="n/a",0,IF(X$3&lt;=$C137,0,IF(X$3&gt;($F$109+$C137),INDEX($D$121:$W$121,,$C137)-SUM($D137:W137),INDEX($D$121:$W$121,,$C137)/$F$109)))</f>
        <v>0</v>
      </c>
      <c r="Y137" s="8">
        <f>IF($F$109="n/a",0,IF(Y$3&lt;=$C137,0,IF(Y$3&gt;($F$109+$C137),INDEX($D$121:$W$121,,$C137)-SUM($D137:X137),INDEX($D$121:$W$121,,$C137)/$F$109)))</f>
        <v>0</v>
      </c>
      <c r="Z137" s="8">
        <f>IF($F$109="n/a",0,IF(Z$3&lt;=$C137,0,IF(Z$3&gt;($F$109+$C137),INDEX($D$121:$W$121,,$C137)-SUM($D137:Y137),INDEX($D$121:$W$121,,$C137)/$F$109)))</f>
        <v>0</v>
      </c>
      <c r="AA137" s="8">
        <f>IF($F$109="n/a",0,IF(AA$3&lt;=$C137,0,IF(AA$3&gt;($F$109+$C137),INDEX($D$121:$W$121,,$C137)-SUM($D137:Z137),INDEX($D$121:$W$121,,$C137)/$F$109)))</f>
        <v>0</v>
      </c>
      <c r="AB137" s="8">
        <f>IF($F$109="n/a",0,IF(AB$3&lt;=$C137,0,IF(AB$3&gt;($F$109+$C137),INDEX($D$121:$W$121,,$C137)-SUM($D137:AA137),INDEX($D$121:$W$121,,$C137)/$F$109)))</f>
        <v>0</v>
      </c>
      <c r="AC137" s="8">
        <f>IF($F$109="n/a",0,IF(AC$3&lt;=$C137,0,IF(AC$3&gt;($F$109+$C137),INDEX($D$121:$W$121,,$C137)-SUM($D137:AB137),INDEX($D$121:$W$121,,$C137)/$F$109)))</f>
        <v>0</v>
      </c>
      <c r="AD137" s="8">
        <f>IF($F$109="n/a",0,IF(AD$3&lt;=$C137,0,IF(AD$3&gt;($F$109+$C137),INDEX($D$121:$W$121,,$C137)-SUM($D137:AC137),INDEX($D$121:$W$121,,$C137)/$F$109)))</f>
        <v>0</v>
      </c>
      <c r="AE137" s="8">
        <f>IF($F$109="n/a",0,IF(AE$3&lt;=$C137,0,IF(AE$3&gt;($F$109+$C137),INDEX($D$121:$W$121,,$C137)-SUM($D137:AD137),INDEX($D$121:$W$121,,$C137)/$F$109)))</f>
        <v>0</v>
      </c>
      <c r="AF137" s="8">
        <f>IF($F$109="n/a",0,IF(AF$3&lt;=$C137,0,IF(AF$3&gt;($F$109+$C137),INDEX($D$121:$W$121,,$C137)-SUM($D137:AE137),INDEX($D$121:$W$121,,$C137)/$F$109)))</f>
        <v>0</v>
      </c>
      <c r="AG137" s="8">
        <f>IF($F$109="n/a",0,IF(AG$3&lt;=$C137,0,IF(AG$3&gt;($F$109+$C137),INDEX($D$121:$W$121,,$C137)-SUM($D137:AF137),INDEX($D$121:$W$121,,$C137)/$F$109)))</f>
        <v>0</v>
      </c>
      <c r="AH137" s="8">
        <f>IF($F$109="n/a",0,IF(AH$3&lt;=$C137,0,IF(AH$3&gt;($F$109+$C137),INDEX($D$121:$W$121,,$C137)-SUM($D137:AG137),INDEX($D$121:$W$121,,$C137)/$F$109)))</f>
        <v>0</v>
      </c>
      <c r="AI137" s="8">
        <f>IF($F$109="n/a",0,IF(AI$3&lt;=$C137,0,IF(AI$3&gt;($F$109+$C137),INDEX($D$121:$W$121,,$C137)-SUM($D137:AH137),INDEX($D$121:$W$121,,$C137)/$F$109)))</f>
        <v>0</v>
      </c>
      <c r="AJ137" s="8">
        <f>IF($F$109="n/a",0,IF(AJ$3&lt;=$C137,0,IF(AJ$3&gt;($F$109+$C137),INDEX($D$121:$W$121,,$C137)-SUM($D137:AI137),INDEX($D$121:$W$121,,$C137)/$F$109)))</f>
        <v>0</v>
      </c>
      <c r="AK137" s="8">
        <f>IF($F$109="n/a",0,IF(AK$3&lt;=$C137,0,IF(AK$3&gt;($F$109+$C137),INDEX($D$121:$W$121,,$C137)-SUM($D137:AJ137),INDEX($D$121:$W$121,,$C137)/$F$109)))</f>
        <v>0</v>
      </c>
      <c r="AL137" s="8">
        <f>IF($F$109="n/a",0,IF(AL$3&lt;=$C137,0,IF(AL$3&gt;($F$109+$C137),INDEX($D$121:$W$121,,$C137)-SUM($D137:AK137),INDEX($D$121:$W$121,,$C137)/$F$109)))</f>
        <v>0</v>
      </c>
      <c r="AM137" s="8">
        <f>IF($F$109="n/a",0,IF(AM$3&lt;=$C137,0,IF(AM$3&gt;($F$109+$C137),INDEX($D$121:$W$121,,$C137)-SUM($D137:AL137),INDEX($D$121:$W$121,,$C137)/$F$109)))</f>
        <v>0</v>
      </c>
      <c r="AN137" s="8">
        <f>IF($F$109="n/a",0,IF(AN$3&lt;=$C137,0,IF(AN$3&gt;($F$109+$C137),INDEX($D$121:$W$121,,$C137)-SUM($D137:AM137),INDEX($D$121:$W$121,,$C137)/$F$109)))</f>
        <v>0</v>
      </c>
      <c r="AO137" s="8">
        <f>IF($F$109="n/a",0,IF(AO$3&lt;=$C137,0,IF(AO$3&gt;($F$109+$C137),INDEX($D$121:$W$121,,$C137)-SUM($D137:AN137),INDEX($D$121:$W$121,,$C137)/$F$109)))</f>
        <v>0</v>
      </c>
      <c r="AP137" s="8">
        <f>IF($F$109="n/a",0,IF(AP$3&lt;=$C137,0,IF(AP$3&gt;($F$109+$C137),INDEX($D$121:$W$121,,$C137)-SUM($D137:AO137),INDEX($D$121:$W$121,,$C137)/$F$109)))</f>
        <v>0</v>
      </c>
      <c r="AQ137" s="8">
        <f>IF($F$109="n/a",0,IF(AQ$3&lt;=$C137,0,IF(AQ$3&gt;($F$109+$C137),INDEX($D$121:$W$121,,$C137)-SUM($D137:AP137),INDEX($D$121:$W$121,,$C137)/$F$109)))</f>
        <v>0</v>
      </c>
      <c r="AR137" s="8">
        <f>IF($F$109="n/a",0,IF(AR$3&lt;=$C137,0,IF(AR$3&gt;($F$109+$C137),INDEX($D$121:$W$121,,$C137)-SUM($D137:AQ137),INDEX($D$121:$W$121,,$C137)/$F$109)))</f>
        <v>0</v>
      </c>
      <c r="AS137" s="8">
        <f>IF($F$109="n/a",0,IF(AS$3&lt;=$C137,0,IF(AS$3&gt;($F$109+$C137),INDEX($D$121:$W$121,,$C137)-SUM($D137:AR137),INDEX($D$121:$W$121,,$C137)/$F$109)))</f>
        <v>0</v>
      </c>
      <c r="AT137" s="8">
        <f>IF($F$109="n/a",0,IF(AT$3&lt;=$C137,0,IF(AT$3&gt;($F$109+$C137),INDEX($D$121:$W$121,,$C137)-SUM($D137:AS137),INDEX($D$121:$W$121,,$C137)/$F$109)))</f>
        <v>0</v>
      </c>
      <c r="AU137" s="8">
        <f>IF($F$109="n/a",0,IF(AU$3&lt;=$C137,0,IF(AU$3&gt;($F$109+$C137),INDEX($D$121:$W$121,,$C137)-SUM($D137:AT137),INDEX($D$121:$W$121,,$C137)/$F$109)))</f>
        <v>0</v>
      </c>
      <c r="AV137" s="8">
        <f>IF($F$109="n/a",0,IF(AV$3&lt;=$C137,0,IF(AV$3&gt;($F$109+$C137),INDEX($D$121:$W$121,,$C137)-SUM($D137:AU137),INDEX($D$121:$W$121,,$C137)/$F$109)))</f>
        <v>0</v>
      </c>
      <c r="AW137" s="8">
        <f>IF($F$109="n/a",0,IF(AW$3&lt;=$C137,0,IF(AW$3&gt;($F$109+$C137),INDEX($D$121:$W$121,,$C137)-SUM($D137:AV137),INDEX($D$121:$W$121,,$C137)/$F$109)))</f>
        <v>0</v>
      </c>
      <c r="AX137" s="8">
        <f>IF($F$109="n/a",0,IF(AX$3&lt;=$C137,0,IF(AX$3&gt;($F$109+$C137),INDEX($D$121:$W$121,,$C137)-SUM($D137:AW137),INDEX($D$121:$W$121,,$C137)/$F$109)))</f>
        <v>0</v>
      </c>
      <c r="AY137" s="8">
        <f>IF($F$109="n/a",0,IF(AY$3&lt;=$C137,0,IF(AY$3&gt;($F$109+$C137),INDEX($D$121:$W$121,,$C137)-SUM($D137:AX137),INDEX($D$121:$W$121,,$C137)/$F$109)))</f>
        <v>0</v>
      </c>
      <c r="AZ137" s="8">
        <f>IF($F$109="n/a",0,IF(AZ$3&lt;=$C137,0,IF(AZ$3&gt;($F$109+$C137),INDEX($D$121:$W$121,,$C137)-SUM($D137:AY137),INDEX($D$121:$W$121,,$C137)/$F$109)))</f>
        <v>0</v>
      </c>
      <c r="BA137" s="8">
        <f>IF($F$109="n/a",0,IF(BA$3&lt;=$C137,0,IF(BA$3&gt;($F$109+$C137),INDEX($D$121:$W$121,,$C137)-SUM($D137:AZ137),INDEX($D$121:$W$121,,$C137)/$F$109)))</f>
        <v>0</v>
      </c>
      <c r="BB137" s="8">
        <f>IF($F$109="n/a",0,IF(BB$3&lt;=$C137,0,IF(BB$3&gt;($F$109+$C137),INDEX($D$121:$W$121,,$C137)-SUM($D137:BA137),INDEX($D$121:$W$121,,$C137)/$F$109)))</f>
        <v>0</v>
      </c>
      <c r="BC137" s="8">
        <f>IF($F$109="n/a",0,IF(BC$3&lt;=$C137,0,IF(BC$3&gt;($F$109+$C137),INDEX($D$121:$W$121,,$C137)-SUM($D137:BB137),INDEX($D$121:$W$121,,$C137)/$F$109)))</f>
        <v>0</v>
      </c>
      <c r="BD137" s="8">
        <f>IF($F$109="n/a",0,IF(BD$3&lt;=$C137,0,IF(BD$3&gt;($F$109+$C137),INDEX($D$121:$W$121,,$C137)-SUM($D137:BC137),INDEX($D$121:$W$121,,$C137)/$F$109)))</f>
        <v>0</v>
      </c>
      <c r="BE137" s="8">
        <f>IF($F$109="n/a",0,IF(BE$3&lt;=$C137,0,IF(BE$3&gt;($F$109+$C137),INDEX($D$121:$W$121,,$C137)-SUM($D137:BD137),INDEX($D$121:$W$121,,$C137)/$F$109)))</f>
        <v>0</v>
      </c>
      <c r="BF137" s="8">
        <f>IF($F$109="n/a",0,IF(BF$3&lt;=$C137,0,IF(BF$3&gt;($F$109+$C137),INDEX($D$121:$W$121,,$C137)-SUM($D137:BE137),INDEX($D$121:$W$121,,$C137)/$F$109)))</f>
        <v>0</v>
      </c>
      <c r="BG137" s="8">
        <f>IF($F$109="n/a",0,IF(BG$3&lt;=$C137,0,IF(BG$3&gt;($F$109+$C137),INDEX($D$121:$W$121,,$C137)-SUM($D137:BF137),INDEX($D$121:$W$121,,$C137)/$F$109)))</f>
        <v>0</v>
      </c>
      <c r="BH137" s="8">
        <f>IF($F$109="n/a",0,IF(BH$3&lt;=$C137,0,IF(BH$3&gt;($F$109+$C137),INDEX($D$121:$W$121,,$C137)-SUM($D137:BG137),INDEX($D$121:$W$121,,$C137)/$F$109)))</f>
        <v>0</v>
      </c>
      <c r="BI137" s="8">
        <f>IF($F$109="n/a",0,IF(BI$3&lt;=$C137,0,IF(BI$3&gt;($F$109+$C137),INDEX($D$121:$W$121,,$C137)-SUM($D137:BH137),INDEX($D$121:$W$121,,$C137)/$F$109)))</f>
        <v>0</v>
      </c>
      <c r="BJ137" s="8">
        <f>IF($F$109="n/a",0,IF(BJ$3&lt;=$C137,0,IF(BJ$3&gt;($F$109+$C137),INDEX($D$121:$W$121,,$C137)-SUM($D137:BI137),INDEX($D$121:$W$121,,$C137)/$F$109)))</f>
        <v>0</v>
      </c>
      <c r="BK137" s="8">
        <f>IF($F$109="n/a",0,IF(BK$3&lt;=$C137,0,IF(BK$3&gt;($F$109+$C137),INDEX($D$121:$W$121,,$C137)-SUM($D137:BJ137),INDEX($D$121:$W$121,,$C137)/$F$109)))</f>
        <v>0</v>
      </c>
    </row>
    <row r="138" spans="2:63" hidden="1" outlineLevel="1" x14ac:dyDescent="0.3">
      <c r="B138" s="15">
        <v>2027</v>
      </c>
      <c r="C138">
        <v>15</v>
      </c>
      <c r="D138" s="8"/>
      <c r="E138" s="8">
        <f>IF($F$109="n/a",0,IF(E$3&lt;=$C138,0,IF(E$3&gt;($F$109+$C138),INDEX($D$121:$W$121,,$C138)-SUM($D138:D138),INDEX($D$121:$W$121,,$C138)/$F$109)))</f>
        <v>0</v>
      </c>
      <c r="F138" s="8">
        <f>IF($F$109="n/a",0,IF(F$3&lt;=$C138,0,IF(F$3&gt;($F$109+$C138),INDEX($D$121:$W$121,,$C138)-SUM($D138:E138),INDEX($D$121:$W$121,,$C138)/$F$109)))</f>
        <v>0</v>
      </c>
      <c r="G138" s="8">
        <f>IF($F$109="n/a",0,IF(G$3&lt;=$C138,0,IF(G$3&gt;($F$109+$C138),INDEX($D$121:$W$121,,$C138)-SUM($D138:F138),INDEX($D$121:$W$121,,$C138)/$F$109)))</f>
        <v>0</v>
      </c>
      <c r="H138" s="11">
        <f>IF($F$109="n/a",0,IF(H$3&lt;=$C138,0,IF(H$3&gt;($F$109+$C138),INDEX($D$121:$W$121,,$C138)-SUM($D138:G138),INDEX($D$121:$W$121,,$C138)/$F$109)))</f>
        <v>0</v>
      </c>
      <c r="I138" s="12">
        <f>IF($F$109="n/a",0,IF(I$3&lt;=$C138,0,IF(I$3&gt;($F$109+$C138),INDEX($D$121:$W$121,,$C138)-SUM($D138:H138),INDEX($D$121:$W$121,,$C138)/$F$109)))</f>
        <v>0</v>
      </c>
      <c r="J138" s="8">
        <f>IF($F$109="n/a",0,IF(J$3&lt;=$C138,0,IF(J$3&gt;($F$109+$C138),INDEX($D$121:$W$121,,$C138)-SUM($D138:I138),INDEX($D$121:$W$121,,$C138)/$F$109)))</f>
        <v>0</v>
      </c>
      <c r="K138" s="8">
        <f>IF($F$109="n/a",0,IF(K$3&lt;=$C138,0,IF(K$3&gt;($F$109+$C138),INDEX($D$121:$W$121,,$C138)-SUM($D138:J138),INDEX($D$121:$W$121,,$C138)/$F$109)))</f>
        <v>0</v>
      </c>
      <c r="L138" s="8">
        <f>IF($F$109="n/a",0,IF(L$3&lt;=$C138,0,IF(L$3&gt;($F$109+$C138),INDEX($D$121:$W$121,,$C138)-SUM($D138:K138),INDEX($D$121:$W$121,,$C138)/$F$109)))</f>
        <v>0</v>
      </c>
      <c r="M138" s="8">
        <f>IF($F$109="n/a",0,IF(M$3&lt;=$C138,0,IF(M$3&gt;($F$109+$C138),INDEX($D$121:$W$121,,$C138)-SUM($D138:L138),INDEX($D$121:$W$121,,$C138)/$F$109)))</f>
        <v>0</v>
      </c>
      <c r="N138" s="8">
        <f>IF($F$109="n/a",0,IF(N$3&lt;=$C138,0,IF(N$3&gt;($F$109+$C138),INDEX($D$121:$W$121,,$C138)-SUM($D138:M138),INDEX($D$121:$W$121,,$C138)/$F$109)))</f>
        <v>0</v>
      </c>
      <c r="O138" s="8">
        <f>IF($F$109="n/a",0,IF(O$3&lt;=$C138,0,IF(O$3&gt;($F$109+$C138),INDEX($D$121:$W$121,,$C138)-SUM($D138:N138),INDEX($D$121:$W$121,,$C138)/$F$109)))</f>
        <v>0</v>
      </c>
      <c r="P138" s="8">
        <f>IF($F$109="n/a",0,IF(P$3&lt;=$C138,0,IF(P$3&gt;($F$109+$C138),INDEX($D$121:$W$121,,$C138)-SUM($D138:O138),INDEX($D$121:$W$121,,$C138)/$F$109)))</f>
        <v>0</v>
      </c>
      <c r="Q138" s="8">
        <f>IF($F$109="n/a",0,IF(Q$3&lt;=$C138,0,IF(Q$3&gt;($F$109+$C138),INDEX($D$121:$W$121,,$C138)-SUM($D138:P138),INDEX($D$121:$W$121,,$C138)/$F$109)))</f>
        <v>0</v>
      </c>
      <c r="R138" s="8">
        <f>IF($F$109="n/a",0,IF(R$3&lt;=$C138,0,IF(R$3&gt;($F$109+$C138),INDEX($D$121:$W$121,,$C138)-SUM($D138:Q138),INDEX($D$121:$W$121,,$C138)/$F$109)))</f>
        <v>0</v>
      </c>
      <c r="S138" s="8">
        <f>IF($F$109="n/a",0,IF(S$3&lt;=$C138,0,IF(S$3&gt;($F$109+$C138),INDEX($D$121:$W$121,,$C138)-SUM($D138:R138),INDEX($D$121:$W$121,,$C138)/$F$109)))</f>
        <v>0</v>
      </c>
      <c r="T138" s="8">
        <f>IF($F$109="n/a",0,IF(T$3&lt;=$C138,0,IF(T$3&gt;($F$109+$C138),INDEX($D$121:$W$121,,$C138)-SUM($D138:S138),INDEX($D$121:$W$121,,$C138)/$F$109)))</f>
        <v>0</v>
      </c>
      <c r="U138" s="8">
        <f>IF($F$109="n/a",0,IF(U$3&lt;=$C138,0,IF(U$3&gt;($F$109+$C138),INDEX($D$121:$W$121,,$C138)-SUM($D138:T138),INDEX($D$121:$W$121,,$C138)/$F$109)))</f>
        <v>0</v>
      </c>
      <c r="V138" s="8">
        <f>IF($F$109="n/a",0,IF(V$3&lt;=$C138,0,IF(V$3&gt;($F$109+$C138),INDEX($D$121:$W$121,,$C138)-SUM($D138:U138),INDEX($D$121:$W$121,,$C138)/$F$109)))</f>
        <v>0</v>
      </c>
      <c r="W138" s="8">
        <f>IF($F$109="n/a",0,IF(W$3&lt;=$C138,0,IF(W$3&gt;($F$109+$C138),INDEX($D$121:$W$121,,$C138)-SUM($D138:V138),INDEX($D$121:$W$121,,$C138)/$F$109)))</f>
        <v>0</v>
      </c>
      <c r="X138" s="8">
        <f>IF($F$109="n/a",0,IF(X$3&lt;=$C138,0,IF(X$3&gt;($F$109+$C138),INDEX($D$121:$W$121,,$C138)-SUM($D138:W138),INDEX($D$121:$W$121,,$C138)/$F$109)))</f>
        <v>0</v>
      </c>
      <c r="Y138" s="8">
        <f>IF($F$109="n/a",0,IF(Y$3&lt;=$C138,0,IF(Y$3&gt;($F$109+$C138),INDEX($D$121:$W$121,,$C138)-SUM($D138:X138),INDEX($D$121:$W$121,,$C138)/$F$109)))</f>
        <v>0</v>
      </c>
      <c r="Z138" s="8">
        <f>IF($F$109="n/a",0,IF(Z$3&lt;=$C138,0,IF(Z$3&gt;($F$109+$C138),INDEX($D$121:$W$121,,$C138)-SUM($D138:Y138),INDEX($D$121:$W$121,,$C138)/$F$109)))</f>
        <v>0</v>
      </c>
      <c r="AA138" s="8">
        <f>IF($F$109="n/a",0,IF(AA$3&lt;=$C138,0,IF(AA$3&gt;($F$109+$C138),INDEX($D$121:$W$121,,$C138)-SUM($D138:Z138),INDEX($D$121:$W$121,,$C138)/$F$109)))</f>
        <v>0</v>
      </c>
      <c r="AB138" s="8">
        <f>IF($F$109="n/a",0,IF(AB$3&lt;=$C138,0,IF(AB$3&gt;($F$109+$C138),INDEX($D$121:$W$121,,$C138)-SUM($D138:AA138),INDEX($D$121:$W$121,,$C138)/$F$109)))</f>
        <v>0</v>
      </c>
      <c r="AC138" s="8">
        <f>IF($F$109="n/a",0,IF(AC$3&lt;=$C138,0,IF(AC$3&gt;($F$109+$C138),INDEX($D$121:$W$121,,$C138)-SUM($D138:AB138),INDEX($D$121:$W$121,,$C138)/$F$109)))</f>
        <v>0</v>
      </c>
      <c r="AD138" s="8">
        <f>IF($F$109="n/a",0,IF(AD$3&lt;=$C138,0,IF(AD$3&gt;($F$109+$C138),INDEX($D$121:$W$121,,$C138)-SUM($D138:AC138),INDEX($D$121:$W$121,,$C138)/$F$109)))</f>
        <v>0</v>
      </c>
      <c r="AE138" s="8">
        <f>IF($F$109="n/a",0,IF(AE$3&lt;=$C138,0,IF(AE$3&gt;($F$109+$C138),INDEX($D$121:$W$121,,$C138)-SUM($D138:AD138),INDEX($D$121:$W$121,,$C138)/$F$109)))</f>
        <v>0</v>
      </c>
      <c r="AF138" s="8">
        <f>IF($F$109="n/a",0,IF(AF$3&lt;=$C138,0,IF(AF$3&gt;($F$109+$C138),INDEX($D$121:$W$121,,$C138)-SUM($D138:AE138),INDEX($D$121:$W$121,,$C138)/$F$109)))</f>
        <v>0</v>
      </c>
      <c r="AG138" s="8">
        <f>IF($F$109="n/a",0,IF(AG$3&lt;=$C138,0,IF(AG$3&gt;($F$109+$C138),INDEX($D$121:$W$121,,$C138)-SUM($D138:AF138),INDEX($D$121:$W$121,,$C138)/$F$109)))</f>
        <v>0</v>
      </c>
      <c r="AH138" s="8">
        <f>IF($F$109="n/a",0,IF(AH$3&lt;=$C138,0,IF(AH$3&gt;($F$109+$C138),INDEX($D$121:$W$121,,$C138)-SUM($D138:AG138),INDEX($D$121:$W$121,,$C138)/$F$109)))</f>
        <v>0</v>
      </c>
      <c r="AI138" s="8">
        <f>IF($F$109="n/a",0,IF(AI$3&lt;=$C138,0,IF(AI$3&gt;($F$109+$C138),INDEX($D$121:$W$121,,$C138)-SUM($D138:AH138),INDEX($D$121:$W$121,,$C138)/$F$109)))</f>
        <v>0</v>
      </c>
      <c r="AJ138" s="8">
        <f>IF($F$109="n/a",0,IF(AJ$3&lt;=$C138,0,IF(AJ$3&gt;($F$109+$C138),INDEX($D$121:$W$121,,$C138)-SUM($D138:AI138),INDEX($D$121:$W$121,,$C138)/$F$109)))</f>
        <v>0</v>
      </c>
      <c r="AK138" s="8">
        <f>IF($F$109="n/a",0,IF(AK$3&lt;=$C138,0,IF(AK$3&gt;($F$109+$C138),INDEX($D$121:$W$121,,$C138)-SUM($D138:AJ138),INDEX($D$121:$W$121,,$C138)/$F$109)))</f>
        <v>0</v>
      </c>
      <c r="AL138" s="8">
        <f>IF($F$109="n/a",0,IF(AL$3&lt;=$C138,0,IF(AL$3&gt;($F$109+$C138),INDEX($D$121:$W$121,,$C138)-SUM($D138:AK138),INDEX($D$121:$W$121,,$C138)/$F$109)))</f>
        <v>0</v>
      </c>
      <c r="AM138" s="8">
        <f>IF($F$109="n/a",0,IF(AM$3&lt;=$C138,0,IF(AM$3&gt;($F$109+$C138),INDEX($D$121:$W$121,,$C138)-SUM($D138:AL138),INDEX($D$121:$W$121,,$C138)/$F$109)))</f>
        <v>0</v>
      </c>
      <c r="AN138" s="8">
        <f>IF($F$109="n/a",0,IF(AN$3&lt;=$C138,0,IF(AN$3&gt;($F$109+$C138),INDEX($D$121:$W$121,,$C138)-SUM($D138:AM138),INDEX($D$121:$W$121,,$C138)/$F$109)))</f>
        <v>0</v>
      </c>
      <c r="AO138" s="8">
        <f>IF($F$109="n/a",0,IF(AO$3&lt;=$C138,0,IF(AO$3&gt;($F$109+$C138),INDEX($D$121:$W$121,,$C138)-SUM($D138:AN138),INDEX($D$121:$W$121,,$C138)/$F$109)))</f>
        <v>0</v>
      </c>
      <c r="AP138" s="8">
        <f>IF($F$109="n/a",0,IF(AP$3&lt;=$C138,0,IF(AP$3&gt;($F$109+$C138),INDEX($D$121:$W$121,,$C138)-SUM($D138:AO138),INDEX($D$121:$W$121,,$C138)/$F$109)))</f>
        <v>0</v>
      </c>
      <c r="AQ138" s="8">
        <f>IF($F$109="n/a",0,IF(AQ$3&lt;=$C138,0,IF(AQ$3&gt;($F$109+$C138),INDEX($D$121:$W$121,,$C138)-SUM($D138:AP138),INDEX($D$121:$W$121,,$C138)/$F$109)))</f>
        <v>0</v>
      </c>
      <c r="AR138" s="8">
        <f>IF($F$109="n/a",0,IF(AR$3&lt;=$C138,0,IF(AR$3&gt;($F$109+$C138),INDEX($D$121:$W$121,,$C138)-SUM($D138:AQ138),INDEX($D$121:$W$121,,$C138)/$F$109)))</f>
        <v>0</v>
      </c>
      <c r="AS138" s="8">
        <f>IF($F$109="n/a",0,IF(AS$3&lt;=$C138,0,IF(AS$3&gt;($F$109+$C138),INDEX($D$121:$W$121,,$C138)-SUM($D138:AR138),INDEX($D$121:$W$121,,$C138)/$F$109)))</f>
        <v>0</v>
      </c>
      <c r="AT138" s="8">
        <f>IF($F$109="n/a",0,IF(AT$3&lt;=$C138,0,IF(AT$3&gt;($F$109+$C138),INDEX($D$121:$W$121,,$C138)-SUM($D138:AS138),INDEX($D$121:$W$121,,$C138)/$F$109)))</f>
        <v>0</v>
      </c>
      <c r="AU138" s="8">
        <f>IF($F$109="n/a",0,IF(AU$3&lt;=$C138,0,IF(AU$3&gt;($F$109+$C138),INDEX($D$121:$W$121,,$C138)-SUM($D138:AT138),INDEX($D$121:$W$121,,$C138)/$F$109)))</f>
        <v>0</v>
      </c>
      <c r="AV138" s="8">
        <f>IF($F$109="n/a",0,IF(AV$3&lt;=$C138,0,IF(AV$3&gt;($F$109+$C138),INDEX($D$121:$W$121,,$C138)-SUM($D138:AU138),INDEX($D$121:$W$121,,$C138)/$F$109)))</f>
        <v>0</v>
      </c>
      <c r="AW138" s="8">
        <f>IF($F$109="n/a",0,IF(AW$3&lt;=$C138,0,IF(AW$3&gt;($F$109+$C138),INDEX($D$121:$W$121,,$C138)-SUM($D138:AV138),INDEX($D$121:$W$121,,$C138)/$F$109)))</f>
        <v>0</v>
      </c>
      <c r="AX138" s="8">
        <f>IF($F$109="n/a",0,IF(AX$3&lt;=$C138,0,IF(AX$3&gt;($F$109+$C138),INDEX($D$121:$W$121,,$C138)-SUM($D138:AW138),INDEX($D$121:$W$121,,$C138)/$F$109)))</f>
        <v>0</v>
      </c>
      <c r="AY138" s="8">
        <f>IF($F$109="n/a",0,IF(AY$3&lt;=$C138,0,IF(AY$3&gt;($F$109+$C138),INDEX($D$121:$W$121,,$C138)-SUM($D138:AX138),INDEX($D$121:$W$121,,$C138)/$F$109)))</f>
        <v>0</v>
      </c>
      <c r="AZ138" s="8">
        <f>IF($F$109="n/a",0,IF(AZ$3&lt;=$C138,0,IF(AZ$3&gt;($F$109+$C138),INDEX($D$121:$W$121,,$C138)-SUM($D138:AY138),INDEX($D$121:$W$121,,$C138)/$F$109)))</f>
        <v>0</v>
      </c>
      <c r="BA138" s="8">
        <f>IF($F$109="n/a",0,IF(BA$3&lt;=$C138,0,IF(BA$3&gt;($F$109+$C138),INDEX($D$121:$W$121,,$C138)-SUM($D138:AZ138),INDEX($D$121:$W$121,,$C138)/$F$109)))</f>
        <v>0</v>
      </c>
      <c r="BB138" s="8">
        <f>IF($F$109="n/a",0,IF(BB$3&lt;=$C138,0,IF(BB$3&gt;($F$109+$C138),INDEX($D$121:$W$121,,$C138)-SUM($D138:BA138),INDEX($D$121:$W$121,,$C138)/$F$109)))</f>
        <v>0</v>
      </c>
      <c r="BC138" s="8">
        <f>IF($F$109="n/a",0,IF(BC$3&lt;=$C138,0,IF(BC$3&gt;($F$109+$C138),INDEX($D$121:$W$121,,$C138)-SUM($D138:BB138),INDEX($D$121:$W$121,,$C138)/$F$109)))</f>
        <v>0</v>
      </c>
      <c r="BD138" s="8">
        <f>IF($F$109="n/a",0,IF(BD$3&lt;=$C138,0,IF(BD$3&gt;($F$109+$C138),INDEX($D$121:$W$121,,$C138)-SUM($D138:BC138),INDEX($D$121:$W$121,,$C138)/$F$109)))</f>
        <v>0</v>
      </c>
      <c r="BE138" s="8">
        <f>IF($F$109="n/a",0,IF(BE$3&lt;=$C138,0,IF(BE$3&gt;($F$109+$C138),INDEX($D$121:$W$121,,$C138)-SUM($D138:BD138),INDEX($D$121:$W$121,,$C138)/$F$109)))</f>
        <v>0</v>
      </c>
      <c r="BF138" s="8">
        <f>IF($F$109="n/a",0,IF(BF$3&lt;=$C138,0,IF(BF$3&gt;($F$109+$C138),INDEX($D$121:$W$121,,$C138)-SUM($D138:BE138),INDEX($D$121:$W$121,,$C138)/$F$109)))</f>
        <v>0</v>
      </c>
      <c r="BG138" s="8">
        <f>IF($F$109="n/a",0,IF(BG$3&lt;=$C138,0,IF(BG$3&gt;($F$109+$C138),INDEX($D$121:$W$121,,$C138)-SUM($D138:BF138),INDEX($D$121:$W$121,,$C138)/$F$109)))</f>
        <v>0</v>
      </c>
      <c r="BH138" s="8">
        <f>IF($F$109="n/a",0,IF(BH$3&lt;=$C138,0,IF(BH$3&gt;($F$109+$C138),INDEX($D$121:$W$121,,$C138)-SUM($D138:BG138),INDEX($D$121:$W$121,,$C138)/$F$109)))</f>
        <v>0</v>
      </c>
      <c r="BI138" s="8">
        <f>IF($F$109="n/a",0,IF(BI$3&lt;=$C138,0,IF(BI$3&gt;($F$109+$C138),INDEX($D$121:$W$121,,$C138)-SUM($D138:BH138),INDEX($D$121:$W$121,,$C138)/$F$109)))</f>
        <v>0</v>
      </c>
      <c r="BJ138" s="8">
        <f>IF($F$109="n/a",0,IF(BJ$3&lt;=$C138,0,IF(BJ$3&gt;($F$109+$C138),INDEX($D$121:$W$121,,$C138)-SUM($D138:BI138),INDEX($D$121:$W$121,,$C138)/$F$109)))</f>
        <v>0</v>
      </c>
      <c r="BK138" s="8">
        <f>IF($F$109="n/a",0,IF(BK$3&lt;=$C138,0,IF(BK$3&gt;($F$109+$C138),INDEX($D$121:$W$121,,$C138)-SUM($D138:BJ138),INDEX($D$121:$W$121,,$C138)/$F$109)))</f>
        <v>0</v>
      </c>
    </row>
    <row r="139" spans="2:63" hidden="1" outlineLevel="1" x14ac:dyDescent="0.3">
      <c r="B139" s="15">
        <v>2028</v>
      </c>
      <c r="C139">
        <v>16</v>
      </c>
      <c r="D139" s="8"/>
      <c r="E139" s="8">
        <f>IF($F$109="n/a",0,IF(E$3&lt;=$C139,0,IF(E$3&gt;($F$109+$C139),INDEX($D$121:$W$121,,$C139)-SUM($D139:D139),INDEX($D$121:$W$121,,$C139)/$F$109)))</f>
        <v>0</v>
      </c>
      <c r="F139" s="8">
        <f>IF($F$109="n/a",0,IF(F$3&lt;=$C139,0,IF(F$3&gt;($F$109+$C139),INDEX($D$121:$W$121,,$C139)-SUM($D139:E139),INDEX($D$121:$W$121,,$C139)/$F$109)))</f>
        <v>0</v>
      </c>
      <c r="G139" s="8">
        <f>IF($F$109="n/a",0,IF(G$3&lt;=$C139,0,IF(G$3&gt;($F$109+$C139),INDEX($D$121:$W$121,,$C139)-SUM($D139:F139),INDEX($D$121:$W$121,,$C139)/$F$109)))</f>
        <v>0</v>
      </c>
      <c r="H139" s="11">
        <f>IF($F$109="n/a",0,IF(H$3&lt;=$C139,0,IF(H$3&gt;($F$109+$C139),INDEX($D$121:$W$121,,$C139)-SUM($D139:G139),INDEX($D$121:$W$121,,$C139)/$F$109)))</f>
        <v>0</v>
      </c>
      <c r="I139" s="12">
        <f>IF($F$109="n/a",0,IF(I$3&lt;=$C139,0,IF(I$3&gt;($F$109+$C139),INDEX($D$121:$W$121,,$C139)-SUM($D139:H139),INDEX($D$121:$W$121,,$C139)/$F$109)))</f>
        <v>0</v>
      </c>
      <c r="J139" s="8">
        <f>IF($F$109="n/a",0,IF(J$3&lt;=$C139,0,IF(J$3&gt;($F$109+$C139),INDEX($D$121:$W$121,,$C139)-SUM($D139:I139),INDEX($D$121:$W$121,,$C139)/$F$109)))</f>
        <v>0</v>
      </c>
      <c r="K139" s="8">
        <f>IF($F$109="n/a",0,IF(K$3&lt;=$C139,0,IF(K$3&gt;($F$109+$C139),INDEX($D$121:$W$121,,$C139)-SUM($D139:J139),INDEX($D$121:$W$121,,$C139)/$F$109)))</f>
        <v>0</v>
      </c>
      <c r="L139" s="8">
        <f>IF($F$109="n/a",0,IF(L$3&lt;=$C139,0,IF(L$3&gt;($F$109+$C139),INDEX($D$121:$W$121,,$C139)-SUM($D139:K139),INDEX($D$121:$W$121,,$C139)/$F$109)))</f>
        <v>0</v>
      </c>
      <c r="M139" s="8">
        <f>IF($F$109="n/a",0,IF(M$3&lt;=$C139,0,IF(M$3&gt;($F$109+$C139),INDEX($D$121:$W$121,,$C139)-SUM($D139:L139),INDEX($D$121:$W$121,,$C139)/$F$109)))</f>
        <v>0</v>
      </c>
      <c r="N139" s="8">
        <f>IF($F$109="n/a",0,IF(N$3&lt;=$C139,0,IF(N$3&gt;($F$109+$C139),INDEX($D$121:$W$121,,$C139)-SUM($D139:M139),INDEX($D$121:$W$121,,$C139)/$F$109)))</f>
        <v>0</v>
      </c>
      <c r="O139" s="8">
        <f>IF($F$109="n/a",0,IF(O$3&lt;=$C139,0,IF(O$3&gt;($F$109+$C139),INDEX($D$121:$W$121,,$C139)-SUM($D139:N139),INDEX($D$121:$W$121,,$C139)/$F$109)))</f>
        <v>0</v>
      </c>
      <c r="P139" s="8">
        <f>IF($F$109="n/a",0,IF(P$3&lt;=$C139,0,IF(P$3&gt;($F$109+$C139),INDEX($D$121:$W$121,,$C139)-SUM($D139:O139),INDEX($D$121:$W$121,,$C139)/$F$109)))</f>
        <v>0</v>
      </c>
      <c r="Q139" s="8">
        <f>IF($F$109="n/a",0,IF(Q$3&lt;=$C139,0,IF(Q$3&gt;($F$109+$C139),INDEX($D$121:$W$121,,$C139)-SUM($D139:P139),INDEX($D$121:$W$121,,$C139)/$F$109)))</f>
        <v>0</v>
      </c>
      <c r="R139" s="8">
        <f>IF($F$109="n/a",0,IF(R$3&lt;=$C139,0,IF(R$3&gt;($F$109+$C139),INDEX($D$121:$W$121,,$C139)-SUM($D139:Q139),INDEX($D$121:$W$121,,$C139)/$F$109)))</f>
        <v>0</v>
      </c>
      <c r="S139" s="8">
        <f>IF($F$109="n/a",0,IF(S$3&lt;=$C139,0,IF(S$3&gt;($F$109+$C139),INDEX($D$121:$W$121,,$C139)-SUM($D139:R139),INDEX($D$121:$W$121,,$C139)/$F$109)))</f>
        <v>0</v>
      </c>
      <c r="T139" s="8">
        <f>IF($F$109="n/a",0,IF(T$3&lt;=$C139,0,IF(T$3&gt;($F$109+$C139),INDEX($D$121:$W$121,,$C139)-SUM($D139:S139),INDEX($D$121:$W$121,,$C139)/$F$109)))</f>
        <v>0</v>
      </c>
      <c r="U139" s="8">
        <f>IF($F$109="n/a",0,IF(U$3&lt;=$C139,0,IF(U$3&gt;($F$109+$C139),INDEX($D$121:$W$121,,$C139)-SUM($D139:T139),INDEX($D$121:$W$121,,$C139)/$F$109)))</f>
        <v>0</v>
      </c>
      <c r="V139" s="8">
        <f>IF($F$109="n/a",0,IF(V$3&lt;=$C139,0,IF(V$3&gt;($F$109+$C139),INDEX($D$121:$W$121,,$C139)-SUM($D139:U139),INDEX($D$121:$W$121,,$C139)/$F$109)))</f>
        <v>0</v>
      </c>
      <c r="W139" s="8">
        <f>IF($F$109="n/a",0,IF(W$3&lt;=$C139,0,IF(W$3&gt;($F$109+$C139),INDEX($D$121:$W$121,,$C139)-SUM($D139:V139),INDEX($D$121:$W$121,,$C139)/$F$109)))</f>
        <v>0</v>
      </c>
      <c r="X139" s="8">
        <f>IF($F$109="n/a",0,IF(X$3&lt;=$C139,0,IF(X$3&gt;($F$109+$C139),INDEX($D$121:$W$121,,$C139)-SUM($D139:W139),INDEX($D$121:$W$121,,$C139)/$F$109)))</f>
        <v>0</v>
      </c>
      <c r="Y139" s="8">
        <f>IF($F$109="n/a",0,IF(Y$3&lt;=$C139,0,IF(Y$3&gt;($F$109+$C139),INDEX($D$121:$W$121,,$C139)-SUM($D139:X139),INDEX($D$121:$W$121,,$C139)/$F$109)))</f>
        <v>0</v>
      </c>
      <c r="Z139" s="8">
        <f>IF($F$109="n/a",0,IF(Z$3&lt;=$C139,0,IF(Z$3&gt;($F$109+$C139),INDEX($D$121:$W$121,,$C139)-SUM($D139:Y139),INDEX($D$121:$W$121,,$C139)/$F$109)))</f>
        <v>0</v>
      </c>
      <c r="AA139" s="8">
        <f>IF($F$109="n/a",0,IF(AA$3&lt;=$C139,0,IF(AA$3&gt;($F$109+$C139),INDEX($D$121:$W$121,,$C139)-SUM($D139:Z139),INDEX($D$121:$W$121,,$C139)/$F$109)))</f>
        <v>0</v>
      </c>
      <c r="AB139" s="8">
        <f>IF($F$109="n/a",0,IF(AB$3&lt;=$C139,0,IF(AB$3&gt;($F$109+$C139),INDEX($D$121:$W$121,,$C139)-SUM($D139:AA139),INDEX($D$121:$W$121,,$C139)/$F$109)))</f>
        <v>0</v>
      </c>
      <c r="AC139" s="8">
        <f>IF($F$109="n/a",0,IF(AC$3&lt;=$C139,0,IF(AC$3&gt;($F$109+$C139),INDEX($D$121:$W$121,,$C139)-SUM($D139:AB139),INDEX($D$121:$W$121,,$C139)/$F$109)))</f>
        <v>0</v>
      </c>
      <c r="AD139" s="8">
        <f>IF($F$109="n/a",0,IF(AD$3&lt;=$C139,0,IF(AD$3&gt;($F$109+$C139),INDEX($D$121:$W$121,,$C139)-SUM($D139:AC139),INDEX($D$121:$W$121,,$C139)/$F$109)))</f>
        <v>0</v>
      </c>
      <c r="AE139" s="8">
        <f>IF($F$109="n/a",0,IF(AE$3&lt;=$C139,0,IF(AE$3&gt;($F$109+$C139),INDEX($D$121:$W$121,,$C139)-SUM($D139:AD139),INDEX($D$121:$W$121,,$C139)/$F$109)))</f>
        <v>0</v>
      </c>
      <c r="AF139" s="8">
        <f>IF($F$109="n/a",0,IF(AF$3&lt;=$C139,0,IF(AF$3&gt;($F$109+$C139),INDEX($D$121:$W$121,,$C139)-SUM($D139:AE139),INDEX($D$121:$W$121,,$C139)/$F$109)))</f>
        <v>0</v>
      </c>
      <c r="AG139" s="8">
        <f>IF($F$109="n/a",0,IF(AG$3&lt;=$C139,0,IF(AG$3&gt;($F$109+$C139),INDEX($D$121:$W$121,,$C139)-SUM($D139:AF139),INDEX($D$121:$W$121,,$C139)/$F$109)))</f>
        <v>0</v>
      </c>
      <c r="AH139" s="8">
        <f>IF($F$109="n/a",0,IF(AH$3&lt;=$C139,0,IF(AH$3&gt;($F$109+$C139),INDEX($D$121:$W$121,,$C139)-SUM($D139:AG139),INDEX($D$121:$W$121,,$C139)/$F$109)))</f>
        <v>0</v>
      </c>
      <c r="AI139" s="8">
        <f>IF($F$109="n/a",0,IF(AI$3&lt;=$C139,0,IF(AI$3&gt;($F$109+$C139),INDEX($D$121:$W$121,,$C139)-SUM($D139:AH139),INDEX($D$121:$W$121,,$C139)/$F$109)))</f>
        <v>0</v>
      </c>
      <c r="AJ139" s="8">
        <f>IF($F$109="n/a",0,IF(AJ$3&lt;=$C139,0,IF(AJ$3&gt;($F$109+$C139),INDEX($D$121:$W$121,,$C139)-SUM($D139:AI139),INDEX($D$121:$W$121,,$C139)/$F$109)))</f>
        <v>0</v>
      </c>
      <c r="AK139" s="8">
        <f>IF($F$109="n/a",0,IF(AK$3&lt;=$C139,0,IF(AK$3&gt;($F$109+$C139),INDEX($D$121:$W$121,,$C139)-SUM($D139:AJ139),INDEX($D$121:$W$121,,$C139)/$F$109)))</f>
        <v>0</v>
      </c>
      <c r="AL139" s="8">
        <f>IF($F$109="n/a",0,IF(AL$3&lt;=$C139,0,IF(AL$3&gt;($F$109+$C139),INDEX($D$121:$W$121,,$C139)-SUM($D139:AK139),INDEX($D$121:$W$121,,$C139)/$F$109)))</f>
        <v>0</v>
      </c>
      <c r="AM139" s="8">
        <f>IF($F$109="n/a",0,IF(AM$3&lt;=$C139,0,IF(AM$3&gt;($F$109+$C139),INDEX($D$121:$W$121,,$C139)-SUM($D139:AL139),INDEX($D$121:$W$121,,$C139)/$F$109)))</f>
        <v>0</v>
      </c>
      <c r="AN139" s="8">
        <f>IF($F$109="n/a",0,IF(AN$3&lt;=$C139,0,IF(AN$3&gt;($F$109+$C139),INDEX($D$121:$W$121,,$C139)-SUM($D139:AM139),INDEX($D$121:$W$121,,$C139)/$F$109)))</f>
        <v>0</v>
      </c>
      <c r="AO139" s="8">
        <f>IF($F$109="n/a",0,IF(AO$3&lt;=$C139,0,IF(AO$3&gt;($F$109+$C139),INDEX($D$121:$W$121,,$C139)-SUM($D139:AN139),INDEX($D$121:$W$121,,$C139)/$F$109)))</f>
        <v>0</v>
      </c>
      <c r="AP139" s="8">
        <f>IF($F$109="n/a",0,IF(AP$3&lt;=$C139,0,IF(AP$3&gt;($F$109+$C139),INDEX($D$121:$W$121,,$C139)-SUM($D139:AO139),INDEX($D$121:$W$121,,$C139)/$F$109)))</f>
        <v>0</v>
      </c>
      <c r="AQ139" s="8">
        <f>IF($F$109="n/a",0,IF(AQ$3&lt;=$C139,0,IF(AQ$3&gt;($F$109+$C139),INDEX($D$121:$W$121,,$C139)-SUM($D139:AP139),INDEX($D$121:$W$121,,$C139)/$F$109)))</f>
        <v>0</v>
      </c>
      <c r="AR139" s="8">
        <f>IF($F$109="n/a",0,IF(AR$3&lt;=$C139,0,IF(AR$3&gt;($F$109+$C139),INDEX($D$121:$W$121,,$C139)-SUM($D139:AQ139),INDEX($D$121:$W$121,,$C139)/$F$109)))</f>
        <v>0</v>
      </c>
      <c r="AS139" s="8">
        <f>IF($F$109="n/a",0,IF(AS$3&lt;=$C139,0,IF(AS$3&gt;($F$109+$C139),INDEX($D$121:$W$121,,$C139)-SUM($D139:AR139),INDEX($D$121:$W$121,,$C139)/$F$109)))</f>
        <v>0</v>
      </c>
      <c r="AT139" s="8">
        <f>IF($F$109="n/a",0,IF(AT$3&lt;=$C139,0,IF(AT$3&gt;($F$109+$C139),INDEX($D$121:$W$121,,$C139)-SUM($D139:AS139),INDEX($D$121:$W$121,,$C139)/$F$109)))</f>
        <v>0</v>
      </c>
      <c r="AU139" s="8">
        <f>IF($F$109="n/a",0,IF(AU$3&lt;=$C139,0,IF(AU$3&gt;($F$109+$C139),INDEX($D$121:$W$121,,$C139)-SUM($D139:AT139),INDEX($D$121:$W$121,,$C139)/$F$109)))</f>
        <v>0</v>
      </c>
      <c r="AV139" s="8">
        <f>IF($F$109="n/a",0,IF(AV$3&lt;=$C139,0,IF(AV$3&gt;($F$109+$C139),INDEX($D$121:$W$121,,$C139)-SUM($D139:AU139),INDEX($D$121:$W$121,,$C139)/$F$109)))</f>
        <v>0</v>
      </c>
      <c r="AW139" s="8">
        <f>IF($F$109="n/a",0,IF(AW$3&lt;=$C139,0,IF(AW$3&gt;($F$109+$C139),INDEX($D$121:$W$121,,$C139)-SUM($D139:AV139),INDEX($D$121:$W$121,,$C139)/$F$109)))</f>
        <v>0</v>
      </c>
      <c r="AX139" s="8">
        <f>IF($F$109="n/a",0,IF(AX$3&lt;=$C139,0,IF(AX$3&gt;($F$109+$C139),INDEX($D$121:$W$121,,$C139)-SUM($D139:AW139),INDEX($D$121:$W$121,,$C139)/$F$109)))</f>
        <v>0</v>
      </c>
      <c r="AY139" s="8">
        <f>IF($F$109="n/a",0,IF(AY$3&lt;=$C139,0,IF(AY$3&gt;($F$109+$C139),INDEX($D$121:$W$121,,$C139)-SUM($D139:AX139),INDEX($D$121:$W$121,,$C139)/$F$109)))</f>
        <v>0</v>
      </c>
      <c r="AZ139" s="8">
        <f>IF($F$109="n/a",0,IF(AZ$3&lt;=$C139,0,IF(AZ$3&gt;($F$109+$C139),INDEX($D$121:$W$121,,$C139)-SUM($D139:AY139),INDEX($D$121:$W$121,,$C139)/$F$109)))</f>
        <v>0</v>
      </c>
      <c r="BA139" s="8">
        <f>IF($F$109="n/a",0,IF(BA$3&lt;=$C139,0,IF(BA$3&gt;($F$109+$C139),INDEX($D$121:$W$121,,$C139)-SUM($D139:AZ139),INDEX($D$121:$W$121,,$C139)/$F$109)))</f>
        <v>0</v>
      </c>
      <c r="BB139" s="8">
        <f>IF($F$109="n/a",0,IF(BB$3&lt;=$C139,0,IF(BB$3&gt;($F$109+$C139),INDEX($D$121:$W$121,,$C139)-SUM($D139:BA139),INDEX($D$121:$W$121,,$C139)/$F$109)))</f>
        <v>0</v>
      </c>
      <c r="BC139" s="8">
        <f>IF($F$109="n/a",0,IF(BC$3&lt;=$C139,0,IF(BC$3&gt;($F$109+$C139),INDEX($D$121:$W$121,,$C139)-SUM($D139:BB139),INDEX($D$121:$W$121,,$C139)/$F$109)))</f>
        <v>0</v>
      </c>
      <c r="BD139" s="8">
        <f>IF($F$109="n/a",0,IF(BD$3&lt;=$C139,0,IF(BD$3&gt;($F$109+$C139),INDEX($D$121:$W$121,,$C139)-SUM($D139:BC139),INDEX($D$121:$W$121,,$C139)/$F$109)))</f>
        <v>0</v>
      </c>
      <c r="BE139" s="8">
        <f>IF($F$109="n/a",0,IF(BE$3&lt;=$C139,0,IF(BE$3&gt;($F$109+$C139),INDEX($D$121:$W$121,,$C139)-SUM($D139:BD139),INDEX($D$121:$W$121,,$C139)/$F$109)))</f>
        <v>0</v>
      </c>
      <c r="BF139" s="8">
        <f>IF($F$109="n/a",0,IF(BF$3&lt;=$C139,0,IF(BF$3&gt;($F$109+$C139),INDEX($D$121:$W$121,,$C139)-SUM($D139:BE139),INDEX($D$121:$W$121,,$C139)/$F$109)))</f>
        <v>0</v>
      </c>
      <c r="BG139" s="8">
        <f>IF($F$109="n/a",0,IF(BG$3&lt;=$C139,0,IF(BG$3&gt;($F$109+$C139),INDEX($D$121:$W$121,,$C139)-SUM($D139:BF139),INDEX($D$121:$W$121,,$C139)/$F$109)))</f>
        <v>0</v>
      </c>
      <c r="BH139" s="8">
        <f>IF($F$109="n/a",0,IF(BH$3&lt;=$C139,0,IF(BH$3&gt;($F$109+$C139),INDEX($D$121:$W$121,,$C139)-SUM($D139:BG139),INDEX($D$121:$W$121,,$C139)/$F$109)))</f>
        <v>0</v>
      </c>
      <c r="BI139" s="8">
        <f>IF($F$109="n/a",0,IF(BI$3&lt;=$C139,0,IF(BI$3&gt;($F$109+$C139),INDEX($D$121:$W$121,,$C139)-SUM($D139:BH139),INDEX($D$121:$W$121,,$C139)/$F$109)))</f>
        <v>0</v>
      </c>
      <c r="BJ139" s="8">
        <f>IF($F$109="n/a",0,IF(BJ$3&lt;=$C139,0,IF(BJ$3&gt;($F$109+$C139),INDEX($D$121:$W$121,,$C139)-SUM($D139:BI139),INDEX($D$121:$W$121,,$C139)/$F$109)))</f>
        <v>0</v>
      </c>
      <c r="BK139" s="8">
        <f>IF($F$109="n/a",0,IF(BK$3&lt;=$C139,0,IF(BK$3&gt;($F$109+$C139),INDEX($D$121:$W$121,,$C139)-SUM($D139:BJ139),INDEX($D$121:$W$121,,$C139)/$F$109)))</f>
        <v>0</v>
      </c>
    </row>
    <row r="140" spans="2:63" hidden="1" outlineLevel="1" x14ac:dyDescent="0.3">
      <c r="B140" s="15">
        <v>2029</v>
      </c>
      <c r="C140">
        <v>17</v>
      </c>
      <c r="D140" s="8"/>
      <c r="E140" s="8">
        <f>IF($F$109="n/a",0,IF(E$3&lt;=$C140,0,IF(E$3&gt;($F$109+$C140),INDEX($D$121:$W$121,,$C140)-SUM($D140:D140),INDEX($D$121:$W$121,,$C140)/$F$109)))</f>
        <v>0</v>
      </c>
      <c r="F140" s="8">
        <f>IF($F$109="n/a",0,IF(F$3&lt;=$C140,0,IF(F$3&gt;($F$109+$C140),INDEX($D$121:$W$121,,$C140)-SUM($D140:E140),INDEX($D$121:$W$121,,$C140)/$F$109)))</f>
        <v>0</v>
      </c>
      <c r="G140" s="8">
        <f>IF($F$109="n/a",0,IF(G$3&lt;=$C140,0,IF(G$3&gt;($F$109+$C140),INDEX($D$121:$W$121,,$C140)-SUM($D140:F140),INDEX($D$121:$W$121,,$C140)/$F$109)))</f>
        <v>0</v>
      </c>
      <c r="H140" s="11">
        <f>IF($F$109="n/a",0,IF(H$3&lt;=$C140,0,IF(H$3&gt;($F$109+$C140),INDEX($D$121:$W$121,,$C140)-SUM($D140:G140),INDEX($D$121:$W$121,,$C140)/$F$109)))</f>
        <v>0</v>
      </c>
      <c r="I140" s="12">
        <f>IF($F$109="n/a",0,IF(I$3&lt;=$C140,0,IF(I$3&gt;($F$109+$C140),INDEX($D$121:$W$121,,$C140)-SUM($D140:H140),INDEX($D$121:$W$121,,$C140)/$F$109)))</f>
        <v>0</v>
      </c>
      <c r="J140" s="8">
        <f>IF($F$109="n/a",0,IF(J$3&lt;=$C140,0,IF(J$3&gt;($F$109+$C140),INDEX($D$121:$W$121,,$C140)-SUM($D140:I140),INDEX($D$121:$W$121,,$C140)/$F$109)))</f>
        <v>0</v>
      </c>
      <c r="K140" s="8">
        <f>IF($F$109="n/a",0,IF(K$3&lt;=$C140,0,IF(K$3&gt;($F$109+$C140),INDEX($D$121:$W$121,,$C140)-SUM($D140:J140),INDEX($D$121:$W$121,,$C140)/$F$109)))</f>
        <v>0</v>
      </c>
      <c r="L140" s="8">
        <f>IF($F$109="n/a",0,IF(L$3&lt;=$C140,0,IF(L$3&gt;($F$109+$C140),INDEX($D$121:$W$121,,$C140)-SUM($D140:K140),INDEX($D$121:$W$121,,$C140)/$F$109)))</f>
        <v>0</v>
      </c>
      <c r="M140" s="8">
        <f>IF($F$109="n/a",0,IF(M$3&lt;=$C140,0,IF(M$3&gt;($F$109+$C140),INDEX($D$121:$W$121,,$C140)-SUM($D140:L140),INDEX($D$121:$W$121,,$C140)/$F$109)))</f>
        <v>0</v>
      </c>
      <c r="N140" s="8">
        <f>IF($F$109="n/a",0,IF(N$3&lt;=$C140,0,IF(N$3&gt;($F$109+$C140),INDEX($D$121:$W$121,,$C140)-SUM($D140:M140),INDEX($D$121:$W$121,,$C140)/$F$109)))</f>
        <v>0</v>
      </c>
      <c r="O140" s="8">
        <f>IF($F$109="n/a",0,IF(O$3&lt;=$C140,0,IF(O$3&gt;($F$109+$C140),INDEX($D$121:$W$121,,$C140)-SUM($D140:N140),INDEX($D$121:$W$121,,$C140)/$F$109)))</f>
        <v>0</v>
      </c>
      <c r="P140" s="8">
        <f>IF($F$109="n/a",0,IF(P$3&lt;=$C140,0,IF(P$3&gt;($F$109+$C140),INDEX($D$121:$W$121,,$C140)-SUM($D140:O140),INDEX($D$121:$W$121,,$C140)/$F$109)))</f>
        <v>0</v>
      </c>
      <c r="Q140" s="8">
        <f>IF($F$109="n/a",0,IF(Q$3&lt;=$C140,0,IF(Q$3&gt;($F$109+$C140),INDEX($D$121:$W$121,,$C140)-SUM($D140:P140),INDEX($D$121:$W$121,,$C140)/$F$109)))</f>
        <v>0</v>
      </c>
      <c r="R140" s="8">
        <f>IF($F$109="n/a",0,IF(R$3&lt;=$C140,0,IF(R$3&gt;($F$109+$C140),INDEX($D$121:$W$121,,$C140)-SUM($D140:Q140),INDEX($D$121:$W$121,,$C140)/$F$109)))</f>
        <v>0</v>
      </c>
      <c r="S140" s="8">
        <f>IF($F$109="n/a",0,IF(S$3&lt;=$C140,0,IF(S$3&gt;($F$109+$C140),INDEX($D$121:$W$121,,$C140)-SUM($D140:R140),INDEX($D$121:$W$121,,$C140)/$F$109)))</f>
        <v>0</v>
      </c>
      <c r="T140" s="8">
        <f>IF($F$109="n/a",0,IF(T$3&lt;=$C140,0,IF(T$3&gt;($F$109+$C140),INDEX($D$121:$W$121,,$C140)-SUM($D140:S140),INDEX($D$121:$W$121,,$C140)/$F$109)))</f>
        <v>0</v>
      </c>
      <c r="U140" s="8">
        <f>IF($F$109="n/a",0,IF(U$3&lt;=$C140,0,IF(U$3&gt;($F$109+$C140),INDEX($D$121:$W$121,,$C140)-SUM($D140:T140),INDEX($D$121:$W$121,,$C140)/$F$109)))</f>
        <v>0</v>
      </c>
      <c r="V140" s="8">
        <f>IF($F$109="n/a",0,IF(V$3&lt;=$C140,0,IF(V$3&gt;($F$109+$C140),INDEX($D$121:$W$121,,$C140)-SUM($D140:U140),INDEX($D$121:$W$121,,$C140)/$F$109)))</f>
        <v>0</v>
      </c>
      <c r="W140" s="8">
        <f>IF($F$109="n/a",0,IF(W$3&lt;=$C140,0,IF(W$3&gt;($F$109+$C140),INDEX($D$121:$W$121,,$C140)-SUM($D140:V140),INDEX($D$121:$W$121,,$C140)/$F$109)))</f>
        <v>0</v>
      </c>
      <c r="X140" s="8">
        <f>IF($F$109="n/a",0,IF(X$3&lt;=$C140,0,IF(X$3&gt;($F$109+$C140),INDEX($D$121:$W$121,,$C140)-SUM($D140:W140),INDEX($D$121:$W$121,,$C140)/$F$109)))</f>
        <v>0</v>
      </c>
      <c r="Y140" s="8">
        <f>IF($F$109="n/a",0,IF(Y$3&lt;=$C140,0,IF(Y$3&gt;($F$109+$C140),INDEX($D$121:$W$121,,$C140)-SUM($D140:X140),INDEX($D$121:$W$121,,$C140)/$F$109)))</f>
        <v>0</v>
      </c>
      <c r="Z140" s="8">
        <f>IF($F$109="n/a",0,IF(Z$3&lt;=$C140,0,IF(Z$3&gt;($F$109+$C140),INDEX($D$121:$W$121,,$C140)-SUM($D140:Y140),INDEX($D$121:$W$121,,$C140)/$F$109)))</f>
        <v>0</v>
      </c>
      <c r="AA140" s="8">
        <f>IF($F$109="n/a",0,IF(AA$3&lt;=$C140,0,IF(AA$3&gt;($F$109+$C140),INDEX($D$121:$W$121,,$C140)-SUM($D140:Z140),INDEX($D$121:$W$121,,$C140)/$F$109)))</f>
        <v>0</v>
      </c>
      <c r="AB140" s="8">
        <f>IF($F$109="n/a",0,IF(AB$3&lt;=$C140,0,IF(AB$3&gt;($F$109+$C140),INDEX($D$121:$W$121,,$C140)-SUM($D140:AA140),INDEX($D$121:$W$121,,$C140)/$F$109)))</f>
        <v>0</v>
      </c>
      <c r="AC140" s="8">
        <f>IF($F$109="n/a",0,IF(AC$3&lt;=$C140,0,IF(AC$3&gt;($F$109+$C140),INDEX($D$121:$W$121,,$C140)-SUM($D140:AB140),INDEX($D$121:$W$121,,$C140)/$F$109)))</f>
        <v>0</v>
      </c>
      <c r="AD140" s="8">
        <f>IF($F$109="n/a",0,IF(AD$3&lt;=$C140,0,IF(AD$3&gt;($F$109+$C140),INDEX($D$121:$W$121,,$C140)-SUM($D140:AC140),INDEX($D$121:$W$121,,$C140)/$F$109)))</f>
        <v>0</v>
      </c>
      <c r="AE140" s="8">
        <f>IF($F$109="n/a",0,IF(AE$3&lt;=$C140,0,IF(AE$3&gt;($F$109+$C140),INDEX($D$121:$W$121,,$C140)-SUM($D140:AD140),INDEX($D$121:$W$121,,$C140)/$F$109)))</f>
        <v>0</v>
      </c>
      <c r="AF140" s="8">
        <f>IF($F$109="n/a",0,IF(AF$3&lt;=$C140,0,IF(AF$3&gt;($F$109+$C140),INDEX($D$121:$W$121,,$C140)-SUM($D140:AE140),INDEX($D$121:$W$121,,$C140)/$F$109)))</f>
        <v>0</v>
      </c>
      <c r="AG140" s="8">
        <f>IF($F$109="n/a",0,IF(AG$3&lt;=$C140,0,IF(AG$3&gt;($F$109+$C140),INDEX($D$121:$W$121,,$C140)-SUM($D140:AF140),INDEX($D$121:$W$121,,$C140)/$F$109)))</f>
        <v>0</v>
      </c>
      <c r="AH140" s="8">
        <f>IF($F$109="n/a",0,IF(AH$3&lt;=$C140,0,IF(AH$3&gt;($F$109+$C140),INDEX($D$121:$W$121,,$C140)-SUM($D140:AG140),INDEX($D$121:$W$121,,$C140)/$F$109)))</f>
        <v>0</v>
      </c>
      <c r="AI140" s="8">
        <f>IF($F$109="n/a",0,IF(AI$3&lt;=$C140,0,IF(AI$3&gt;($F$109+$C140),INDEX($D$121:$W$121,,$C140)-SUM($D140:AH140),INDEX($D$121:$W$121,,$C140)/$F$109)))</f>
        <v>0</v>
      </c>
      <c r="AJ140" s="8">
        <f>IF($F$109="n/a",0,IF(AJ$3&lt;=$C140,0,IF(AJ$3&gt;($F$109+$C140),INDEX($D$121:$W$121,,$C140)-SUM($D140:AI140),INDEX($D$121:$W$121,,$C140)/$F$109)))</f>
        <v>0</v>
      </c>
      <c r="AK140" s="8">
        <f>IF($F$109="n/a",0,IF(AK$3&lt;=$C140,0,IF(AK$3&gt;($F$109+$C140),INDEX($D$121:$W$121,,$C140)-SUM($D140:AJ140),INDEX($D$121:$W$121,,$C140)/$F$109)))</f>
        <v>0</v>
      </c>
      <c r="AL140" s="8">
        <f>IF($F$109="n/a",0,IF(AL$3&lt;=$C140,0,IF(AL$3&gt;($F$109+$C140),INDEX($D$121:$W$121,,$C140)-SUM($D140:AK140),INDEX($D$121:$W$121,,$C140)/$F$109)))</f>
        <v>0</v>
      </c>
      <c r="AM140" s="8">
        <f>IF($F$109="n/a",0,IF(AM$3&lt;=$C140,0,IF(AM$3&gt;($F$109+$C140),INDEX($D$121:$W$121,,$C140)-SUM($D140:AL140),INDEX($D$121:$W$121,,$C140)/$F$109)))</f>
        <v>0</v>
      </c>
      <c r="AN140" s="8">
        <f>IF($F$109="n/a",0,IF(AN$3&lt;=$C140,0,IF(AN$3&gt;($F$109+$C140),INDEX($D$121:$W$121,,$C140)-SUM($D140:AM140),INDEX($D$121:$W$121,,$C140)/$F$109)))</f>
        <v>0</v>
      </c>
      <c r="AO140" s="8">
        <f>IF($F$109="n/a",0,IF(AO$3&lt;=$C140,0,IF(AO$3&gt;($F$109+$C140),INDEX($D$121:$W$121,,$C140)-SUM($D140:AN140),INDEX($D$121:$W$121,,$C140)/$F$109)))</f>
        <v>0</v>
      </c>
      <c r="AP140" s="8">
        <f>IF($F$109="n/a",0,IF(AP$3&lt;=$C140,0,IF(AP$3&gt;($F$109+$C140),INDEX($D$121:$W$121,,$C140)-SUM($D140:AO140),INDEX($D$121:$W$121,,$C140)/$F$109)))</f>
        <v>0</v>
      </c>
      <c r="AQ140" s="8">
        <f>IF($F$109="n/a",0,IF(AQ$3&lt;=$C140,0,IF(AQ$3&gt;($F$109+$C140),INDEX($D$121:$W$121,,$C140)-SUM($D140:AP140),INDEX($D$121:$W$121,,$C140)/$F$109)))</f>
        <v>0</v>
      </c>
      <c r="AR140" s="8">
        <f>IF($F$109="n/a",0,IF(AR$3&lt;=$C140,0,IF(AR$3&gt;($F$109+$C140),INDEX($D$121:$W$121,,$C140)-SUM($D140:AQ140),INDEX($D$121:$W$121,,$C140)/$F$109)))</f>
        <v>0</v>
      </c>
      <c r="AS140" s="8">
        <f>IF($F$109="n/a",0,IF(AS$3&lt;=$C140,0,IF(AS$3&gt;($F$109+$C140),INDEX($D$121:$W$121,,$C140)-SUM($D140:AR140),INDEX($D$121:$W$121,,$C140)/$F$109)))</f>
        <v>0</v>
      </c>
      <c r="AT140" s="8">
        <f>IF($F$109="n/a",0,IF(AT$3&lt;=$C140,0,IF(AT$3&gt;($F$109+$C140),INDEX($D$121:$W$121,,$C140)-SUM($D140:AS140),INDEX($D$121:$W$121,,$C140)/$F$109)))</f>
        <v>0</v>
      </c>
      <c r="AU140" s="8">
        <f>IF($F$109="n/a",0,IF(AU$3&lt;=$C140,0,IF(AU$3&gt;($F$109+$C140),INDEX($D$121:$W$121,,$C140)-SUM($D140:AT140),INDEX($D$121:$W$121,,$C140)/$F$109)))</f>
        <v>0</v>
      </c>
      <c r="AV140" s="8">
        <f>IF($F$109="n/a",0,IF(AV$3&lt;=$C140,0,IF(AV$3&gt;($F$109+$C140),INDEX($D$121:$W$121,,$C140)-SUM($D140:AU140),INDEX($D$121:$W$121,,$C140)/$F$109)))</f>
        <v>0</v>
      </c>
      <c r="AW140" s="8">
        <f>IF($F$109="n/a",0,IF(AW$3&lt;=$C140,0,IF(AW$3&gt;($F$109+$C140),INDEX($D$121:$W$121,,$C140)-SUM($D140:AV140),INDEX($D$121:$W$121,,$C140)/$F$109)))</f>
        <v>0</v>
      </c>
      <c r="AX140" s="8">
        <f>IF($F$109="n/a",0,IF(AX$3&lt;=$C140,0,IF(AX$3&gt;($F$109+$C140),INDEX($D$121:$W$121,,$C140)-SUM($D140:AW140),INDEX($D$121:$W$121,,$C140)/$F$109)))</f>
        <v>0</v>
      </c>
      <c r="AY140" s="8">
        <f>IF($F$109="n/a",0,IF(AY$3&lt;=$C140,0,IF(AY$3&gt;($F$109+$C140),INDEX($D$121:$W$121,,$C140)-SUM($D140:AX140),INDEX($D$121:$W$121,,$C140)/$F$109)))</f>
        <v>0</v>
      </c>
      <c r="AZ140" s="8">
        <f>IF($F$109="n/a",0,IF(AZ$3&lt;=$C140,0,IF(AZ$3&gt;($F$109+$C140),INDEX($D$121:$W$121,,$C140)-SUM($D140:AY140),INDEX($D$121:$W$121,,$C140)/$F$109)))</f>
        <v>0</v>
      </c>
      <c r="BA140" s="8">
        <f>IF($F$109="n/a",0,IF(BA$3&lt;=$C140,0,IF(BA$3&gt;($F$109+$C140),INDEX($D$121:$W$121,,$C140)-SUM($D140:AZ140),INDEX($D$121:$W$121,,$C140)/$F$109)))</f>
        <v>0</v>
      </c>
      <c r="BB140" s="8">
        <f>IF($F$109="n/a",0,IF(BB$3&lt;=$C140,0,IF(BB$3&gt;($F$109+$C140),INDEX($D$121:$W$121,,$C140)-SUM($D140:BA140),INDEX($D$121:$W$121,,$C140)/$F$109)))</f>
        <v>0</v>
      </c>
      <c r="BC140" s="8">
        <f>IF($F$109="n/a",0,IF(BC$3&lt;=$C140,0,IF(BC$3&gt;($F$109+$C140),INDEX($D$121:$W$121,,$C140)-SUM($D140:BB140),INDEX($D$121:$W$121,,$C140)/$F$109)))</f>
        <v>0</v>
      </c>
      <c r="BD140" s="8">
        <f>IF($F$109="n/a",0,IF(BD$3&lt;=$C140,0,IF(BD$3&gt;($F$109+$C140),INDEX($D$121:$W$121,,$C140)-SUM($D140:BC140),INDEX($D$121:$W$121,,$C140)/$F$109)))</f>
        <v>0</v>
      </c>
      <c r="BE140" s="8">
        <f>IF($F$109="n/a",0,IF(BE$3&lt;=$C140,0,IF(BE$3&gt;($F$109+$C140),INDEX($D$121:$W$121,,$C140)-SUM($D140:BD140),INDEX($D$121:$W$121,,$C140)/$F$109)))</f>
        <v>0</v>
      </c>
      <c r="BF140" s="8">
        <f>IF($F$109="n/a",0,IF(BF$3&lt;=$C140,0,IF(BF$3&gt;($F$109+$C140),INDEX($D$121:$W$121,,$C140)-SUM($D140:BE140),INDEX($D$121:$W$121,,$C140)/$F$109)))</f>
        <v>0</v>
      </c>
      <c r="BG140" s="8">
        <f>IF($F$109="n/a",0,IF(BG$3&lt;=$C140,0,IF(BG$3&gt;($F$109+$C140),INDEX($D$121:$W$121,,$C140)-SUM($D140:BF140),INDEX($D$121:$W$121,,$C140)/$F$109)))</f>
        <v>0</v>
      </c>
      <c r="BH140" s="8">
        <f>IF($F$109="n/a",0,IF(BH$3&lt;=$C140,0,IF(BH$3&gt;($F$109+$C140),INDEX($D$121:$W$121,,$C140)-SUM($D140:BG140),INDEX($D$121:$W$121,,$C140)/$F$109)))</f>
        <v>0</v>
      </c>
      <c r="BI140" s="8">
        <f>IF($F$109="n/a",0,IF(BI$3&lt;=$C140,0,IF(BI$3&gt;($F$109+$C140),INDEX($D$121:$W$121,,$C140)-SUM($D140:BH140),INDEX($D$121:$W$121,,$C140)/$F$109)))</f>
        <v>0</v>
      </c>
      <c r="BJ140" s="8">
        <f>IF($F$109="n/a",0,IF(BJ$3&lt;=$C140,0,IF(BJ$3&gt;($F$109+$C140),INDEX($D$121:$W$121,,$C140)-SUM($D140:BI140),INDEX($D$121:$W$121,,$C140)/$F$109)))</f>
        <v>0</v>
      </c>
      <c r="BK140" s="8">
        <f>IF($F$109="n/a",0,IF(BK$3&lt;=$C140,0,IF(BK$3&gt;($F$109+$C140),INDEX($D$121:$W$121,,$C140)-SUM($D140:BJ140),INDEX($D$121:$W$121,,$C140)/$F$109)))</f>
        <v>0</v>
      </c>
    </row>
    <row r="141" spans="2:63" hidden="1" outlineLevel="1" x14ac:dyDescent="0.3">
      <c r="B141" s="15">
        <v>2030</v>
      </c>
      <c r="C141">
        <v>18</v>
      </c>
      <c r="D141" s="8"/>
      <c r="E141" s="8">
        <f>IF($F$109="n/a",0,IF(E$3&lt;=$C141,0,IF(E$3&gt;($F$109+$C141),INDEX($D$121:$W$121,,$C141)-SUM($D141:D141),INDEX($D$121:$W$121,,$C141)/$F$109)))</f>
        <v>0</v>
      </c>
      <c r="F141" s="8">
        <f>IF($F$109="n/a",0,IF(F$3&lt;=$C141,0,IF(F$3&gt;($F$109+$C141),INDEX($D$121:$W$121,,$C141)-SUM($D141:E141),INDEX($D$121:$W$121,,$C141)/$F$109)))</f>
        <v>0</v>
      </c>
      <c r="G141" s="8">
        <f>IF($F$109="n/a",0,IF(G$3&lt;=$C141,0,IF(G$3&gt;($F$109+$C141),INDEX($D$121:$W$121,,$C141)-SUM($D141:F141),INDEX($D$121:$W$121,,$C141)/$F$109)))</f>
        <v>0</v>
      </c>
      <c r="H141" s="11">
        <f>IF($F$109="n/a",0,IF(H$3&lt;=$C141,0,IF(H$3&gt;($F$109+$C141),INDEX($D$121:$W$121,,$C141)-SUM($D141:G141),INDEX($D$121:$W$121,,$C141)/$F$109)))</f>
        <v>0</v>
      </c>
      <c r="I141" s="12">
        <f>IF($F$109="n/a",0,IF(I$3&lt;=$C141,0,IF(I$3&gt;($F$109+$C141),INDEX($D$121:$W$121,,$C141)-SUM($D141:H141),INDEX($D$121:$W$121,,$C141)/$F$109)))</f>
        <v>0</v>
      </c>
      <c r="J141" s="8">
        <f>IF($F$109="n/a",0,IF(J$3&lt;=$C141,0,IF(J$3&gt;($F$109+$C141),INDEX($D$121:$W$121,,$C141)-SUM($D141:I141),INDEX($D$121:$W$121,,$C141)/$F$109)))</f>
        <v>0</v>
      </c>
      <c r="K141" s="8">
        <f>IF($F$109="n/a",0,IF(K$3&lt;=$C141,0,IF(K$3&gt;($F$109+$C141),INDEX($D$121:$W$121,,$C141)-SUM($D141:J141),INDEX($D$121:$W$121,,$C141)/$F$109)))</f>
        <v>0</v>
      </c>
      <c r="L141" s="8">
        <f>IF($F$109="n/a",0,IF(L$3&lt;=$C141,0,IF(L$3&gt;($F$109+$C141),INDEX($D$121:$W$121,,$C141)-SUM($D141:K141),INDEX($D$121:$W$121,,$C141)/$F$109)))</f>
        <v>0</v>
      </c>
      <c r="M141" s="8">
        <f>IF($F$109="n/a",0,IF(M$3&lt;=$C141,0,IF(M$3&gt;($F$109+$C141),INDEX($D$121:$W$121,,$C141)-SUM($D141:L141),INDEX($D$121:$W$121,,$C141)/$F$109)))</f>
        <v>0</v>
      </c>
      <c r="N141" s="8">
        <f>IF($F$109="n/a",0,IF(N$3&lt;=$C141,0,IF(N$3&gt;($F$109+$C141),INDEX($D$121:$W$121,,$C141)-SUM($D141:M141),INDEX($D$121:$W$121,,$C141)/$F$109)))</f>
        <v>0</v>
      </c>
      <c r="O141" s="8">
        <f>IF($F$109="n/a",0,IF(O$3&lt;=$C141,0,IF(O$3&gt;($F$109+$C141),INDEX($D$121:$W$121,,$C141)-SUM($D141:N141),INDEX($D$121:$W$121,,$C141)/$F$109)))</f>
        <v>0</v>
      </c>
      <c r="P141" s="8">
        <f>IF($F$109="n/a",0,IF(P$3&lt;=$C141,0,IF(P$3&gt;($F$109+$C141),INDEX($D$121:$W$121,,$C141)-SUM($D141:O141),INDEX($D$121:$W$121,,$C141)/$F$109)))</f>
        <v>0</v>
      </c>
      <c r="Q141" s="8">
        <f>IF($F$109="n/a",0,IF(Q$3&lt;=$C141,0,IF(Q$3&gt;($F$109+$C141),INDEX($D$121:$W$121,,$C141)-SUM($D141:P141),INDEX($D$121:$W$121,,$C141)/$F$109)))</f>
        <v>0</v>
      </c>
      <c r="R141" s="8">
        <f>IF($F$109="n/a",0,IF(R$3&lt;=$C141,0,IF(R$3&gt;($F$109+$C141),INDEX($D$121:$W$121,,$C141)-SUM($D141:Q141),INDEX($D$121:$W$121,,$C141)/$F$109)))</f>
        <v>0</v>
      </c>
      <c r="S141" s="8">
        <f>IF($F$109="n/a",0,IF(S$3&lt;=$C141,0,IF(S$3&gt;($F$109+$C141),INDEX($D$121:$W$121,,$C141)-SUM($D141:R141),INDEX($D$121:$W$121,,$C141)/$F$109)))</f>
        <v>0</v>
      </c>
      <c r="T141" s="8">
        <f>IF($F$109="n/a",0,IF(T$3&lt;=$C141,0,IF(T$3&gt;($F$109+$C141),INDEX($D$121:$W$121,,$C141)-SUM($D141:S141),INDEX($D$121:$W$121,,$C141)/$F$109)))</f>
        <v>0</v>
      </c>
      <c r="U141" s="8">
        <f>IF($F$109="n/a",0,IF(U$3&lt;=$C141,0,IF(U$3&gt;($F$109+$C141),INDEX($D$121:$W$121,,$C141)-SUM($D141:T141),INDEX($D$121:$W$121,,$C141)/$F$109)))</f>
        <v>0</v>
      </c>
      <c r="V141" s="8">
        <f>IF($F$109="n/a",0,IF(V$3&lt;=$C141,0,IF(V$3&gt;($F$109+$C141),INDEX($D$121:$W$121,,$C141)-SUM($D141:U141),INDEX($D$121:$W$121,,$C141)/$F$109)))</f>
        <v>0</v>
      </c>
      <c r="W141" s="8">
        <f>IF($F$109="n/a",0,IF(W$3&lt;=$C141,0,IF(W$3&gt;($F$109+$C141),INDEX($D$121:$W$121,,$C141)-SUM($D141:V141),INDEX($D$121:$W$121,,$C141)/$F$109)))</f>
        <v>0</v>
      </c>
      <c r="X141" s="8">
        <f>IF($F$109="n/a",0,IF(X$3&lt;=$C141,0,IF(X$3&gt;($F$109+$C141),INDEX($D$121:$W$121,,$C141)-SUM($D141:W141),INDEX($D$121:$W$121,,$C141)/$F$109)))</f>
        <v>0</v>
      </c>
      <c r="Y141" s="8">
        <f>IF($F$109="n/a",0,IF(Y$3&lt;=$C141,0,IF(Y$3&gt;($F$109+$C141),INDEX($D$121:$W$121,,$C141)-SUM($D141:X141),INDEX($D$121:$W$121,,$C141)/$F$109)))</f>
        <v>0</v>
      </c>
      <c r="Z141" s="8">
        <f>IF($F$109="n/a",0,IF(Z$3&lt;=$C141,0,IF(Z$3&gt;($F$109+$C141),INDEX($D$121:$W$121,,$C141)-SUM($D141:Y141),INDEX($D$121:$W$121,,$C141)/$F$109)))</f>
        <v>0</v>
      </c>
      <c r="AA141" s="8">
        <f>IF($F$109="n/a",0,IF(AA$3&lt;=$C141,0,IF(AA$3&gt;($F$109+$C141),INDEX($D$121:$W$121,,$C141)-SUM($D141:Z141),INDEX($D$121:$W$121,,$C141)/$F$109)))</f>
        <v>0</v>
      </c>
      <c r="AB141" s="8">
        <f>IF($F$109="n/a",0,IF(AB$3&lt;=$C141,0,IF(AB$3&gt;($F$109+$C141),INDEX($D$121:$W$121,,$C141)-SUM($D141:AA141),INDEX($D$121:$W$121,,$C141)/$F$109)))</f>
        <v>0</v>
      </c>
      <c r="AC141" s="8">
        <f>IF($F$109="n/a",0,IF(AC$3&lt;=$C141,0,IF(AC$3&gt;($F$109+$C141),INDEX($D$121:$W$121,,$C141)-SUM($D141:AB141),INDEX($D$121:$W$121,,$C141)/$F$109)))</f>
        <v>0</v>
      </c>
      <c r="AD141" s="8">
        <f>IF($F$109="n/a",0,IF(AD$3&lt;=$C141,0,IF(AD$3&gt;($F$109+$C141),INDEX($D$121:$W$121,,$C141)-SUM($D141:AC141),INDEX($D$121:$W$121,,$C141)/$F$109)))</f>
        <v>0</v>
      </c>
      <c r="AE141" s="8">
        <f>IF($F$109="n/a",0,IF(AE$3&lt;=$C141,0,IF(AE$3&gt;($F$109+$C141),INDEX($D$121:$W$121,,$C141)-SUM($D141:AD141),INDEX($D$121:$W$121,,$C141)/$F$109)))</f>
        <v>0</v>
      </c>
      <c r="AF141" s="8">
        <f>IF($F$109="n/a",0,IF(AF$3&lt;=$C141,0,IF(AF$3&gt;($F$109+$C141),INDEX($D$121:$W$121,,$C141)-SUM($D141:AE141),INDEX($D$121:$W$121,,$C141)/$F$109)))</f>
        <v>0</v>
      </c>
      <c r="AG141" s="8">
        <f>IF($F$109="n/a",0,IF(AG$3&lt;=$C141,0,IF(AG$3&gt;($F$109+$C141),INDEX($D$121:$W$121,,$C141)-SUM($D141:AF141),INDEX($D$121:$W$121,,$C141)/$F$109)))</f>
        <v>0</v>
      </c>
      <c r="AH141" s="8">
        <f>IF($F$109="n/a",0,IF(AH$3&lt;=$C141,0,IF(AH$3&gt;($F$109+$C141),INDEX($D$121:$W$121,,$C141)-SUM($D141:AG141),INDEX($D$121:$W$121,,$C141)/$F$109)))</f>
        <v>0</v>
      </c>
      <c r="AI141" s="8">
        <f>IF($F$109="n/a",0,IF(AI$3&lt;=$C141,0,IF(AI$3&gt;($F$109+$C141),INDEX($D$121:$W$121,,$C141)-SUM($D141:AH141),INDEX($D$121:$W$121,,$C141)/$F$109)))</f>
        <v>0</v>
      </c>
      <c r="AJ141" s="8">
        <f>IF($F$109="n/a",0,IF(AJ$3&lt;=$C141,0,IF(AJ$3&gt;($F$109+$C141),INDEX($D$121:$W$121,,$C141)-SUM($D141:AI141),INDEX($D$121:$W$121,,$C141)/$F$109)))</f>
        <v>0</v>
      </c>
      <c r="AK141" s="8">
        <f>IF($F$109="n/a",0,IF(AK$3&lt;=$C141,0,IF(AK$3&gt;($F$109+$C141),INDEX($D$121:$W$121,,$C141)-SUM($D141:AJ141),INDEX($D$121:$W$121,,$C141)/$F$109)))</f>
        <v>0</v>
      </c>
      <c r="AL141" s="8">
        <f>IF($F$109="n/a",0,IF(AL$3&lt;=$C141,0,IF(AL$3&gt;($F$109+$C141),INDEX($D$121:$W$121,,$C141)-SUM($D141:AK141),INDEX($D$121:$W$121,,$C141)/$F$109)))</f>
        <v>0</v>
      </c>
      <c r="AM141" s="8">
        <f>IF($F$109="n/a",0,IF(AM$3&lt;=$C141,0,IF(AM$3&gt;($F$109+$C141),INDEX($D$121:$W$121,,$C141)-SUM($D141:AL141),INDEX($D$121:$W$121,,$C141)/$F$109)))</f>
        <v>0</v>
      </c>
      <c r="AN141" s="8">
        <f>IF($F$109="n/a",0,IF(AN$3&lt;=$C141,0,IF(AN$3&gt;($F$109+$C141),INDEX($D$121:$W$121,,$C141)-SUM($D141:AM141),INDEX($D$121:$W$121,,$C141)/$F$109)))</f>
        <v>0</v>
      </c>
      <c r="AO141" s="8">
        <f>IF($F$109="n/a",0,IF(AO$3&lt;=$C141,0,IF(AO$3&gt;($F$109+$C141),INDEX($D$121:$W$121,,$C141)-SUM($D141:AN141),INDEX($D$121:$W$121,,$C141)/$F$109)))</f>
        <v>0</v>
      </c>
      <c r="AP141" s="8">
        <f>IF($F$109="n/a",0,IF(AP$3&lt;=$C141,0,IF(AP$3&gt;($F$109+$C141),INDEX($D$121:$W$121,,$C141)-SUM($D141:AO141),INDEX($D$121:$W$121,,$C141)/$F$109)))</f>
        <v>0</v>
      </c>
      <c r="AQ141" s="8">
        <f>IF($F$109="n/a",0,IF(AQ$3&lt;=$C141,0,IF(AQ$3&gt;($F$109+$C141),INDEX($D$121:$W$121,,$C141)-SUM($D141:AP141),INDEX($D$121:$W$121,,$C141)/$F$109)))</f>
        <v>0</v>
      </c>
      <c r="AR141" s="8">
        <f>IF($F$109="n/a",0,IF(AR$3&lt;=$C141,0,IF(AR$3&gt;($F$109+$C141),INDEX($D$121:$W$121,,$C141)-SUM($D141:AQ141),INDEX($D$121:$W$121,,$C141)/$F$109)))</f>
        <v>0</v>
      </c>
      <c r="AS141" s="8">
        <f>IF($F$109="n/a",0,IF(AS$3&lt;=$C141,0,IF(AS$3&gt;($F$109+$C141),INDEX($D$121:$W$121,,$C141)-SUM($D141:AR141),INDEX($D$121:$W$121,,$C141)/$F$109)))</f>
        <v>0</v>
      </c>
      <c r="AT141" s="8">
        <f>IF($F$109="n/a",0,IF(AT$3&lt;=$C141,0,IF(AT$3&gt;($F$109+$C141),INDEX($D$121:$W$121,,$C141)-SUM($D141:AS141),INDEX($D$121:$W$121,,$C141)/$F$109)))</f>
        <v>0</v>
      </c>
      <c r="AU141" s="8">
        <f>IF($F$109="n/a",0,IF(AU$3&lt;=$C141,0,IF(AU$3&gt;($F$109+$C141),INDEX($D$121:$W$121,,$C141)-SUM($D141:AT141),INDEX($D$121:$W$121,,$C141)/$F$109)))</f>
        <v>0</v>
      </c>
      <c r="AV141" s="8">
        <f>IF($F$109="n/a",0,IF(AV$3&lt;=$C141,0,IF(AV$3&gt;($F$109+$C141),INDEX($D$121:$W$121,,$C141)-SUM($D141:AU141),INDEX($D$121:$W$121,,$C141)/$F$109)))</f>
        <v>0</v>
      </c>
      <c r="AW141" s="8">
        <f>IF($F$109="n/a",0,IF(AW$3&lt;=$C141,0,IF(AW$3&gt;($F$109+$C141),INDEX($D$121:$W$121,,$C141)-SUM($D141:AV141),INDEX($D$121:$W$121,,$C141)/$F$109)))</f>
        <v>0</v>
      </c>
      <c r="AX141" s="8">
        <f>IF($F$109="n/a",0,IF(AX$3&lt;=$C141,0,IF(AX$3&gt;($F$109+$C141),INDEX($D$121:$W$121,,$C141)-SUM($D141:AW141),INDEX($D$121:$W$121,,$C141)/$F$109)))</f>
        <v>0</v>
      </c>
      <c r="AY141" s="8">
        <f>IF($F$109="n/a",0,IF(AY$3&lt;=$C141,0,IF(AY$3&gt;($F$109+$C141),INDEX($D$121:$W$121,,$C141)-SUM($D141:AX141),INDEX($D$121:$W$121,,$C141)/$F$109)))</f>
        <v>0</v>
      </c>
      <c r="AZ141" s="8">
        <f>IF($F$109="n/a",0,IF(AZ$3&lt;=$C141,0,IF(AZ$3&gt;($F$109+$C141),INDEX($D$121:$W$121,,$C141)-SUM($D141:AY141),INDEX($D$121:$W$121,,$C141)/$F$109)))</f>
        <v>0</v>
      </c>
      <c r="BA141" s="8">
        <f>IF($F$109="n/a",0,IF(BA$3&lt;=$C141,0,IF(BA$3&gt;($F$109+$C141),INDEX($D$121:$W$121,,$C141)-SUM($D141:AZ141),INDEX($D$121:$W$121,,$C141)/$F$109)))</f>
        <v>0</v>
      </c>
      <c r="BB141" s="8">
        <f>IF($F$109="n/a",0,IF(BB$3&lt;=$C141,0,IF(BB$3&gt;($F$109+$C141),INDEX($D$121:$W$121,,$C141)-SUM($D141:BA141),INDEX($D$121:$W$121,,$C141)/$F$109)))</f>
        <v>0</v>
      </c>
      <c r="BC141" s="8">
        <f>IF($F$109="n/a",0,IF(BC$3&lt;=$C141,0,IF(BC$3&gt;($F$109+$C141),INDEX($D$121:$W$121,,$C141)-SUM($D141:BB141),INDEX($D$121:$W$121,,$C141)/$F$109)))</f>
        <v>0</v>
      </c>
      <c r="BD141" s="8">
        <f>IF($F$109="n/a",0,IF(BD$3&lt;=$C141,0,IF(BD$3&gt;($F$109+$C141),INDEX($D$121:$W$121,,$C141)-SUM($D141:BC141),INDEX($D$121:$W$121,,$C141)/$F$109)))</f>
        <v>0</v>
      </c>
      <c r="BE141" s="8">
        <f>IF($F$109="n/a",0,IF(BE$3&lt;=$C141,0,IF(BE$3&gt;($F$109+$C141),INDEX($D$121:$W$121,,$C141)-SUM($D141:BD141),INDEX($D$121:$W$121,,$C141)/$F$109)))</f>
        <v>0</v>
      </c>
      <c r="BF141" s="8">
        <f>IF($F$109="n/a",0,IF(BF$3&lt;=$C141,0,IF(BF$3&gt;($F$109+$C141),INDEX($D$121:$W$121,,$C141)-SUM($D141:BE141),INDEX($D$121:$W$121,,$C141)/$F$109)))</f>
        <v>0</v>
      </c>
      <c r="BG141" s="8">
        <f>IF($F$109="n/a",0,IF(BG$3&lt;=$C141,0,IF(BG$3&gt;($F$109+$C141),INDEX($D$121:$W$121,,$C141)-SUM($D141:BF141),INDEX($D$121:$W$121,,$C141)/$F$109)))</f>
        <v>0</v>
      </c>
      <c r="BH141" s="8">
        <f>IF($F$109="n/a",0,IF(BH$3&lt;=$C141,0,IF(BH$3&gt;($F$109+$C141),INDEX($D$121:$W$121,,$C141)-SUM($D141:BG141),INDEX($D$121:$W$121,,$C141)/$F$109)))</f>
        <v>0</v>
      </c>
      <c r="BI141" s="8">
        <f>IF($F$109="n/a",0,IF(BI$3&lt;=$C141,0,IF(BI$3&gt;($F$109+$C141),INDEX($D$121:$W$121,,$C141)-SUM($D141:BH141),INDEX($D$121:$W$121,,$C141)/$F$109)))</f>
        <v>0</v>
      </c>
      <c r="BJ141" s="8">
        <f>IF($F$109="n/a",0,IF(BJ$3&lt;=$C141,0,IF(BJ$3&gt;($F$109+$C141),INDEX($D$121:$W$121,,$C141)-SUM($D141:BI141),INDEX($D$121:$W$121,,$C141)/$F$109)))</f>
        <v>0</v>
      </c>
      <c r="BK141" s="8">
        <f>IF($F$109="n/a",0,IF(BK$3&lt;=$C141,0,IF(BK$3&gt;($F$109+$C141),INDEX($D$121:$W$121,,$C141)-SUM($D141:BJ141),INDEX($D$121:$W$121,,$C141)/$F$109)))</f>
        <v>0</v>
      </c>
    </row>
    <row r="142" spans="2:63" hidden="1" outlineLevel="1" x14ac:dyDescent="0.3">
      <c r="B142" s="15">
        <v>2031</v>
      </c>
      <c r="C142">
        <v>19</v>
      </c>
      <c r="D142" s="8"/>
      <c r="E142" s="8">
        <f>IF($F$109="n/a",0,IF(E$3&lt;=$C142,0,IF(E$3&gt;($F$109+$C142),INDEX($D$121:$W$121,,$C142)-SUM($D142:D142),INDEX($D$121:$W$121,,$C142)/$F$109)))</f>
        <v>0</v>
      </c>
      <c r="F142" s="8">
        <f>IF($F$109="n/a",0,IF(F$3&lt;=$C142,0,IF(F$3&gt;($F$109+$C142),INDEX($D$121:$W$121,,$C142)-SUM($D142:E142),INDEX($D$121:$W$121,,$C142)/$F$109)))</f>
        <v>0</v>
      </c>
      <c r="G142" s="8">
        <f>IF($F$109="n/a",0,IF(G$3&lt;=$C142,0,IF(G$3&gt;($F$109+$C142),INDEX($D$121:$W$121,,$C142)-SUM($D142:F142),INDEX($D$121:$W$121,,$C142)/$F$109)))</f>
        <v>0</v>
      </c>
      <c r="H142" s="11">
        <f>IF($F$109="n/a",0,IF(H$3&lt;=$C142,0,IF(H$3&gt;($F$109+$C142),INDEX($D$121:$W$121,,$C142)-SUM($D142:G142),INDEX($D$121:$W$121,,$C142)/$F$109)))</f>
        <v>0</v>
      </c>
      <c r="I142" s="12">
        <f>IF($F$109="n/a",0,IF(I$3&lt;=$C142,0,IF(I$3&gt;($F$109+$C142),INDEX($D$121:$W$121,,$C142)-SUM($D142:H142),INDEX($D$121:$W$121,,$C142)/$F$109)))</f>
        <v>0</v>
      </c>
      <c r="J142" s="8">
        <f>IF($F$109="n/a",0,IF(J$3&lt;=$C142,0,IF(J$3&gt;($F$109+$C142),INDEX($D$121:$W$121,,$C142)-SUM($D142:I142),INDEX($D$121:$W$121,,$C142)/$F$109)))</f>
        <v>0</v>
      </c>
      <c r="K142" s="8">
        <f>IF($F$109="n/a",0,IF(K$3&lt;=$C142,0,IF(K$3&gt;($F$109+$C142),INDEX($D$121:$W$121,,$C142)-SUM($D142:J142),INDEX($D$121:$W$121,,$C142)/$F$109)))</f>
        <v>0</v>
      </c>
      <c r="L142" s="8">
        <f>IF($F$109="n/a",0,IF(L$3&lt;=$C142,0,IF(L$3&gt;($F$109+$C142),INDEX($D$121:$W$121,,$C142)-SUM($D142:K142),INDEX($D$121:$W$121,,$C142)/$F$109)))</f>
        <v>0</v>
      </c>
      <c r="M142" s="8">
        <f>IF($F$109="n/a",0,IF(M$3&lt;=$C142,0,IF(M$3&gt;($F$109+$C142),INDEX($D$121:$W$121,,$C142)-SUM($D142:L142),INDEX($D$121:$W$121,,$C142)/$F$109)))</f>
        <v>0</v>
      </c>
      <c r="N142" s="8">
        <f>IF($F$109="n/a",0,IF(N$3&lt;=$C142,0,IF(N$3&gt;($F$109+$C142),INDEX($D$121:$W$121,,$C142)-SUM($D142:M142),INDEX($D$121:$W$121,,$C142)/$F$109)))</f>
        <v>0</v>
      </c>
      <c r="O142" s="8">
        <f>IF($F$109="n/a",0,IF(O$3&lt;=$C142,0,IF(O$3&gt;($F$109+$C142),INDEX($D$121:$W$121,,$C142)-SUM($D142:N142),INDEX($D$121:$W$121,,$C142)/$F$109)))</f>
        <v>0</v>
      </c>
      <c r="P142" s="8">
        <f>IF($F$109="n/a",0,IF(P$3&lt;=$C142,0,IF(P$3&gt;($F$109+$C142),INDEX($D$121:$W$121,,$C142)-SUM($D142:O142),INDEX($D$121:$W$121,,$C142)/$F$109)))</f>
        <v>0</v>
      </c>
      <c r="Q142" s="8">
        <f>IF($F$109="n/a",0,IF(Q$3&lt;=$C142,0,IF(Q$3&gt;($F$109+$C142),INDEX($D$121:$W$121,,$C142)-SUM($D142:P142),INDEX($D$121:$W$121,,$C142)/$F$109)))</f>
        <v>0</v>
      </c>
      <c r="R142" s="8">
        <f>IF($F$109="n/a",0,IF(R$3&lt;=$C142,0,IF(R$3&gt;($F$109+$C142),INDEX($D$121:$W$121,,$C142)-SUM($D142:Q142),INDEX($D$121:$W$121,,$C142)/$F$109)))</f>
        <v>0</v>
      </c>
      <c r="S142" s="8">
        <f>IF($F$109="n/a",0,IF(S$3&lt;=$C142,0,IF(S$3&gt;($F$109+$C142),INDEX($D$121:$W$121,,$C142)-SUM($D142:R142),INDEX($D$121:$W$121,,$C142)/$F$109)))</f>
        <v>0</v>
      </c>
      <c r="T142" s="8">
        <f>IF($F$109="n/a",0,IF(T$3&lt;=$C142,0,IF(T$3&gt;($F$109+$C142),INDEX($D$121:$W$121,,$C142)-SUM($D142:S142),INDEX($D$121:$W$121,,$C142)/$F$109)))</f>
        <v>0</v>
      </c>
      <c r="U142" s="8">
        <f>IF($F$109="n/a",0,IF(U$3&lt;=$C142,0,IF(U$3&gt;($F$109+$C142),INDEX($D$121:$W$121,,$C142)-SUM($D142:T142),INDEX($D$121:$W$121,,$C142)/$F$109)))</f>
        <v>0</v>
      </c>
      <c r="V142" s="8">
        <f>IF($F$109="n/a",0,IF(V$3&lt;=$C142,0,IF(V$3&gt;($F$109+$C142),INDEX($D$121:$W$121,,$C142)-SUM($D142:U142),INDEX($D$121:$W$121,,$C142)/$F$109)))</f>
        <v>0</v>
      </c>
      <c r="W142" s="8">
        <f>IF($F$109="n/a",0,IF(W$3&lt;=$C142,0,IF(W$3&gt;($F$109+$C142),INDEX($D$121:$W$121,,$C142)-SUM($D142:V142),INDEX($D$121:$W$121,,$C142)/$F$109)))</f>
        <v>0</v>
      </c>
      <c r="X142" s="8">
        <f>IF($F$109="n/a",0,IF(X$3&lt;=$C142,0,IF(X$3&gt;($F$109+$C142),INDEX($D$121:$W$121,,$C142)-SUM($D142:W142),INDEX($D$121:$W$121,,$C142)/$F$109)))</f>
        <v>0</v>
      </c>
      <c r="Y142" s="8">
        <f>IF($F$109="n/a",0,IF(Y$3&lt;=$C142,0,IF(Y$3&gt;($F$109+$C142),INDEX($D$121:$W$121,,$C142)-SUM($D142:X142),INDEX($D$121:$W$121,,$C142)/$F$109)))</f>
        <v>0</v>
      </c>
      <c r="Z142" s="8">
        <f>IF($F$109="n/a",0,IF(Z$3&lt;=$C142,0,IF(Z$3&gt;($F$109+$C142),INDEX($D$121:$W$121,,$C142)-SUM($D142:Y142),INDEX($D$121:$W$121,,$C142)/$F$109)))</f>
        <v>0</v>
      </c>
      <c r="AA142" s="8">
        <f>IF($F$109="n/a",0,IF(AA$3&lt;=$C142,0,IF(AA$3&gt;($F$109+$C142),INDEX($D$121:$W$121,,$C142)-SUM($D142:Z142),INDEX($D$121:$W$121,,$C142)/$F$109)))</f>
        <v>0</v>
      </c>
      <c r="AB142" s="8">
        <f>IF($F$109="n/a",0,IF(AB$3&lt;=$C142,0,IF(AB$3&gt;($F$109+$C142),INDEX($D$121:$W$121,,$C142)-SUM($D142:AA142),INDEX($D$121:$W$121,,$C142)/$F$109)))</f>
        <v>0</v>
      </c>
      <c r="AC142" s="8">
        <f>IF($F$109="n/a",0,IF(AC$3&lt;=$C142,0,IF(AC$3&gt;($F$109+$C142),INDEX($D$121:$W$121,,$C142)-SUM($D142:AB142),INDEX($D$121:$W$121,,$C142)/$F$109)))</f>
        <v>0</v>
      </c>
      <c r="AD142" s="8">
        <f>IF($F$109="n/a",0,IF(AD$3&lt;=$C142,0,IF(AD$3&gt;($F$109+$C142),INDEX($D$121:$W$121,,$C142)-SUM($D142:AC142),INDEX($D$121:$W$121,,$C142)/$F$109)))</f>
        <v>0</v>
      </c>
      <c r="AE142" s="8">
        <f>IF($F$109="n/a",0,IF(AE$3&lt;=$C142,0,IF(AE$3&gt;($F$109+$C142),INDEX($D$121:$W$121,,$C142)-SUM($D142:AD142),INDEX($D$121:$W$121,,$C142)/$F$109)))</f>
        <v>0</v>
      </c>
      <c r="AF142" s="8">
        <f>IF($F$109="n/a",0,IF(AF$3&lt;=$C142,0,IF(AF$3&gt;($F$109+$C142),INDEX($D$121:$W$121,,$C142)-SUM($D142:AE142),INDEX($D$121:$W$121,,$C142)/$F$109)))</f>
        <v>0</v>
      </c>
      <c r="AG142" s="8">
        <f>IF($F$109="n/a",0,IF(AG$3&lt;=$C142,0,IF(AG$3&gt;($F$109+$C142),INDEX($D$121:$W$121,,$C142)-SUM($D142:AF142),INDEX($D$121:$W$121,,$C142)/$F$109)))</f>
        <v>0</v>
      </c>
      <c r="AH142" s="8">
        <f>IF($F$109="n/a",0,IF(AH$3&lt;=$C142,0,IF(AH$3&gt;($F$109+$C142),INDEX($D$121:$W$121,,$C142)-SUM($D142:AG142),INDEX($D$121:$W$121,,$C142)/$F$109)))</f>
        <v>0</v>
      </c>
      <c r="AI142" s="8">
        <f>IF($F$109="n/a",0,IF(AI$3&lt;=$C142,0,IF(AI$3&gt;($F$109+$C142),INDEX($D$121:$W$121,,$C142)-SUM($D142:AH142),INDEX($D$121:$W$121,,$C142)/$F$109)))</f>
        <v>0</v>
      </c>
      <c r="AJ142" s="8">
        <f>IF($F$109="n/a",0,IF(AJ$3&lt;=$C142,0,IF(AJ$3&gt;($F$109+$C142),INDEX($D$121:$W$121,,$C142)-SUM($D142:AI142),INDEX($D$121:$W$121,,$C142)/$F$109)))</f>
        <v>0</v>
      </c>
      <c r="AK142" s="8">
        <f>IF($F$109="n/a",0,IF(AK$3&lt;=$C142,0,IF(AK$3&gt;($F$109+$C142),INDEX($D$121:$W$121,,$C142)-SUM($D142:AJ142),INDEX($D$121:$W$121,,$C142)/$F$109)))</f>
        <v>0</v>
      </c>
      <c r="AL142" s="8">
        <f>IF($F$109="n/a",0,IF(AL$3&lt;=$C142,0,IF(AL$3&gt;($F$109+$C142),INDEX($D$121:$W$121,,$C142)-SUM($D142:AK142),INDEX($D$121:$W$121,,$C142)/$F$109)))</f>
        <v>0</v>
      </c>
      <c r="AM142" s="8">
        <f>IF($F$109="n/a",0,IF(AM$3&lt;=$C142,0,IF(AM$3&gt;($F$109+$C142),INDEX($D$121:$W$121,,$C142)-SUM($D142:AL142),INDEX($D$121:$W$121,,$C142)/$F$109)))</f>
        <v>0</v>
      </c>
      <c r="AN142" s="8">
        <f>IF($F$109="n/a",0,IF(AN$3&lt;=$C142,0,IF(AN$3&gt;($F$109+$C142),INDEX($D$121:$W$121,,$C142)-SUM($D142:AM142),INDEX($D$121:$W$121,,$C142)/$F$109)))</f>
        <v>0</v>
      </c>
      <c r="AO142" s="8">
        <f>IF($F$109="n/a",0,IF(AO$3&lt;=$C142,0,IF(AO$3&gt;($F$109+$C142),INDEX($D$121:$W$121,,$C142)-SUM($D142:AN142),INDEX($D$121:$W$121,,$C142)/$F$109)))</f>
        <v>0</v>
      </c>
      <c r="AP142" s="8">
        <f>IF($F$109="n/a",0,IF(AP$3&lt;=$C142,0,IF(AP$3&gt;($F$109+$C142),INDEX($D$121:$W$121,,$C142)-SUM($D142:AO142),INDEX($D$121:$W$121,,$C142)/$F$109)))</f>
        <v>0</v>
      </c>
      <c r="AQ142" s="8">
        <f>IF($F$109="n/a",0,IF(AQ$3&lt;=$C142,0,IF(AQ$3&gt;($F$109+$C142),INDEX($D$121:$W$121,,$C142)-SUM($D142:AP142),INDEX($D$121:$W$121,,$C142)/$F$109)))</f>
        <v>0</v>
      </c>
      <c r="AR142" s="8">
        <f>IF($F$109="n/a",0,IF(AR$3&lt;=$C142,0,IF(AR$3&gt;($F$109+$C142),INDEX($D$121:$W$121,,$C142)-SUM($D142:AQ142),INDEX($D$121:$W$121,,$C142)/$F$109)))</f>
        <v>0</v>
      </c>
      <c r="AS142" s="8">
        <f>IF($F$109="n/a",0,IF(AS$3&lt;=$C142,0,IF(AS$3&gt;($F$109+$C142),INDEX($D$121:$W$121,,$C142)-SUM($D142:AR142),INDEX($D$121:$W$121,,$C142)/$F$109)))</f>
        <v>0</v>
      </c>
      <c r="AT142" s="8">
        <f>IF($F$109="n/a",0,IF(AT$3&lt;=$C142,0,IF(AT$3&gt;($F$109+$C142),INDEX($D$121:$W$121,,$C142)-SUM($D142:AS142),INDEX($D$121:$W$121,,$C142)/$F$109)))</f>
        <v>0</v>
      </c>
      <c r="AU142" s="8">
        <f>IF($F$109="n/a",0,IF(AU$3&lt;=$C142,0,IF(AU$3&gt;($F$109+$C142),INDEX($D$121:$W$121,,$C142)-SUM($D142:AT142),INDEX($D$121:$W$121,,$C142)/$F$109)))</f>
        <v>0</v>
      </c>
      <c r="AV142" s="8">
        <f>IF($F$109="n/a",0,IF(AV$3&lt;=$C142,0,IF(AV$3&gt;($F$109+$C142),INDEX($D$121:$W$121,,$C142)-SUM($D142:AU142),INDEX($D$121:$W$121,,$C142)/$F$109)))</f>
        <v>0</v>
      </c>
      <c r="AW142" s="8">
        <f>IF($F$109="n/a",0,IF(AW$3&lt;=$C142,0,IF(AW$3&gt;($F$109+$C142),INDEX($D$121:$W$121,,$C142)-SUM($D142:AV142),INDEX($D$121:$W$121,,$C142)/$F$109)))</f>
        <v>0</v>
      </c>
      <c r="AX142" s="8">
        <f>IF($F$109="n/a",0,IF(AX$3&lt;=$C142,0,IF(AX$3&gt;($F$109+$C142),INDEX($D$121:$W$121,,$C142)-SUM($D142:AW142),INDEX($D$121:$W$121,,$C142)/$F$109)))</f>
        <v>0</v>
      </c>
      <c r="AY142" s="8">
        <f>IF($F$109="n/a",0,IF(AY$3&lt;=$C142,0,IF(AY$3&gt;($F$109+$C142),INDEX($D$121:$W$121,,$C142)-SUM($D142:AX142),INDEX($D$121:$W$121,,$C142)/$F$109)))</f>
        <v>0</v>
      </c>
      <c r="AZ142" s="8">
        <f>IF($F$109="n/a",0,IF(AZ$3&lt;=$C142,0,IF(AZ$3&gt;($F$109+$C142),INDEX($D$121:$W$121,,$C142)-SUM($D142:AY142),INDEX($D$121:$W$121,,$C142)/$F$109)))</f>
        <v>0</v>
      </c>
      <c r="BA142" s="8">
        <f>IF($F$109="n/a",0,IF(BA$3&lt;=$C142,0,IF(BA$3&gt;($F$109+$C142),INDEX($D$121:$W$121,,$C142)-SUM($D142:AZ142),INDEX($D$121:$W$121,,$C142)/$F$109)))</f>
        <v>0</v>
      </c>
      <c r="BB142" s="8">
        <f>IF($F$109="n/a",0,IF(BB$3&lt;=$C142,0,IF(BB$3&gt;($F$109+$C142),INDEX($D$121:$W$121,,$C142)-SUM($D142:BA142),INDEX($D$121:$W$121,,$C142)/$F$109)))</f>
        <v>0</v>
      </c>
      <c r="BC142" s="8">
        <f>IF($F$109="n/a",0,IF(BC$3&lt;=$C142,0,IF(BC$3&gt;($F$109+$C142),INDEX($D$121:$W$121,,$C142)-SUM($D142:BB142),INDEX($D$121:$W$121,,$C142)/$F$109)))</f>
        <v>0</v>
      </c>
      <c r="BD142" s="8">
        <f>IF($F$109="n/a",0,IF(BD$3&lt;=$C142,0,IF(BD$3&gt;($F$109+$C142),INDEX($D$121:$W$121,,$C142)-SUM($D142:BC142),INDEX($D$121:$W$121,,$C142)/$F$109)))</f>
        <v>0</v>
      </c>
      <c r="BE142" s="8">
        <f>IF($F$109="n/a",0,IF(BE$3&lt;=$C142,0,IF(BE$3&gt;($F$109+$C142),INDEX($D$121:$W$121,,$C142)-SUM($D142:BD142),INDEX($D$121:$W$121,,$C142)/$F$109)))</f>
        <v>0</v>
      </c>
      <c r="BF142" s="8">
        <f>IF($F$109="n/a",0,IF(BF$3&lt;=$C142,0,IF(BF$3&gt;($F$109+$C142),INDEX($D$121:$W$121,,$C142)-SUM($D142:BE142),INDEX($D$121:$W$121,,$C142)/$F$109)))</f>
        <v>0</v>
      </c>
      <c r="BG142" s="8">
        <f>IF($F$109="n/a",0,IF(BG$3&lt;=$C142,0,IF(BG$3&gt;($F$109+$C142),INDEX($D$121:$W$121,,$C142)-SUM($D142:BF142),INDEX($D$121:$W$121,,$C142)/$F$109)))</f>
        <v>0</v>
      </c>
      <c r="BH142" s="8">
        <f>IF($F$109="n/a",0,IF(BH$3&lt;=$C142,0,IF(BH$3&gt;($F$109+$C142),INDEX($D$121:$W$121,,$C142)-SUM($D142:BG142),INDEX($D$121:$W$121,,$C142)/$F$109)))</f>
        <v>0</v>
      </c>
      <c r="BI142" s="8">
        <f>IF($F$109="n/a",0,IF(BI$3&lt;=$C142,0,IF(BI$3&gt;($F$109+$C142),INDEX($D$121:$W$121,,$C142)-SUM($D142:BH142),INDEX($D$121:$W$121,,$C142)/$F$109)))</f>
        <v>0</v>
      </c>
      <c r="BJ142" s="8">
        <f>IF($F$109="n/a",0,IF(BJ$3&lt;=$C142,0,IF(BJ$3&gt;($F$109+$C142),INDEX($D$121:$W$121,,$C142)-SUM($D142:BI142),INDEX($D$121:$W$121,,$C142)/$F$109)))</f>
        <v>0</v>
      </c>
      <c r="BK142" s="8">
        <f>IF($F$109="n/a",0,IF(BK$3&lt;=$C142,0,IF(BK$3&gt;($F$109+$C142),INDEX($D$121:$W$121,,$C142)-SUM($D142:BJ142),INDEX($D$121:$W$121,,$C142)/$F$109)))</f>
        <v>0</v>
      </c>
    </row>
    <row r="143" spans="2:63" hidden="1" outlineLevel="1" x14ac:dyDescent="0.3">
      <c r="B143" s="15">
        <v>2032</v>
      </c>
      <c r="C143">
        <v>20</v>
      </c>
      <c r="D143" s="8"/>
      <c r="E143" s="8">
        <f>IF($F$109="n/a",0,IF(E$3&lt;=$C143,0,IF(E$3&gt;($F$109+$C143),INDEX($D$121:$W$121,,$C143)-SUM($D143:D143),INDEX($D$121:$W$121,,$C143)/$F$109)))</f>
        <v>0</v>
      </c>
      <c r="F143" s="8">
        <f>IF($F$109="n/a",0,IF(F$3&lt;=$C143,0,IF(F$3&gt;($F$109+$C143),INDEX($D$121:$W$121,,$C143)-SUM($D143:E143),INDEX($D$121:$W$121,,$C143)/$F$109)))</f>
        <v>0</v>
      </c>
      <c r="G143" s="8">
        <f>IF($F$109="n/a",0,IF(G$3&lt;=$C143,0,IF(G$3&gt;($F$109+$C143),INDEX($D$121:$W$121,,$C143)-SUM($D143:F143),INDEX($D$121:$W$121,,$C143)/$F$109)))</f>
        <v>0</v>
      </c>
      <c r="H143" s="11">
        <f>IF($F$109="n/a",0,IF(H$3&lt;=$C143,0,IF(H$3&gt;($F$109+$C143),INDEX($D$121:$W$121,,$C143)-SUM($D143:G143),INDEX($D$121:$W$121,,$C143)/$F$109)))</f>
        <v>0</v>
      </c>
      <c r="I143" s="12">
        <f>IF($F$109="n/a",0,IF(I$3&lt;=$C143,0,IF(I$3&gt;($F$109+$C143),INDEX($D$121:$W$121,,$C143)-SUM($D143:H143),INDEX($D$121:$W$121,,$C143)/$F$109)))</f>
        <v>0</v>
      </c>
      <c r="J143" s="8">
        <f>IF($F$109="n/a",0,IF(J$3&lt;=$C143,0,IF(J$3&gt;($F$109+$C143),INDEX($D$121:$W$121,,$C143)-SUM($D143:I143),INDEX($D$121:$W$121,,$C143)/$F$109)))</f>
        <v>0</v>
      </c>
      <c r="K143" s="8">
        <f>IF($F$109="n/a",0,IF(K$3&lt;=$C143,0,IF(K$3&gt;($F$109+$C143),INDEX($D$121:$W$121,,$C143)-SUM($D143:J143),INDEX($D$121:$W$121,,$C143)/$F$109)))</f>
        <v>0</v>
      </c>
      <c r="L143" s="8">
        <f>IF($F$109="n/a",0,IF(L$3&lt;=$C143,0,IF(L$3&gt;($F$109+$C143),INDEX($D$121:$W$121,,$C143)-SUM($D143:K143),INDEX($D$121:$W$121,,$C143)/$F$109)))</f>
        <v>0</v>
      </c>
      <c r="M143" s="8">
        <f>IF($F$109="n/a",0,IF(M$3&lt;=$C143,0,IF(M$3&gt;($F$109+$C143),INDEX($D$121:$W$121,,$C143)-SUM($D143:L143),INDEX($D$121:$W$121,,$C143)/$F$109)))</f>
        <v>0</v>
      </c>
      <c r="N143" s="8">
        <f>IF($F$109="n/a",0,IF(N$3&lt;=$C143,0,IF(N$3&gt;($F$109+$C143),INDEX($D$121:$W$121,,$C143)-SUM($D143:M143),INDEX($D$121:$W$121,,$C143)/$F$109)))</f>
        <v>0</v>
      </c>
      <c r="O143" s="8">
        <f>IF($F$109="n/a",0,IF(O$3&lt;=$C143,0,IF(O$3&gt;($F$109+$C143),INDEX($D$121:$W$121,,$C143)-SUM($D143:N143),INDEX($D$121:$W$121,,$C143)/$F$109)))</f>
        <v>0</v>
      </c>
      <c r="P143" s="8">
        <f>IF($F$109="n/a",0,IF(P$3&lt;=$C143,0,IF(P$3&gt;($F$109+$C143),INDEX($D$121:$W$121,,$C143)-SUM($D143:O143),INDEX($D$121:$W$121,,$C143)/$F$109)))</f>
        <v>0</v>
      </c>
      <c r="Q143" s="8">
        <f>IF($F$109="n/a",0,IF(Q$3&lt;=$C143,0,IF(Q$3&gt;($F$109+$C143),INDEX($D$121:$W$121,,$C143)-SUM($D143:P143),INDEX($D$121:$W$121,,$C143)/$F$109)))</f>
        <v>0</v>
      </c>
      <c r="R143" s="8">
        <f>IF($F$109="n/a",0,IF(R$3&lt;=$C143,0,IF(R$3&gt;($F$109+$C143),INDEX($D$121:$W$121,,$C143)-SUM($D143:Q143),INDEX($D$121:$W$121,,$C143)/$F$109)))</f>
        <v>0</v>
      </c>
      <c r="S143" s="8">
        <f>IF($F$109="n/a",0,IF(S$3&lt;=$C143,0,IF(S$3&gt;($F$109+$C143),INDEX($D$121:$W$121,,$C143)-SUM($D143:R143),INDEX($D$121:$W$121,,$C143)/$F$109)))</f>
        <v>0</v>
      </c>
      <c r="T143" s="8">
        <f>IF($F$109="n/a",0,IF(T$3&lt;=$C143,0,IF(T$3&gt;($F$109+$C143),INDEX($D$121:$W$121,,$C143)-SUM($D143:S143),INDEX($D$121:$W$121,,$C143)/$F$109)))</f>
        <v>0</v>
      </c>
      <c r="U143" s="8">
        <f>IF($F$109="n/a",0,IF(U$3&lt;=$C143,0,IF(U$3&gt;($F$109+$C143),INDEX($D$121:$W$121,,$C143)-SUM($D143:T143),INDEX($D$121:$W$121,,$C143)/$F$109)))</f>
        <v>0</v>
      </c>
      <c r="V143" s="8">
        <f>IF($F$109="n/a",0,IF(V$3&lt;=$C143,0,IF(V$3&gt;($F$109+$C143),INDEX($D$121:$W$121,,$C143)-SUM($D143:U143),INDEX($D$121:$W$121,,$C143)/$F$109)))</f>
        <v>0</v>
      </c>
      <c r="W143" s="8">
        <f>IF($F$109="n/a",0,IF(W$3&lt;=$C143,0,IF(W$3&gt;($F$109+$C143),INDEX($D$121:$W$121,,$C143)-SUM($D143:V143),INDEX($D$121:$W$121,,$C143)/$F$109)))</f>
        <v>0</v>
      </c>
      <c r="X143" s="8">
        <f>IF($F$109="n/a",0,IF(X$3&lt;=$C143,0,IF(X$3&gt;($F$109+$C143),INDEX($D$121:$W$121,,$C143)-SUM($D143:W143),INDEX($D$121:$W$121,,$C143)/$F$109)))</f>
        <v>0</v>
      </c>
      <c r="Y143" s="8">
        <f>IF($F$109="n/a",0,IF(Y$3&lt;=$C143,0,IF(Y$3&gt;($F$109+$C143),INDEX($D$121:$W$121,,$C143)-SUM($D143:X143),INDEX($D$121:$W$121,,$C143)/$F$109)))</f>
        <v>0</v>
      </c>
      <c r="Z143" s="8">
        <f>IF($F$109="n/a",0,IF(Z$3&lt;=$C143,0,IF(Z$3&gt;($F$109+$C143),INDEX($D$121:$W$121,,$C143)-SUM($D143:Y143),INDEX($D$121:$W$121,,$C143)/$F$109)))</f>
        <v>0</v>
      </c>
      <c r="AA143" s="8">
        <f>IF($F$109="n/a",0,IF(AA$3&lt;=$C143,0,IF(AA$3&gt;($F$109+$C143),INDEX($D$121:$W$121,,$C143)-SUM($D143:Z143),INDEX($D$121:$W$121,,$C143)/$F$109)))</f>
        <v>0</v>
      </c>
      <c r="AB143" s="8">
        <f>IF($F$109="n/a",0,IF(AB$3&lt;=$C143,0,IF(AB$3&gt;($F$109+$C143),INDEX($D$121:$W$121,,$C143)-SUM($D143:AA143),INDEX($D$121:$W$121,,$C143)/$F$109)))</f>
        <v>0</v>
      </c>
      <c r="AC143" s="8">
        <f>IF($F$109="n/a",0,IF(AC$3&lt;=$C143,0,IF(AC$3&gt;($F$109+$C143),INDEX($D$121:$W$121,,$C143)-SUM($D143:AB143),INDEX($D$121:$W$121,,$C143)/$F$109)))</f>
        <v>0</v>
      </c>
      <c r="AD143" s="8">
        <f>IF($F$109="n/a",0,IF(AD$3&lt;=$C143,0,IF(AD$3&gt;($F$109+$C143),INDEX($D$121:$W$121,,$C143)-SUM($D143:AC143),INDEX($D$121:$W$121,,$C143)/$F$109)))</f>
        <v>0</v>
      </c>
      <c r="AE143" s="8">
        <f>IF($F$109="n/a",0,IF(AE$3&lt;=$C143,0,IF(AE$3&gt;($F$109+$C143),INDEX($D$121:$W$121,,$C143)-SUM($D143:AD143),INDEX($D$121:$W$121,,$C143)/$F$109)))</f>
        <v>0</v>
      </c>
      <c r="AF143" s="8">
        <f>IF($F$109="n/a",0,IF(AF$3&lt;=$C143,0,IF(AF$3&gt;($F$109+$C143),INDEX($D$121:$W$121,,$C143)-SUM($D143:AE143),INDEX($D$121:$W$121,,$C143)/$F$109)))</f>
        <v>0</v>
      </c>
      <c r="AG143" s="8">
        <f>IF($F$109="n/a",0,IF(AG$3&lt;=$C143,0,IF(AG$3&gt;($F$109+$C143),INDEX($D$121:$W$121,,$C143)-SUM($D143:AF143),INDEX($D$121:$W$121,,$C143)/$F$109)))</f>
        <v>0</v>
      </c>
      <c r="AH143" s="8">
        <f>IF($F$109="n/a",0,IF(AH$3&lt;=$C143,0,IF(AH$3&gt;($F$109+$C143),INDEX($D$121:$W$121,,$C143)-SUM($D143:AG143),INDEX($D$121:$W$121,,$C143)/$F$109)))</f>
        <v>0</v>
      </c>
      <c r="AI143" s="8">
        <f>IF($F$109="n/a",0,IF(AI$3&lt;=$C143,0,IF(AI$3&gt;($F$109+$C143),INDEX($D$121:$W$121,,$C143)-SUM($D143:AH143),INDEX($D$121:$W$121,,$C143)/$F$109)))</f>
        <v>0</v>
      </c>
      <c r="AJ143" s="8">
        <f>IF($F$109="n/a",0,IF(AJ$3&lt;=$C143,0,IF(AJ$3&gt;($F$109+$C143),INDEX($D$121:$W$121,,$C143)-SUM($D143:AI143),INDEX($D$121:$W$121,,$C143)/$F$109)))</f>
        <v>0</v>
      </c>
      <c r="AK143" s="8">
        <f>IF($F$109="n/a",0,IF(AK$3&lt;=$C143,0,IF(AK$3&gt;($F$109+$C143),INDEX($D$121:$W$121,,$C143)-SUM($D143:AJ143),INDEX($D$121:$W$121,,$C143)/$F$109)))</f>
        <v>0</v>
      </c>
      <c r="AL143" s="8">
        <f>IF($F$109="n/a",0,IF(AL$3&lt;=$C143,0,IF(AL$3&gt;($F$109+$C143),INDEX($D$121:$W$121,,$C143)-SUM($D143:AK143),INDEX($D$121:$W$121,,$C143)/$F$109)))</f>
        <v>0</v>
      </c>
      <c r="AM143" s="8">
        <f>IF($F$109="n/a",0,IF(AM$3&lt;=$C143,0,IF(AM$3&gt;($F$109+$C143),INDEX($D$121:$W$121,,$C143)-SUM($D143:AL143),INDEX($D$121:$W$121,,$C143)/$F$109)))</f>
        <v>0</v>
      </c>
      <c r="AN143" s="8">
        <f>IF($F$109="n/a",0,IF(AN$3&lt;=$C143,0,IF(AN$3&gt;($F$109+$C143),INDEX($D$121:$W$121,,$C143)-SUM($D143:AM143),INDEX($D$121:$W$121,,$C143)/$F$109)))</f>
        <v>0</v>
      </c>
      <c r="AO143" s="8">
        <f>IF($F$109="n/a",0,IF(AO$3&lt;=$C143,0,IF(AO$3&gt;($F$109+$C143),INDEX($D$121:$W$121,,$C143)-SUM($D143:AN143),INDEX($D$121:$W$121,,$C143)/$F$109)))</f>
        <v>0</v>
      </c>
      <c r="AP143" s="8">
        <f>IF($F$109="n/a",0,IF(AP$3&lt;=$C143,0,IF(AP$3&gt;($F$109+$C143),INDEX($D$121:$W$121,,$C143)-SUM($D143:AO143),INDEX($D$121:$W$121,,$C143)/$F$109)))</f>
        <v>0</v>
      </c>
      <c r="AQ143" s="8">
        <f>IF($F$109="n/a",0,IF(AQ$3&lt;=$C143,0,IF(AQ$3&gt;($F$109+$C143),INDEX($D$121:$W$121,,$C143)-SUM($D143:AP143),INDEX($D$121:$W$121,,$C143)/$F$109)))</f>
        <v>0</v>
      </c>
      <c r="AR143" s="8">
        <f>IF($F$109="n/a",0,IF(AR$3&lt;=$C143,0,IF(AR$3&gt;($F$109+$C143),INDEX($D$121:$W$121,,$C143)-SUM($D143:AQ143),INDEX($D$121:$W$121,,$C143)/$F$109)))</f>
        <v>0</v>
      </c>
      <c r="AS143" s="8">
        <f>IF($F$109="n/a",0,IF(AS$3&lt;=$C143,0,IF(AS$3&gt;($F$109+$C143),INDEX($D$121:$W$121,,$C143)-SUM($D143:AR143),INDEX($D$121:$W$121,,$C143)/$F$109)))</f>
        <v>0</v>
      </c>
      <c r="AT143" s="8">
        <f>IF($F$109="n/a",0,IF(AT$3&lt;=$C143,0,IF(AT$3&gt;($F$109+$C143),INDEX($D$121:$W$121,,$C143)-SUM($D143:AS143),INDEX($D$121:$W$121,,$C143)/$F$109)))</f>
        <v>0</v>
      </c>
      <c r="AU143" s="8">
        <f>IF($F$109="n/a",0,IF(AU$3&lt;=$C143,0,IF(AU$3&gt;($F$109+$C143),INDEX($D$121:$W$121,,$C143)-SUM($D143:AT143),INDEX($D$121:$W$121,,$C143)/$F$109)))</f>
        <v>0</v>
      </c>
      <c r="AV143" s="8">
        <f>IF($F$109="n/a",0,IF(AV$3&lt;=$C143,0,IF(AV$3&gt;($F$109+$C143),INDEX($D$121:$W$121,,$C143)-SUM($D143:AU143),INDEX($D$121:$W$121,,$C143)/$F$109)))</f>
        <v>0</v>
      </c>
      <c r="AW143" s="8">
        <f>IF($F$109="n/a",0,IF(AW$3&lt;=$C143,0,IF(AW$3&gt;($F$109+$C143),INDEX($D$121:$W$121,,$C143)-SUM($D143:AV143),INDEX($D$121:$W$121,,$C143)/$F$109)))</f>
        <v>0</v>
      </c>
      <c r="AX143" s="8">
        <f>IF($F$109="n/a",0,IF(AX$3&lt;=$C143,0,IF(AX$3&gt;($F$109+$C143),INDEX($D$121:$W$121,,$C143)-SUM($D143:AW143),INDEX($D$121:$W$121,,$C143)/$F$109)))</f>
        <v>0</v>
      </c>
      <c r="AY143" s="8">
        <f>IF($F$109="n/a",0,IF(AY$3&lt;=$C143,0,IF(AY$3&gt;($F$109+$C143),INDEX($D$121:$W$121,,$C143)-SUM($D143:AX143),INDEX($D$121:$W$121,,$C143)/$F$109)))</f>
        <v>0</v>
      </c>
      <c r="AZ143" s="8">
        <f>IF($F$109="n/a",0,IF(AZ$3&lt;=$C143,0,IF(AZ$3&gt;($F$109+$C143),INDEX($D$121:$W$121,,$C143)-SUM($D143:AY143),INDEX($D$121:$W$121,,$C143)/$F$109)))</f>
        <v>0</v>
      </c>
      <c r="BA143" s="8">
        <f>IF($F$109="n/a",0,IF(BA$3&lt;=$C143,0,IF(BA$3&gt;($F$109+$C143),INDEX($D$121:$W$121,,$C143)-SUM($D143:AZ143),INDEX($D$121:$W$121,,$C143)/$F$109)))</f>
        <v>0</v>
      </c>
      <c r="BB143" s="8">
        <f>IF($F$109="n/a",0,IF(BB$3&lt;=$C143,0,IF(BB$3&gt;($F$109+$C143),INDEX($D$121:$W$121,,$C143)-SUM($D143:BA143),INDEX($D$121:$W$121,,$C143)/$F$109)))</f>
        <v>0</v>
      </c>
      <c r="BC143" s="8">
        <f>IF($F$109="n/a",0,IF(BC$3&lt;=$C143,0,IF(BC$3&gt;($F$109+$C143),INDEX($D$121:$W$121,,$C143)-SUM($D143:BB143),INDEX($D$121:$W$121,,$C143)/$F$109)))</f>
        <v>0</v>
      </c>
      <c r="BD143" s="8">
        <f>IF($F$109="n/a",0,IF(BD$3&lt;=$C143,0,IF(BD$3&gt;($F$109+$C143),INDEX($D$121:$W$121,,$C143)-SUM($D143:BC143),INDEX($D$121:$W$121,,$C143)/$F$109)))</f>
        <v>0</v>
      </c>
      <c r="BE143" s="8">
        <f>IF($F$109="n/a",0,IF(BE$3&lt;=$C143,0,IF(BE$3&gt;($F$109+$C143),INDEX($D$121:$W$121,,$C143)-SUM($D143:BD143),INDEX($D$121:$W$121,,$C143)/$F$109)))</f>
        <v>0</v>
      </c>
      <c r="BF143" s="8">
        <f>IF($F$109="n/a",0,IF(BF$3&lt;=$C143,0,IF(BF$3&gt;($F$109+$C143),INDEX($D$121:$W$121,,$C143)-SUM($D143:BE143),INDEX($D$121:$W$121,,$C143)/$F$109)))</f>
        <v>0</v>
      </c>
      <c r="BG143" s="8">
        <f>IF($F$109="n/a",0,IF(BG$3&lt;=$C143,0,IF(BG$3&gt;($F$109+$C143),INDEX($D$121:$W$121,,$C143)-SUM($D143:BF143),INDEX($D$121:$W$121,,$C143)/$F$109)))</f>
        <v>0</v>
      </c>
      <c r="BH143" s="8">
        <f>IF($F$109="n/a",0,IF(BH$3&lt;=$C143,0,IF(BH$3&gt;($F$109+$C143),INDEX($D$121:$W$121,,$C143)-SUM($D143:BG143),INDEX($D$121:$W$121,,$C143)/$F$109)))</f>
        <v>0</v>
      </c>
      <c r="BI143" s="8">
        <f>IF($F$109="n/a",0,IF(BI$3&lt;=$C143,0,IF(BI$3&gt;($F$109+$C143),INDEX($D$121:$W$121,,$C143)-SUM($D143:BH143),INDEX($D$121:$W$121,,$C143)/$F$109)))</f>
        <v>0</v>
      </c>
      <c r="BJ143" s="8">
        <f>IF($F$109="n/a",0,IF(BJ$3&lt;=$C143,0,IF(BJ$3&gt;($F$109+$C143),INDEX($D$121:$W$121,,$C143)-SUM($D143:BI143),INDEX($D$121:$W$121,,$C143)/$F$109)))</f>
        <v>0</v>
      </c>
      <c r="BK143" s="8">
        <f>IF($F$109="n/a",0,IF(BK$3&lt;=$C143,0,IF(BK$3&gt;($F$109+$C143),INDEX($D$121:$W$121,,$C143)-SUM($D143:BJ143),INDEX($D$121:$W$121,,$C143)/$F$109)))</f>
        <v>0</v>
      </c>
    </row>
    <row r="144" spans="2:63" hidden="1" outlineLevel="1" x14ac:dyDescent="0.3">
      <c r="B144" s="15"/>
      <c r="D144" s="8"/>
      <c r="E144" s="8"/>
      <c r="F144" s="8"/>
      <c r="G144" s="8"/>
      <c r="H144" s="11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</row>
    <row r="145" spans="2:63" hidden="1" outlineLevel="1" x14ac:dyDescent="0.3">
      <c r="B145" t="s">
        <v>49</v>
      </c>
      <c r="D145" s="8">
        <v>0</v>
      </c>
      <c r="E145" s="8">
        <f>SUM(E124:E143)</f>
        <v>0.3456115316997827</v>
      </c>
      <c r="F145" s="8">
        <f t="shared" ref="F145:AH145" si="432">SUM(F124:F143)</f>
        <v>0.69529368104017197</v>
      </c>
      <c r="G145" s="8">
        <f t="shared" si="432"/>
        <v>1.0589829835440485</v>
      </c>
      <c r="H145" s="11">
        <f t="shared" si="432"/>
        <v>1.413819400407808</v>
      </c>
      <c r="I145" s="12">
        <f t="shared" si="432"/>
        <v>1.7590339890052027</v>
      </c>
      <c r="J145" s="8">
        <f t="shared" si="432"/>
        <v>1.7590339890052027</v>
      </c>
      <c r="K145" s="8">
        <f t="shared" si="432"/>
        <v>1.7590339890052027</v>
      </c>
      <c r="L145" s="8">
        <f t="shared" si="432"/>
        <v>1.7590339890052027</v>
      </c>
      <c r="M145" s="8">
        <f t="shared" si="432"/>
        <v>1.7590339890052027</v>
      </c>
      <c r="N145" s="8">
        <f t="shared" si="432"/>
        <v>1.7590339890052027</v>
      </c>
      <c r="O145" s="8">
        <f t="shared" si="432"/>
        <v>1.7590339890052027</v>
      </c>
      <c r="P145" s="8">
        <f t="shared" si="432"/>
        <v>1.7590339890052027</v>
      </c>
      <c r="Q145" s="8">
        <f t="shared" si="432"/>
        <v>1.7590339890052027</v>
      </c>
      <c r="R145" s="8">
        <f t="shared" si="432"/>
        <v>1.7590339890052027</v>
      </c>
      <c r="S145" s="8">
        <f t="shared" si="432"/>
        <v>1.7590339890052027</v>
      </c>
      <c r="T145" s="8">
        <f t="shared" si="432"/>
        <v>1.7590339890052027</v>
      </c>
      <c r="U145" s="8">
        <f t="shared" si="432"/>
        <v>1.7590339890052027</v>
      </c>
      <c r="V145" s="8">
        <f t="shared" si="432"/>
        <v>1.7590339890052027</v>
      </c>
      <c r="W145" s="8">
        <f t="shared" si="432"/>
        <v>1.7590339890052027</v>
      </c>
      <c r="X145" s="8">
        <f t="shared" si="432"/>
        <v>1.7590339890052027</v>
      </c>
      <c r="Y145" s="8">
        <f t="shared" si="432"/>
        <v>1.7590339890052027</v>
      </c>
      <c r="Z145" s="8">
        <f t="shared" si="432"/>
        <v>1.7590339890052027</v>
      </c>
      <c r="AA145" s="8">
        <f t="shared" si="432"/>
        <v>1.7590339890052027</v>
      </c>
      <c r="AB145" s="8">
        <f t="shared" si="432"/>
        <v>1.7590339890052027</v>
      </c>
      <c r="AC145" s="8">
        <f t="shared" si="432"/>
        <v>1.7590339890052027</v>
      </c>
      <c r="AD145" s="8">
        <f t="shared" si="432"/>
        <v>1.7590339890052027</v>
      </c>
      <c r="AE145" s="8">
        <f t="shared" si="432"/>
        <v>1.7590339890052027</v>
      </c>
      <c r="AF145" s="8">
        <f t="shared" si="432"/>
        <v>1.7590339890052027</v>
      </c>
      <c r="AG145" s="8">
        <f t="shared" si="432"/>
        <v>1.7590339890052027</v>
      </c>
      <c r="AH145" s="8">
        <f t="shared" si="432"/>
        <v>1.7590339890052027</v>
      </c>
      <c r="AI145" s="8">
        <f t="shared" ref="AI145:BK145" si="433">SUM(AI124:AI143)</f>
        <v>1.7590339890052027</v>
      </c>
      <c r="AJ145" s="8">
        <f t="shared" si="433"/>
        <v>1.7590339890052027</v>
      </c>
      <c r="AK145" s="8">
        <f t="shared" si="433"/>
        <v>1.7590339890052027</v>
      </c>
      <c r="AL145" s="8">
        <f t="shared" si="433"/>
        <v>1.7590339890052027</v>
      </c>
      <c r="AM145" s="8">
        <f t="shared" si="433"/>
        <v>1.7590339890052027</v>
      </c>
      <c r="AN145" s="8">
        <f t="shared" si="433"/>
        <v>1.7590339890052027</v>
      </c>
      <c r="AO145" s="8">
        <f t="shared" si="433"/>
        <v>1.7590339890052027</v>
      </c>
      <c r="AP145" s="8">
        <f t="shared" si="433"/>
        <v>1.7590339890052027</v>
      </c>
      <c r="AQ145" s="8">
        <f t="shared" si="433"/>
        <v>1.7590339890052027</v>
      </c>
      <c r="AR145" s="8">
        <f t="shared" si="433"/>
        <v>1.7590339890052027</v>
      </c>
      <c r="AS145" s="8">
        <f t="shared" si="433"/>
        <v>1.7590339890052027</v>
      </c>
      <c r="AT145" s="8">
        <f t="shared" si="433"/>
        <v>1.7590339890052027</v>
      </c>
      <c r="AU145" s="8">
        <f t="shared" si="433"/>
        <v>1.7590339890052027</v>
      </c>
      <c r="AV145" s="8">
        <f t="shared" si="433"/>
        <v>1.7590339890052027</v>
      </c>
      <c r="AW145" s="8">
        <f t="shared" si="433"/>
        <v>1.7590339890052027</v>
      </c>
      <c r="AX145" s="8">
        <f t="shared" si="433"/>
        <v>1.7590339890052027</v>
      </c>
      <c r="AY145" s="8">
        <f t="shared" si="433"/>
        <v>1.7590339890052027</v>
      </c>
      <c r="AZ145" s="8">
        <f t="shared" si="433"/>
        <v>1.7590339890052027</v>
      </c>
      <c r="BA145" s="8">
        <f t="shared" si="433"/>
        <v>1.7590339890052027</v>
      </c>
      <c r="BB145" s="8">
        <f t="shared" si="433"/>
        <v>1.7590339890052027</v>
      </c>
      <c r="BC145" s="8">
        <f t="shared" si="433"/>
        <v>1.7590339890052027</v>
      </c>
      <c r="BD145" s="8">
        <f t="shared" si="433"/>
        <v>1.7590339890052027</v>
      </c>
      <c r="BE145" s="8">
        <f t="shared" si="433"/>
        <v>1.7590339890052027</v>
      </c>
      <c r="BF145" s="8">
        <f t="shared" si="433"/>
        <v>1.7590339890052027</v>
      </c>
      <c r="BG145" s="8">
        <f t="shared" si="433"/>
        <v>1.7590339890052027</v>
      </c>
      <c r="BH145" s="8">
        <f t="shared" si="433"/>
        <v>1.7590339890052027</v>
      </c>
      <c r="BI145" s="8">
        <f t="shared" si="433"/>
        <v>1.7590339890052027</v>
      </c>
      <c r="BJ145" s="8">
        <f t="shared" si="433"/>
        <v>1.7590339890052027</v>
      </c>
      <c r="BK145" s="8">
        <f t="shared" si="433"/>
        <v>1.7590339890052027</v>
      </c>
    </row>
    <row r="146" spans="2:63" hidden="1" outlineLevel="1" x14ac:dyDescent="0.3">
      <c r="D146" s="8"/>
      <c r="E146" s="8"/>
      <c r="F146" s="8"/>
      <c r="G146" s="8"/>
      <c r="H146" s="11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</row>
    <row r="147" spans="2:63" collapsed="1" x14ac:dyDescent="0.3">
      <c r="B147" t="s">
        <v>28</v>
      </c>
      <c r="D147" s="8">
        <f>D145+D112+D113</f>
        <v>12.51206856376003</v>
      </c>
      <c r="E147" s="8">
        <f t="shared" ref="E147:AH147" si="434">E145+E112+E113</f>
        <v>12.857680095459813</v>
      </c>
      <c r="F147" s="8">
        <f t="shared" si="434"/>
        <v>13.207362244800201</v>
      </c>
      <c r="G147" s="8">
        <f t="shared" si="434"/>
        <v>13.571051547304078</v>
      </c>
      <c r="H147" s="11">
        <f t="shared" si="434"/>
        <v>13.925887964167838</v>
      </c>
      <c r="I147" s="12">
        <f t="shared" si="434"/>
        <v>14.414811409969785</v>
      </c>
      <c r="J147" s="8">
        <f t="shared" si="434"/>
        <v>14.414811409969785</v>
      </c>
      <c r="K147" s="8">
        <f t="shared" si="434"/>
        <v>14.414811409969785</v>
      </c>
      <c r="L147" s="8">
        <f t="shared" si="434"/>
        <v>14.414811409969785</v>
      </c>
      <c r="M147" s="8">
        <f t="shared" si="434"/>
        <v>14.414811409969785</v>
      </c>
      <c r="N147" s="8">
        <f t="shared" si="434"/>
        <v>14.414811409969785</v>
      </c>
      <c r="O147" s="8">
        <f t="shared" si="434"/>
        <v>14.414811409969785</v>
      </c>
      <c r="P147" s="8">
        <f t="shared" si="434"/>
        <v>14.414811409969785</v>
      </c>
      <c r="Q147" s="8">
        <f t="shared" si="434"/>
        <v>14.414811409969785</v>
      </c>
      <c r="R147" s="8">
        <f t="shared" si="434"/>
        <v>14.414811409969785</v>
      </c>
      <c r="S147" s="8">
        <f t="shared" si="434"/>
        <v>14.414811409969785</v>
      </c>
      <c r="T147" s="8">
        <f t="shared" si="434"/>
        <v>14.414811409969785</v>
      </c>
      <c r="U147" s="8">
        <f t="shared" si="434"/>
        <v>14.414811409969785</v>
      </c>
      <c r="V147" s="8">
        <f t="shared" si="434"/>
        <v>14.414811409969785</v>
      </c>
      <c r="W147" s="8">
        <f t="shared" si="434"/>
        <v>14.414811409969785</v>
      </c>
      <c r="X147" s="8">
        <f t="shared" si="434"/>
        <v>14.414811409969785</v>
      </c>
      <c r="Y147" s="8">
        <f t="shared" si="434"/>
        <v>14.414811409969785</v>
      </c>
      <c r="Z147" s="8">
        <f t="shared" si="434"/>
        <v>14.414811409969785</v>
      </c>
      <c r="AA147" s="8">
        <f t="shared" si="434"/>
        <v>14.414811409969785</v>
      </c>
      <c r="AB147" s="8">
        <f t="shared" si="434"/>
        <v>14.414811409969785</v>
      </c>
      <c r="AC147" s="8">
        <f t="shared" si="434"/>
        <v>14.414811409969785</v>
      </c>
      <c r="AD147" s="8">
        <f t="shared" si="434"/>
        <v>14.414811409969785</v>
      </c>
      <c r="AE147" s="8">
        <f t="shared" si="434"/>
        <v>14.414811409969785</v>
      </c>
      <c r="AF147" s="8">
        <f t="shared" si="434"/>
        <v>14.414811409969785</v>
      </c>
      <c r="AG147" s="8">
        <f t="shared" si="434"/>
        <v>14.414811409969785</v>
      </c>
      <c r="AH147" s="8">
        <f t="shared" si="434"/>
        <v>14.414811409969785</v>
      </c>
      <c r="AI147" s="8">
        <f t="shared" ref="AI147:BK147" si="435">AI145+AI112+AI113</f>
        <v>14.414811409969785</v>
      </c>
      <c r="AJ147" s="8">
        <f t="shared" si="435"/>
        <v>14.414811409969785</v>
      </c>
      <c r="AK147" s="8">
        <f t="shared" si="435"/>
        <v>14.414811409969785</v>
      </c>
      <c r="AL147" s="8">
        <f t="shared" si="435"/>
        <v>14.414811409969785</v>
      </c>
      <c r="AM147" s="8">
        <f t="shared" si="435"/>
        <v>11.526632561683867</v>
      </c>
      <c r="AN147" s="8">
        <f t="shared" si="435"/>
        <v>1.7590339890052027</v>
      </c>
      <c r="AO147" s="8">
        <f t="shared" si="435"/>
        <v>1.7590339890052027</v>
      </c>
      <c r="AP147" s="8">
        <f t="shared" si="435"/>
        <v>1.7590339890052027</v>
      </c>
      <c r="AQ147" s="8">
        <f t="shared" si="435"/>
        <v>1.7590339890052027</v>
      </c>
      <c r="AR147" s="8">
        <f t="shared" si="435"/>
        <v>1.7590339890052027</v>
      </c>
      <c r="AS147" s="8">
        <f t="shared" si="435"/>
        <v>1.7590339890052027</v>
      </c>
      <c r="AT147" s="8">
        <f t="shared" si="435"/>
        <v>1.7590339890052027</v>
      </c>
      <c r="AU147" s="8">
        <f t="shared" si="435"/>
        <v>1.7590339890052027</v>
      </c>
      <c r="AV147" s="8">
        <f t="shared" si="435"/>
        <v>1.7590339890052027</v>
      </c>
      <c r="AW147" s="8">
        <f t="shared" si="435"/>
        <v>1.7590339890052027</v>
      </c>
      <c r="AX147" s="8">
        <f t="shared" si="435"/>
        <v>1.7590339890052027</v>
      </c>
      <c r="AY147" s="8">
        <f t="shared" si="435"/>
        <v>1.7590339890052027</v>
      </c>
      <c r="AZ147" s="8">
        <f t="shared" si="435"/>
        <v>1.7590339890052027</v>
      </c>
      <c r="BA147" s="8">
        <f t="shared" si="435"/>
        <v>1.7590339890052027</v>
      </c>
      <c r="BB147" s="8">
        <f t="shared" si="435"/>
        <v>1.7590339890052027</v>
      </c>
      <c r="BC147" s="8">
        <f t="shared" si="435"/>
        <v>1.7590339890052027</v>
      </c>
      <c r="BD147" s="8">
        <f t="shared" si="435"/>
        <v>1.7590339890052027</v>
      </c>
      <c r="BE147" s="8">
        <f t="shared" si="435"/>
        <v>1.7590339890052027</v>
      </c>
      <c r="BF147" s="8">
        <f t="shared" si="435"/>
        <v>1.7590339890052027</v>
      </c>
      <c r="BG147" s="8">
        <f t="shared" si="435"/>
        <v>1.7590339890052027</v>
      </c>
      <c r="BH147" s="8">
        <f t="shared" si="435"/>
        <v>1.7590339890052027</v>
      </c>
      <c r="BI147" s="8">
        <f t="shared" si="435"/>
        <v>1.7590339890052027</v>
      </c>
      <c r="BJ147" s="8">
        <f t="shared" si="435"/>
        <v>1.7590339890052027</v>
      </c>
      <c r="BK147" s="8">
        <f t="shared" si="435"/>
        <v>1.7590339890052027</v>
      </c>
    </row>
    <row r="148" spans="2:63" x14ac:dyDescent="0.3">
      <c r="B148" t="s">
        <v>50</v>
      </c>
      <c r="D148" s="8">
        <f>D121-D145</f>
        <v>20.736691901986962</v>
      </c>
      <c r="E148" s="8">
        <f>D148+E121-E145</f>
        <v>41.372009330710533</v>
      </c>
      <c r="F148" s="8">
        <f t="shared" ref="F148:AH148" si="436">E148+F121-F145</f>
        <v>62.498073799902954</v>
      </c>
      <c r="G148" s="8">
        <f t="shared" si="436"/>
        <v>82.72927582818447</v>
      </c>
      <c r="H148" s="11">
        <f t="shared" si="436"/>
        <v>102.02833174362036</v>
      </c>
      <c r="I148" s="12">
        <f t="shared" si="436"/>
        <v>100.26929775461515</v>
      </c>
      <c r="J148" s="8">
        <f t="shared" si="436"/>
        <v>98.510263765609949</v>
      </c>
      <c r="K148" s="8">
        <f t="shared" si="436"/>
        <v>96.751229776604745</v>
      </c>
      <c r="L148" s="8">
        <f t="shared" si="436"/>
        <v>94.992195787599542</v>
      </c>
      <c r="M148" s="8">
        <f t="shared" si="436"/>
        <v>93.233161798594338</v>
      </c>
      <c r="N148" s="8">
        <f t="shared" si="436"/>
        <v>91.474127809589135</v>
      </c>
      <c r="O148" s="8">
        <f t="shared" si="436"/>
        <v>89.715093820583931</v>
      </c>
      <c r="P148" s="8">
        <f t="shared" si="436"/>
        <v>87.956059831578727</v>
      </c>
      <c r="Q148" s="8">
        <f t="shared" si="436"/>
        <v>86.197025842573524</v>
      </c>
      <c r="R148" s="8">
        <f t="shared" si="436"/>
        <v>84.43799185356832</v>
      </c>
      <c r="S148" s="8">
        <f t="shared" si="436"/>
        <v>82.678957864563117</v>
      </c>
      <c r="T148" s="8">
        <f t="shared" si="436"/>
        <v>80.919923875557913</v>
      </c>
      <c r="U148" s="8">
        <f t="shared" si="436"/>
        <v>79.16088988655271</v>
      </c>
      <c r="V148" s="8">
        <f t="shared" si="436"/>
        <v>77.401855897547506</v>
      </c>
      <c r="W148" s="8">
        <f t="shared" si="436"/>
        <v>75.642821908542302</v>
      </c>
      <c r="X148" s="8">
        <f t="shared" si="436"/>
        <v>73.883787919537099</v>
      </c>
      <c r="Y148" s="8">
        <f t="shared" si="436"/>
        <v>72.124753930531895</v>
      </c>
      <c r="Z148" s="8">
        <f t="shared" si="436"/>
        <v>70.365719941526692</v>
      </c>
      <c r="AA148" s="8">
        <f t="shared" si="436"/>
        <v>68.606685952521488</v>
      </c>
      <c r="AB148" s="8">
        <f t="shared" si="436"/>
        <v>66.847651963516284</v>
      </c>
      <c r="AC148" s="8">
        <f t="shared" si="436"/>
        <v>65.088617974511081</v>
      </c>
      <c r="AD148" s="8">
        <f t="shared" si="436"/>
        <v>63.329583985505877</v>
      </c>
      <c r="AE148" s="8">
        <f t="shared" si="436"/>
        <v>61.570549996500674</v>
      </c>
      <c r="AF148" s="8">
        <f t="shared" si="436"/>
        <v>59.81151600749547</v>
      </c>
      <c r="AG148" s="8">
        <f t="shared" si="436"/>
        <v>58.052482018490267</v>
      </c>
      <c r="AH148" s="8">
        <f t="shared" si="436"/>
        <v>56.293448029485063</v>
      </c>
      <c r="AI148" s="8">
        <f t="shared" ref="AI148:BK148" si="437">AH148+AI121-AI145</f>
        <v>54.534414040479859</v>
      </c>
      <c r="AJ148" s="8">
        <f t="shared" si="437"/>
        <v>52.775380051474656</v>
      </c>
      <c r="AK148" s="8">
        <f t="shared" si="437"/>
        <v>51.016346062469452</v>
      </c>
      <c r="AL148" s="8">
        <f t="shared" si="437"/>
        <v>49.257312073464249</v>
      </c>
      <c r="AM148" s="8">
        <f t="shared" si="437"/>
        <v>47.498278084459045</v>
      </c>
      <c r="AN148" s="8">
        <f t="shared" si="437"/>
        <v>45.739244095453842</v>
      </c>
      <c r="AO148" s="8">
        <f t="shared" si="437"/>
        <v>43.980210106448638</v>
      </c>
      <c r="AP148" s="8">
        <f t="shared" si="437"/>
        <v>42.221176117443434</v>
      </c>
      <c r="AQ148" s="8">
        <f t="shared" si="437"/>
        <v>40.462142128438231</v>
      </c>
      <c r="AR148" s="8">
        <f t="shared" si="437"/>
        <v>38.703108139433027</v>
      </c>
      <c r="AS148" s="8">
        <f t="shared" si="437"/>
        <v>36.944074150427824</v>
      </c>
      <c r="AT148" s="8">
        <f t="shared" si="437"/>
        <v>35.18504016142262</v>
      </c>
      <c r="AU148" s="8">
        <f t="shared" si="437"/>
        <v>33.426006172417416</v>
      </c>
      <c r="AV148" s="8">
        <f t="shared" si="437"/>
        <v>31.666972183412213</v>
      </c>
      <c r="AW148" s="8">
        <f t="shared" si="437"/>
        <v>29.907938194407009</v>
      </c>
      <c r="AX148" s="8">
        <f t="shared" si="437"/>
        <v>28.148904205401806</v>
      </c>
      <c r="AY148" s="8">
        <f t="shared" si="437"/>
        <v>26.389870216396602</v>
      </c>
      <c r="AZ148" s="8">
        <f t="shared" si="437"/>
        <v>24.630836227391399</v>
      </c>
      <c r="BA148" s="8">
        <f t="shared" si="437"/>
        <v>22.871802238386195</v>
      </c>
      <c r="BB148" s="8">
        <f t="shared" si="437"/>
        <v>21.112768249380991</v>
      </c>
      <c r="BC148" s="8">
        <f t="shared" si="437"/>
        <v>19.353734260375788</v>
      </c>
      <c r="BD148" s="8">
        <f t="shared" si="437"/>
        <v>17.594700271370584</v>
      </c>
      <c r="BE148" s="8">
        <f t="shared" si="437"/>
        <v>15.835666282365381</v>
      </c>
      <c r="BF148" s="8">
        <f t="shared" si="437"/>
        <v>14.076632293360177</v>
      </c>
      <c r="BG148" s="8">
        <f t="shared" si="437"/>
        <v>12.317598304354973</v>
      </c>
      <c r="BH148" s="8">
        <f t="shared" si="437"/>
        <v>10.55856431534977</v>
      </c>
      <c r="BI148" s="8">
        <f t="shared" si="437"/>
        <v>8.7995303263445663</v>
      </c>
      <c r="BJ148" s="8">
        <f t="shared" si="437"/>
        <v>7.0404963373393636</v>
      </c>
      <c r="BK148" s="8">
        <f t="shared" si="437"/>
        <v>5.281462348334161</v>
      </c>
    </row>
    <row r="149" spans="2:63" x14ac:dyDescent="0.3">
      <c r="B149" t="s">
        <v>51</v>
      </c>
      <c r="D149" s="8">
        <f>D148+D118</f>
        <v>455.80370862769729</v>
      </c>
      <c r="E149" s="8">
        <f t="shared" ref="E149:AH149" si="438">E148+E118</f>
        <v>463.92695749266085</v>
      </c>
      <c r="F149" s="8">
        <f t="shared" si="438"/>
        <v>472.54095339809328</v>
      </c>
      <c r="G149" s="8">
        <f t="shared" si="438"/>
        <v>480.2600868626148</v>
      </c>
      <c r="H149" s="11">
        <f t="shared" si="438"/>
        <v>491.46925294523635</v>
      </c>
      <c r="I149" s="12">
        <f t="shared" si="438"/>
        <v>477.05444153526656</v>
      </c>
      <c r="J149" s="8">
        <f t="shared" si="438"/>
        <v>462.63963012529678</v>
      </c>
      <c r="K149" s="8">
        <f t="shared" si="438"/>
        <v>448.22481871532705</v>
      </c>
      <c r="L149" s="8">
        <f t="shared" si="438"/>
        <v>433.81000730535726</v>
      </c>
      <c r="M149" s="8">
        <f t="shared" si="438"/>
        <v>419.39519589538747</v>
      </c>
      <c r="N149" s="8">
        <f t="shared" si="438"/>
        <v>404.98038448541774</v>
      </c>
      <c r="O149" s="8">
        <f t="shared" si="438"/>
        <v>390.56557307544796</v>
      </c>
      <c r="P149" s="8">
        <f t="shared" si="438"/>
        <v>376.15076166547817</v>
      </c>
      <c r="Q149" s="8">
        <f t="shared" si="438"/>
        <v>361.73595025550838</v>
      </c>
      <c r="R149" s="8">
        <f t="shared" si="438"/>
        <v>347.3211388455386</v>
      </c>
      <c r="S149" s="8">
        <f t="shared" si="438"/>
        <v>332.90632743556881</v>
      </c>
      <c r="T149" s="8">
        <f t="shared" si="438"/>
        <v>318.49151602559903</v>
      </c>
      <c r="U149" s="8">
        <f t="shared" si="438"/>
        <v>304.07670461562924</v>
      </c>
      <c r="V149" s="8">
        <f t="shared" si="438"/>
        <v>289.66189320565945</v>
      </c>
      <c r="W149" s="8">
        <f t="shared" si="438"/>
        <v>275.24708179568961</v>
      </c>
      <c r="X149" s="8">
        <f t="shared" si="438"/>
        <v>260.83227038571982</v>
      </c>
      <c r="Y149" s="8">
        <f t="shared" si="438"/>
        <v>246.41745897575004</v>
      </c>
      <c r="Z149" s="8">
        <f t="shared" si="438"/>
        <v>232.00264756578022</v>
      </c>
      <c r="AA149" s="8">
        <f t="shared" si="438"/>
        <v>217.58783615581041</v>
      </c>
      <c r="AB149" s="8">
        <f t="shared" si="438"/>
        <v>203.17302474584062</v>
      </c>
      <c r="AC149" s="8">
        <f t="shared" si="438"/>
        <v>188.75821333587083</v>
      </c>
      <c r="AD149" s="8">
        <f t="shared" si="438"/>
        <v>174.34340192590105</v>
      </c>
      <c r="AE149" s="8">
        <f t="shared" si="438"/>
        <v>159.92859051593126</v>
      </c>
      <c r="AF149" s="8">
        <f t="shared" si="438"/>
        <v>145.51377910596148</v>
      </c>
      <c r="AG149" s="8">
        <f t="shared" si="438"/>
        <v>131.09896769599169</v>
      </c>
      <c r="AH149" s="8">
        <f t="shared" si="438"/>
        <v>116.6841562860219</v>
      </c>
      <c r="AI149" s="8">
        <f t="shared" ref="AI149:BK149" si="439">AI148+AI118</f>
        <v>102.26934487605212</v>
      </c>
      <c r="AJ149" s="8">
        <f t="shared" si="439"/>
        <v>87.85453346608233</v>
      </c>
      <c r="AK149" s="8">
        <f t="shared" si="439"/>
        <v>73.439722056112544</v>
      </c>
      <c r="AL149" s="8">
        <f t="shared" si="439"/>
        <v>59.024910646142757</v>
      </c>
      <c r="AM149" s="8">
        <f t="shared" si="439"/>
        <v>47.498278084458889</v>
      </c>
      <c r="AN149" s="8">
        <f t="shared" si="439"/>
        <v>45.739244095453685</v>
      </c>
      <c r="AO149" s="8">
        <f t="shared" si="439"/>
        <v>43.980210106448482</v>
      </c>
      <c r="AP149" s="8">
        <f t="shared" si="439"/>
        <v>42.221176117443278</v>
      </c>
      <c r="AQ149" s="8">
        <f t="shared" si="439"/>
        <v>40.462142128438074</v>
      </c>
      <c r="AR149" s="8">
        <f t="shared" si="439"/>
        <v>38.703108139432871</v>
      </c>
      <c r="AS149" s="8">
        <f t="shared" si="439"/>
        <v>36.944074150427667</v>
      </c>
      <c r="AT149" s="8">
        <f t="shared" si="439"/>
        <v>35.185040161422464</v>
      </c>
      <c r="AU149" s="8">
        <f t="shared" si="439"/>
        <v>33.42600617241726</v>
      </c>
      <c r="AV149" s="8">
        <f t="shared" si="439"/>
        <v>31.666972183412057</v>
      </c>
      <c r="AW149" s="8">
        <f t="shared" si="439"/>
        <v>29.907938194406853</v>
      </c>
      <c r="AX149" s="8">
        <f t="shared" si="439"/>
        <v>28.148904205401649</v>
      </c>
      <c r="AY149" s="8">
        <f t="shared" si="439"/>
        <v>26.389870216396446</v>
      </c>
      <c r="AZ149" s="8">
        <f t="shared" si="439"/>
        <v>24.630836227391242</v>
      </c>
      <c r="BA149" s="8">
        <f t="shared" si="439"/>
        <v>22.871802238386039</v>
      </c>
      <c r="BB149" s="8">
        <f t="shared" si="439"/>
        <v>21.112768249380835</v>
      </c>
      <c r="BC149" s="8">
        <f t="shared" si="439"/>
        <v>19.353734260375631</v>
      </c>
      <c r="BD149" s="8">
        <f t="shared" si="439"/>
        <v>17.594700271370428</v>
      </c>
      <c r="BE149" s="8">
        <f t="shared" si="439"/>
        <v>15.835666282365226</v>
      </c>
      <c r="BF149" s="8">
        <f t="shared" si="439"/>
        <v>14.076632293360023</v>
      </c>
      <c r="BG149" s="8">
        <f t="shared" si="439"/>
        <v>12.317598304354819</v>
      </c>
      <c r="BH149" s="8">
        <f t="shared" si="439"/>
        <v>10.558564315349615</v>
      </c>
      <c r="BI149" s="8">
        <f t="shared" si="439"/>
        <v>8.7995303263444118</v>
      </c>
      <c r="BJ149" s="8">
        <f t="shared" si="439"/>
        <v>7.0404963373392091</v>
      </c>
      <c r="BK149" s="8">
        <f t="shared" si="439"/>
        <v>5.2814623483340064</v>
      </c>
    </row>
    <row r="151" spans="2:63" s="29" customFormat="1" x14ac:dyDescent="0.3">
      <c r="B151" s="28" t="str">
        <f>Inputs!B19</f>
        <v>Cathodic Protection</v>
      </c>
      <c r="H151" s="44"/>
      <c r="I151" s="38"/>
    </row>
    <row r="153" spans="2:63" x14ac:dyDescent="0.3">
      <c r="D153" s="25" t="s">
        <v>41</v>
      </c>
      <c r="E153" s="25" t="s">
        <v>35</v>
      </c>
      <c r="F153" s="25" t="s">
        <v>36</v>
      </c>
    </row>
    <row r="154" spans="2:63" x14ac:dyDescent="0.3">
      <c r="B154" t="s">
        <v>40</v>
      </c>
      <c r="D154" s="9">
        <f>Inputs!D109</f>
        <v>17.097774618805879</v>
      </c>
      <c r="E154" s="9">
        <f>Inputs!E109</f>
        <v>26.692285350733165</v>
      </c>
      <c r="F154" s="9">
        <f>Inputs!F109</f>
        <v>60</v>
      </c>
    </row>
    <row r="156" spans="2:63" hidden="1" outlineLevel="1" x14ac:dyDescent="0.3"/>
    <row r="157" spans="2:63" hidden="1" outlineLevel="1" x14ac:dyDescent="0.3">
      <c r="B157" t="s">
        <v>45</v>
      </c>
      <c r="D157" s="8">
        <f>IF(OR($E154=0,C163=0),0,MIN($C163/$E154, $C163-SUM($C157:C157)))</f>
        <v>0.64055117027797881</v>
      </c>
      <c r="E157" s="8">
        <f>IF(OR($E154=0,D163=0),0,MIN($C163/$E154, $C163-SUM($C157:D157)))</f>
        <v>0.64055117027797881</v>
      </c>
      <c r="F157" s="8">
        <f>IF(OR($E154=0,E163=0),0,MIN($C163/$E154, $C163-SUM($C157:E157)))</f>
        <v>0.64055117027797881</v>
      </c>
      <c r="G157" s="8">
        <f>IF(OR($E154=0,F163=0),0,MIN($C163/$E154, $C163-SUM($C157:F157)))</f>
        <v>0.64055117027797881</v>
      </c>
      <c r="H157" s="11">
        <f>IF(OR($E154=0,G163=0),0,MIN($C163/$E154, $C163-SUM($C157:G157)))</f>
        <v>0.64055117027797881</v>
      </c>
      <c r="I157" s="12">
        <f>IF(OR($E154=0,H163=0),0,MIN($C163/$E154, $C163-SUM($C157:H157)))</f>
        <v>0.64055117027797881</v>
      </c>
      <c r="J157" s="8">
        <f>IF(OR($E154=0,I163=0),0,MIN($C163/$E154, $C163-SUM($C157:I157)))</f>
        <v>0.64055117027797881</v>
      </c>
      <c r="K157" s="8">
        <f>IF(OR($E154=0,J163=0),0,MIN($C163/$E154, $C163-SUM($C157:J157)))</f>
        <v>0.64055117027797881</v>
      </c>
      <c r="L157" s="8">
        <f>IF(OR($E154=0,K163=0),0,MIN($C163/$E154, $C163-SUM($C157:K157)))</f>
        <v>0.64055117027797881</v>
      </c>
      <c r="M157" s="8">
        <f>IF(OR($E154=0,L163=0),0,MIN($C163/$E154, $C163-SUM($C157:L157)))</f>
        <v>0.64055117027797881</v>
      </c>
      <c r="N157" s="8">
        <f>IF(OR($E154=0,M163=0),0,MIN($C163/$E154, $C163-SUM($C157:M157)))</f>
        <v>0.64055117027797881</v>
      </c>
      <c r="O157" s="8">
        <f>IF(OR($E154=0,N163=0),0,MIN($C163/$E154, $C163-SUM($C157:N157)))</f>
        <v>0.64055117027797881</v>
      </c>
      <c r="P157" s="8">
        <f>IF(OR($E154=0,O163=0),0,MIN($C163/$E154, $C163-SUM($C157:O157)))</f>
        <v>0.64055117027797881</v>
      </c>
      <c r="Q157" s="8">
        <f>IF(OR($E154=0,P163=0),0,MIN($C163/$E154, $C163-SUM($C157:P157)))</f>
        <v>0.64055117027797881</v>
      </c>
      <c r="R157" s="8">
        <f>IF(OR($E154=0,Q163=0),0,MIN($C163/$E154, $C163-SUM($C157:Q157)))</f>
        <v>0.64055117027797881</v>
      </c>
      <c r="S157" s="8">
        <f>IF(OR($E154=0,R163=0),0,MIN($C163/$E154, $C163-SUM($C157:R157)))</f>
        <v>0.64055117027797881</v>
      </c>
      <c r="T157" s="8">
        <f>IF(OR($E154=0,S163=0),0,MIN($C163/$E154, $C163-SUM($C157:S157)))</f>
        <v>0.64055117027797881</v>
      </c>
      <c r="U157" s="8">
        <f>IF(OR($E154=0,T163=0),0,MIN($C163/$E154, $C163-SUM($C157:T157)))</f>
        <v>0.64055117027797881</v>
      </c>
      <c r="V157" s="8">
        <f>IF(OR($E154=0,U163=0),0,MIN($C163/$E154, $C163-SUM($C157:U157)))</f>
        <v>0.64055117027797881</v>
      </c>
      <c r="W157" s="8">
        <f>IF(OR($E154=0,V163=0),0,MIN($C163/$E154, $C163-SUM($C157:V157)))</f>
        <v>0.64055117027797881</v>
      </c>
      <c r="X157" s="8">
        <f>IF(OR($E154=0,W163=0),0,MIN($C163/$E154, $C163-SUM($C157:W157)))</f>
        <v>0.64055117027797881</v>
      </c>
      <c r="Y157" s="8">
        <f>IF(OR($E154=0,X163=0),0,MIN($C163/$E154, $C163-SUM($C157:X157)))</f>
        <v>0.64055117027797881</v>
      </c>
      <c r="Z157" s="8">
        <f>IF(OR($E154=0,Y163=0),0,MIN($C163/$E154, $C163-SUM($C157:Y157)))</f>
        <v>0.64055117027797881</v>
      </c>
      <c r="AA157" s="8">
        <f>IF(OR($E154=0,Z163=0),0,MIN($C163/$E154, $C163-SUM($C157:Z157)))</f>
        <v>0.64055117027797881</v>
      </c>
      <c r="AB157" s="8">
        <f>IF(OR($E154=0,AA163=0),0,MIN($C163/$E154, $C163-SUM($C157:AA157)))</f>
        <v>0.64055117027797881</v>
      </c>
      <c r="AC157" s="8">
        <f>IF(OR($E154=0,AB163=0),0,MIN($C163/$E154, $C163-SUM($C157:AB157)))</f>
        <v>0.64055117027797881</v>
      </c>
      <c r="AD157" s="8">
        <f>IF(OR($E154=0,AC163=0),0,MIN($C163/$E154, $C163-SUM($C157:AC157)))</f>
        <v>0.44344419157842907</v>
      </c>
      <c r="AE157" s="8">
        <f>IF(OR($E154=0,AD163=0),0,MIN($C163/$E154, $C163-SUM($C157:AD157)))</f>
        <v>0</v>
      </c>
      <c r="AF157" s="8">
        <f>IF(OR($E154=0,AE163=0),0,MIN($C163/$E154, $C163-SUM($C157:AE157)))</f>
        <v>0</v>
      </c>
      <c r="AG157" s="8">
        <f>IF(OR($E154=0,AF163=0),0,MIN($C163/$E154, $C163-SUM($C157:AF157)))</f>
        <v>0</v>
      </c>
      <c r="AH157" s="8">
        <f>IF(OR($E154=0,AG163=0),0,MIN($C163/$E154, $C163-SUM($C157:AG157)))</f>
        <v>0</v>
      </c>
      <c r="AI157" s="8">
        <f>IF(OR($E154=0,AH163=0),0,MIN($C163/$E154, $C163-SUM($C157:AH157)))</f>
        <v>0</v>
      </c>
      <c r="AJ157" s="8">
        <f>IF(OR($E154=0,AI163=0),0,MIN($C163/$E154, $C163-SUM($C157:AI157)))</f>
        <v>0</v>
      </c>
      <c r="AK157" s="8">
        <f>IF(OR($E154=0,AJ163=0),0,MIN($C163/$E154, $C163-SUM($C157:AJ157)))</f>
        <v>0</v>
      </c>
      <c r="AL157" s="8">
        <f>IF(OR($E154=0,AK163=0),0,MIN($C163/$E154, $C163-SUM($C157:AK157)))</f>
        <v>0</v>
      </c>
      <c r="AM157" s="8">
        <f>IF(OR($E154=0,AL163=0),0,MIN($C163/$E154, $C163-SUM($C157:AL157)))</f>
        <v>0</v>
      </c>
      <c r="AN157" s="8">
        <f>IF(OR($E154=0,AM163=0),0,MIN($C163/$E154, $C163-SUM($C157:AM157)))</f>
        <v>0</v>
      </c>
      <c r="AO157" s="8">
        <f>IF(OR($E154=0,AN163=0),0,MIN($C163/$E154, $C163-SUM($C157:AN157)))</f>
        <v>0</v>
      </c>
      <c r="AP157" s="8">
        <f>IF(OR($E154=0,AO163=0),0,MIN($C163/$E154, $C163-SUM($C157:AO157)))</f>
        <v>0</v>
      </c>
      <c r="AQ157" s="8">
        <f>IF(OR($E154=0,AP163=0),0,MIN($C163/$E154, $C163-SUM($C157:AP157)))</f>
        <v>0</v>
      </c>
      <c r="AR157" s="8">
        <f>IF(OR($E154=0,AQ163=0),0,MIN($C163/$E154, $C163-SUM($C157:AQ157)))</f>
        <v>0</v>
      </c>
      <c r="AS157" s="8">
        <f>IF(OR($E154=0,AR163=0),0,MIN($C163/$E154, $C163-SUM($C157:AR157)))</f>
        <v>0</v>
      </c>
      <c r="AT157" s="8">
        <f>IF(OR($E154=0,AS163=0),0,MIN($C163/$E154, $C163-SUM($C157:AS157)))</f>
        <v>0</v>
      </c>
      <c r="AU157" s="8">
        <f>IF(OR($E154=0,AT163=0),0,MIN($C163/$E154, $C163-SUM($C157:AT157)))</f>
        <v>0</v>
      </c>
      <c r="AV157" s="8">
        <f>IF(OR($E154=0,AU163=0),0,MIN($C163/$E154, $C163-SUM($C157:AU157)))</f>
        <v>0</v>
      </c>
      <c r="AW157" s="8">
        <f>IF(OR($E154=0,AV163=0),0,MIN($C163/$E154, $C163-SUM($C157:AV157)))</f>
        <v>0</v>
      </c>
      <c r="AX157" s="8">
        <f>IF(OR($E154=0,AW163=0),0,MIN($C163/$E154, $C163-SUM($C157:AW157)))</f>
        <v>0</v>
      </c>
      <c r="AY157" s="8">
        <f>IF(OR($E154=0,AX163=0),0,MIN($C163/$E154, $C163-SUM($C157:AX157)))</f>
        <v>0</v>
      </c>
      <c r="AZ157" s="8">
        <f>IF(OR($E154=0,AY163=0),0,MIN($C163/$E154, $C163-SUM($C157:AY157)))</f>
        <v>0</v>
      </c>
      <c r="BA157" s="8">
        <f>IF(OR($E154=0,AZ163=0),0,MIN($C163/$E154, $C163-SUM($C157:AZ157)))</f>
        <v>0</v>
      </c>
      <c r="BB157" s="8">
        <f>IF(OR($E154=0,BA163=0),0,MIN($C163/$E154, $C163-SUM($C157:BA157)))</f>
        <v>0</v>
      </c>
      <c r="BC157" s="8">
        <f>IF(OR($E154=0,BB163=0),0,MIN($C163/$E154, $C163-SUM($C157:BB157)))</f>
        <v>0</v>
      </c>
      <c r="BD157" s="8">
        <f>IF(OR($E154=0,BC163=0),0,MIN($C163/$E154, $C163-SUM($C157:BC157)))</f>
        <v>0</v>
      </c>
      <c r="BE157" s="8">
        <f>IF(OR($E154=0,BD163=0),0,MIN($C163/$E154, $C163-SUM($C157:BD157)))</f>
        <v>0</v>
      </c>
      <c r="BF157" s="8">
        <f>IF(OR($E154=0,BE163=0),0,MIN($C163/$E154, $C163-SUM($C157:BE157)))</f>
        <v>0</v>
      </c>
      <c r="BG157" s="8">
        <f>IF(OR($E154=0,BF163=0),0,MIN($C163/$E154, $C163-SUM($C157:BF157)))</f>
        <v>0</v>
      </c>
      <c r="BH157" s="8">
        <f>IF(OR($E154=0,BG163=0),0,MIN($C163/$E154, $C163-SUM($C157:BG157)))</f>
        <v>0</v>
      </c>
      <c r="BI157" s="8">
        <f>IF(OR($E154=0,BH163=0),0,MIN($C163/$E154, $C163-SUM($C157:BH157)))</f>
        <v>0</v>
      </c>
      <c r="BJ157" s="8">
        <f>IF(OR($E154=0,BI163=0),0,MIN($C163/$E154, $C163-SUM($C157:BI157)))</f>
        <v>0</v>
      </c>
      <c r="BK157" s="8">
        <f>IF(OR($E154=0,BJ163=0),0,MIN($C163/$E154, $C163-SUM($C157:BJ157)))</f>
        <v>0</v>
      </c>
    </row>
    <row r="158" spans="2:63" hidden="1" outlineLevel="1" x14ac:dyDescent="0.3">
      <c r="B158" t="s">
        <v>47</v>
      </c>
      <c r="D158" s="8"/>
      <c r="E158" s="8"/>
      <c r="F158" s="8"/>
      <c r="G158" s="8"/>
      <c r="H158" s="11"/>
      <c r="I158" s="12">
        <f>IF(OR($E154=0,H163=0),0,IF($H162&gt;0,(MIN($H162/IF($E154&lt;=5,1,($E154-5)),$H162-SUM($H158:H158))), (MAX($H162/IF($E154&lt;=5,1,($E154-5)),$H162-SUM($H158:H158)))))</f>
        <v>-2.0721939432520573E-2</v>
      </c>
      <c r="J158" s="8">
        <f>IF(OR($E154=0,I163=0),0,IF($H162&gt;0,(MIN($H162/IF($E154&lt;=5,1,($E154-5)),$H162-SUM($H158:I158))), (MAX($H162/IF($E154&lt;=5,1,($E154-5)),$H162-SUM($H158:I158)))))</f>
        <v>-2.0721939432520573E-2</v>
      </c>
      <c r="K158" s="8">
        <f>IF(OR($E154=0,J163=0),0,IF($H162&gt;0,(MIN($H162/IF($E154&lt;=5,1,($E154-5)),$H162-SUM($H158:J158))), (MAX($H162/IF($E154&lt;=5,1,($E154-5)),$H162-SUM($H158:J158)))))</f>
        <v>-2.0721939432520573E-2</v>
      </c>
      <c r="L158" s="8">
        <f>IF(OR($E154=0,K163=0),0,IF($H162&gt;0,(MIN($H162/IF($E154&lt;=5,1,($E154-5)),$H162-SUM($H158:K158))), (MAX($H162/IF($E154&lt;=5,1,($E154-5)),$H162-SUM($H158:K158)))))</f>
        <v>-2.0721939432520573E-2</v>
      </c>
      <c r="M158" s="8">
        <f>IF(OR($E154=0,L163=0),0,IF($H162&gt;0,(MIN($H162/IF($E154&lt;=5,1,($E154-5)),$H162-SUM($H158:L158))), (MAX($H162/IF($E154&lt;=5,1,($E154-5)),$H162-SUM($H158:L158)))))</f>
        <v>-2.0721939432520573E-2</v>
      </c>
      <c r="N158" s="8">
        <f>IF(OR($E154=0,M163=0),0,IF($H162&gt;0,(MIN($H162/IF($E154&lt;=5,1,($E154-5)),$H162-SUM($H158:M158))), (MAX($H162/IF($E154&lt;=5,1,($E154-5)),$H162-SUM($H158:M158)))))</f>
        <v>-2.0721939432520573E-2</v>
      </c>
      <c r="O158" s="8">
        <f>IF(OR($E154=0,N163=0),0,IF($H162&gt;0,(MIN($H162/IF($E154&lt;=5,1,($E154-5)),$H162-SUM($H158:N158))), (MAX($H162/IF($E154&lt;=5,1,($E154-5)),$H162-SUM($H158:N158)))))</f>
        <v>-2.0721939432520573E-2</v>
      </c>
      <c r="P158" s="8">
        <f>IF(OR($E154=0,O163=0),0,IF($H162&gt;0,(MIN($H162/IF($E154&lt;=5,1,($E154-5)),$H162-SUM($H158:O158))), (MAX($H162/IF($E154&lt;=5,1,($E154-5)),$H162-SUM($H158:O158)))))</f>
        <v>-2.0721939432520573E-2</v>
      </c>
      <c r="Q158" s="8">
        <f>IF(OR($E154=0,P163=0),0,IF($H162&gt;0,(MIN($H162/IF($E154&lt;=5,1,($E154-5)),$H162-SUM($H158:P158))), (MAX($H162/IF($E154&lt;=5,1,($E154-5)),$H162-SUM($H158:P158)))))</f>
        <v>-2.0721939432520573E-2</v>
      </c>
      <c r="R158" s="8">
        <f>IF(OR($E154=0,Q163=0),0,IF($H162&gt;0,(MIN($H162/IF($E154&lt;=5,1,($E154-5)),$H162-SUM($H158:Q158))), (MAX($H162/IF($E154&lt;=5,1,($E154-5)),$H162-SUM($H158:Q158)))))</f>
        <v>-2.0721939432520573E-2</v>
      </c>
      <c r="S158" s="8">
        <f>IF(OR($E154=0,R163=0),0,IF($H162&gt;0,(MIN($H162/IF($E154&lt;=5,1,($E154-5)),$H162-SUM($H158:R158))), (MAX($H162/IF($E154&lt;=5,1,($E154-5)),$H162-SUM($H158:R158)))))</f>
        <v>-2.0721939432520573E-2</v>
      </c>
      <c r="T158" s="8">
        <f>IF(OR($E154=0,S163=0),0,IF($H162&gt;0,(MIN($H162/IF($E154&lt;=5,1,($E154-5)),$H162-SUM($H158:S158))), (MAX($H162/IF($E154&lt;=5,1,($E154-5)),$H162-SUM($H158:S158)))))</f>
        <v>-2.0721939432520573E-2</v>
      </c>
      <c r="U158" s="8">
        <f>IF(OR($E154=0,T163=0),0,IF($H162&gt;0,(MIN($H162/IF($E154&lt;=5,1,($E154-5)),$H162-SUM($H158:T158))), (MAX($H162/IF($E154&lt;=5,1,($E154-5)),$H162-SUM($H158:T158)))))</f>
        <v>-2.0721939432520573E-2</v>
      </c>
      <c r="V158" s="8">
        <f>IF(OR($E154=0,U163=0),0,IF($H162&gt;0,(MIN($H162/IF($E154&lt;=5,1,($E154-5)),$H162-SUM($H158:U158))), (MAX($H162/IF($E154&lt;=5,1,($E154-5)),$H162-SUM($H158:U158)))))</f>
        <v>-2.0721939432520573E-2</v>
      </c>
      <c r="W158" s="8">
        <f>IF(OR($E154=0,V163=0),0,IF($H162&gt;0,(MIN($H162/IF($E154&lt;=5,1,($E154-5)),$H162-SUM($H158:V158))), (MAX($H162/IF($E154&lt;=5,1,($E154-5)),$H162-SUM($H158:V158)))))</f>
        <v>-2.0721939432520573E-2</v>
      </c>
      <c r="X158" s="8">
        <f>IF(OR($E154=0,W163=0),0,IF($H162&gt;0,(MIN($H162/IF($E154&lt;=5,1,($E154-5)),$H162-SUM($H158:W158))), (MAX($H162/IF($E154&lt;=5,1,($E154-5)),$H162-SUM($H158:W158)))))</f>
        <v>-2.0721939432520573E-2</v>
      </c>
      <c r="Y158" s="8">
        <f>IF(OR($E154=0,X163=0),0,IF($H162&gt;0,(MIN($H162/IF($E154&lt;=5,1,($E154-5)),$H162-SUM($H158:X158))), (MAX($H162/IF($E154&lt;=5,1,($E154-5)),$H162-SUM($H158:X158)))))</f>
        <v>-2.0721939432520573E-2</v>
      </c>
      <c r="Z158" s="8">
        <f>IF(OR($E154=0,Y163=0),0,IF($H162&gt;0,(MIN($H162/IF($E154&lt;=5,1,($E154-5)),$H162-SUM($H158:Y158))), (MAX($H162/IF($E154&lt;=5,1,($E154-5)),$H162-SUM($H158:Y158)))))</f>
        <v>-2.0721939432520573E-2</v>
      </c>
      <c r="AA158" s="8">
        <f>IF(OR($E154=0,Z163=0),0,IF($H162&gt;0,(MIN($H162/IF($E154&lt;=5,1,($E154-5)),$H162-SUM($H158:Z158))), (MAX($H162/IF($E154&lt;=5,1,($E154-5)),$H162-SUM($H158:Z158)))))</f>
        <v>-2.0721939432520573E-2</v>
      </c>
      <c r="AB158" s="8">
        <f>IF(OR($E154=0,AA163=0),0,IF($H162&gt;0,(MIN($H162/IF($E154&lt;=5,1,($E154-5)),$H162-SUM($H158:AA158))), (MAX($H162/IF($E154&lt;=5,1,($E154-5)),$H162-SUM($H158:AA158)))))</f>
        <v>-2.0721939432520573E-2</v>
      </c>
      <c r="AC158" s="8">
        <f>IF(OR($E154=0,AB163=0),0,IF($H162&gt;0,(MIN($H162/IF($E154&lt;=5,1,($E154-5)),$H162-SUM($H158:AB158))), (MAX($H162/IF($E154&lt;=5,1,($E154-5)),$H162-SUM($H158:AB158)))))</f>
        <v>-2.0721939432520573E-2</v>
      </c>
      <c r="AD158" s="8">
        <f>IF(OR($E154=0,AC163=0),0,IF($H162&gt;0,(MIN($H162/IF($E154&lt;=5,1,($E154-5)),$H162-SUM($H158:AC158))), (MAX($H162/IF($E154&lt;=5,1,($E154-5)),$H162-SUM($H158:AC158)))))</f>
        <v>-1.4345495107913719E-2</v>
      </c>
      <c r="AE158" s="8">
        <f>IF(OR($E154=0,AD163=0),0,IF($H162&gt;0,(MIN($H162/IF($E154&lt;=5,1,($E154-5)),$H162-SUM($H158:AD158))), (MAX($H162/IF($E154&lt;=5,1,($E154-5)),$H162-SUM($H158:AD158)))))</f>
        <v>0</v>
      </c>
      <c r="AF158" s="8">
        <f>IF(OR($E154=0,AE163=0),0,IF($H162&gt;0,(MIN($H162/IF($E154&lt;=5,1,($E154-5)),$H162-SUM($H158:AE158))), (MAX($H162/IF($E154&lt;=5,1,($E154-5)),$H162-SUM($H158:AE158)))))</f>
        <v>0</v>
      </c>
      <c r="AG158" s="8">
        <f>IF(OR($E154=0,AF163=0),0,IF($H162&gt;0,(MIN($H162/IF($E154&lt;=5,1,($E154-5)),$H162-SUM($H158:AF158))), (MAX($H162/IF($E154&lt;=5,1,($E154-5)),$H162-SUM($H158:AF158)))))</f>
        <v>0</v>
      </c>
      <c r="AH158" s="8">
        <f>IF(OR($E154=0,AG163=0),0,IF($H162&gt;0,(MIN($H162/IF($E154&lt;=5,1,($E154-5)),$H162-SUM($H158:AG158))), (MAX($H162/IF($E154&lt;=5,1,($E154-5)),$H162-SUM($H158:AG158)))))</f>
        <v>0</v>
      </c>
      <c r="AI158" s="8">
        <f>IF(OR($E154=0,AH163=0),0,IF($H162&gt;0,(MIN($H162/IF($E154&lt;=5,1,($E154-5)),$H162-SUM($H158:AH158))), (MAX($H162/IF($E154&lt;=5,1,($E154-5)),$H162-SUM($H158:AH158)))))</f>
        <v>0</v>
      </c>
      <c r="AJ158" s="8">
        <f>IF(OR($E154=0,AI163=0),0,IF($H162&gt;0,(MIN($H162/IF($E154&lt;=5,1,($E154-5)),$H162-SUM($H158:AI158))), (MAX($H162/IF($E154&lt;=5,1,($E154-5)),$H162-SUM($H158:AI158)))))</f>
        <v>0</v>
      </c>
      <c r="AK158" s="8">
        <f>IF(OR($E154=0,AJ163=0),0,IF($H162&gt;0,(MIN($H162/IF($E154&lt;=5,1,($E154-5)),$H162-SUM($H158:AJ158))), (MAX($H162/IF($E154&lt;=5,1,($E154-5)),$H162-SUM($H158:AJ158)))))</f>
        <v>0</v>
      </c>
      <c r="AL158" s="8">
        <f>IF(OR($E154=0,AK163=0),0,IF($H162&gt;0,(MIN($H162/IF($E154&lt;=5,1,($E154-5)),$H162-SUM($H158:AK158))), (MAX($H162/IF($E154&lt;=5,1,($E154-5)),$H162-SUM($H158:AK158)))))</f>
        <v>0</v>
      </c>
      <c r="AM158" s="8">
        <f>IF(OR($E154=0,AL163=0),0,IF($H162&gt;0,(MIN($H162/IF($E154&lt;=5,1,($E154-5)),$H162-SUM($H158:AL158))), (MAX($H162/IF($E154&lt;=5,1,($E154-5)),$H162-SUM($H158:AL158)))))</f>
        <v>0</v>
      </c>
      <c r="AN158" s="8">
        <f>IF(OR($E154=0,AM163=0),0,IF($H162&gt;0,(MIN($H162/IF($E154&lt;=5,1,($E154-5)),$H162-SUM($H158:AM158))), (MAX($H162/IF($E154&lt;=5,1,($E154-5)),$H162-SUM($H158:AM158)))))</f>
        <v>0</v>
      </c>
      <c r="AO158" s="8">
        <f>IF(OR($E154=0,AN163=0),0,IF($H162&gt;0,(MIN($H162/IF($E154&lt;=5,1,($E154-5)),$H162-SUM($H158:AN158))), (MAX($H162/IF($E154&lt;=5,1,($E154-5)),$H162-SUM($H158:AN158)))))</f>
        <v>0</v>
      </c>
      <c r="AP158" s="8">
        <f>IF(OR($E154=0,AO163=0),0,IF($H162&gt;0,(MIN($H162/IF($E154&lt;=5,1,($E154-5)),$H162-SUM($H158:AO158))), (MAX($H162/IF($E154&lt;=5,1,($E154-5)),$H162-SUM($H158:AO158)))))</f>
        <v>0</v>
      </c>
      <c r="AQ158" s="8">
        <f>IF(OR($E154=0,AP163=0),0,IF($H162&gt;0,(MIN($H162/IF($E154&lt;=5,1,($E154-5)),$H162-SUM($H158:AP158))), (MAX($H162/IF($E154&lt;=5,1,($E154-5)),$H162-SUM($H158:AP158)))))</f>
        <v>0</v>
      </c>
      <c r="AR158" s="8">
        <f>IF(OR($E154=0,AQ163=0),0,IF($H162&gt;0,(MIN($H162/IF($E154&lt;=5,1,($E154-5)),$H162-SUM($H158:AQ158))), (MAX($H162/IF($E154&lt;=5,1,($E154-5)),$H162-SUM($H158:AQ158)))))</f>
        <v>0</v>
      </c>
      <c r="AS158" s="8">
        <f>IF(OR($E154=0,AR163=0),0,IF($H162&gt;0,(MIN($H162/IF($E154&lt;=5,1,($E154-5)),$H162-SUM($H158:AR158))), (MAX($H162/IF($E154&lt;=5,1,($E154-5)),$H162-SUM($H158:AR158)))))</f>
        <v>0</v>
      </c>
      <c r="AT158" s="8">
        <f>IF(OR($E154=0,AS163=0),0,IF($H162&gt;0,(MIN($H162/IF($E154&lt;=5,1,($E154-5)),$H162-SUM($H158:AS158))), (MAX($H162/IF($E154&lt;=5,1,($E154-5)),$H162-SUM($H158:AS158)))))</f>
        <v>0</v>
      </c>
      <c r="AU158" s="8">
        <f>IF(OR($E154=0,AT163=0),0,IF($H162&gt;0,(MIN($H162/IF($E154&lt;=5,1,($E154-5)),$H162-SUM($H158:AT158))), (MAX($H162/IF($E154&lt;=5,1,($E154-5)),$H162-SUM($H158:AT158)))))</f>
        <v>0</v>
      </c>
      <c r="AV158" s="8">
        <f>IF(OR($E154=0,AU163=0),0,IF($H162&gt;0,(MIN($H162/IF($E154&lt;=5,1,($E154-5)),$H162-SUM($H158:AU158))), (MAX($H162/IF($E154&lt;=5,1,($E154-5)),$H162-SUM($H158:AU158)))))</f>
        <v>0</v>
      </c>
      <c r="AW158" s="8">
        <f>IF(OR($E154=0,AV163=0),0,IF($H162&gt;0,(MIN($H162/IF($E154&lt;=5,1,($E154-5)),$H162-SUM($H158:AV158))), (MAX($H162/IF($E154&lt;=5,1,($E154-5)),$H162-SUM($H158:AV158)))))</f>
        <v>0</v>
      </c>
      <c r="AX158" s="8">
        <f>IF(OR($E154=0,AW163=0),0,IF($H162&gt;0,(MIN($H162/IF($E154&lt;=5,1,($E154-5)),$H162-SUM($H158:AW158))), (MAX($H162/IF($E154&lt;=5,1,($E154-5)),$H162-SUM($H158:AW158)))))</f>
        <v>0</v>
      </c>
      <c r="AY158" s="8">
        <f>IF(OR($E154=0,AX163=0),0,IF($H162&gt;0,(MIN($H162/IF($E154&lt;=5,1,($E154-5)),$H162-SUM($H158:AX158))), (MAX($H162/IF($E154&lt;=5,1,($E154-5)),$H162-SUM($H158:AX158)))))</f>
        <v>0</v>
      </c>
      <c r="AZ158" s="8">
        <f>IF(OR($E154=0,AY163=0),0,IF($H162&gt;0,(MIN($H162/IF($E154&lt;=5,1,($E154-5)),$H162-SUM($H158:AY158))), (MAX($H162/IF($E154&lt;=5,1,($E154-5)),$H162-SUM($H158:AY158)))))</f>
        <v>0</v>
      </c>
      <c r="BA158" s="8">
        <f>IF(OR($E154=0,AZ163=0),0,IF($H162&gt;0,(MIN($H162/IF($E154&lt;=5,1,($E154-5)),$H162-SUM($H158:AZ158))), (MAX($H162/IF($E154&lt;=5,1,($E154-5)),$H162-SUM($H158:AZ158)))))</f>
        <v>0</v>
      </c>
      <c r="BB158" s="8">
        <f>IF(OR($E154=0,BA163=0),0,IF($H162&gt;0,(MIN($H162/IF($E154&lt;=5,1,($E154-5)),$H162-SUM($H158:BA158))), (MAX($H162/IF($E154&lt;=5,1,($E154-5)),$H162-SUM($H158:BA158)))))</f>
        <v>0</v>
      </c>
      <c r="BC158" s="8">
        <f>IF(OR($E154=0,BB163=0),0,IF($H162&gt;0,(MIN($H162/IF($E154&lt;=5,1,($E154-5)),$H162-SUM($H158:BB158))), (MAX($H162/IF($E154&lt;=5,1,($E154-5)),$H162-SUM($H158:BB158)))))</f>
        <v>0</v>
      </c>
      <c r="BD158" s="8">
        <f>IF(OR($E154=0,BC163=0),0,IF($H162&gt;0,(MIN($H162/IF($E154&lt;=5,1,($E154-5)),$H162-SUM($H158:BC158))), (MAX($H162/IF($E154&lt;=5,1,($E154-5)),$H162-SUM($H158:BC158)))))</f>
        <v>0</v>
      </c>
      <c r="BE158" s="8">
        <f>IF(OR($E154=0,BD163=0),0,IF($H162&gt;0,(MIN($H162/IF($E154&lt;=5,1,($E154-5)),$H162-SUM($H158:BD158))), (MAX($H162/IF($E154&lt;=5,1,($E154-5)),$H162-SUM($H158:BD158)))))</f>
        <v>0</v>
      </c>
      <c r="BF158" s="8">
        <f>IF(OR($E154=0,BE163=0),0,IF($H162&gt;0,(MIN($H162/IF($E154&lt;=5,1,($E154-5)),$H162-SUM($H158:BE158))), (MAX($H162/IF($E154&lt;=5,1,($E154-5)),$H162-SUM($H158:BE158)))))</f>
        <v>0</v>
      </c>
      <c r="BG158" s="8">
        <f>IF(OR($E154=0,BF163=0),0,IF($H162&gt;0,(MIN($H162/IF($E154&lt;=5,1,($E154-5)),$H162-SUM($H158:BF158))), (MAX($H162/IF($E154&lt;=5,1,($E154-5)),$H162-SUM($H158:BF158)))))</f>
        <v>0</v>
      </c>
      <c r="BH158" s="8">
        <f>IF(OR($E154=0,BG163=0),0,IF($H162&gt;0,(MIN($H162/IF($E154&lt;=5,1,($E154-5)),$H162-SUM($H158:BG158))), (MAX($H162/IF($E154&lt;=5,1,($E154-5)),$H162-SUM($H158:BG158)))))</f>
        <v>0</v>
      </c>
      <c r="BI158" s="8">
        <f>IF(OR($E154=0,BH163=0),0,IF($H162&gt;0,(MIN($H162/IF($E154&lt;=5,1,($E154-5)),$H162-SUM($H158:BH158))), (MAX($H162/IF($E154&lt;=5,1,($E154-5)),$H162-SUM($H158:BH158)))))</f>
        <v>0</v>
      </c>
      <c r="BJ158" s="8">
        <f>IF(OR($E154=0,BI163=0),0,IF($H162&gt;0,(MIN($H162/IF($E154&lt;=5,1,($E154-5)),$H162-SUM($H158:BI158))), (MAX($H162/IF($E154&lt;=5,1,($E154-5)),$H162-SUM($H158:BI158)))))</f>
        <v>0</v>
      </c>
      <c r="BK158" s="8">
        <f>IF(OR($E154=0,BJ163=0),0,IF($H162&gt;0,(MIN($H162/IF($E154&lt;=5,1,($E154-5)),$H162-SUM($H158:BJ158))), (MAX($H162/IF($E154&lt;=5,1,($E154-5)),$H162-SUM($H158:BJ158)))))</f>
        <v>0</v>
      </c>
    </row>
    <row r="159" spans="2:63" hidden="1" outlineLevel="1" x14ac:dyDescent="0.3">
      <c r="B159" t="s">
        <v>46</v>
      </c>
      <c r="D159" s="8"/>
      <c r="E159" s="8"/>
      <c r="F159" s="8"/>
      <c r="G159" s="8"/>
      <c r="H159" s="11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</row>
    <row r="160" spans="2:63" hidden="1" outlineLevel="1" x14ac:dyDescent="0.3">
      <c r="B160" t="s">
        <v>42</v>
      </c>
      <c r="D160" s="8"/>
      <c r="E160" s="8"/>
      <c r="F160" s="8"/>
      <c r="G160" s="8"/>
      <c r="H160" s="11">
        <f>Inputs!D67/Inputs!I5</f>
        <v>-0.32963238110475013</v>
      </c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</row>
    <row r="161" spans="2:63" hidden="1" outlineLevel="1" x14ac:dyDescent="0.3">
      <c r="B161" t="s">
        <v>43</v>
      </c>
      <c r="D161" s="69"/>
      <c r="E161" s="69"/>
      <c r="F161" s="69"/>
      <c r="G161" s="69"/>
      <c r="H161" s="70">
        <f>Inputs!I87/Inputs!I5</f>
        <v>-0.11987384208609581</v>
      </c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</row>
    <row r="162" spans="2:63" hidden="1" outlineLevel="1" x14ac:dyDescent="0.3">
      <c r="B162" t="s">
        <v>29</v>
      </c>
      <c r="D162" s="8">
        <f t="shared" ref="D162" si="440">SUM(D160:D161)</f>
        <v>0</v>
      </c>
      <c r="E162" s="8">
        <f t="shared" ref="E162" si="441">SUM(E160:E161)</f>
        <v>0</v>
      </c>
      <c r="F162" s="8">
        <f t="shared" ref="F162" si="442">SUM(F160:F161)</f>
        <v>0</v>
      </c>
      <c r="G162" s="8">
        <f t="shared" ref="G162" si="443">SUM(G160:G161)</f>
        <v>0</v>
      </c>
      <c r="H162" s="11">
        <f>SUM(H160:H161)</f>
        <v>-0.44950622319084593</v>
      </c>
      <c r="I162" s="12">
        <f t="shared" ref="I162" si="444">SUM(I160:I161)</f>
        <v>0</v>
      </c>
      <c r="J162" s="8">
        <f t="shared" ref="J162" si="445">SUM(J160:J161)</f>
        <v>0</v>
      </c>
      <c r="K162" s="8">
        <f t="shared" ref="K162" si="446">SUM(K160:K161)</f>
        <v>0</v>
      </c>
      <c r="L162" s="8">
        <f t="shared" ref="L162" si="447">SUM(L160:L161)</f>
        <v>0</v>
      </c>
      <c r="M162" s="8">
        <f t="shared" ref="M162" si="448">SUM(M160:M161)</f>
        <v>0</v>
      </c>
      <c r="N162" s="8">
        <f t="shared" ref="N162" si="449">SUM(N160:N161)</f>
        <v>0</v>
      </c>
      <c r="O162" s="8">
        <f t="shared" ref="O162" si="450">SUM(O160:O161)</f>
        <v>0</v>
      </c>
      <c r="P162" s="8">
        <f t="shared" ref="P162" si="451">SUM(P160:P161)</f>
        <v>0</v>
      </c>
      <c r="Q162" s="8">
        <f t="shared" ref="Q162" si="452">SUM(Q160:Q161)</f>
        <v>0</v>
      </c>
      <c r="R162" s="8">
        <f t="shared" ref="R162" si="453">SUM(R160:R161)</f>
        <v>0</v>
      </c>
      <c r="S162" s="8">
        <f t="shared" ref="S162" si="454">SUM(S160:S161)</f>
        <v>0</v>
      </c>
      <c r="T162" s="8">
        <f t="shared" ref="T162" si="455">SUM(T160:T161)</f>
        <v>0</v>
      </c>
      <c r="U162" s="8">
        <f t="shared" ref="U162" si="456">SUM(U160:U161)</f>
        <v>0</v>
      </c>
      <c r="V162" s="8">
        <f t="shared" ref="V162" si="457">SUM(V160:V161)</f>
        <v>0</v>
      </c>
      <c r="W162" s="8">
        <f t="shared" ref="W162" si="458">SUM(W160:W161)</f>
        <v>0</v>
      </c>
      <c r="X162" s="8">
        <f t="shared" ref="X162" si="459">SUM(X160:X161)</f>
        <v>0</v>
      </c>
      <c r="Y162" s="8">
        <f t="shared" ref="Y162" si="460">SUM(Y160:Y161)</f>
        <v>0</v>
      </c>
      <c r="Z162" s="8">
        <f t="shared" ref="Z162" si="461">SUM(Z160:Z161)</f>
        <v>0</v>
      </c>
      <c r="AA162" s="8">
        <f t="shared" ref="AA162" si="462">SUM(AA160:AA161)</f>
        <v>0</v>
      </c>
      <c r="AB162" s="8">
        <f t="shared" ref="AB162" si="463">SUM(AB160:AB161)</f>
        <v>0</v>
      </c>
      <c r="AC162" s="8">
        <f t="shared" ref="AC162" si="464">SUM(AC160:AC161)</f>
        <v>0</v>
      </c>
      <c r="AD162" s="8">
        <f t="shared" ref="AD162" si="465">SUM(AD160:AD161)</f>
        <v>0</v>
      </c>
      <c r="AE162" s="8">
        <f t="shared" ref="AE162" si="466">SUM(AE160:AE161)</f>
        <v>0</v>
      </c>
      <c r="AF162" s="8">
        <f t="shared" ref="AF162" si="467">SUM(AF160:AF161)</f>
        <v>0</v>
      </c>
      <c r="AG162" s="8">
        <f t="shared" ref="AG162" si="468">SUM(AG160:AG161)</f>
        <v>0</v>
      </c>
      <c r="AH162" s="8">
        <f t="shared" ref="AH162" si="469">SUM(AH160:AH161)</f>
        <v>0</v>
      </c>
      <c r="AI162" s="8">
        <f t="shared" ref="AI162" si="470">SUM(AI160:AI161)</f>
        <v>0</v>
      </c>
      <c r="AJ162" s="8">
        <f t="shared" ref="AJ162" si="471">SUM(AJ160:AJ161)</f>
        <v>0</v>
      </c>
      <c r="AK162" s="8">
        <f t="shared" ref="AK162" si="472">SUM(AK160:AK161)</f>
        <v>0</v>
      </c>
      <c r="AL162" s="8">
        <f t="shared" ref="AL162" si="473">SUM(AL160:AL161)</f>
        <v>0</v>
      </c>
      <c r="AM162" s="8">
        <f t="shared" ref="AM162" si="474">SUM(AM160:AM161)</f>
        <v>0</v>
      </c>
      <c r="AN162" s="8">
        <f t="shared" ref="AN162" si="475">SUM(AN160:AN161)</f>
        <v>0</v>
      </c>
      <c r="AO162" s="8">
        <f t="shared" ref="AO162" si="476">SUM(AO160:AO161)</f>
        <v>0</v>
      </c>
      <c r="AP162" s="8">
        <f t="shared" ref="AP162" si="477">SUM(AP160:AP161)</f>
        <v>0</v>
      </c>
      <c r="AQ162" s="8">
        <f t="shared" ref="AQ162" si="478">SUM(AQ160:AQ161)</f>
        <v>0</v>
      </c>
      <c r="AR162" s="8">
        <f t="shared" ref="AR162" si="479">SUM(AR160:AR161)</f>
        <v>0</v>
      </c>
      <c r="AS162" s="8">
        <f t="shared" ref="AS162" si="480">SUM(AS160:AS161)</f>
        <v>0</v>
      </c>
      <c r="AT162" s="8">
        <f t="shared" ref="AT162" si="481">SUM(AT160:AT161)</f>
        <v>0</v>
      </c>
      <c r="AU162" s="8">
        <f t="shared" ref="AU162" si="482">SUM(AU160:AU161)</f>
        <v>0</v>
      </c>
      <c r="AV162" s="8">
        <f t="shared" ref="AV162" si="483">SUM(AV160:AV161)</f>
        <v>0</v>
      </c>
      <c r="AW162" s="8">
        <f t="shared" ref="AW162" si="484">SUM(AW160:AW161)</f>
        <v>0</v>
      </c>
      <c r="AX162" s="8">
        <f t="shared" ref="AX162" si="485">SUM(AX160:AX161)</f>
        <v>0</v>
      </c>
      <c r="AY162" s="8">
        <f t="shared" ref="AY162" si="486">SUM(AY160:AY161)</f>
        <v>0</v>
      </c>
      <c r="AZ162" s="8">
        <f t="shared" ref="AZ162" si="487">SUM(AZ160:AZ161)</f>
        <v>0</v>
      </c>
      <c r="BA162" s="8">
        <f t="shared" ref="BA162" si="488">SUM(BA160:BA161)</f>
        <v>0</v>
      </c>
      <c r="BB162" s="8">
        <f t="shared" ref="BB162" si="489">SUM(BB160:BB161)</f>
        <v>0</v>
      </c>
      <c r="BC162" s="8">
        <f t="shared" ref="BC162" si="490">SUM(BC160:BC161)</f>
        <v>0</v>
      </c>
      <c r="BD162" s="8">
        <f t="shared" ref="BD162" si="491">SUM(BD160:BD161)</f>
        <v>0</v>
      </c>
      <c r="BE162" s="8">
        <f t="shared" ref="BE162" si="492">SUM(BE160:BE161)</f>
        <v>0</v>
      </c>
      <c r="BF162" s="8">
        <f t="shared" ref="BF162" si="493">SUM(BF160:BF161)</f>
        <v>0</v>
      </c>
      <c r="BG162" s="8">
        <f t="shared" ref="BG162" si="494">SUM(BG160:BG161)</f>
        <v>0</v>
      </c>
      <c r="BH162" s="8">
        <f t="shared" ref="BH162" si="495">SUM(BH160:BH161)</f>
        <v>0</v>
      </c>
      <c r="BI162" s="8">
        <f t="shared" ref="BI162" si="496">SUM(BI160:BI161)</f>
        <v>0</v>
      </c>
      <c r="BJ162" s="8">
        <f t="shared" ref="BJ162" si="497">SUM(BJ160:BJ161)</f>
        <v>0</v>
      </c>
      <c r="BK162" s="8">
        <f t="shared" ref="BK162" si="498">SUM(BK160:BK161)</f>
        <v>0</v>
      </c>
    </row>
    <row r="163" spans="2:63" hidden="1" outlineLevel="1" x14ac:dyDescent="0.3">
      <c r="B163" t="s">
        <v>44</v>
      </c>
      <c r="C163" s="9">
        <f>D154</f>
        <v>17.097774618805879</v>
      </c>
      <c r="D163" s="8">
        <f>C163-D157-D158+D162</f>
        <v>16.457223448527898</v>
      </c>
      <c r="E163" s="8">
        <f t="shared" ref="E163:AH163" si="499">D163-E157-E158+E162</f>
        <v>15.81667227824992</v>
      </c>
      <c r="F163" s="8">
        <f t="shared" si="499"/>
        <v>15.176121107971941</v>
      </c>
      <c r="G163" s="8">
        <f t="shared" si="499"/>
        <v>14.535569937693962</v>
      </c>
      <c r="H163" s="11">
        <f t="shared" si="499"/>
        <v>13.445512544225137</v>
      </c>
      <c r="I163" s="12">
        <f t="shared" si="499"/>
        <v>12.825683313379679</v>
      </c>
      <c r="J163" s="8">
        <f t="shared" si="499"/>
        <v>12.205854082534222</v>
      </c>
      <c r="K163" s="8">
        <f t="shared" si="499"/>
        <v>11.586024851688764</v>
      </c>
      <c r="L163" s="8">
        <f t="shared" si="499"/>
        <v>10.966195620843306</v>
      </c>
      <c r="M163" s="8">
        <f t="shared" si="499"/>
        <v>10.346366389997849</v>
      </c>
      <c r="N163" s="8">
        <f t="shared" si="499"/>
        <v>9.7265371591523913</v>
      </c>
      <c r="O163" s="8">
        <f t="shared" si="499"/>
        <v>9.1067079283069337</v>
      </c>
      <c r="P163" s="8">
        <f t="shared" si="499"/>
        <v>8.4868786974614761</v>
      </c>
      <c r="Q163" s="8">
        <f t="shared" si="499"/>
        <v>7.8670494666160176</v>
      </c>
      <c r="R163" s="8">
        <f t="shared" si="499"/>
        <v>7.2472202357705591</v>
      </c>
      <c r="S163" s="8">
        <f t="shared" si="499"/>
        <v>6.6273910049251006</v>
      </c>
      <c r="T163" s="8">
        <f t="shared" si="499"/>
        <v>6.0075617740796421</v>
      </c>
      <c r="U163" s="8">
        <f t="shared" si="499"/>
        <v>5.3877325432341836</v>
      </c>
      <c r="V163" s="8">
        <f t="shared" si="499"/>
        <v>4.7679033123887251</v>
      </c>
      <c r="W163" s="8">
        <f t="shared" si="499"/>
        <v>4.1480740815432666</v>
      </c>
      <c r="X163" s="8">
        <f t="shared" si="499"/>
        <v>3.5282448506978086</v>
      </c>
      <c r="Y163" s="8">
        <f t="shared" si="499"/>
        <v>2.9084156198523505</v>
      </c>
      <c r="Z163" s="8">
        <f t="shared" si="499"/>
        <v>2.2885863890068925</v>
      </c>
      <c r="AA163" s="8">
        <f t="shared" si="499"/>
        <v>1.6687571581614344</v>
      </c>
      <c r="AB163" s="8">
        <f t="shared" si="499"/>
        <v>1.0489279273159764</v>
      </c>
      <c r="AC163" s="8">
        <f t="shared" si="499"/>
        <v>0.42909869647051818</v>
      </c>
      <c r="AD163" s="8">
        <f t="shared" si="499"/>
        <v>2.8310687127941492E-15</v>
      </c>
      <c r="AE163" s="8">
        <f t="shared" si="499"/>
        <v>2.8310687127941492E-15</v>
      </c>
      <c r="AF163" s="8">
        <f t="shared" si="499"/>
        <v>2.8310687127941492E-15</v>
      </c>
      <c r="AG163" s="8">
        <f t="shared" si="499"/>
        <v>2.8310687127941492E-15</v>
      </c>
      <c r="AH163" s="8">
        <f t="shared" si="499"/>
        <v>2.8310687127941492E-15</v>
      </c>
      <c r="AI163" s="8">
        <f t="shared" ref="AI163" si="500">AH163-AI157-AI158+AI162</f>
        <v>2.8310687127941492E-15</v>
      </c>
      <c r="AJ163" s="8">
        <f t="shared" ref="AJ163" si="501">AI163-AJ157-AJ158+AJ162</f>
        <v>2.8310687127941492E-15</v>
      </c>
      <c r="AK163" s="8">
        <f t="shared" ref="AK163" si="502">AJ163-AK157-AK158+AK162</f>
        <v>2.8310687127941492E-15</v>
      </c>
      <c r="AL163" s="8">
        <f t="shared" ref="AL163" si="503">AK163-AL157-AL158+AL162</f>
        <v>2.8310687127941492E-15</v>
      </c>
      <c r="AM163" s="8">
        <f t="shared" ref="AM163" si="504">AL163-AM157-AM158+AM162</f>
        <v>2.8310687127941492E-15</v>
      </c>
      <c r="AN163" s="8">
        <f t="shared" ref="AN163" si="505">AM163-AN157-AN158+AN162</f>
        <v>2.8310687127941492E-15</v>
      </c>
      <c r="AO163" s="8">
        <f t="shared" ref="AO163" si="506">AN163-AO157-AO158+AO162</f>
        <v>2.8310687127941492E-15</v>
      </c>
      <c r="AP163" s="8">
        <f t="shared" ref="AP163" si="507">AO163-AP157-AP158+AP162</f>
        <v>2.8310687127941492E-15</v>
      </c>
      <c r="AQ163" s="8">
        <f t="shared" ref="AQ163" si="508">AP163-AQ157-AQ158+AQ162</f>
        <v>2.8310687127941492E-15</v>
      </c>
      <c r="AR163" s="8">
        <f t="shared" ref="AR163" si="509">AQ163-AR157-AR158+AR162</f>
        <v>2.8310687127941492E-15</v>
      </c>
      <c r="AS163" s="8">
        <f t="shared" ref="AS163" si="510">AR163-AS157-AS158+AS162</f>
        <v>2.8310687127941492E-15</v>
      </c>
      <c r="AT163" s="8">
        <f t="shared" ref="AT163" si="511">AS163-AT157-AT158+AT162</f>
        <v>2.8310687127941492E-15</v>
      </c>
      <c r="AU163" s="8">
        <f t="shared" ref="AU163" si="512">AT163-AU157-AU158+AU162</f>
        <v>2.8310687127941492E-15</v>
      </c>
      <c r="AV163" s="8">
        <f t="shared" ref="AV163" si="513">AU163-AV157-AV158+AV162</f>
        <v>2.8310687127941492E-15</v>
      </c>
      <c r="AW163" s="8">
        <f t="shared" ref="AW163" si="514">AV163-AW157-AW158+AW162</f>
        <v>2.8310687127941492E-15</v>
      </c>
      <c r="AX163" s="8">
        <f t="shared" ref="AX163" si="515">AW163-AX157-AX158+AX162</f>
        <v>2.8310687127941492E-15</v>
      </c>
      <c r="AY163" s="8">
        <f t="shared" ref="AY163" si="516">AX163-AY157-AY158+AY162</f>
        <v>2.8310687127941492E-15</v>
      </c>
      <c r="AZ163" s="8">
        <f t="shared" ref="AZ163" si="517">AY163-AZ157-AZ158+AZ162</f>
        <v>2.8310687127941492E-15</v>
      </c>
      <c r="BA163" s="8">
        <f t="shared" ref="BA163" si="518">AZ163-BA157-BA158+BA162</f>
        <v>2.8310687127941492E-15</v>
      </c>
      <c r="BB163" s="8">
        <f t="shared" ref="BB163" si="519">BA163-BB157-BB158+BB162</f>
        <v>2.8310687127941492E-15</v>
      </c>
      <c r="BC163" s="8">
        <f t="shared" ref="BC163" si="520">BB163-BC157-BC158+BC162</f>
        <v>2.8310687127941492E-15</v>
      </c>
      <c r="BD163" s="8">
        <f t="shared" ref="BD163" si="521">BC163-BD157-BD158+BD162</f>
        <v>2.8310687127941492E-15</v>
      </c>
      <c r="BE163" s="8">
        <f t="shared" ref="BE163" si="522">BD163-BE157-BE158+BE162</f>
        <v>2.8310687127941492E-15</v>
      </c>
      <c r="BF163" s="8">
        <f t="shared" ref="BF163" si="523">BE163-BF157-BF158+BF162</f>
        <v>2.8310687127941492E-15</v>
      </c>
      <c r="BG163" s="8">
        <f t="shared" ref="BG163" si="524">BF163-BG157-BG158+BG162</f>
        <v>2.8310687127941492E-15</v>
      </c>
      <c r="BH163" s="8">
        <f t="shared" ref="BH163" si="525">BG163-BH157-BH158+BH162</f>
        <v>2.8310687127941492E-15</v>
      </c>
      <c r="BI163" s="8">
        <f t="shared" ref="BI163" si="526">BH163-BI157-BI158+BI162</f>
        <v>2.8310687127941492E-15</v>
      </c>
      <c r="BJ163" s="8">
        <f t="shared" ref="BJ163" si="527">BI163-BJ157-BJ158+BJ162</f>
        <v>2.8310687127941492E-15</v>
      </c>
      <c r="BK163" s="8">
        <f t="shared" ref="BK163" si="528">BJ163-BK157-BK158+BK162</f>
        <v>2.8310687127941492E-15</v>
      </c>
    </row>
    <row r="164" spans="2:63" hidden="1" outlineLevel="1" x14ac:dyDescent="0.3">
      <c r="D164" s="8"/>
      <c r="E164" s="8"/>
      <c r="F164" s="8"/>
      <c r="G164" s="8"/>
      <c r="H164" s="11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</row>
    <row r="165" spans="2:63" hidden="1" outlineLevel="1" x14ac:dyDescent="0.3">
      <c r="D165" s="8"/>
      <c r="E165" s="8"/>
      <c r="F165" s="8"/>
      <c r="G165" s="8"/>
      <c r="H165" s="11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</row>
    <row r="166" spans="2:63" hidden="1" outlineLevel="1" x14ac:dyDescent="0.3">
      <c r="B166" t="s">
        <v>27</v>
      </c>
      <c r="D166" s="8">
        <f>Inputs!E35*(1+Inputs!E9)^0.5</f>
        <v>0.33966406601937049</v>
      </c>
      <c r="E166" s="8">
        <f>Inputs!F35*(1+Inputs!F9)^0.5</f>
        <v>0.32926296382813969</v>
      </c>
      <c r="F166" s="8">
        <f>Inputs!G35*(1+Inputs!G9)^0.5</f>
        <v>0.3380789755635748</v>
      </c>
      <c r="G166" s="8">
        <f>Inputs!H35*(1+Inputs!H9)^0.5</f>
        <v>0.32027628881527986</v>
      </c>
      <c r="H166" s="11">
        <f>Inputs!I35*(1+Inputs!I9)^0.5</f>
        <v>0.30292620941515974</v>
      </c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</row>
    <row r="167" spans="2:63" hidden="1" outlineLevel="1" x14ac:dyDescent="0.3">
      <c r="D167" s="8"/>
      <c r="E167" s="8"/>
      <c r="F167" s="8"/>
      <c r="G167" s="8"/>
      <c r="H167" s="11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</row>
    <row r="168" spans="2:63" hidden="1" outlineLevel="1" x14ac:dyDescent="0.3">
      <c r="B168" t="s">
        <v>48</v>
      </c>
      <c r="D168" s="8"/>
      <c r="E168" s="8"/>
      <c r="F168" s="8"/>
      <c r="G168" s="8"/>
      <c r="H168" s="11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</row>
    <row r="169" spans="2:63" hidden="1" outlineLevel="1" x14ac:dyDescent="0.3">
      <c r="B169" s="15">
        <v>2013</v>
      </c>
      <c r="C169">
        <v>1</v>
      </c>
      <c r="D169" s="8"/>
      <c r="E169" s="8">
        <f>IF($F$154="n/a",0,IF(E$3&lt;=$C169,0,IF(E$3&gt;($F$154+$C169),INDEX($D$166:$W$166,,$C169)-SUM($D169:D169),INDEX($D$166:$W$166,,$C169)/$F$154)))</f>
        <v>5.661067766989508E-3</v>
      </c>
      <c r="F169" s="8">
        <f>IF($F$154="n/a",0,IF(F$3&lt;=$C169,0,IF(F$3&gt;($F$154+$C169),INDEX($D$166:$W$166,,$C169)-SUM($D169:E169),INDEX($D$166:$W$166,,$C169)/$F$154)))</f>
        <v>5.661067766989508E-3</v>
      </c>
      <c r="G169" s="8">
        <f>IF($F$154="n/a",0,IF(G$3&lt;=$C169,0,IF(G$3&gt;($F$154+$C169),INDEX($D$166:$W$166,,$C169)-SUM($D169:F169),INDEX($D$166:$W$166,,$C169)/$F$154)))</f>
        <v>5.661067766989508E-3</v>
      </c>
      <c r="H169" s="11">
        <f>IF($F$154="n/a",0,IF(H$3&lt;=$C169,0,IF(H$3&gt;($F$154+$C169),INDEX($D$166:$W$166,,$C169)-SUM($D169:G169),INDEX($D$166:$W$166,,$C169)/$F$154)))</f>
        <v>5.661067766989508E-3</v>
      </c>
      <c r="I169" s="12">
        <f>IF($F$154="n/a",0,IF(I$3&lt;=$C169,0,IF(I$3&gt;($F$154+$C169),INDEX($D$166:$W$166,,$C169)-SUM($D169:H169),INDEX($D$166:$W$166,,$C169)/$F$154)))</f>
        <v>5.661067766989508E-3</v>
      </c>
      <c r="J169" s="8">
        <f>IF($F$154="n/a",0,IF(J$3&lt;=$C169,0,IF(J$3&gt;($F$154+$C169),INDEX($D$166:$W$166,,$C169)-SUM($D169:I169),INDEX($D$166:$W$166,,$C169)/$F$154)))</f>
        <v>5.661067766989508E-3</v>
      </c>
      <c r="K169" s="8">
        <f>IF($F$154="n/a",0,IF(K$3&lt;=$C169,0,IF(K$3&gt;($F$154+$C169),INDEX($D$166:$W$166,,$C169)-SUM($D169:J169),INDEX($D$166:$W$166,,$C169)/$F$154)))</f>
        <v>5.661067766989508E-3</v>
      </c>
      <c r="L169" s="8">
        <f>IF($F$154="n/a",0,IF(L$3&lt;=$C169,0,IF(L$3&gt;($F$154+$C169),INDEX($D$166:$W$166,,$C169)-SUM($D169:K169),INDEX($D$166:$W$166,,$C169)/$F$154)))</f>
        <v>5.661067766989508E-3</v>
      </c>
      <c r="M169" s="8">
        <f>IF($F$154="n/a",0,IF(M$3&lt;=$C169,0,IF(M$3&gt;($F$154+$C169),INDEX($D$166:$W$166,,$C169)-SUM($D169:L169),INDEX($D$166:$W$166,,$C169)/$F$154)))</f>
        <v>5.661067766989508E-3</v>
      </c>
      <c r="N169" s="8">
        <f>IF($F$154="n/a",0,IF(N$3&lt;=$C169,0,IF(N$3&gt;($F$154+$C169),INDEX($D$166:$W$166,,$C169)-SUM($D169:M169),INDEX($D$166:$W$166,,$C169)/$F$154)))</f>
        <v>5.661067766989508E-3</v>
      </c>
      <c r="O169" s="8">
        <f>IF($F$154="n/a",0,IF(O$3&lt;=$C169,0,IF(O$3&gt;($F$154+$C169),INDEX($D$166:$W$166,,$C169)-SUM($D169:N169),INDEX($D$166:$W$166,,$C169)/$F$154)))</f>
        <v>5.661067766989508E-3</v>
      </c>
      <c r="P169" s="8">
        <f>IF($F$154="n/a",0,IF(P$3&lt;=$C169,0,IF(P$3&gt;($F$154+$C169),INDEX($D$166:$W$166,,$C169)-SUM($D169:O169),INDEX($D$166:$W$166,,$C169)/$F$154)))</f>
        <v>5.661067766989508E-3</v>
      </c>
      <c r="Q169" s="8">
        <f>IF($F$154="n/a",0,IF(Q$3&lt;=$C169,0,IF(Q$3&gt;($F$154+$C169),INDEX($D$166:$W$166,,$C169)-SUM($D169:P169),INDEX($D$166:$W$166,,$C169)/$F$154)))</f>
        <v>5.661067766989508E-3</v>
      </c>
      <c r="R169" s="8">
        <f>IF($F$154="n/a",0,IF(R$3&lt;=$C169,0,IF(R$3&gt;($F$154+$C169),INDEX($D$166:$W$166,,$C169)-SUM($D169:Q169),INDEX($D$166:$W$166,,$C169)/$F$154)))</f>
        <v>5.661067766989508E-3</v>
      </c>
      <c r="S169" s="8">
        <f>IF($F$154="n/a",0,IF(S$3&lt;=$C169,0,IF(S$3&gt;($F$154+$C169),INDEX($D$166:$W$166,,$C169)-SUM($D169:R169),INDEX($D$166:$W$166,,$C169)/$F$154)))</f>
        <v>5.661067766989508E-3</v>
      </c>
      <c r="T169" s="8">
        <f>IF($F$154="n/a",0,IF(T$3&lt;=$C169,0,IF(T$3&gt;($F$154+$C169),INDEX($D$166:$W$166,,$C169)-SUM($D169:S169),INDEX($D$166:$W$166,,$C169)/$F$154)))</f>
        <v>5.661067766989508E-3</v>
      </c>
      <c r="U169" s="8">
        <f>IF($F$154="n/a",0,IF(U$3&lt;=$C169,0,IF(U$3&gt;($F$154+$C169),INDEX($D$166:$W$166,,$C169)-SUM($D169:T169),INDEX($D$166:$W$166,,$C169)/$F$154)))</f>
        <v>5.661067766989508E-3</v>
      </c>
      <c r="V169" s="8">
        <f>IF($F$154="n/a",0,IF(V$3&lt;=$C169,0,IF(V$3&gt;($F$154+$C169),INDEX($D$166:$W$166,,$C169)-SUM($D169:U169),INDEX($D$166:$W$166,,$C169)/$F$154)))</f>
        <v>5.661067766989508E-3</v>
      </c>
      <c r="W169" s="8">
        <f>IF($F$154="n/a",0,IF(W$3&lt;=$C169,0,IF(W$3&gt;($F$154+$C169),INDEX($D$166:$W$166,,$C169)-SUM($D169:V169),INDEX($D$166:$W$166,,$C169)/$F$154)))</f>
        <v>5.661067766989508E-3</v>
      </c>
      <c r="X169" s="8">
        <f>IF($F$154="n/a",0,IF(X$3&lt;=$C169,0,IF(X$3&gt;($F$154+$C169),INDEX($D$166:$W$166,,$C169)-SUM($D169:W169),INDEX($D$166:$W$166,,$C169)/$F$154)))</f>
        <v>5.661067766989508E-3</v>
      </c>
      <c r="Y169" s="8">
        <f>IF($F$154="n/a",0,IF(Y$3&lt;=$C169,0,IF(Y$3&gt;($F$154+$C169),INDEX($D$166:$W$166,,$C169)-SUM($D169:X169),INDEX($D$166:$W$166,,$C169)/$F$154)))</f>
        <v>5.661067766989508E-3</v>
      </c>
      <c r="Z169" s="8">
        <f>IF($F$154="n/a",0,IF(Z$3&lt;=$C169,0,IF(Z$3&gt;($F$154+$C169),INDEX($D$166:$W$166,,$C169)-SUM($D169:Y169),INDEX($D$166:$W$166,,$C169)/$F$154)))</f>
        <v>5.661067766989508E-3</v>
      </c>
      <c r="AA169" s="8">
        <f>IF($F$154="n/a",0,IF(AA$3&lt;=$C169,0,IF(AA$3&gt;($F$154+$C169),INDEX($D$166:$W$166,,$C169)-SUM($D169:Z169),INDEX($D$166:$W$166,,$C169)/$F$154)))</f>
        <v>5.661067766989508E-3</v>
      </c>
      <c r="AB169" s="8">
        <f>IF($F$154="n/a",0,IF(AB$3&lt;=$C169,0,IF(AB$3&gt;($F$154+$C169),INDEX($D$166:$W$166,,$C169)-SUM($D169:AA169),INDEX($D$166:$W$166,,$C169)/$F$154)))</f>
        <v>5.661067766989508E-3</v>
      </c>
      <c r="AC169" s="8">
        <f>IF($F$154="n/a",0,IF(AC$3&lt;=$C169,0,IF(AC$3&gt;($F$154+$C169),INDEX($D$166:$W$166,,$C169)-SUM($D169:AB169),INDEX($D$166:$W$166,,$C169)/$F$154)))</f>
        <v>5.661067766989508E-3</v>
      </c>
      <c r="AD169" s="8">
        <f>IF($F$154="n/a",0,IF(AD$3&lt;=$C169,0,IF(AD$3&gt;($F$154+$C169),INDEX($D$166:$W$166,,$C169)-SUM($D169:AC169),INDEX($D$166:$W$166,,$C169)/$F$154)))</f>
        <v>5.661067766989508E-3</v>
      </c>
      <c r="AE169" s="8">
        <f>IF($F$154="n/a",0,IF(AE$3&lt;=$C169,0,IF(AE$3&gt;($F$154+$C169),INDEX($D$166:$W$166,,$C169)-SUM($D169:AD169),INDEX($D$166:$W$166,,$C169)/$F$154)))</f>
        <v>5.661067766989508E-3</v>
      </c>
      <c r="AF169" s="8">
        <f>IF($F$154="n/a",0,IF(AF$3&lt;=$C169,0,IF(AF$3&gt;($F$154+$C169),INDEX($D$166:$W$166,,$C169)-SUM($D169:AE169),INDEX($D$166:$W$166,,$C169)/$F$154)))</f>
        <v>5.661067766989508E-3</v>
      </c>
      <c r="AG169" s="8">
        <f>IF($F$154="n/a",0,IF(AG$3&lt;=$C169,0,IF(AG$3&gt;($F$154+$C169),INDEX($D$166:$W$166,,$C169)-SUM($D169:AF169),INDEX($D$166:$W$166,,$C169)/$F$154)))</f>
        <v>5.661067766989508E-3</v>
      </c>
      <c r="AH169" s="8">
        <f>IF($F$154="n/a",0,IF(AH$3&lt;=$C169,0,IF(AH$3&gt;($F$154+$C169),INDEX($D$166:$W$166,,$C169)-SUM($D169:AG169),INDEX($D$166:$W$166,,$C169)/$F$154)))</f>
        <v>5.661067766989508E-3</v>
      </c>
      <c r="AI169" s="8">
        <f>IF($F$154="n/a",0,IF(AI$3&lt;=$C169,0,IF(AI$3&gt;($F$154+$C169),INDEX($D$166:$W$166,,$C169)-SUM($D169:AH169),INDEX($D$166:$W$166,,$C169)/$F$154)))</f>
        <v>5.661067766989508E-3</v>
      </c>
      <c r="AJ169" s="8">
        <f>IF($F$154="n/a",0,IF(AJ$3&lt;=$C169,0,IF(AJ$3&gt;($F$154+$C169),INDEX($D$166:$W$166,,$C169)-SUM($D169:AI169),INDEX($D$166:$W$166,,$C169)/$F$154)))</f>
        <v>5.661067766989508E-3</v>
      </c>
      <c r="AK169" s="8">
        <f>IF($F$154="n/a",0,IF(AK$3&lt;=$C169,0,IF(AK$3&gt;($F$154+$C169),INDEX($D$166:$W$166,,$C169)-SUM($D169:AJ169),INDEX($D$166:$W$166,,$C169)/$F$154)))</f>
        <v>5.661067766989508E-3</v>
      </c>
      <c r="AL169" s="8">
        <f>IF($F$154="n/a",0,IF(AL$3&lt;=$C169,0,IF(AL$3&gt;($F$154+$C169),INDEX($D$166:$W$166,,$C169)-SUM($D169:AK169),INDEX($D$166:$W$166,,$C169)/$F$154)))</f>
        <v>5.661067766989508E-3</v>
      </c>
      <c r="AM169" s="8">
        <f>IF($F$154="n/a",0,IF(AM$3&lt;=$C169,0,IF(AM$3&gt;($F$154+$C169),INDEX($D$166:$W$166,,$C169)-SUM($D169:AL169),INDEX($D$166:$W$166,,$C169)/$F$154)))</f>
        <v>5.661067766989508E-3</v>
      </c>
      <c r="AN169" s="8">
        <f>IF($F$154="n/a",0,IF(AN$3&lt;=$C169,0,IF(AN$3&gt;($F$154+$C169),INDEX($D$166:$W$166,,$C169)-SUM($D169:AM169),INDEX($D$166:$W$166,,$C169)/$F$154)))</f>
        <v>5.661067766989508E-3</v>
      </c>
      <c r="AO169" s="8">
        <f>IF($F$154="n/a",0,IF(AO$3&lt;=$C169,0,IF(AO$3&gt;($F$154+$C169),INDEX($D$166:$W$166,,$C169)-SUM($D169:AN169),INDEX($D$166:$W$166,,$C169)/$F$154)))</f>
        <v>5.661067766989508E-3</v>
      </c>
      <c r="AP169" s="8">
        <f>IF($F$154="n/a",0,IF(AP$3&lt;=$C169,0,IF(AP$3&gt;($F$154+$C169),INDEX($D$166:$W$166,,$C169)-SUM($D169:AO169),INDEX($D$166:$W$166,,$C169)/$F$154)))</f>
        <v>5.661067766989508E-3</v>
      </c>
      <c r="AQ169" s="8">
        <f>IF($F$154="n/a",0,IF(AQ$3&lt;=$C169,0,IF(AQ$3&gt;($F$154+$C169),INDEX($D$166:$W$166,,$C169)-SUM($D169:AP169),INDEX($D$166:$W$166,,$C169)/$F$154)))</f>
        <v>5.661067766989508E-3</v>
      </c>
      <c r="AR169" s="8">
        <f>IF($F$154="n/a",0,IF(AR$3&lt;=$C169,0,IF(AR$3&gt;($F$154+$C169),INDEX($D$166:$W$166,,$C169)-SUM($D169:AQ169),INDEX($D$166:$W$166,,$C169)/$F$154)))</f>
        <v>5.661067766989508E-3</v>
      </c>
      <c r="AS169" s="8">
        <f>IF($F$154="n/a",0,IF(AS$3&lt;=$C169,0,IF(AS$3&gt;($F$154+$C169),INDEX($D$166:$W$166,,$C169)-SUM($D169:AR169),INDEX($D$166:$W$166,,$C169)/$F$154)))</f>
        <v>5.661067766989508E-3</v>
      </c>
      <c r="AT169" s="8">
        <f>IF($F$154="n/a",0,IF(AT$3&lt;=$C169,0,IF(AT$3&gt;($F$154+$C169),INDEX($D$166:$W$166,,$C169)-SUM($D169:AS169),INDEX($D$166:$W$166,,$C169)/$F$154)))</f>
        <v>5.661067766989508E-3</v>
      </c>
      <c r="AU169" s="8">
        <f>IF($F$154="n/a",0,IF(AU$3&lt;=$C169,0,IF(AU$3&gt;($F$154+$C169),INDEX($D$166:$W$166,,$C169)-SUM($D169:AT169),INDEX($D$166:$W$166,,$C169)/$F$154)))</f>
        <v>5.661067766989508E-3</v>
      </c>
      <c r="AV169" s="8">
        <f>IF($F$154="n/a",0,IF(AV$3&lt;=$C169,0,IF(AV$3&gt;($F$154+$C169),INDEX($D$166:$W$166,,$C169)-SUM($D169:AU169),INDEX($D$166:$W$166,,$C169)/$F$154)))</f>
        <v>5.661067766989508E-3</v>
      </c>
      <c r="AW169" s="8">
        <f>IF($F$154="n/a",0,IF(AW$3&lt;=$C169,0,IF(AW$3&gt;($F$154+$C169),INDEX($D$166:$W$166,,$C169)-SUM($D169:AV169),INDEX($D$166:$W$166,,$C169)/$F$154)))</f>
        <v>5.661067766989508E-3</v>
      </c>
      <c r="AX169" s="8">
        <f>IF($F$154="n/a",0,IF(AX$3&lt;=$C169,0,IF(AX$3&gt;($F$154+$C169),INDEX($D$166:$W$166,,$C169)-SUM($D169:AW169),INDEX($D$166:$W$166,,$C169)/$F$154)))</f>
        <v>5.661067766989508E-3</v>
      </c>
      <c r="AY169" s="8">
        <f>IF($F$154="n/a",0,IF(AY$3&lt;=$C169,0,IF(AY$3&gt;($F$154+$C169),INDEX($D$166:$W$166,,$C169)-SUM($D169:AX169),INDEX($D$166:$W$166,,$C169)/$F$154)))</f>
        <v>5.661067766989508E-3</v>
      </c>
      <c r="AZ169" s="8">
        <f>IF($F$154="n/a",0,IF(AZ$3&lt;=$C169,0,IF(AZ$3&gt;($F$154+$C169),INDEX($D$166:$W$166,,$C169)-SUM($D169:AY169),INDEX($D$166:$W$166,,$C169)/$F$154)))</f>
        <v>5.661067766989508E-3</v>
      </c>
      <c r="BA169" s="8">
        <f>IF($F$154="n/a",0,IF(BA$3&lt;=$C169,0,IF(BA$3&gt;($F$154+$C169),INDEX($D$166:$W$166,,$C169)-SUM($D169:AZ169),INDEX($D$166:$W$166,,$C169)/$F$154)))</f>
        <v>5.661067766989508E-3</v>
      </c>
      <c r="BB169" s="8">
        <f>IF($F$154="n/a",0,IF(BB$3&lt;=$C169,0,IF(BB$3&gt;($F$154+$C169),INDEX($D$166:$W$166,,$C169)-SUM($D169:BA169),INDEX($D$166:$W$166,,$C169)/$F$154)))</f>
        <v>5.661067766989508E-3</v>
      </c>
      <c r="BC169" s="8">
        <f>IF($F$154="n/a",0,IF(BC$3&lt;=$C169,0,IF(BC$3&gt;($F$154+$C169),INDEX($D$166:$W$166,,$C169)-SUM($D169:BB169),INDEX($D$166:$W$166,,$C169)/$F$154)))</f>
        <v>5.661067766989508E-3</v>
      </c>
      <c r="BD169" s="8">
        <f>IF($F$154="n/a",0,IF(BD$3&lt;=$C169,0,IF(BD$3&gt;($F$154+$C169),INDEX($D$166:$W$166,,$C169)-SUM($D169:BC169),INDEX($D$166:$W$166,,$C169)/$F$154)))</f>
        <v>5.661067766989508E-3</v>
      </c>
      <c r="BE169" s="8">
        <f>IF($F$154="n/a",0,IF(BE$3&lt;=$C169,0,IF(BE$3&gt;($F$154+$C169),INDEX($D$166:$W$166,,$C169)-SUM($D169:BD169),INDEX($D$166:$W$166,,$C169)/$F$154)))</f>
        <v>5.661067766989508E-3</v>
      </c>
      <c r="BF169" s="8">
        <f>IF($F$154="n/a",0,IF(BF$3&lt;=$C169,0,IF(BF$3&gt;($F$154+$C169),INDEX($D$166:$W$166,,$C169)-SUM($D169:BE169),INDEX($D$166:$W$166,,$C169)/$F$154)))</f>
        <v>5.661067766989508E-3</v>
      </c>
      <c r="BG169" s="8">
        <f>IF($F$154="n/a",0,IF(BG$3&lt;=$C169,0,IF(BG$3&gt;($F$154+$C169),INDEX($D$166:$W$166,,$C169)-SUM($D169:BF169),INDEX($D$166:$W$166,,$C169)/$F$154)))</f>
        <v>5.661067766989508E-3</v>
      </c>
      <c r="BH169" s="8">
        <f>IF($F$154="n/a",0,IF(BH$3&lt;=$C169,0,IF(BH$3&gt;($F$154+$C169),INDEX($D$166:$W$166,,$C169)-SUM($D169:BG169),INDEX($D$166:$W$166,,$C169)/$F$154)))</f>
        <v>5.661067766989508E-3</v>
      </c>
      <c r="BI169" s="8">
        <f>IF($F$154="n/a",0,IF(BI$3&lt;=$C169,0,IF(BI$3&gt;($F$154+$C169),INDEX($D$166:$W$166,,$C169)-SUM($D169:BH169),INDEX($D$166:$W$166,,$C169)/$F$154)))</f>
        <v>5.661067766989508E-3</v>
      </c>
      <c r="BJ169" s="8">
        <f>IF($F$154="n/a",0,IF(BJ$3&lt;=$C169,0,IF(BJ$3&gt;($F$154+$C169),INDEX($D$166:$W$166,,$C169)-SUM($D169:BI169),INDEX($D$166:$W$166,,$C169)/$F$154)))</f>
        <v>5.661067766989508E-3</v>
      </c>
      <c r="BK169" s="8">
        <f>IF($F$154="n/a",0,IF(BK$3&lt;=$C169,0,IF(BK$3&gt;($F$154+$C169),INDEX($D$166:$W$166,,$C169)-SUM($D169:BJ169),INDEX($D$166:$W$166,,$C169)/$F$154)))</f>
        <v>5.661067766989508E-3</v>
      </c>
    </row>
    <row r="170" spans="2:63" hidden="1" outlineLevel="1" x14ac:dyDescent="0.3">
      <c r="B170" s="15">
        <v>2014</v>
      </c>
      <c r="C170">
        <v>2</v>
      </c>
      <c r="D170" s="8"/>
      <c r="E170" s="8">
        <f>IF($F$154="n/a",0,IF(E$3&lt;=$C170,0,IF(E$3&gt;($F$154+$C170),INDEX($D$166:$W$166,,$C170)-SUM($D170:D170),INDEX($D$166:$W$166,,$C170)/$F$154)))</f>
        <v>0</v>
      </c>
      <c r="F170" s="8">
        <f>IF($F$154="n/a",0,IF(F$3&lt;=$C170,0,IF(F$3&gt;($F$154+$C170),INDEX($D$166:$W$166,,$C170)-SUM($D170:E170),INDEX($D$166:$W$166,,$C170)/$F$154)))</f>
        <v>5.4877160638023281E-3</v>
      </c>
      <c r="G170" s="8">
        <f>IF($F$154="n/a",0,IF(G$3&lt;=$C170,0,IF(G$3&gt;($F$154+$C170),INDEX($D$166:$W$166,,$C170)-SUM($D170:F170),INDEX($D$166:$W$166,,$C170)/$F$154)))</f>
        <v>5.4877160638023281E-3</v>
      </c>
      <c r="H170" s="11">
        <f>IF($F$154="n/a",0,IF(H$3&lt;=$C170,0,IF(H$3&gt;($F$154+$C170),INDEX($D$166:$W$166,,$C170)-SUM($D170:G170),INDEX($D$166:$W$166,,$C170)/$F$154)))</f>
        <v>5.4877160638023281E-3</v>
      </c>
      <c r="I170" s="12">
        <f>IF($F$154="n/a",0,IF(I$3&lt;=$C170,0,IF(I$3&gt;($F$154+$C170),INDEX($D$166:$W$166,,$C170)-SUM($D170:H170),INDEX($D$166:$W$166,,$C170)/$F$154)))</f>
        <v>5.4877160638023281E-3</v>
      </c>
      <c r="J170" s="8">
        <f>IF($F$154="n/a",0,IF(J$3&lt;=$C170,0,IF(J$3&gt;($F$154+$C170),INDEX($D$166:$W$166,,$C170)-SUM($D170:I170),INDEX($D$166:$W$166,,$C170)/$F$154)))</f>
        <v>5.4877160638023281E-3</v>
      </c>
      <c r="K170" s="8">
        <f>IF($F$154="n/a",0,IF(K$3&lt;=$C170,0,IF(K$3&gt;($F$154+$C170),INDEX($D$166:$W$166,,$C170)-SUM($D170:J170),INDEX($D$166:$W$166,,$C170)/$F$154)))</f>
        <v>5.4877160638023281E-3</v>
      </c>
      <c r="L170" s="8">
        <f>IF($F$154="n/a",0,IF(L$3&lt;=$C170,0,IF(L$3&gt;($F$154+$C170),INDEX($D$166:$W$166,,$C170)-SUM($D170:K170),INDEX($D$166:$W$166,,$C170)/$F$154)))</f>
        <v>5.4877160638023281E-3</v>
      </c>
      <c r="M170" s="8">
        <f>IF($F$154="n/a",0,IF(M$3&lt;=$C170,0,IF(M$3&gt;($F$154+$C170),INDEX($D$166:$W$166,,$C170)-SUM($D170:L170),INDEX($D$166:$W$166,,$C170)/$F$154)))</f>
        <v>5.4877160638023281E-3</v>
      </c>
      <c r="N170" s="8">
        <f>IF($F$154="n/a",0,IF(N$3&lt;=$C170,0,IF(N$3&gt;($F$154+$C170),INDEX($D$166:$W$166,,$C170)-SUM($D170:M170),INDEX($D$166:$W$166,,$C170)/$F$154)))</f>
        <v>5.4877160638023281E-3</v>
      </c>
      <c r="O170" s="8">
        <f>IF($F$154="n/a",0,IF(O$3&lt;=$C170,0,IF(O$3&gt;($F$154+$C170),INDEX($D$166:$W$166,,$C170)-SUM($D170:N170),INDEX($D$166:$W$166,,$C170)/$F$154)))</f>
        <v>5.4877160638023281E-3</v>
      </c>
      <c r="P170" s="8">
        <f>IF($F$154="n/a",0,IF(P$3&lt;=$C170,0,IF(P$3&gt;($F$154+$C170),INDEX($D$166:$W$166,,$C170)-SUM($D170:O170),INDEX($D$166:$W$166,,$C170)/$F$154)))</f>
        <v>5.4877160638023281E-3</v>
      </c>
      <c r="Q170" s="8">
        <f>IF($F$154="n/a",0,IF(Q$3&lt;=$C170,0,IF(Q$3&gt;($F$154+$C170),INDEX($D$166:$W$166,,$C170)-SUM($D170:P170),INDEX($D$166:$W$166,,$C170)/$F$154)))</f>
        <v>5.4877160638023281E-3</v>
      </c>
      <c r="R170" s="8">
        <f>IF($F$154="n/a",0,IF(R$3&lt;=$C170,0,IF(R$3&gt;($F$154+$C170),INDEX($D$166:$W$166,,$C170)-SUM($D170:Q170),INDEX($D$166:$W$166,,$C170)/$F$154)))</f>
        <v>5.4877160638023281E-3</v>
      </c>
      <c r="S170" s="8">
        <f>IF($F$154="n/a",0,IF(S$3&lt;=$C170,0,IF(S$3&gt;($F$154+$C170),INDEX($D$166:$W$166,,$C170)-SUM($D170:R170),INDEX($D$166:$W$166,,$C170)/$F$154)))</f>
        <v>5.4877160638023281E-3</v>
      </c>
      <c r="T170" s="8">
        <f>IF($F$154="n/a",0,IF(T$3&lt;=$C170,0,IF(T$3&gt;($F$154+$C170),INDEX($D$166:$W$166,,$C170)-SUM($D170:S170),INDEX($D$166:$W$166,,$C170)/$F$154)))</f>
        <v>5.4877160638023281E-3</v>
      </c>
      <c r="U170" s="8">
        <f>IF($F$154="n/a",0,IF(U$3&lt;=$C170,0,IF(U$3&gt;($F$154+$C170),INDEX($D$166:$W$166,,$C170)-SUM($D170:T170),INDEX($D$166:$W$166,,$C170)/$F$154)))</f>
        <v>5.4877160638023281E-3</v>
      </c>
      <c r="V170" s="8">
        <f>IF($F$154="n/a",0,IF(V$3&lt;=$C170,0,IF(V$3&gt;($F$154+$C170),INDEX($D$166:$W$166,,$C170)-SUM($D170:U170),INDEX($D$166:$W$166,,$C170)/$F$154)))</f>
        <v>5.4877160638023281E-3</v>
      </c>
      <c r="W170" s="8">
        <f>IF($F$154="n/a",0,IF(W$3&lt;=$C170,0,IF(W$3&gt;($F$154+$C170),INDEX($D$166:$W$166,,$C170)-SUM($D170:V170),INDEX($D$166:$W$166,,$C170)/$F$154)))</f>
        <v>5.4877160638023281E-3</v>
      </c>
      <c r="X170" s="8">
        <f>IF($F$154="n/a",0,IF(X$3&lt;=$C170,0,IF(X$3&gt;($F$154+$C170),INDEX($D$166:$W$166,,$C170)-SUM($D170:W170),INDEX($D$166:$W$166,,$C170)/$F$154)))</f>
        <v>5.4877160638023281E-3</v>
      </c>
      <c r="Y170" s="8">
        <f>IF($F$154="n/a",0,IF(Y$3&lt;=$C170,0,IF(Y$3&gt;($F$154+$C170),INDEX($D$166:$W$166,,$C170)-SUM($D170:X170),INDEX($D$166:$W$166,,$C170)/$F$154)))</f>
        <v>5.4877160638023281E-3</v>
      </c>
      <c r="Z170" s="8">
        <f>IF($F$154="n/a",0,IF(Z$3&lt;=$C170,0,IF(Z$3&gt;($F$154+$C170),INDEX($D$166:$W$166,,$C170)-SUM($D170:Y170),INDEX($D$166:$W$166,,$C170)/$F$154)))</f>
        <v>5.4877160638023281E-3</v>
      </c>
      <c r="AA170" s="8">
        <f>IF($F$154="n/a",0,IF(AA$3&lt;=$C170,0,IF(AA$3&gt;($F$154+$C170),INDEX($D$166:$W$166,,$C170)-SUM($D170:Z170),INDEX($D$166:$W$166,,$C170)/$F$154)))</f>
        <v>5.4877160638023281E-3</v>
      </c>
      <c r="AB170" s="8">
        <f>IF($F$154="n/a",0,IF(AB$3&lt;=$C170,0,IF(AB$3&gt;($F$154+$C170),INDEX($D$166:$W$166,,$C170)-SUM($D170:AA170),INDEX($D$166:$W$166,,$C170)/$F$154)))</f>
        <v>5.4877160638023281E-3</v>
      </c>
      <c r="AC170" s="8">
        <f>IF($F$154="n/a",0,IF(AC$3&lt;=$C170,0,IF(AC$3&gt;($F$154+$C170),INDEX($D$166:$W$166,,$C170)-SUM($D170:AB170),INDEX($D$166:$W$166,,$C170)/$F$154)))</f>
        <v>5.4877160638023281E-3</v>
      </c>
      <c r="AD170" s="8">
        <f>IF($F$154="n/a",0,IF(AD$3&lt;=$C170,0,IF(AD$3&gt;($F$154+$C170),INDEX($D$166:$W$166,,$C170)-SUM($D170:AC170),INDEX($D$166:$W$166,,$C170)/$F$154)))</f>
        <v>5.4877160638023281E-3</v>
      </c>
      <c r="AE170" s="8">
        <f>IF($F$154="n/a",0,IF(AE$3&lt;=$C170,0,IF(AE$3&gt;($F$154+$C170),INDEX($D$166:$W$166,,$C170)-SUM($D170:AD170),INDEX($D$166:$W$166,,$C170)/$F$154)))</f>
        <v>5.4877160638023281E-3</v>
      </c>
      <c r="AF170" s="8">
        <f>IF($F$154="n/a",0,IF(AF$3&lt;=$C170,0,IF(AF$3&gt;($F$154+$C170),INDEX($D$166:$W$166,,$C170)-SUM($D170:AE170),INDEX($D$166:$W$166,,$C170)/$F$154)))</f>
        <v>5.4877160638023281E-3</v>
      </c>
      <c r="AG170" s="8">
        <f>IF($F$154="n/a",0,IF(AG$3&lt;=$C170,0,IF(AG$3&gt;($F$154+$C170),INDEX($D$166:$W$166,,$C170)-SUM($D170:AF170),INDEX($D$166:$W$166,,$C170)/$F$154)))</f>
        <v>5.4877160638023281E-3</v>
      </c>
      <c r="AH170" s="8">
        <f>IF($F$154="n/a",0,IF(AH$3&lt;=$C170,0,IF(AH$3&gt;($F$154+$C170),INDEX($D$166:$W$166,,$C170)-SUM($D170:AG170),INDEX($D$166:$W$166,,$C170)/$F$154)))</f>
        <v>5.4877160638023281E-3</v>
      </c>
      <c r="AI170" s="8">
        <f>IF($F$154="n/a",0,IF(AI$3&lt;=$C170,0,IF(AI$3&gt;($F$154+$C170),INDEX($D$166:$W$166,,$C170)-SUM($D170:AH170),INDEX($D$166:$W$166,,$C170)/$F$154)))</f>
        <v>5.4877160638023281E-3</v>
      </c>
      <c r="AJ170" s="8">
        <f>IF($F$154="n/a",0,IF(AJ$3&lt;=$C170,0,IF(AJ$3&gt;($F$154+$C170),INDEX($D$166:$W$166,,$C170)-SUM($D170:AI170),INDEX($D$166:$W$166,,$C170)/$F$154)))</f>
        <v>5.4877160638023281E-3</v>
      </c>
      <c r="AK170" s="8">
        <f>IF($F$154="n/a",0,IF(AK$3&lt;=$C170,0,IF(AK$3&gt;($F$154+$C170),INDEX($D$166:$W$166,,$C170)-SUM($D170:AJ170),INDEX($D$166:$W$166,,$C170)/$F$154)))</f>
        <v>5.4877160638023281E-3</v>
      </c>
      <c r="AL170" s="8">
        <f>IF($F$154="n/a",0,IF(AL$3&lt;=$C170,0,IF(AL$3&gt;($F$154+$C170),INDEX($D$166:$W$166,,$C170)-SUM($D170:AK170),INDEX($D$166:$W$166,,$C170)/$F$154)))</f>
        <v>5.4877160638023281E-3</v>
      </c>
      <c r="AM170" s="8">
        <f>IF($F$154="n/a",0,IF(AM$3&lt;=$C170,0,IF(AM$3&gt;($F$154+$C170),INDEX($D$166:$W$166,,$C170)-SUM($D170:AL170),INDEX($D$166:$W$166,,$C170)/$F$154)))</f>
        <v>5.4877160638023281E-3</v>
      </c>
      <c r="AN170" s="8">
        <f>IF($F$154="n/a",0,IF(AN$3&lt;=$C170,0,IF(AN$3&gt;($F$154+$C170),INDEX($D$166:$W$166,,$C170)-SUM($D170:AM170),INDEX($D$166:$W$166,,$C170)/$F$154)))</f>
        <v>5.4877160638023281E-3</v>
      </c>
      <c r="AO170" s="8">
        <f>IF($F$154="n/a",0,IF(AO$3&lt;=$C170,0,IF(AO$3&gt;($F$154+$C170),INDEX($D$166:$W$166,,$C170)-SUM($D170:AN170),INDEX($D$166:$W$166,,$C170)/$F$154)))</f>
        <v>5.4877160638023281E-3</v>
      </c>
      <c r="AP170" s="8">
        <f>IF($F$154="n/a",0,IF(AP$3&lt;=$C170,0,IF(AP$3&gt;($F$154+$C170),INDEX($D$166:$W$166,,$C170)-SUM($D170:AO170),INDEX($D$166:$W$166,,$C170)/$F$154)))</f>
        <v>5.4877160638023281E-3</v>
      </c>
      <c r="AQ170" s="8">
        <f>IF($F$154="n/a",0,IF(AQ$3&lt;=$C170,0,IF(AQ$3&gt;($F$154+$C170),INDEX($D$166:$W$166,,$C170)-SUM($D170:AP170),INDEX($D$166:$W$166,,$C170)/$F$154)))</f>
        <v>5.4877160638023281E-3</v>
      </c>
      <c r="AR170" s="8">
        <f>IF($F$154="n/a",0,IF(AR$3&lt;=$C170,0,IF(AR$3&gt;($F$154+$C170),INDEX($D$166:$W$166,,$C170)-SUM($D170:AQ170),INDEX($D$166:$W$166,,$C170)/$F$154)))</f>
        <v>5.4877160638023281E-3</v>
      </c>
      <c r="AS170" s="8">
        <f>IF($F$154="n/a",0,IF(AS$3&lt;=$C170,0,IF(AS$3&gt;($F$154+$C170),INDEX($D$166:$W$166,,$C170)-SUM($D170:AR170),INDEX($D$166:$W$166,,$C170)/$F$154)))</f>
        <v>5.4877160638023281E-3</v>
      </c>
      <c r="AT170" s="8">
        <f>IF($F$154="n/a",0,IF(AT$3&lt;=$C170,0,IF(AT$3&gt;($F$154+$C170),INDEX($D$166:$W$166,,$C170)-SUM($D170:AS170),INDEX($D$166:$W$166,,$C170)/$F$154)))</f>
        <v>5.4877160638023281E-3</v>
      </c>
      <c r="AU170" s="8">
        <f>IF($F$154="n/a",0,IF(AU$3&lt;=$C170,0,IF(AU$3&gt;($F$154+$C170),INDEX($D$166:$W$166,,$C170)-SUM($D170:AT170),INDEX($D$166:$W$166,,$C170)/$F$154)))</f>
        <v>5.4877160638023281E-3</v>
      </c>
      <c r="AV170" s="8">
        <f>IF($F$154="n/a",0,IF(AV$3&lt;=$C170,0,IF(AV$3&gt;($F$154+$C170),INDEX($D$166:$W$166,,$C170)-SUM($D170:AU170),INDEX($D$166:$W$166,,$C170)/$F$154)))</f>
        <v>5.4877160638023281E-3</v>
      </c>
      <c r="AW170" s="8">
        <f>IF($F$154="n/a",0,IF(AW$3&lt;=$C170,0,IF(AW$3&gt;($F$154+$C170),INDEX($D$166:$W$166,,$C170)-SUM($D170:AV170),INDEX($D$166:$W$166,,$C170)/$F$154)))</f>
        <v>5.4877160638023281E-3</v>
      </c>
      <c r="AX170" s="8">
        <f>IF($F$154="n/a",0,IF(AX$3&lt;=$C170,0,IF(AX$3&gt;($F$154+$C170),INDEX($D$166:$W$166,,$C170)-SUM($D170:AW170),INDEX($D$166:$W$166,,$C170)/$F$154)))</f>
        <v>5.4877160638023281E-3</v>
      </c>
      <c r="AY170" s="8">
        <f>IF($F$154="n/a",0,IF(AY$3&lt;=$C170,0,IF(AY$3&gt;($F$154+$C170),INDEX($D$166:$W$166,,$C170)-SUM($D170:AX170),INDEX($D$166:$W$166,,$C170)/$F$154)))</f>
        <v>5.4877160638023281E-3</v>
      </c>
      <c r="AZ170" s="8">
        <f>IF($F$154="n/a",0,IF(AZ$3&lt;=$C170,0,IF(AZ$3&gt;($F$154+$C170),INDEX($D$166:$W$166,,$C170)-SUM($D170:AY170),INDEX($D$166:$W$166,,$C170)/$F$154)))</f>
        <v>5.4877160638023281E-3</v>
      </c>
      <c r="BA170" s="8">
        <f>IF($F$154="n/a",0,IF(BA$3&lt;=$C170,0,IF(BA$3&gt;($F$154+$C170),INDEX($D$166:$W$166,,$C170)-SUM($D170:AZ170),INDEX($D$166:$W$166,,$C170)/$F$154)))</f>
        <v>5.4877160638023281E-3</v>
      </c>
      <c r="BB170" s="8">
        <f>IF($F$154="n/a",0,IF(BB$3&lt;=$C170,0,IF(BB$3&gt;($F$154+$C170),INDEX($D$166:$W$166,,$C170)-SUM($D170:BA170),INDEX($D$166:$W$166,,$C170)/$F$154)))</f>
        <v>5.4877160638023281E-3</v>
      </c>
      <c r="BC170" s="8">
        <f>IF($F$154="n/a",0,IF(BC$3&lt;=$C170,0,IF(BC$3&gt;($F$154+$C170),INDEX($D$166:$W$166,,$C170)-SUM($D170:BB170),INDEX($D$166:$W$166,,$C170)/$F$154)))</f>
        <v>5.4877160638023281E-3</v>
      </c>
      <c r="BD170" s="8">
        <f>IF($F$154="n/a",0,IF(BD$3&lt;=$C170,0,IF(BD$3&gt;($F$154+$C170),INDEX($D$166:$W$166,,$C170)-SUM($D170:BC170),INDEX($D$166:$W$166,,$C170)/$F$154)))</f>
        <v>5.4877160638023281E-3</v>
      </c>
      <c r="BE170" s="8">
        <f>IF($F$154="n/a",0,IF(BE$3&lt;=$C170,0,IF(BE$3&gt;($F$154+$C170),INDEX($D$166:$W$166,,$C170)-SUM($D170:BD170),INDEX($D$166:$W$166,,$C170)/$F$154)))</f>
        <v>5.4877160638023281E-3</v>
      </c>
      <c r="BF170" s="8">
        <f>IF($F$154="n/a",0,IF(BF$3&lt;=$C170,0,IF(BF$3&gt;($F$154+$C170),INDEX($D$166:$W$166,,$C170)-SUM($D170:BE170),INDEX($D$166:$W$166,,$C170)/$F$154)))</f>
        <v>5.4877160638023281E-3</v>
      </c>
      <c r="BG170" s="8">
        <f>IF($F$154="n/a",0,IF(BG$3&lt;=$C170,0,IF(BG$3&gt;($F$154+$C170),INDEX($D$166:$W$166,,$C170)-SUM($D170:BF170),INDEX($D$166:$W$166,,$C170)/$F$154)))</f>
        <v>5.4877160638023281E-3</v>
      </c>
      <c r="BH170" s="8">
        <f>IF($F$154="n/a",0,IF(BH$3&lt;=$C170,0,IF(BH$3&gt;($F$154+$C170),INDEX($D$166:$W$166,,$C170)-SUM($D170:BG170),INDEX($D$166:$W$166,,$C170)/$F$154)))</f>
        <v>5.4877160638023281E-3</v>
      </c>
      <c r="BI170" s="8">
        <f>IF($F$154="n/a",0,IF(BI$3&lt;=$C170,0,IF(BI$3&gt;($F$154+$C170),INDEX($D$166:$W$166,,$C170)-SUM($D170:BH170),INDEX($D$166:$W$166,,$C170)/$F$154)))</f>
        <v>5.4877160638023281E-3</v>
      </c>
      <c r="BJ170" s="8">
        <f>IF($F$154="n/a",0,IF(BJ$3&lt;=$C170,0,IF(BJ$3&gt;($F$154+$C170),INDEX($D$166:$W$166,,$C170)-SUM($D170:BI170),INDEX($D$166:$W$166,,$C170)/$F$154)))</f>
        <v>5.4877160638023281E-3</v>
      </c>
      <c r="BK170" s="8">
        <f>IF($F$154="n/a",0,IF(BK$3&lt;=$C170,0,IF(BK$3&gt;($F$154+$C170),INDEX($D$166:$W$166,,$C170)-SUM($D170:BJ170),INDEX($D$166:$W$166,,$C170)/$F$154)))</f>
        <v>5.4877160638023281E-3</v>
      </c>
    </row>
    <row r="171" spans="2:63" hidden="1" outlineLevel="1" x14ac:dyDescent="0.3">
      <c r="B171" s="15">
        <v>2015</v>
      </c>
      <c r="C171">
        <v>3</v>
      </c>
      <c r="D171" s="8"/>
      <c r="E171" s="8">
        <f>IF($F$154="n/a",0,IF(E$3&lt;=$C171,0,IF(E$3&gt;($F$154+$C171),INDEX($D$166:$W$166,,$C171)-SUM($D171:D171),INDEX($D$166:$W$166,,$C171)/$F$154)))</f>
        <v>0</v>
      </c>
      <c r="F171" s="8">
        <f>IF($F$154="n/a",0,IF(F$3&lt;=$C171,0,IF(F$3&gt;($F$154+$C171),INDEX($D$166:$W$166,,$C171)-SUM($D171:E171),INDEX($D$166:$W$166,,$C171)/$F$154)))</f>
        <v>0</v>
      </c>
      <c r="G171" s="8">
        <f>IF($F$154="n/a",0,IF(G$3&lt;=$C171,0,IF(G$3&gt;($F$154+$C171),INDEX($D$166:$W$166,,$C171)-SUM($D171:F171),INDEX($D$166:$W$166,,$C171)/$F$154)))</f>
        <v>5.6346495927262468E-3</v>
      </c>
      <c r="H171" s="11">
        <f>IF($F$154="n/a",0,IF(H$3&lt;=$C171,0,IF(H$3&gt;($F$154+$C171),INDEX($D$166:$W$166,,$C171)-SUM($D171:G171),INDEX($D$166:$W$166,,$C171)/$F$154)))</f>
        <v>5.6346495927262468E-3</v>
      </c>
      <c r="I171" s="12">
        <f>IF($F$154="n/a",0,IF(I$3&lt;=$C171,0,IF(I$3&gt;($F$154+$C171),INDEX($D$166:$W$166,,$C171)-SUM($D171:H171),INDEX($D$166:$W$166,,$C171)/$F$154)))</f>
        <v>5.6346495927262468E-3</v>
      </c>
      <c r="J171" s="8">
        <f>IF($F$154="n/a",0,IF(J$3&lt;=$C171,0,IF(J$3&gt;($F$154+$C171),INDEX($D$166:$W$166,,$C171)-SUM($D171:I171),INDEX($D$166:$W$166,,$C171)/$F$154)))</f>
        <v>5.6346495927262468E-3</v>
      </c>
      <c r="K171" s="8">
        <f>IF($F$154="n/a",0,IF(K$3&lt;=$C171,0,IF(K$3&gt;($F$154+$C171),INDEX($D$166:$W$166,,$C171)-SUM($D171:J171),INDEX($D$166:$W$166,,$C171)/$F$154)))</f>
        <v>5.6346495927262468E-3</v>
      </c>
      <c r="L171" s="8">
        <f>IF($F$154="n/a",0,IF(L$3&lt;=$C171,0,IF(L$3&gt;($F$154+$C171),INDEX($D$166:$W$166,,$C171)-SUM($D171:K171),INDEX($D$166:$W$166,,$C171)/$F$154)))</f>
        <v>5.6346495927262468E-3</v>
      </c>
      <c r="M171" s="8">
        <f>IF($F$154="n/a",0,IF(M$3&lt;=$C171,0,IF(M$3&gt;($F$154+$C171),INDEX($D$166:$W$166,,$C171)-SUM($D171:L171),INDEX($D$166:$W$166,,$C171)/$F$154)))</f>
        <v>5.6346495927262468E-3</v>
      </c>
      <c r="N171" s="8">
        <f>IF($F$154="n/a",0,IF(N$3&lt;=$C171,0,IF(N$3&gt;($F$154+$C171),INDEX($D$166:$W$166,,$C171)-SUM($D171:M171),INDEX($D$166:$W$166,,$C171)/$F$154)))</f>
        <v>5.6346495927262468E-3</v>
      </c>
      <c r="O171" s="8">
        <f>IF($F$154="n/a",0,IF(O$3&lt;=$C171,0,IF(O$3&gt;($F$154+$C171),INDEX($D$166:$W$166,,$C171)-SUM($D171:N171),INDEX($D$166:$W$166,,$C171)/$F$154)))</f>
        <v>5.6346495927262468E-3</v>
      </c>
      <c r="P171" s="8">
        <f>IF($F$154="n/a",0,IF(P$3&lt;=$C171,0,IF(P$3&gt;($F$154+$C171),INDEX($D$166:$W$166,,$C171)-SUM($D171:O171),INDEX($D$166:$W$166,,$C171)/$F$154)))</f>
        <v>5.6346495927262468E-3</v>
      </c>
      <c r="Q171" s="8">
        <f>IF($F$154="n/a",0,IF(Q$3&lt;=$C171,0,IF(Q$3&gt;($F$154+$C171),INDEX($D$166:$W$166,,$C171)-SUM($D171:P171),INDEX($D$166:$W$166,,$C171)/$F$154)))</f>
        <v>5.6346495927262468E-3</v>
      </c>
      <c r="R171" s="8">
        <f>IF($F$154="n/a",0,IF(R$3&lt;=$C171,0,IF(R$3&gt;($F$154+$C171),INDEX($D$166:$W$166,,$C171)-SUM($D171:Q171),INDEX($D$166:$W$166,,$C171)/$F$154)))</f>
        <v>5.6346495927262468E-3</v>
      </c>
      <c r="S171" s="8">
        <f>IF($F$154="n/a",0,IF(S$3&lt;=$C171,0,IF(S$3&gt;($F$154+$C171),INDEX($D$166:$W$166,,$C171)-SUM($D171:R171),INDEX($D$166:$W$166,,$C171)/$F$154)))</f>
        <v>5.6346495927262468E-3</v>
      </c>
      <c r="T171" s="8">
        <f>IF($F$154="n/a",0,IF(T$3&lt;=$C171,0,IF(T$3&gt;($F$154+$C171),INDEX($D$166:$W$166,,$C171)-SUM($D171:S171),INDEX($D$166:$W$166,,$C171)/$F$154)))</f>
        <v>5.6346495927262468E-3</v>
      </c>
      <c r="U171" s="8">
        <f>IF($F$154="n/a",0,IF(U$3&lt;=$C171,0,IF(U$3&gt;($F$154+$C171),INDEX($D$166:$W$166,,$C171)-SUM($D171:T171),INDEX($D$166:$W$166,,$C171)/$F$154)))</f>
        <v>5.6346495927262468E-3</v>
      </c>
      <c r="V171" s="8">
        <f>IF($F$154="n/a",0,IF(V$3&lt;=$C171,0,IF(V$3&gt;($F$154+$C171),INDEX($D$166:$W$166,,$C171)-SUM($D171:U171),INDEX($D$166:$W$166,,$C171)/$F$154)))</f>
        <v>5.6346495927262468E-3</v>
      </c>
      <c r="W171" s="8">
        <f>IF($F$154="n/a",0,IF(W$3&lt;=$C171,0,IF(W$3&gt;($F$154+$C171),INDEX($D$166:$W$166,,$C171)-SUM($D171:V171),INDEX($D$166:$W$166,,$C171)/$F$154)))</f>
        <v>5.6346495927262468E-3</v>
      </c>
      <c r="X171" s="8">
        <f>IF($F$154="n/a",0,IF(X$3&lt;=$C171,0,IF(X$3&gt;($F$154+$C171),INDEX($D$166:$W$166,,$C171)-SUM($D171:W171),INDEX($D$166:$W$166,,$C171)/$F$154)))</f>
        <v>5.6346495927262468E-3</v>
      </c>
      <c r="Y171" s="8">
        <f>IF($F$154="n/a",0,IF(Y$3&lt;=$C171,0,IF(Y$3&gt;($F$154+$C171),INDEX($D$166:$W$166,,$C171)-SUM($D171:X171),INDEX($D$166:$W$166,,$C171)/$F$154)))</f>
        <v>5.6346495927262468E-3</v>
      </c>
      <c r="Z171" s="8">
        <f>IF($F$154="n/a",0,IF(Z$3&lt;=$C171,0,IF(Z$3&gt;($F$154+$C171),INDEX($D$166:$W$166,,$C171)-SUM($D171:Y171),INDEX($D$166:$W$166,,$C171)/$F$154)))</f>
        <v>5.6346495927262468E-3</v>
      </c>
      <c r="AA171" s="8">
        <f>IF($F$154="n/a",0,IF(AA$3&lt;=$C171,0,IF(AA$3&gt;($F$154+$C171),INDEX($D$166:$W$166,,$C171)-SUM($D171:Z171),INDEX($D$166:$W$166,,$C171)/$F$154)))</f>
        <v>5.6346495927262468E-3</v>
      </c>
      <c r="AB171" s="8">
        <f>IF($F$154="n/a",0,IF(AB$3&lt;=$C171,0,IF(AB$3&gt;($F$154+$C171),INDEX($D$166:$W$166,,$C171)-SUM($D171:AA171),INDEX($D$166:$W$166,,$C171)/$F$154)))</f>
        <v>5.6346495927262468E-3</v>
      </c>
      <c r="AC171" s="8">
        <f>IF($F$154="n/a",0,IF(AC$3&lt;=$C171,0,IF(AC$3&gt;($F$154+$C171),INDEX($D$166:$W$166,,$C171)-SUM($D171:AB171),INDEX($D$166:$W$166,,$C171)/$F$154)))</f>
        <v>5.6346495927262468E-3</v>
      </c>
      <c r="AD171" s="8">
        <f>IF($F$154="n/a",0,IF(AD$3&lt;=$C171,0,IF(AD$3&gt;($F$154+$C171),INDEX($D$166:$W$166,,$C171)-SUM($D171:AC171),INDEX($D$166:$W$166,,$C171)/$F$154)))</f>
        <v>5.6346495927262468E-3</v>
      </c>
      <c r="AE171" s="8">
        <f>IF($F$154="n/a",0,IF(AE$3&lt;=$C171,0,IF(AE$3&gt;($F$154+$C171),INDEX($D$166:$W$166,,$C171)-SUM($D171:AD171),INDEX($D$166:$W$166,,$C171)/$F$154)))</f>
        <v>5.6346495927262468E-3</v>
      </c>
      <c r="AF171" s="8">
        <f>IF($F$154="n/a",0,IF(AF$3&lt;=$C171,0,IF(AF$3&gt;($F$154+$C171),INDEX($D$166:$W$166,,$C171)-SUM($D171:AE171),INDEX($D$166:$W$166,,$C171)/$F$154)))</f>
        <v>5.6346495927262468E-3</v>
      </c>
      <c r="AG171" s="8">
        <f>IF($F$154="n/a",0,IF(AG$3&lt;=$C171,0,IF(AG$3&gt;($F$154+$C171),INDEX($D$166:$W$166,,$C171)-SUM($D171:AF171),INDEX($D$166:$W$166,,$C171)/$F$154)))</f>
        <v>5.6346495927262468E-3</v>
      </c>
      <c r="AH171" s="8">
        <f>IF($F$154="n/a",0,IF(AH$3&lt;=$C171,0,IF(AH$3&gt;($F$154+$C171),INDEX($D$166:$W$166,,$C171)-SUM($D171:AG171),INDEX($D$166:$W$166,,$C171)/$F$154)))</f>
        <v>5.6346495927262468E-3</v>
      </c>
      <c r="AI171" s="8">
        <f>IF($F$154="n/a",0,IF(AI$3&lt;=$C171,0,IF(AI$3&gt;($F$154+$C171),INDEX($D$166:$W$166,,$C171)-SUM($D171:AH171),INDEX($D$166:$W$166,,$C171)/$F$154)))</f>
        <v>5.6346495927262468E-3</v>
      </c>
      <c r="AJ171" s="8">
        <f>IF($F$154="n/a",0,IF(AJ$3&lt;=$C171,0,IF(AJ$3&gt;($F$154+$C171),INDEX($D$166:$W$166,,$C171)-SUM($D171:AI171),INDEX($D$166:$W$166,,$C171)/$F$154)))</f>
        <v>5.6346495927262468E-3</v>
      </c>
      <c r="AK171" s="8">
        <f>IF($F$154="n/a",0,IF(AK$3&lt;=$C171,0,IF(AK$3&gt;($F$154+$C171),INDEX($D$166:$W$166,,$C171)-SUM($D171:AJ171),INDEX($D$166:$W$166,,$C171)/$F$154)))</f>
        <v>5.6346495927262468E-3</v>
      </c>
      <c r="AL171" s="8">
        <f>IF($F$154="n/a",0,IF(AL$3&lt;=$C171,0,IF(AL$3&gt;($F$154+$C171),INDEX($D$166:$W$166,,$C171)-SUM($D171:AK171),INDEX($D$166:$W$166,,$C171)/$F$154)))</f>
        <v>5.6346495927262468E-3</v>
      </c>
      <c r="AM171" s="8">
        <f>IF($F$154="n/a",0,IF(AM$3&lt;=$C171,0,IF(AM$3&gt;($F$154+$C171),INDEX($D$166:$W$166,,$C171)-SUM($D171:AL171),INDEX($D$166:$W$166,,$C171)/$F$154)))</f>
        <v>5.6346495927262468E-3</v>
      </c>
      <c r="AN171" s="8">
        <f>IF($F$154="n/a",0,IF(AN$3&lt;=$C171,0,IF(AN$3&gt;($F$154+$C171),INDEX($D$166:$W$166,,$C171)-SUM($D171:AM171),INDEX($D$166:$W$166,,$C171)/$F$154)))</f>
        <v>5.6346495927262468E-3</v>
      </c>
      <c r="AO171" s="8">
        <f>IF($F$154="n/a",0,IF(AO$3&lt;=$C171,0,IF(AO$3&gt;($F$154+$C171),INDEX($D$166:$W$166,,$C171)-SUM($D171:AN171),INDEX($D$166:$W$166,,$C171)/$F$154)))</f>
        <v>5.6346495927262468E-3</v>
      </c>
      <c r="AP171" s="8">
        <f>IF($F$154="n/a",0,IF(AP$3&lt;=$C171,0,IF(AP$3&gt;($F$154+$C171),INDEX($D$166:$W$166,,$C171)-SUM($D171:AO171),INDEX($D$166:$W$166,,$C171)/$F$154)))</f>
        <v>5.6346495927262468E-3</v>
      </c>
      <c r="AQ171" s="8">
        <f>IF($F$154="n/a",0,IF(AQ$3&lt;=$C171,0,IF(AQ$3&gt;($F$154+$C171),INDEX($D$166:$W$166,,$C171)-SUM($D171:AP171),INDEX($D$166:$W$166,,$C171)/$F$154)))</f>
        <v>5.6346495927262468E-3</v>
      </c>
      <c r="AR171" s="8">
        <f>IF($F$154="n/a",0,IF(AR$3&lt;=$C171,0,IF(AR$3&gt;($F$154+$C171),INDEX($D$166:$W$166,,$C171)-SUM($D171:AQ171),INDEX($D$166:$W$166,,$C171)/$F$154)))</f>
        <v>5.6346495927262468E-3</v>
      </c>
      <c r="AS171" s="8">
        <f>IF($F$154="n/a",0,IF(AS$3&lt;=$C171,0,IF(AS$3&gt;($F$154+$C171),INDEX($D$166:$W$166,,$C171)-SUM($D171:AR171),INDEX($D$166:$W$166,,$C171)/$F$154)))</f>
        <v>5.6346495927262468E-3</v>
      </c>
      <c r="AT171" s="8">
        <f>IF($F$154="n/a",0,IF(AT$3&lt;=$C171,0,IF(AT$3&gt;($F$154+$C171),INDEX($D$166:$W$166,,$C171)-SUM($D171:AS171),INDEX($D$166:$W$166,,$C171)/$F$154)))</f>
        <v>5.6346495927262468E-3</v>
      </c>
      <c r="AU171" s="8">
        <f>IF($F$154="n/a",0,IF(AU$3&lt;=$C171,0,IF(AU$3&gt;($F$154+$C171),INDEX($D$166:$W$166,,$C171)-SUM($D171:AT171),INDEX($D$166:$W$166,,$C171)/$F$154)))</f>
        <v>5.6346495927262468E-3</v>
      </c>
      <c r="AV171" s="8">
        <f>IF($F$154="n/a",0,IF(AV$3&lt;=$C171,0,IF(AV$3&gt;($F$154+$C171),INDEX($D$166:$W$166,,$C171)-SUM($D171:AU171),INDEX($D$166:$W$166,,$C171)/$F$154)))</f>
        <v>5.6346495927262468E-3</v>
      </c>
      <c r="AW171" s="8">
        <f>IF($F$154="n/a",0,IF(AW$3&lt;=$C171,0,IF(AW$3&gt;($F$154+$C171),INDEX($D$166:$W$166,,$C171)-SUM($D171:AV171),INDEX($D$166:$W$166,,$C171)/$F$154)))</f>
        <v>5.6346495927262468E-3</v>
      </c>
      <c r="AX171" s="8">
        <f>IF($F$154="n/a",0,IF(AX$3&lt;=$C171,0,IF(AX$3&gt;($F$154+$C171),INDEX($D$166:$W$166,,$C171)-SUM($D171:AW171),INDEX($D$166:$W$166,,$C171)/$F$154)))</f>
        <v>5.6346495927262468E-3</v>
      </c>
      <c r="AY171" s="8">
        <f>IF($F$154="n/a",0,IF(AY$3&lt;=$C171,0,IF(AY$3&gt;($F$154+$C171),INDEX($D$166:$W$166,,$C171)-SUM($D171:AX171),INDEX($D$166:$W$166,,$C171)/$F$154)))</f>
        <v>5.6346495927262468E-3</v>
      </c>
      <c r="AZ171" s="8">
        <f>IF($F$154="n/a",0,IF(AZ$3&lt;=$C171,0,IF(AZ$3&gt;($F$154+$C171),INDEX($D$166:$W$166,,$C171)-SUM($D171:AY171),INDEX($D$166:$W$166,,$C171)/$F$154)))</f>
        <v>5.6346495927262468E-3</v>
      </c>
      <c r="BA171" s="8">
        <f>IF($F$154="n/a",0,IF(BA$3&lt;=$C171,0,IF(BA$3&gt;($F$154+$C171),INDEX($D$166:$W$166,,$C171)-SUM($D171:AZ171),INDEX($D$166:$W$166,,$C171)/$F$154)))</f>
        <v>5.6346495927262468E-3</v>
      </c>
      <c r="BB171" s="8">
        <f>IF($F$154="n/a",0,IF(BB$3&lt;=$C171,0,IF(BB$3&gt;($F$154+$C171),INDEX($D$166:$W$166,,$C171)-SUM($D171:BA171),INDEX($D$166:$W$166,,$C171)/$F$154)))</f>
        <v>5.6346495927262468E-3</v>
      </c>
      <c r="BC171" s="8">
        <f>IF($F$154="n/a",0,IF(BC$3&lt;=$C171,0,IF(BC$3&gt;($F$154+$C171),INDEX($D$166:$W$166,,$C171)-SUM($D171:BB171),INDEX($D$166:$W$166,,$C171)/$F$154)))</f>
        <v>5.6346495927262468E-3</v>
      </c>
      <c r="BD171" s="8">
        <f>IF($F$154="n/a",0,IF(BD$3&lt;=$C171,0,IF(BD$3&gt;($F$154+$C171),INDEX($D$166:$W$166,,$C171)-SUM($D171:BC171),INDEX($D$166:$W$166,,$C171)/$F$154)))</f>
        <v>5.6346495927262468E-3</v>
      </c>
      <c r="BE171" s="8">
        <f>IF($F$154="n/a",0,IF(BE$3&lt;=$C171,0,IF(BE$3&gt;($F$154+$C171),INDEX($D$166:$W$166,,$C171)-SUM($D171:BD171),INDEX($D$166:$W$166,,$C171)/$F$154)))</f>
        <v>5.6346495927262468E-3</v>
      </c>
      <c r="BF171" s="8">
        <f>IF($F$154="n/a",0,IF(BF$3&lt;=$C171,0,IF(BF$3&gt;($F$154+$C171),INDEX($D$166:$W$166,,$C171)-SUM($D171:BE171),INDEX($D$166:$W$166,,$C171)/$F$154)))</f>
        <v>5.6346495927262468E-3</v>
      </c>
      <c r="BG171" s="8">
        <f>IF($F$154="n/a",0,IF(BG$3&lt;=$C171,0,IF(BG$3&gt;($F$154+$C171),INDEX($D$166:$W$166,,$C171)-SUM($D171:BF171),INDEX($D$166:$W$166,,$C171)/$F$154)))</f>
        <v>5.6346495927262468E-3</v>
      </c>
      <c r="BH171" s="8">
        <f>IF($F$154="n/a",0,IF(BH$3&lt;=$C171,0,IF(BH$3&gt;($F$154+$C171),INDEX($D$166:$W$166,,$C171)-SUM($D171:BG171),INDEX($D$166:$W$166,,$C171)/$F$154)))</f>
        <v>5.6346495927262468E-3</v>
      </c>
      <c r="BI171" s="8">
        <f>IF($F$154="n/a",0,IF(BI$3&lt;=$C171,0,IF(BI$3&gt;($F$154+$C171),INDEX($D$166:$W$166,,$C171)-SUM($D171:BH171),INDEX($D$166:$W$166,,$C171)/$F$154)))</f>
        <v>5.6346495927262468E-3</v>
      </c>
      <c r="BJ171" s="8">
        <f>IF($F$154="n/a",0,IF(BJ$3&lt;=$C171,0,IF(BJ$3&gt;($F$154+$C171),INDEX($D$166:$W$166,,$C171)-SUM($D171:BI171),INDEX($D$166:$W$166,,$C171)/$F$154)))</f>
        <v>5.6346495927262468E-3</v>
      </c>
      <c r="BK171" s="8">
        <f>IF($F$154="n/a",0,IF(BK$3&lt;=$C171,0,IF(BK$3&gt;($F$154+$C171),INDEX($D$166:$W$166,,$C171)-SUM($D171:BJ171),INDEX($D$166:$W$166,,$C171)/$F$154)))</f>
        <v>5.6346495927262468E-3</v>
      </c>
    </row>
    <row r="172" spans="2:63" hidden="1" outlineLevel="1" x14ac:dyDescent="0.3">
      <c r="B172" s="15">
        <v>2016</v>
      </c>
      <c r="C172">
        <v>4</v>
      </c>
      <c r="D172" s="8"/>
      <c r="E172" s="8">
        <f>IF($F$154="n/a",0,IF(E$3&lt;=$C172,0,IF(E$3&gt;($F$154+$C172),INDEX($D$166:$W$166,,$C172)-SUM($D172:D172),INDEX($D$166:$W$166,,$C172)/$F$154)))</f>
        <v>0</v>
      </c>
      <c r="F172" s="8">
        <f>IF($F$154="n/a",0,IF(F$3&lt;=$C172,0,IF(F$3&gt;($F$154+$C172),INDEX($D$166:$W$166,,$C172)-SUM($D172:E172),INDEX($D$166:$W$166,,$C172)/$F$154)))</f>
        <v>0</v>
      </c>
      <c r="G172" s="8">
        <f>IF($F$154="n/a",0,IF(G$3&lt;=$C172,0,IF(G$3&gt;($F$154+$C172),INDEX($D$166:$W$166,,$C172)-SUM($D172:F172),INDEX($D$166:$W$166,,$C172)/$F$154)))</f>
        <v>0</v>
      </c>
      <c r="H172" s="11">
        <f>IF($F$154="n/a",0,IF(H$3&lt;=$C172,0,IF(H$3&gt;($F$154+$C172),INDEX($D$166:$W$166,,$C172)-SUM($D172:G172),INDEX($D$166:$W$166,,$C172)/$F$154)))</f>
        <v>5.3379381469213314E-3</v>
      </c>
      <c r="I172" s="12">
        <f>IF($F$154="n/a",0,IF(I$3&lt;=$C172,0,IF(I$3&gt;($F$154+$C172),INDEX($D$166:$W$166,,$C172)-SUM($D172:H172),INDEX($D$166:$W$166,,$C172)/$F$154)))</f>
        <v>5.3379381469213314E-3</v>
      </c>
      <c r="J172" s="8">
        <f>IF($F$154="n/a",0,IF(J$3&lt;=$C172,0,IF(J$3&gt;($F$154+$C172),INDEX($D$166:$W$166,,$C172)-SUM($D172:I172),INDEX($D$166:$W$166,,$C172)/$F$154)))</f>
        <v>5.3379381469213314E-3</v>
      </c>
      <c r="K172" s="8">
        <f>IF($F$154="n/a",0,IF(K$3&lt;=$C172,0,IF(K$3&gt;($F$154+$C172),INDEX($D$166:$W$166,,$C172)-SUM($D172:J172),INDEX($D$166:$W$166,,$C172)/$F$154)))</f>
        <v>5.3379381469213314E-3</v>
      </c>
      <c r="L172" s="8">
        <f>IF($F$154="n/a",0,IF(L$3&lt;=$C172,0,IF(L$3&gt;($F$154+$C172),INDEX($D$166:$W$166,,$C172)-SUM($D172:K172),INDEX($D$166:$W$166,,$C172)/$F$154)))</f>
        <v>5.3379381469213314E-3</v>
      </c>
      <c r="M172" s="8">
        <f>IF($F$154="n/a",0,IF(M$3&lt;=$C172,0,IF(M$3&gt;($F$154+$C172),INDEX($D$166:$W$166,,$C172)-SUM($D172:L172),INDEX($D$166:$W$166,,$C172)/$F$154)))</f>
        <v>5.3379381469213314E-3</v>
      </c>
      <c r="N172" s="8">
        <f>IF($F$154="n/a",0,IF(N$3&lt;=$C172,0,IF(N$3&gt;($F$154+$C172),INDEX($D$166:$W$166,,$C172)-SUM($D172:M172),INDEX($D$166:$W$166,,$C172)/$F$154)))</f>
        <v>5.3379381469213314E-3</v>
      </c>
      <c r="O172" s="8">
        <f>IF($F$154="n/a",0,IF(O$3&lt;=$C172,0,IF(O$3&gt;($F$154+$C172),INDEX($D$166:$W$166,,$C172)-SUM($D172:N172),INDEX($D$166:$W$166,,$C172)/$F$154)))</f>
        <v>5.3379381469213314E-3</v>
      </c>
      <c r="P172" s="8">
        <f>IF($F$154="n/a",0,IF(P$3&lt;=$C172,0,IF(P$3&gt;($F$154+$C172),INDEX($D$166:$W$166,,$C172)-SUM($D172:O172),INDEX($D$166:$W$166,,$C172)/$F$154)))</f>
        <v>5.3379381469213314E-3</v>
      </c>
      <c r="Q172" s="8">
        <f>IF($F$154="n/a",0,IF(Q$3&lt;=$C172,0,IF(Q$3&gt;($F$154+$C172),INDEX($D$166:$W$166,,$C172)-SUM($D172:P172),INDEX($D$166:$W$166,,$C172)/$F$154)))</f>
        <v>5.3379381469213314E-3</v>
      </c>
      <c r="R172" s="8">
        <f>IF($F$154="n/a",0,IF(R$3&lt;=$C172,0,IF(R$3&gt;($F$154+$C172),INDEX($D$166:$W$166,,$C172)-SUM($D172:Q172),INDEX($D$166:$W$166,,$C172)/$F$154)))</f>
        <v>5.3379381469213314E-3</v>
      </c>
      <c r="S172" s="8">
        <f>IF($F$154="n/a",0,IF(S$3&lt;=$C172,0,IF(S$3&gt;($F$154+$C172),INDEX($D$166:$W$166,,$C172)-SUM($D172:R172),INDEX($D$166:$W$166,,$C172)/$F$154)))</f>
        <v>5.3379381469213314E-3</v>
      </c>
      <c r="T172" s="8">
        <f>IF($F$154="n/a",0,IF(T$3&lt;=$C172,0,IF(T$3&gt;($F$154+$C172),INDEX($D$166:$W$166,,$C172)-SUM($D172:S172),INDEX($D$166:$W$166,,$C172)/$F$154)))</f>
        <v>5.3379381469213314E-3</v>
      </c>
      <c r="U172" s="8">
        <f>IF($F$154="n/a",0,IF(U$3&lt;=$C172,0,IF(U$3&gt;($F$154+$C172),INDEX($D$166:$W$166,,$C172)-SUM($D172:T172),INDEX($D$166:$W$166,,$C172)/$F$154)))</f>
        <v>5.3379381469213314E-3</v>
      </c>
      <c r="V172" s="8">
        <f>IF($F$154="n/a",0,IF(V$3&lt;=$C172,0,IF(V$3&gt;($F$154+$C172),INDEX($D$166:$W$166,,$C172)-SUM($D172:U172),INDEX($D$166:$W$166,,$C172)/$F$154)))</f>
        <v>5.3379381469213314E-3</v>
      </c>
      <c r="W172" s="8">
        <f>IF($F$154="n/a",0,IF(W$3&lt;=$C172,0,IF(W$3&gt;($F$154+$C172),INDEX($D$166:$W$166,,$C172)-SUM($D172:V172),INDEX($D$166:$W$166,,$C172)/$F$154)))</f>
        <v>5.3379381469213314E-3</v>
      </c>
      <c r="X172" s="8">
        <f>IF($F$154="n/a",0,IF(X$3&lt;=$C172,0,IF(X$3&gt;($F$154+$C172),INDEX($D$166:$W$166,,$C172)-SUM($D172:W172),INDEX($D$166:$W$166,,$C172)/$F$154)))</f>
        <v>5.3379381469213314E-3</v>
      </c>
      <c r="Y172" s="8">
        <f>IF($F$154="n/a",0,IF(Y$3&lt;=$C172,0,IF(Y$3&gt;($F$154+$C172),INDEX($D$166:$W$166,,$C172)-SUM($D172:X172),INDEX($D$166:$W$166,,$C172)/$F$154)))</f>
        <v>5.3379381469213314E-3</v>
      </c>
      <c r="Z172" s="8">
        <f>IF($F$154="n/a",0,IF(Z$3&lt;=$C172,0,IF(Z$3&gt;($F$154+$C172),INDEX($D$166:$W$166,,$C172)-SUM($D172:Y172),INDEX($D$166:$W$166,,$C172)/$F$154)))</f>
        <v>5.3379381469213314E-3</v>
      </c>
      <c r="AA172" s="8">
        <f>IF($F$154="n/a",0,IF(AA$3&lt;=$C172,0,IF(AA$3&gt;($F$154+$C172),INDEX($D$166:$W$166,,$C172)-SUM($D172:Z172),INDEX($D$166:$W$166,,$C172)/$F$154)))</f>
        <v>5.3379381469213314E-3</v>
      </c>
      <c r="AB172" s="8">
        <f>IF($F$154="n/a",0,IF(AB$3&lt;=$C172,0,IF(AB$3&gt;($F$154+$C172),INDEX($D$166:$W$166,,$C172)-SUM($D172:AA172),INDEX($D$166:$W$166,,$C172)/$F$154)))</f>
        <v>5.3379381469213314E-3</v>
      </c>
      <c r="AC172" s="8">
        <f>IF($F$154="n/a",0,IF(AC$3&lt;=$C172,0,IF(AC$3&gt;($F$154+$C172),INDEX($D$166:$W$166,,$C172)-SUM($D172:AB172),INDEX($D$166:$W$166,,$C172)/$F$154)))</f>
        <v>5.3379381469213314E-3</v>
      </c>
      <c r="AD172" s="8">
        <f>IF($F$154="n/a",0,IF(AD$3&lt;=$C172,0,IF(AD$3&gt;($F$154+$C172),INDEX($D$166:$W$166,,$C172)-SUM($D172:AC172),INDEX($D$166:$W$166,,$C172)/$F$154)))</f>
        <v>5.3379381469213314E-3</v>
      </c>
      <c r="AE172" s="8">
        <f>IF($F$154="n/a",0,IF(AE$3&lt;=$C172,0,IF(AE$3&gt;($F$154+$C172),INDEX($D$166:$W$166,,$C172)-SUM($D172:AD172),INDEX($D$166:$W$166,,$C172)/$F$154)))</f>
        <v>5.3379381469213314E-3</v>
      </c>
      <c r="AF172" s="8">
        <f>IF($F$154="n/a",0,IF(AF$3&lt;=$C172,0,IF(AF$3&gt;($F$154+$C172),INDEX($D$166:$W$166,,$C172)-SUM($D172:AE172),INDEX($D$166:$W$166,,$C172)/$F$154)))</f>
        <v>5.3379381469213314E-3</v>
      </c>
      <c r="AG172" s="8">
        <f>IF($F$154="n/a",0,IF(AG$3&lt;=$C172,0,IF(AG$3&gt;($F$154+$C172),INDEX($D$166:$W$166,,$C172)-SUM($D172:AF172),INDEX($D$166:$W$166,,$C172)/$F$154)))</f>
        <v>5.3379381469213314E-3</v>
      </c>
      <c r="AH172" s="8">
        <f>IF($F$154="n/a",0,IF(AH$3&lt;=$C172,0,IF(AH$3&gt;($F$154+$C172),INDEX($D$166:$W$166,,$C172)-SUM($D172:AG172),INDEX($D$166:$W$166,,$C172)/$F$154)))</f>
        <v>5.3379381469213314E-3</v>
      </c>
      <c r="AI172" s="8">
        <f>IF($F$154="n/a",0,IF(AI$3&lt;=$C172,0,IF(AI$3&gt;($F$154+$C172),INDEX($D$166:$W$166,,$C172)-SUM($D172:AH172),INDEX($D$166:$W$166,,$C172)/$F$154)))</f>
        <v>5.3379381469213314E-3</v>
      </c>
      <c r="AJ172" s="8">
        <f>IF($F$154="n/a",0,IF(AJ$3&lt;=$C172,0,IF(AJ$3&gt;($F$154+$C172),INDEX($D$166:$W$166,,$C172)-SUM($D172:AI172),INDEX($D$166:$W$166,,$C172)/$F$154)))</f>
        <v>5.3379381469213314E-3</v>
      </c>
      <c r="AK172" s="8">
        <f>IF($F$154="n/a",0,IF(AK$3&lt;=$C172,0,IF(AK$3&gt;($F$154+$C172),INDEX($D$166:$W$166,,$C172)-SUM($D172:AJ172),INDEX($D$166:$W$166,,$C172)/$F$154)))</f>
        <v>5.3379381469213314E-3</v>
      </c>
      <c r="AL172" s="8">
        <f>IF($F$154="n/a",0,IF(AL$3&lt;=$C172,0,IF(AL$3&gt;($F$154+$C172),INDEX($D$166:$W$166,,$C172)-SUM($D172:AK172),INDEX($D$166:$W$166,,$C172)/$F$154)))</f>
        <v>5.3379381469213314E-3</v>
      </c>
      <c r="AM172" s="8">
        <f>IF($F$154="n/a",0,IF(AM$3&lt;=$C172,0,IF(AM$3&gt;($F$154+$C172),INDEX($D$166:$W$166,,$C172)-SUM($D172:AL172),INDEX($D$166:$W$166,,$C172)/$F$154)))</f>
        <v>5.3379381469213314E-3</v>
      </c>
      <c r="AN172" s="8">
        <f>IF($F$154="n/a",0,IF(AN$3&lt;=$C172,0,IF(AN$3&gt;($F$154+$C172),INDEX($D$166:$W$166,,$C172)-SUM($D172:AM172),INDEX($D$166:$W$166,,$C172)/$F$154)))</f>
        <v>5.3379381469213314E-3</v>
      </c>
      <c r="AO172" s="8">
        <f>IF($F$154="n/a",0,IF(AO$3&lt;=$C172,0,IF(AO$3&gt;($F$154+$C172),INDEX($D$166:$W$166,,$C172)-SUM($D172:AN172),INDEX($D$166:$W$166,,$C172)/$F$154)))</f>
        <v>5.3379381469213314E-3</v>
      </c>
      <c r="AP172" s="8">
        <f>IF($F$154="n/a",0,IF(AP$3&lt;=$C172,0,IF(AP$3&gt;($F$154+$C172),INDEX($D$166:$W$166,,$C172)-SUM($D172:AO172),INDEX($D$166:$W$166,,$C172)/$F$154)))</f>
        <v>5.3379381469213314E-3</v>
      </c>
      <c r="AQ172" s="8">
        <f>IF($F$154="n/a",0,IF(AQ$3&lt;=$C172,0,IF(AQ$3&gt;($F$154+$C172),INDEX($D$166:$W$166,,$C172)-SUM($D172:AP172),INDEX($D$166:$W$166,,$C172)/$F$154)))</f>
        <v>5.3379381469213314E-3</v>
      </c>
      <c r="AR172" s="8">
        <f>IF($F$154="n/a",0,IF(AR$3&lt;=$C172,0,IF(AR$3&gt;($F$154+$C172),INDEX($D$166:$W$166,,$C172)-SUM($D172:AQ172),INDEX($D$166:$W$166,,$C172)/$F$154)))</f>
        <v>5.3379381469213314E-3</v>
      </c>
      <c r="AS172" s="8">
        <f>IF($F$154="n/a",0,IF(AS$3&lt;=$C172,0,IF(AS$3&gt;($F$154+$C172),INDEX($D$166:$W$166,,$C172)-SUM($D172:AR172),INDEX($D$166:$W$166,,$C172)/$F$154)))</f>
        <v>5.3379381469213314E-3</v>
      </c>
      <c r="AT172" s="8">
        <f>IF($F$154="n/a",0,IF(AT$3&lt;=$C172,0,IF(AT$3&gt;($F$154+$C172),INDEX($D$166:$W$166,,$C172)-SUM($D172:AS172),INDEX($D$166:$W$166,,$C172)/$F$154)))</f>
        <v>5.3379381469213314E-3</v>
      </c>
      <c r="AU172" s="8">
        <f>IF($F$154="n/a",0,IF(AU$3&lt;=$C172,0,IF(AU$3&gt;($F$154+$C172),INDEX($D$166:$W$166,,$C172)-SUM($D172:AT172),INDEX($D$166:$W$166,,$C172)/$F$154)))</f>
        <v>5.3379381469213314E-3</v>
      </c>
      <c r="AV172" s="8">
        <f>IF($F$154="n/a",0,IF(AV$3&lt;=$C172,0,IF(AV$3&gt;($F$154+$C172),INDEX($D$166:$W$166,,$C172)-SUM($D172:AU172),INDEX($D$166:$W$166,,$C172)/$F$154)))</f>
        <v>5.3379381469213314E-3</v>
      </c>
      <c r="AW172" s="8">
        <f>IF($F$154="n/a",0,IF(AW$3&lt;=$C172,0,IF(AW$3&gt;($F$154+$C172),INDEX($D$166:$W$166,,$C172)-SUM($D172:AV172),INDEX($D$166:$W$166,,$C172)/$F$154)))</f>
        <v>5.3379381469213314E-3</v>
      </c>
      <c r="AX172" s="8">
        <f>IF($F$154="n/a",0,IF(AX$3&lt;=$C172,0,IF(AX$3&gt;($F$154+$C172),INDEX($D$166:$W$166,,$C172)-SUM($D172:AW172),INDEX($D$166:$W$166,,$C172)/$F$154)))</f>
        <v>5.3379381469213314E-3</v>
      </c>
      <c r="AY172" s="8">
        <f>IF($F$154="n/a",0,IF(AY$3&lt;=$C172,0,IF(AY$3&gt;($F$154+$C172),INDEX($D$166:$W$166,,$C172)-SUM($D172:AX172),INDEX($D$166:$W$166,,$C172)/$F$154)))</f>
        <v>5.3379381469213314E-3</v>
      </c>
      <c r="AZ172" s="8">
        <f>IF($F$154="n/a",0,IF(AZ$3&lt;=$C172,0,IF(AZ$3&gt;($F$154+$C172),INDEX($D$166:$W$166,,$C172)-SUM($D172:AY172),INDEX($D$166:$W$166,,$C172)/$F$154)))</f>
        <v>5.3379381469213314E-3</v>
      </c>
      <c r="BA172" s="8">
        <f>IF($F$154="n/a",0,IF(BA$3&lt;=$C172,0,IF(BA$3&gt;($F$154+$C172),INDEX($D$166:$W$166,,$C172)-SUM($D172:AZ172),INDEX($D$166:$W$166,,$C172)/$F$154)))</f>
        <v>5.3379381469213314E-3</v>
      </c>
      <c r="BB172" s="8">
        <f>IF($F$154="n/a",0,IF(BB$3&lt;=$C172,0,IF(BB$3&gt;($F$154+$C172),INDEX($D$166:$W$166,,$C172)-SUM($D172:BA172),INDEX($D$166:$W$166,,$C172)/$F$154)))</f>
        <v>5.3379381469213314E-3</v>
      </c>
      <c r="BC172" s="8">
        <f>IF($F$154="n/a",0,IF(BC$3&lt;=$C172,0,IF(BC$3&gt;($F$154+$C172),INDEX($D$166:$W$166,,$C172)-SUM($D172:BB172),INDEX($D$166:$W$166,,$C172)/$F$154)))</f>
        <v>5.3379381469213314E-3</v>
      </c>
      <c r="BD172" s="8">
        <f>IF($F$154="n/a",0,IF(BD$3&lt;=$C172,0,IF(BD$3&gt;($F$154+$C172),INDEX($D$166:$W$166,,$C172)-SUM($D172:BC172),INDEX($D$166:$W$166,,$C172)/$F$154)))</f>
        <v>5.3379381469213314E-3</v>
      </c>
      <c r="BE172" s="8">
        <f>IF($F$154="n/a",0,IF(BE$3&lt;=$C172,0,IF(BE$3&gt;($F$154+$C172),INDEX($D$166:$W$166,,$C172)-SUM($D172:BD172),INDEX($D$166:$W$166,,$C172)/$F$154)))</f>
        <v>5.3379381469213314E-3</v>
      </c>
      <c r="BF172" s="8">
        <f>IF($F$154="n/a",0,IF(BF$3&lt;=$C172,0,IF(BF$3&gt;($F$154+$C172),INDEX($D$166:$W$166,,$C172)-SUM($D172:BE172),INDEX($D$166:$W$166,,$C172)/$F$154)))</f>
        <v>5.3379381469213314E-3</v>
      </c>
      <c r="BG172" s="8">
        <f>IF($F$154="n/a",0,IF(BG$3&lt;=$C172,0,IF(BG$3&gt;($F$154+$C172),INDEX($D$166:$W$166,,$C172)-SUM($D172:BF172),INDEX($D$166:$W$166,,$C172)/$F$154)))</f>
        <v>5.3379381469213314E-3</v>
      </c>
      <c r="BH172" s="8">
        <f>IF($F$154="n/a",0,IF(BH$3&lt;=$C172,0,IF(BH$3&gt;($F$154+$C172),INDEX($D$166:$W$166,,$C172)-SUM($D172:BG172),INDEX($D$166:$W$166,,$C172)/$F$154)))</f>
        <v>5.3379381469213314E-3</v>
      </c>
      <c r="BI172" s="8">
        <f>IF($F$154="n/a",0,IF(BI$3&lt;=$C172,0,IF(BI$3&gt;($F$154+$C172),INDEX($D$166:$W$166,,$C172)-SUM($D172:BH172),INDEX($D$166:$W$166,,$C172)/$F$154)))</f>
        <v>5.3379381469213314E-3</v>
      </c>
      <c r="BJ172" s="8">
        <f>IF($F$154="n/a",0,IF(BJ$3&lt;=$C172,0,IF(BJ$3&gt;($F$154+$C172),INDEX($D$166:$W$166,,$C172)-SUM($D172:BI172),INDEX($D$166:$W$166,,$C172)/$F$154)))</f>
        <v>5.3379381469213314E-3</v>
      </c>
      <c r="BK172" s="8">
        <f>IF($F$154="n/a",0,IF(BK$3&lt;=$C172,0,IF(BK$3&gt;($F$154+$C172),INDEX($D$166:$W$166,,$C172)-SUM($D172:BJ172),INDEX($D$166:$W$166,,$C172)/$F$154)))</f>
        <v>5.3379381469213314E-3</v>
      </c>
    </row>
    <row r="173" spans="2:63" hidden="1" outlineLevel="1" x14ac:dyDescent="0.3">
      <c r="B173" s="15">
        <v>2017</v>
      </c>
      <c r="C173">
        <v>5</v>
      </c>
      <c r="D173" s="8"/>
      <c r="E173" s="8">
        <f>IF($F$154="n/a",0,IF(E$3&lt;=$C173,0,IF(E$3&gt;($F$154+$C173),INDEX($D$166:$W$166,,$C173)-SUM($D173:D173),INDEX($D$166:$W$166,,$C173)/$F$154)))</f>
        <v>0</v>
      </c>
      <c r="F173" s="8">
        <f>IF($F$154="n/a",0,IF(F$3&lt;=$C173,0,IF(F$3&gt;($F$154+$C173),INDEX($D$166:$W$166,,$C173)-SUM($D173:E173),INDEX($D$166:$W$166,,$C173)/$F$154)))</f>
        <v>0</v>
      </c>
      <c r="G173" s="8">
        <f>IF($F$154="n/a",0,IF(G$3&lt;=$C173,0,IF(G$3&gt;($F$154+$C173),INDEX($D$166:$W$166,,$C173)-SUM($D173:F173),INDEX($D$166:$W$166,,$C173)/$F$154)))</f>
        <v>0</v>
      </c>
      <c r="H173" s="11">
        <f>IF($F$154="n/a",0,IF(H$3&lt;=$C173,0,IF(H$3&gt;($F$154+$C173),INDEX($D$166:$W$166,,$C173)-SUM($D173:G173),INDEX($D$166:$W$166,,$C173)/$F$154)))</f>
        <v>0</v>
      </c>
      <c r="I173" s="12">
        <f>IF($F$154="n/a",0,IF(I$3&lt;=$C173,0,IF(I$3&gt;($F$154+$C173),INDEX($D$166:$W$166,,$C173)-SUM($D173:H173),INDEX($D$166:$W$166,,$C173)/$F$154)))</f>
        <v>5.0487701569193293E-3</v>
      </c>
      <c r="J173" s="8">
        <f>IF($F$154="n/a",0,IF(J$3&lt;=$C173,0,IF(J$3&gt;($F$154+$C173),INDEX($D$166:$W$166,,$C173)-SUM($D173:I173),INDEX($D$166:$W$166,,$C173)/$F$154)))</f>
        <v>5.0487701569193293E-3</v>
      </c>
      <c r="K173" s="8">
        <f>IF($F$154="n/a",0,IF(K$3&lt;=$C173,0,IF(K$3&gt;($F$154+$C173),INDEX($D$166:$W$166,,$C173)-SUM($D173:J173),INDEX($D$166:$W$166,,$C173)/$F$154)))</f>
        <v>5.0487701569193293E-3</v>
      </c>
      <c r="L173" s="8">
        <f>IF($F$154="n/a",0,IF(L$3&lt;=$C173,0,IF(L$3&gt;($F$154+$C173),INDEX($D$166:$W$166,,$C173)-SUM($D173:K173),INDEX($D$166:$W$166,,$C173)/$F$154)))</f>
        <v>5.0487701569193293E-3</v>
      </c>
      <c r="M173" s="8">
        <f>IF($F$154="n/a",0,IF(M$3&lt;=$C173,0,IF(M$3&gt;($F$154+$C173),INDEX($D$166:$W$166,,$C173)-SUM($D173:L173),INDEX($D$166:$W$166,,$C173)/$F$154)))</f>
        <v>5.0487701569193293E-3</v>
      </c>
      <c r="N173" s="8">
        <f>IF($F$154="n/a",0,IF(N$3&lt;=$C173,0,IF(N$3&gt;($F$154+$C173),INDEX($D$166:$W$166,,$C173)-SUM($D173:M173),INDEX($D$166:$W$166,,$C173)/$F$154)))</f>
        <v>5.0487701569193293E-3</v>
      </c>
      <c r="O173" s="8">
        <f>IF($F$154="n/a",0,IF(O$3&lt;=$C173,0,IF(O$3&gt;($F$154+$C173),INDEX($D$166:$W$166,,$C173)-SUM($D173:N173),INDEX($D$166:$W$166,,$C173)/$F$154)))</f>
        <v>5.0487701569193293E-3</v>
      </c>
      <c r="P173" s="8">
        <f>IF($F$154="n/a",0,IF(P$3&lt;=$C173,0,IF(P$3&gt;($F$154+$C173),INDEX($D$166:$W$166,,$C173)-SUM($D173:O173),INDEX($D$166:$W$166,,$C173)/$F$154)))</f>
        <v>5.0487701569193293E-3</v>
      </c>
      <c r="Q173" s="8">
        <f>IF($F$154="n/a",0,IF(Q$3&lt;=$C173,0,IF(Q$3&gt;($F$154+$C173),INDEX($D$166:$W$166,,$C173)-SUM($D173:P173),INDEX($D$166:$W$166,,$C173)/$F$154)))</f>
        <v>5.0487701569193293E-3</v>
      </c>
      <c r="R173" s="8">
        <f>IF($F$154="n/a",0,IF(R$3&lt;=$C173,0,IF(R$3&gt;($F$154+$C173),INDEX($D$166:$W$166,,$C173)-SUM($D173:Q173),INDEX($D$166:$W$166,,$C173)/$F$154)))</f>
        <v>5.0487701569193293E-3</v>
      </c>
      <c r="S173" s="8">
        <f>IF($F$154="n/a",0,IF(S$3&lt;=$C173,0,IF(S$3&gt;($F$154+$C173),INDEX($D$166:$W$166,,$C173)-SUM($D173:R173),INDEX($D$166:$W$166,,$C173)/$F$154)))</f>
        <v>5.0487701569193293E-3</v>
      </c>
      <c r="T173" s="8">
        <f>IF($F$154="n/a",0,IF(T$3&lt;=$C173,0,IF(T$3&gt;($F$154+$C173),INDEX($D$166:$W$166,,$C173)-SUM($D173:S173),INDEX($D$166:$W$166,,$C173)/$F$154)))</f>
        <v>5.0487701569193293E-3</v>
      </c>
      <c r="U173" s="8">
        <f>IF($F$154="n/a",0,IF(U$3&lt;=$C173,0,IF(U$3&gt;($F$154+$C173),INDEX($D$166:$W$166,,$C173)-SUM($D173:T173),INDEX($D$166:$W$166,,$C173)/$F$154)))</f>
        <v>5.0487701569193293E-3</v>
      </c>
      <c r="V173" s="8">
        <f>IF($F$154="n/a",0,IF(V$3&lt;=$C173,0,IF(V$3&gt;($F$154+$C173),INDEX($D$166:$W$166,,$C173)-SUM($D173:U173),INDEX($D$166:$W$166,,$C173)/$F$154)))</f>
        <v>5.0487701569193293E-3</v>
      </c>
      <c r="W173" s="8">
        <f>IF($F$154="n/a",0,IF(W$3&lt;=$C173,0,IF(W$3&gt;($F$154+$C173),INDEX($D$166:$W$166,,$C173)-SUM($D173:V173),INDEX($D$166:$W$166,,$C173)/$F$154)))</f>
        <v>5.0487701569193293E-3</v>
      </c>
      <c r="X173" s="8">
        <f>IF($F$154="n/a",0,IF(X$3&lt;=$C173,0,IF(X$3&gt;($F$154+$C173),INDEX($D$166:$W$166,,$C173)-SUM($D173:W173),INDEX($D$166:$W$166,,$C173)/$F$154)))</f>
        <v>5.0487701569193293E-3</v>
      </c>
      <c r="Y173" s="8">
        <f>IF($F$154="n/a",0,IF(Y$3&lt;=$C173,0,IF(Y$3&gt;($F$154+$C173),INDEX($D$166:$W$166,,$C173)-SUM($D173:X173),INDEX($D$166:$W$166,,$C173)/$F$154)))</f>
        <v>5.0487701569193293E-3</v>
      </c>
      <c r="Z173" s="8">
        <f>IF($F$154="n/a",0,IF(Z$3&lt;=$C173,0,IF(Z$3&gt;($F$154+$C173),INDEX($D$166:$W$166,,$C173)-SUM($D173:Y173),INDEX($D$166:$W$166,,$C173)/$F$154)))</f>
        <v>5.0487701569193293E-3</v>
      </c>
      <c r="AA173" s="8">
        <f>IF($F$154="n/a",0,IF(AA$3&lt;=$C173,0,IF(AA$3&gt;($F$154+$C173),INDEX($D$166:$W$166,,$C173)-SUM($D173:Z173),INDEX($D$166:$W$166,,$C173)/$F$154)))</f>
        <v>5.0487701569193293E-3</v>
      </c>
      <c r="AB173" s="8">
        <f>IF($F$154="n/a",0,IF(AB$3&lt;=$C173,0,IF(AB$3&gt;($F$154+$C173),INDEX($D$166:$W$166,,$C173)-SUM($D173:AA173),INDEX($D$166:$W$166,,$C173)/$F$154)))</f>
        <v>5.0487701569193293E-3</v>
      </c>
      <c r="AC173" s="8">
        <f>IF($F$154="n/a",0,IF(AC$3&lt;=$C173,0,IF(AC$3&gt;($F$154+$C173),INDEX($D$166:$W$166,,$C173)-SUM($D173:AB173),INDEX($D$166:$W$166,,$C173)/$F$154)))</f>
        <v>5.0487701569193293E-3</v>
      </c>
      <c r="AD173" s="8">
        <f>IF($F$154="n/a",0,IF(AD$3&lt;=$C173,0,IF(AD$3&gt;($F$154+$C173),INDEX($D$166:$W$166,,$C173)-SUM($D173:AC173),INDEX($D$166:$W$166,,$C173)/$F$154)))</f>
        <v>5.0487701569193293E-3</v>
      </c>
      <c r="AE173" s="8">
        <f>IF($F$154="n/a",0,IF(AE$3&lt;=$C173,0,IF(AE$3&gt;($F$154+$C173),INDEX($D$166:$W$166,,$C173)-SUM($D173:AD173),INDEX($D$166:$W$166,,$C173)/$F$154)))</f>
        <v>5.0487701569193293E-3</v>
      </c>
      <c r="AF173" s="8">
        <f>IF($F$154="n/a",0,IF(AF$3&lt;=$C173,0,IF(AF$3&gt;($F$154+$C173),INDEX($D$166:$W$166,,$C173)-SUM($D173:AE173),INDEX($D$166:$W$166,,$C173)/$F$154)))</f>
        <v>5.0487701569193293E-3</v>
      </c>
      <c r="AG173" s="8">
        <f>IF($F$154="n/a",0,IF(AG$3&lt;=$C173,0,IF(AG$3&gt;($F$154+$C173),INDEX($D$166:$W$166,,$C173)-SUM($D173:AF173),INDEX($D$166:$W$166,,$C173)/$F$154)))</f>
        <v>5.0487701569193293E-3</v>
      </c>
      <c r="AH173" s="8">
        <f>IF($F$154="n/a",0,IF(AH$3&lt;=$C173,0,IF(AH$3&gt;($F$154+$C173),INDEX($D$166:$W$166,,$C173)-SUM($D173:AG173),INDEX($D$166:$W$166,,$C173)/$F$154)))</f>
        <v>5.0487701569193293E-3</v>
      </c>
      <c r="AI173" s="8">
        <f>IF($F$154="n/a",0,IF(AI$3&lt;=$C173,0,IF(AI$3&gt;($F$154+$C173),INDEX($D$166:$W$166,,$C173)-SUM($D173:AH173),INDEX($D$166:$W$166,,$C173)/$F$154)))</f>
        <v>5.0487701569193293E-3</v>
      </c>
      <c r="AJ173" s="8">
        <f>IF($F$154="n/a",0,IF(AJ$3&lt;=$C173,0,IF(AJ$3&gt;($F$154+$C173),INDEX($D$166:$W$166,,$C173)-SUM($D173:AI173),INDEX($D$166:$W$166,,$C173)/$F$154)))</f>
        <v>5.0487701569193293E-3</v>
      </c>
      <c r="AK173" s="8">
        <f>IF($F$154="n/a",0,IF(AK$3&lt;=$C173,0,IF(AK$3&gt;($F$154+$C173),INDEX($D$166:$W$166,,$C173)-SUM($D173:AJ173),INDEX($D$166:$W$166,,$C173)/$F$154)))</f>
        <v>5.0487701569193293E-3</v>
      </c>
      <c r="AL173" s="8">
        <f>IF($F$154="n/a",0,IF(AL$3&lt;=$C173,0,IF(AL$3&gt;($F$154+$C173),INDEX($D$166:$W$166,,$C173)-SUM($D173:AK173),INDEX($D$166:$W$166,,$C173)/$F$154)))</f>
        <v>5.0487701569193293E-3</v>
      </c>
      <c r="AM173" s="8">
        <f>IF($F$154="n/a",0,IF(AM$3&lt;=$C173,0,IF(AM$3&gt;($F$154+$C173),INDEX($D$166:$W$166,,$C173)-SUM($D173:AL173),INDEX($D$166:$W$166,,$C173)/$F$154)))</f>
        <v>5.0487701569193293E-3</v>
      </c>
      <c r="AN173" s="8">
        <f>IF($F$154="n/a",0,IF(AN$3&lt;=$C173,0,IF(AN$3&gt;($F$154+$C173),INDEX($D$166:$W$166,,$C173)-SUM($D173:AM173),INDEX($D$166:$W$166,,$C173)/$F$154)))</f>
        <v>5.0487701569193293E-3</v>
      </c>
      <c r="AO173" s="8">
        <f>IF($F$154="n/a",0,IF(AO$3&lt;=$C173,0,IF(AO$3&gt;($F$154+$C173),INDEX($D$166:$W$166,,$C173)-SUM($D173:AN173),INDEX($D$166:$W$166,,$C173)/$F$154)))</f>
        <v>5.0487701569193293E-3</v>
      </c>
      <c r="AP173" s="8">
        <f>IF($F$154="n/a",0,IF(AP$3&lt;=$C173,0,IF(AP$3&gt;($F$154+$C173),INDEX($D$166:$W$166,,$C173)-SUM($D173:AO173),INDEX($D$166:$W$166,,$C173)/$F$154)))</f>
        <v>5.0487701569193293E-3</v>
      </c>
      <c r="AQ173" s="8">
        <f>IF($F$154="n/a",0,IF(AQ$3&lt;=$C173,0,IF(AQ$3&gt;($F$154+$C173),INDEX($D$166:$W$166,,$C173)-SUM($D173:AP173),INDEX($D$166:$W$166,,$C173)/$F$154)))</f>
        <v>5.0487701569193293E-3</v>
      </c>
      <c r="AR173" s="8">
        <f>IF($F$154="n/a",0,IF(AR$3&lt;=$C173,0,IF(AR$3&gt;($F$154+$C173),INDEX($D$166:$W$166,,$C173)-SUM($D173:AQ173),INDEX($D$166:$W$166,,$C173)/$F$154)))</f>
        <v>5.0487701569193293E-3</v>
      </c>
      <c r="AS173" s="8">
        <f>IF($F$154="n/a",0,IF(AS$3&lt;=$C173,0,IF(AS$3&gt;($F$154+$C173),INDEX($D$166:$W$166,,$C173)-SUM($D173:AR173),INDEX($D$166:$W$166,,$C173)/$F$154)))</f>
        <v>5.0487701569193293E-3</v>
      </c>
      <c r="AT173" s="8">
        <f>IF($F$154="n/a",0,IF(AT$3&lt;=$C173,0,IF(AT$3&gt;($F$154+$C173),INDEX($D$166:$W$166,,$C173)-SUM($D173:AS173),INDEX($D$166:$W$166,,$C173)/$F$154)))</f>
        <v>5.0487701569193293E-3</v>
      </c>
      <c r="AU173" s="8">
        <f>IF($F$154="n/a",0,IF(AU$3&lt;=$C173,0,IF(AU$3&gt;($F$154+$C173),INDEX($D$166:$W$166,,$C173)-SUM($D173:AT173),INDEX($D$166:$W$166,,$C173)/$F$154)))</f>
        <v>5.0487701569193293E-3</v>
      </c>
      <c r="AV173" s="8">
        <f>IF($F$154="n/a",0,IF(AV$3&lt;=$C173,0,IF(AV$3&gt;($F$154+$C173),INDEX($D$166:$W$166,,$C173)-SUM($D173:AU173),INDEX($D$166:$W$166,,$C173)/$F$154)))</f>
        <v>5.0487701569193293E-3</v>
      </c>
      <c r="AW173" s="8">
        <f>IF($F$154="n/a",0,IF(AW$3&lt;=$C173,0,IF(AW$3&gt;($F$154+$C173),INDEX($D$166:$W$166,,$C173)-SUM($D173:AV173),INDEX($D$166:$W$166,,$C173)/$F$154)))</f>
        <v>5.0487701569193293E-3</v>
      </c>
      <c r="AX173" s="8">
        <f>IF($F$154="n/a",0,IF(AX$3&lt;=$C173,0,IF(AX$3&gt;($F$154+$C173),INDEX($D$166:$W$166,,$C173)-SUM($D173:AW173),INDEX($D$166:$W$166,,$C173)/$F$154)))</f>
        <v>5.0487701569193293E-3</v>
      </c>
      <c r="AY173" s="8">
        <f>IF($F$154="n/a",0,IF(AY$3&lt;=$C173,0,IF(AY$3&gt;($F$154+$C173),INDEX($D$166:$W$166,,$C173)-SUM($D173:AX173),INDEX($D$166:$W$166,,$C173)/$F$154)))</f>
        <v>5.0487701569193293E-3</v>
      </c>
      <c r="AZ173" s="8">
        <f>IF($F$154="n/a",0,IF(AZ$3&lt;=$C173,0,IF(AZ$3&gt;($F$154+$C173),INDEX($D$166:$W$166,,$C173)-SUM($D173:AY173),INDEX($D$166:$W$166,,$C173)/$F$154)))</f>
        <v>5.0487701569193293E-3</v>
      </c>
      <c r="BA173" s="8">
        <f>IF($F$154="n/a",0,IF(BA$3&lt;=$C173,0,IF(BA$3&gt;($F$154+$C173),INDEX($D$166:$W$166,,$C173)-SUM($D173:AZ173),INDEX($D$166:$W$166,,$C173)/$F$154)))</f>
        <v>5.0487701569193293E-3</v>
      </c>
      <c r="BB173" s="8">
        <f>IF($F$154="n/a",0,IF(BB$3&lt;=$C173,0,IF(BB$3&gt;($F$154+$C173),INDEX($D$166:$W$166,,$C173)-SUM($D173:BA173),INDEX($D$166:$W$166,,$C173)/$F$154)))</f>
        <v>5.0487701569193293E-3</v>
      </c>
      <c r="BC173" s="8">
        <f>IF($F$154="n/a",0,IF(BC$3&lt;=$C173,0,IF(BC$3&gt;($F$154+$C173),INDEX($D$166:$W$166,,$C173)-SUM($D173:BB173),INDEX($D$166:$W$166,,$C173)/$F$154)))</f>
        <v>5.0487701569193293E-3</v>
      </c>
      <c r="BD173" s="8">
        <f>IF($F$154="n/a",0,IF(BD$3&lt;=$C173,0,IF(BD$3&gt;($F$154+$C173),INDEX($D$166:$W$166,,$C173)-SUM($D173:BC173),INDEX($D$166:$W$166,,$C173)/$F$154)))</f>
        <v>5.0487701569193293E-3</v>
      </c>
      <c r="BE173" s="8">
        <f>IF($F$154="n/a",0,IF(BE$3&lt;=$C173,0,IF(BE$3&gt;($F$154+$C173),INDEX($D$166:$W$166,,$C173)-SUM($D173:BD173),INDEX($D$166:$W$166,,$C173)/$F$154)))</f>
        <v>5.0487701569193293E-3</v>
      </c>
      <c r="BF173" s="8">
        <f>IF($F$154="n/a",0,IF(BF$3&lt;=$C173,0,IF(BF$3&gt;($F$154+$C173),INDEX($D$166:$W$166,,$C173)-SUM($D173:BE173),INDEX($D$166:$W$166,,$C173)/$F$154)))</f>
        <v>5.0487701569193293E-3</v>
      </c>
      <c r="BG173" s="8">
        <f>IF($F$154="n/a",0,IF(BG$3&lt;=$C173,0,IF(BG$3&gt;($F$154+$C173),INDEX($D$166:$W$166,,$C173)-SUM($D173:BF173),INDEX($D$166:$W$166,,$C173)/$F$154)))</f>
        <v>5.0487701569193293E-3</v>
      </c>
      <c r="BH173" s="8">
        <f>IF($F$154="n/a",0,IF(BH$3&lt;=$C173,0,IF(BH$3&gt;($F$154+$C173),INDEX($D$166:$W$166,,$C173)-SUM($D173:BG173),INDEX($D$166:$W$166,,$C173)/$F$154)))</f>
        <v>5.0487701569193293E-3</v>
      </c>
      <c r="BI173" s="8">
        <f>IF($F$154="n/a",0,IF(BI$3&lt;=$C173,0,IF(BI$3&gt;($F$154+$C173),INDEX($D$166:$W$166,,$C173)-SUM($D173:BH173),INDEX($D$166:$W$166,,$C173)/$F$154)))</f>
        <v>5.0487701569193293E-3</v>
      </c>
      <c r="BJ173" s="8">
        <f>IF($F$154="n/a",0,IF(BJ$3&lt;=$C173,0,IF(BJ$3&gt;($F$154+$C173),INDEX($D$166:$W$166,,$C173)-SUM($D173:BI173),INDEX($D$166:$W$166,,$C173)/$F$154)))</f>
        <v>5.0487701569193293E-3</v>
      </c>
      <c r="BK173" s="8">
        <f>IF($F$154="n/a",0,IF(BK$3&lt;=$C173,0,IF(BK$3&gt;($F$154+$C173),INDEX($D$166:$W$166,,$C173)-SUM($D173:BJ173),INDEX($D$166:$W$166,,$C173)/$F$154)))</f>
        <v>5.0487701569193293E-3</v>
      </c>
    </row>
    <row r="174" spans="2:63" hidden="1" outlineLevel="1" x14ac:dyDescent="0.3">
      <c r="B174" s="15">
        <v>2018</v>
      </c>
      <c r="C174">
        <v>6</v>
      </c>
      <c r="D174" s="8"/>
      <c r="E174" s="8">
        <f>IF($F$154="n/a",0,IF(E$3&lt;=$C174,0,IF(E$3&gt;($F$154+$C174),INDEX($D$166:$W$166,,$C174)-SUM($D174:D174),INDEX($D$166:$W$166,,$C174)/$F$154)))</f>
        <v>0</v>
      </c>
      <c r="F174" s="8">
        <f>IF($F$154="n/a",0,IF(F$3&lt;=$C174,0,IF(F$3&gt;($F$154+$C174),INDEX($D$166:$W$166,,$C174)-SUM($D174:E174),INDEX($D$166:$W$166,,$C174)/$F$154)))</f>
        <v>0</v>
      </c>
      <c r="G174" s="8">
        <f>IF($F$154="n/a",0,IF(G$3&lt;=$C174,0,IF(G$3&gt;($F$154+$C174),INDEX($D$166:$W$166,,$C174)-SUM($D174:F174),INDEX($D$166:$W$166,,$C174)/$F$154)))</f>
        <v>0</v>
      </c>
      <c r="H174" s="11">
        <f>IF($F$154="n/a",0,IF(H$3&lt;=$C174,0,IF(H$3&gt;($F$154+$C174),INDEX($D$166:$W$166,,$C174)-SUM($D174:G174),INDEX($D$166:$W$166,,$C174)/$F$154)))</f>
        <v>0</v>
      </c>
      <c r="I174" s="12">
        <f>IF($F$154="n/a",0,IF(I$3&lt;=$C174,0,IF(I$3&gt;($F$154+$C174),INDEX($D$166:$W$166,,$C174)-SUM($D174:H174),INDEX($D$166:$W$166,,$C174)/$F$154)))</f>
        <v>0</v>
      </c>
      <c r="J174" s="8">
        <f>IF($F$154="n/a",0,IF(J$3&lt;=$C174,0,IF(J$3&gt;($F$154+$C174),INDEX($D$166:$W$166,,$C174)-SUM($D174:I174),INDEX($D$166:$W$166,,$C174)/$F$154)))</f>
        <v>0</v>
      </c>
      <c r="K174" s="8">
        <f>IF($F$154="n/a",0,IF(K$3&lt;=$C174,0,IF(K$3&gt;($F$154+$C174),INDEX($D$166:$W$166,,$C174)-SUM($D174:J174),INDEX($D$166:$W$166,,$C174)/$F$154)))</f>
        <v>0</v>
      </c>
      <c r="L174" s="8">
        <f>IF($F$154="n/a",0,IF(L$3&lt;=$C174,0,IF(L$3&gt;($F$154+$C174),INDEX($D$166:$W$166,,$C174)-SUM($D174:K174),INDEX($D$166:$W$166,,$C174)/$F$154)))</f>
        <v>0</v>
      </c>
      <c r="M174" s="8">
        <f>IF($F$154="n/a",0,IF(M$3&lt;=$C174,0,IF(M$3&gt;($F$154+$C174),INDEX($D$166:$W$166,,$C174)-SUM($D174:L174),INDEX($D$166:$W$166,,$C174)/$F$154)))</f>
        <v>0</v>
      </c>
      <c r="N174" s="8">
        <f>IF($F$154="n/a",0,IF(N$3&lt;=$C174,0,IF(N$3&gt;($F$154+$C174),INDEX($D$166:$W$166,,$C174)-SUM($D174:M174),INDEX($D$166:$W$166,,$C174)/$F$154)))</f>
        <v>0</v>
      </c>
      <c r="O174" s="8">
        <f>IF($F$154="n/a",0,IF(O$3&lt;=$C174,0,IF(O$3&gt;($F$154+$C174),INDEX($D$166:$W$166,,$C174)-SUM($D174:N174),INDEX($D$166:$W$166,,$C174)/$F$154)))</f>
        <v>0</v>
      </c>
      <c r="P174" s="8">
        <f>IF($F$154="n/a",0,IF(P$3&lt;=$C174,0,IF(P$3&gt;($F$154+$C174),INDEX($D$166:$W$166,,$C174)-SUM($D174:O174),INDEX($D$166:$W$166,,$C174)/$F$154)))</f>
        <v>0</v>
      </c>
      <c r="Q174" s="8">
        <f>IF($F$154="n/a",0,IF(Q$3&lt;=$C174,0,IF(Q$3&gt;($F$154+$C174),INDEX($D$166:$W$166,,$C174)-SUM($D174:P174),INDEX($D$166:$W$166,,$C174)/$F$154)))</f>
        <v>0</v>
      </c>
      <c r="R174" s="8">
        <f>IF($F$154="n/a",0,IF(R$3&lt;=$C174,0,IF(R$3&gt;($F$154+$C174),INDEX($D$166:$W$166,,$C174)-SUM($D174:Q174),INDEX($D$166:$W$166,,$C174)/$F$154)))</f>
        <v>0</v>
      </c>
      <c r="S174" s="8">
        <f>IF($F$154="n/a",0,IF(S$3&lt;=$C174,0,IF(S$3&gt;($F$154+$C174),INDEX($D$166:$W$166,,$C174)-SUM($D174:R174),INDEX($D$166:$W$166,,$C174)/$F$154)))</f>
        <v>0</v>
      </c>
      <c r="T174" s="8">
        <f>IF($F$154="n/a",0,IF(T$3&lt;=$C174,0,IF(T$3&gt;($F$154+$C174),INDEX($D$166:$W$166,,$C174)-SUM($D174:S174),INDEX($D$166:$W$166,,$C174)/$F$154)))</f>
        <v>0</v>
      </c>
      <c r="U174" s="8">
        <f>IF($F$154="n/a",0,IF(U$3&lt;=$C174,0,IF(U$3&gt;($F$154+$C174),INDEX($D$166:$W$166,,$C174)-SUM($D174:T174),INDEX($D$166:$W$166,,$C174)/$F$154)))</f>
        <v>0</v>
      </c>
      <c r="V174" s="8">
        <f>IF($F$154="n/a",0,IF(V$3&lt;=$C174,0,IF(V$3&gt;($F$154+$C174),INDEX($D$166:$W$166,,$C174)-SUM($D174:U174),INDEX($D$166:$W$166,,$C174)/$F$154)))</f>
        <v>0</v>
      </c>
      <c r="W174" s="8">
        <f>IF($F$154="n/a",0,IF(W$3&lt;=$C174,0,IF(W$3&gt;($F$154+$C174),INDEX($D$166:$W$166,,$C174)-SUM($D174:V174),INDEX($D$166:$W$166,,$C174)/$F$154)))</f>
        <v>0</v>
      </c>
      <c r="X174" s="8">
        <f>IF($F$154="n/a",0,IF(X$3&lt;=$C174,0,IF(X$3&gt;($F$154+$C174),INDEX($D$166:$W$166,,$C174)-SUM($D174:W174),INDEX($D$166:$W$166,,$C174)/$F$154)))</f>
        <v>0</v>
      </c>
      <c r="Y174" s="8">
        <f>IF($F$154="n/a",0,IF(Y$3&lt;=$C174,0,IF(Y$3&gt;($F$154+$C174),INDEX($D$166:$W$166,,$C174)-SUM($D174:X174),INDEX($D$166:$W$166,,$C174)/$F$154)))</f>
        <v>0</v>
      </c>
      <c r="Z174" s="8">
        <f>IF($F$154="n/a",0,IF(Z$3&lt;=$C174,0,IF(Z$3&gt;($F$154+$C174),INDEX($D$166:$W$166,,$C174)-SUM($D174:Y174),INDEX($D$166:$W$166,,$C174)/$F$154)))</f>
        <v>0</v>
      </c>
      <c r="AA174" s="8">
        <f>IF($F$154="n/a",0,IF(AA$3&lt;=$C174,0,IF(AA$3&gt;($F$154+$C174),INDEX($D$166:$W$166,,$C174)-SUM($D174:Z174),INDEX($D$166:$W$166,,$C174)/$F$154)))</f>
        <v>0</v>
      </c>
      <c r="AB174" s="8">
        <f>IF($F$154="n/a",0,IF(AB$3&lt;=$C174,0,IF(AB$3&gt;($F$154+$C174),INDEX($D$166:$W$166,,$C174)-SUM($D174:AA174),INDEX($D$166:$W$166,,$C174)/$F$154)))</f>
        <v>0</v>
      </c>
      <c r="AC174" s="8">
        <f>IF($F$154="n/a",0,IF(AC$3&lt;=$C174,0,IF(AC$3&gt;($F$154+$C174),INDEX($D$166:$W$166,,$C174)-SUM($D174:AB174),INDEX($D$166:$W$166,,$C174)/$F$154)))</f>
        <v>0</v>
      </c>
      <c r="AD174" s="8">
        <f>IF($F$154="n/a",0,IF(AD$3&lt;=$C174,0,IF(AD$3&gt;($F$154+$C174),INDEX($D$166:$W$166,,$C174)-SUM($D174:AC174),INDEX($D$166:$W$166,,$C174)/$F$154)))</f>
        <v>0</v>
      </c>
      <c r="AE174" s="8">
        <f>IF($F$154="n/a",0,IF(AE$3&lt;=$C174,0,IF(AE$3&gt;($F$154+$C174),INDEX($D$166:$W$166,,$C174)-SUM($D174:AD174),INDEX($D$166:$W$166,,$C174)/$F$154)))</f>
        <v>0</v>
      </c>
      <c r="AF174" s="8">
        <f>IF($F$154="n/a",0,IF(AF$3&lt;=$C174,0,IF(AF$3&gt;($F$154+$C174),INDEX($D$166:$W$166,,$C174)-SUM($D174:AE174),INDEX($D$166:$W$166,,$C174)/$F$154)))</f>
        <v>0</v>
      </c>
      <c r="AG174" s="8">
        <f>IF($F$154="n/a",0,IF(AG$3&lt;=$C174,0,IF(AG$3&gt;($F$154+$C174),INDEX($D$166:$W$166,,$C174)-SUM($D174:AF174),INDEX($D$166:$W$166,,$C174)/$F$154)))</f>
        <v>0</v>
      </c>
      <c r="AH174" s="8">
        <f>IF($F$154="n/a",0,IF(AH$3&lt;=$C174,0,IF(AH$3&gt;($F$154+$C174),INDEX($D$166:$W$166,,$C174)-SUM($D174:AG174),INDEX($D$166:$W$166,,$C174)/$F$154)))</f>
        <v>0</v>
      </c>
      <c r="AI174" s="8">
        <f>IF($F$154="n/a",0,IF(AI$3&lt;=$C174,0,IF(AI$3&gt;($F$154+$C174),INDEX($D$166:$W$166,,$C174)-SUM($D174:AH174),INDEX($D$166:$W$166,,$C174)/$F$154)))</f>
        <v>0</v>
      </c>
      <c r="AJ174" s="8">
        <f>IF($F$154="n/a",0,IF(AJ$3&lt;=$C174,0,IF(AJ$3&gt;($F$154+$C174),INDEX($D$166:$W$166,,$C174)-SUM($D174:AI174),INDEX($D$166:$W$166,,$C174)/$F$154)))</f>
        <v>0</v>
      </c>
      <c r="AK174" s="8">
        <f>IF($F$154="n/a",0,IF(AK$3&lt;=$C174,0,IF(AK$3&gt;($F$154+$C174),INDEX($D$166:$W$166,,$C174)-SUM($D174:AJ174),INDEX($D$166:$W$166,,$C174)/$F$154)))</f>
        <v>0</v>
      </c>
      <c r="AL174" s="8">
        <f>IF($F$154="n/a",0,IF(AL$3&lt;=$C174,0,IF(AL$3&gt;($F$154+$C174),INDEX($D$166:$W$166,,$C174)-SUM($D174:AK174),INDEX($D$166:$W$166,,$C174)/$F$154)))</f>
        <v>0</v>
      </c>
      <c r="AM174" s="8">
        <f>IF($F$154="n/a",0,IF(AM$3&lt;=$C174,0,IF(AM$3&gt;($F$154+$C174),INDEX($D$166:$W$166,,$C174)-SUM($D174:AL174),INDEX($D$166:$W$166,,$C174)/$F$154)))</f>
        <v>0</v>
      </c>
      <c r="AN174" s="8">
        <f>IF($F$154="n/a",0,IF(AN$3&lt;=$C174,0,IF(AN$3&gt;($F$154+$C174),INDEX($D$166:$W$166,,$C174)-SUM($D174:AM174),INDEX($D$166:$W$166,,$C174)/$F$154)))</f>
        <v>0</v>
      </c>
      <c r="AO174" s="8">
        <f>IF($F$154="n/a",0,IF(AO$3&lt;=$C174,0,IF(AO$3&gt;($F$154+$C174),INDEX($D$166:$W$166,,$C174)-SUM($D174:AN174),INDEX($D$166:$W$166,,$C174)/$F$154)))</f>
        <v>0</v>
      </c>
      <c r="AP174" s="8">
        <f>IF($F$154="n/a",0,IF(AP$3&lt;=$C174,0,IF(AP$3&gt;($F$154+$C174),INDEX($D$166:$W$166,,$C174)-SUM($D174:AO174),INDEX($D$166:$W$166,,$C174)/$F$154)))</f>
        <v>0</v>
      </c>
      <c r="AQ174" s="8">
        <f>IF($F$154="n/a",0,IF(AQ$3&lt;=$C174,0,IF(AQ$3&gt;($F$154+$C174),INDEX($D$166:$W$166,,$C174)-SUM($D174:AP174),INDEX($D$166:$W$166,,$C174)/$F$154)))</f>
        <v>0</v>
      </c>
      <c r="AR174" s="8">
        <f>IF($F$154="n/a",0,IF(AR$3&lt;=$C174,0,IF(AR$3&gt;($F$154+$C174),INDEX($D$166:$W$166,,$C174)-SUM($D174:AQ174),INDEX($D$166:$W$166,,$C174)/$F$154)))</f>
        <v>0</v>
      </c>
      <c r="AS174" s="8">
        <f>IF($F$154="n/a",0,IF(AS$3&lt;=$C174,0,IF(AS$3&gt;($F$154+$C174),INDEX($D$166:$W$166,,$C174)-SUM($D174:AR174),INDEX($D$166:$W$166,,$C174)/$F$154)))</f>
        <v>0</v>
      </c>
      <c r="AT174" s="8">
        <f>IF($F$154="n/a",0,IF(AT$3&lt;=$C174,0,IF(AT$3&gt;($F$154+$C174),INDEX($D$166:$W$166,,$C174)-SUM($D174:AS174),INDEX($D$166:$W$166,,$C174)/$F$154)))</f>
        <v>0</v>
      </c>
      <c r="AU174" s="8">
        <f>IF($F$154="n/a",0,IF(AU$3&lt;=$C174,0,IF(AU$3&gt;($F$154+$C174),INDEX($D$166:$W$166,,$C174)-SUM($D174:AT174),INDEX($D$166:$W$166,,$C174)/$F$154)))</f>
        <v>0</v>
      </c>
      <c r="AV174" s="8">
        <f>IF($F$154="n/a",0,IF(AV$3&lt;=$C174,0,IF(AV$3&gt;($F$154+$C174),INDEX($D$166:$W$166,,$C174)-SUM($D174:AU174),INDEX($D$166:$W$166,,$C174)/$F$154)))</f>
        <v>0</v>
      </c>
      <c r="AW174" s="8">
        <f>IF($F$154="n/a",0,IF(AW$3&lt;=$C174,0,IF(AW$3&gt;($F$154+$C174),INDEX($D$166:$W$166,,$C174)-SUM($D174:AV174),INDEX($D$166:$W$166,,$C174)/$F$154)))</f>
        <v>0</v>
      </c>
      <c r="AX174" s="8">
        <f>IF($F$154="n/a",0,IF(AX$3&lt;=$C174,0,IF(AX$3&gt;($F$154+$C174),INDEX($D$166:$W$166,,$C174)-SUM($D174:AW174),INDEX($D$166:$W$166,,$C174)/$F$154)))</f>
        <v>0</v>
      </c>
      <c r="AY174" s="8">
        <f>IF($F$154="n/a",0,IF(AY$3&lt;=$C174,0,IF(AY$3&gt;($F$154+$C174),INDEX($D$166:$W$166,,$C174)-SUM($D174:AX174),INDEX($D$166:$W$166,,$C174)/$F$154)))</f>
        <v>0</v>
      </c>
      <c r="AZ174" s="8">
        <f>IF($F$154="n/a",0,IF(AZ$3&lt;=$C174,0,IF(AZ$3&gt;($F$154+$C174),INDEX($D$166:$W$166,,$C174)-SUM($D174:AY174),INDEX($D$166:$W$166,,$C174)/$F$154)))</f>
        <v>0</v>
      </c>
      <c r="BA174" s="8">
        <f>IF($F$154="n/a",0,IF(BA$3&lt;=$C174,0,IF(BA$3&gt;($F$154+$C174),INDEX($D$166:$W$166,,$C174)-SUM($D174:AZ174),INDEX($D$166:$W$166,,$C174)/$F$154)))</f>
        <v>0</v>
      </c>
      <c r="BB174" s="8">
        <f>IF($F$154="n/a",0,IF(BB$3&lt;=$C174,0,IF(BB$3&gt;($F$154+$C174),INDEX($D$166:$W$166,,$C174)-SUM($D174:BA174),INDEX($D$166:$W$166,,$C174)/$F$154)))</f>
        <v>0</v>
      </c>
      <c r="BC174" s="8">
        <f>IF($F$154="n/a",0,IF(BC$3&lt;=$C174,0,IF(BC$3&gt;($F$154+$C174),INDEX($D$166:$W$166,,$C174)-SUM($D174:BB174),INDEX($D$166:$W$166,,$C174)/$F$154)))</f>
        <v>0</v>
      </c>
      <c r="BD174" s="8">
        <f>IF($F$154="n/a",0,IF(BD$3&lt;=$C174,0,IF(BD$3&gt;($F$154+$C174),INDEX($D$166:$W$166,,$C174)-SUM($D174:BC174),INDEX($D$166:$W$166,,$C174)/$F$154)))</f>
        <v>0</v>
      </c>
      <c r="BE174" s="8">
        <f>IF($F$154="n/a",0,IF(BE$3&lt;=$C174,0,IF(BE$3&gt;($F$154+$C174),INDEX($D$166:$W$166,,$C174)-SUM($D174:BD174),INDEX($D$166:$W$166,,$C174)/$F$154)))</f>
        <v>0</v>
      </c>
      <c r="BF174" s="8">
        <f>IF($F$154="n/a",0,IF(BF$3&lt;=$C174,0,IF(BF$3&gt;($F$154+$C174),INDEX($D$166:$W$166,,$C174)-SUM($D174:BE174),INDEX($D$166:$W$166,,$C174)/$F$154)))</f>
        <v>0</v>
      </c>
      <c r="BG174" s="8">
        <f>IF($F$154="n/a",0,IF(BG$3&lt;=$C174,0,IF(BG$3&gt;($F$154+$C174),INDEX($D$166:$W$166,,$C174)-SUM($D174:BF174),INDEX($D$166:$W$166,,$C174)/$F$154)))</f>
        <v>0</v>
      </c>
      <c r="BH174" s="8">
        <f>IF($F$154="n/a",0,IF(BH$3&lt;=$C174,0,IF(BH$3&gt;($F$154+$C174),INDEX($D$166:$W$166,,$C174)-SUM($D174:BG174),INDEX($D$166:$W$166,,$C174)/$F$154)))</f>
        <v>0</v>
      </c>
      <c r="BI174" s="8">
        <f>IF($F$154="n/a",0,IF(BI$3&lt;=$C174,0,IF(BI$3&gt;($F$154+$C174),INDEX($D$166:$W$166,,$C174)-SUM($D174:BH174),INDEX($D$166:$W$166,,$C174)/$F$154)))</f>
        <v>0</v>
      </c>
      <c r="BJ174" s="8">
        <f>IF($F$154="n/a",0,IF(BJ$3&lt;=$C174,0,IF(BJ$3&gt;($F$154+$C174),INDEX($D$166:$W$166,,$C174)-SUM($D174:BI174),INDEX($D$166:$W$166,,$C174)/$F$154)))</f>
        <v>0</v>
      </c>
      <c r="BK174" s="8">
        <f>IF($F$154="n/a",0,IF(BK$3&lt;=$C174,0,IF(BK$3&gt;($F$154+$C174),INDEX($D$166:$W$166,,$C174)-SUM($D174:BJ174),INDEX($D$166:$W$166,,$C174)/$F$154)))</f>
        <v>0</v>
      </c>
    </row>
    <row r="175" spans="2:63" hidden="1" outlineLevel="1" x14ac:dyDescent="0.3">
      <c r="B175" s="15">
        <v>2019</v>
      </c>
      <c r="C175">
        <v>7</v>
      </c>
      <c r="D175" s="8"/>
      <c r="E175" s="8">
        <f>IF($F$154="n/a",0,IF(E$3&lt;=$C175,0,IF(E$3&gt;($F$154+$C175),INDEX($D$166:$W$166,,$C175)-SUM($D175:D175),INDEX($D$166:$W$166,,$C175)/$F$154)))</f>
        <v>0</v>
      </c>
      <c r="F175" s="8">
        <f>IF($F$154="n/a",0,IF(F$3&lt;=$C175,0,IF(F$3&gt;($F$154+$C175),INDEX($D$166:$W$166,,$C175)-SUM($D175:E175),INDEX($D$166:$W$166,,$C175)/$F$154)))</f>
        <v>0</v>
      </c>
      <c r="G175" s="8">
        <f>IF($F$154="n/a",0,IF(G$3&lt;=$C175,0,IF(G$3&gt;($F$154+$C175),INDEX($D$166:$W$166,,$C175)-SUM($D175:F175),INDEX($D$166:$W$166,,$C175)/$F$154)))</f>
        <v>0</v>
      </c>
      <c r="H175" s="11">
        <f>IF($F$154="n/a",0,IF(H$3&lt;=$C175,0,IF(H$3&gt;($F$154+$C175),INDEX($D$166:$W$166,,$C175)-SUM($D175:G175),INDEX($D$166:$W$166,,$C175)/$F$154)))</f>
        <v>0</v>
      </c>
      <c r="I175" s="12">
        <f>IF($F$154="n/a",0,IF(I$3&lt;=$C175,0,IF(I$3&gt;($F$154+$C175),INDEX($D$166:$W$166,,$C175)-SUM($D175:H175),INDEX($D$166:$W$166,,$C175)/$F$154)))</f>
        <v>0</v>
      </c>
      <c r="J175" s="8">
        <f>IF($F$154="n/a",0,IF(J$3&lt;=$C175,0,IF(J$3&gt;($F$154+$C175),INDEX($D$166:$W$166,,$C175)-SUM($D175:I175),INDEX($D$166:$W$166,,$C175)/$F$154)))</f>
        <v>0</v>
      </c>
      <c r="K175" s="8">
        <f>IF($F$154="n/a",0,IF(K$3&lt;=$C175,0,IF(K$3&gt;($F$154+$C175),INDEX($D$166:$W$166,,$C175)-SUM($D175:J175),INDEX($D$166:$W$166,,$C175)/$F$154)))</f>
        <v>0</v>
      </c>
      <c r="L175" s="8">
        <f>IF($F$154="n/a",0,IF(L$3&lt;=$C175,0,IF(L$3&gt;($F$154+$C175),INDEX($D$166:$W$166,,$C175)-SUM($D175:K175),INDEX($D$166:$W$166,,$C175)/$F$154)))</f>
        <v>0</v>
      </c>
      <c r="M175" s="8">
        <f>IF($F$154="n/a",0,IF(M$3&lt;=$C175,0,IF(M$3&gt;($F$154+$C175),INDEX($D$166:$W$166,,$C175)-SUM($D175:L175),INDEX($D$166:$W$166,,$C175)/$F$154)))</f>
        <v>0</v>
      </c>
      <c r="N175" s="8">
        <f>IF($F$154="n/a",0,IF(N$3&lt;=$C175,0,IF(N$3&gt;($F$154+$C175),INDEX($D$166:$W$166,,$C175)-SUM($D175:M175),INDEX($D$166:$W$166,,$C175)/$F$154)))</f>
        <v>0</v>
      </c>
      <c r="O175" s="8">
        <f>IF($F$154="n/a",0,IF(O$3&lt;=$C175,0,IF(O$3&gt;($F$154+$C175),INDEX($D$166:$W$166,,$C175)-SUM($D175:N175),INDEX($D$166:$W$166,,$C175)/$F$154)))</f>
        <v>0</v>
      </c>
      <c r="P175" s="8">
        <f>IF($F$154="n/a",0,IF(P$3&lt;=$C175,0,IF(P$3&gt;($F$154+$C175),INDEX($D$166:$W$166,,$C175)-SUM($D175:O175),INDEX($D$166:$W$166,,$C175)/$F$154)))</f>
        <v>0</v>
      </c>
      <c r="Q175" s="8">
        <f>IF($F$154="n/a",0,IF(Q$3&lt;=$C175,0,IF(Q$3&gt;($F$154+$C175),INDEX($D$166:$W$166,,$C175)-SUM($D175:P175),INDEX($D$166:$W$166,,$C175)/$F$154)))</f>
        <v>0</v>
      </c>
      <c r="R175" s="8">
        <f>IF($F$154="n/a",0,IF(R$3&lt;=$C175,0,IF(R$3&gt;($F$154+$C175),INDEX($D$166:$W$166,,$C175)-SUM($D175:Q175),INDEX($D$166:$W$166,,$C175)/$F$154)))</f>
        <v>0</v>
      </c>
      <c r="S175" s="8">
        <f>IF($F$154="n/a",0,IF(S$3&lt;=$C175,0,IF(S$3&gt;($F$154+$C175),INDEX($D$166:$W$166,,$C175)-SUM($D175:R175),INDEX($D$166:$W$166,,$C175)/$F$154)))</f>
        <v>0</v>
      </c>
      <c r="T175" s="8">
        <f>IF($F$154="n/a",0,IF(T$3&lt;=$C175,0,IF(T$3&gt;($F$154+$C175),INDEX($D$166:$W$166,,$C175)-SUM($D175:S175),INDEX($D$166:$W$166,,$C175)/$F$154)))</f>
        <v>0</v>
      </c>
      <c r="U175" s="8">
        <f>IF($F$154="n/a",0,IF(U$3&lt;=$C175,0,IF(U$3&gt;($F$154+$C175),INDEX($D$166:$W$166,,$C175)-SUM($D175:T175),INDEX($D$166:$W$166,,$C175)/$F$154)))</f>
        <v>0</v>
      </c>
      <c r="V175" s="8">
        <f>IF($F$154="n/a",0,IF(V$3&lt;=$C175,0,IF(V$3&gt;($F$154+$C175),INDEX($D$166:$W$166,,$C175)-SUM($D175:U175),INDEX($D$166:$W$166,,$C175)/$F$154)))</f>
        <v>0</v>
      </c>
      <c r="W175" s="8">
        <f>IF($F$154="n/a",0,IF(W$3&lt;=$C175,0,IF(W$3&gt;($F$154+$C175),INDEX($D$166:$W$166,,$C175)-SUM($D175:V175),INDEX($D$166:$W$166,,$C175)/$F$154)))</f>
        <v>0</v>
      </c>
      <c r="X175" s="8">
        <f>IF($F$154="n/a",0,IF(X$3&lt;=$C175,0,IF(X$3&gt;($F$154+$C175),INDEX($D$166:$W$166,,$C175)-SUM($D175:W175),INDEX($D$166:$W$166,,$C175)/$F$154)))</f>
        <v>0</v>
      </c>
      <c r="Y175" s="8">
        <f>IF($F$154="n/a",0,IF(Y$3&lt;=$C175,0,IF(Y$3&gt;($F$154+$C175),INDEX($D$166:$W$166,,$C175)-SUM($D175:X175),INDEX($D$166:$W$166,,$C175)/$F$154)))</f>
        <v>0</v>
      </c>
      <c r="Z175" s="8">
        <f>IF($F$154="n/a",0,IF(Z$3&lt;=$C175,0,IF(Z$3&gt;($F$154+$C175),INDEX($D$166:$W$166,,$C175)-SUM($D175:Y175),INDEX($D$166:$W$166,,$C175)/$F$154)))</f>
        <v>0</v>
      </c>
      <c r="AA175" s="8">
        <f>IF($F$154="n/a",0,IF(AA$3&lt;=$C175,0,IF(AA$3&gt;($F$154+$C175),INDEX($D$166:$W$166,,$C175)-SUM($D175:Z175),INDEX($D$166:$W$166,,$C175)/$F$154)))</f>
        <v>0</v>
      </c>
      <c r="AB175" s="8">
        <f>IF($F$154="n/a",0,IF(AB$3&lt;=$C175,0,IF(AB$3&gt;($F$154+$C175),INDEX($D$166:$W$166,,$C175)-SUM($D175:AA175),INDEX($D$166:$W$166,,$C175)/$F$154)))</f>
        <v>0</v>
      </c>
      <c r="AC175" s="8">
        <f>IF($F$154="n/a",0,IF(AC$3&lt;=$C175,0,IF(AC$3&gt;($F$154+$C175),INDEX($D$166:$W$166,,$C175)-SUM($D175:AB175),INDEX($D$166:$W$166,,$C175)/$F$154)))</f>
        <v>0</v>
      </c>
      <c r="AD175" s="8">
        <f>IF($F$154="n/a",0,IF(AD$3&lt;=$C175,0,IF(AD$3&gt;($F$154+$C175),INDEX($D$166:$W$166,,$C175)-SUM($D175:AC175),INDEX($D$166:$W$166,,$C175)/$F$154)))</f>
        <v>0</v>
      </c>
      <c r="AE175" s="8">
        <f>IF($F$154="n/a",0,IF(AE$3&lt;=$C175,0,IF(AE$3&gt;($F$154+$C175),INDEX($D$166:$W$166,,$C175)-SUM($D175:AD175),INDEX($D$166:$W$166,,$C175)/$F$154)))</f>
        <v>0</v>
      </c>
      <c r="AF175" s="8">
        <f>IF($F$154="n/a",0,IF(AF$3&lt;=$C175,0,IF(AF$3&gt;($F$154+$C175),INDEX($D$166:$W$166,,$C175)-SUM($D175:AE175),INDEX($D$166:$W$166,,$C175)/$F$154)))</f>
        <v>0</v>
      </c>
      <c r="AG175" s="8">
        <f>IF($F$154="n/a",0,IF(AG$3&lt;=$C175,0,IF(AG$3&gt;($F$154+$C175),INDEX($D$166:$W$166,,$C175)-SUM($D175:AF175),INDEX($D$166:$W$166,,$C175)/$F$154)))</f>
        <v>0</v>
      </c>
      <c r="AH175" s="8">
        <f>IF($F$154="n/a",0,IF(AH$3&lt;=$C175,0,IF(AH$3&gt;($F$154+$C175),INDEX($D$166:$W$166,,$C175)-SUM($D175:AG175),INDEX($D$166:$W$166,,$C175)/$F$154)))</f>
        <v>0</v>
      </c>
      <c r="AI175" s="8">
        <f>IF($F$154="n/a",0,IF(AI$3&lt;=$C175,0,IF(AI$3&gt;($F$154+$C175),INDEX($D$166:$W$166,,$C175)-SUM($D175:AH175),INDEX($D$166:$W$166,,$C175)/$F$154)))</f>
        <v>0</v>
      </c>
      <c r="AJ175" s="8">
        <f>IF($F$154="n/a",0,IF(AJ$3&lt;=$C175,0,IF(AJ$3&gt;($F$154+$C175),INDEX($D$166:$W$166,,$C175)-SUM($D175:AI175),INDEX($D$166:$W$166,,$C175)/$F$154)))</f>
        <v>0</v>
      </c>
      <c r="AK175" s="8">
        <f>IF($F$154="n/a",0,IF(AK$3&lt;=$C175,0,IF(AK$3&gt;($F$154+$C175),INDEX($D$166:$W$166,,$C175)-SUM($D175:AJ175),INDEX($D$166:$W$166,,$C175)/$F$154)))</f>
        <v>0</v>
      </c>
      <c r="AL175" s="8">
        <f>IF($F$154="n/a",0,IF(AL$3&lt;=$C175,0,IF(AL$3&gt;($F$154+$C175),INDEX($D$166:$W$166,,$C175)-SUM($D175:AK175),INDEX($D$166:$W$166,,$C175)/$F$154)))</f>
        <v>0</v>
      </c>
      <c r="AM175" s="8">
        <f>IF($F$154="n/a",0,IF(AM$3&lt;=$C175,0,IF(AM$3&gt;($F$154+$C175),INDEX($D$166:$W$166,,$C175)-SUM($D175:AL175),INDEX($D$166:$W$166,,$C175)/$F$154)))</f>
        <v>0</v>
      </c>
      <c r="AN175" s="8">
        <f>IF($F$154="n/a",0,IF(AN$3&lt;=$C175,0,IF(AN$3&gt;($F$154+$C175),INDEX($D$166:$W$166,,$C175)-SUM($D175:AM175),INDEX($D$166:$W$166,,$C175)/$F$154)))</f>
        <v>0</v>
      </c>
      <c r="AO175" s="8">
        <f>IF($F$154="n/a",0,IF(AO$3&lt;=$C175,0,IF(AO$3&gt;($F$154+$C175),INDEX($D$166:$W$166,,$C175)-SUM($D175:AN175),INDEX($D$166:$W$166,,$C175)/$F$154)))</f>
        <v>0</v>
      </c>
      <c r="AP175" s="8">
        <f>IF($F$154="n/a",0,IF(AP$3&lt;=$C175,0,IF(AP$3&gt;($F$154+$C175),INDEX($D$166:$W$166,,$C175)-SUM($D175:AO175),INDEX($D$166:$W$166,,$C175)/$F$154)))</f>
        <v>0</v>
      </c>
      <c r="AQ175" s="8">
        <f>IF($F$154="n/a",0,IF(AQ$3&lt;=$C175,0,IF(AQ$3&gt;($F$154+$C175),INDEX($D$166:$W$166,,$C175)-SUM($D175:AP175),INDEX($D$166:$W$166,,$C175)/$F$154)))</f>
        <v>0</v>
      </c>
      <c r="AR175" s="8">
        <f>IF($F$154="n/a",0,IF(AR$3&lt;=$C175,0,IF(AR$3&gt;($F$154+$C175),INDEX($D$166:$W$166,,$C175)-SUM($D175:AQ175),INDEX($D$166:$W$166,,$C175)/$F$154)))</f>
        <v>0</v>
      </c>
      <c r="AS175" s="8">
        <f>IF($F$154="n/a",0,IF(AS$3&lt;=$C175,0,IF(AS$3&gt;($F$154+$C175),INDEX($D$166:$W$166,,$C175)-SUM($D175:AR175),INDEX($D$166:$W$166,,$C175)/$F$154)))</f>
        <v>0</v>
      </c>
      <c r="AT175" s="8">
        <f>IF($F$154="n/a",0,IF(AT$3&lt;=$C175,0,IF(AT$3&gt;($F$154+$C175),INDEX($D$166:$W$166,,$C175)-SUM($D175:AS175),INDEX($D$166:$W$166,,$C175)/$F$154)))</f>
        <v>0</v>
      </c>
      <c r="AU175" s="8">
        <f>IF($F$154="n/a",0,IF(AU$3&lt;=$C175,0,IF(AU$3&gt;($F$154+$C175),INDEX($D$166:$W$166,,$C175)-SUM($D175:AT175),INDEX($D$166:$W$166,,$C175)/$F$154)))</f>
        <v>0</v>
      </c>
      <c r="AV175" s="8">
        <f>IF($F$154="n/a",0,IF(AV$3&lt;=$C175,0,IF(AV$3&gt;($F$154+$C175),INDEX($D$166:$W$166,,$C175)-SUM($D175:AU175),INDEX($D$166:$W$166,,$C175)/$F$154)))</f>
        <v>0</v>
      </c>
      <c r="AW175" s="8">
        <f>IF($F$154="n/a",0,IF(AW$3&lt;=$C175,0,IF(AW$3&gt;($F$154+$C175),INDEX($D$166:$W$166,,$C175)-SUM($D175:AV175),INDEX($D$166:$W$166,,$C175)/$F$154)))</f>
        <v>0</v>
      </c>
      <c r="AX175" s="8">
        <f>IF($F$154="n/a",0,IF(AX$3&lt;=$C175,0,IF(AX$3&gt;($F$154+$C175),INDEX($D$166:$W$166,,$C175)-SUM($D175:AW175),INDEX($D$166:$W$166,,$C175)/$F$154)))</f>
        <v>0</v>
      </c>
      <c r="AY175" s="8">
        <f>IF($F$154="n/a",0,IF(AY$3&lt;=$C175,0,IF(AY$3&gt;($F$154+$C175),INDEX($D$166:$W$166,,$C175)-SUM($D175:AX175),INDEX($D$166:$W$166,,$C175)/$F$154)))</f>
        <v>0</v>
      </c>
      <c r="AZ175" s="8">
        <f>IF($F$154="n/a",0,IF(AZ$3&lt;=$C175,0,IF(AZ$3&gt;($F$154+$C175),INDEX($D$166:$W$166,,$C175)-SUM($D175:AY175),INDEX($D$166:$W$166,,$C175)/$F$154)))</f>
        <v>0</v>
      </c>
      <c r="BA175" s="8">
        <f>IF($F$154="n/a",0,IF(BA$3&lt;=$C175,0,IF(BA$3&gt;($F$154+$C175),INDEX($D$166:$W$166,,$C175)-SUM($D175:AZ175),INDEX($D$166:$W$166,,$C175)/$F$154)))</f>
        <v>0</v>
      </c>
      <c r="BB175" s="8">
        <f>IF($F$154="n/a",0,IF(BB$3&lt;=$C175,0,IF(BB$3&gt;($F$154+$C175),INDEX($D$166:$W$166,,$C175)-SUM($D175:BA175),INDEX($D$166:$W$166,,$C175)/$F$154)))</f>
        <v>0</v>
      </c>
      <c r="BC175" s="8">
        <f>IF($F$154="n/a",0,IF(BC$3&lt;=$C175,0,IF(BC$3&gt;($F$154+$C175),INDEX($D$166:$W$166,,$C175)-SUM($D175:BB175),INDEX($D$166:$W$166,,$C175)/$F$154)))</f>
        <v>0</v>
      </c>
      <c r="BD175" s="8">
        <f>IF($F$154="n/a",0,IF(BD$3&lt;=$C175,0,IF(BD$3&gt;($F$154+$C175),INDEX($D$166:$W$166,,$C175)-SUM($D175:BC175),INDEX($D$166:$W$166,,$C175)/$F$154)))</f>
        <v>0</v>
      </c>
      <c r="BE175" s="8">
        <f>IF($F$154="n/a",0,IF(BE$3&lt;=$C175,0,IF(BE$3&gt;($F$154+$C175),INDEX($D$166:$W$166,,$C175)-SUM($D175:BD175),INDEX($D$166:$W$166,,$C175)/$F$154)))</f>
        <v>0</v>
      </c>
      <c r="BF175" s="8">
        <f>IF($F$154="n/a",0,IF(BF$3&lt;=$C175,0,IF(BF$3&gt;($F$154+$C175),INDEX($D$166:$W$166,,$C175)-SUM($D175:BE175),INDEX($D$166:$W$166,,$C175)/$F$154)))</f>
        <v>0</v>
      </c>
      <c r="BG175" s="8">
        <f>IF($F$154="n/a",0,IF(BG$3&lt;=$C175,0,IF(BG$3&gt;($F$154+$C175),INDEX($D$166:$W$166,,$C175)-SUM($D175:BF175),INDEX($D$166:$W$166,,$C175)/$F$154)))</f>
        <v>0</v>
      </c>
      <c r="BH175" s="8">
        <f>IF($F$154="n/a",0,IF(BH$3&lt;=$C175,0,IF(BH$3&gt;($F$154+$C175),INDEX($D$166:$W$166,,$C175)-SUM($D175:BG175),INDEX($D$166:$W$166,,$C175)/$F$154)))</f>
        <v>0</v>
      </c>
      <c r="BI175" s="8">
        <f>IF($F$154="n/a",0,IF(BI$3&lt;=$C175,0,IF(BI$3&gt;($F$154+$C175),INDEX($D$166:$W$166,,$C175)-SUM($D175:BH175),INDEX($D$166:$W$166,,$C175)/$F$154)))</f>
        <v>0</v>
      </c>
      <c r="BJ175" s="8">
        <f>IF($F$154="n/a",0,IF(BJ$3&lt;=$C175,0,IF(BJ$3&gt;($F$154+$C175),INDEX($D$166:$W$166,,$C175)-SUM($D175:BI175),INDEX($D$166:$W$166,,$C175)/$F$154)))</f>
        <v>0</v>
      </c>
      <c r="BK175" s="8">
        <f>IF($F$154="n/a",0,IF(BK$3&lt;=$C175,0,IF(BK$3&gt;($F$154+$C175),INDEX($D$166:$W$166,,$C175)-SUM($D175:BJ175),INDEX($D$166:$W$166,,$C175)/$F$154)))</f>
        <v>0</v>
      </c>
    </row>
    <row r="176" spans="2:63" hidden="1" outlineLevel="1" x14ac:dyDescent="0.3">
      <c r="B176" s="15">
        <v>2020</v>
      </c>
      <c r="C176">
        <v>8</v>
      </c>
      <c r="D176" s="8"/>
      <c r="E176" s="8">
        <f>IF($F$154="n/a",0,IF(E$3&lt;=$C176,0,IF(E$3&gt;($F$154+$C176),INDEX($D$166:$W$166,,$C176)-SUM($D176:D176),INDEX($D$166:$W$166,,$C176)/$F$154)))</f>
        <v>0</v>
      </c>
      <c r="F176" s="8">
        <f>IF($F$154="n/a",0,IF(F$3&lt;=$C176,0,IF(F$3&gt;($F$154+$C176),INDEX($D$166:$W$166,,$C176)-SUM($D176:E176),INDEX($D$166:$W$166,,$C176)/$F$154)))</f>
        <v>0</v>
      </c>
      <c r="G176" s="8">
        <f>IF($F$154="n/a",0,IF(G$3&lt;=$C176,0,IF(G$3&gt;($F$154+$C176),INDEX($D$166:$W$166,,$C176)-SUM($D176:F176),INDEX($D$166:$W$166,,$C176)/$F$154)))</f>
        <v>0</v>
      </c>
      <c r="H176" s="11">
        <f>IF($F$154="n/a",0,IF(H$3&lt;=$C176,0,IF(H$3&gt;($F$154+$C176),INDEX($D$166:$W$166,,$C176)-SUM($D176:G176),INDEX($D$166:$W$166,,$C176)/$F$154)))</f>
        <v>0</v>
      </c>
      <c r="I176" s="12">
        <f>IF($F$154="n/a",0,IF(I$3&lt;=$C176,0,IF(I$3&gt;($F$154+$C176),INDEX($D$166:$W$166,,$C176)-SUM($D176:H176),INDEX($D$166:$W$166,,$C176)/$F$154)))</f>
        <v>0</v>
      </c>
      <c r="J176" s="8">
        <f>IF($F$154="n/a",0,IF(J$3&lt;=$C176,0,IF(J$3&gt;($F$154+$C176),INDEX($D$166:$W$166,,$C176)-SUM($D176:I176),INDEX($D$166:$W$166,,$C176)/$F$154)))</f>
        <v>0</v>
      </c>
      <c r="K176" s="8">
        <f>IF($F$154="n/a",0,IF(K$3&lt;=$C176,0,IF(K$3&gt;($F$154+$C176),INDEX($D$166:$W$166,,$C176)-SUM($D176:J176),INDEX($D$166:$W$166,,$C176)/$F$154)))</f>
        <v>0</v>
      </c>
      <c r="L176" s="8">
        <f>IF($F$154="n/a",0,IF(L$3&lt;=$C176,0,IF(L$3&gt;($F$154+$C176),INDEX($D$166:$W$166,,$C176)-SUM($D176:K176),INDEX($D$166:$W$166,,$C176)/$F$154)))</f>
        <v>0</v>
      </c>
      <c r="M176" s="8">
        <f>IF($F$154="n/a",0,IF(M$3&lt;=$C176,0,IF(M$3&gt;($F$154+$C176),INDEX($D$166:$W$166,,$C176)-SUM($D176:L176),INDEX($D$166:$W$166,,$C176)/$F$154)))</f>
        <v>0</v>
      </c>
      <c r="N176" s="8">
        <f>IF($F$154="n/a",0,IF(N$3&lt;=$C176,0,IF(N$3&gt;($F$154+$C176),INDEX($D$166:$W$166,,$C176)-SUM($D176:M176),INDEX($D$166:$W$166,,$C176)/$F$154)))</f>
        <v>0</v>
      </c>
      <c r="O176" s="8">
        <f>IF($F$154="n/a",0,IF(O$3&lt;=$C176,0,IF(O$3&gt;($F$154+$C176),INDEX($D$166:$W$166,,$C176)-SUM($D176:N176),INDEX($D$166:$W$166,,$C176)/$F$154)))</f>
        <v>0</v>
      </c>
      <c r="P176" s="8">
        <f>IF($F$154="n/a",0,IF(P$3&lt;=$C176,0,IF(P$3&gt;($F$154+$C176),INDEX($D$166:$W$166,,$C176)-SUM($D176:O176),INDEX($D$166:$W$166,,$C176)/$F$154)))</f>
        <v>0</v>
      </c>
      <c r="Q176" s="8">
        <f>IF($F$154="n/a",0,IF(Q$3&lt;=$C176,0,IF(Q$3&gt;($F$154+$C176),INDEX($D$166:$W$166,,$C176)-SUM($D176:P176),INDEX($D$166:$W$166,,$C176)/$F$154)))</f>
        <v>0</v>
      </c>
      <c r="R176" s="8">
        <f>IF($F$154="n/a",0,IF(R$3&lt;=$C176,0,IF(R$3&gt;($F$154+$C176),INDEX($D$166:$W$166,,$C176)-SUM($D176:Q176),INDEX($D$166:$W$166,,$C176)/$F$154)))</f>
        <v>0</v>
      </c>
      <c r="S176" s="8">
        <f>IF($F$154="n/a",0,IF(S$3&lt;=$C176,0,IF(S$3&gt;($F$154+$C176),INDEX($D$166:$W$166,,$C176)-SUM($D176:R176),INDEX($D$166:$W$166,,$C176)/$F$154)))</f>
        <v>0</v>
      </c>
      <c r="T176" s="8">
        <f>IF($F$154="n/a",0,IF(T$3&lt;=$C176,0,IF(T$3&gt;($F$154+$C176),INDEX($D$166:$W$166,,$C176)-SUM($D176:S176),INDEX($D$166:$W$166,,$C176)/$F$154)))</f>
        <v>0</v>
      </c>
      <c r="U176" s="8">
        <f>IF($F$154="n/a",0,IF(U$3&lt;=$C176,0,IF(U$3&gt;($F$154+$C176),INDEX($D$166:$W$166,,$C176)-SUM($D176:T176),INDEX($D$166:$W$166,,$C176)/$F$154)))</f>
        <v>0</v>
      </c>
      <c r="V176" s="8">
        <f>IF($F$154="n/a",0,IF(V$3&lt;=$C176,0,IF(V$3&gt;($F$154+$C176),INDEX($D$166:$W$166,,$C176)-SUM($D176:U176),INDEX($D$166:$W$166,,$C176)/$F$154)))</f>
        <v>0</v>
      </c>
      <c r="W176" s="8">
        <f>IF($F$154="n/a",0,IF(W$3&lt;=$C176,0,IF(W$3&gt;($F$154+$C176),INDEX($D$166:$W$166,,$C176)-SUM($D176:V176),INDEX($D$166:$W$166,,$C176)/$F$154)))</f>
        <v>0</v>
      </c>
      <c r="X176" s="8">
        <f>IF($F$154="n/a",0,IF(X$3&lt;=$C176,0,IF(X$3&gt;($F$154+$C176),INDEX($D$166:$W$166,,$C176)-SUM($D176:W176),INDEX($D$166:$W$166,,$C176)/$F$154)))</f>
        <v>0</v>
      </c>
      <c r="Y176" s="8">
        <f>IF($F$154="n/a",0,IF(Y$3&lt;=$C176,0,IF(Y$3&gt;($F$154+$C176),INDEX($D$166:$W$166,,$C176)-SUM($D176:X176),INDEX($D$166:$W$166,,$C176)/$F$154)))</f>
        <v>0</v>
      </c>
      <c r="Z176" s="8">
        <f>IF($F$154="n/a",0,IF(Z$3&lt;=$C176,0,IF(Z$3&gt;($F$154+$C176),INDEX($D$166:$W$166,,$C176)-SUM($D176:Y176),INDEX($D$166:$W$166,,$C176)/$F$154)))</f>
        <v>0</v>
      </c>
      <c r="AA176" s="8">
        <f>IF($F$154="n/a",0,IF(AA$3&lt;=$C176,0,IF(AA$3&gt;($F$154+$C176),INDEX($D$166:$W$166,,$C176)-SUM($D176:Z176),INDEX($D$166:$W$166,,$C176)/$F$154)))</f>
        <v>0</v>
      </c>
      <c r="AB176" s="8">
        <f>IF($F$154="n/a",0,IF(AB$3&lt;=$C176,0,IF(AB$3&gt;($F$154+$C176),INDEX($D$166:$W$166,,$C176)-SUM($D176:AA176),INDEX($D$166:$W$166,,$C176)/$F$154)))</f>
        <v>0</v>
      </c>
      <c r="AC176" s="8">
        <f>IF($F$154="n/a",0,IF(AC$3&lt;=$C176,0,IF(AC$3&gt;($F$154+$C176),INDEX($D$166:$W$166,,$C176)-SUM($D176:AB176),INDEX($D$166:$W$166,,$C176)/$F$154)))</f>
        <v>0</v>
      </c>
      <c r="AD176" s="8">
        <f>IF($F$154="n/a",0,IF(AD$3&lt;=$C176,0,IF(AD$3&gt;($F$154+$C176),INDEX($D$166:$W$166,,$C176)-SUM($D176:AC176),INDEX($D$166:$W$166,,$C176)/$F$154)))</f>
        <v>0</v>
      </c>
      <c r="AE176" s="8">
        <f>IF($F$154="n/a",0,IF(AE$3&lt;=$C176,0,IF(AE$3&gt;($F$154+$C176),INDEX($D$166:$W$166,,$C176)-SUM($D176:AD176),INDEX($D$166:$W$166,,$C176)/$F$154)))</f>
        <v>0</v>
      </c>
      <c r="AF176" s="8">
        <f>IF($F$154="n/a",0,IF(AF$3&lt;=$C176,0,IF(AF$3&gt;($F$154+$C176),INDEX($D$166:$W$166,,$C176)-SUM($D176:AE176),INDEX($D$166:$W$166,,$C176)/$F$154)))</f>
        <v>0</v>
      </c>
      <c r="AG176" s="8">
        <f>IF($F$154="n/a",0,IF(AG$3&lt;=$C176,0,IF(AG$3&gt;($F$154+$C176),INDEX($D$166:$W$166,,$C176)-SUM($D176:AF176),INDEX($D$166:$W$166,,$C176)/$F$154)))</f>
        <v>0</v>
      </c>
      <c r="AH176" s="8">
        <f>IF($F$154="n/a",0,IF(AH$3&lt;=$C176,0,IF(AH$3&gt;($F$154+$C176),INDEX($D$166:$W$166,,$C176)-SUM($D176:AG176),INDEX($D$166:$W$166,,$C176)/$F$154)))</f>
        <v>0</v>
      </c>
      <c r="AI176" s="8">
        <f>IF($F$154="n/a",0,IF(AI$3&lt;=$C176,0,IF(AI$3&gt;($F$154+$C176),INDEX($D$166:$W$166,,$C176)-SUM($D176:AH176),INDEX($D$166:$W$166,,$C176)/$F$154)))</f>
        <v>0</v>
      </c>
      <c r="AJ176" s="8">
        <f>IF($F$154="n/a",0,IF(AJ$3&lt;=$C176,0,IF(AJ$3&gt;($F$154+$C176),INDEX($D$166:$W$166,,$C176)-SUM($D176:AI176),INDEX($D$166:$W$166,,$C176)/$F$154)))</f>
        <v>0</v>
      </c>
      <c r="AK176" s="8">
        <f>IF($F$154="n/a",0,IF(AK$3&lt;=$C176,0,IF(AK$3&gt;($F$154+$C176),INDEX($D$166:$W$166,,$C176)-SUM($D176:AJ176),INDEX($D$166:$W$166,,$C176)/$F$154)))</f>
        <v>0</v>
      </c>
      <c r="AL176" s="8">
        <f>IF($F$154="n/a",0,IF(AL$3&lt;=$C176,0,IF(AL$3&gt;($F$154+$C176),INDEX($D$166:$W$166,,$C176)-SUM($D176:AK176),INDEX($D$166:$W$166,,$C176)/$F$154)))</f>
        <v>0</v>
      </c>
      <c r="AM176" s="8">
        <f>IF($F$154="n/a",0,IF(AM$3&lt;=$C176,0,IF(AM$3&gt;($F$154+$C176),INDEX($D$166:$W$166,,$C176)-SUM($D176:AL176),INDEX($D$166:$W$166,,$C176)/$F$154)))</f>
        <v>0</v>
      </c>
      <c r="AN176" s="8">
        <f>IF($F$154="n/a",0,IF(AN$3&lt;=$C176,0,IF(AN$3&gt;($F$154+$C176),INDEX($D$166:$W$166,,$C176)-SUM($D176:AM176),INDEX($D$166:$W$166,,$C176)/$F$154)))</f>
        <v>0</v>
      </c>
      <c r="AO176" s="8">
        <f>IF($F$154="n/a",0,IF(AO$3&lt;=$C176,0,IF(AO$3&gt;($F$154+$C176),INDEX($D$166:$W$166,,$C176)-SUM($D176:AN176),INDEX($D$166:$W$166,,$C176)/$F$154)))</f>
        <v>0</v>
      </c>
      <c r="AP176" s="8">
        <f>IF($F$154="n/a",0,IF(AP$3&lt;=$C176,0,IF(AP$3&gt;($F$154+$C176),INDEX($D$166:$W$166,,$C176)-SUM($D176:AO176),INDEX($D$166:$W$166,,$C176)/$F$154)))</f>
        <v>0</v>
      </c>
      <c r="AQ176" s="8">
        <f>IF($F$154="n/a",0,IF(AQ$3&lt;=$C176,0,IF(AQ$3&gt;($F$154+$C176),INDEX($D$166:$W$166,,$C176)-SUM($D176:AP176),INDEX($D$166:$W$166,,$C176)/$F$154)))</f>
        <v>0</v>
      </c>
      <c r="AR176" s="8">
        <f>IF($F$154="n/a",0,IF(AR$3&lt;=$C176,0,IF(AR$3&gt;($F$154+$C176),INDEX($D$166:$W$166,,$C176)-SUM($D176:AQ176),INDEX($D$166:$W$166,,$C176)/$F$154)))</f>
        <v>0</v>
      </c>
      <c r="AS176" s="8">
        <f>IF($F$154="n/a",0,IF(AS$3&lt;=$C176,0,IF(AS$3&gt;($F$154+$C176),INDEX($D$166:$W$166,,$C176)-SUM($D176:AR176),INDEX($D$166:$W$166,,$C176)/$F$154)))</f>
        <v>0</v>
      </c>
      <c r="AT176" s="8">
        <f>IF($F$154="n/a",0,IF(AT$3&lt;=$C176,0,IF(AT$3&gt;($F$154+$C176),INDEX($D$166:$W$166,,$C176)-SUM($D176:AS176),INDEX($D$166:$W$166,,$C176)/$F$154)))</f>
        <v>0</v>
      </c>
      <c r="AU176" s="8">
        <f>IF($F$154="n/a",0,IF(AU$3&lt;=$C176,0,IF(AU$3&gt;($F$154+$C176),INDEX($D$166:$W$166,,$C176)-SUM($D176:AT176),INDEX($D$166:$W$166,,$C176)/$F$154)))</f>
        <v>0</v>
      </c>
      <c r="AV176" s="8">
        <f>IF($F$154="n/a",0,IF(AV$3&lt;=$C176,0,IF(AV$3&gt;($F$154+$C176),INDEX($D$166:$W$166,,$C176)-SUM($D176:AU176),INDEX($D$166:$W$166,,$C176)/$F$154)))</f>
        <v>0</v>
      </c>
      <c r="AW176" s="8">
        <f>IF($F$154="n/a",0,IF(AW$3&lt;=$C176,0,IF(AW$3&gt;($F$154+$C176),INDEX($D$166:$W$166,,$C176)-SUM($D176:AV176),INDEX($D$166:$W$166,,$C176)/$F$154)))</f>
        <v>0</v>
      </c>
      <c r="AX176" s="8">
        <f>IF($F$154="n/a",0,IF(AX$3&lt;=$C176,0,IF(AX$3&gt;($F$154+$C176),INDEX($D$166:$W$166,,$C176)-SUM($D176:AW176),INDEX($D$166:$W$166,,$C176)/$F$154)))</f>
        <v>0</v>
      </c>
      <c r="AY176" s="8">
        <f>IF($F$154="n/a",0,IF(AY$3&lt;=$C176,0,IF(AY$3&gt;($F$154+$C176),INDEX($D$166:$W$166,,$C176)-SUM($D176:AX176),INDEX($D$166:$W$166,,$C176)/$F$154)))</f>
        <v>0</v>
      </c>
      <c r="AZ176" s="8">
        <f>IF($F$154="n/a",0,IF(AZ$3&lt;=$C176,0,IF(AZ$3&gt;($F$154+$C176),INDEX($D$166:$W$166,,$C176)-SUM($D176:AY176),INDEX($D$166:$W$166,,$C176)/$F$154)))</f>
        <v>0</v>
      </c>
      <c r="BA176" s="8">
        <f>IF($F$154="n/a",0,IF(BA$3&lt;=$C176,0,IF(BA$3&gt;($F$154+$C176),INDEX($D$166:$W$166,,$C176)-SUM($D176:AZ176),INDEX($D$166:$W$166,,$C176)/$F$154)))</f>
        <v>0</v>
      </c>
      <c r="BB176" s="8">
        <f>IF($F$154="n/a",0,IF(BB$3&lt;=$C176,0,IF(BB$3&gt;($F$154+$C176),INDEX($D$166:$W$166,,$C176)-SUM($D176:BA176),INDEX($D$166:$W$166,,$C176)/$F$154)))</f>
        <v>0</v>
      </c>
      <c r="BC176" s="8">
        <f>IF($F$154="n/a",0,IF(BC$3&lt;=$C176,0,IF(BC$3&gt;($F$154+$C176),INDEX($D$166:$W$166,,$C176)-SUM($D176:BB176),INDEX($D$166:$W$166,,$C176)/$F$154)))</f>
        <v>0</v>
      </c>
      <c r="BD176" s="8">
        <f>IF($F$154="n/a",0,IF(BD$3&lt;=$C176,0,IF(BD$3&gt;($F$154+$C176),INDEX($D$166:$W$166,,$C176)-SUM($D176:BC176),INDEX($D$166:$W$166,,$C176)/$F$154)))</f>
        <v>0</v>
      </c>
      <c r="BE176" s="8">
        <f>IF($F$154="n/a",0,IF(BE$3&lt;=$C176,0,IF(BE$3&gt;($F$154+$C176),INDEX($D$166:$W$166,,$C176)-SUM($D176:BD176),INDEX($D$166:$W$166,,$C176)/$F$154)))</f>
        <v>0</v>
      </c>
      <c r="BF176" s="8">
        <f>IF($F$154="n/a",0,IF(BF$3&lt;=$C176,0,IF(BF$3&gt;($F$154+$C176),INDEX($D$166:$W$166,,$C176)-SUM($D176:BE176),INDEX($D$166:$W$166,,$C176)/$F$154)))</f>
        <v>0</v>
      </c>
      <c r="BG176" s="8">
        <f>IF($F$154="n/a",0,IF(BG$3&lt;=$C176,0,IF(BG$3&gt;($F$154+$C176),INDEX($D$166:$W$166,,$C176)-SUM($D176:BF176),INDEX($D$166:$W$166,,$C176)/$F$154)))</f>
        <v>0</v>
      </c>
      <c r="BH176" s="8">
        <f>IF($F$154="n/a",0,IF(BH$3&lt;=$C176,0,IF(BH$3&gt;($F$154+$C176),INDEX($D$166:$W$166,,$C176)-SUM($D176:BG176),INDEX($D$166:$W$166,,$C176)/$F$154)))</f>
        <v>0</v>
      </c>
      <c r="BI176" s="8">
        <f>IF($F$154="n/a",0,IF(BI$3&lt;=$C176,0,IF(BI$3&gt;($F$154+$C176),INDEX($D$166:$W$166,,$C176)-SUM($D176:BH176),INDEX($D$166:$W$166,,$C176)/$F$154)))</f>
        <v>0</v>
      </c>
      <c r="BJ176" s="8">
        <f>IF($F$154="n/a",0,IF(BJ$3&lt;=$C176,0,IF(BJ$3&gt;($F$154+$C176),INDEX($D$166:$W$166,,$C176)-SUM($D176:BI176),INDEX($D$166:$W$166,,$C176)/$F$154)))</f>
        <v>0</v>
      </c>
      <c r="BK176" s="8">
        <f>IF($F$154="n/a",0,IF(BK$3&lt;=$C176,0,IF(BK$3&gt;($F$154+$C176),INDEX($D$166:$W$166,,$C176)-SUM($D176:BJ176),INDEX($D$166:$W$166,,$C176)/$F$154)))</f>
        <v>0</v>
      </c>
    </row>
    <row r="177" spans="2:63" hidden="1" outlineLevel="1" x14ac:dyDescent="0.3">
      <c r="B177" s="15">
        <v>2021</v>
      </c>
      <c r="C177">
        <v>9</v>
      </c>
      <c r="D177" s="8"/>
      <c r="E177" s="8">
        <f>IF($F$154="n/a",0,IF(E$3&lt;=$C177,0,IF(E$3&gt;($F$154+$C177),INDEX($D$166:$W$166,,$C177)-SUM($D177:D177),INDEX($D$166:$W$166,,$C177)/$F$154)))</f>
        <v>0</v>
      </c>
      <c r="F177" s="8">
        <f>IF($F$154="n/a",0,IF(F$3&lt;=$C177,0,IF(F$3&gt;($F$154+$C177),INDEX($D$166:$W$166,,$C177)-SUM($D177:E177),INDEX($D$166:$W$166,,$C177)/$F$154)))</f>
        <v>0</v>
      </c>
      <c r="G177" s="8">
        <f>IF($F$154="n/a",0,IF(G$3&lt;=$C177,0,IF(G$3&gt;($F$154+$C177),INDEX($D$166:$W$166,,$C177)-SUM($D177:F177),INDEX($D$166:$W$166,,$C177)/$F$154)))</f>
        <v>0</v>
      </c>
      <c r="H177" s="11">
        <f>IF($F$154="n/a",0,IF(H$3&lt;=$C177,0,IF(H$3&gt;($F$154+$C177),INDEX($D$166:$W$166,,$C177)-SUM($D177:G177),INDEX($D$166:$W$166,,$C177)/$F$154)))</f>
        <v>0</v>
      </c>
      <c r="I177" s="12">
        <f>IF($F$154="n/a",0,IF(I$3&lt;=$C177,0,IF(I$3&gt;($F$154+$C177),INDEX($D$166:$W$166,,$C177)-SUM($D177:H177),INDEX($D$166:$W$166,,$C177)/$F$154)))</f>
        <v>0</v>
      </c>
      <c r="J177" s="8">
        <f>IF($F$154="n/a",0,IF(J$3&lt;=$C177,0,IF(J$3&gt;($F$154+$C177),INDEX($D$166:$W$166,,$C177)-SUM($D177:I177),INDEX($D$166:$W$166,,$C177)/$F$154)))</f>
        <v>0</v>
      </c>
      <c r="K177" s="8">
        <f>IF($F$154="n/a",0,IF(K$3&lt;=$C177,0,IF(K$3&gt;($F$154+$C177),INDEX($D$166:$W$166,,$C177)-SUM($D177:J177),INDEX($D$166:$W$166,,$C177)/$F$154)))</f>
        <v>0</v>
      </c>
      <c r="L177" s="8">
        <f>IF($F$154="n/a",0,IF(L$3&lt;=$C177,0,IF(L$3&gt;($F$154+$C177),INDEX($D$166:$W$166,,$C177)-SUM($D177:K177),INDEX($D$166:$W$166,,$C177)/$F$154)))</f>
        <v>0</v>
      </c>
      <c r="M177" s="8">
        <f>IF($F$154="n/a",0,IF(M$3&lt;=$C177,0,IF(M$3&gt;($F$154+$C177),INDEX($D$166:$W$166,,$C177)-SUM($D177:L177),INDEX($D$166:$W$166,,$C177)/$F$154)))</f>
        <v>0</v>
      </c>
      <c r="N177" s="8">
        <f>IF($F$154="n/a",0,IF(N$3&lt;=$C177,0,IF(N$3&gt;($F$154+$C177),INDEX($D$166:$W$166,,$C177)-SUM($D177:M177),INDEX($D$166:$W$166,,$C177)/$F$154)))</f>
        <v>0</v>
      </c>
      <c r="O177" s="8">
        <f>IF($F$154="n/a",0,IF(O$3&lt;=$C177,0,IF(O$3&gt;($F$154+$C177),INDEX($D$166:$W$166,,$C177)-SUM($D177:N177),INDEX($D$166:$W$166,,$C177)/$F$154)))</f>
        <v>0</v>
      </c>
      <c r="P177" s="8">
        <f>IF($F$154="n/a",0,IF(P$3&lt;=$C177,0,IF(P$3&gt;($F$154+$C177),INDEX($D$166:$W$166,,$C177)-SUM($D177:O177),INDEX($D$166:$W$166,,$C177)/$F$154)))</f>
        <v>0</v>
      </c>
      <c r="Q177" s="8">
        <f>IF($F$154="n/a",0,IF(Q$3&lt;=$C177,0,IF(Q$3&gt;($F$154+$C177),INDEX($D$166:$W$166,,$C177)-SUM($D177:P177),INDEX($D$166:$W$166,,$C177)/$F$154)))</f>
        <v>0</v>
      </c>
      <c r="R177" s="8">
        <f>IF($F$154="n/a",0,IF(R$3&lt;=$C177,0,IF(R$3&gt;($F$154+$C177),INDEX($D$166:$W$166,,$C177)-SUM($D177:Q177),INDEX($D$166:$W$166,,$C177)/$F$154)))</f>
        <v>0</v>
      </c>
      <c r="S177" s="8">
        <f>IF($F$154="n/a",0,IF(S$3&lt;=$C177,0,IF(S$3&gt;($F$154+$C177),INDEX($D$166:$W$166,,$C177)-SUM($D177:R177),INDEX($D$166:$W$166,,$C177)/$F$154)))</f>
        <v>0</v>
      </c>
      <c r="T177" s="8">
        <f>IF($F$154="n/a",0,IF(T$3&lt;=$C177,0,IF(T$3&gt;($F$154+$C177),INDEX($D$166:$W$166,,$C177)-SUM($D177:S177),INDEX($D$166:$W$166,,$C177)/$F$154)))</f>
        <v>0</v>
      </c>
      <c r="U177" s="8">
        <f>IF($F$154="n/a",0,IF(U$3&lt;=$C177,0,IF(U$3&gt;($F$154+$C177),INDEX($D$166:$W$166,,$C177)-SUM($D177:T177),INDEX($D$166:$W$166,,$C177)/$F$154)))</f>
        <v>0</v>
      </c>
      <c r="V177" s="8">
        <f>IF($F$154="n/a",0,IF(V$3&lt;=$C177,0,IF(V$3&gt;($F$154+$C177),INDEX($D$166:$W$166,,$C177)-SUM($D177:U177),INDEX($D$166:$W$166,,$C177)/$F$154)))</f>
        <v>0</v>
      </c>
      <c r="W177" s="8">
        <f>IF($F$154="n/a",0,IF(W$3&lt;=$C177,0,IF(W$3&gt;($F$154+$C177),INDEX($D$166:$W$166,,$C177)-SUM($D177:V177),INDEX($D$166:$W$166,,$C177)/$F$154)))</f>
        <v>0</v>
      </c>
      <c r="X177" s="8">
        <f>IF($F$154="n/a",0,IF(X$3&lt;=$C177,0,IF(X$3&gt;($F$154+$C177),INDEX($D$166:$W$166,,$C177)-SUM($D177:W177),INDEX($D$166:$W$166,,$C177)/$F$154)))</f>
        <v>0</v>
      </c>
      <c r="Y177" s="8">
        <f>IF($F$154="n/a",0,IF(Y$3&lt;=$C177,0,IF(Y$3&gt;($F$154+$C177),INDEX($D$166:$W$166,,$C177)-SUM($D177:X177),INDEX($D$166:$W$166,,$C177)/$F$154)))</f>
        <v>0</v>
      </c>
      <c r="Z177" s="8">
        <f>IF($F$154="n/a",0,IF(Z$3&lt;=$C177,0,IF(Z$3&gt;($F$154+$C177),INDEX($D$166:$W$166,,$C177)-SUM($D177:Y177),INDEX($D$166:$W$166,,$C177)/$F$154)))</f>
        <v>0</v>
      </c>
      <c r="AA177" s="8">
        <f>IF($F$154="n/a",0,IF(AA$3&lt;=$C177,0,IF(AA$3&gt;($F$154+$C177),INDEX($D$166:$W$166,,$C177)-SUM($D177:Z177),INDEX($D$166:$W$166,,$C177)/$F$154)))</f>
        <v>0</v>
      </c>
      <c r="AB177" s="8">
        <f>IF($F$154="n/a",0,IF(AB$3&lt;=$C177,0,IF(AB$3&gt;($F$154+$C177),INDEX($D$166:$W$166,,$C177)-SUM($D177:AA177),INDEX($D$166:$W$166,,$C177)/$F$154)))</f>
        <v>0</v>
      </c>
      <c r="AC177" s="8">
        <f>IF($F$154="n/a",0,IF(AC$3&lt;=$C177,0,IF(AC$3&gt;($F$154+$C177),INDEX($D$166:$W$166,,$C177)-SUM($D177:AB177),INDEX($D$166:$W$166,,$C177)/$F$154)))</f>
        <v>0</v>
      </c>
      <c r="AD177" s="8">
        <f>IF($F$154="n/a",0,IF(AD$3&lt;=$C177,0,IF(AD$3&gt;($F$154+$C177),INDEX($D$166:$W$166,,$C177)-SUM($D177:AC177),INDEX($D$166:$W$166,,$C177)/$F$154)))</f>
        <v>0</v>
      </c>
      <c r="AE177" s="8">
        <f>IF($F$154="n/a",0,IF(AE$3&lt;=$C177,0,IF(AE$3&gt;($F$154+$C177),INDEX($D$166:$W$166,,$C177)-SUM($D177:AD177),INDEX($D$166:$W$166,,$C177)/$F$154)))</f>
        <v>0</v>
      </c>
      <c r="AF177" s="8">
        <f>IF($F$154="n/a",0,IF(AF$3&lt;=$C177,0,IF(AF$3&gt;($F$154+$C177),INDEX($D$166:$W$166,,$C177)-SUM($D177:AE177),INDEX($D$166:$W$166,,$C177)/$F$154)))</f>
        <v>0</v>
      </c>
      <c r="AG177" s="8">
        <f>IF($F$154="n/a",0,IF(AG$3&lt;=$C177,0,IF(AG$3&gt;($F$154+$C177),INDEX($D$166:$W$166,,$C177)-SUM($D177:AF177),INDEX($D$166:$W$166,,$C177)/$F$154)))</f>
        <v>0</v>
      </c>
      <c r="AH177" s="8">
        <f>IF($F$154="n/a",0,IF(AH$3&lt;=$C177,0,IF(AH$3&gt;($F$154+$C177),INDEX($D$166:$W$166,,$C177)-SUM($D177:AG177),INDEX($D$166:$W$166,,$C177)/$F$154)))</f>
        <v>0</v>
      </c>
      <c r="AI177" s="8">
        <f>IF($F$154="n/a",0,IF(AI$3&lt;=$C177,0,IF(AI$3&gt;($F$154+$C177),INDEX($D$166:$W$166,,$C177)-SUM($D177:AH177),INDEX($D$166:$W$166,,$C177)/$F$154)))</f>
        <v>0</v>
      </c>
      <c r="AJ177" s="8">
        <f>IF($F$154="n/a",0,IF(AJ$3&lt;=$C177,0,IF(AJ$3&gt;($F$154+$C177),INDEX($D$166:$W$166,,$C177)-SUM($D177:AI177),INDEX($D$166:$W$166,,$C177)/$F$154)))</f>
        <v>0</v>
      </c>
      <c r="AK177" s="8">
        <f>IF($F$154="n/a",0,IF(AK$3&lt;=$C177,0,IF(AK$3&gt;($F$154+$C177),INDEX($D$166:$W$166,,$C177)-SUM($D177:AJ177),INDEX($D$166:$W$166,,$C177)/$F$154)))</f>
        <v>0</v>
      </c>
      <c r="AL177" s="8">
        <f>IF($F$154="n/a",0,IF(AL$3&lt;=$C177,0,IF(AL$3&gt;($F$154+$C177),INDEX($D$166:$W$166,,$C177)-SUM($D177:AK177),INDEX($D$166:$W$166,,$C177)/$F$154)))</f>
        <v>0</v>
      </c>
      <c r="AM177" s="8">
        <f>IF($F$154="n/a",0,IF(AM$3&lt;=$C177,0,IF(AM$3&gt;($F$154+$C177),INDEX($D$166:$W$166,,$C177)-SUM($D177:AL177),INDEX($D$166:$W$166,,$C177)/$F$154)))</f>
        <v>0</v>
      </c>
      <c r="AN177" s="8">
        <f>IF($F$154="n/a",0,IF(AN$3&lt;=$C177,0,IF(AN$3&gt;($F$154+$C177),INDEX($D$166:$W$166,,$C177)-SUM($D177:AM177),INDEX($D$166:$W$166,,$C177)/$F$154)))</f>
        <v>0</v>
      </c>
      <c r="AO177" s="8">
        <f>IF($F$154="n/a",0,IF(AO$3&lt;=$C177,0,IF(AO$3&gt;($F$154+$C177),INDEX($D$166:$W$166,,$C177)-SUM($D177:AN177),INDEX($D$166:$W$166,,$C177)/$F$154)))</f>
        <v>0</v>
      </c>
      <c r="AP177" s="8">
        <f>IF($F$154="n/a",0,IF(AP$3&lt;=$C177,0,IF(AP$3&gt;($F$154+$C177),INDEX($D$166:$W$166,,$C177)-SUM($D177:AO177),INDEX($D$166:$W$166,,$C177)/$F$154)))</f>
        <v>0</v>
      </c>
      <c r="AQ177" s="8">
        <f>IF($F$154="n/a",0,IF(AQ$3&lt;=$C177,0,IF(AQ$3&gt;($F$154+$C177),INDEX($D$166:$W$166,,$C177)-SUM($D177:AP177),INDEX($D$166:$W$166,,$C177)/$F$154)))</f>
        <v>0</v>
      </c>
      <c r="AR177" s="8">
        <f>IF($F$154="n/a",0,IF(AR$3&lt;=$C177,0,IF(AR$3&gt;($F$154+$C177),INDEX($D$166:$W$166,,$C177)-SUM($D177:AQ177),INDEX($D$166:$W$166,,$C177)/$F$154)))</f>
        <v>0</v>
      </c>
      <c r="AS177" s="8">
        <f>IF($F$154="n/a",0,IF(AS$3&lt;=$C177,0,IF(AS$3&gt;($F$154+$C177),INDEX($D$166:$W$166,,$C177)-SUM($D177:AR177),INDEX($D$166:$W$166,,$C177)/$F$154)))</f>
        <v>0</v>
      </c>
      <c r="AT177" s="8">
        <f>IF($F$154="n/a",0,IF(AT$3&lt;=$C177,0,IF(AT$3&gt;($F$154+$C177),INDEX($D$166:$W$166,,$C177)-SUM($D177:AS177),INDEX($D$166:$W$166,,$C177)/$F$154)))</f>
        <v>0</v>
      </c>
      <c r="AU177" s="8">
        <f>IF($F$154="n/a",0,IF(AU$3&lt;=$C177,0,IF(AU$3&gt;($F$154+$C177),INDEX($D$166:$W$166,,$C177)-SUM($D177:AT177),INDEX($D$166:$W$166,,$C177)/$F$154)))</f>
        <v>0</v>
      </c>
      <c r="AV177" s="8">
        <f>IF($F$154="n/a",0,IF(AV$3&lt;=$C177,0,IF(AV$3&gt;($F$154+$C177),INDEX($D$166:$W$166,,$C177)-SUM($D177:AU177),INDEX($D$166:$W$166,,$C177)/$F$154)))</f>
        <v>0</v>
      </c>
      <c r="AW177" s="8">
        <f>IF($F$154="n/a",0,IF(AW$3&lt;=$C177,0,IF(AW$3&gt;($F$154+$C177),INDEX($D$166:$W$166,,$C177)-SUM($D177:AV177),INDEX($D$166:$W$166,,$C177)/$F$154)))</f>
        <v>0</v>
      </c>
      <c r="AX177" s="8">
        <f>IF($F$154="n/a",0,IF(AX$3&lt;=$C177,0,IF(AX$3&gt;($F$154+$C177),INDEX($D$166:$W$166,,$C177)-SUM($D177:AW177),INDEX($D$166:$W$166,,$C177)/$F$154)))</f>
        <v>0</v>
      </c>
      <c r="AY177" s="8">
        <f>IF($F$154="n/a",0,IF(AY$3&lt;=$C177,0,IF(AY$3&gt;($F$154+$C177),INDEX($D$166:$W$166,,$C177)-SUM($D177:AX177),INDEX($D$166:$W$166,,$C177)/$F$154)))</f>
        <v>0</v>
      </c>
      <c r="AZ177" s="8">
        <f>IF($F$154="n/a",0,IF(AZ$3&lt;=$C177,0,IF(AZ$3&gt;($F$154+$C177),INDEX($D$166:$W$166,,$C177)-SUM($D177:AY177),INDEX($D$166:$W$166,,$C177)/$F$154)))</f>
        <v>0</v>
      </c>
      <c r="BA177" s="8">
        <f>IF($F$154="n/a",0,IF(BA$3&lt;=$C177,0,IF(BA$3&gt;($F$154+$C177),INDEX($D$166:$W$166,,$C177)-SUM($D177:AZ177),INDEX($D$166:$W$166,,$C177)/$F$154)))</f>
        <v>0</v>
      </c>
      <c r="BB177" s="8">
        <f>IF($F$154="n/a",0,IF(BB$3&lt;=$C177,0,IF(BB$3&gt;($F$154+$C177),INDEX($D$166:$W$166,,$C177)-SUM($D177:BA177),INDEX($D$166:$W$166,,$C177)/$F$154)))</f>
        <v>0</v>
      </c>
      <c r="BC177" s="8">
        <f>IF($F$154="n/a",0,IF(BC$3&lt;=$C177,0,IF(BC$3&gt;($F$154+$C177),INDEX($D$166:$W$166,,$C177)-SUM($D177:BB177),INDEX($D$166:$W$166,,$C177)/$F$154)))</f>
        <v>0</v>
      </c>
      <c r="BD177" s="8">
        <f>IF($F$154="n/a",0,IF(BD$3&lt;=$C177,0,IF(BD$3&gt;($F$154+$C177),INDEX($D$166:$W$166,,$C177)-SUM($D177:BC177),INDEX($D$166:$W$166,,$C177)/$F$154)))</f>
        <v>0</v>
      </c>
      <c r="BE177" s="8">
        <f>IF($F$154="n/a",0,IF(BE$3&lt;=$C177,0,IF(BE$3&gt;($F$154+$C177),INDEX($D$166:$W$166,,$C177)-SUM($D177:BD177),INDEX($D$166:$W$166,,$C177)/$F$154)))</f>
        <v>0</v>
      </c>
      <c r="BF177" s="8">
        <f>IF($F$154="n/a",0,IF(BF$3&lt;=$C177,0,IF(BF$3&gt;($F$154+$C177),INDEX($D$166:$W$166,,$C177)-SUM($D177:BE177),INDEX($D$166:$W$166,,$C177)/$F$154)))</f>
        <v>0</v>
      </c>
      <c r="BG177" s="8">
        <f>IF($F$154="n/a",0,IF(BG$3&lt;=$C177,0,IF(BG$3&gt;($F$154+$C177),INDEX($D$166:$W$166,,$C177)-SUM($D177:BF177),INDEX($D$166:$W$166,,$C177)/$F$154)))</f>
        <v>0</v>
      </c>
      <c r="BH177" s="8">
        <f>IF($F$154="n/a",0,IF(BH$3&lt;=$C177,0,IF(BH$3&gt;($F$154+$C177),INDEX($D$166:$W$166,,$C177)-SUM($D177:BG177),INDEX($D$166:$W$166,,$C177)/$F$154)))</f>
        <v>0</v>
      </c>
      <c r="BI177" s="8">
        <f>IF($F$154="n/a",0,IF(BI$3&lt;=$C177,0,IF(BI$3&gt;($F$154+$C177),INDEX($D$166:$W$166,,$C177)-SUM($D177:BH177),INDEX($D$166:$W$166,,$C177)/$F$154)))</f>
        <v>0</v>
      </c>
      <c r="BJ177" s="8">
        <f>IF($F$154="n/a",0,IF(BJ$3&lt;=$C177,0,IF(BJ$3&gt;($F$154+$C177),INDEX($D$166:$W$166,,$C177)-SUM($D177:BI177),INDEX($D$166:$W$166,,$C177)/$F$154)))</f>
        <v>0</v>
      </c>
      <c r="BK177" s="8">
        <f>IF($F$154="n/a",0,IF(BK$3&lt;=$C177,0,IF(BK$3&gt;($F$154+$C177),INDEX($D$166:$W$166,,$C177)-SUM($D177:BJ177),INDEX($D$166:$W$166,,$C177)/$F$154)))</f>
        <v>0</v>
      </c>
    </row>
    <row r="178" spans="2:63" hidden="1" outlineLevel="1" x14ac:dyDescent="0.3">
      <c r="B178" s="15">
        <v>2022</v>
      </c>
      <c r="C178">
        <v>10</v>
      </c>
      <c r="D178" s="8"/>
      <c r="E178" s="8">
        <f>IF($F$154="n/a",0,IF(E$3&lt;=$C178,0,IF(E$3&gt;($F$154+$C178),INDEX($D$166:$W$166,,$C178)-SUM($D178:D178),INDEX($D$166:$W$166,,$C178)/$F$154)))</f>
        <v>0</v>
      </c>
      <c r="F178" s="8">
        <f>IF($F$154="n/a",0,IF(F$3&lt;=$C178,0,IF(F$3&gt;($F$154+$C178),INDEX($D$166:$W$166,,$C178)-SUM($D178:E178),INDEX($D$166:$W$166,,$C178)/$F$154)))</f>
        <v>0</v>
      </c>
      <c r="G178" s="8">
        <f>IF($F$154="n/a",0,IF(G$3&lt;=$C178,0,IF(G$3&gt;($F$154+$C178),INDEX($D$166:$W$166,,$C178)-SUM($D178:F178),INDEX($D$166:$W$166,,$C178)/$F$154)))</f>
        <v>0</v>
      </c>
      <c r="H178" s="11">
        <f>IF($F$154="n/a",0,IF(H$3&lt;=$C178,0,IF(H$3&gt;($F$154+$C178),INDEX($D$166:$W$166,,$C178)-SUM($D178:G178),INDEX($D$166:$W$166,,$C178)/$F$154)))</f>
        <v>0</v>
      </c>
      <c r="I178" s="12">
        <f>IF($F$154="n/a",0,IF(I$3&lt;=$C178,0,IF(I$3&gt;($F$154+$C178),INDEX($D$166:$W$166,,$C178)-SUM($D178:H178),INDEX($D$166:$W$166,,$C178)/$F$154)))</f>
        <v>0</v>
      </c>
      <c r="J178" s="8">
        <f>IF($F$154="n/a",0,IF(J$3&lt;=$C178,0,IF(J$3&gt;($F$154+$C178),INDEX($D$166:$W$166,,$C178)-SUM($D178:I178),INDEX($D$166:$W$166,,$C178)/$F$154)))</f>
        <v>0</v>
      </c>
      <c r="K178" s="8">
        <f>IF($F$154="n/a",0,IF(K$3&lt;=$C178,0,IF(K$3&gt;($F$154+$C178),INDEX($D$166:$W$166,,$C178)-SUM($D178:J178),INDEX($D$166:$W$166,,$C178)/$F$154)))</f>
        <v>0</v>
      </c>
      <c r="L178" s="8">
        <f>IF($F$154="n/a",0,IF(L$3&lt;=$C178,0,IF(L$3&gt;($F$154+$C178),INDEX($D$166:$W$166,,$C178)-SUM($D178:K178),INDEX($D$166:$W$166,,$C178)/$F$154)))</f>
        <v>0</v>
      </c>
      <c r="M178" s="8">
        <f>IF($F$154="n/a",0,IF(M$3&lt;=$C178,0,IF(M$3&gt;($F$154+$C178),INDEX($D$166:$W$166,,$C178)-SUM($D178:L178),INDEX($D$166:$W$166,,$C178)/$F$154)))</f>
        <v>0</v>
      </c>
      <c r="N178" s="8">
        <f>IF($F$154="n/a",0,IF(N$3&lt;=$C178,0,IF(N$3&gt;($F$154+$C178),INDEX($D$166:$W$166,,$C178)-SUM($D178:M178),INDEX($D$166:$W$166,,$C178)/$F$154)))</f>
        <v>0</v>
      </c>
      <c r="O178" s="8">
        <f>IF($F$154="n/a",0,IF(O$3&lt;=$C178,0,IF(O$3&gt;($F$154+$C178),INDEX($D$166:$W$166,,$C178)-SUM($D178:N178),INDEX($D$166:$W$166,,$C178)/$F$154)))</f>
        <v>0</v>
      </c>
      <c r="P178" s="8">
        <f>IF($F$154="n/a",0,IF(P$3&lt;=$C178,0,IF(P$3&gt;($F$154+$C178),INDEX($D$166:$W$166,,$C178)-SUM($D178:O178),INDEX($D$166:$W$166,,$C178)/$F$154)))</f>
        <v>0</v>
      </c>
      <c r="Q178" s="8">
        <f>IF($F$154="n/a",0,IF(Q$3&lt;=$C178,0,IF(Q$3&gt;($F$154+$C178),INDEX($D$166:$W$166,,$C178)-SUM($D178:P178),INDEX($D$166:$W$166,,$C178)/$F$154)))</f>
        <v>0</v>
      </c>
      <c r="R178" s="8">
        <f>IF($F$154="n/a",0,IF(R$3&lt;=$C178,0,IF(R$3&gt;($F$154+$C178),INDEX($D$166:$W$166,,$C178)-SUM($D178:Q178),INDEX($D$166:$W$166,,$C178)/$F$154)))</f>
        <v>0</v>
      </c>
      <c r="S178" s="8">
        <f>IF($F$154="n/a",0,IF(S$3&lt;=$C178,0,IF(S$3&gt;($F$154+$C178),INDEX($D$166:$W$166,,$C178)-SUM($D178:R178),INDEX($D$166:$W$166,,$C178)/$F$154)))</f>
        <v>0</v>
      </c>
      <c r="T178" s="8">
        <f>IF($F$154="n/a",0,IF(T$3&lt;=$C178,0,IF(T$3&gt;($F$154+$C178),INDEX($D$166:$W$166,,$C178)-SUM($D178:S178),INDEX($D$166:$W$166,,$C178)/$F$154)))</f>
        <v>0</v>
      </c>
      <c r="U178" s="8">
        <f>IF($F$154="n/a",0,IF(U$3&lt;=$C178,0,IF(U$3&gt;($F$154+$C178),INDEX($D$166:$W$166,,$C178)-SUM($D178:T178),INDEX($D$166:$W$166,,$C178)/$F$154)))</f>
        <v>0</v>
      </c>
      <c r="V178" s="8">
        <f>IF($F$154="n/a",0,IF(V$3&lt;=$C178,0,IF(V$3&gt;($F$154+$C178),INDEX($D$166:$W$166,,$C178)-SUM($D178:U178),INDEX($D$166:$W$166,,$C178)/$F$154)))</f>
        <v>0</v>
      </c>
      <c r="W178" s="8">
        <f>IF($F$154="n/a",0,IF(W$3&lt;=$C178,0,IF(W$3&gt;($F$154+$C178),INDEX($D$166:$W$166,,$C178)-SUM($D178:V178),INDEX($D$166:$W$166,,$C178)/$F$154)))</f>
        <v>0</v>
      </c>
      <c r="X178" s="8">
        <f>IF($F$154="n/a",0,IF(X$3&lt;=$C178,0,IF(X$3&gt;($F$154+$C178),INDEX($D$166:$W$166,,$C178)-SUM($D178:W178),INDEX($D$166:$W$166,,$C178)/$F$154)))</f>
        <v>0</v>
      </c>
      <c r="Y178" s="8">
        <f>IF($F$154="n/a",0,IF(Y$3&lt;=$C178,0,IF(Y$3&gt;($F$154+$C178),INDEX($D$166:$W$166,,$C178)-SUM($D178:X178),INDEX($D$166:$W$166,,$C178)/$F$154)))</f>
        <v>0</v>
      </c>
      <c r="Z178" s="8">
        <f>IF($F$154="n/a",0,IF(Z$3&lt;=$C178,0,IF(Z$3&gt;($F$154+$C178),INDEX($D$166:$W$166,,$C178)-SUM($D178:Y178),INDEX($D$166:$W$166,,$C178)/$F$154)))</f>
        <v>0</v>
      </c>
      <c r="AA178" s="8">
        <f>IF($F$154="n/a",0,IF(AA$3&lt;=$C178,0,IF(AA$3&gt;($F$154+$C178),INDEX($D$166:$W$166,,$C178)-SUM($D178:Z178),INDEX($D$166:$W$166,,$C178)/$F$154)))</f>
        <v>0</v>
      </c>
      <c r="AB178" s="8">
        <f>IF($F$154="n/a",0,IF(AB$3&lt;=$C178,0,IF(AB$3&gt;($F$154+$C178),INDEX($D$166:$W$166,,$C178)-SUM($D178:AA178),INDEX($D$166:$W$166,,$C178)/$F$154)))</f>
        <v>0</v>
      </c>
      <c r="AC178" s="8">
        <f>IF($F$154="n/a",0,IF(AC$3&lt;=$C178,0,IF(AC$3&gt;($F$154+$C178),INDEX($D$166:$W$166,,$C178)-SUM($D178:AB178),INDEX($D$166:$W$166,,$C178)/$F$154)))</f>
        <v>0</v>
      </c>
      <c r="AD178" s="8">
        <f>IF($F$154="n/a",0,IF(AD$3&lt;=$C178,0,IF(AD$3&gt;($F$154+$C178),INDEX($D$166:$W$166,,$C178)-SUM($D178:AC178),INDEX($D$166:$W$166,,$C178)/$F$154)))</f>
        <v>0</v>
      </c>
      <c r="AE178" s="8">
        <f>IF($F$154="n/a",0,IF(AE$3&lt;=$C178,0,IF(AE$3&gt;($F$154+$C178),INDEX($D$166:$W$166,,$C178)-SUM($D178:AD178),INDEX($D$166:$W$166,,$C178)/$F$154)))</f>
        <v>0</v>
      </c>
      <c r="AF178" s="8">
        <f>IF($F$154="n/a",0,IF(AF$3&lt;=$C178,0,IF(AF$3&gt;($F$154+$C178),INDEX($D$166:$W$166,,$C178)-SUM($D178:AE178),INDEX($D$166:$W$166,,$C178)/$F$154)))</f>
        <v>0</v>
      </c>
      <c r="AG178" s="8">
        <f>IF($F$154="n/a",0,IF(AG$3&lt;=$C178,0,IF(AG$3&gt;($F$154+$C178),INDEX($D$166:$W$166,,$C178)-SUM($D178:AF178),INDEX($D$166:$W$166,,$C178)/$F$154)))</f>
        <v>0</v>
      </c>
      <c r="AH178" s="8">
        <f>IF($F$154="n/a",0,IF(AH$3&lt;=$C178,0,IF(AH$3&gt;($F$154+$C178),INDEX($D$166:$W$166,,$C178)-SUM($D178:AG178),INDEX($D$166:$W$166,,$C178)/$F$154)))</f>
        <v>0</v>
      </c>
      <c r="AI178" s="8">
        <f>IF($F$154="n/a",0,IF(AI$3&lt;=$C178,0,IF(AI$3&gt;($F$154+$C178),INDEX($D$166:$W$166,,$C178)-SUM($D178:AH178),INDEX($D$166:$W$166,,$C178)/$F$154)))</f>
        <v>0</v>
      </c>
      <c r="AJ178" s="8">
        <f>IF($F$154="n/a",0,IF(AJ$3&lt;=$C178,0,IF(AJ$3&gt;($F$154+$C178),INDEX($D$166:$W$166,,$C178)-SUM($D178:AI178),INDEX($D$166:$W$166,,$C178)/$F$154)))</f>
        <v>0</v>
      </c>
      <c r="AK178" s="8">
        <f>IF($F$154="n/a",0,IF(AK$3&lt;=$C178,0,IF(AK$3&gt;($F$154+$C178),INDEX($D$166:$W$166,,$C178)-SUM($D178:AJ178),INDEX($D$166:$W$166,,$C178)/$F$154)))</f>
        <v>0</v>
      </c>
      <c r="AL178" s="8">
        <f>IF($F$154="n/a",0,IF(AL$3&lt;=$C178,0,IF(AL$3&gt;($F$154+$C178),INDEX($D$166:$W$166,,$C178)-SUM($D178:AK178),INDEX($D$166:$W$166,,$C178)/$F$154)))</f>
        <v>0</v>
      </c>
      <c r="AM178" s="8">
        <f>IF($F$154="n/a",0,IF(AM$3&lt;=$C178,0,IF(AM$3&gt;($F$154+$C178),INDEX($D$166:$W$166,,$C178)-SUM($D178:AL178),INDEX($D$166:$W$166,,$C178)/$F$154)))</f>
        <v>0</v>
      </c>
      <c r="AN178" s="8">
        <f>IF($F$154="n/a",0,IF(AN$3&lt;=$C178,0,IF(AN$3&gt;($F$154+$C178),INDEX($D$166:$W$166,,$C178)-SUM($D178:AM178),INDEX($D$166:$W$166,,$C178)/$F$154)))</f>
        <v>0</v>
      </c>
      <c r="AO178" s="8">
        <f>IF($F$154="n/a",0,IF(AO$3&lt;=$C178,0,IF(AO$3&gt;($F$154+$C178),INDEX($D$166:$W$166,,$C178)-SUM($D178:AN178),INDEX($D$166:$W$166,,$C178)/$F$154)))</f>
        <v>0</v>
      </c>
      <c r="AP178" s="8">
        <f>IF($F$154="n/a",0,IF(AP$3&lt;=$C178,0,IF(AP$3&gt;($F$154+$C178),INDEX($D$166:$W$166,,$C178)-SUM($D178:AO178),INDEX($D$166:$W$166,,$C178)/$F$154)))</f>
        <v>0</v>
      </c>
      <c r="AQ178" s="8">
        <f>IF($F$154="n/a",0,IF(AQ$3&lt;=$C178,0,IF(AQ$3&gt;($F$154+$C178),INDEX($D$166:$W$166,,$C178)-SUM($D178:AP178),INDEX($D$166:$W$166,,$C178)/$F$154)))</f>
        <v>0</v>
      </c>
      <c r="AR178" s="8">
        <f>IF($F$154="n/a",0,IF(AR$3&lt;=$C178,0,IF(AR$3&gt;($F$154+$C178),INDEX($D$166:$W$166,,$C178)-SUM($D178:AQ178),INDEX($D$166:$W$166,,$C178)/$F$154)))</f>
        <v>0</v>
      </c>
      <c r="AS178" s="8">
        <f>IF($F$154="n/a",0,IF(AS$3&lt;=$C178,0,IF(AS$3&gt;($F$154+$C178),INDEX($D$166:$W$166,,$C178)-SUM($D178:AR178),INDEX($D$166:$W$166,,$C178)/$F$154)))</f>
        <v>0</v>
      </c>
      <c r="AT178" s="8">
        <f>IF($F$154="n/a",0,IF(AT$3&lt;=$C178,0,IF(AT$3&gt;($F$154+$C178),INDEX($D$166:$W$166,,$C178)-SUM($D178:AS178),INDEX($D$166:$W$166,,$C178)/$F$154)))</f>
        <v>0</v>
      </c>
      <c r="AU178" s="8">
        <f>IF($F$154="n/a",0,IF(AU$3&lt;=$C178,0,IF(AU$3&gt;($F$154+$C178),INDEX($D$166:$W$166,,$C178)-SUM($D178:AT178),INDEX($D$166:$W$166,,$C178)/$F$154)))</f>
        <v>0</v>
      </c>
      <c r="AV178" s="8">
        <f>IF($F$154="n/a",0,IF(AV$3&lt;=$C178,0,IF(AV$3&gt;($F$154+$C178),INDEX($D$166:$W$166,,$C178)-SUM($D178:AU178),INDEX($D$166:$W$166,,$C178)/$F$154)))</f>
        <v>0</v>
      </c>
      <c r="AW178" s="8">
        <f>IF($F$154="n/a",0,IF(AW$3&lt;=$C178,0,IF(AW$3&gt;($F$154+$C178),INDEX($D$166:$W$166,,$C178)-SUM($D178:AV178),INDEX($D$166:$W$166,,$C178)/$F$154)))</f>
        <v>0</v>
      </c>
      <c r="AX178" s="8">
        <f>IF($F$154="n/a",0,IF(AX$3&lt;=$C178,0,IF(AX$3&gt;($F$154+$C178),INDEX($D$166:$W$166,,$C178)-SUM($D178:AW178),INDEX($D$166:$W$166,,$C178)/$F$154)))</f>
        <v>0</v>
      </c>
      <c r="AY178" s="8">
        <f>IF($F$154="n/a",0,IF(AY$3&lt;=$C178,0,IF(AY$3&gt;($F$154+$C178),INDEX($D$166:$W$166,,$C178)-SUM($D178:AX178),INDEX($D$166:$W$166,,$C178)/$F$154)))</f>
        <v>0</v>
      </c>
      <c r="AZ178" s="8">
        <f>IF($F$154="n/a",0,IF(AZ$3&lt;=$C178,0,IF(AZ$3&gt;($F$154+$C178),INDEX($D$166:$W$166,,$C178)-SUM($D178:AY178),INDEX($D$166:$W$166,,$C178)/$F$154)))</f>
        <v>0</v>
      </c>
      <c r="BA178" s="8">
        <f>IF($F$154="n/a",0,IF(BA$3&lt;=$C178,0,IF(BA$3&gt;($F$154+$C178),INDEX($D$166:$W$166,,$C178)-SUM($D178:AZ178),INDEX($D$166:$W$166,,$C178)/$F$154)))</f>
        <v>0</v>
      </c>
      <c r="BB178" s="8">
        <f>IF($F$154="n/a",0,IF(BB$3&lt;=$C178,0,IF(BB$3&gt;($F$154+$C178),INDEX($D$166:$W$166,,$C178)-SUM($D178:BA178),INDEX($D$166:$W$166,,$C178)/$F$154)))</f>
        <v>0</v>
      </c>
      <c r="BC178" s="8">
        <f>IF($F$154="n/a",0,IF(BC$3&lt;=$C178,0,IF(BC$3&gt;($F$154+$C178),INDEX($D$166:$W$166,,$C178)-SUM($D178:BB178),INDEX($D$166:$W$166,,$C178)/$F$154)))</f>
        <v>0</v>
      </c>
      <c r="BD178" s="8">
        <f>IF($F$154="n/a",0,IF(BD$3&lt;=$C178,0,IF(BD$3&gt;($F$154+$C178),INDEX($D$166:$W$166,,$C178)-SUM($D178:BC178),INDEX($D$166:$W$166,,$C178)/$F$154)))</f>
        <v>0</v>
      </c>
      <c r="BE178" s="8">
        <f>IF($F$154="n/a",0,IF(BE$3&lt;=$C178,0,IF(BE$3&gt;($F$154+$C178),INDEX($D$166:$W$166,,$C178)-SUM($D178:BD178),INDEX($D$166:$W$166,,$C178)/$F$154)))</f>
        <v>0</v>
      </c>
      <c r="BF178" s="8">
        <f>IF($F$154="n/a",0,IF(BF$3&lt;=$C178,0,IF(BF$3&gt;($F$154+$C178),INDEX($D$166:$W$166,,$C178)-SUM($D178:BE178),INDEX($D$166:$W$166,,$C178)/$F$154)))</f>
        <v>0</v>
      </c>
      <c r="BG178" s="8">
        <f>IF($F$154="n/a",0,IF(BG$3&lt;=$C178,0,IF(BG$3&gt;($F$154+$C178),INDEX($D$166:$W$166,,$C178)-SUM($D178:BF178),INDEX($D$166:$W$166,,$C178)/$F$154)))</f>
        <v>0</v>
      </c>
      <c r="BH178" s="8">
        <f>IF($F$154="n/a",0,IF(BH$3&lt;=$C178,0,IF(BH$3&gt;($F$154+$C178),INDEX($D$166:$W$166,,$C178)-SUM($D178:BG178),INDEX($D$166:$W$166,,$C178)/$F$154)))</f>
        <v>0</v>
      </c>
      <c r="BI178" s="8">
        <f>IF($F$154="n/a",0,IF(BI$3&lt;=$C178,0,IF(BI$3&gt;($F$154+$C178),INDEX($D$166:$W$166,,$C178)-SUM($D178:BH178),INDEX($D$166:$W$166,,$C178)/$F$154)))</f>
        <v>0</v>
      </c>
      <c r="BJ178" s="8">
        <f>IF($F$154="n/a",0,IF(BJ$3&lt;=$C178,0,IF(BJ$3&gt;($F$154+$C178),INDEX($D$166:$W$166,,$C178)-SUM($D178:BI178),INDEX($D$166:$W$166,,$C178)/$F$154)))</f>
        <v>0</v>
      </c>
      <c r="BK178" s="8">
        <f>IF($F$154="n/a",0,IF(BK$3&lt;=$C178,0,IF(BK$3&gt;($F$154+$C178),INDEX($D$166:$W$166,,$C178)-SUM($D178:BJ178),INDEX($D$166:$W$166,,$C178)/$F$154)))</f>
        <v>0</v>
      </c>
    </row>
    <row r="179" spans="2:63" hidden="1" outlineLevel="1" x14ac:dyDescent="0.3">
      <c r="B179" s="15">
        <v>2023</v>
      </c>
      <c r="C179">
        <v>11</v>
      </c>
      <c r="D179" s="8"/>
      <c r="E179" s="8">
        <f>IF($F$154="n/a",0,IF(E$3&lt;=$C179,0,IF(E$3&gt;($F$154+$C179),INDEX($D$166:$W$166,,$C179)-SUM($D179:D179),INDEX($D$166:$W$166,,$C179)/$F$154)))</f>
        <v>0</v>
      </c>
      <c r="F179" s="8">
        <f>IF($F$154="n/a",0,IF(F$3&lt;=$C179,0,IF(F$3&gt;($F$154+$C179),INDEX($D$166:$W$166,,$C179)-SUM($D179:E179),INDEX($D$166:$W$166,,$C179)/$F$154)))</f>
        <v>0</v>
      </c>
      <c r="G179" s="8">
        <f>IF($F$154="n/a",0,IF(G$3&lt;=$C179,0,IF(G$3&gt;($F$154+$C179),INDEX($D$166:$W$166,,$C179)-SUM($D179:F179),INDEX($D$166:$W$166,,$C179)/$F$154)))</f>
        <v>0</v>
      </c>
      <c r="H179" s="11">
        <f>IF($F$154="n/a",0,IF(H$3&lt;=$C179,0,IF(H$3&gt;($F$154+$C179),INDEX($D$166:$W$166,,$C179)-SUM($D179:G179),INDEX($D$166:$W$166,,$C179)/$F$154)))</f>
        <v>0</v>
      </c>
      <c r="I179" s="12">
        <f>IF($F$154="n/a",0,IF(I$3&lt;=$C179,0,IF(I$3&gt;($F$154+$C179),INDEX($D$166:$W$166,,$C179)-SUM($D179:H179),INDEX($D$166:$W$166,,$C179)/$F$154)))</f>
        <v>0</v>
      </c>
      <c r="J179" s="8">
        <f>IF($F$154="n/a",0,IF(J$3&lt;=$C179,0,IF(J$3&gt;($F$154+$C179),INDEX($D$166:$W$166,,$C179)-SUM($D179:I179),INDEX($D$166:$W$166,,$C179)/$F$154)))</f>
        <v>0</v>
      </c>
      <c r="K179" s="8">
        <f>IF($F$154="n/a",0,IF(K$3&lt;=$C179,0,IF(K$3&gt;($F$154+$C179),INDEX($D$166:$W$166,,$C179)-SUM($D179:J179),INDEX($D$166:$W$166,,$C179)/$F$154)))</f>
        <v>0</v>
      </c>
      <c r="L179" s="8">
        <f>IF($F$154="n/a",0,IF(L$3&lt;=$C179,0,IF(L$3&gt;($F$154+$C179),INDEX($D$166:$W$166,,$C179)-SUM($D179:K179),INDEX($D$166:$W$166,,$C179)/$F$154)))</f>
        <v>0</v>
      </c>
      <c r="M179" s="8">
        <f>IF($F$154="n/a",0,IF(M$3&lt;=$C179,0,IF(M$3&gt;($F$154+$C179),INDEX($D$166:$W$166,,$C179)-SUM($D179:L179),INDEX($D$166:$W$166,,$C179)/$F$154)))</f>
        <v>0</v>
      </c>
      <c r="N179" s="8">
        <f>IF($F$154="n/a",0,IF(N$3&lt;=$C179,0,IF(N$3&gt;($F$154+$C179),INDEX($D$166:$W$166,,$C179)-SUM($D179:M179),INDEX($D$166:$W$166,,$C179)/$F$154)))</f>
        <v>0</v>
      </c>
      <c r="O179" s="8">
        <f>IF($F$154="n/a",0,IF(O$3&lt;=$C179,0,IF(O$3&gt;($F$154+$C179),INDEX($D$166:$W$166,,$C179)-SUM($D179:N179),INDEX($D$166:$W$166,,$C179)/$F$154)))</f>
        <v>0</v>
      </c>
      <c r="P179" s="8">
        <f>IF($F$154="n/a",0,IF(P$3&lt;=$C179,0,IF(P$3&gt;($F$154+$C179),INDEX($D$166:$W$166,,$C179)-SUM($D179:O179),INDEX($D$166:$W$166,,$C179)/$F$154)))</f>
        <v>0</v>
      </c>
      <c r="Q179" s="8">
        <f>IF($F$154="n/a",0,IF(Q$3&lt;=$C179,0,IF(Q$3&gt;($F$154+$C179),INDEX($D$166:$W$166,,$C179)-SUM($D179:P179),INDEX($D$166:$W$166,,$C179)/$F$154)))</f>
        <v>0</v>
      </c>
      <c r="R179" s="8">
        <f>IF($F$154="n/a",0,IF(R$3&lt;=$C179,0,IF(R$3&gt;($F$154+$C179),INDEX($D$166:$W$166,,$C179)-SUM($D179:Q179),INDEX($D$166:$W$166,,$C179)/$F$154)))</f>
        <v>0</v>
      </c>
      <c r="S179" s="8">
        <f>IF($F$154="n/a",0,IF(S$3&lt;=$C179,0,IF(S$3&gt;($F$154+$C179),INDEX($D$166:$W$166,,$C179)-SUM($D179:R179),INDEX($D$166:$W$166,,$C179)/$F$154)))</f>
        <v>0</v>
      </c>
      <c r="T179" s="8">
        <f>IF($F$154="n/a",0,IF(T$3&lt;=$C179,0,IF(T$3&gt;($F$154+$C179),INDEX($D$166:$W$166,,$C179)-SUM($D179:S179),INDEX($D$166:$W$166,,$C179)/$F$154)))</f>
        <v>0</v>
      </c>
      <c r="U179" s="8">
        <f>IF($F$154="n/a",0,IF(U$3&lt;=$C179,0,IF(U$3&gt;($F$154+$C179),INDEX($D$166:$W$166,,$C179)-SUM($D179:T179),INDEX($D$166:$W$166,,$C179)/$F$154)))</f>
        <v>0</v>
      </c>
      <c r="V179" s="8">
        <f>IF($F$154="n/a",0,IF(V$3&lt;=$C179,0,IF(V$3&gt;($F$154+$C179),INDEX($D$166:$W$166,,$C179)-SUM($D179:U179),INDEX($D$166:$W$166,,$C179)/$F$154)))</f>
        <v>0</v>
      </c>
      <c r="W179" s="8">
        <f>IF($F$154="n/a",0,IF(W$3&lt;=$C179,0,IF(W$3&gt;($F$154+$C179),INDEX($D$166:$W$166,,$C179)-SUM($D179:V179),INDEX($D$166:$W$166,,$C179)/$F$154)))</f>
        <v>0</v>
      </c>
      <c r="X179" s="8">
        <f>IF($F$154="n/a",0,IF(X$3&lt;=$C179,0,IF(X$3&gt;($F$154+$C179),INDEX($D$166:$W$166,,$C179)-SUM($D179:W179),INDEX($D$166:$W$166,,$C179)/$F$154)))</f>
        <v>0</v>
      </c>
      <c r="Y179" s="8">
        <f>IF($F$154="n/a",0,IF(Y$3&lt;=$C179,0,IF(Y$3&gt;($F$154+$C179),INDEX($D$166:$W$166,,$C179)-SUM($D179:X179),INDEX($D$166:$W$166,,$C179)/$F$154)))</f>
        <v>0</v>
      </c>
      <c r="Z179" s="8">
        <f>IF($F$154="n/a",0,IF(Z$3&lt;=$C179,0,IF(Z$3&gt;($F$154+$C179),INDEX($D$166:$W$166,,$C179)-SUM($D179:Y179),INDEX($D$166:$W$166,,$C179)/$F$154)))</f>
        <v>0</v>
      </c>
      <c r="AA179" s="8">
        <f>IF($F$154="n/a",0,IF(AA$3&lt;=$C179,0,IF(AA$3&gt;($F$154+$C179),INDEX($D$166:$W$166,,$C179)-SUM($D179:Z179),INDEX($D$166:$W$166,,$C179)/$F$154)))</f>
        <v>0</v>
      </c>
      <c r="AB179" s="8">
        <f>IF($F$154="n/a",0,IF(AB$3&lt;=$C179,0,IF(AB$3&gt;($F$154+$C179),INDEX($D$166:$W$166,,$C179)-SUM($D179:AA179),INDEX($D$166:$W$166,,$C179)/$F$154)))</f>
        <v>0</v>
      </c>
      <c r="AC179" s="8">
        <f>IF($F$154="n/a",0,IF(AC$3&lt;=$C179,0,IF(AC$3&gt;($F$154+$C179),INDEX($D$166:$W$166,,$C179)-SUM($D179:AB179),INDEX($D$166:$W$166,,$C179)/$F$154)))</f>
        <v>0</v>
      </c>
      <c r="AD179" s="8">
        <f>IF($F$154="n/a",0,IF(AD$3&lt;=$C179,0,IF(AD$3&gt;($F$154+$C179),INDEX($D$166:$W$166,,$C179)-SUM($D179:AC179),INDEX($D$166:$W$166,,$C179)/$F$154)))</f>
        <v>0</v>
      </c>
      <c r="AE179" s="8">
        <f>IF($F$154="n/a",0,IF(AE$3&lt;=$C179,0,IF(AE$3&gt;($F$154+$C179),INDEX($D$166:$W$166,,$C179)-SUM($D179:AD179),INDEX($D$166:$W$166,,$C179)/$F$154)))</f>
        <v>0</v>
      </c>
      <c r="AF179" s="8">
        <f>IF($F$154="n/a",0,IF(AF$3&lt;=$C179,0,IF(AF$3&gt;($F$154+$C179),INDEX($D$166:$W$166,,$C179)-SUM($D179:AE179),INDEX($D$166:$W$166,,$C179)/$F$154)))</f>
        <v>0</v>
      </c>
      <c r="AG179" s="8">
        <f>IF($F$154="n/a",0,IF(AG$3&lt;=$C179,0,IF(AG$3&gt;($F$154+$C179),INDEX($D$166:$W$166,,$C179)-SUM($D179:AF179),INDEX($D$166:$W$166,,$C179)/$F$154)))</f>
        <v>0</v>
      </c>
      <c r="AH179" s="8">
        <f>IF($F$154="n/a",0,IF(AH$3&lt;=$C179,0,IF(AH$3&gt;($F$154+$C179),INDEX($D$166:$W$166,,$C179)-SUM($D179:AG179),INDEX($D$166:$W$166,,$C179)/$F$154)))</f>
        <v>0</v>
      </c>
      <c r="AI179" s="8">
        <f>IF($F$154="n/a",0,IF(AI$3&lt;=$C179,0,IF(AI$3&gt;($F$154+$C179),INDEX($D$166:$W$166,,$C179)-SUM($D179:AH179),INDEX($D$166:$W$166,,$C179)/$F$154)))</f>
        <v>0</v>
      </c>
      <c r="AJ179" s="8">
        <f>IF($F$154="n/a",0,IF(AJ$3&lt;=$C179,0,IF(AJ$3&gt;($F$154+$C179),INDEX($D$166:$W$166,,$C179)-SUM($D179:AI179),INDEX($D$166:$W$166,,$C179)/$F$154)))</f>
        <v>0</v>
      </c>
      <c r="AK179" s="8">
        <f>IF($F$154="n/a",0,IF(AK$3&lt;=$C179,0,IF(AK$3&gt;($F$154+$C179),INDEX($D$166:$W$166,,$C179)-SUM($D179:AJ179),INDEX($D$166:$W$166,,$C179)/$F$154)))</f>
        <v>0</v>
      </c>
      <c r="AL179" s="8">
        <f>IF($F$154="n/a",0,IF(AL$3&lt;=$C179,0,IF(AL$3&gt;($F$154+$C179),INDEX($D$166:$W$166,,$C179)-SUM($D179:AK179),INDEX($D$166:$W$166,,$C179)/$F$154)))</f>
        <v>0</v>
      </c>
      <c r="AM179" s="8">
        <f>IF($F$154="n/a",0,IF(AM$3&lt;=$C179,0,IF(AM$3&gt;($F$154+$C179),INDEX($D$166:$W$166,,$C179)-SUM($D179:AL179),INDEX($D$166:$W$166,,$C179)/$F$154)))</f>
        <v>0</v>
      </c>
      <c r="AN179" s="8">
        <f>IF($F$154="n/a",0,IF(AN$3&lt;=$C179,0,IF(AN$3&gt;($F$154+$C179),INDEX($D$166:$W$166,,$C179)-SUM($D179:AM179),INDEX($D$166:$W$166,,$C179)/$F$154)))</f>
        <v>0</v>
      </c>
      <c r="AO179" s="8">
        <f>IF($F$154="n/a",0,IF(AO$3&lt;=$C179,0,IF(AO$3&gt;($F$154+$C179),INDEX($D$166:$W$166,,$C179)-SUM($D179:AN179),INDEX($D$166:$W$166,,$C179)/$F$154)))</f>
        <v>0</v>
      </c>
      <c r="AP179" s="8">
        <f>IF($F$154="n/a",0,IF(AP$3&lt;=$C179,0,IF(AP$3&gt;($F$154+$C179),INDEX($D$166:$W$166,,$C179)-SUM($D179:AO179),INDEX($D$166:$W$166,,$C179)/$F$154)))</f>
        <v>0</v>
      </c>
      <c r="AQ179" s="8">
        <f>IF($F$154="n/a",0,IF(AQ$3&lt;=$C179,0,IF(AQ$3&gt;($F$154+$C179),INDEX($D$166:$W$166,,$C179)-SUM($D179:AP179),INDEX($D$166:$W$166,,$C179)/$F$154)))</f>
        <v>0</v>
      </c>
      <c r="AR179" s="8">
        <f>IF($F$154="n/a",0,IF(AR$3&lt;=$C179,0,IF(AR$3&gt;($F$154+$C179),INDEX($D$166:$W$166,,$C179)-SUM($D179:AQ179),INDEX($D$166:$W$166,,$C179)/$F$154)))</f>
        <v>0</v>
      </c>
      <c r="AS179" s="8">
        <f>IF($F$154="n/a",0,IF(AS$3&lt;=$C179,0,IF(AS$3&gt;($F$154+$C179),INDEX($D$166:$W$166,,$C179)-SUM($D179:AR179),INDEX($D$166:$W$166,,$C179)/$F$154)))</f>
        <v>0</v>
      </c>
      <c r="AT179" s="8">
        <f>IF($F$154="n/a",0,IF(AT$3&lt;=$C179,0,IF(AT$3&gt;($F$154+$C179),INDEX($D$166:$W$166,,$C179)-SUM($D179:AS179),INDEX($D$166:$W$166,,$C179)/$F$154)))</f>
        <v>0</v>
      </c>
      <c r="AU179" s="8">
        <f>IF($F$154="n/a",0,IF(AU$3&lt;=$C179,0,IF(AU$3&gt;($F$154+$C179),INDEX($D$166:$W$166,,$C179)-SUM($D179:AT179),INDEX($D$166:$W$166,,$C179)/$F$154)))</f>
        <v>0</v>
      </c>
      <c r="AV179" s="8">
        <f>IF($F$154="n/a",0,IF(AV$3&lt;=$C179,0,IF(AV$3&gt;($F$154+$C179),INDEX($D$166:$W$166,,$C179)-SUM($D179:AU179),INDEX($D$166:$W$166,,$C179)/$F$154)))</f>
        <v>0</v>
      </c>
      <c r="AW179" s="8">
        <f>IF($F$154="n/a",0,IF(AW$3&lt;=$C179,0,IF(AW$3&gt;($F$154+$C179),INDEX($D$166:$W$166,,$C179)-SUM($D179:AV179),INDEX($D$166:$W$166,,$C179)/$F$154)))</f>
        <v>0</v>
      </c>
      <c r="AX179" s="8">
        <f>IF($F$154="n/a",0,IF(AX$3&lt;=$C179,0,IF(AX$3&gt;($F$154+$C179),INDEX($D$166:$W$166,,$C179)-SUM($D179:AW179),INDEX($D$166:$W$166,,$C179)/$F$154)))</f>
        <v>0</v>
      </c>
      <c r="AY179" s="8">
        <f>IF($F$154="n/a",0,IF(AY$3&lt;=$C179,0,IF(AY$3&gt;($F$154+$C179),INDEX($D$166:$W$166,,$C179)-SUM($D179:AX179),INDEX($D$166:$W$166,,$C179)/$F$154)))</f>
        <v>0</v>
      </c>
      <c r="AZ179" s="8">
        <f>IF($F$154="n/a",0,IF(AZ$3&lt;=$C179,0,IF(AZ$3&gt;($F$154+$C179),INDEX($D$166:$W$166,,$C179)-SUM($D179:AY179),INDEX($D$166:$W$166,,$C179)/$F$154)))</f>
        <v>0</v>
      </c>
      <c r="BA179" s="8">
        <f>IF($F$154="n/a",0,IF(BA$3&lt;=$C179,0,IF(BA$3&gt;($F$154+$C179),INDEX($D$166:$W$166,,$C179)-SUM($D179:AZ179),INDEX($D$166:$W$166,,$C179)/$F$154)))</f>
        <v>0</v>
      </c>
      <c r="BB179" s="8">
        <f>IF($F$154="n/a",0,IF(BB$3&lt;=$C179,0,IF(BB$3&gt;($F$154+$C179),INDEX($D$166:$W$166,,$C179)-SUM($D179:BA179),INDEX($D$166:$W$166,,$C179)/$F$154)))</f>
        <v>0</v>
      </c>
      <c r="BC179" s="8">
        <f>IF($F$154="n/a",0,IF(BC$3&lt;=$C179,0,IF(BC$3&gt;($F$154+$C179),INDEX($D$166:$W$166,,$C179)-SUM($D179:BB179),INDEX($D$166:$W$166,,$C179)/$F$154)))</f>
        <v>0</v>
      </c>
      <c r="BD179" s="8">
        <f>IF($F$154="n/a",0,IF(BD$3&lt;=$C179,0,IF(BD$3&gt;($F$154+$C179),INDEX($D$166:$W$166,,$C179)-SUM($D179:BC179),INDEX($D$166:$W$166,,$C179)/$F$154)))</f>
        <v>0</v>
      </c>
      <c r="BE179" s="8">
        <f>IF($F$154="n/a",0,IF(BE$3&lt;=$C179,0,IF(BE$3&gt;($F$154+$C179),INDEX($D$166:$W$166,,$C179)-SUM($D179:BD179),INDEX($D$166:$W$166,,$C179)/$F$154)))</f>
        <v>0</v>
      </c>
      <c r="BF179" s="8">
        <f>IF($F$154="n/a",0,IF(BF$3&lt;=$C179,0,IF(BF$3&gt;($F$154+$C179),INDEX($D$166:$W$166,,$C179)-SUM($D179:BE179),INDEX($D$166:$W$166,,$C179)/$F$154)))</f>
        <v>0</v>
      </c>
      <c r="BG179" s="8">
        <f>IF($F$154="n/a",0,IF(BG$3&lt;=$C179,0,IF(BG$3&gt;($F$154+$C179),INDEX($D$166:$W$166,,$C179)-SUM($D179:BF179),INDEX($D$166:$W$166,,$C179)/$F$154)))</f>
        <v>0</v>
      </c>
      <c r="BH179" s="8">
        <f>IF($F$154="n/a",0,IF(BH$3&lt;=$C179,0,IF(BH$3&gt;($F$154+$C179),INDEX($D$166:$W$166,,$C179)-SUM($D179:BG179),INDEX($D$166:$W$166,,$C179)/$F$154)))</f>
        <v>0</v>
      </c>
      <c r="BI179" s="8">
        <f>IF($F$154="n/a",0,IF(BI$3&lt;=$C179,0,IF(BI$3&gt;($F$154+$C179),INDEX($D$166:$W$166,,$C179)-SUM($D179:BH179),INDEX($D$166:$W$166,,$C179)/$F$154)))</f>
        <v>0</v>
      </c>
      <c r="BJ179" s="8">
        <f>IF($F$154="n/a",0,IF(BJ$3&lt;=$C179,0,IF(BJ$3&gt;($F$154+$C179),INDEX($D$166:$W$166,,$C179)-SUM($D179:BI179),INDEX($D$166:$W$166,,$C179)/$F$154)))</f>
        <v>0</v>
      </c>
      <c r="BK179" s="8">
        <f>IF($F$154="n/a",0,IF(BK$3&lt;=$C179,0,IF(BK$3&gt;($F$154+$C179),INDEX($D$166:$W$166,,$C179)-SUM($D179:BJ179),INDEX($D$166:$W$166,,$C179)/$F$154)))</f>
        <v>0</v>
      </c>
    </row>
    <row r="180" spans="2:63" hidden="1" outlineLevel="1" x14ac:dyDescent="0.3">
      <c r="B180" s="15">
        <v>2024</v>
      </c>
      <c r="C180">
        <v>12</v>
      </c>
      <c r="D180" s="8"/>
      <c r="E180" s="8">
        <f>IF($F$154="n/a",0,IF(E$3&lt;=$C180,0,IF(E$3&gt;($F$154+$C180),INDEX($D$166:$W$166,,$C180)-SUM($D180:D180),INDEX($D$166:$W$166,,$C180)/$F$154)))</f>
        <v>0</v>
      </c>
      <c r="F180" s="8">
        <f>IF($F$154="n/a",0,IF(F$3&lt;=$C180,0,IF(F$3&gt;($F$154+$C180),INDEX($D$166:$W$166,,$C180)-SUM($D180:E180),INDEX($D$166:$W$166,,$C180)/$F$154)))</f>
        <v>0</v>
      </c>
      <c r="G180" s="8">
        <f>IF($F$154="n/a",0,IF(G$3&lt;=$C180,0,IF(G$3&gt;($F$154+$C180),INDEX($D$166:$W$166,,$C180)-SUM($D180:F180),INDEX($D$166:$W$166,,$C180)/$F$154)))</f>
        <v>0</v>
      </c>
      <c r="H180" s="11">
        <f>IF($F$154="n/a",0,IF(H$3&lt;=$C180,0,IF(H$3&gt;($F$154+$C180),INDEX($D$166:$W$166,,$C180)-SUM($D180:G180),INDEX($D$166:$W$166,,$C180)/$F$154)))</f>
        <v>0</v>
      </c>
      <c r="I180" s="12">
        <f>IF($F$154="n/a",0,IF(I$3&lt;=$C180,0,IF(I$3&gt;($F$154+$C180),INDEX($D$166:$W$166,,$C180)-SUM($D180:H180),INDEX($D$166:$W$166,,$C180)/$F$154)))</f>
        <v>0</v>
      </c>
      <c r="J180" s="8">
        <f>IF($F$154="n/a",0,IF(J$3&lt;=$C180,0,IF(J$3&gt;($F$154+$C180),INDEX($D$166:$W$166,,$C180)-SUM($D180:I180),INDEX($D$166:$W$166,,$C180)/$F$154)))</f>
        <v>0</v>
      </c>
      <c r="K180" s="8">
        <f>IF($F$154="n/a",0,IF(K$3&lt;=$C180,0,IF(K$3&gt;($F$154+$C180),INDEX($D$166:$W$166,,$C180)-SUM($D180:J180),INDEX($D$166:$W$166,,$C180)/$F$154)))</f>
        <v>0</v>
      </c>
      <c r="L180" s="8">
        <f>IF($F$154="n/a",0,IF(L$3&lt;=$C180,0,IF(L$3&gt;($F$154+$C180),INDEX($D$166:$W$166,,$C180)-SUM($D180:K180),INDEX($D$166:$W$166,,$C180)/$F$154)))</f>
        <v>0</v>
      </c>
      <c r="M180" s="8">
        <f>IF($F$154="n/a",0,IF(M$3&lt;=$C180,0,IF(M$3&gt;($F$154+$C180),INDEX($D$166:$W$166,,$C180)-SUM($D180:L180),INDEX($D$166:$W$166,,$C180)/$F$154)))</f>
        <v>0</v>
      </c>
      <c r="N180" s="8">
        <f>IF($F$154="n/a",0,IF(N$3&lt;=$C180,0,IF(N$3&gt;($F$154+$C180),INDEX($D$166:$W$166,,$C180)-SUM($D180:M180),INDEX($D$166:$W$166,,$C180)/$F$154)))</f>
        <v>0</v>
      </c>
      <c r="O180" s="8">
        <f>IF($F$154="n/a",0,IF(O$3&lt;=$C180,0,IF(O$3&gt;($F$154+$C180),INDEX($D$166:$W$166,,$C180)-SUM($D180:N180),INDEX($D$166:$W$166,,$C180)/$F$154)))</f>
        <v>0</v>
      </c>
      <c r="P180" s="8">
        <f>IF($F$154="n/a",0,IF(P$3&lt;=$C180,0,IF(P$3&gt;($F$154+$C180),INDEX($D$166:$W$166,,$C180)-SUM($D180:O180),INDEX($D$166:$W$166,,$C180)/$F$154)))</f>
        <v>0</v>
      </c>
      <c r="Q180" s="8">
        <f>IF($F$154="n/a",0,IF(Q$3&lt;=$C180,0,IF(Q$3&gt;($F$154+$C180),INDEX($D$166:$W$166,,$C180)-SUM($D180:P180),INDEX($D$166:$W$166,,$C180)/$F$154)))</f>
        <v>0</v>
      </c>
      <c r="R180" s="8">
        <f>IF($F$154="n/a",0,IF(R$3&lt;=$C180,0,IF(R$3&gt;($F$154+$C180),INDEX($D$166:$W$166,,$C180)-SUM($D180:Q180),INDEX($D$166:$W$166,,$C180)/$F$154)))</f>
        <v>0</v>
      </c>
      <c r="S180" s="8">
        <f>IF($F$154="n/a",0,IF(S$3&lt;=$C180,0,IF(S$3&gt;($F$154+$C180),INDEX($D$166:$W$166,,$C180)-SUM($D180:R180),INDEX($D$166:$W$166,,$C180)/$F$154)))</f>
        <v>0</v>
      </c>
      <c r="T180" s="8">
        <f>IF($F$154="n/a",0,IF(T$3&lt;=$C180,0,IF(T$3&gt;($F$154+$C180),INDEX($D$166:$W$166,,$C180)-SUM($D180:S180),INDEX($D$166:$W$166,,$C180)/$F$154)))</f>
        <v>0</v>
      </c>
      <c r="U180" s="8">
        <f>IF($F$154="n/a",0,IF(U$3&lt;=$C180,0,IF(U$3&gt;($F$154+$C180),INDEX($D$166:$W$166,,$C180)-SUM($D180:T180),INDEX($D$166:$W$166,,$C180)/$F$154)))</f>
        <v>0</v>
      </c>
      <c r="V180" s="8">
        <f>IF($F$154="n/a",0,IF(V$3&lt;=$C180,0,IF(V$3&gt;($F$154+$C180),INDEX($D$166:$W$166,,$C180)-SUM($D180:U180),INDEX($D$166:$W$166,,$C180)/$F$154)))</f>
        <v>0</v>
      </c>
      <c r="W180" s="8">
        <f>IF($F$154="n/a",0,IF(W$3&lt;=$C180,0,IF(W$3&gt;($F$154+$C180),INDEX($D$166:$W$166,,$C180)-SUM($D180:V180),INDEX($D$166:$W$166,,$C180)/$F$154)))</f>
        <v>0</v>
      </c>
      <c r="X180" s="8">
        <f>IF($F$154="n/a",0,IF(X$3&lt;=$C180,0,IF(X$3&gt;($F$154+$C180),INDEX($D$166:$W$166,,$C180)-SUM($D180:W180),INDEX($D$166:$W$166,,$C180)/$F$154)))</f>
        <v>0</v>
      </c>
      <c r="Y180" s="8">
        <f>IF($F$154="n/a",0,IF(Y$3&lt;=$C180,0,IF(Y$3&gt;($F$154+$C180),INDEX($D$166:$W$166,,$C180)-SUM($D180:X180),INDEX($D$166:$W$166,,$C180)/$F$154)))</f>
        <v>0</v>
      </c>
      <c r="Z180" s="8">
        <f>IF($F$154="n/a",0,IF(Z$3&lt;=$C180,0,IF(Z$3&gt;($F$154+$C180),INDEX($D$166:$W$166,,$C180)-SUM($D180:Y180),INDEX($D$166:$W$166,,$C180)/$F$154)))</f>
        <v>0</v>
      </c>
      <c r="AA180" s="8">
        <f>IF($F$154="n/a",0,IF(AA$3&lt;=$C180,0,IF(AA$3&gt;($F$154+$C180),INDEX($D$166:$W$166,,$C180)-SUM($D180:Z180),INDEX($D$166:$W$166,,$C180)/$F$154)))</f>
        <v>0</v>
      </c>
      <c r="AB180" s="8">
        <f>IF($F$154="n/a",0,IF(AB$3&lt;=$C180,0,IF(AB$3&gt;($F$154+$C180),INDEX($D$166:$W$166,,$C180)-SUM($D180:AA180),INDEX($D$166:$W$166,,$C180)/$F$154)))</f>
        <v>0</v>
      </c>
      <c r="AC180" s="8">
        <f>IF($F$154="n/a",0,IF(AC$3&lt;=$C180,0,IF(AC$3&gt;($F$154+$C180),INDEX($D$166:$W$166,,$C180)-SUM($D180:AB180),INDEX($D$166:$W$166,,$C180)/$F$154)))</f>
        <v>0</v>
      </c>
      <c r="AD180" s="8">
        <f>IF($F$154="n/a",0,IF(AD$3&lt;=$C180,0,IF(AD$3&gt;($F$154+$C180),INDEX($D$166:$W$166,,$C180)-SUM($D180:AC180),INDEX($D$166:$W$166,,$C180)/$F$154)))</f>
        <v>0</v>
      </c>
      <c r="AE180" s="8">
        <f>IF($F$154="n/a",0,IF(AE$3&lt;=$C180,0,IF(AE$3&gt;($F$154+$C180),INDEX($D$166:$W$166,,$C180)-SUM($D180:AD180),INDEX($D$166:$W$166,,$C180)/$F$154)))</f>
        <v>0</v>
      </c>
      <c r="AF180" s="8">
        <f>IF($F$154="n/a",0,IF(AF$3&lt;=$C180,0,IF(AF$3&gt;($F$154+$C180),INDEX($D$166:$W$166,,$C180)-SUM($D180:AE180),INDEX($D$166:$W$166,,$C180)/$F$154)))</f>
        <v>0</v>
      </c>
      <c r="AG180" s="8">
        <f>IF($F$154="n/a",0,IF(AG$3&lt;=$C180,0,IF(AG$3&gt;($F$154+$C180),INDEX($D$166:$W$166,,$C180)-SUM($D180:AF180),INDEX($D$166:$W$166,,$C180)/$F$154)))</f>
        <v>0</v>
      </c>
      <c r="AH180" s="8">
        <f>IF($F$154="n/a",0,IF(AH$3&lt;=$C180,0,IF(AH$3&gt;($F$154+$C180),INDEX($D$166:$W$166,,$C180)-SUM($D180:AG180),INDEX($D$166:$W$166,,$C180)/$F$154)))</f>
        <v>0</v>
      </c>
      <c r="AI180" s="8">
        <f>IF($F$154="n/a",0,IF(AI$3&lt;=$C180,0,IF(AI$3&gt;($F$154+$C180),INDEX($D$166:$W$166,,$C180)-SUM($D180:AH180),INDEX($D$166:$W$166,,$C180)/$F$154)))</f>
        <v>0</v>
      </c>
      <c r="AJ180" s="8">
        <f>IF($F$154="n/a",0,IF(AJ$3&lt;=$C180,0,IF(AJ$3&gt;($F$154+$C180),INDEX($D$166:$W$166,,$C180)-SUM($D180:AI180),INDEX($D$166:$W$166,,$C180)/$F$154)))</f>
        <v>0</v>
      </c>
      <c r="AK180" s="8">
        <f>IF($F$154="n/a",0,IF(AK$3&lt;=$C180,0,IF(AK$3&gt;($F$154+$C180),INDEX($D$166:$W$166,,$C180)-SUM($D180:AJ180),INDEX($D$166:$W$166,,$C180)/$F$154)))</f>
        <v>0</v>
      </c>
      <c r="AL180" s="8">
        <f>IF($F$154="n/a",0,IF(AL$3&lt;=$C180,0,IF(AL$3&gt;($F$154+$C180),INDEX($D$166:$W$166,,$C180)-SUM($D180:AK180),INDEX($D$166:$W$166,,$C180)/$F$154)))</f>
        <v>0</v>
      </c>
      <c r="AM180" s="8">
        <f>IF($F$154="n/a",0,IF(AM$3&lt;=$C180,0,IF(AM$3&gt;($F$154+$C180),INDEX($D$166:$W$166,,$C180)-SUM($D180:AL180),INDEX($D$166:$W$166,,$C180)/$F$154)))</f>
        <v>0</v>
      </c>
      <c r="AN180" s="8">
        <f>IF($F$154="n/a",0,IF(AN$3&lt;=$C180,0,IF(AN$3&gt;($F$154+$C180),INDEX($D$166:$W$166,,$C180)-SUM($D180:AM180),INDEX($D$166:$W$166,,$C180)/$F$154)))</f>
        <v>0</v>
      </c>
      <c r="AO180" s="8">
        <f>IF($F$154="n/a",0,IF(AO$3&lt;=$C180,0,IF(AO$3&gt;($F$154+$C180),INDEX($D$166:$W$166,,$C180)-SUM($D180:AN180),INDEX($D$166:$W$166,,$C180)/$F$154)))</f>
        <v>0</v>
      </c>
      <c r="AP180" s="8">
        <f>IF($F$154="n/a",0,IF(AP$3&lt;=$C180,0,IF(AP$3&gt;($F$154+$C180),INDEX($D$166:$W$166,,$C180)-SUM($D180:AO180),INDEX($D$166:$W$166,,$C180)/$F$154)))</f>
        <v>0</v>
      </c>
      <c r="AQ180" s="8">
        <f>IF($F$154="n/a",0,IF(AQ$3&lt;=$C180,0,IF(AQ$3&gt;($F$154+$C180),INDEX($D$166:$W$166,,$C180)-SUM($D180:AP180),INDEX($D$166:$W$166,,$C180)/$F$154)))</f>
        <v>0</v>
      </c>
      <c r="AR180" s="8">
        <f>IF($F$154="n/a",0,IF(AR$3&lt;=$C180,0,IF(AR$3&gt;($F$154+$C180),INDEX($D$166:$W$166,,$C180)-SUM($D180:AQ180),INDEX($D$166:$W$166,,$C180)/$F$154)))</f>
        <v>0</v>
      </c>
      <c r="AS180" s="8">
        <f>IF($F$154="n/a",0,IF(AS$3&lt;=$C180,0,IF(AS$3&gt;($F$154+$C180),INDEX($D$166:$W$166,,$C180)-SUM($D180:AR180),INDEX($D$166:$W$166,,$C180)/$F$154)))</f>
        <v>0</v>
      </c>
      <c r="AT180" s="8">
        <f>IF($F$154="n/a",0,IF(AT$3&lt;=$C180,0,IF(AT$3&gt;($F$154+$C180),INDEX($D$166:$W$166,,$C180)-SUM($D180:AS180),INDEX($D$166:$W$166,,$C180)/$F$154)))</f>
        <v>0</v>
      </c>
      <c r="AU180" s="8">
        <f>IF($F$154="n/a",0,IF(AU$3&lt;=$C180,0,IF(AU$3&gt;($F$154+$C180),INDEX($D$166:$W$166,,$C180)-SUM($D180:AT180),INDEX($D$166:$W$166,,$C180)/$F$154)))</f>
        <v>0</v>
      </c>
      <c r="AV180" s="8">
        <f>IF($F$154="n/a",0,IF(AV$3&lt;=$C180,0,IF(AV$3&gt;($F$154+$C180),INDEX($D$166:$W$166,,$C180)-SUM($D180:AU180),INDEX($D$166:$W$166,,$C180)/$F$154)))</f>
        <v>0</v>
      </c>
      <c r="AW180" s="8">
        <f>IF($F$154="n/a",0,IF(AW$3&lt;=$C180,0,IF(AW$3&gt;($F$154+$C180),INDEX($D$166:$W$166,,$C180)-SUM($D180:AV180),INDEX($D$166:$W$166,,$C180)/$F$154)))</f>
        <v>0</v>
      </c>
      <c r="AX180" s="8">
        <f>IF($F$154="n/a",0,IF(AX$3&lt;=$C180,0,IF(AX$3&gt;($F$154+$C180),INDEX($D$166:$W$166,,$C180)-SUM($D180:AW180),INDEX($D$166:$W$166,,$C180)/$F$154)))</f>
        <v>0</v>
      </c>
      <c r="AY180" s="8">
        <f>IF($F$154="n/a",0,IF(AY$3&lt;=$C180,0,IF(AY$3&gt;($F$154+$C180),INDEX($D$166:$W$166,,$C180)-SUM($D180:AX180),INDEX($D$166:$W$166,,$C180)/$F$154)))</f>
        <v>0</v>
      </c>
      <c r="AZ180" s="8">
        <f>IF($F$154="n/a",0,IF(AZ$3&lt;=$C180,0,IF(AZ$3&gt;($F$154+$C180),INDEX($D$166:$W$166,,$C180)-SUM($D180:AY180),INDEX($D$166:$W$166,,$C180)/$F$154)))</f>
        <v>0</v>
      </c>
      <c r="BA180" s="8">
        <f>IF($F$154="n/a",0,IF(BA$3&lt;=$C180,0,IF(BA$3&gt;($F$154+$C180),INDEX($D$166:$W$166,,$C180)-SUM($D180:AZ180),INDEX($D$166:$W$166,,$C180)/$F$154)))</f>
        <v>0</v>
      </c>
      <c r="BB180" s="8">
        <f>IF($F$154="n/a",0,IF(BB$3&lt;=$C180,0,IF(BB$3&gt;($F$154+$C180),INDEX($D$166:$W$166,,$C180)-SUM($D180:BA180),INDEX($D$166:$W$166,,$C180)/$F$154)))</f>
        <v>0</v>
      </c>
      <c r="BC180" s="8">
        <f>IF($F$154="n/a",0,IF(BC$3&lt;=$C180,0,IF(BC$3&gt;($F$154+$C180),INDEX($D$166:$W$166,,$C180)-SUM($D180:BB180),INDEX($D$166:$W$166,,$C180)/$F$154)))</f>
        <v>0</v>
      </c>
      <c r="BD180" s="8">
        <f>IF($F$154="n/a",0,IF(BD$3&lt;=$C180,0,IF(BD$3&gt;($F$154+$C180),INDEX($D$166:$W$166,,$C180)-SUM($D180:BC180),INDEX($D$166:$W$166,,$C180)/$F$154)))</f>
        <v>0</v>
      </c>
      <c r="BE180" s="8">
        <f>IF($F$154="n/a",0,IF(BE$3&lt;=$C180,0,IF(BE$3&gt;($F$154+$C180),INDEX($D$166:$W$166,,$C180)-SUM($D180:BD180),INDEX($D$166:$W$166,,$C180)/$F$154)))</f>
        <v>0</v>
      </c>
      <c r="BF180" s="8">
        <f>IF($F$154="n/a",0,IF(BF$3&lt;=$C180,0,IF(BF$3&gt;($F$154+$C180),INDEX($D$166:$W$166,,$C180)-SUM($D180:BE180),INDEX($D$166:$W$166,,$C180)/$F$154)))</f>
        <v>0</v>
      </c>
      <c r="BG180" s="8">
        <f>IF($F$154="n/a",0,IF(BG$3&lt;=$C180,0,IF(BG$3&gt;($F$154+$C180),INDEX($D$166:$W$166,,$C180)-SUM($D180:BF180),INDEX($D$166:$W$166,,$C180)/$F$154)))</f>
        <v>0</v>
      </c>
      <c r="BH180" s="8">
        <f>IF($F$154="n/a",0,IF(BH$3&lt;=$C180,0,IF(BH$3&gt;($F$154+$C180),INDEX($D$166:$W$166,,$C180)-SUM($D180:BG180),INDEX($D$166:$W$166,,$C180)/$F$154)))</f>
        <v>0</v>
      </c>
      <c r="BI180" s="8">
        <f>IF($F$154="n/a",0,IF(BI$3&lt;=$C180,0,IF(BI$3&gt;($F$154+$C180),INDEX($D$166:$W$166,,$C180)-SUM($D180:BH180),INDEX($D$166:$W$166,,$C180)/$F$154)))</f>
        <v>0</v>
      </c>
      <c r="BJ180" s="8">
        <f>IF($F$154="n/a",0,IF(BJ$3&lt;=$C180,0,IF(BJ$3&gt;($F$154+$C180),INDEX($D$166:$W$166,,$C180)-SUM($D180:BI180),INDEX($D$166:$W$166,,$C180)/$F$154)))</f>
        <v>0</v>
      </c>
      <c r="BK180" s="8">
        <f>IF($F$154="n/a",0,IF(BK$3&lt;=$C180,0,IF(BK$3&gt;($F$154+$C180),INDEX($D$166:$W$166,,$C180)-SUM($D180:BJ180),INDEX($D$166:$W$166,,$C180)/$F$154)))</f>
        <v>0</v>
      </c>
    </row>
    <row r="181" spans="2:63" hidden="1" outlineLevel="1" x14ac:dyDescent="0.3">
      <c r="B181" s="15">
        <v>2025</v>
      </c>
      <c r="C181">
        <v>13</v>
      </c>
      <c r="D181" s="8"/>
      <c r="E181" s="8">
        <f>IF($F$154="n/a",0,IF(E$3&lt;=$C181,0,IF(E$3&gt;($F$154+$C181),INDEX($D$166:$W$166,,$C181)-SUM($D181:D181),INDEX($D$166:$W$166,,$C181)/$F$154)))</f>
        <v>0</v>
      </c>
      <c r="F181" s="8">
        <f>IF($F$154="n/a",0,IF(F$3&lt;=$C181,0,IF(F$3&gt;($F$154+$C181),INDEX($D$166:$W$166,,$C181)-SUM($D181:E181),INDEX($D$166:$W$166,,$C181)/$F$154)))</f>
        <v>0</v>
      </c>
      <c r="G181" s="8">
        <f>IF($F$154="n/a",0,IF(G$3&lt;=$C181,0,IF(G$3&gt;($F$154+$C181),INDEX($D$166:$W$166,,$C181)-SUM($D181:F181),INDEX($D$166:$W$166,,$C181)/$F$154)))</f>
        <v>0</v>
      </c>
      <c r="H181" s="11">
        <f>IF($F$154="n/a",0,IF(H$3&lt;=$C181,0,IF(H$3&gt;($F$154+$C181),INDEX($D$166:$W$166,,$C181)-SUM($D181:G181),INDEX($D$166:$W$166,,$C181)/$F$154)))</f>
        <v>0</v>
      </c>
      <c r="I181" s="12">
        <f>IF($F$154="n/a",0,IF(I$3&lt;=$C181,0,IF(I$3&gt;($F$154+$C181),INDEX($D$166:$W$166,,$C181)-SUM($D181:H181),INDEX($D$166:$W$166,,$C181)/$F$154)))</f>
        <v>0</v>
      </c>
      <c r="J181" s="8">
        <f>IF($F$154="n/a",0,IF(J$3&lt;=$C181,0,IF(J$3&gt;($F$154+$C181),INDEX($D$166:$W$166,,$C181)-SUM($D181:I181),INDEX($D$166:$W$166,,$C181)/$F$154)))</f>
        <v>0</v>
      </c>
      <c r="K181" s="8">
        <f>IF($F$154="n/a",0,IF(K$3&lt;=$C181,0,IF(K$3&gt;($F$154+$C181),INDEX($D$166:$W$166,,$C181)-SUM($D181:J181),INDEX($D$166:$W$166,,$C181)/$F$154)))</f>
        <v>0</v>
      </c>
      <c r="L181" s="8">
        <f>IF($F$154="n/a",0,IF(L$3&lt;=$C181,0,IF(L$3&gt;($F$154+$C181),INDEX($D$166:$W$166,,$C181)-SUM($D181:K181),INDEX($D$166:$W$166,,$C181)/$F$154)))</f>
        <v>0</v>
      </c>
      <c r="M181" s="8">
        <f>IF($F$154="n/a",0,IF(M$3&lt;=$C181,0,IF(M$3&gt;($F$154+$C181),INDEX($D$166:$W$166,,$C181)-SUM($D181:L181),INDEX($D$166:$W$166,,$C181)/$F$154)))</f>
        <v>0</v>
      </c>
      <c r="N181" s="8">
        <f>IF($F$154="n/a",0,IF(N$3&lt;=$C181,0,IF(N$3&gt;($F$154+$C181),INDEX($D$166:$W$166,,$C181)-SUM($D181:M181),INDEX($D$166:$W$166,,$C181)/$F$154)))</f>
        <v>0</v>
      </c>
      <c r="O181" s="8">
        <f>IF($F$154="n/a",0,IF(O$3&lt;=$C181,0,IF(O$3&gt;($F$154+$C181),INDEX($D$166:$W$166,,$C181)-SUM($D181:N181),INDEX($D$166:$W$166,,$C181)/$F$154)))</f>
        <v>0</v>
      </c>
      <c r="P181" s="8">
        <f>IF($F$154="n/a",0,IF(P$3&lt;=$C181,0,IF(P$3&gt;($F$154+$C181),INDEX($D$166:$W$166,,$C181)-SUM($D181:O181),INDEX($D$166:$W$166,,$C181)/$F$154)))</f>
        <v>0</v>
      </c>
      <c r="Q181" s="8">
        <f>IF($F$154="n/a",0,IF(Q$3&lt;=$C181,0,IF(Q$3&gt;($F$154+$C181),INDEX($D$166:$W$166,,$C181)-SUM($D181:P181),INDEX($D$166:$W$166,,$C181)/$F$154)))</f>
        <v>0</v>
      </c>
      <c r="R181" s="8">
        <f>IF($F$154="n/a",0,IF(R$3&lt;=$C181,0,IF(R$3&gt;($F$154+$C181),INDEX($D$166:$W$166,,$C181)-SUM($D181:Q181),INDEX($D$166:$W$166,,$C181)/$F$154)))</f>
        <v>0</v>
      </c>
      <c r="S181" s="8">
        <f>IF($F$154="n/a",0,IF(S$3&lt;=$C181,0,IF(S$3&gt;($F$154+$C181),INDEX($D$166:$W$166,,$C181)-SUM($D181:R181),INDEX($D$166:$W$166,,$C181)/$F$154)))</f>
        <v>0</v>
      </c>
      <c r="T181" s="8">
        <f>IF($F$154="n/a",0,IF(T$3&lt;=$C181,0,IF(T$3&gt;($F$154+$C181),INDEX($D$166:$W$166,,$C181)-SUM($D181:S181),INDEX($D$166:$W$166,,$C181)/$F$154)))</f>
        <v>0</v>
      </c>
      <c r="U181" s="8">
        <f>IF($F$154="n/a",0,IF(U$3&lt;=$C181,0,IF(U$3&gt;($F$154+$C181),INDEX($D$166:$W$166,,$C181)-SUM($D181:T181),INDEX($D$166:$W$166,,$C181)/$F$154)))</f>
        <v>0</v>
      </c>
      <c r="V181" s="8">
        <f>IF($F$154="n/a",0,IF(V$3&lt;=$C181,0,IF(V$3&gt;($F$154+$C181),INDEX($D$166:$W$166,,$C181)-SUM($D181:U181),INDEX($D$166:$W$166,,$C181)/$F$154)))</f>
        <v>0</v>
      </c>
      <c r="W181" s="8">
        <f>IF($F$154="n/a",0,IF(W$3&lt;=$C181,0,IF(W$3&gt;($F$154+$C181),INDEX($D$166:$W$166,,$C181)-SUM($D181:V181),INDEX($D$166:$W$166,,$C181)/$F$154)))</f>
        <v>0</v>
      </c>
      <c r="X181" s="8">
        <f>IF($F$154="n/a",0,IF(X$3&lt;=$C181,0,IF(X$3&gt;($F$154+$C181),INDEX($D$166:$W$166,,$C181)-SUM($D181:W181),INDEX($D$166:$W$166,,$C181)/$F$154)))</f>
        <v>0</v>
      </c>
      <c r="Y181" s="8">
        <f>IF($F$154="n/a",0,IF(Y$3&lt;=$C181,0,IF(Y$3&gt;($F$154+$C181),INDEX($D$166:$W$166,,$C181)-SUM($D181:X181),INDEX($D$166:$W$166,,$C181)/$F$154)))</f>
        <v>0</v>
      </c>
      <c r="Z181" s="8">
        <f>IF($F$154="n/a",0,IF(Z$3&lt;=$C181,0,IF(Z$3&gt;($F$154+$C181),INDEX($D$166:$W$166,,$C181)-SUM($D181:Y181),INDEX($D$166:$W$166,,$C181)/$F$154)))</f>
        <v>0</v>
      </c>
      <c r="AA181" s="8">
        <f>IF($F$154="n/a",0,IF(AA$3&lt;=$C181,0,IF(AA$3&gt;($F$154+$C181),INDEX($D$166:$W$166,,$C181)-SUM($D181:Z181),INDEX($D$166:$W$166,,$C181)/$F$154)))</f>
        <v>0</v>
      </c>
      <c r="AB181" s="8">
        <f>IF($F$154="n/a",0,IF(AB$3&lt;=$C181,0,IF(AB$3&gt;($F$154+$C181),INDEX($D$166:$W$166,,$C181)-SUM($D181:AA181),INDEX($D$166:$W$166,,$C181)/$F$154)))</f>
        <v>0</v>
      </c>
      <c r="AC181" s="8">
        <f>IF($F$154="n/a",0,IF(AC$3&lt;=$C181,0,IF(AC$3&gt;($F$154+$C181),INDEX($D$166:$W$166,,$C181)-SUM($D181:AB181),INDEX($D$166:$W$166,,$C181)/$F$154)))</f>
        <v>0</v>
      </c>
      <c r="AD181" s="8">
        <f>IF($F$154="n/a",0,IF(AD$3&lt;=$C181,0,IF(AD$3&gt;($F$154+$C181),INDEX($D$166:$W$166,,$C181)-SUM($D181:AC181),INDEX($D$166:$W$166,,$C181)/$F$154)))</f>
        <v>0</v>
      </c>
      <c r="AE181" s="8">
        <f>IF($F$154="n/a",0,IF(AE$3&lt;=$C181,0,IF(AE$3&gt;($F$154+$C181),INDEX($D$166:$W$166,,$C181)-SUM($D181:AD181),INDEX($D$166:$W$166,,$C181)/$F$154)))</f>
        <v>0</v>
      </c>
      <c r="AF181" s="8">
        <f>IF($F$154="n/a",0,IF(AF$3&lt;=$C181,0,IF(AF$3&gt;($F$154+$C181),INDEX($D$166:$W$166,,$C181)-SUM($D181:AE181),INDEX($D$166:$W$166,,$C181)/$F$154)))</f>
        <v>0</v>
      </c>
      <c r="AG181" s="8">
        <f>IF($F$154="n/a",0,IF(AG$3&lt;=$C181,0,IF(AG$3&gt;($F$154+$C181),INDEX($D$166:$W$166,,$C181)-SUM($D181:AF181),INDEX($D$166:$W$166,,$C181)/$F$154)))</f>
        <v>0</v>
      </c>
      <c r="AH181" s="8">
        <f>IF($F$154="n/a",0,IF(AH$3&lt;=$C181,0,IF(AH$3&gt;($F$154+$C181),INDEX($D$166:$W$166,,$C181)-SUM($D181:AG181),INDEX($D$166:$W$166,,$C181)/$F$154)))</f>
        <v>0</v>
      </c>
      <c r="AI181" s="8">
        <f>IF($F$154="n/a",0,IF(AI$3&lt;=$C181,0,IF(AI$3&gt;($F$154+$C181),INDEX($D$166:$W$166,,$C181)-SUM($D181:AH181),INDEX($D$166:$W$166,,$C181)/$F$154)))</f>
        <v>0</v>
      </c>
      <c r="AJ181" s="8">
        <f>IF($F$154="n/a",0,IF(AJ$3&lt;=$C181,0,IF(AJ$3&gt;($F$154+$C181),INDEX($D$166:$W$166,,$C181)-SUM($D181:AI181),INDEX($D$166:$W$166,,$C181)/$F$154)))</f>
        <v>0</v>
      </c>
      <c r="AK181" s="8">
        <f>IF($F$154="n/a",0,IF(AK$3&lt;=$C181,0,IF(AK$3&gt;($F$154+$C181),INDEX($D$166:$W$166,,$C181)-SUM($D181:AJ181),INDEX($D$166:$W$166,,$C181)/$F$154)))</f>
        <v>0</v>
      </c>
      <c r="AL181" s="8">
        <f>IF($F$154="n/a",0,IF(AL$3&lt;=$C181,0,IF(AL$3&gt;($F$154+$C181),INDEX($D$166:$W$166,,$C181)-SUM($D181:AK181),INDEX($D$166:$W$166,,$C181)/$F$154)))</f>
        <v>0</v>
      </c>
      <c r="AM181" s="8">
        <f>IF($F$154="n/a",0,IF(AM$3&lt;=$C181,0,IF(AM$3&gt;($F$154+$C181),INDEX($D$166:$W$166,,$C181)-SUM($D181:AL181),INDEX($D$166:$W$166,,$C181)/$F$154)))</f>
        <v>0</v>
      </c>
      <c r="AN181" s="8">
        <f>IF($F$154="n/a",0,IF(AN$3&lt;=$C181,0,IF(AN$3&gt;($F$154+$C181),INDEX($D$166:$W$166,,$C181)-SUM($D181:AM181),INDEX($D$166:$W$166,,$C181)/$F$154)))</f>
        <v>0</v>
      </c>
      <c r="AO181" s="8">
        <f>IF($F$154="n/a",0,IF(AO$3&lt;=$C181,0,IF(AO$3&gt;($F$154+$C181),INDEX($D$166:$W$166,,$C181)-SUM($D181:AN181),INDEX($D$166:$W$166,,$C181)/$F$154)))</f>
        <v>0</v>
      </c>
      <c r="AP181" s="8">
        <f>IF($F$154="n/a",0,IF(AP$3&lt;=$C181,0,IF(AP$3&gt;($F$154+$C181),INDEX($D$166:$W$166,,$C181)-SUM($D181:AO181),INDEX($D$166:$W$166,,$C181)/$F$154)))</f>
        <v>0</v>
      </c>
      <c r="AQ181" s="8">
        <f>IF($F$154="n/a",0,IF(AQ$3&lt;=$C181,0,IF(AQ$3&gt;($F$154+$C181),INDEX($D$166:$W$166,,$C181)-SUM($D181:AP181),INDEX($D$166:$W$166,,$C181)/$F$154)))</f>
        <v>0</v>
      </c>
      <c r="AR181" s="8">
        <f>IF($F$154="n/a",0,IF(AR$3&lt;=$C181,0,IF(AR$3&gt;($F$154+$C181),INDEX($D$166:$W$166,,$C181)-SUM($D181:AQ181),INDEX($D$166:$W$166,,$C181)/$F$154)))</f>
        <v>0</v>
      </c>
      <c r="AS181" s="8">
        <f>IF($F$154="n/a",0,IF(AS$3&lt;=$C181,0,IF(AS$3&gt;($F$154+$C181),INDEX($D$166:$W$166,,$C181)-SUM($D181:AR181),INDEX($D$166:$W$166,,$C181)/$F$154)))</f>
        <v>0</v>
      </c>
      <c r="AT181" s="8">
        <f>IF($F$154="n/a",0,IF(AT$3&lt;=$C181,0,IF(AT$3&gt;($F$154+$C181),INDEX($D$166:$W$166,,$C181)-SUM($D181:AS181),INDEX($D$166:$W$166,,$C181)/$F$154)))</f>
        <v>0</v>
      </c>
      <c r="AU181" s="8">
        <f>IF($F$154="n/a",0,IF(AU$3&lt;=$C181,0,IF(AU$3&gt;($F$154+$C181),INDEX($D$166:$W$166,,$C181)-SUM($D181:AT181),INDEX($D$166:$W$166,,$C181)/$F$154)))</f>
        <v>0</v>
      </c>
      <c r="AV181" s="8">
        <f>IF($F$154="n/a",0,IF(AV$3&lt;=$C181,0,IF(AV$3&gt;($F$154+$C181),INDEX($D$166:$W$166,,$C181)-SUM($D181:AU181),INDEX($D$166:$W$166,,$C181)/$F$154)))</f>
        <v>0</v>
      </c>
      <c r="AW181" s="8">
        <f>IF($F$154="n/a",0,IF(AW$3&lt;=$C181,0,IF(AW$3&gt;($F$154+$C181),INDEX($D$166:$W$166,,$C181)-SUM($D181:AV181),INDEX($D$166:$W$166,,$C181)/$F$154)))</f>
        <v>0</v>
      </c>
      <c r="AX181" s="8">
        <f>IF($F$154="n/a",0,IF(AX$3&lt;=$C181,0,IF(AX$3&gt;($F$154+$C181),INDEX($D$166:$W$166,,$C181)-SUM($D181:AW181),INDEX($D$166:$W$166,,$C181)/$F$154)))</f>
        <v>0</v>
      </c>
      <c r="AY181" s="8">
        <f>IF($F$154="n/a",0,IF(AY$3&lt;=$C181,0,IF(AY$3&gt;($F$154+$C181),INDEX($D$166:$W$166,,$C181)-SUM($D181:AX181),INDEX($D$166:$W$166,,$C181)/$F$154)))</f>
        <v>0</v>
      </c>
      <c r="AZ181" s="8">
        <f>IF($F$154="n/a",0,IF(AZ$3&lt;=$C181,0,IF(AZ$3&gt;($F$154+$C181),INDEX($D$166:$W$166,,$C181)-SUM($D181:AY181),INDEX($D$166:$W$166,,$C181)/$F$154)))</f>
        <v>0</v>
      </c>
      <c r="BA181" s="8">
        <f>IF($F$154="n/a",0,IF(BA$3&lt;=$C181,0,IF(BA$3&gt;($F$154+$C181),INDEX($D$166:$W$166,,$C181)-SUM($D181:AZ181),INDEX($D$166:$W$166,,$C181)/$F$154)))</f>
        <v>0</v>
      </c>
      <c r="BB181" s="8">
        <f>IF($F$154="n/a",0,IF(BB$3&lt;=$C181,0,IF(BB$3&gt;($F$154+$C181),INDEX($D$166:$W$166,,$C181)-SUM($D181:BA181),INDEX($D$166:$W$166,,$C181)/$F$154)))</f>
        <v>0</v>
      </c>
      <c r="BC181" s="8">
        <f>IF($F$154="n/a",0,IF(BC$3&lt;=$C181,0,IF(BC$3&gt;($F$154+$C181),INDEX($D$166:$W$166,,$C181)-SUM($D181:BB181),INDEX($D$166:$W$166,,$C181)/$F$154)))</f>
        <v>0</v>
      </c>
      <c r="BD181" s="8">
        <f>IF($F$154="n/a",0,IF(BD$3&lt;=$C181,0,IF(BD$3&gt;($F$154+$C181),INDEX($D$166:$W$166,,$C181)-SUM($D181:BC181),INDEX($D$166:$W$166,,$C181)/$F$154)))</f>
        <v>0</v>
      </c>
      <c r="BE181" s="8">
        <f>IF($F$154="n/a",0,IF(BE$3&lt;=$C181,0,IF(BE$3&gt;($F$154+$C181),INDEX($D$166:$W$166,,$C181)-SUM($D181:BD181),INDEX($D$166:$W$166,,$C181)/$F$154)))</f>
        <v>0</v>
      </c>
      <c r="BF181" s="8">
        <f>IF($F$154="n/a",0,IF(BF$3&lt;=$C181,0,IF(BF$3&gt;($F$154+$C181),INDEX($D$166:$W$166,,$C181)-SUM($D181:BE181),INDEX($D$166:$W$166,,$C181)/$F$154)))</f>
        <v>0</v>
      </c>
      <c r="BG181" s="8">
        <f>IF($F$154="n/a",0,IF(BG$3&lt;=$C181,0,IF(BG$3&gt;($F$154+$C181),INDEX($D$166:$W$166,,$C181)-SUM($D181:BF181),INDEX($D$166:$W$166,,$C181)/$F$154)))</f>
        <v>0</v>
      </c>
      <c r="BH181" s="8">
        <f>IF($F$154="n/a",0,IF(BH$3&lt;=$C181,0,IF(BH$3&gt;($F$154+$C181),INDEX($D$166:$W$166,,$C181)-SUM($D181:BG181),INDEX($D$166:$W$166,,$C181)/$F$154)))</f>
        <v>0</v>
      </c>
      <c r="BI181" s="8">
        <f>IF($F$154="n/a",0,IF(BI$3&lt;=$C181,0,IF(BI$3&gt;($F$154+$C181),INDEX($D$166:$W$166,,$C181)-SUM($D181:BH181),INDEX($D$166:$W$166,,$C181)/$F$154)))</f>
        <v>0</v>
      </c>
      <c r="BJ181" s="8">
        <f>IF($F$154="n/a",0,IF(BJ$3&lt;=$C181,0,IF(BJ$3&gt;($F$154+$C181),INDEX($D$166:$W$166,,$C181)-SUM($D181:BI181),INDEX($D$166:$W$166,,$C181)/$F$154)))</f>
        <v>0</v>
      </c>
      <c r="BK181" s="8">
        <f>IF($F$154="n/a",0,IF(BK$3&lt;=$C181,0,IF(BK$3&gt;($F$154+$C181),INDEX($D$166:$W$166,,$C181)-SUM($D181:BJ181),INDEX($D$166:$W$166,,$C181)/$F$154)))</f>
        <v>0</v>
      </c>
    </row>
    <row r="182" spans="2:63" hidden="1" outlineLevel="1" x14ac:dyDescent="0.3">
      <c r="B182" s="15">
        <v>2026</v>
      </c>
      <c r="C182">
        <v>14</v>
      </c>
      <c r="D182" s="8"/>
      <c r="E182" s="8">
        <f>IF($F$154="n/a",0,IF(E$3&lt;=$C182,0,IF(E$3&gt;($F$154+$C182),INDEX($D$166:$W$166,,$C182)-SUM($D182:D182),INDEX($D$166:$W$166,,$C182)/$F$154)))</f>
        <v>0</v>
      </c>
      <c r="F182" s="8">
        <f>IF($F$154="n/a",0,IF(F$3&lt;=$C182,0,IF(F$3&gt;($F$154+$C182),INDEX($D$166:$W$166,,$C182)-SUM($D182:E182),INDEX($D$166:$W$166,,$C182)/$F$154)))</f>
        <v>0</v>
      </c>
      <c r="G182" s="8">
        <f>IF($F$154="n/a",0,IF(G$3&lt;=$C182,0,IF(G$3&gt;($F$154+$C182),INDEX($D$166:$W$166,,$C182)-SUM($D182:F182),INDEX($D$166:$W$166,,$C182)/$F$154)))</f>
        <v>0</v>
      </c>
      <c r="H182" s="11">
        <f>IF($F$154="n/a",0,IF(H$3&lt;=$C182,0,IF(H$3&gt;($F$154+$C182),INDEX($D$166:$W$166,,$C182)-SUM($D182:G182),INDEX($D$166:$W$166,,$C182)/$F$154)))</f>
        <v>0</v>
      </c>
      <c r="I182" s="12">
        <f>IF($F$154="n/a",0,IF(I$3&lt;=$C182,0,IF(I$3&gt;($F$154+$C182),INDEX($D$166:$W$166,,$C182)-SUM($D182:H182),INDEX($D$166:$W$166,,$C182)/$F$154)))</f>
        <v>0</v>
      </c>
      <c r="J182" s="8">
        <f>IF($F$154="n/a",0,IF(J$3&lt;=$C182,0,IF(J$3&gt;($F$154+$C182),INDEX($D$166:$W$166,,$C182)-SUM($D182:I182),INDEX($D$166:$W$166,,$C182)/$F$154)))</f>
        <v>0</v>
      </c>
      <c r="K182" s="8">
        <f>IF($F$154="n/a",0,IF(K$3&lt;=$C182,0,IF(K$3&gt;($F$154+$C182),INDEX($D$166:$W$166,,$C182)-SUM($D182:J182),INDEX($D$166:$W$166,,$C182)/$F$154)))</f>
        <v>0</v>
      </c>
      <c r="L182" s="8">
        <f>IF($F$154="n/a",0,IF(L$3&lt;=$C182,0,IF(L$3&gt;($F$154+$C182),INDEX($D$166:$W$166,,$C182)-SUM($D182:K182),INDEX($D$166:$W$166,,$C182)/$F$154)))</f>
        <v>0</v>
      </c>
      <c r="M182" s="8">
        <f>IF($F$154="n/a",0,IF(M$3&lt;=$C182,0,IF(M$3&gt;($F$154+$C182),INDEX($D$166:$W$166,,$C182)-SUM($D182:L182),INDEX($D$166:$W$166,,$C182)/$F$154)))</f>
        <v>0</v>
      </c>
      <c r="N182" s="8">
        <f>IF($F$154="n/a",0,IF(N$3&lt;=$C182,0,IF(N$3&gt;($F$154+$C182),INDEX($D$166:$W$166,,$C182)-SUM($D182:M182),INDEX($D$166:$W$166,,$C182)/$F$154)))</f>
        <v>0</v>
      </c>
      <c r="O182" s="8">
        <f>IF($F$154="n/a",0,IF(O$3&lt;=$C182,0,IF(O$3&gt;($F$154+$C182),INDEX($D$166:$W$166,,$C182)-SUM($D182:N182),INDEX($D$166:$W$166,,$C182)/$F$154)))</f>
        <v>0</v>
      </c>
      <c r="P182" s="8">
        <f>IF($F$154="n/a",0,IF(P$3&lt;=$C182,0,IF(P$3&gt;($F$154+$C182),INDEX($D$166:$W$166,,$C182)-SUM($D182:O182),INDEX($D$166:$W$166,,$C182)/$F$154)))</f>
        <v>0</v>
      </c>
      <c r="Q182" s="8">
        <f>IF($F$154="n/a",0,IF(Q$3&lt;=$C182,0,IF(Q$3&gt;($F$154+$C182),INDEX($D$166:$W$166,,$C182)-SUM($D182:P182),INDEX($D$166:$W$166,,$C182)/$F$154)))</f>
        <v>0</v>
      </c>
      <c r="R182" s="8">
        <f>IF($F$154="n/a",0,IF(R$3&lt;=$C182,0,IF(R$3&gt;($F$154+$C182),INDEX($D$166:$W$166,,$C182)-SUM($D182:Q182),INDEX($D$166:$W$166,,$C182)/$F$154)))</f>
        <v>0</v>
      </c>
      <c r="S182" s="8">
        <f>IF($F$154="n/a",0,IF(S$3&lt;=$C182,0,IF(S$3&gt;($F$154+$C182),INDEX($D$166:$W$166,,$C182)-SUM($D182:R182),INDEX($D$166:$W$166,,$C182)/$F$154)))</f>
        <v>0</v>
      </c>
      <c r="T182" s="8">
        <f>IF($F$154="n/a",0,IF(T$3&lt;=$C182,0,IF(T$3&gt;($F$154+$C182),INDEX($D$166:$W$166,,$C182)-SUM($D182:S182),INDEX($D$166:$W$166,,$C182)/$F$154)))</f>
        <v>0</v>
      </c>
      <c r="U182" s="8">
        <f>IF($F$154="n/a",0,IF(U$3&lt;=$C182,0,IF(U$3&gt;($F$154+$C182),INDEX($D$166:$W$166,,$C182)-SUM($D182:T182),INDEX($D$166:$W$166,,$C182)/$F$154)))</f>
        <v>0</v>
      </c>
      <c r="V182" s="8">
        <f>IF($F$154="n/a",0,IF(V$3&lt;=$C182,0,IF(V$3&gt;($F$154+$C182),INDEX($D$166:$W$166,,$C182)-SUM($D182:U182),INDEX($D$166:$W$166,,$C182)/$F$154)))</f>
        <v>0</v>
      </c>
      <c r="W182" s="8">
        <f>IF($F$154="n/a",0,IF(W$3&lt;=$C182,0,IF(W$3&gt;($F$154+$C182),INDEX($D$166:$W$166,,$C182)-SUM($D182:V182),INDEX($D$166:$W$166,,$C182)/$F$154)))</f>
        <v>0</v>
      </c>
      <c r="X182" s="8">
        <f>IF($F$154="n/a",0,IF(X$3&lt;=$C182,0,IF(X$3&gt;($F$154+$C182),INDEX($D$166:$W$166,,$C182)-SUM($D182:W182),INDEX($D$166:$W$166,,$C182)/$F$154)))</f>
        <v>0</v>
      </c>
      <c r="Y182" s="8">
        <f>IF($F$154="n/a",0,IF(Y$3&lt;=$C182,0,IF(Y$3&gt;($F$154+$C182),INDEX($D$166:$W$166,,$C182)-SUM($D182:X182),INDEX($D$166:$W$166,,$C182)/$F$154)))</f>
        <v>0</v>
      </c>
      <c r="Z182" s="8">
        <f>IF($F$154="n/a",0,IF(Z$3&lt;=$C182,0,IF(Z$3&gt;($F$154+$C182),INDEX($D$166:$W$166,,$C182)-SUM($D182:Y182),INDEX($D$166:$W$166,,$C182)/$F$154)))</f>
        <v>0</v>
      </c>
      <c r="AA182" s="8">
        <f>IF($F$154="n/a",0,IF(AA$3&lt;=$C182,0,IF(AA$3&gt;($F$154+$C182),INDEX($D$166:$W$166,,$C182)-SUM($D182:Z182),INDEX($D$166:$W$166,,$C182)/$F$154)))</f>
        <v>0</v>
      </c>
      <c r="AB182" s="8">
        <f>IF($F$154="n/a",0,IF(AB$3&lt;=$C182,0,IF(AB$3&gt;($F$154+$C182),INDEX($D$166:$W$166,,$C182)-SUM($D182:AA182),INDEX($D$166:$W$166,,$C182)/$F$154)))</f>
        <v>0</v>
      </c>
      <c r="AC182" s="8">
        <f>IF($F$154="n/a",0,IF(AC$3&lt;=$C182,0,IF(AC$3&gt;($F$154+$C182),INDEX($D$166:$W$166,,$C182)-SUM($D182:AB182),INDEX($D$166:$W$166,,$C182)/$F$154)))</f>
        <v>0</v>
      </c>
      <c r="AD182" s="8">
        <f>IF($F$154="n/a",0,IF(AD$3&lt;=$C182,0,IF(AD$3&gt;($F$154+$C182),INDEX($D$166:$W$166,,$C182)-SUM($D182:AC182),INDEX($D$166:$W$166,,$C182)/$F$154)))</f>
        <v>0</v>
      </c>
      <c r="AE182" s="8">
        <f>IF($F$154="n/a",0,IF(AE$3&lt;=$C182,0,IF(AE$3&gt;($F$154+$C182),INDEX($D$166:$W$166,,$C182)-SUM($D182:AD182),INDEX($D$166:$W$166,,$C182)/$F$154)))</f>
        <v>0</v>
      </c>
      <c r="AF182" s="8">
        <f>IF($F$154="n/a",0,IF(AF$3&lt;=$C182,0,IF(AF$3&gt;($F$154+$C182),INDEX($D$166:$W$166,,$C182)-SUM($D182:AE182),INDEX($D$166:$W$166,,$C182)/$F$154)))</f>
        <v>0</v>
      </c>
      <c r="AG182" s="8">
        <f>IF($F$154="n/a",0,IF(AG$3&lt;=$C182,0,IF(AG$3&gt;($F$154+$C182),INDEX($D$166:$W$166,,$C182)-SUM($D182:AF182),INDEX($D$166:$W$166,,$C182)/$F$154)))</f>
        <v>0</v>
      </c>
      <c r="AH182" s="8">
        <f>IF($F$154="n/a",0,IF(AH$3&lt;=$C182,0,IF(AH$3&gt;($F$154+$C182),INDEX($D$166:$W$166,,$C182)-SUM($D182:AG182),INDEX($D$166:$W$166,,$C182)/$F$154)))</f>
        <v>0</v>
      </c>
      <c r="AI182" s="8">
        <f>IF($F$154="n/a",0,IF(AI$3&lt;=$C182,0,IF(AI$3&gt;($F$154+$C182),INDEX($D$166:$W$166,,$C182)-SUM($D182:AH182),INDEX($D$166:$W$166,,$C182)/$F$154)))</f>
        <v>0</v>
      </c>
      <c r="AJ182" s="8">
        <f>IF($F$154="n/a",0,IF(AJ$3&lt;=$C182,0,IF(AJ$3&gt;($F$154+$C182),INDEX($D$166:$W$166,,$C182)-SUM($D182:AI182),INDEX($D$166:$W$166,,$C182)/$F$154)))</f>
        <v>0</v>
      </c>
      <c r="AK182" s="8">
        <f>IF($F$154="n/a",0,IF(AK$3&lt;=$C182,0,IF(AK$3&gt;($F$154+$C182),INDEX($D$166:$W$166,,$C182)-SUM($D182:AJ182),INDEX($D$166:$W$166,,$C182)/$F$154)))</f>
        <v>0</v>
      </c>
      <c r="AL182" s="8">
        <f>IF($F$154="n/a",0,IF(AL$3&lt;=$C182,0,IF(AL$3&gt;($F$154+$C182),INDEX($D$166:$W$166,,$C182)-SUM($D182:AK182),INDEX($D$166:$W$166,,$C182)/$F$154)))</f>
        <v>0</v>
      </c>
      <c r="AM182" s="8">
        <f>IF($F$154="n/a",0,IF(AM$3&lt;=$C182,0,IF(AM$3&gt;($F$154+$C182),INDEX($D$166:$W$166,,$C182)-SUM($D182:AL182),INDEX($D$166:$W$166,,$C182)/$F$154)))</f>
        <v>0</v>
      </c>
      <c r="AN182" s="8">
        <f>IF($F$154="n/a",0,IF(AN$3&lt;=$C182,0,IF(AN$3&gt;($F$154+$C182),INDEX($D$166:$W$166,,$C182)-SUM($D182:AM182),INDEX($D$166:$W$166,,$C182)/$F$154)))</f>
        <v>0</v>
      </c>
      <c r="AO182" s="8">
        <f>IF($F$154="n/a",0,IF(AO$3&lt;=$C182,0,IF(AO$3&gt;($F$154+$C182),INDEX($D$166:$W$166,,$C182)-SUM($D182:AN182),INDEX($D$166:$W$166,,$C182)/$F$154)))</f>
        <v>0</v>
      </c>
      <c r="AP182" s="8">
        <f>IF($F$154="n/a",0,IF(AP$3&lt;=$C182,0,IF(AP$3&gt;($F$154+$C182),INDEX($D$166:$W$166,,$C182)-SUM($D182:AO182),INDEX($D$166:$W$166,,$C182)/$F$154)))</f>
        <v>0</v>
      </c>
      <c r="AQ182" s="8">
        <f>IF($F$154="n/a",0,IF(AQ$3&lt;=$C182,0,IF(AQ$3&gt;($F$154+$C182),INDEX($D$166:$W$166,,$C182)-SUM($D182:AP182),INDEX($D$166:$W$166,,$C182)/$F$154)))</f>
        <v>0</v>
      </c>
      <c r="AR182" s="8">
        <f>IF($F$154="n/a",0,IF(AR$3&lt;=$C182,0,IF(AR$3&gt;($F$154+$C182),INDEX($D$166:$W$166,,$C182)-SUM($D182:AQ182),INDEX($D$166:$W$166,,$C182)/$F$154)))</f>
        <v>0</v>
      </c>
      <c r="AS182" s="8">
        <f>IF($F$154="n/a",0,IF(AS$3&lt;=$C182,0,IF(AS$3&gt;($F$154+$C182),INDEX($D$166:$W$166,,$C182)-SUM($D182:AR182),INDEX($D$166:$W$166,,$C182)/$F$154)))</f>
        <v>0</v>
      </c>
      <c r="AT182" s="8">
        <f>IF($F$154="n/a",0,IF(AT$3&lt;=$C182,0,IF(AT$3&gt;($F$154+$C182),INDEX($D$166:$W$166,,$C182)-SUM($D182:AS182),INDEX($D$166:$W$166,,$C182)/$F$154)))</f>
        <v>0</v>
      </c>
      <c r="AU182" s="8">
        <f>IF($F$154="n/a",0,IF(AU$3&lt;=$C182,0,IF(AU$3&gt;($F$154+$C182),INDEX($D$166:$W$166,,$C182)-SUM($D182:AT182),INDEX($D$166:$W$166,,$C182)/$F$154)))</f>
        <v>0</v>
      </c>
      <c r="AV182" s="8">
        <f>IF($F$154="n/a",0,IF(AV$3&lt;=$C182,0,IF(AV$3&gt;($F$154+$C182),INDEX($D$166:$W$166,,$C182)-SUM($D182:AU182),INDEX($D$166:$W$166,,$C182)/$F$154)))</f>
        <v>0</v>
      </c>
      <c r="AW182" s="8">
        <f>IF($F$154="n/a",0,IF(AW$3&lt;=$C182,0,IF(AW$3&gt;($F$154+$C182),INDEX($D$166:$W$166,,$C182)-SUM($D182:AV182),INDEX($D$166:$W$166,,$C182)/$F$154)))</f>
        <v>0</v>
      </c>
      <c r="AX182" s="8">
        <f>IF($F$154="n/a",0,IF(AX$3&lt;=$C182,0,IF(AX$3&gt;($F$154+$C182),INDEX($D$166:$W$166,,$C182)-SUM($D182:AW182),INDEX($D$166:$W$166,,$C182)/$F$154)))</f>
        <v>0</v>
      </c>
      <c r="AY182" s="8">
        <f>IF($F$154="n/a",0,IF(AY$3&lt;=$C182,0,IF(AY$3&gt;($F$154+$C182),INDEX($D$166:$W$166,,$C182)-SUM($D182:AX182),INDEX($D$166:$W$166,,$C182)/$F$154)))</f>
        <v>0</v>
      </c>
      <c r="AZ182" s="8">
        <f>IF($F$154="n/a",0,IF(AZ$3&lt;=$C182,0,IF(AZ$3&gt;($F$154+$C182),INDEX($D$166:$W$166,,$C182)-SUM($D182:AY182),INDEX($D$166:$W$166,,$C182)/$F$154)))</f>
        <v>0</v>
      </c>
      <c r="BA182" s="8">
        <f>IF($F$154="n/a",0,IF(BA$3&lt;=$C182,0,IF(BA$3&gt;($F$154+$C182),INDEX($D$166:$W$166,,$C182)-SUM($D182:AZ182),INDEX($D$166:$W$166,,$C182)/$F$154)))</f>
        <v>0</v>
      </c>
      <c r="BB182" s="8">
        <f>IF($F$154="n/a",0,IF(BB$3&lt;=$C182,0,IF(BB$3&gt;($F$154+$C182),INDEX($D$166:$W$166,,$C182)-SUM($D182:BA182),INDEX($D$166:$W$166,,$C182)/$F$154)))</f>
        <v>0</v>
      </c>
      <c r="BC182" s="8">
        <f>IF($F$154="n/a",0,IF(BC$3&lt;=$C182,0,IF(BC$3&gt;($F$154+$C182),INDEX($D$166:$W$166,,$C182)-SUM($D182:BB182),INDEX($D$166:$W$166,,$C182)/$F$154)))</f>
        <v>0</v>
      </c>
      <c r="BD182" s="8">
        <f>IF($F$154="n/a",0,IF(BD$3&lt;=$C182,0,IF(BD$3&gt;($F$154+$C182),INDEX($D$166:$W$166,,$C182)-SUM($D182:BC182),INDEX($D$166:$W$166,,$C182)/$F$154)))</f>
        <v>0</v>
      </c>
      <c r="BE182" s="8">
        <f>IF($F$154="n/a",0,IF(BE$3&lt;=$C182,0,IF(BE$3&gt;($F$154+$C182),INDEX($D$166:$W$166,,$C182)-SUM($D182:BD182),INDEX($D$166:$W$166,,$C182)/$F$154)))</f>
        <v>0</v>
      </c>
      <c r="BF182" s="8">
        <f>IF($F$154="n/a",0,IF(BF$3&lt;=$C182,0,IF(BF$3&gt;($F$154+$C182),INDEX($D$166:$W$166,,$C182)-SUM($D182:BE182),INDEX($D$166:$W$166,,$C182)/$F$154)))</f>
        <v>0</v>
      </c>
      <c r="BG182" s="8">
        <f>IF($F$154="n/a",0,IF(BG$3&lt;=$C182,0,IF(BG$3&gt;($F$154+$C182),INDEX($D$166:$W$166,,$C182)-SUM($D182:BF182),INDEX($D$166:$W$166,,$C182)/$F$154)))</f>
        <v>0</v>
      </c>
      <c r="BH182" s="8">
        <f>IF($F$154="n/a",0,IF(BH$3&lt;=$C182,0,IF(BH$3&gt;($F$154+$C182),INDEX($D$166:$W$166,,$C182)-SUM($D182:BG182),INDEX($D$166:$W$166,,$C182)/$F$154)))</f>
        <v>0</v>
      </c>
      <c r="BI182" s="8">
        <f>IF($F$154="n/a",0,IF(BI$3&lt;=$C182,0,IF(BI$3&gt;($F$154+$C182),INDEX($D$166:$W$166,,$C182)-SUM($D182:BH182),INDEX($D$166:$W$166,,$C182)/$F$154)))</f>
        <v>0</v>
      </c>
      <c r="BJ182" s="8">
        <f>IF($F$154="n/a",0,IF(BJ$3&lt;=$C182,0,IF(BJ$3&gt;($F$154+$C182),INDEX($D$166:$W$166,,$C182)-SUM($D182:BI182),INDEX($D$166:$W$166,,$C182)/$F$154)))</f>
        <v>0</v>
      </c>
      <c r="BK182" s="8">
        <f>IF($F$154="n/a",0,IF(BK$3&lt;=$C182,0,IF(BK$3&gt;($F$154+$C182),INDEX($D$166:$W$166,,$C182)-SUM($D182:BJ182),INDEX($D$166:$W$166,,$C182)/$F$154)))</f>
        <v>0</v>
      </c>
    </row>
    <row r="183" spans="2:63" hidden="1" outlineLevel="1" x14ac:dyDescent="0.3">
      <c r="B183" s="15">
        <v>2027</v>
      </c>
      <c r="C183">
        <v>15</v>
      </c>
      <c r="D183" s="8"/>
      <c r="E183" s="8">
        <f>IF($F$154="n/a",0,IF(E$3&lt;=$C183,0,IF(E$3&gt;($F$154+$C183),INDEX($D$166:$W$166,,$C183)-SUM($D183:D183),INDEX($D$166:$W$166,,$C183)/$F$154)))</f>
        <v>0</v>
      </c>
      <c r="F183" s="8">
        <f>IF($F$154="n/a",0,IF(F$3&lt;=$C183,0,IF(F$3&gt;($F$154+$C183),INDEX($D$166:$W$166,,$C183)-SUM($D183:E183),INDEX($D$166:$W$166,,$C183)/$F$154)))</f>
        <v>0</v>
      </c>
      <c r="G183" s="8">
        <f>IF($F$154="n/a",0,IF(G$3&lt;=$C183,0,IF(G$3&gt;($F$154+$C183),INDEX($D$166:$W$166,,$C183)-SUM($D183:F183),INDEX($D$166:$W$166,,$C183)/$F$154)))</f>
        <v>0</v>
      </c>
      <c r="H183" s="11">
        <f>IF($F$154="n/a",0,IF(H$3&lt;=$C183,0,IF(H$3&gt;($F$154+$C183),INDEX($D$166:$W$166,,$C183)-SUM($D183:G183),INDEX($D$166:$W$166,,$C183)/$F$154)))</f>
        <v>0</v>
      </c>
      <c r="I183" s="12">
        <f>IF($F$154="n/a",0,IF(I$3&lt;=$C183,0,IF(I$3&gt;($F$154+$C183),INDEX($D$166:$W$166,,$C183)-SUM($D183:H183),INDEX($D$166:$W$166,,$C183)/$F$154)))</f>
        <v>0</v>
      </c>
      <c r="J183" s="8">
        <f>IF($F$154="n/a",0,IF(J$3&lt;=$C183,0,IF(J$3&gt;($F$154+$C183),INDEX($D$166:$W$166,,$C183)-SUM($D183:I183),INDEX($D$166:$W$166,,$C183)/$F$154)))</f>
        <v>0</v>
      </c>
      <c r="K183" s="8">
        <f>IF($F$154="n/a",0,IF(K$3&lt;=$C183,0,IF(K$3&gt;($F$154+$C183),INDEX($D$166:$W$166,,$C183)-SUM($D183:J183),INDEX($D$166:$W$166,,$C183)/$F$154)))</f>
        <v>0</v>
      </c>
      <c r="L183" s="8">
        <f>IF($F$154="n/a",0,IF(L$3&lt;=$C183,0,IF(L$3&gt;($F$154+$C183),INDEX($D$166:$W$166,,$C183)-SUM($D183:K183),INDEX($D$166:$W$166,,$C183)/$F$154)))</f>
        <v>0</v>
      </c>
      <c r="M183" s="8">
        <f>IF($F$154="n/a",0,IF(M$3&lt;=$C183,0,IF(M$3&gt;($F$154+$C183),INDEX($D$166:$W$166,,$C183)-SUM($D183:L183),INDEX($D$166:$W$166,,$C183)/$F$154)))</f>
        <v>0</v>
      </c>
      <c r="N183" s="8">
        <f>IF($F$154="n/a",0,IF(N$3&lt;=$C183,0,IF(N$3&gt;($F$154+$C183),INDEX($D$166:$W$166,,$C183)-SUM($D183:M183),INDEX($D$166:$W$166,,$C183)/$F$154)))</f>
        <v>0</v>
      </c>
      <c r="O183" s="8">
        <f>IF($F$154="n/a",0,IF(O$3&lt;=$C183,0,IF(O$3&gt;($F$154+$C183),INDEX($D$166:$W$166,,$C183)-SUM($D183:N183),INDEX($D$166:$W$166,,$C183)/$F$154)))</f>
        <v>0</v>
      </c>
      <c r="P183" s="8">
        <f>IF($F$154="n/a",0,IF(P$3&lt;=$C183,0,IF(P$3&gt;($F$154+$C183),INDEX($D$166:$W$166,,$C183)-SUM($D183:O183),INDEX($D$166:$W$166,,$C183)/$F$154)))</f>
        <v>0</v>
      </c>
      <c r="Q183" s="8">
        <f>IF($F$154="n/a",0,IF(Q$3&lt;=$C183,0,IF(Q$3&gt;($F$154+$C183),INDEX($D$166:$W$166,,$C183)-SUM($D183:P183),INDEX($D$166:$W$166,,$C183)/$F$154)))</f>
        <v>0</v>
      </c>
      <c r="R183" s="8">
        <f>IF($F$154="n/a",0,IF(R$3&lt;=$C183,0,IF(R$3&gt;($F$154+$C183),INDEX($D$166:$W$166,,$C183)-SUM($D183:Q183),INDEX($D$166:$W$166,,$C183)/$F$154)))</f>
        <v>0</v>
      </c>
      <c r="S183" s="8">
        <f>IF($F$154="n/a",0,IF(S$3&lt;=$C183,0,IF(S$3&gt;($F$154+$C183),INDEX($D$166:$W$166,,$C183)-SUM($D183:R183),INDEX($D$166:$W$166,,$C183)/$F$154)))</f>
        <v>0</v>
      </c>
      <c r="T183" s="8">
        <f>IF($F$154="n/a",0,IF(T$3&lt;=$C183,0,IF(T$3&gt;($F$154+$C183),INDEX($D$166:$W$166,,$C183)-SUM($D183:S183),INDEX($D$166:$W$166,,$C183)/$F$154)))</f>
        <v>0</v>
      </c>
      <c r="U183" s="8">
        <f>IF($F$154="n/a",0,IF(U$3&lt;=$C183,0,IF(U$3&gt;($F$154+$C183),INDEX($D$166:$W$166,,$C183)-SUM($D183:T183),INDEX($D$166:$W$166,,$C183)/$F$154)))</f>
        <v>0</v>
      </c>
      <c r="V183" s="8">
        <f>IF($F$154="n/a",0,IF(V$3&lt;=$C183,0,IF(V$3&gt;($F$154+$C183),INDEX($D$166:$W$166,,$C183)-SUM($D183:U183),INDEX($D$166:$W$166,,$C183)/$F$154)))</f>
        <v>0</v>
      </c>
      <c r="W183" s="8">
        <f>IF($F$154="n/a",0,IF(W$3&lt;=$C183,0,IF(W$3&gt;($F$154+$C183),INDEX($D$166:$W$166,,$C183)-SUM($D183:V183),INDEX($D$166:$W$166,,$C183)/$F$154)))</f>
        <v>0</v>
      </c>
      <c r="X183" s="8">
        <f>IF($F$154="n/a",0,IF(X$3&lt;=$C183,0,IF(X$3&gt;($F$154+$C183),INDEX($D$166:$W$166,,$C183)-SUM($D183:W183),INDEX($D$166:$W$166,,$C183)/$F$154)))</f>
        <v>0</v>
      </c>
      <c r="Y183" s="8">
        <f>IF($F$154="n/a",0,IF(Y$3&lt;=$C183,0,IF(Y$3&gt;($F$154+$C183),INDEX($D$166:$W$166,,$C183)-SUM($D183:X183),INDEX($D$166:$W$166,,$C183)/$F$154)))</f>
        <v>0</v>
      </c>
      <c r="Z183" s="8">
        <f>IF($F$154="n/a",0,IF(Z$3&lt;=$C183,0,IF(Z$3&gt;($F$154+$C183),INDEX($D$166:$W$166,,$C183)-SUM($D183:Y183),INDEX($D$166:$W$166,,$C183)/$F$154)))</f>
        <v>0</v>
      </c>
      <c r="AA183" s="8">
        <f>IF($F$154="n/a",0,IF(AA$3&lt;=$C183,0,IF(AA$3&gt;($F$154+$C183),INDEX($D$166:$W$166,,$C183)-SUM($D183:Z183),INDEX($D$166:$W$166,,$C183)/$F$154)))</f>
        <v>0</v>
      </c>
      <c r="AB183" s="8">
        <f>IF($F$154="n/a",0,IF(AB$3&lt;=$C183,0,IF(AB$3&gt;($F$154+$C183),INDEX($D$166:$W$166,,$C183)-SUM($D183:AA183),INDEX($D$166:$W$166,,$C183)/$F$154)))</f>
        <v>0</v>
      </c>
      <c r="AC183" s="8">
        <f>IF($F$154="n/a",0,IF(AC$3&lt;=$C183,0,IF(AC$3&gt;($F$154+$C183),INDEX($D$166:$W$166,,$C183)-SUM($D183:AB183),INDEX($D$166:$W$166,,$C183)/$F$154)))</f>
        <v>0</v>
      </c>
      <c r="AD183" s="8">
        <f>IF($F$154="n/a",0,IF(AD$3&lt;=$C183,0,IF(AD$3&gt;($F$154+$C183),INDEX($D$166:$W$166,,$C183)-SUM($D183:AC183),INDEX($D$166:$W$166,,$C183)/$F$154)))</f>
        <v>0</v>
      </c>
      <c r="AE183" s="8">
        <f>IF($F$154="n/a",0,IF(AE$3&lt;=$C183,0,IF(AE$3&gt;($F$154+$C183),INDEX($D$166:$W$166,,$C183)-SUM($D183:AD183),INDEX($D$166:$W$166,,$C183)/$F$154)))</f>
        <v>0</v>
      </c>
      <c r="AF183" s="8">
        <f>IF($F$154="n/a",0,IF(AF$3&lt;=$C183,0,IF(AF$3&gt;($F$154+$C183),INDEX($D$166:$W$166,,$C183)-SUM($D183:AE183),INDEX($D$166:$W$166,,$C183)/$F$154)))</f>
        <v>0</v>
      </c>
      <c r="AG183" s="8">
        <f>IF($F$154="n/a",0,IF(AG$3&lt;=$C183,0,IF(AG$3&gt;($F$154+$C183),INDEX($D$166:$W$166,,$C183)-SUM($D183:AF183),INDEX($D$166:$W$166,,$C183)/$F$154)))</f>
        <v>0</v>
      </c>
      <c r="AH183" s="8">
        <f>IF($F$154="n/a",0,IF(AH$3&lt;=$C183,0,IF(AH$3&gt;($F$154+$C183),INDEX($D$166:$W$166,,$C183)-SUM($D183:AG183),INDEX($D$166:$W$166,,$C183)/$F$154)))</f>
        <v>0</v>
      </c>
      <c r="AI183" s="8">
        <f>IF($F$154="n/a",0,IF(AI$3&lt;=$C183,0,IF(AI$3&gt;($F$154+$C183),INDEX($D$166:$W$166,,$C183)-SUM($D183:AH183),INDEX($D$166:$W$166,,$C183)/$F$154)))</f>
        <v>0</v>
      </c>
      <c r="AJ183" s="8">
        <f>IF($F$154="n/a",0,IF(AJ$3&lt;=$C183,0,IF(AJ$3&gt;($F$154+$C183),INDEX($D$166:$W$166,,$C183)-SUM($D183:AI183),INDEX($D$166:$W$166,,$C183)/$F$154)))</f>
        <v>0</v>
      </c>
      <c r="AK183" s="8">
        <f>IF($F$154="n/a",0,IF(AK$3&lt;=$C183,0,IF(AK$3&gt;($F$154+$C183),INDEX($D$166:$W$166,,$C183)-SUM($D183:AJ183),INDEX($D$166:$W$166,,$C183)/$F$154)))</f>
        <v>0</v>
      </c>
      <c r="AL183" s="8">
        <f>IF($F$154="n/a",0,IF(AL$3&lt;=$C183,0,IF(AL$3&gt;($F$154+$C183),INDEX($D$166:$W$166,,$C183)-SUM($D183:AK183),INDEX($D$166:$W$166,,$C183)/$F$154)))</f>
        <v>0</v>
      </c>
      <c r="AM183" s="8">
        <f>IF($F$154="n/a",0,IF(AM$3&lt;=$C183,0,IF(AM$3&gt;($F$154+$C183),INDEX($D$166:$W$166,,$C183)-SUM($D183:AL183),INDEX($D$166:$W$166,,$C183)/$F$154)))</f>
        <v>0</v>
      </c>
      <c r="AN183" s="8">
        <f>IF($F$154="n/a",0,IF(AN$3&lt;=$C183,0,IF(AN$3&gt;($F$154+$C183),INDEX($D$166:$W$166,,$C183)-SUM($D183:AM183),INDEX($D$166:$W$166,,$C183)/$F$154)))</f>
        <v>0</v>
      </c>
      <c r="AO183" s="8">
        <f>IF($F$154="n/a",0,IF(AO$3&lt;=$C183,0,IF(AO$3&gt;($F$154+$C183),INDEX($D$166:$W$166,,$C183)-SUM($D183:AN183),INDEX($D$166:$W$166,,$C183)/$F$154)))</f>
        <v>0</v>
      </c>
      <c r="AP183" s="8">
        <f>IF($F$154="n/a",0,IF(AP$3&lt;=$C183,0,IF(AP$3&gt;($F$154+$C183),INDEX($D$166:$W$166,,$C183)-SUM($D183:AO183),INDEX($D$166:$W$166,,$C183)/$F$154)))</f>
        <v>0</v>
      </c>
      <c r="AQ183" s="8">
        <f>IF($F$154="n/a",0,IF(AQ$3&lt;=$C183,0,IF(AQ$3&gt;($F$154+$C183),INDEX($D$166:$W$166,,$C183)-SUM($D183:AP183),INDEX($D$166:$W$166,,$C183)/$F$154)))</f>
        <v>0</v>
      </c>
      <c r="AR183" s="8">
        <f>IF($F$154="n/a",0,IF(AR$3&lt;=$C183,0,IF(AR$3&gt;($F$154+$C183),INDEX($D$166:$W$166,,$C183)-SUM($D183:AQ183),INDEX($D$166:$W$166,,$C183)/$F$154)))</f>
        <v>0</v>
      </c>
      <c r="AS183" s="8">
        <f>IF($F$154="n/a",0,IF(AS$3&lt;=$C183,0,IF(AS$3&gt;($F$154+$C183),INDEX($D$166:$W$166,,$C183)-SUM($D183:AR183),INDEX($D$166:$W$166,,$C183)/$F$154)))</f>
        <v>0</v>
      </c>
      <c r="AT183" s="8">
        <f>IF($F$154="n/a",0,IF(AT$3&lt;=$C183,0,IF(AT$3&gt;($F$154+$C183),INDEX($D$166:$W$166,,$C183)-SUM($D183:AS183),INDEX($D$166:$W$166,,$C183)/$F$154)))</f>
        <v>0</v>
      </c>
      <c r="AU183" s="8">
        <f>IF($F$154="n/a",0,IF(AU$3&lt;=$C183,0,IF(AU$3&gt;($F$154+$C183),INDEX($D$166:$W$166,,$C183)-SUM($D183:AT183),INDEX($D$166:$W$166,,$C183)/$F$154)))</f>
        <v>0</v>
      </c>
      <c r="AV183" s="8">
        <f>IF($F$154="n/a",0,IF(AV$3&lt;=$C183,0,IF(AV$3&gt;($F$154+$C183),INDEX($D$166:$W$166,,$C183)-SUM($D183:AU183),INDEX($D$166:$W$166,,$C183)/$F$154)))</f>
        <v>0</v>
      </c>
      <c r="AW183" s="8">
        <f>IF($F$154="n/a",0,IF(AW$3&lt;=$C183,0,IF(AW$3&gt;($F$154+$C183),INDEX($D$166:$W$166,,$C183)-SUM($D183:AV183),INDEX($D$166:$W$166,,$C183)/$F$154)))</f>
        <v>0</v>
      </c>
      <c r="AX183" s="8">
        <f>IF($F$154="n/a",0,IF(AX$3&lt;=$C183,0,IF(AX$3&gt;($F$154+$C183),INDEX($D$166:$W$166,,$C183)-SUM($D183:AW183),INDEX($D$166:$W$166,,$C183)/$F$154)))</f>
        <v>0</v>
      </c>
      <c r="AY183" s="8">
        <f>IF($F$154="n/a",0,IF(AY$3&lt;=$C183,0,IF(AY$3&gt;($F$154+$C183),INDEX($D$166:$W$166,,$C183)-SUM($D183:AX183),INDEX($D$166:$W$166,,$C183)/$F$154)))</f>
        <v>0</v>
      </c>
      <c r="AZ183" s="8">
        <f>IF($F$154="n/a",0,IF(AZ$3&lt;=$C183,0,IF(AZ$3&gt;($F$154+$C183),INDEX($D$166:$W$166,,$C183)-SUM($D183:AY183),INDEX($D$166:$W$166,,$C183)/$F$154)))</f>
        <v>0</v>
      </c>
      <c r="BA183" s="8">
        <f>IF($F$154="n/a",0,IF(BA$3&lt;=$C183,0,IF(BA$3&gt;($F$154+$C183),INDEX($D$166:$W$166,,$C183)-SUM($D183:AZ183),INDEX($D$166:$W$166,,$C183)/$F$154)))</f>
        <v>0</v>
      </c>
      <c r="BB183" s="8">
        <f>IF($F$154="n/a",0,IF(BB$3&lt;=$C183,0,IF(BB$3&gt;($F$154+$C183),INDEX($D$166:$W$166,,$C183)-SUM($D183:BA183),INDEX($D$166:$W$166,,$C183)/$F$154)))</f>
        <v>0</v>
      </c>
      <c r="BC183" s="8">
        <f>IF($F$154="n/a",0,IF(BC$3&lt;=$C183,0,IF(BC$3&gt;($F$154+$C183),INDEX($D$166:$W$166,,$C183)-SUM($D183:BB183),INDEX($D$166:$W$166,,$C183)/$F$154)))</f>
        <v>0</v>
      </c>
      <c r="BD183" s="8">
        <f>IF($F$154="n/a",0,IF(BD$3&lt;=$C183,0,IF(BD$3&gt;($F$154+$C183),INDEX($D$166:$W$166,,$C183)-SUM($D183:BC183),INDEX($D$166:$W$166,,$C183)/$F$154)))</f>
        <v>0</v>
      </c>
      <c r="BE183" s="8">
        <f>IF($F$154="n/a",0,IF(BE$3&lt;=$C183,0,IF(BE$3&gt;($F$154+$C183),INDEX($D$166:$W$166,,$C183)-SUM($D183:BD183),INDEX($D$166:$W$166,,$C183)/$F$154)))</f>
        <v>0</v>
      </c>
      <c r="BF183" s="8">
        <f>IF($F$154="n/a",0,IF(BF$3&lt;=$C183,0,IF(BF$3&gt;($F$154+$C183),INDEX($D$166:$W$166,,$C183)-SUM($D183:BE183),INDEX($D$166:$W$166,,$C183)/$F$154)))</f>
        <v>0</v>
      </c>
      <c r="BG183" s="8">
        <f>IF($F$154="n/a",0,IF(BG$3&lt;=$C183,0,IF(BG$3&gt;($F$154+$C183),INDEX($D$166:$W$166,,$C183)-SUM($D183:BF183),INDEX($D$166:$W$166,,$C183)/$F$154)))</f>
        <v>0</v>
      </c>
      <c r="BH183" s="8">
        <f>IF($F$154="n/a",0,IF(BH$3&lt;=$C183,0,IF(BH$3&gt;($F$154+$C183),INDEX($D$166:$W$166,,$C183)-SUM($D183:BG183),INDEX($D$166:$W$166,,$C183)/$F$154)))</f>
        <v>0</v>
      </c>
      <c r="BI183" s="8">
        <f>IF($F$154="n/a",0,IF(BI$3&lt;=$C183,0,IF(BI$3&gt;($F$154+$C183),INDEX($D$166:$W$166,,$C183)-SUM($D183:BH183),INDEX($D$166:$W$166,,$C183)/$F$154)))</f>
        <v>0</v>
      </c>
      <c r="BJ183" s="8">
        <f>IF($F$154="n/a",0,IF(BJ$3&lt;=$C183,0,IF(BJ$3&gt;($F$154+$C183),INDEX($D$166:$W$166,,$C183)-SUM($D183:BI183),INDEX($D$166:$W$166,,$C183)/$F$154)))</f>
        <v>0</v>
      </c>
      <c r="BK183" s="8">
        <f>IF($F$154="n/a",0,IF(BK$3&lt;=$C183,0,IF(BK$3&gt;($F$154+$C183),INDEX($D$166:$W$166,,$C183)-SUM($D183:BJ183),INDEX($D$166:$W$166,,$C183)/$F$154)))</f>
        <v>0</v>
      </c>
    </row>
    <row r="184" spans="2:63" hidden="1" outlineLevel="1" x14ac:dyDescent="0.3">
      <c r="B184" s="15">
        <v>2028</v>
      </c>
      <c r="C184">
        <v>16</v>
      </c>
      <c r="D184" s="8"/>
      <c r="E184" s="8">
        <f>IF($F$154="n/a",0,IF(E$3&lt;=$C184,0,IF(E$3&gt;($F$154+$C184),INDEX($D$166:$W$166,,$C184)-SUM($D184:D184),INDEX($D$166:$W$166,,$C184)/$F$154)))</f>
        <v>0</v>
      </c>
      <c r="F184" s="8">
        <f>IF($F$154="n/a",0,IF(F$3&lt;=$C184,0,IF(F$3&gt;($F$154+$C184),INDEX($D$166:$W$166,,$C184)-SUM($D184:E184),INDEX($D$166:$W$166,,$C184)/$F$154)))</f>
        <v>0</v>
      </c>
      <c r="G184" s="8">
        <f>IF($F$154="n/a",0,IF(G$3&lt;=$C184,0,IF(G$3&gt;($F$154+$C184),INDEX($D$166:$W$166,,$C184)-SUM($D184:F184),INDEX($D$166:$W$166,,$C184)/$F$154)))</f>
        <v>0</v>
      </c>
      <c r="H184" s="11">
        <f>IF($F$154="n/a",0,IF(H$3&lt;=$C184,0,IF(H$3&gt;($F$154+$C184),INDEX($D$166:$W$166,,$C184)-SUM($D184:G184),INDEX($D$166:$W$166,,$C184)/$F$154)))</f>
        <v>0</v>
      </c>
      <c r="I184" s="12">
        <f>IF($F$154="n/a",0,IF(I$3&lt;=$C184,0,IF(I$3&gt;($F$154+$C184),INDEX($D$166:$W$166,,$C184)-SUM($D184:H184),INDEX($D$166:$W$166,,$C184)/$F$154)))</f>
        <v>0</v>
      </c>
      <c r="J184" s="8">
        <f>IF($F$154="n/a",0,IF(J$3&lt;=$C184,0,IF(J$3&gt;($F$154+$C184),INDEX($D$166:$W$166,,$C184)-SUM($D184:I184),INDEX($D$166:$W$166,,$C184)/$F$154)))</f>
        <v>0</v>
      </c>
      <c r="K184" s="8">
        <f>IF($F$154="n/a",0,IF(K$3&lt;=$C184,0,IF(K$3&gt;($F$154+$C184),INDEX($D$166:$W$166,,$C184)-SUM($D184:J184),INDEX($D$166:$W$166,,$C184)/$F$154)))</f>
        <v>0</v>
      </c>
      <c r="L184" s="8">
        <f>IF($F$154="n/a",0,IF(L$3&lt;=$C184,0,IF(L$3&gt;($F$154+$C184),INDEX($D$166:$W$166,,$C184)-SUM($D184:K184),INDEX($D$166:$W$166,,$C184)/$F$154)))</f>
        <v>0</v>
      </c>
      <c r="M184" s="8">
        <f>IF($F$154="n/a",0,IF(M$3&lt;=$C184,0,IF(M$3&gt;($F$154+$C184),INDEX($D$166:$W$166,,$C184)-SUM($D184:L184),INDEX($D$166:$W$166,,$C184)/$F$154)))</f>
        <v>0</v>
      </c>
      <c r="N184" s="8">
        <f>IF($F$154="n/a",0,IF(N$3&lt;=$C184,0,IF(N$3&gt;($F$154+$C184),INDEX($D$166:$W$166,,$C184)-SUM($D184:M184),INDEX($D$166:$W$166,,$C184)/$F$154)))</f>
        <v>0</v>
      </c>
      <c r="O184" s="8">
        <f>IF($F$154="n/a",0,IF(O$3&lt;=$C184,0,IF(O$3&gt;($F$154+$C184),INDEX($D$166:$W$166,,$C184)-SUM($D184:N184),INDEX($D$166:$W$166,,$C184)/$F$154)))</f>
        <v>0</v>
      </c>
      <c r="P184" s="8">
        <f>IF($F$154="n/a",0,IF(P$3&lt;=$C184,0,IF(P$3&gt;($F$154+$C184),INDEX($D$166:$W$166,,$C184)-SUM($D184:O184),INDEX($D$166:$W$166,,$C184)/$F$154)))</f>
        <v>0</v>
      </c>
      <c r="Q184" s="8">
        <f>IF($F$154="n/a",0,IF(Q$3&lt;=$C184,0,IF(Q$3&gt;($F$154+$C184),INDEX($D$166:$W$166,,$C184)-SUM($D184:P184),INDEX($D$166:$W$166,,$C184)/$F$154)))</f>
        <v>0</v>
      </c>
      <c r="R184" s="8">
        <f>IF($F$154="n/a",0,IF(R$3&lt;=$C184,0,IF(R$3&gt;($F$154+$C184),INDEX($D$166:$W$166,,$C184)-SUM($D184:Q184),INDEX($D$166:$W$166,,$C184)/$F$154)))</f>
        <v>0</v>
      </c>
      <c r="S184" s="8">
        <f>IF($F$154="n/a",0,IF(S$3&lt;=$C184,0,IF(S$3&gt;($F$154+$C184),INDEX($D$166:$W$166,,$C184)-SUM($D184:R184),INDEX($D$166:$W$166,,$C184)/$F$154)))</f>
        <v>0</v>
      </c>
      <c r="T184" s="8">
        <f>IF($F$154="n/a",0,IF(T$3&lt;=$C184,0,IF(T$3&gt;($F$154+$C184),INDEX($D$166:$W$166,,$C184)-SUM($D184:S184),INDEX($D$166:$W$166,,$C184)/$F$154)))</f>
        <v>0</v>
      </c>
      <c r="U184" s="8">
        <f>IF($F$154="n/a",0,IF(U$3&lt;=$C184,0,IF(U$3&gt;($F$154+$C184),INDEX($D$166:$W$166,,$C184)-SUM($D184:T184),INDEX($D$166:$W$166,,$C184)/$F$154)))</f>
        <v>0</v>
      </c>
      <c r="V184" s="8">
        <f>IF($F$154="n/a",0,IF(V$3&lt;=$C184,0,IF(V$3&gt;($F$154+$C184),INDEX($D$166:$W$166,,$C184)-SUM($D184:U184),INDEX($D$166:$W$166,,$C184)/$F$154)))</f>
        <v>0</v>
      </c>
      <c r="W184" s="8">
        <f>IF($F$154="n/a",0,IF(W$3&lt;=$C184,0,IF(W$3&gt;($F$154+$C184),INDEX($D$166:$W$166,,$C184)-SUM($D184:V184),INDEX($D$166:$W$166,,$C184)/$F$154)))</f>
        <v>0</v>
      </c>
      <c r="X184" s="8">
        <f>IF($F$154="n/a",0,IF(X$3&lt;=$C184,0,IF(X$3&gt;($F$154+$C184),INDEX($D$166:$W$166,,$C184)-SUM($D184:W184),INDEX($D$166:$W$166,,$C184)/$F$154)))</f>
        <v>0</v>
      </c>
      <c r="Y184" s="8">
        <f>IF($F$154="n/a",0,IF(Y$3&lt;=$C184,0,IF(Y$3&gt;($F$154+$C184),INDEX($D$166:$W$166,,$C184)-SUM($D184:X184),INDEX($D$166:$W$166,,$C184)/$F$154)))</f>
        <v>0</v>
      </c>
      <c r="Z184" s="8">
        <f>IF($F$154="n/a",0,IF(Z$3&lt;=$C184,0,IF(Z$3&gt;($F$154+$C184),INDEX($D$166:$W$166,,$C184)-SUM($D184:Y184),INDEX($D$166:$W$166,,$C184)/$F$154)))</f>
        <v>0</v>
      </c>
      <c r="AA184" s="8">
        <f>IF($F$154="n/a",0,IF(AA$3&lt;=$C184,0,IF(AA$3&gt;($F$154+$C184),INDEX($D$166:$W$166,,$C184)-SUM($D184:Z184),INDEX($D$166:$W$166,,$C184)/$F$154)))</f>
        <v>0</v>
      </c>
      <c r="AB184" s="8">
        <f>IF($F$154="n/a",0,IF(AB$3&lt;=$C184,0,IF(AB$3&gt;($F$154+$C184),INDEX($D$166:$W$166,,$C184)-SUM($D184:AA184),INDEX($D$166:$W$166,,$C184)/$F$154)))</f>
        <v>0</v>
      </c>
      <c r="AC184" s="8">
        <f>IF($F$154="n/a",0,IF(AC$3&lt;=$C184,0,IF(AC$3&gt;($F$154+$C184),INDEX($D$166:$W$166,,$C184)-SUM($D184:AB184),INDEX($D$166:$W$166,,$C184)/$F$154)))</f>
        <v>0</v>
      </c>
      <c r="AD184" s="8">
        <f>IF($F$154="n/a",0,IF(AD$3&lt;=$C184,0,IF(AD$3&gt;($F$154+$C184),INDEX($D$166:$W$166,,$C184)-SUM($D184:AC184),INDEX($D$166:$W$166,,$C184)/$F$154)))</f>
        <v>0</v>
      </c>
      <c r="AE184" s="8">
        <f>IF($F$154="n/a",0,IF(AE$3&lt;=$C184,0,IF(AE$3&gt;($F$154+$C184),INDEX($D$166:$W$166,,$C184)-SUM($D184:AD184),INDEX($D$166:$W$166,,$C184)/$F$154)))</f>
        <v>0</v>
      </c>
      <c r="AF184" s="8">
        <f>IF($F$154="n/a",0,IF(AF$3&lt;=$C184,0,IF(AF$3&gt;($F$154+$C184),INDEX($D$166:$W$166,,$C184)-SUM($D184:AE184),INDEX($D$166:$W$166,,$C184)/$F$154)))</f>
        <v>0</v>
      </c>
      <c r="AG184" s="8">
        <f>IF($F$154="n/a",0,IF(AG$3&lt;=$C184,0,IF(AG$3&gt;($F$154+$C184),INDEX($D$166:$W$166,,$C184)-SUM($D184:AF184),INDEX($D$166:$W$166,,$C184)/$F$154)))</f>
        <v>0</v>
      </c>
      <c r="AH184" s="8">
        <f>IF($F$154="n/a",0,IF(AH$3&lt;=$C184,0,IF(AH$3&gt;($F$154+$C184),INDEX($D$166:$W$166,,$C184)-SUM($D184:AG184),INDEX($D$166:$W$166,,$C184)/$F$154)))</f>
        <v>0</v>
      </c>
      <c r="AI184" s="8">
        <f>IF($F$154="n/a",0,IF(AI$3&lt;=$C184,0,IF(AI$3&gt;($F$154+$C184),INDEX($D$166:$W$166,,$C184)-SUM($D184:AH184),INDEX($D$166:$W$166,,$C184)/$F$154)))</f>
        <v>0</v>
      </c>
      <c r="AJ184" s="8">
        <f>IF($F$154="n/a",0,IF(AJ$3&lt;=$C184,0,IF(AJ$3&gt;($F$154+$C184),INDEX($D$166:$W$166,,$C184)-SUM($D184:AI184),INDEX($D$166:$W$166,,$C184)/$F$154)))</f>
        <v>0</v>
      </c>
      <c r="AK184" s="8">
        <f>IF($F$154="n/a",0,IF(AK$3&lt;=$C184,0,IF(AK$3&gt;($F$154+$C184),INDEX($D$166:$W$166,,$C184)-SUM($D184:AJ184),INDEX($D$166:$W$166,,$C184)/$F$154)))</f>
        <v>0</v>
      </c>
      <c r="AL184" s="8">
        <f>IF($F$154="n/a",0,IF(AL$3&lt;=$C184,0,IF(AL$3&gt;($F$154+$C184),INDEX($D$166:$W$166,,$C184)-SUM($D184:AK184),INDEX($D$166:$W$166,,$C184)/$F$154)))</f>
        <v>0</v>
      </c>
      <c r="AM184" s="8">
        <f>IF($F$154="n/a",0,IF(AM$3&lt;=$C184,0,IF(AM$3&gt;($F$154+$C184),INDEX($D$166:$W$166,,$C184)-SUM($D184:AL184),INDEX($D$166:$W$166,,$C184)/$F$154)))</f>
        <v>0</v>
      </c>
      <c r="AN184" s="8">
        <f>IF($F$154="n/a",0,IF(AN$3&lt;=$C184,0,IF(AN$3&gt;($F$154+$C184),INDEX($D$166:$W$166,,$C184)-SUM($D184:AM184),INDEX($D$166:$W$166,,$C184)/$F$154)))</f>
        <v>0</v>
      </c>
      <c r="AO184" s="8">
        <f>IF($F$154="n/a",0,IF(AO$3&lt;=$C184,0,IF(AO$3&gt;($F$154+$C184),INDEX($D$166:$W$166,,$C184)-SUM($D184:AN184),INDEX($D$166:$W$166,,$C184)/$F$154)))</f>
        <v>0</v>
      </c>
      <c r="AP184" s="8">
        <f>IF($F$154="n/a",0,IF(AP$3&lt;=$C184,0,IF(AP$3&gt;($F$154+$C184),INDEX($D$166:$W$166,,$C184)-SUM($D184:AO184),INDEX($D$166:$W$166,,$C184)/$F$154)))</f>
        <v>0</v>
      </c>
      <c r="AQ184" s="8">
        <f>IF($F$154="n/a",0,IF(AQ$3&lt;=$C184,0,IF(AQ$3&gt;($F$154+$C184),INDEX($D$166:$W$166,,$C184)-SUM($D184:AP184),INDEX($D$166:$W$166,,$C184)/$F$154)))</f>
        <v>0</v>
      </c>
      <c r="AR184" s="8">
        <f>IF($F$154="n/a",0,IF(AR$3&lt;=$C184,0,IF(AR$3&gt;($F$154+$C184),INDEX($D$166:$W$166,,$C184)-SUM($D184:AQ184),INDEX($D$166:$W$166,,$C184)/$F$154)))</f>
        <v>0</v>
      </c>
      <c r="AS184" s="8">
        <f>IF($F$154="n/a",0,IF(AS$3&lt;=$C184,0,IF(AS$3&gt;($F$154+$C184),INDEX($D$166:$W$166,,$C184)-SUM($D184:AR184),INDEX($D$166:$W$166,,$C184)/$F$154)))</f>
        <v>0</v>
      </c>
      <c r="AT184" s="8">
        <f>IF($F$154="n/a",0,IF(AT$3&lt;=$C184,0,IF(AT$3&gt;($F$154+$C184),INDEX($D$166:$W$166,,$C184)-SUM($D184:AS184),INDEX($D$166:$W$166,,$C184)/$F$154)))</f>
        <v>0</v>
      </c>
      <c r="AU184" s="8">
        <f>IF($F$154="n/a",0,IF(AU$3&lt;=$C184,0,IF(AU$3&gt;($F$154+$C184),INDEX($D$166:$W$166,,$C184)-SUM($D184:AT184),INDEX($D$166:$W$166,,$C184)/$F$154)))</f>
        <v>0</v>
      </c>
      <c r="AV184" s="8">
        <f>IF($F$154="n/a",0,IF(AV$3&lt;=$C184,0,IF(AV$3&gt;($F$154+$C184),INDEX($D$166:$W$166,,$C184)-SUM($D184:AU184),INDEX($D$166:$W$166,,$C184)/$F$154)))</f>
        <v>0</v>
      </c>
      <c r="AW184" s="8">
        <f>IF($F$154="n/a",0,IF(AW$3&lt;=$C184,0,IF(AW$3&gt;($F$154+$C184),INDEX($D$166:$W$166,,$C184)-SUM($D184:AV184),INDEX($D$166:$W$166,,$C184)/$F$154)))</f>
        <v>0</v>
      </c>
      <c r="AX184" s="8">
        <f>IF($F$154="n/a",0,IF(AX$3&lt;=$C184,0,IF(AX$3&gt;($F$154+$C184),INDEX($D$166:$W$166,,$C184)-SUM($D184:AW184),INDEX($D$166:$W$166,,$C184)/$F$154)))</f>
        <v>0</v>
      </c>
      <c r="AY184" s="8">
        <f>IF($F$154="n/a",0,IF(AY$3&lt;=$C184,0,IF(AY$3&gt;($F$154+$C184),INDEX($D$166:$W$166,,$C184)-SUM($D184:AX184),INDEX($D$166:$W$166,,$C184)/$F$154)))</f>
        <v>0</v>
      </c>
      <c r="AZ184" s="8">
        <f>IF($F$154="n/a",0,IF(AZ$3&lt;=$C184,0,IF(AZ$3&gt;($F$154+$C184),INDEX($D$166:$W$166,,$C184)-SUM($D184:AY184),INDEX($D$166:$W$166,,$C184)/$F$154)))</f>
        <v>0</v>
      </c>
      <c r="BA184" s="8">
        <f>IF($F$154="n/a",0,IF(BA$3&lt;=$C184,0,IF(BA$3&gt;($F$154+$C184),INDEX($D$166:$W$166,,$C184)-SUM($D184:AZ184),INDEX($D$166:$W$166,,$C184)/$F$154)))</f>
        <v>0</v>
      </c>
      <c r="BB184" s="8">
        <f>IF($F$154="n/a",0,IF(BB$3&lt;=$C184,0,IF(BB$3&gt;($F$154+$C184),INDEX($D$166:$W$166,,$C184)-SUM($D184:BA184),INDEX($D$166:$W$166,,$C184)/$F$154)))</f>
        <v>0</v>
      </c>
      <c r="BC184" s="8">
        <f>IF($F$154="n/a",0,IF(BC$3&lt;=$C184,0,IF(BC$3&gt;($F$154+$C184),INDEX($D$166:$W$166,,$C184)-SUM($D184:BB184),INDEX($D$166:$W$166,,$C184)/$F$154)))</f>
        <v>0</v>
      </c>
      <c r="BD184" s="8">
        <f>IF($F$154="n/a",0,IF(BD$3&lt;=$C184,0,IF(BD$3&gt;($F$154+$C184),INDEX($D$166:$W$166,,$C184)-SUM($D184:BC184),INDEX($D$166:$W$166,,$C184)/$F$154)))</f>
        <v>0</v>
      </c>
      <c r="BE184" s="8">
        <f>IF($F$154="n/a",0,IF(BE$3&lt;=$C184,0,IF(BE$3&gt;($F$154+$C184),INDEX($D$166:$W$166,,$C184)-SUM($D184:BD184),INDEX($D$166:$W$166,,$C184)/$F$154)))</f>
        <v>0</v>
      </c>
      <c r="BF184" s="8">
        <f>IF($F$154="n/a",0,IF(BF$3&lt;=$C184,0,IF(BF$3&gt;($F$154+$C184),INDEX($D$166:$W$166,,$C184)-SUM($D184:BE184),INDEX($D$166:$W$166,,$C184)/$F$154)))</f>
        <v>0</v>
      </c>
      <c r="BG184" s="8">
        <f>IF($F$154="n/a",0,IF(BG$3&lt;=$C184,0,IF(BG$3&gt;($F$154+$C184),INDEX($D$166:$W$166,,$C184)-SUM($D184:BF184),INDEX($D$166:$W$166,,$C184)/$F$154)))</f>
        <v>0</v>
      </c>
      <c r="BH184" s="8">
        <f>IF($F$154="n/a",0,IF(BH$3&lt;=$C184,0,IF(BH$3&gt;($F$154+$C184),INDEX($D$166:$W$166,,$C184)-SUM($D184:BG184),INDEX($D$166:$W$166,,$C184)/$F$154)))</f>
        <v>0</v>
      </c>
      <c r="BI184" s="8">
        <f>IF($F$154="n/a",0,IF(BI$3&lt;=$C184,0,IF(BI$3&gt;($F$154+$C184),INDEX($D$166:$W$166,,$C184)-SUM($D184:BH184),INDEX($D$166:$W$166,,$C184)/$F$154)))</f>
        <v>0</v>
      </c>
      <c r="BJ184" s="8">
        <f>IF($F$154="n/a",0,IF(BJ$3&lt;=$C184,0,IF(BJ$3&gt;($F$154+$C184),INDEX($D$166:$W$166,,$C184)-SUM($D184:BI184),INDEX($D$166:$W$166,,$C184)/$F$154)))</f>
        <v>0</v>
      </c>
      <c r="BK184" s="8">
        <f>IF($F$154="n/a",0,IF(BK$3&lt;=$C184,0,IF(BK$3&gt;($F$154+$C184),INDEX($D$166:$W$166,,$C184)-SUM($D184:BJ184),INDEX($D$166:$W$166,,$C184)/$F$154)))</f>
        <v>0</v>
      </c>
    </row>
    <row r="185" spans="2:63" hidden="1" outlineLevel="1" x14ac:dyDescent="0.3">
      <c r="B185" s="15">
        <v>2029</v>
      </c>
      <c r="C185">
        <v>17</v>
      </c>
      <c r="D185" s="8"/>
      <c r="E185" s="8">
        <f>IF($F$154="n/a",0,IF(E$3&lt;=$C185,0,IF(E$3&gt;($F$154+$C185),INDEX($D$166:$W$166,,$C185)-SUM($D185:D185),INDEX($D$166:$W$166,,$C185)/$F$154)))</f>
        <v>0</v>
      </c>
      <c r="F185" s="8">
        <f>IF($F$154="n/a",0,IF(F$3&lt;=$C185,0,IF(F$3&gt;($F$154+$C185),INDEX($D$166:$W$166,,$C185)-SUM($D185:E185),INDEX($D$166:$W$166,,$C185)/$F$154)))</f>
        <v>0</v>
      </c>
      <c r="G185" s="8">
        <f>IF($F$154="n/a",0,IF(G$3&lt;=$C185,0,IF(G$3&gt;($F$154+$C185),INDEX($D$166:$W$166,,$C185)-SUM($D185:F185),INDEX($D$166:$W$166,,$C185)/$F$154)))</f>
        <v>0</v>
      </c>
      <c r="H185" s="11">
        <f>IF($F$154="n/a",0,IF(H$3&lt;=$C185,0,IF(H$3&gt;($F$154+$C185),INDEX($D$166:$W$166,,$C185)-SUM($D185:G185),INDEX($D$166:$W$166,,$C185)/$F$154)))</f>
        <v>0</v>
      </c>
      <c r="I185" s="12">
        <f>IF($F$154="n/a",0,IF(I$3&lt;=$C185,0,IF(I$3&gt;($F$154+$C185),INDEX($D$166:$W$166,,$C185)-SUM($D185:H185),INDEX($D$166:$W$166,,$C185)/$F$154)))</f>
        <v>0</v>
      </c>
      <c r="J185" s="8">
        <f>IF($F$154="n/a",0,IF(J$3&lt;=$C185,0,IF(J$3&gt;($F$154+$C185),INDEX($D$166:$W$166,,$C185)-SUM($D185:I185),INDEX($D$166:$W$166,,$C185)/$F$154)))</f>
        <v>0</v>
      </c>
      <c r="K185" s="8">
        <f>IF($F$154="n/a",0,IF(K$3&lt;=$C185,0,IF(K$3&gt;($F$154+$C185),INDEX($D$166:$W$166,,$C185)-SUM($D185:J185),INDEX($D$166:$W$166,,$C185)/$F$154)))</f>
        <v>0</v>
      </c>
      <c r="L185" s="8">
        <f>IF($F$154="n/a",0,IF(L$3&lt;=$C185,0,IF(L$3&gt;($F$154+$C185),INDEX($D$166:$W$166,,$C185)-SUM($D185:K185),INDEX($D$166:$W$166,,$C185)/$F$154)))</f>
        <v>0</v>
      </c>
      <c r="M185" s="8">
        <f>IF($F$154="n/a",0,IF(M$3&lt;=$C185,0,IF(M$3&gt;($F$154+$C185),INDEX($D$166:$W$166,,$C185)-SUM($D185:L185),INDEX($D$166:$W$166,,$C185)/$F$154)))</f>
        <v>0</v>
      </c>
      <c r="N185" s="8">
        <f>IF($F$154="n/a",0,IF(N$3&lt;=$C185,0,IF(N$3&gt;($F$154+$C185),INDEX($D$166:$W$166,,$C185)-SUM($D185:M185),INDEX($D$166:$W$166,,$C185)/$F$154)))</f>
        <v>0</v>
      </c>
      <c r="O185" s="8">
        <f>IF($F$154="n/a",0,IF(O$3&lt;=$C185,0,IF(O$3&gt;($F$154+$C185),INDEX($D$166:$W$166,,$C185)-SUM($D185:N185),INDEX($D$166:$W$166,,$C185)/$F$154)))</f>
        <v>0</v>
      </c>
      <c r="P185" s="8">
        <f>IF($F$154="n/a",0,IF(P$3&lt;=$C185,0,IF(P$3&gt;($F$154+$C185),INDEX($D$166:$W$166,,$C185)-SUM($D185:O185),INDEX($D$166:$W$166,,$C185)/$F$154)))</f>
        <v>0</v>
      </c>
      <c r="Q185" s="8">
        <f>IF($F$154="n/a",0,IF(Q$3&lt;=$C185,0,IF(Q$3&gt;($F$154+$C185),INDEX($D$166:$W$166,,$C185)-SUM($D185:P185),INDEX($D$166:$W$166,,$C185)/$F$154)))</f>
        <v>0</v>
      </c>
      <c r="R185" s="8">
        <f>IF($F$154="n/a",0,IF(R$3&lt;=$C185,0,IF(R$3&gt;($F$154+$C185),INDEX($D$166:$W$166,,$C185)-SUM($D185:Q185),INDEX($D$166:$W$166,,$C185)/$F$154)))</f>
        <v>0</v>
      </c>
      <c r="S185" s="8">
        <f>IF($F$154="n/a",0,IF(S$3&lt;=$C185,0,IF(S$3&gt;($F$154+$C185),INDEX($D$166:$W$166,,$C185)-SUM($D185:R185),INDEX($D$166:$W$166,,$C185)/$F$154)))</f>
        <v>0</v>
      </c>
      <c r="T185" s="8">
        <f>IF($F$154="n/a",0,IF(T$3&lt;=$C185,0,IF(T$3&gt;($F$154+$C185),INDEX($D$166:$W$166,,$C185)-SUM($D185:S185),INDEX($D$166:$W$166,,$C185)/$F$154)))</f>
        <v>0</v>
      </c>
      <c r="U185" s="8">
        <f>IF($F$154="n/a",0,IF(U$3&lt;=$C185,0,IF(U$3&gt;($F$154+$C185),INDEX($D$166:$W$166,,$C185)-SUM($D185:T185),INDEX($D$166:$W$166,,$C185)/$F$154)))</f>
        <v>0</v>
      </c>
      <c r="V185" s="8">
        <f>IF($F$154="n/a",0,IF(V$3&lt;=$C185,0,IF(V$3&gt;($F$154+$C185),INDEX($D$166:$W$166,,$C185)-SUM($D185:U185),INDEX($D$166:$W$166,,$C185)/$F$154)))</f>
        <v>0</v>
      </c>
      <c r="W185" s="8">
        <f>IF($F$154="n/a",0,IF(W$3&lt;=$C185,0,IF(W$3&gt;($F$154+$C185),INDEX($D$166:$W$166,,$C185)-SUM($D185:V185),INDEX($D$166:$W$166,,$C185)/$F$154)))</f>
        <v>0</v>
      </c>
      <c r="X185" s="8">
        <f>IF($F$154="n/a",0,IF(X$3&lt;=$C185,0,IF(X$3&gt;($F$154+$C185),INDEX($D$166:$W$166,,$C185)-SUM($D185:W185),INDEX($D$166:$W$166,,$C185)/$F$154)))</f>
        <v>0</v>
      </c>
      <c r="Y185" s="8">
        <f>IF($F$154="n/a",0,IF(Y$3&lt;=$C185,0,IF(Y$3&gt;($F$154+$C185),INDEX($D$166:$W$166,,$C185)-SUM($D185:X185),INDEX($D$166:$W$166,,$C185)/$F$154)))</f>
        <v>0</v>
      </c>
      <c r="Z185" s="8">
        <f>IF($F$154="n/a",0,IF(Z$3&lt;=$C185,0,IF(Z$3&gt;($F$154+$C185),INDEX($D$166:$W$166,,$C185)-SUM($D185:Y185),INDEX($D$166:$W$166,,$C185)/$F$154)))</f>
        <v>0</v>
      </c>
      <c r="AA185" s="8">
        <f>IF($F$154="n/a",0,IF(AA$3&lt;=$C185,0,IF(AA$3&gt;($F$154+$C185),INDEX($D$166:$W$166,,$C185)-SUM($D185:Z185),INDEX($D$166:$W$166,,$C185)/$F$154)))</f>
        <v>0</v>
      </c>
      <c r="AB185" s="8">
        <f>IF($F$154="n/a",0,IF(AB$3&lt;=$C185,0,IF(AB$3&gt;($F$154+$C185),INDEX($D$166:$W$166,,$C185)-SUM($D185:AA185),INDEX($D$166:$W$166,,$C185)/$F$154)))</f>
        <v>0</v>
      </c>
      <c r="AC185" s="8">
        <f>IF($F$154="n/a",0,IF(AC$3&lt;=$C185,0,IF(AC$3&gt;($F$154+$C185),INDEX($D$166:$W$166,,$C185)-SUM($D185:AB185),INDEX($D$166:$W$166,,$C185)/$F$154)))</f>
        <v>0</v>
      </c>
      <c r="AD185" s="8">
        <f>IF($F$154="n/a",0,IF(AD$3&lt;=$C185,0,IF(AD$3&gt;($F$154+$C185),INDEX($D$166:$W$166,,$C185)-SUM($D185:AC185),INDEX($D$166:$W$166,,$C185)/$F$154)))</f>
        <v>0</v>
      </c>
      <c r="AE185" s="8">
        <f>IF($F$154="n/a",0,IF(AE$3&lt;=$C185,0,IF(AE$3&gt;($F$154+$C185),INDEX($D$166:$W$166,,$C185)-SUM($D185:AD185),INDEX($D$166:$W$166,,$C185)/$F$154)))</f>
        <v>0</v>
      </c>
      <c r="AF185" s="8">
        <f>IF($F$154="n/a",0,IF(AF$3&lt;=$C185,0,IF(AF$3&gt;($F$154+$C185),INDEX($D$166:$W$166,,$C185)-SUM($D185:AE185),INDEX($D$166:$W$166,,$C185)/$F$154)))</f>
        <v>0</v>
      </c>
      <c r="AG185" s="8">
        <f>IF($F$154="n/a",0,IF(AG$3&lt;=$C185,0,IF(AG$3&gt;($F$154+$C185),INDEX($D$166:$W$166,,$C185)-SUM($D185:AF185),INDEX($D$166:$W$166,,$C185)/$F$154)))</f>
        <v>0</v>
      </c>
      <c r="AH185" s="8">
        <f>IF($F$154="n/a",0,IF(AH$3&lt;=$C185,0,IF(AH$3&gt;($F$154+$C185),INDEX($D$166:$W$166,,$C185)-SUM($D185:AG185),INDEX($D$166:$W$166,,$C185)/$F$154)))</f>
        <v>0</v>
      </c>
      <c r="AI185" s="8">
        <f>IF($F$154="n/a",0,IF(AI$3&lt;=$C185,0,IF(AI$3&gt;($F$154+$C185),INDEX($D$166:$W$166,,$C185)-SUM($D185:AH185),INDEX($D$166:$W$166,,$C185)/$F$154)))</f>
        <v>0</v>
      </c>
      <c r="AJ185" s="8">
        <f>IF($F$154="n/a",0,IF(AJ$3&lt;=$C185,0,IF(AJ$3&gt;($F$154+$C185),INDEX($D$166:$W$166,,$C185)-SUM($D185:AI185),INDEX($D$166:$W$166,,$C185)/$F$154)))</f>
        <v>0</v>
      </c>
      <c r="AK185" s="8">
        <f>IF($F$154="n/a",0,IF(AK$3&lt;=$C185,0,IF(AK$3&gt;($F$154+$C185),INDEX($D$166:$W$166,,$C185)-SUM($D185:AJ185),INDEX($D$166:$W$166,,$C185)/$F$154)))</f>
        <v>0</v>
      </c>
      <c r="AL185" s="8">
        <f>IF($F$154="n/a",0,IF(AL$3&lt;=$C185,0,IF(AL$3&gt;($F$154+$C185),INDEX($D$166:$W$166,,$C185)-SUM($D185:AK185),INDEX($D$166:$W$166,,$C185)/$F$154)))</f>
        <v>0</v>
      </c>
      <c r="AM185" s="8">
        <f>IF($F$154="n/a",0,IF(AM$3&lt;=$C185,0,IF(AM$3&gt;($F$154+$C185),INDEX($D$166:$W$166,,$C185)-SUM($D185:AL185),INDEX($D$166:$W$166,,$C185)/$F$154)))</f>
        <v>0</v>
      </c>
      <c r="AN185" s="8">
        <f>IF($F$154="n/a",0,IF(AN$3&lt;=$C185,0,IF(AN$3&gt;($F$154+$C185),INDEX($D$166:$W$166,,$C185)-SUM($D185:AM185),INDEX($D$166:$W$166,,$C185)/$F$154)))</f>
        <v>0</v>
      </c>
      <c r="AO185" s="8">
        <f>IF($F$154="n/a",0,IF(AO$3&lt;=$C185,0,IF(AO$3&gt;($F$154+$C185),INDEX($D$166:$W$166,,$C185)-SUM($D185:AN185),INDEX($D$166:$W$166,,$C185)/$F$154)))</f>
        <v>0</v>
      </c>
      <c r="AP185" s="8">
        <f>IF($F$154="n/a",0,IF(AP$3&lt;=$C185,0,IF(AP$3&gt;($F$154+$C185),INDEX($D$166:$W$166,,$C185)-SUM($D185:AO185),INDEX($D$166:$W$166,,$C185)/$F$154)))</f>
        <v>0</v>
      </c>
      <c r="AQ185" s="8">
        <f>IF($F$154="n/a",0,IF(AQ$3&lt;=$C185,0,IF(AQ$3&gt;($F$154+$C185),INDEX($D$166:$W$166,,$C185)-SUM($D185:AP185),INDEX($D$166:$W$166,,$C185)/$F$154)))</f>
        <v>0</v>
      </c>
      <c r="AR185" s="8">
        <f>IF($F$154="n/a",0,IF(AR$3&lt;=$C185,0,IF(AR$3&gt;($F$154+$C185),INDEX($D$166:$W$166,,$C185)-SUM($D185:AQ185),INDEX($D$166:$W$166,,$C185)/$F$154)))</f>
        <v>0</v>
      </c>
      <c r="AS185" s="8">
        <f>IF($F$154="n/a",0,IF(AS$3&lt;=$C185,0,IF(AS$3&gt;($F$154+$C185),INDEX($D$166:$W$166,,$C185)-SUM($D185:AR185),INDEX($D$166:$W$166,,$C185)/$F$154)))</f>
        <v>0</v>
      </c>
      <c r="AT185" s="8">
        <f>IF($F$154="n/a",0,IF(AT$3&lt;=$C185,0,IF(AT$3&gt;($F$154+$C185),INDEX($D$166:$W$166,,$C185)-SUM($D185:AS185),INDEX($D$166:$W$166,,$C185)/$F$154)))</f>
        <v>0</v>
      </c>
      <c r="AU185" s="8">
        <f>IF($F$154="n/a",0,IF(AU$3&lt;=$C185,0,IF(AU$3&gt;($F$154+$C185),INDEX($D$166:$W$166,,$C185)-SUM($D185:AT185),INDEX($D$166:$W$166,,$C185)/$F$154)))</f>
        <v>0</v>
      </c>
      <c r="AV185" s="8">
        <f>IF($F$154="n/a",0,IF(AV$3&lt;=$C185,0,IF(AV$3&gt;($F$154+$C185),INDEX($D$166:$W$166,,$C185)-SUM($D185:AU185),INDEX($D$166:$W$166,,$C185)/$F$154)))</f>
        <v>0</v>
      </c>
      <c r="AW185" s="8">
        <f>IF($F$154="n/a",0,IF(AW$3&lt;=$C185,0,IF(AW$3&gt;($F$154+$C185),INDEX($D$166:$W$166,,$C185)-SUM($D185:AV185),INDEX($D$166:$W$166,,$C185)/$F$154)))</f>
        <v>0</v>
      </c>
      <c r="AX185" s="8">
        <f>IF($F$154="n/a",0,IF(AX$3&lt;=$C185,0,IF(AX$3&gt;($F$154+$C185),INDEX($D$166:$W$166,,$C185)-SUM($D185:AW185),INDEX($D$166:$W$166,,$C185)/$F$154)))</f>
        <v>0</v>
      </c>
      <c r="AY185" s="8">
        <f>IF($F$154="n/a",0,IF(AY$3&lt;=$C185,0,IF(AY$3&gt;($F$154+$C185),INDEX($D$166:$W$166,,$C185)-SUM($D185:AX185),INDEX($D$166:$W$166,,$C185)/$F$154)))</f>
        <v>0</v>
      </c>
      <c r="AZ185" s="8">
        <f>IF($F$154="n/a",0,IF(AZ$3&lt;=$C185,0,IF(AZ$3&gt;($F$154+$C185),INDEX($D$166:$W$166,,$C185)-SUM($D185:AY185),INDEX($D$166:$W$166,,$C185)/$F$154)))</f>
        <v>0</v>
      </c>
      <c r="BA185" s="8">
        <f>IF($F$154="n/a",0,IF(BA$3&lt;=$C185,0,IF(BA$3&gt;($F$154+$C185),INDEX($D$166:$W$166,,$C185)-SUM($D185:AZ185),INDEX($D$166:$W$166,,$C185)/$F$154)))</f>
        <v>0</v>
      </c>
      <c r="BB185" s="8">
        <f>IF($F$154="n/a",0,IF(BB$3&lt;=$C185,0,IF(BB$3&gt;($F$154+$C185),INDEX($D$166:$W$166,,$C185)-SUM($D185:BA185),INDEX($D$166:$W$166,,$C185)/$F$154)))</f>
        <v>0</v>
      </c>
      <c r="BC185" s="8">
        <f>IF($F$154="n/a",0,IF(BC$3&lt;=$C185,0,IF(BC$3&gt;($F$154+$C185),INDEX($D$166:$W$166,,$C185)-SUM($D185:BB185),INDEX($D$166:$W$166,,$C185)/$F$154)))</f>
        <v>0</v>
      </c>
      <c r="BD185" s="8">
        <f>IF($F$154="n/a",0,IF(BD$3&lt;=$C185,0,IF(BD$3&gt;($F$154+$C185),INDEX($D$166:$W$166,,$C185)-SUM($D185:BC185),INDEX($D$166:$W$166,,$C185)/$F$154)))</f>
        <v>0</v>
      </c>
      <c r="BE185" s="8">
        <f>IF($F$154="n/a",0,IF(BE$3&lt;=$C185,0,IF(BE$3&gt;($F$154+$C185),INDEX($D$166:$W$166,,$C185)-SUM($D185:BD185),INDEX($D$166:$W$166,,$C185)/$F$154)))</f>
        <v>0</v>
      </c>
      <c r="BF185" s="8">
        <f>IF($F$154="n/a",0,IF(BF$3&lt;=$C185,0,IF(BF$3&gt;($F$154+$C185),INDEX($D$166:$W$166,,$C185)-SUM($D185:BE185),INDEX($D$166:$W$166,,$C185)/$F$154)))</f>
        <v>0</v>
      </c>
      <c r="BG185" s="8">
        <f>IF($F$154="n/a",0,IF(BG$3&lt;=$C185,0,IF(BG$3&gt;($F$154+$C185),INDEX($D$166:$W$166,,$C185)-SUM($D185:BF185),INDEX($D$166:$W$166,,$C185)/$F$154)))</f>
        <v>0</v>
      </c>
      <c r="BH185" s="8">
        <f>IF($F$154="n/a",0,IF(BH$3&lt;=$C185,0,IF(BH$3&gt;($F$154+$C185),INDEX($D$166:$W$166,,$C185)-SUM($D185:BG185),INDEX($D$166:$W$166,,$C185)/$F$154)))</f>
        <v>0</v>
      </c>
      <c r="BI185" s="8">
        <f>IF($F$154="n/a",0,IF(BI$3&lt;=$C185,0,IF(BI$3&gt;($F$154+$C185),INDEX($D$166:$W$166,,$C185)-SUM($D185:BH185),INDEX($D$166:$W$166,,$C185)/$F$154)))</f>
        <v>0</v>
      </c>
      <c r="BJ185" s="8">
        <f>IF($F$154="n/a",0,IF(BJ$3&lt;=$C185,0,IF(BJ$3&gt;($F$154+$C185),INDEX($D$166:$W$166,,$C185)-SUM($D185:BI185),INDEX($D$166:$W$166,,$C185)/$F$154)))</f>
        <v>0</v>
      </c>
      <c r="BK185" s="8">
        <f>IF($F$154="n/a",0,IF(BK$3&lt;=$C185,0,IF(BK$3&gt;($F$154+$C185),INDEX($D$166:$W$166,,$C185)-SUM($D185:BJ185),INDEX($D$166:$W$166,,$C185)/$F$154)))</f>
        <v>0</v>
      </c>
    </row>
    <row r="186" spans="2:63" hidden="1" outlineLevel="1" x14ac:dyDescent="0.3">
      <c r="B186" s="15">
        <v>2030</v>
      </c>
      <c r="C186">
        <v>18</v>
      </c>
      <c r="D186" s="8"/>
      <c r="E186" s="8">
        <f>IF($F$154="n/a",0,IF(E$3&lt;=$C186,0,IF(E$3&gt;($F$154+$C186),INDEX($D$166:$W$166,,$C186)-SUM($D186:D186),INDEX($D$166:$W$166,,$C186)/$F$154)))</f>
        <v>0</v>
      </c>
      <c r="F186" s="8">
        <f>IF($F$154="n/a",0,IF(F$3&lt;=$C186,0,IF(F$3&gt;($F$154+$C186),INDEX($D$166:$W$166,,$C186)-SUM($D186:E186),INDEX($D$166:$W$166,,$C186)/$F$154)))</f>
        <v>0</v>
      </c>
      <c r="G186" s="8">
        <f>IF($F$154="n/a",0,IF(G$3&lt;=$C186,0,IF(G$3&gt;($F$154+$C186),INDEX($D$166:$W$166,,$C186)-SUM($D186:F186),INDEX($D$166:$W$166,,$C186)/$F$154)))</f>
        <v>0</v>
      </c>
      <c r="H186" s="11">
        <f>IF($F$154="n/a",0,IF(H$3&lt;=$C186,0,IF(H$3&gt;($F$154+$C186),INDEX($D$166:$W$166,,$C186)-SUM($D186:G186),INDEX($D$166:$W$166,,$C186)/$F$154)))</f>
        <v>0</v>
      </c>
      <c r="I186" s="12">
        <f>IF($F$154="n/a",0,IF(I$3&lt;=$C186,0,IF(I$3&gt;($F$154+$C186),INDEX($D$166:$W$166,,$C186)-SUM($D186:H186),INDEX($D$166:$W$166,,$C186)/$F$154)))</f>
        <v>0</v>
      </c>
      <c r="J186" s="8">
        <f>IF($F$154="n/a",0,IF(J$3&lt;=$C186,0,IF(J$3&gt;($F$154+$C186),INDEX($D$166:$W$166,,$C186)-SUM($D186:I186),INDEX($D$166:$W$166,,$C186)/$F$154)))</f>
        <v>0</v>
      </c>
      <c r="K186" s="8">
        <f>IF($F$154="n/a",0,IF(K$3&lt;=$C186,0,IF(K$3&gt;($F$154+$C186),INDEX($D$166:$W$166,,$C186)-SUM($D186:J186),INDEX($D$166:$W$166,,$C186)/$F$154)))</f>
        <v>0</v>
      </c>
      <c r="L186" s="8">
        <f>IF($F$154="n/a",0,IF(L$3&lt;=$C186,0,IF(L$3&gt;($F$154+$C186),INDEX($D$166:$W$166,,$C186)-SUM($D186:K186),INDEX($D$166:$W$166,,$C186)/$F$154)))</f>
        <v>0</v>
      </c>
      <c r="M186" s="8">
        <f>IF($F$154="n/a",0,IF(M$3&lt;=$C186,0,IF(M$3&gt;($F$154+$C186),INDEX($D$166:$W$166,,$C186)-SUM($D186:L186),INDEX($D$166:$W$166,,$C186)/$F$154)))</f>
        <v>0</v>
      </c>
      <c r="N186" s="8">
        <f>IF($F$154="n/a",0,IF(N$3&lt;=$C186,0,IF(N$3&gt;($F$154+$C186),INDEX($D$166:$W$166,,$C186)-SUM($D186:M186),INDEX($D$166:$W$166,,$C186)/$F$154)))</f>
        <v>0</v>
      </c>
      <c r="O186" s="8">
        <f>IF($F$154="n/a",0,IF(O$3&lt;=$C186,0,IF(O$3&gt;($F$154+$C186),INDEX($D$166:$W$166,,$C186)-SUM($D186:N186),INDEX($D$166:$W$166,,$C186)/$F$154)))</f>
        <v>0</v>
      </c>
      <c r="P186" s="8">
        <f>IF($F$154="n/a",0,IF(P$3&lt;=$C186,0,IF(P$3&gt;($F$154+$C186),INDEX($D$166:$W$166,,$C186)-SUM($D186:O186),INDEX($D$166:$W$166,,$C186)/$F$154)))</f>
        <v>0</v>
      </c>
      <c r="Q186" s="8">
        <f>IF($F$154="n/a",0,IF(Q$3&lt;=$C186,0,IF(Q$3&gt;($F$154+$C186),INDEX($D$166:$W$166,,$C186)-SUM($D186:P186),INDEX($D$166:$W$166,,$C186)/$F$154)))</f>
        <v>0</v>
      </c>
      <c r="R186" s="8">
        <f>IF($F$154="n/a",0,IF(R$3&lt;=$C186,0,IF(R$3&gt;($F$154+$C186),INDEX($D$166:$W$166,,$C186)-SUM($D186:Q186),INDEX($D$166:$W$166,,$C186)/$F$154)))</f>
        <v>0</v>
      </c>
      <c r="S186" s="8">
        <f>IF($F$154="n/a",0,IF(S$3&lt;=$C186,0,IF(S$3&gt;($F$154+$C186),INDEX($D$166:$W$166,,$C186)-SUM($D186:R186),INDEX($D$166:$W$166,,$C186)/$F$154)))</f>
        <v>0</v>
      </c>
      <c r="T186" s="8">
        <f>IF($F$154="n/a",0,IF(T$3&lt;=$C186,0,IF(T$3&gt;($F$154+$C186),INDEX($D$166:$W$166,,$C186)-SUM($D186:S186),INDEX($D$166:$W$166,,$C186)/$F$154)))</f>
        <v>0</v>
      </c>
      <c r="U186" s="8">
        <f>IF($F$154="n/a",0,IF(U$3&lt;=$C186,0,IF(U$3&gt;($F$154+$C186),INDEX($D$166:$W$166,,$C186)-SUM($D186:T186),INDEX($D$166:$W$166,,$C186)/$F$154)))</f>
        <v>0</v>
      </c>
      <c r="V186" s="8">
        <f>IF($F$154="n/a",0,IF(V$3&lt;=$C186,0,IF(V$3&gt;($F$154+$C186),INDEX($D$166:$W$166,,$C186)-SUM($D186:U186),INDEX($D$166:$W$166,,$C186)/$F$154)))</f>
        <v>0</v>
      </c>
      <c r="W186" s="8">
        <f>IF($F$154="n/a",0,IF(W$3&lt;=$C186,0,IF(W$3&gt;($F$154+$C186),INDEX($D$166:$W$166,,$C186)-SUM($D186:V186),INDEX($D$166:$W$166,,$C186)/$F$154)))</f>
        <v>0</v>
      </c>
      <c r="X186" s="8">
        <f>IF($F$154="n/a",0,IF(X$3&lt;=$C186,0,IF(X$3&gt;($F$154+$C186),INDEX($D$166:$W$166,,$C186)-SUM($D186:W186),INDEX($D$166:$W$166,,$C186)/$F$154)))</f>
        <v>0</v>
      </c>
      <c r="Y186" s="8">
        <f>IF($F$154="n/a",0,IF(Y$3&lt;=$C186,0,IF(Y$3&gt;($F$154+$C186),INDEX($D$166:$W$166,,$C186)-SUM($D186:X186),INDEX($D$166:$W$166,,$C186)/$F$154)))</f>
        <v>0</v>
      </c>
      <c r="Z186" s="8">
        <f>IF($F$154="n/a",0,IF(Z$3&lt;=$C186,0,IF(Z$3&gt;($F$154+$C186),INDEX($D$166:$W$166,,$C186)-SUM($D186:Y186),INDEX($D$166:$W$166,,$C186)/$F$154)))</f>
        <v>0</v>
      </c>
      <c r="AA186" s="8">
        <f>IF($F$154="n/a",0,IF(AA$3&lt;=$C186,0,IF(AA$3&gt;($F$154+$C186),INDEX($D$166:$W$166,,$C186)-SUM($D186:Z186),INDEX($D$166:$W$166,,$C186)/$F$154)))</f>
        <v>0</v>
      </c>
      <c r="AB186" s="8">
        <f>IF($F$154="n/a",0,IF(AB$3&lt;=$C186,0,IF(AB$3&gt;($F$154+$C186),INDEX($D$166:$W$166,,$C186)-SUM($D186:AA186),INDEX($D$166:$W$166,,$C186)/$F$154)))</f>
        <v>0</v>
      </c>
      <c r="AC186" s="8">
        <f>IF($F$154="n/a",0,IF(AC$3&lt;=$C186,0,IF(AC$3&gt;($F$154+$C186),INDEX($D$166:$W$166,,$C186)-SUM($D186:AB186),INDEX($D$166:$W$166,,$C186)/$F$154)))</f>
        <v>0</v>
      </c>
      <c r="AD186" s="8">
        <f>IF($F$154="n/a",0,IF(AD$3&lt;=$C186,0,IF(AD$3&gt;($F$154+$C186),INDEX($D$166:$W$166,,$C186)-SUM($D186:AC186),INDEX($D$166:$W$166,,$C186)/$F$154)))</f>
        <v>0</v>
      </c>
      <c r="AE186" s="8">
        <f>IF($F$154="n/a",0,IF(AE$3&lt;=$C186,0,IF(AE$3&gt;($F$154+$C186),INDEX($D$166:$W$166,,$C186)-SUM($D186:AD186),INDEX($D$166:$W$166,,$C186)/$F$154)))</f>
        <v>0</v>
      </c>
      <c r="AF186" s="8">
        <f>IF($F$154="n/a",0,IF(AF$3&lt;=$C186,0,IF(AF$3&gt;($F$154+$C186),INDEX($D$166:$W$166,,$C186)-SUM($D186:AE186),INDEX($D$166:$W$166,,$C186)/$F$154)))</f>
        <v>0</v>
      </c>
      <c r="AG186" s="8">
        <f>IF($F$154="n/a",0,IF(AG$3&lt;=$C186,0,IF(AG$3&gt;($F$154+$C186),INDEX($D$166:$W$166,,$C186)-SUM($D186:AF186),INDEX($D$166:$W$166,,$C186)/$F$154)))</f>
        <v>0</v>
      </c>
      <c r="AH186" s="8">
        <f>IF($F$154="n/a",0,IF(AH$3&lt;=$C186,0,IF(AH$3&gt;($F$154+$C186),INDEX($D$166:$W$166,,$C186)-SUM($D186:AG186),INDEX($D$166:$W$166,,$C186)/$F$154)))</f>
        <v>0</v>
      </c>
      <c r="AI186" s="8">
        <f>IF($F$154="n/a",0,IF(AI$3&lt;=$C186,0,IF(AI$3&gt;($F$154+$C186),INDEX($D$166:$W$166,,$C186)-SUM($D186:AH186),INDEX($D$166:$W$166,,$C186)/$F$154)))</f>
        <v>0</v>
      </c>
      <c r="AJ186" s="8">
        <f>IF($F$154="n/a",0,IF(AJ$3&lt;=$C186,0,IF(AJ$3&gt;($F$154+$C186),INDEX($D$166:$W$166,,$C186)-SUM($D186:AI186),INDEX($D$166:$W$166,,$C186)/$F$154)))</f>
        <v>0</v>
      </c>
      <c r="AK186" s="8">
        <f>IF($F$154="n/a",0,IF(AK$3&lt;=$C186,0,IF(AK$3&gt;($F$154+$C186),INDEX($D$166:$W$166,,$C186)-SUM($D186:AJ186),INDEX($D$166:$W$166,,$C186)/$F$154)))</f>
        <v>0</v>
      </c>
      <c r="AL186" s="8">
        <f>IF($F$154="n/a",0,IF(AL$3&lt;=$C186,0,IF(AL$3&gt;($F$154+$C186),INDEX($D$166:$W$166,,$C186)-SUM($D186:AK186),INDEX($D$166:$W$166,,$C186)/$F$154)))</f>
        <v>0</v>
      </c>
      <c r="AM186" s="8">
        <f>IF($F$154="n/a",0,IF(AM$3&lt;=$C186,0,IF(AM$3&gt;($F$154+$C186),INDEX($D$166:$W$166,,$C186)-SUM($D186:AL186),INDEX($D$166:$W$166,,$C186)/$F$154)))</f>
        <v>0</v>
      </c>
      <c r="AN186" s="8">
        <f>IF($F$154="n/a",0,IF(AN$3&lt;=$C186,0,IF(AN$3&gt;($F$154+$C186),INDEX($D$166:$W$166,,$C186)-SUM($D186:AM186),INDEX($D$166:$W$166,,$C186)/$F$154)))</f>
        <v>0</v>
      </c>
      <c r="AO186" s="8">
        <f>IF($F$154="n/a",0,IF(AO$3&lt;=$C186,0,IF(AO$3&gt;($F$154+$C186),INDEX($D$166:$W$166,,$C186)-SUM($D186:AN186),INDEX($D$166:$W$166,,$C186)/$F$154)))</f>
        <v>0</v>
      </c>
      <c r="AP186" s="8">
        <f>IF($F$154="n/a",0,IF(AP$3&lt;=$C186,0,IF(AP$3&gt;($F$154+$C186),INDEX($D$166:$W$166,,$C186)-SUM($D186:AO186),INDEX($D$166:$W$166,,$C186)/$F$154)))</f>
        <v>0</v>
      </c>
      <c r="AQ186" s="8">
        <f>IF($F$154="n/a",0,IF(AQ$3&lt;=$C186,0,IF(AQ$3&gt;($F$154+$C186),INDEX($D$166:$W$166,,$C186)-SUM($D186:AP186),INDEX($D$166:$W$166,,$C186)/$F$154)))</f>
        <v>0</v>
      </c>
      <c r="AR186" s="8">
        <f>IF($F$154="n/a",0,IF(AR$3&lt;=$C186,0,IF(AR$3&gt;($F$154+$C186),INDEX($D$166:$W$166,,$C186)-SUM($D186:AQ186),INDEX($D$166:$W$166,,$C186)/$F$154)))</f>
        <v>0</v>
      </c>
      <c r="AS186" s="8">
        <f>IF($F$154="n/a",0,IF(AS$3&lt;=$C186,0,IF(AS$3&gt;($F$154+$C186),INDEX($D$166:$W$166,,$C186)-SUM($D186:AR186),INDEX($D$166:$W$166,,$C186)/$F$154)))</f>
        <v>0</v>
      </c>
      <c r="AT186" s="8">
        <f>IF($F$154="n/a",0,IF(AT$3&lt;=$C186,0,IF(AT$3&gt;($F$154+$C186),INDEX($D$166:$W$166,,$C186)-SUM($D186:AS186),INDEX($D$166:$W$166,,$C186)/$F$154)))</f>
        <v>0</v>
      </c>
      <c r="AU186" s="8">
        <f>IF($F$154="n/a",0,IF(AU$3&lt;=$C186,0,IF(AU$3&gt;($F$154+$C186),INDEX($D$166:$W$166,,$C186)-SUM($D186:AT186),INDEX($D$166:$W$166,,$C186)/$F$154)))</f>
        <v>0</v>
      </c>
      <c r="AV186" s="8">
        <f>IF($F$154="n/a",0,IF(AV$3&lt;=$C186,0,IF(AV$3&gt;($F$154+$C186),INDEX($D$166:$W$166,,$C186)-SUM($D186:AU186),INDEX($D$166:$W$166,,$C186)/$F$154)))</f>
        <v>0</v>
      </c>
      <c r="AW186" s="8">
        <f>IF($F$154="n/a",0,IF(AW$3&lt;=$C186,0,IF(AW$3&gt;($F$154+$C186),INDEX($D$166:$W$166,,$C186)-SUM($D186:AV186),INDEX($D$166:$W$166,,$C186)/$F$154)))</f>
        <v>0</v>
      </c>
      <c r="AX186" s="8">
        <f>IF($F$154="n/a",0,IF(AX$3&lt;=$C186,0,IF(AX$3&gt;($F$154+$C186),INDEX($D$166:$W$166,,$C186)-SUM($D186:AW186),INDEX($D$166:$W$166,,$C186)/$F$154)))</f>
        <v>0</v>
      </c>
      <c r="AY186" s="8">
        <f>IF($F$154="n/a",0,IF(AY$3&lt;=$C186,0,IF(AY$3&gt;($F$154+$C186),INDEX($D$166:$W$166,,$C186)-SUM($D186:AX186),INDEX($D$166:$W$166,,$C186)/$F$154)))</f>
        <v>0</v>
      </c>
      <c r="AZ186" s="8">
        <f>IF($F$154="n/a",0,IF(AZ$3&lt;=$C186,0,IF(AZ$3&gt;($F$154+$C186),INDEX($D$166:$W$166,,$C186)-SUM($D186:AY186),INDEX($D$166:$W$166,,$C186)/$F$154)))</f>
        <v>0</v>
      </c>
      <c r="BA186" s="8">
        <f>IF($F$154="n/a",0,IF(BA$3&lt;=$C186,0,IF(BA$3&gt;($F$154+$C186),INDEX($D$166:$W$166,,$C186)-SUM($D186:AZ186),INDEX($D$166:$W$166,,$C186)/$F$154)))</f>
        <v>0</v>
      </c>
      <c r="BB186" s="8">
        <f>IF($F$154="n/a",0,IF(BB$3&lt;=$C186,0,IF(BB$3&gt;($F$154+$C186),INDEX($D$166:$W$166,,$C186)-SUM($D186:BA186),INDEX($D$166:$W$166,,$C186)/$F$154)))</f>
        <v>0</v>
      </c>
      <c r="BC186" s="8">
        <f>IF($F$154="n/a",0,IF(BC$3&lt;=$C186,0,IF(BC$3&gt;($F$154+$C186),INDEX($D$166:$W$166,,$C186)-SUM($D186:BB186),INDEX($D$166:$W$166,,$C186)/$F$154)))</f>
        <v>0</v>
      </c>
      <c r="BD186" s="8">
        <f>IF($F$154="n/a",0,IF(BD$3&lt;=$C186,0,IF(BD$3&gt;($F$154+$C186),INDEX($D$166:$W$166,,$C186)-SUM($D186:BC186),INDEX($D$166:$W$166,,$C186)/$F$154)))</f>
        <v>0</v>
      </c>
      <c r="BE186" s="8">
        <f>IF($F$154="n/a",0,IF(BE$3&lt;=$C186,0,IF(BE$3&gt;($F$154+$C186),INDEX($D$166:$W$166,,$C186)-SUM($D186:BD186),INDEX($D$166:$W$166,,$C186)/$F$154)))</f>
        <v>0</v>
      </c>
      <c r="BF186" s="8">
        <f>IF($F$154="n/a",0,IF(BF$3&lt;=$C186,0,IF(BF$3&gt;($F$154+$C186),INDEX($D$166:$W$166,,$C186)-SUM($D186:BE186),INDEX($D$166:$W$166,,$C186)/$F$154)))</f>
        <v>0</v>
      </c>
      <c r="BG186" s="8">
        <f>IF($F$154="n/a",0,IF(BG$3&lt;=$C186,0,IF(BG$3&gt;($F$154+$C186),INDEX($D$166:$W$166,,$C186)-SUM($D186:BF186),INDEX($D$166:$W$166,,$C186)/$F$154)))</f>
        <v>0</v>
      </c>
      <c r="BH186" s="8">
        <f>IF($F$154="n/a",0,IF(BH$3&lt;=$C186,0,IF(BH$3&gt;($F$154+$C186),INDEX($D$166:$W$166,,$C186)-SUM($D186:BG186),INDEX($D$166:$W$166,,$C186)/$F$154)))</f>
        <v>0</v>
      </c>
      <c r="BI186" s="8">
        <f>IF($F$154="n/a",0,IF(BI$3&lt;=$C186,0,IF(BI$3&gt;($F$154+$C186),INDEX($D$166:$W$166,,$C186)-SUM($D186:BH186),INDEX($D$166:$W$166,,$C186)/$F$154)))</f>
        <v>0</v>
      </c>
      <c r="BJ186" s="8">
        <f>IF($F$154="n/a",0,IF(BJ$3&lt;=$C186,0,IF(BJ$3&gt;($F$154+$C186),INDEX($D$166:$W$166,,$C186)-SUM($D186:BI186),INDEX($D$166:$W$166,,$C186)/$F$154)))</f>
        <v>0</v>
      </c>
      <c r="BK186" s="8">
        <f>IF($F$154="n/a",0,IF(BK$3&lt;=$C186,0,IF(BK$3&gt;($F$154+$C186),INDEX($D$166:$W$166,,$C186)-SUM($D186:BJ186),INDEX($D$166:$W$166,,$C186)/$F$154)))</f>
        <v>0</v>
      </c>
    </row>
    <row r="187" spans="2:63" hidden="1" outlineLevel="1" x14ac:dyDescent="0.3">
      <c r="B187" s="15">
        <v>2031</v>
      </c>
      <c r="C187">
        <v>19</v>
      </c>
      <c r="D187" s="8"/>
      <c r="E187" s="8">
        <f>IF($F$154="n/a",0,IF(E$3&lt;=$C187,0,IF(E$3&gt;($F$154+$C187),INDEX($D$166:$W$166,,$C187)-SUM($D187:D187),INDEX($D$166:$W$166,,$C187)/$F$154)))</f>
        <v>0</v>
      </c>
      <c r="F187" s="8">
        <f>IF($F$154="n/a",0,IF(F$3&lt;=$C187,0,IF(F$3&gt;($F$154+$C187),INDEX($D$166:$W$166,,$C187)-SUM($D187:E187),INDEX($D$166:$W$166,,$C187)/$F$154)))</f>
        <v>0</v>
      </c>
      <c r="G187" s="8">
        <f>IF($F$154="n/a",0,IF(G$3&lt;=$C187,0,IF(G$3&gt;($F$154+$C187),INDEX($D$166:$W$166,,$C187)-SUM($D187:F187),INDEX($D$166:$W$166,,$C187)/$F$154)))</f>
        <v>0</v>
      </c>
      <c r="H187" s="11">
        <f>IF($F$154="n/a",0,IF(H$3&lt;=$C187,0,IF(H$3&gt;($F$154+$C187),INDEX($D$166:$W$166,,$C187)-SUM($D187:G187),INDEX($D$166:$W$166,,$C187)/$F$154)))</f>
        <v>0</v>
      </c>
      <c r="I187" s="12">
        <f>IF($F$154="n/a",0,IF(I$3&lt;=$C187,0,IF(I$3&gt;($F$154+$C187),INDEX($D$166:$W$166,,$C187)-SUM($D187:H187),INDEX($D$166:$W$166,,$C187)/$F$154)))</f>
        <v>0</v>
      </c>
      <c r="J187" s="8">
        <f>IF($F$154="n/a",0,IF(J$3&lt;=$C187,0,IF(J$3&gt;($F$154+$C187),INDEX($D$166:$W$166,,$C187)-SUM($D187:I187),INDEX($D$166:$W$166,,$C187)/$F$154)))</f>
        <v>0</v>
      </c>
      <c r="K187" s="8">
        <f>IF($F$154="n/a",0,IF(K$3&lt;=$C187,0,IF(K$3&gt;($F$154+$C187),INDEX($D$166:$W$166,,$C187)-SUM($D187:J187),INDEX($D$166:$W$166,,$C187)/$F$154)))</f>
        <v>0</v>
      </c>
      <c r="L187" s="8">
        <f>IF($F$154="n/a",0,IF(L$3&lt;=$C187,0,IF(L$3&gt;($F$154+$C187),INDEX($D$166:$W$166,,$C187)-SUM($D187:K187),INDEX($D$166:$W$166,,$C187)/$F$154)))</f>
        <v>0</v>
      </c>
      <c r="M187" s="8">
        <f>IF($F$154="n/a",0,IF(M$3&lt;=$C187,0,IF(M$3&gt;($F$154+$C187),INDEX($D$166:$W$166,,$C187)-SUM($D187:L187),INDEX($D$166:$W$166,,$C187)/$F$154)))</f>
        <v>0</v>
      </c>
      <c r="N187" s="8">
        <f>IF($F$154="n/a",0,IF(N$3&lt;=$C187,0,IF(N$3&gt;($F$154+$C187),INDEX($D$166:$W$166,,$C187)-SUM($D187:M187),INDEX($D$166:$W$166,,$C187)/$F$154)))</f>
        <v>0</v>
      </c>
      <c r="O187" s="8">
        <f>IF($F$154="n/a",0,IF(O$3&lt;=$C187,0,IF(O$3&gt;($F$154+$C187),INDEX($D$166:$W$166,,$C187)-SUM($D187:N187),INDEX($D$166:$W$166,,$C187)/$F$154)))</f>
        <v>0</v>
      </c>
      <c r="P187" s="8">
        <f>IF($F$154="n/a",0,IF(P$3&lt;=$C187,0,IF(P$3&gt;($F$154+$C187),INDEX($D$166:$W$166,,$C187)-SUM($D187:O187),INDEX($D$166:$W$166,,$C187)/$F$154)))</f>
        <v>0</v>
      </c>
      <c r="Q187" s="8">
        <f>IF($F$154="n/a",0,IF(Q$3&lt;=$C187,0,IF(Q$3&gt;($F$154+$C187),INDEX($D$166:$W$166,,$C187)-SUM($D187:P187),INDEX($D$166:$W$166,,$C187)/$F$154)))</f>
        <v>0</v>
      </c>
      <c r="R187" s="8">
        <f>IF($F$154="n/a",0,IF(R$3&lt;=$C187,0,IF(R$3&gt;($F$154+$C187),INDEX($D$166:$W$166,,$C187)-SUM($D187:Q187),INDEX($D$166:$W$166,,$C187)/$F$154)))</f>
        <v>0</v>
      </c>
      <c r="S187" s="8">
        <f>IF($F$154="n/a",0,IF(S$3&lt;=$C187,0,IF(S$3&gt;($F$154+$C187),INDEX($D$166:$W$166,,$C187)-SUM($D187:R187),INDEX($D$166:$W$166,,$C187)/$F$154)))</f>
        <v>0</v>
      </c>
      <c r="T187" s="8">
        <f>IF($F$154="n/a",0,IF(T$3&lt;=$C187,0,IF(T$3&gt;($F$154+$C187),INDEX($D$166:$W$166,,$C187)-SUM($D187:S187),INDEX($D$166:$W$166,,$C187)/$F$154)))</f>
        <v>0</v>
      </c>
      <c r="U187" s="8">
        <f>IF($F$154="n/a",0,IF(U$3&lt;=$C187,0,IF(U$3&gt;($F$154+$C187),INDEX($D$166:$W$166,,$C187)-SUM($D187:T187),INDEX($D$166:$W$166,,$C187)/$F$154)))</f>
        <v>0</v>
      </c>
      <c r="V187" s="8">
        <f>IF($F$154="n/a",0,IF(V$3&lt;=$C187,0,IF(V$3&gt;($F$154+$C187),INDEX($D$166:$W$166,,$C187)-SUM($D187:U187),INDEX($D$166:$W$166,,$C187)/$F$154)))</f>
        <v>0</v>
      </c>
      <c r="W187" s="8">
        <f>IF($F$154="n/a",0,IF(W$3&lt;=$C187,0,IF(W$3&gt;($F$154+$C187),INDEX($D$166:$W$166,,$C187)-SUM($D187:V187),INDEX($D$166:$W$166,,$C187)/$F$154)))</f>
        <v>0</v>
      </c>
      <c r="X187" s="8">
        <f>IF($F$154="n/a",0,IF(X$3&lt;=$C187,0,IF(X$3&gt;($F$154+$C187),INDEX($D$166:$W$166,,$C187)-SUM($D187:W187),INDEX($D$166:$W$166,,$C187)/$F$154)))</f>
        <v>0</v>
      </c>
      <c r="Y187" s="8">
        <f>IF($F$154="n/a",0,IF(Y$3&lt;=$C187,0,IF(Y$3&gt;($F$154+$C187),INDEX($D$166:$W$166,,$C187)-SUM($D187:X187),INDEX($D$166:$W$166,,$C187)/$F$154)))</f>
        <v>0</v>
      </c>
      <c r="Z187" s="8">
        <f>IF($F$154="n/a",0,IF(Z$3&lt;=$C187,0,IF(Z$3&gt;($F$154+$C187),INDEX($D$166:$W$166,,$C187)-SUM($D187:Y187),INDEX($D$166:$W$166,,$C187)/$F$154)))</f>
        <v>0</v>
      </c>
      <c r="AA187" s="8">
        <f>IF($F$154="n/a",0,IF(AA$3&lt;=$C187,0,IF(AA$3&gt;($F$154+$C187),INDEX($D$166:$W$166,,$C187)-SUM($D187:Z187),INDEX($D$166:$W$166,,$C187)/$F$154)))</f>
        <v>0</v>
      </c>
      <c r="AB187" s="8">
        <f>IF($F$154="n/a",0,IF(AB$3&lt;=$C187,0,IF(AB$3&gt;($F$154+$C187),INDEX($D$166:$W$166,,$C187)-SUM($D187:AA187),INDEX($D$166:$W$166,,$C187)/$F$154)))</f>
        <v>0</v>
      </c>
      <c r="AC187" s="8">
        <f>IF($F$154="n/a",0,IF(AC$3&lt;=$C187,0,IF(AC$3&gt;($F$154+$C187),INDEX($D$166:$W$166,,$C187)-SUM($D187:AB187),INDEX($D$166:$W$166,,$C187)/$F$154)))</f>
        <v>0</v>
      </c>
      <c r="AD187" s="8">
        <f>IF($F$154="n/a",0,IF(AD$3&lt;=$C187,0,IF(AD$3&gt;($F$154+$C187),INDEX($D$166:$W$166,,$C187)-SUM($D187:AC187),INDEX($D$166:$W$166,,$C187)/$F$154)))</f>
        <v>0</v>
      </c>
      <c r="AE187" s="8">
        <f>IF($F$154="n/a",0,IF(AE$3&lt;=$C187,0,IF(AE$3&gt;($F$154+$C187),INDEX($D$166:$W$166,,$C187)-SUM($D187:AD187),INDEX($D$166:$W$166,,$C187)/$F$154)))</f>
        <v>0</v>
      </c>
      <c r="AF187" s="8">
        <f>IF($F$154="n/a",0,IF(AF$3&lt;=$C187,0,IF(AF$3&gt;($F$154+$C187),INDEX($D$166:$W$166,,$C187)-SUM($D187:AE187),INDEX($D$166:$W$166,,$C187)/$F$154)))</f>
        <v>0</v>
      </c>
      <c r="AG187" s="8">
        <f>IF($F$154="n/a",0,IF(AG$3&lt;=$C187,0,IF(AG$3&gt;($F$154+$C187),INDEX($D$166:$W$166,,$C187)-SUM($D187:AF187),INDEX($D$166:$W$166,,$C187)/$F$154)))</f>
        <v>0</v>
      </c>
      <c r="AH187" s="8">
        <f>IF($F$154="n/a",0,IF(AH$3&lt;=$C187,0,IF(AH$3&gt;($F$154+$C187),INDEX($D$166:$W$166,,$C187)-SUM($D187:AG187),INDEX($D$166:$W$166,,$C187)/$F$154)))</f>
        <v>0</v>
      </c>
      <c r="AI187" s="8">
        <f>IF($F$154="n/a",0,IF(AI$3&lt;=$C187,0,IF(AI$3&gt;($F$154+$C187),INDEX($D$166:$W$166,,$C187)-SUM($D187:AH187),INDEX($D$166:$W$166,,$C187)/$F$154)))</f>
        <v>0</v>
      </c>
      <c r="AJ187" s="8">
        <f>IF($F$154="n/a",0,IF(AJ$3&lt;=$C187,0,IF(AJ$3&gt;($F$154+$C187),INDEX($D$166:$W$166,,$C187)-SUM($D187:AI187),INDEX($D$166:$W$166,,$C187)/$F$154)))</f>
        <v>0</v>
      </c>
      <c r="AK187" s="8">
        <f>IF($F$154="n/a",0,IF(AK$3&lt;=$C187,0,IF(AK$3&gt;($F$154+$C187),INDEX($D$166:$W$166,,$C187)-SUM($D187:AJ187),INDEX($D$166:$W$166,,$C187)/$F$154)))</f>
        <v>0</v>
      </c>
      <c r="AL187" s="8">
        <f>IF($F$154="n/a",0,IF(AL$3&lt;=$C187,0,IF(AL$3&gt;($F$154+$C187),INDEX($D$166:$W$166,,$C187)-SUM($D187:AK187),INDEX($D$166:$W$166,,$C187)/$F$154)))</f>
        <v>0</v>
      </c>
      <c r="AM187" s="8">
        <f>IF($F$154="n/a",0,IF(AM$3&lt;=$C187,0,IF(AM$3&gt;($F$154+$C187),INDEX($D$166:$W$166,,$C187)-SUM($D187:AL187),INDEX($D$166:$W$166,,$C187)/$F$154)))</f>
        <v>0</v>
      </c>
      <c r="AN187" s="8">
        <f>IF($F$154="n/a",0,IF(AN$3&lt;=$C187,0,IF(AN$3&gt;($F$154+$C187),INDEX($D$166:$W$166,,$C187)-SUM($D187:AM187),INDEX($D$166:$W$166,,$C187)/$F$154)))</f>
        <v>0</v>
      </c>
      <c r="AO187" s="8">
        <f>IF($F$154="n/a",0,IF(AO$3&lt;=$C187,0,IF(AO$3&gt;($F$154+$C187),INDEX($D$166:$W$166,,$C187)-SUM($D187:AN187),INDEX($D$166:$W$166,,$C187)/$F$154)))</f>
        <v>0</v>
      </c>
      <c r="AP187" s="8">
        <f>IF($F$154="n/a",0,IF(AP$3&lt;=$C187,0,IF(AP$3&gt;($F$154+$C187),INDEX($D$166:$W$166,,$C187)-SUM($D187:AO187),INDEX($D$166:$W$166,,$C187)/$F$154)))</f>
        <v>0</v>
      </c>
      <c r="AQ187" s="8">
        <f>IF($F$154="n/a",0,IF(AQ$3&lt;=$C187,0,IF(AQ$3&gt;($F$154+$C187),INDEX($D$166:$W$166,,$C187)-SUM($D187:AP187),INDEX($D$166:$W$166,,$C187)/$F$154)))</f>
        <v>0</v>
      </c>
      <c r="AR187" s="8">
        <f>IF($F$154="n/a",0,IF(AR$3&lt;=$C187,0,IF(AR$3&gt;($F$154+$C187),INDEX($D$166:$W$166,,$C187)-SUM($D187:AQ187),INDEX($D$166:$W$166,,$C187)/$F$154)))</f>
        <v>0</v>
      </c>
      <c r="AS187" s="8">
        <f>IF($F$154="n/a",0,IF(AS$3&lt;=$C187,0,IF(AS$3&gt;($F$154+$C187),INDEX($D$166:$W$166,,$C187)-SUM($D187:AR187),INDEX($D$166:$W$166,,$C187)/$F$154)))</f>
        <v>0</v>
      </c>
      <c r="AT187" s="8">
        <f>IF($F$154="n/a",0,IF(AT$3&lt;=$C187,0,IF(AT$3&gt;($F$154+$C187),INDEX($D$166:$W$166,,$C187)-SUM($D187:AS187),INDEX($D$166:$W$166,,$C187)/$F$154)))</f>
        <v>0</v>
      </c>
      <c r="AU187" s="8">
        <f>IF($F$154="n/a",0,IF(AU$3&lt;=$C187,0,IF(AU$3&gt;($F$154+$C187),INDEX($D$166:$W$166,,$C187)-SUM($D187:AT187),INDEX($D$166:$W$166,,$C187)/$F$154)))</f>
        <v>0</v>
      </c>
      <c r="AV187" s="8">
        <f>IF($F$154="n/a",0,IF(AV$3&lt;=$C187,0,IF(AV$3&gt;($F$154+$C187),INDEX($D$166:$W$166,,$C187)-SUM($D187:AU187),INDEX($D$166:$W$166,,$C187)/$F$154)))</f>
        <v>0</v>
      </c>
      <c r="AW187" s="8">
        <f>IF($F$154="n/a",0,IF(AW$3&lt;=$C187,0,IF(AW$3&gt;($F$154+$C187),INDEX($D$166:$W$166,,$C187)-SUM($D187:AV187),INDEX($D$166:$W$166,,$C187)/$F$154)))</f>
        <v>0</v>
      </c>
      <c r="AX187" s="8">
        <f>IF($F$154="n/a",0,IF(AX$3&lt;=$C187,0,IF(AX$3&gt;($F$154+$C187),INDEX($D$166:$W$166,,$C187)-SUM($D187:AW187),INDEX($D$166:$W$166,,$C187)/$F$154)))</f>
        <v>0</v>
      </c>
      <c r="AY187" s="8">
        <f>IF($F$154="n/a",0,IF(AY$3&lt;=$C187,0,IF(AY$3&gt;($F$154+$C187),INDEX($D$166:$W$166,,$C187)-SUM($D187:AX187),INDEX($D$166:$W$166,,$C187)/$F$154)))</f>
        <v>0</v>
      </c>
      <c r="AZ187" s="8">
        <f>IF($F$154="n/a",0,IF(AZ$3&lt;=$C187,0,IF(AZ$3&gt;($F$154+$C187),INDEX($D$166:$W$166,,$C187)-SUM($D187:AY187),INDEX($D$166:$W$166,,$C187)/$F$154)))</f>
        <v>0</v>
      </c>
      <c r="BA187" s="8">
        <f>IF($F$154="n/a",0,IF(BA$3&lt;=$C187,0,IF(BA$3&gt;($F$154+$C187),INDEX($D$166:$W$166,,$C187)-SUM($D187:AZ187),INDEX($D$166:$W$166,,$C187)/$F$154)))</f>
        <v>0</v>
      </c>
      <c r="BB187" s="8">
        <f>IF($F$154="n/a",0,IF(BB$3&lt;=$C187,0,IF(BB$3&gt;($F$154+$C187),INDEX($D$166:$W$166,,$C187)-SUM($D187:BA187),INDEX($D$166:$W$166,,$C187)/$F$154)))</f>
        <v>0</v>
      </c>
      <c r="BC187" s="8">
        <f>IF($F$154="n/a",0,IF(BC$3&lt;=$C187,0,IF(BC$3&gt;($F$154+$C187),INDEX($D$166:$W$166,,$C187)-SUM($D187:BB187),INDEX($D$166:$W$166,,$C187)/$F$154)))</f>
        <v>0</v>
      </c>
      <c r="BD187" s="8">
        <f>IF($F$154="n/a",0,IF(BD$3&lt;=$C187,0,IF(BD$3&gt;($F$154+$C187),INDEX($D$166:$W$166,,$C187)-SUM($D187:BC187),INDEX($D$166:$W$166,,$C187)/$F$154)))</f>
        <v>0</v>
      </c>
      <c r="BE187" s="8">
        <f>IF($F$154="n/a",0,IF(BE$3&lt;=$C187,0,IF(BE$3&gt;($F$154+$C187),INDEX($D$166:$W$166,,$C187)-SUM($D187:BD187),INDEX($D$166:$W$166,,$C187)/$F$154)))</f>
        <v>0</v>
      </c>
      <c r="BF187" s="8">
        <f>IF($F$154="n/a",0,IF(BF$3&lt;=$C187,0,IF(BF$3&gt;($F$154+$C187),INDEX($D$166:$W$166,,$C187)-SUM($D187:BE187),INDEX($D$166:$W$166,,$C187)/$F$154)))</f>
        <v>0</v>
      </c>
      <c r="BG187" s="8">
        <f>IF($F$154="n/a",0,IF(BG$3&lt;=$C187,0,IF(BG$3&gt;($F$154+$C187),INDEX($D$166:$W$166,,$C187)-SUM($D187:BF187),INDEX($D$166:$W$166,,$C187)/$F$154)))</f>
        <v>0</v>
      </c>
      <c r="BH187" s="8">
        <f>IF($F$154="n/a",0,IF(BH$3&lt;=$C187,0,IF(BH$3&gt;($F$154+$C187),INDEX($D$166:$W$166,,$C187)-SUM($D187:BG187),INDEX($D$166:$W$166,,$C187)/$F$154)))</f>
        <v>0</v>
      </c>
      <c r="BI187" s="8">
        <f>IF($F$154="n/a",0,IF(BI$3&lt;=$C187,0,IF(BI$3&gt;($F$154+$C187),INDEX($D$166:$W$166,,$C187)-SUM($D187:BH187),INDEX($D$166:$W$166,,$C187)/$F$154)))</f>
        <v>0</v>
      </c>
      <c r="BJ187" s="8">
        <f>IF($F$154="n/a",0,IF(BJ$3&lt;=$C187,0,IF(BJ$3&gt;($F$154+$C187),INDEX($D$166:$W$166,,$C187)-SUM($D187:BI187),INDEX($D$166:$W$166,,$C187)/$F$154)))</f>
        <v>0</v>
      </c>
      <c r="BK187" s="8">
        <f>IF($F$154="n/a",0,IF(BK$3&lt;=$C187,0,IF(BK$3&gt;($F$154+$C187),INDEX($D$166:$W$166,,$C187)-SUM($D187:BJ187),INDEX($D$166:$W$166,,$C187)/$F$154)))</f>
        <v>0</v>
      </c>
    </row>
    <row r="188" spans="2:63" hidden="1" outlineLevel="1" x14ac:dyDescent="0.3">
      <c r="B188" s="15">
        <v>2032</v>
      </c>
      <c r="C188">
        <v>20</v>
      </c>
      <c r="D188" s="8"/>
      <c r="E188" s="8">
        <f>IF($F$154="n/a",0,IF(E$3&lt;=$C188,0,IF(E$3&gt;($F$154+$C188),INDEX($D$166:$W$166,,$C188)-SUM($D188:D188),INDEX($D$166:$W$166,,$C188)/$F$154)))</f>
        <v>0</v>
      </c>
      <c r="F188" s="8">
        <f>IF($F$154="n/a",0,IF(F$3&lt;=$C188,0,IF(F$3&gt;($F$154+$C188),INDEX($D$166:$W$166,,$C188)-SUM($D188:E188),INDEX($D$166:$W$166,,$C188)/$F$154)))</f>
        <v>0</v>
      </c>
      <c r="G188" s="8">
        <f>IF($F$154="n/a",0,IF(G$3&lt;=$C188,0,IF(G$3&gt;($F$154+$C188),INDEX($D$166:$W$166,,$C188)-SUM($D188:F188),INDEX($D$166:$W$166,,$C188)/$F$154)))</f>
        <v>0</v>
      </c>
      <c r="H188" s="11">
        <f>IF($F$154="n/a",0,IF(H$3&lt;=$C188,0,IF(H$3&gt;($F$154+$C188),INDEX($D$166:$W$166,,$C188)-SUM($D188:G188),INDEX($D$166:$W$166,,$C188)/$F$154)))</f>
        <v>0</v>
      </c>
      <c r="I188" s="12">
        <f>IF($F$154="n/a",0,IF(I$3&lt;=$C188,0,IF(I$3&gt;($F$154+$C188),INDEX($D$166:$W$166,,$C188)-SUM($D188:H188),INDEX($D$166:$W$166,,$C188)/$F$154)))</f>
        <v>0</v>
      </c>
      <c r="J188" s="8">
        <f>IF($F$154="n/a",0,IF(J$3&lt;=$C188,0,IF(J$3&gt;($F$154+$C188),INDEX($D$166:$W$166,,$C188)-SUM($D188:I188),INDEX($D$166:$W$166,,$C188)/$F$154)))</f>
        <v>0</v>
      </c>
      <c r="K188" s="8">
        <f>IF($F$154="n/a",0,IF(K$3&lt;=$C188,0,IF(K$3&gt;($F$154+$C188),INDEX($D$166:$W$166,,$C188)-SUM($D188:J188),INDEX($D$166:$W$166,,$C188)/$F$154)))</f>
        <v>0</v>
      </c>
      <c r="L188" s="8">
        <f>IF($F$154="n/a",0,IF(L$3&lt;=$C188,0,IF(L$3&gt;($F$154+$C188),INDEX($D$166:$W$166,,$C188)-SUM($D188:K188),INDEX($D$166:$W$166,,$C188)/$F$154)))</f>
        <v>0</v>
      </c>
      <c r="M188" s="8">
        <f>IF($F$154="n/a",0,IF(M$3&lt;=$C188,0,IF(M$3&gt;($F$154+$C188),INDEX($D$166:$W$166,,$C188)-SUM($D188:L188),INDEX($D$166:$W$166,,$C188)/$F$154)))</f>
        <v>0</v>
      </c>
      <c r="N188" s="8">
        <f>IF($F$154="n/a",0,IF(N$3&lt;=$C188,0,IF(N$3&gt;($F$154+$C188),INDEX($D$166:$W$166,,$C188)-SUM($D188:M188),INDEX($D$166:$W$166,,$C188)/$F$154)))</f>
        <v>0</v>
      </c>
      <c r="O188" s="8">
        <f>IF($F$154="n/a",0,IF(O$3&lt;=$C188,0,IF(O$3&gt;($F$154+$C188),INDEX($D$166:$W$166,,$C188)-SUM($D188:N188),INDEX($D$166:$W$166,,$C188)/$F$154)))</f>
        <v>0</v>
      </c>
      <c r="P188" s="8">
        <f>IF($F$154="n/a",0,IF(P$3&lt;=$C188,0,IF(P$3&gt;($F$154+$C188),INDEX($D$166:$W$166,,$C188)-SUM($D188:O188),INDEX($D$166:$W$166,,$C188)/$F$154)))</f>
        <v>0</v>
      </c>
      <c r="Q188" s="8">
        <f>IF($F$154="n/a",0,IF(Q$3&lt;=$C188,0,IF(Q$3&gt;($F$154+$C188),INDEX($D$166:$W$166,,$C188)-SUM($D188:P188),INDEX($D$166:$W$166,,$C188)/$F$154)))</f>
        <v>0</v>
      </c>
      <c r="R188" s="8">
        <f>IF($F$154="n/a",0,IF(R$3&lt;=$C188,0,IF(R$3&gt;($F$154+$C188),INDEX($D$166:$W$166,,$C188)-SUM($D188:Q188),INDEX($D$166:$W$166,,$C188)/$F$154)))</f>
        <v>0</v>
      </c>
      <c r="S188" s="8">
        <f>IF($F$154="n/a",0,IF(S$3&lt;=$C188,0,IF(S$3&gt;($F$154+$C188),INDEX($D$166:$W$166,,$C188)-SUM($D188:R188),INDEX($D$166:$W$166,,$C188)/$F$154)))</f>
        <v>0</v>
      </c>
      <c r="T188" s="8">
        <f>IF($F$154="n/a",0,IF(T$3&lt;=$C188,0,IF(T$3&gt;($F$154+$C188),INDEX($D$166:$W$166,,$C188)-SUM($D188:S188),INDEX($D$166:$W$166,,$C188)/$F$154)))</f>
        <v>0</v>
      </c>
      <c r="U188" s="8">
        <f>IF($F$154="n/a",0,IF(U$3&lt;=$C188,0,IF(U$3&gt;($F$154+$C188),INDEX($D$166:$W$166,,$C188)-SUM($D188:T188),INDEX($D$166:$W$166,,$C188)/$F$154)))</f>
        <v>0</v>
      </c>
      <c r="V188" s="8">
        <f>IF($F$154="n/a",0,IF(V$3&lt;=$C188,0,IF(V$3&gt;($F$154+$C188),INDEX($D$166:$W$166,,$C188)-SUM($D188:U188),INDEX($D$166:$W$166,,$C188)/$F$154)))</f>
        <v>0</v>
      </c>
      <c r="W188" s="8">
        <f>IF($F$154="n/a",0,IF(W$3&lt;=$C188,0,IF(W$3&gt;($F$154+$C188),INDEX($D$166:$W$166,,$C188)-SUM($D188:V188),INDEX($D$166:$W$166,,$C188)/$F$154)))</f>
        <v>0</v>
      </c>
      <c r="X188" s="8">
        <f>IF($F$154="n/a",0,IF(X$3&lt;=$C188,0,IF(X$3&gt;($F$154+$C188),INDEX($D$166:$W$166,,$C188)-SUM($D188:W188),INDEX($D$166:$W$166,,$C188)/$F$154)))</f>
        <v>0</v>
      </c>
      <c r="Y188" s="8">
        <f>IF($F$154="n/a",0,IF(Y$3&lt;=$C188,0,IF(Y$3&gt;($F$154+$C188),INDEX($D$166:$W$166,,$C188)-SUM($D188:X188),INDEX($D$166:$W$166,,$C188)/$F$154)))</f>
        <v>0</v>
      </c>
      <c r="Z188" s="8">
        <f>IF($F$154="n/a",0,IF(Z$3&lt;=$C188,0,IF(Z$3&gt;($F$154+$C188),INDEX($D$166:$W$166,,$C188)-SUM($D188:Y188),INDEX($D$166:$W$166,,$C188)/$F$154)))</f>
        <v>0</v>
      </c>
      <c r="AA188" s="8">
        <f>IF($F$154="n/a",0,IF(AA$3&lt;=$C188,0,IF(AA$3&gt;($F$154+$C188),INDEX($D$166:$W$166,,$C188)-SUM($D188:Z188),INDEX($D$166:$W$166,,$C188)/$F$154)))</f>
        <v>0</v>
      </c>
      <c r="AB188" s="8">
        <f>IF($F$154="n/a",0,IF(AB$3&lt;=$C188,0,IF(AB$3&gt;($F$154+$C188),INDEX($D$166:$W$166,,$C188)-SUM($D188:AA188),INDEX($D$166:$W$166,,$C188)/$F$154)))</f>
        <v>0</v>
      </c>
      <c r="AC188" s="8">
        <f>IF($F$154="n/a",0,IF(AC$3&lt;=$C188,0,IF(AC$3&gt;($F$154+$C188),INDEX($D$166:$W$166,,$C188)-SUM($D188:AB188),INDEX($D$166:$W$166,,$C188)/$F$154)))</f>
        <v>0</v>
      </c>
      <c r="AD188" s="8">
        <f>IF($F$154="n/a",0,IF(AD$3&lt;=$C188,0,IF(AD$3&gt;($F$154+$C188),INDEX($D$166:$W$166,,$C188)-SUM($D188:AC188),INDEX($D$166:$W$166,,$C188)/$F$154)))</f>
        <v>0</v>
      </c>
      <c r="AE188" s="8">
        <f>IF($F$154="n/a",0,IF(AE$3&lt;=$C188,0,IF(AE$3&gt;($F$154+$C188),INDEX($D$166:$W$166,,$C188)-SUM($D188:AD188),INDEX($D$166:$W$166,,$C188)/$F$154)))</f>
        <v>0</v>
      </c>
      <c r="AF188" s="8">
        <f>IF($F$154="n/a",0,IF(AF$3&lt;=$C188,0,IF(AF$3&gt;($F$154+$C188),INDEX($D$166:$W$166,,$C188)-SUM($D188:AE188),INDEX($D$166:$W$166,,$C188)/$F$154)))</f>
        <v>0</v>
      </c>
      <c r="AG188" s="8">
        <f>IF($F$154="n/a",0,IF(AG$3&lt;=$C188,0,IF(AG$3&gt;($F$154+$C188),INDEX($D$166:$W$166,,$C188)-SUM($D188:AF188),INDEX($D$166:$W$166,,$C188)/$F$154)))</f>
        <v>0</v>
      </c>
      <c r="AH188" s="8">
        <f>IF($F$154="n/a",0,IF(AH$3&lt;=$C188,0,IF(AH$3&gt;($F$154+$C188),INDEX($D$166:$W$166,,$C188)-SUM($D188:AG188),INDEX($D$166:$W$166,,$C188)/$F$154)))</f>
        <v>0</v>
      </c>
      <c r="AI188" s="8">
        <f>IF($F$154="n/a",0,IF(AI$3&lt;=$C188,0,IF(AI$3&gt;($F$154+$C188),INDEX($D$166:$W$166,,$C188)-SUM($D188:AH188),INDEX($D$166:$W$166,,$C188)/$F$154)))</f>
        <v>0</v>
      </c>
      <c r="AJ188" s="8">
        <f>IF($F$154="n/a",0,IF(AJ$3&lt;=$C188,0,IF(AJ$3&gt;($F$154+$C188),INDEX($D$166:$W$166,,$C188)-SUM($D188:AI188),INDEX($D$166:$W$166,,$C188)/$F$154)))</f>
        <v>0</v>
      </c>
      <c r="AK188" s="8">
        <f>IF($F$154="n/a",0,IF(AK$3&lt;=$C188,0,IF(AK$3&gt;($F$154+$C188),INDEX($D$166:$W$166,,$C188)-SUM($D188:AJ188),INDEX($D$166:$W$166,,$C188)/$F$154)))</f>
        <v>0</v>
      </c>
      <c r="AL188" s="8">
        <f>IF($F$154="n/a",0,IF(AL$3&lt;=$C188,0,IF(AL$3&gt;($F$154+$C188),INDEX($D$166:$W$166,,$C188)-SUM($D188:AK188),INDEX($D$166:$W$166,,$C188)/$F$154)))</f>
        <v>0</v>
      </c>
      <c r="AM188" s="8">
        <f>IF($F$154="n/a",0,IF(AM$3&lt;=$C188,0,IF(AM$3&gt;($F$154+$C188),INDEX($D$166:$W$166,,$C188)-SUM($D188:AL188),INDEX($D$166:$W$166,,$C188)/$F$154)))</f>
        <v>0</v>
      </c>
      <c r="AN188" s="8">
        <f>IF($F$154="n/a",0,IF(AN$3&lt;=$C188,0,IF(AN$3&gt;($F$154+$C188),INDEX($D$166:$W$166,,$C188)-SUM($D188:AM188),INDEX($D$166:$W$166,,$C188)/$F$154)))</f>
        <v>0</v>
      </c>
      <c r="AO188" s="8">
        <f>IF($F$154="n/a",0,IF(AO$3&lt;=$C188,0,IF(AO$3&gt;($F$154+$C188),INDEX($D$166:$W$166,,$C188)-SUM($D188:AN188),INDEX($D$166:$W$166,,$C188)/$F$154)))</f>
        <v>0</v>
      </c>
      <c r="AP188" s="8">
        <f>IF($F$154="n/a",0,IF(AP$3&lt;=$C188,0,IF(AP$3&gt;($F$154+$C188),INDEX($D$166:$W$166,,$C188)-SUM($D188:AO188),INDEX($D$166:$W$166,,$C188)/$F$154)))</f>
        <v>0</v>
      </c>
      <c r="AQ188" s="8">
        <f>IF($F$154="n/a",0,IF(AQ$3&lt;=$C188,0,IF(AQ$3&gt;($F$154+$C188),INDEX($D$166:$W$166,,$C188)-SUM($D188:AP188),INDEX($D$166:$W$166,,$C188)/$F$154)))</f>
        <v>0</v>
      </c>
      <c r="AR188" s="8">
        <f>IF($F$154="n/a",0,IF(AR$3&lt;=$C188,0,IF(AR$3&gt;($F$154+$C188),INDEX($D$166:$W$166,,$C188)-SUM($D188:AQ188),INDEX($D$166:$W$166,,$C188)/$F$154)))</f>
        <v>0</v>
      </c>
      <c r="AS188" s="8">
        <f>IF($F$154="n/a",0,IF(AS$3&lt;=$C188,0,IF(AS$3&gt;($F$154+$C188),INDEX($D$166:$W$166,,$C188)-SUM($D188:AR188),INDEX($D$166:$W$166,,$C188)/$F$154)))</f>
        <v>0</v>
      </c>
      <c r="AT188" s="8">
        <f>IF($F$154="n/a",0,IF(AT$3&lt;=$C188,0,IF(AT$3&gt;($F$154+$C188),INDEX($D$166:$W$166,,$C188)-SUM($D188:AS188),INDEX($D$166:$W$166,,$C188)/$F$154)))</f>
        <v>0</v>
      </c>
      <c r="AU188" s="8">
        <f>IF($F$154="n/a",0,IF(AU$3&lt;=$C188,0,IF(AU$3&gt;($F$154+$C188),INDEX($D$166:$W$166,,$C188)-SUM($D188:AT188),INDEX($D$166:$W$166,,$C188)/$F$154)))</f>
        <v>0</v>
      </c>
      <c r="AV188" s="8">
        <f>IF($F$154="n/a",0,IF(AV$3&lt;=$C188,0,IF(AV$3&gt;($F$154+$C188),INDEX($D$166:$W$166,,$C188)-SUM($D188:AU188),INDEX($D$166:$W$166,,$C188)/$F$154)))</f>
        <v>0</v>
      </c>
      <c r="AW188" s="8">
        <f>IF($F$154="n/a",0,IF(AW$3&lt;=$C188,0,IF(AW$3&gt;($F$154+$C188),INDEX($D$166:$W$166,,$C188)-SUM($D188:AV188),INDEX($D$166:$W$166,,$C188)/$F$154)))</f>
        <v>0</v>
      </c>
      <c r="AX188" s="8">
        <f>IF($F$154="n/a",0,IF(AX$3&lt;=$C188,0,IF(AX$3&gt;($F$154+$C188),INDEX($D$166:$W$166,,$C188)-SUM($D188:AW188),INDEX($D$166:$W$166,,$C188)/$F$154)))</f>
        <v>0</v>
      </c>
      <c r="AY188" s="8">
        <f>IF($F$154="n/a",0,IF(AY$3&lt;=$C188,0,IF(AY$3&gt;($F$154+$C188),INDEX($D$166:$W$166,,$C188)-SUM($D188:AX188),INDEX($D$166:$W$166,,$C188)/$F$154)))</f>
        <v>0</v>
      </c>
      <c r="AZ188" s="8">
        <f>IF($F$154="n/a",0,IF(AZ$3&lt;=$C188,0,IF(AZ$3&gt;($F$154+$C188),INDEX($D$166:$W$166,,$C188)-SUM($D188:AY188),INDEX($D$166:$W$166,,$C188)/$F$154)))</f>
        <v>0</v>
      </c>
      <c r="BA188" s="8">
        <f>IF($F$154="n/a",0,IF(BA$3&lt;=$C188,0,IF(BA$3&gt;($F$154+$C188),INDEX($D$166:$W$166,,$C188)-SUM($D188:AZ188),INDEX($D$166:$W$166,,$C188)/$F$154)))</f>
        <v>0</v>
      </c>
      <c r="BB188" s="8">
        <f>IF($F$154="n/a",0,IF(BB$3&lt;=$C188,0,IF(BB$3&gt;($F$154+$C188),INDEX($D$166:$W$166,,$C188)-SUM($D188:BA188),INDEX($D$166:$W$166,,$C188)/$F$154)))</f>
        <v>0</v>
      </c>
      <c r="BC188" s="8">
        <f>IF($F$154="n/a",0,IF(BC$3&lt;=$C188,0,IF(BC$3&gt;($F$154+$C188),INDEX($D$166:$W$166,,$C188)-SUM($D188:BB188),INDEX($D$166:$W$166,,$C188)/$F$154)))</f>
        <v>0</v>
      </c>
      <c r="BD188" s="8">
        <f>IF($F$154="n/a",0,IF(BD$3&lt;=$C188,0,IF(BD$3&gt;($F$154+$C188),INDEX($D$166:$W$166,,$C188)-SUM($D188:BC188),INDEX($D$166:$W$166,,$C188)/$F$154)))</f>
        <v>0</v>
      </c>
      <c r="BE188" s="8">
        <f>IF($F$154="n/a",0,IF(BE$3&lt;=$C188,0,IF(BE$3&gt;($F$154+$C188),INDEX($D$166:$W$166,,$C188)-SUM($D188:BD188),INDEX($D$166:$W$166,,$C188)/$F$154)))</f>
        <v>0</v>
      </c>
      <c r="BF188" s="8">
        <f>IF($F$154="n/a",0,IF(BF$3&lt;=$C188,0,IF(BF$3&gt;($F$154+$C188),INDEX($D$166:$W$166,,$C188)-SUM($D188:BE188),INDEX($D$166:$W$166,,$C188)/$F$154)))</f>
        <v>0</v>
      </c>
      <c r="BG188" s="8">
        <f>IF($F$154="n/a",0,IF(BG$3&lt;=$C188,0,IF(BG$3&gt;($F$154+$C188),INDEX($D$166:$W$166,,$C188)-SUM($D188:BF188),INDEX($D$166:$W$166,,$C188)/$F$154)))</f>
        <v>0</v>
      </c>
      <c r="BH188" s="8">
        <f>IF($F$154="n/a",0,IF(BH$3&lt;=$C188,0,IF(BH$3&gt;($F$154+$C188),INDEX($D$166:$W$166,,$C188)-SUM($D188:BG188),INDEX($D$166:$W$166,,$C188)/$F$154)))</f>
        <v>0</v>
      </c>
      <c r="BI188" s="8">
        <f>IF($F$154="n/a",0,IF(BI$3&lt;=$C188,0,IF(BI$3&gt;($F$154+$C188),INDEX($D$166:$W$166,,$C188)-SUM($D188:BH188),INDEX($D$166:$W$166,,$C188)/$F$154)))</f>
        <v>0</v>
      </c>
      <c r="BJ188" s="8">
        <f>IF($F$154="n/a",0,IF(BJ$3&lt;=$C188,0,IF(BJ$3&gt;($F$154+$C188),INDEX($D$166:$W$166,,$C188)-SUM($D188:BI188),INDEX($D$166:$W$166,,$C188)/$F$154)))</f>
        <v>0</v>
      </c>
      <c r="BK188" s="8">
        <f>IF($F$154="n/a",0,IF(BK$3&lt;=$C188,0,IF(BK$3&gt;($F$154+$C188),INDEX($D$166:$W$166,,$C188)-SUM($D188:BJ188),INDEX($D$166:$W$166,,$C188)/$F$154)))</f>
        <v>0</v>
      </c>
    </row>
    <row r="189" spans="2:63" hidden="1" outlineLevel="1" x14ac:dyDescent="0.3">
      <c r="B189" s="15"/>
      <c r="D189" s="8"/>
      <c r="E189" s="8"/>
      <c r="F189" s="8"/>
      <c r="G189" s="8"/>
      <c r="H189" s="11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</row>
    <row r="190" spans="2:63" hidden="1" outlineLevel="1" x14ac:dyDescent="0.3">
      <c r="B190" t="s">
        <v>49</v>
      </c>
      <c r="D190" s="8">
        <v>0</v>
      </c>
      <c r="E190" s="8">
        <f>SUM(E169:E188)</f>
        <v>5.661067766989508E-3</v>
      </c>
      <c r="F190" s="8">
        <f t="shared" ref="F190:AH190" si="529">SUM(F169:F188)</f>
        <v>1.1148783830791837E-2</v>
      </c>
      <c r="G190" s="8">
        <f t="shared" si="529"/>
        <v>1.6783433423518082E-2</v>
      </c>
      <c r="H190" s="11">
        <f t="shared" si="529"/>
        <v>2.2121371570439412E-2</v>
      </c>
      <c r="I190" s="12">
        <f t="shared" si="529"/>
        <v>2.7170141727358741E-2</v>
      </c>
      <c r="J190" s="8">
        <f t="shared" si="529"/>
        <v>2.7170141727358741E-2</v>
      </c>
      <c r="K190" s="8">
        <f t="shared" si="529"/>
        <v>2.7170141727358741E-2</v>
      </c>
      <c r="L190" s="8">
        <f t="shared" si="529"/>
        <v>2.7170141727358741E-2</v>
      </c>
      <c r="M190" s="8">
        <f t="shared" si="529"/>
        <v>2.7170141727358741E-2</v>
      </c>
      <c r="N190" s="8">
        <f t="shared" si="529"/>
        <v>2.7170141727358741E-2</v>
      </c>
      <c r="O190" s="8">
        <f t="shared" si="529"/>
        <v>2.7170141727358741E-2</v>
      </c>
      <c r="P190" s="8">
        <f t="shared" si="529"/>
        <v>2.7170141727358741E-2</v>
      </c>
      <c r="Q190" s="8">
        <f t="shared" si="529"/>
        <v>2.7170141727358741E-2</v>
      </c>
      <c r="R190" s="8">
        <f t="shared" si="529"/>
        <v>2.7170141727358741E-2</v>
      </c>
      <c r="S190" s="8">
        <f t="shared" si="529"/>
        <v>2.7170141727358741E-2</v>
      </c>
      <c r="T190" s="8">
        <f t="shared" si="529"/>
        <v>2.7170141727358741E-2</v>
      </c>
      <c r="U190" s="8">
        <f t="shared" si="529"/>
        <v>2.7170141727358741E-2</v>
      </c>
      <c r="V190" s="8">
        <f t="shared" si="529"/>
        <v>2.7170141727358741E-2</v>
      </c>
      <c r="W190" s="8">
        <f t="shared" si="529"/>
        <v>2.7170141727358741E-2</v>
      </c>
      <c r="X190" s="8">
        <f t="shared" si="529"/>
        <v>2.7170141727358741E-2</v>
      </c>
      <c r="Y190" s="8">
        <f t="shared" si="529"/>
        <v>2.7170141727358741E-2</v>
      </c>
      <c r="Z190" s="8">
        <f t="shared" si="529"/>
        <v>2.7170141727358741E-2</v>
      </c>
      <c r="AA190" s="8">
        <f t="shared" si="529"/>
        <v>2.7170141727358741E-2</v>
      </c>
      <c r="AB190" s="8">
        <f t="shared" si="529"/>
        <v>2.7170141727358741E-2</v>
      </c>
      <c r="AC190" s="8">
        <f t="shared" si="529"/>
        <v>2.7170141727358741E-2</v>
      </c>
      <c r="AD190" s="8">
        <f t="shared" si="529"/>
        <v>2.7170141727358741E-2</v>
      </c>
      <c r="AE190" s="8">
        <f t="shared" si="529"/>
        <v>2.7170141727358741E-2</v>
      </c>
      <c r="AF190" s="8">
        <f t="shared" si="529"/>
        <v>2.7170141727358741E-2</v>
      </c>
      <c r="AG190" s="8">
        <f t="shared" si="529"/>
        <v>2.7170141727358741E-2</v>
      </c>
      <c r="AH190" s="8">
        <f t="shared" si="529"/>
        <v>2.7170141727358741E-2</v>
      </c>
      <c r="AI190" s="8">
        <f t="shared" ref="AI190:BK190" si="530">SUM(AI169:AI188)</f>
        <v>2.7170141727358741E-2</v>
      </c>
      <c r="AJ190" s="8">
        <f t="shared" si="530"/>
        <v>2.7170141727358741E-2</v>
      </c>
      <c r="AK190" s="8">
        <f t="shared" si="530"/>
        <v>2.7170141727358741E-2</v>
      </c>
      <c r="AL190" s="8">
        <f t="shared" si="530"/>
        <v>2.7170141727358741E-2</v>
      </c>
      <c r="AM190" s="8">
        <f t="shared" si="530"/>
        <v>2.7170141727358741E-2</v>
      </c>
      <c r="AN190" s="8">
        <f t="shared" si="530"/>
        <v>2.7170141727358741E-2</v>
      </c>
      <c r="AO190" s="8">
        <f t="shared" si="530"/>
        <v>2.7170141727358741E-2</v>
      </c>
      <c r="AP190" s="8">
        <f t="shared" si="530"/>
        <v>2.7170141727358741E-2</v>
      </c>
      <c r="AQ190" s="8">
        <f t="shared" si="530"/>
        <v>2.7170141727358741E-2</v>
      </c>
      <c r="AR190" s="8">
        <f t="shared" si="530"/>
        <v>2.7170141727358741E-2</v>
      </c>
      <c r="AS190" s="8">
        <f t="shared" si="530"/>
        <v>2.7170141727358741E-2</v>
      </c>
      <c r="AT190" s="8">
        <f t="shared" si="530"/>
        <v>2.7170141727358741E-2</v>
      </c>
      <c r="AU190" s="8">
        <f t="shared" si="530"/>
        <v>2.7170141727358741E-2</v>
      </c>
      <c r="AV190" s="8">
        <f t="shared" si="530"/>
        <v>2.7170141727358741E-2</v>
      </c>
      <c r="AW190" s="8">
        <f t="shared" si="530"/>
        <v>2.7170141727358741E-2</v>
      </c>
      <c r="AX190" s="8">
        <f t="shared" si="530"/>
        <v>2.7170141727358741E-2</v>
      </c>
      <c r="AY190" s="8">
        <f t="shared" si="530"/>
        <v>2.7170141727358741E-2</v>
      </c>
      <c r="AZ190" s="8">
        <f t="shared" si="530"/>
        <v>2.7170141727358741E-2</v>
      </c>
      <c r="BA190" s="8">
        <f t="shared" si="530"/>
        <v>2.7170141727358741E-2</v>
      </c>
      <c r="BB190" s="8">
        <f t="shared" si="530"/>
        <v>2.7170141727358741E-2</v>
      </c>
      <c r="BC190" s="8">
        <f t="shared" si="530"/>
        <v>2.7170141727358741E-2</v>
      </c>
      <c r="BD190" s="8">
        <f t="shared" si="530"/>
        <v>2.7170141727358741E-2</v>
      </c>
      <c r="BE190" s="8">
        <f t="shared" si="530"/>
        <v>2.7170141727358741E-2</v>
      </c>
      <c r="BF190" s="8">
        <f t="shared" si="530"/>
        <v>2.7170141727358741E-2</v>
      </c>
      <c r="BG190" s="8">
        <f t="shared" si="530"/>
        <v>2.7170141727358741E-2</v>
      </c>
      <c r="BH190" s="8">
        <f t="shared" si="530"/>
        <v>2.7170141727358741E-2</v>
      </c>
      <c r="BI190" s="8">
        <f t="shared" si="530"/>
        <v>2.7170141727358741E-2</v>
      </c>
      <c r="BJ190" s="8">
        <f t="shared" si="530"/>
        <v>2.7170141727358741E-2</v>
      </c>
      <c r="BK190" s="8">
        <f t="shared" si="530"/>
        <v>2.7170141727358741E-2</v>
      </c>
    </row>
    <row r="191" spans="2:63" hidden="1" outlineLevel="1" x14ac:dyDescent="0.3">
      <c r="D191" s="8"/>
      <c r="E191" s="8"/>
      <c r="F191" s="8"/>
      <c r="G191" s="8"/>
      <c r="H191" s="11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</row>
    <row r="192" spans="2:63" collapsed="1" x14ac:dyDescent="0.3">
      <c r="B192" t="s">
        <v>28</v>
      </c>
      <c r="D192" s="8">
        <f>D190+D157+D158</f>
        <v>0.64055117027797881</v>
      </c>
      <c r="E192" s="8">
        <f t="shared" ref="E192:AH192" si="531">E190+E157+E158</f>
        <v>0.6462122380449683</v>
      </c>
      <c r="F192" s="8">
        <f t="shared" si="531"/>
        <v>0.65169995410877068</v>
      </c>
      <c r="G192" s="8">
        <f t="shared" si="531"/>
        <v>0.65733460370149688</v>
      </c>
      <c r="H192" s="11">
        <f t="shared" si="531"/>
        <v>0.66267254184841817</v>
      </c>
      <c r="I192" s="12">
        <f t="shared" si="531"/>
        <v>0.64699937257281703</v>
      </c>
      <c r="J192" s="8">
        <f t="shared" si="531"/>
        <v>0.64699937257281703</v>
      </c>
      <c r="K192" s="8">
        <f t="shared" si="531"/>
        <v>0.64699937257281703</v>
      </c>
      <c r="L192" s="8">
        <f t="shared" si="531"/>
        <v>0.64699937257281703</v>
      </c>
      <c r="M192" s="8">
        <f t="shared" si="531"/>
        <v>0.64699937257281703</v>
      </c>
      <c r="N192" s="8">
        <f t="shared" si="531"/>
        <v>0.64699937257281703</v>
      </c>
      <c r="O192" s="8">
        <f t="shared" si="531"/>
        <v>0.64699937257281703</v>
      </c>
      <c r="P192" s="8">
        <f t="shared" si="531"/>
        <v>0.64699937257281703</v>
      </c>
      <c r="Q192" s="8">
        <f t="shared" si="531"/>
        <v>0.64699937257281703</v>
      </c>
      <c r="R192" s="8">
        <f t="shared" si="531"/>
        <v>0.64699937257281703</v>
      </c>
      <c r="S192" s="8">
        <f t="shared" si="531"/>
        <v>0.64699937257281703</v>
      </c>
      <c r="T192" s="8">
        <f t="shared" si="531"/>
        <v>0.64699937257281703</v>
      </c>
      <c r="U192" s="8">
        <f t="shared" si="531"/>
        <v>0.64699937257281703</v>
      </c>
      <c r="V192" s="8">
        <f t="shared" si="531"/>
        <v>0.64699937257281703</v>
      </c>
      <c r="W192" s="8">
        <f t="shared" si="531"/>
        <v>0.64699937257281703</v>
      </c>
      <c r="X192" s="8">
        <f t="shared" si="531"/>
        <v>0.64699937257281703</v>
      </c>
      <c r="Y192" s="8">
        <f t="shared" si="531"/>
        <v>0.64699937257281703</v>
      </c>
      <c r="Z192" s="8">
        <f t="shared" si="531"/>
        <v>0.64699937257281703</v>
      </c>
      <c r="AA192" s="8">
        <f t="shared" si="531"/>
        <v>0.64699937257281703</v>
      </c>
      <c r="AB192" s="8">
        <f t="shared" si="531"/>
        <v>0.64699937257281703</v>
      </c>
      <c r="AC192" s="8">
        <f t="shared" si="531"/>
        <v>0.64699937257281703</v>
      </c>
      <c r="AD192" s="8">
        <f t="shared" si="531"/>
        <v>0.45626883819787412</v>
      </c>
      <c r="AE192" s="8">
        <f t="shared" si="531"/>
        <v>2.7170141727358741E-2</v>
      </c>
      <c r="AF192" s="8">
        <f t="shared" si="531"/>
        <v>2.7170141727358741E-2</v>
      </c>
      <c r="AG192" s="8">
        <f t="shared" si="531"/>
        <v>2.7170141727358741E-2</v>
      </c>
      <c r="AH192" s="8">
        <f t="shared" si="531"/>
        <v>2.7170141727358741E-2</v>
      </c>
      <c r="AI192" s="8">
        <f t="shared" ref="AI192:BK192" si="532">AI190+AI157+AI158</f>
        <v>2.7170141727358741E-2</v>
      </c>
      <c r="AJ192" s="8">
        <f t="shared" si="532"/>
        <v>2.7170141727358741E-2</v>
      </c>
      <c r="AK192" s="8">
        <f t="shared" si="532"/>
        <v>2.7170141727358741E-2</v>
      </c>
      <c r="AL192" s="8">
        <f t="shared" si="532"/>
        <v>2.7170141727358741E-2</v>
      </c>
      <c r="AM192" s="8">
        <f t="shared" si="532"/>
        <v>2.7170141727358741E-2</v>
      </c>
      <c r="AN192" s="8">
        <f t="shared" si="532"/>
        <v>2.7170141727358741E-2</v>
      </c>
      <c r="AO192" s="8">
        <f t="shared" si="532"/>
        <v>2.7170141727358741E-2</v>
      </c>
      <c r="AP192" s="8">
        <f t="shared" si="532"/>
        <v>2.7170141727358741E-2</v>
      </c>
      <c r="AQ192" s="8">
        <f t="shared" si="532"/>
        <v>2.7170141727358741E-2</v>
      </c>
      <c r="AR192" s="8">
        <f t="shared" si="532"/>
        <v>2.7170141727358741E-2</v>
      </c>
      <c r="AS192" s="8">
        <f t="shared" si="532"/>
        <v>2.7170141727358741E-2</v>
      </c>
      <c r="AT192" s="8">
        <f t="shared" si="532"/>
        <v>2.7170141727358741E-2</v>
      </c>
      <c r="AU192" s="8">
        <f t="shared" si="532"/>
        <v>2.7170141727358741E-2</v>
      </c>
      <c r="AV192" s="8">
        <f t="shared" si="532"/>
        <v>2.7170141727358741E-2</v>
      </c>
      <c r="AW192" s="8">
        <f t="shared" si="532"/>
        <v>2.7170141727358741E-2</v>
      </c>
      <c r="AX192" s="8">
        <f t="shared" si="532"/>
        <v>2.7170141727358741E-2</v>
      </c>
      <c r="AY192" s="8">
        <f t="shared" si="532"/>
        <v>2.7170141727358741E-2</v>
      </c>
      <c r="AZ192" s="8">
        <f t="shared" si="532"/>
        <v>2.7170141727358741E-2</v>
      </c>
      <c r="BA192" s="8">
        <f t="shared" si="532"/>
        <v>2.7170141727358741E-2</v>
      </c>
      <c r="BB192" s="8">
        <f t="shared" si="532"/>
        <v>2.7170141727358741E-2</v>
      </c>
      <c r="BC192" s="8">
        <f t="shared" si="532"/>
        <v>2.7170141727358741E-2</v>
      </c>
      <c r="BD192" s="8">
        <f t="shared" si="532"/>
        <v>2.7170141727358741E-2</v>
      </c>
      <c r="BE192" s="8">
        <f t="shared" si="532"/>
        <v>2.7170141727358741E-2</v>
      </c>
      <c r="BF192" s="8">
        <f t="shared" si="532"/>
        <v>2.7170141727358741E-2</v>
      </c>
      <c r="BG192" s="8">
        <f t="shared" si="532"/>
        <v>2.7170141727358741E-2</v>
      </c>
      <c r="BH192" s="8">
        <f t="shared" si="532"/>
        <v>2.7170141727358741E-2</v>
      </c>
      <c r="BI192" s="8">
        <f t="shared" si="532"/>
        <v>2.7170141727358741E-2</v>
      </c>
      <c r="BJ192" s="8">
        <f t="shared" si="532"/>
        <v>2.7170141727358741E-2</v>
      </c>
      <c r="BK192" s="8">
        <f t="shared" si="532"/>
        <v>2.7170141727358741E-2</v>
      </c>
    </row>
    <row r="193" spans="2:63" x14ac:dyDescent="0.3">
      <c r="B193" t="s">
        <v>50</v>
      </c>
      <c r="D193" s="8">
        <f>D166-D190</f>
        <v>0.33966406601937049</v>
      </c>
      <c r="E193" s="8">
        <f>D193+E166-E190</f>
        <v>0.66326596208052069</v>
      </c>
      <c r="F193" s="8">
        <f t="shared" ref="F193:AH193" si="533">E193+F166-F190</f>
        <v>0.99019615381330361</v>
      </c>
      <c r="G193" s="8">
        <f t="shared" si="533"/>
        <v>1.2936890092050652</v>
      </c>
      <c r="H193" s="11">
        <f t="shared" si="533"/>
        <v>1.5744938470497856</v>
      </c>
      <c r="I193" s="12">
        <f t="shared" si="533"/>
        <v>1.5473237053224269</v>
      </c>
      <c r="J193" s="8">
        <f t="shared" si="533"/>
        <v>1.5201535635950683</v>
      </c>
      <c r="K193" s="8">
        <f t="shared" si="533"/>
        <v>1.4929834218677096</v>
      </c>
      <c r="L193" s="8">
        <f t="shared" si="533"/>
        <v>1.4658132801403509</v>
      </c>
      <c r="M193" s="8">
        <f t="shared" si="533"/>
        <v>1.4386431384129923</v>
      </c>
      <c r="N193" s="8">
        <f t="shared" si="533"/>
        <v>1.4114729966856336</v>
      </c>
      <c r="O193" s="8">
        <f t="shared" si="533"/>
        <v>1.384302854958275</v>
      </c>
      <c r="P193" s="8">
        <f t="shared" si="533"/>
        <v>1.3571327132309163</v>
      </c>
      <c r="Q193" s="8">
        <f t="shared" si="533"/>
        <v>1.3299625715035577</v>
      </c>
      <c r="R193" s="8">
        <f t="shared" si="533"/>
        <v>1.302792429776199</v>
      </c>
      <c r="S193" s="8">
        <f t="shared" si="533"/>
        <v>1.2756222880488404</v>
      </c>
      <c r="T193" s="8">
        <f t="shared" si="533"/>
        <v>1.2484521463214817</v>
      </c>
      <c r="U193" s="8">
        <f t="shared" si="533"/>
        <v>1.2212820045941231</v>
      </c>
      <c r="V193" s="8">
        <f t="shared" si="533"/>
        <v>1.1941118628667644</v>
      </c>
      <c r="W193" s="8">
        <f t="shared" si="533"/>
        <v>1.1669417211394058</v>
      </c>
      <c r="X193" s="8">
        <f t="shared" si="533"/>
        <v>1.1397715794120471</v>
      </c>
      <c r="Y193" s="8">
        <f t="shared" si="533"/>
        <v>1.1126014376846884</v>
      </c>
      <c r="Z193" s="8">
        <f t="shared" si="533"/>
        <v>1.0854312959573298</v>
      </c>
      <c r="AA193" s="8">
        <f t="shared" si="533"/>
        <v>1.0582611542299711</v>
      </c>
      <c r="AB193" s="8">
        <f t="shared" si="533"/>
        <v>1.0310910125026125</v>
      </c>
      <c r="AC193" s="8">
        <f t="shared" si="533"/>
        <v>1.0039208707752538</v>
      </c>
      <c r="AD193" s="8">
        <f t="shared" si="533"/>
        <v>0.97675072904789506</v>
      </c>
      <c r="AE193" s="8">
        <f t="shared" si="533"/>
        <v>0.9495805873205363</v>
      </c>
      <c r="AF193" s="8">
        <f t="shared" si="533"/>
        <v>0.92241044559317753</v>
      </c>
      <c r="AG193" s="8">
        <f t="shared" si="533"/>
        <v>0.89524030386581877</v>
      </c>
      <c r="AH193" s="8">
        <f t="shared" si="533"/>
        <v>0.86807016213846</v>
      </c>
      <c r="AI193" s="8">
        <f t="shared" ref="AI193:BK193" si="534">AH193+AI166-AI190</f>
        <v>0.84090002041110123</v>
      </c>
      <c r="AJ193" s="8">
        <f t="shared" si="534"/>
        <v>0.81372987868374247</v>
      </c>
      <c r="AK193" s="8">
        <f t="shared" si="534"/>
        <v>0.7865597369563837</v>
      </c>
      <c r="AL193" s="8">
        <f t="shared" si="534"/>
        <v>0.75938959522902494</v>
      </c>
      <c r="AM193" s="8">
        <f t="shared" si="534"/>
        <v>0.73221945350166617</v>
      </c>
      <c r="AN193" s="8">
        <f t="shared" si="534"/>
        <v>0.70504931177430741</v>
      </c>
      <c r="AO193" s="8">
        <f t="shared" si="534"/>
        <v>0.67787917004694864</v>
      </c>
      <c r="AP193" s="8">
        <f t="shared" si="534"/>
        <v>0.65070902831958988</v>
      </c>
      <c r="AQ193" s="8">
        <f t="shared" si="534"/>
        <v>0.62353888659223111</v>
      </c>
      <c r="AR193" s="8">
        <f t="shared" si="534"/>
        <v>0.59636874486487235</v>
      </c>
      <c r="AS193" s="8">
        <f t="shared" si="534"/>
        <v>0.56919860313751358</v>
      </c>
      <c r="AT193" s="8">
        <f t="shared" si="534"/>
        <v>0.54202846141015482</v>
      </c>
      <c r="AU193" s="8">
        <f t="shared" si="534"/>
        <v>0.51485831968279605</v>
      </c>
      <c r="AV193" s="8">
        <f t="shared" si="534"/>
        <v>0.48768817795543729</v>
      </c>
      <c r="AW193" s="8">
        <f t="shared" si="534"/>
        <v>0.46051803622807852</v>
      </c>
      <c r="AX193" s="8">
        <f t="shared" si="534"/>
        <v>0.43334789450071975</v>
      </c>
      <c r="AY193" s="8">
        <f t="shared" si="534"/>
        <v>0.40617775277336099</v>
      </c>
      <c r="AZ193" s="8">
        <f t="shared" si="534"/>
        <v>0.37900761104600222</v>
      </c>
      <c r="BA193" s="8">
        <f t="shared" si="534"/>
        <v>0.35183746931864346</v>
      </c>
      <c r="BB193" s="8">
        <f t="shared" si="534"/>
        <v>0.32466732759128469</v>
      </c>
      <c r="BC193" s="8">
        <f t="shared" si="534"/>
        <v>0.29749718586392593</v>
      </c>
      <c r="BD193" s="8">
        <f t="shared" si="534"/>
        <v>0.27032704413656716</v>
      </c>
      <c r="BE193" s="8">
        <f t="shared" si="534"/>
        <v>0.24315690240920843</v>
      </c>
      <c r="BF193" s="8">
        <f t="shared" si="534"/>
        <v>0.21598676068184969</v>
      </c>
      <c r="BG193" s="8">
        <f t="shared" si="534"/>
        <v>0.18881661895449095</v>
      </c>
      <c r="BH193" s="8">
        <f t="shared" si="534"/>
        <v>0.16164647722713221</v>
      </c>
      <c r="BI193" s="8">
        <f t="shared" si="534"/>
        <v>0.13447633549977348</v>
      </c>
      <c r="BJ193" s="8">
        <f t="shared" si="534"/>
        <v>0.10730619377241474</v>
      </c>
      <c r="BK193" s="8">
        <f t="shared" si="534"/>
        <v>8.0136052045056E-2</v>
      </c>
    </row>
    <row r="194" spans="2:63" x14ac:dyDescent="0.3">
      <c r="B194" t="s">
        <v>51</v>
      </c>
      <c r="D194" s="8">
        <f>D193+D163</f>
        <v>16.796887514547269</v>
      </c>
      <c r="E194" s="8">
        <f t="shared" ref="E194" si="535">E193+E163</f>
        <v>16.479938240330441</v>
      </c>
      <c r="F194" s="8">
        <f t="shared" ref="F194" si="536">F193+F163</f>
        <v>16.166317261785245</v>
      </c>
      <c r="G194" s="8">
        <f t="shared" ref="G194" si="537">G193+G163</f>
        <v>15.829258946899028</v>
      </c>
      <c r="H194" s="11">
        <f t="shared" ref="H194" si="538">H193+H163</f>
        <v>15.020006391274922</v>
      </c>
      <c r="I194" s="12">
        <f t="shared" ref="I194" si="539">I193+I163</f>
        <v>14.373007018702106</v>
      </c>
      <c r="J194" s="8">
        <f t="shared" ref="J194" si="540">J193+J163</f>
        <v>13.72600764612929</v>
      </c>
      <c r="K194" s="8">
        <f t="shared" ref="K194" si="541">K193+K163</f>
        <v>13.079008273556473</v>
      </c>
      <c r="L194" s="8">
        <f t="shared" ref="L194" si="542">L193+L163</f>
        <v>12.432008900983657</v>
      </c>
      <c r="M194" s="8">
        <f t="shared" ref="M194" si="543">M193+M163</f>
        <v>11.785009528410841</v>
      </c>
      <c r="N194" s="8">
        <f t="shared" ref="N194" si="544">N193+N163</f>
        <v>11.138010155838025</v>
      </c>
      <c r="O194" s="8">
        <f t="shared" ref="O194" si="545">O193+O163</f>
        <v>10.491010783265208</v>
      </c>
      <c r="P194" s="8">
        <f t="shared" ref="P194" si="546">P193+P163</f>
        <v>9.8440114106923922</v>
      </c>
      <c r="Q194" s="8">
        <f t="shared" ref="Q194" si="547">Q193+Q163</f>
        <v>9.1970120381195759</v>
      </c>
      <c r="R194" s="8">
        <f t="shared" ref="R194" si="548">R193+R163</f>
        <v>8.5500126655467579</v>
      </c>
      <c r="S194" s="8">
        <f t="shared" ref="S194" si="549">S193+S163</f>
        <v>7.9030132929739407</v>
      </c>
      <c r="T194" s="8">
        <f t="shared" ref="T194" si="550">T193+T163</f>
        <v>7.2560139204011236</v>
      </c>
      <c r="U194" s="8">
        <f t="shared" ref="U194" si="551">U193+U163</f>
        <v>6.6090145478283064</v>
      </c>
      <c r="V194" s="8">
        <f t="shared" ref="V194" si="552">V193+V163</f>
        <v>5.9620151752554893</v>
      </c>
      <c r="W194" s="8">
        <f t="shared" ref="W194" si="553">W193+W163</f>
        <v>5.3150158026826722</v>
      </c>
      <c r="X194" s="8">
        <f t="shared" ref="X194" si="554">X193+X163</f>
        <v>4.6680164301098559</v>
      </c>
      <c r="Y194" s="8">
        <f t="shared" ref="Y194" si="555">Y193+Y163</f>
        <v>4.0210170575370388</v>
      </c>
      <c r="Z194" s="8">
        <f t="shared" ref="Z194" si="556">Z193+Z163</f>
        <v>3.3740176849642225</v>
      </c>
      <c r="AA194" s="8">
        <f t="shared" ref="AA194" si="557">AA193+AA163</f>
        <v>2.7270183123914054</v>
      </c>
      <c r="AB194" s="8">
        <f t="shared" ref="AB194" si="558">AB193+AB163</f>
        <v>2.0800189398185891</v>
      </c>
      <c r="AC194" s="8">
        <f t="shared" ref="AC194" si="559">AC193+AC163</f>
        <v>1.433019567245772</v>
      </c>
      <c r="AD194" s="8">
        <f t="shared" ref="AD194" si="560">AD193+AD163</f>
        <v>0.97675072904789784</v>
      </c>
      <c r="AE194" s="8">
        <f t="shared" ref="AE194" si="561">AE193+AE163</f>
        <v>0.94958058732053918</v>
      </c>
      <c r="AF194" s="8">
        <f t="shared" ref="AF194" si="562">AF193+AF163</f>
        <v>0.92241044559318031</v>
      </c>
      <c r="AG194" s="8">
        <f t="shared" ref="AG194" si="563">AG193+AG163</f>
        <v>0.89524030386582165</v>
      </c>
      <c r="AH194" s="8">
        <f t="shared" ref="AH194:BK194" si="564">AH193+AH163</f>
        <v>0.86807016213846278</v>
      </c>
      <c r="AI194" s="8">
        <f t="shared" si="564"/>
        <v>0.84090002041110412</v>
      </c>
      <c r="AJ194" s="8">
        <f t="shared" si="564"/>
        <v>0.81372987868374524</v>
      </c>
      <c r="AK194" s="8">
        <f t="shared" si="564"/>
        <v>0.78655973695638659</v>
      </c>
      <c r="AL194" s="8">
        <f t="shared" si="564"/>
        <v>0.75938959522902771</v>
      </c>
      <c r="AM194" s="8">
        <f t="shared" si="564"/>
        <v>0.73221945350166906</v>
      </c>
      <c r="AN194" s="8">
        <f t="shared" si="564"/>
        <v>0.70504931177431018</v>
      </c>
      <c r="AO194" s="8">
        <f t="shared" si="564"/>
        <v>0.67787917004695153</v>
      </c>
      <c r="AP194" s="8">
        <f t="shared" si="564"/>
        <v>0.65070902831959265</v>
      </c>
      <c r="AQ194" s="8">
        <f t="shared" si="564"/>
        <v>0.623538886592234</v>
      </c>
      <c r="AR194" s="8">
        <f t="shared" si="564"/>
        <v>0.59636874486487512</v>
      </c>
      <c r="AS194" s="8">
        <f t="shared" si="564"/>
        <v>0.56919860313751647</v>
      </c>
      <c r="AT194" s="8">
        <f t="shared" si="564"/>
        <v>0.54202846141015759</v>
      </c>
      <c r="AU194" s="8">
        <f t="shared" si="564"/>
        <v>0.51485831968279894</v>
      </c>
      <c r="AV194" s="8">
        <f t="shared" si="564"/>
        <v>0.48768817795544012</v>
      </c>
      <c r="AW194" s="8">
        <f t="shared" si="564"/>
        <v>0.46051803622808135</v>
      </c>
      <c r="AX194" s="8">
        <f t="shared" si="564"/>
        <v>0.43334789450072259</v>
      </c>
      <c r="AY194" s="8">
        <f t="shared" si="564"/>
        <v>0.40617775277336382</v>
      </c>
      <c r="AZ194" s="8">
        <f t="shared" si="564"/>
        <v>0.37900761104600506</v>
      </c>
      <c r="BA194" s="8">
        <f t="shared" si="564"/>
        <v>0.35183746931864629</v>
      </c>
      <c r="BB194" s="8">
        <f t="shared" si="564"/>
        <v>0.32466732759128752</v>
      </c>
      <c r="BC194" s="8">
        <f t="shared" si="564"/>
        <v>0.29749718586392876</v>
      </c>
      <c r="BD194" s="8">
        <f t="shared" si="564"/>
        <v>0.27032704413656999</v>
      </c>
      <c r="BE194" s="8">
        <f t="shared" si="564"/>
        <v>0.24315690240921126</v>
      </c>
      <c r="BF194" s="8">
        <f t="shared" si="564"/>
        <v>0.21598676068185252</v>
      </c>
      <c r="BG194" s="8">
        <f t="shared" si="564"/>
        <v>0.18881661895449378</v>
      </c>
      <c r="BH194" s="8">
        <f t="shared" si="564"/>
        <v>0.16164647722713504</v>
      </c>
      <c r="BI194" s="8">
        <f t="shared" si="564"/>
        <v>0.13447633549977631</v>
      </c>
      <c r="BJ194" s="8">
        <f t="shared" si="564"/>
        <v>0.10730619377241757</v>
      </c>
      <c r="BK194" s="8">
        <f t="shared" si="564"/>
        <v>8.0136052045058831E-2</v>
      </c>
    </row>
    <row r="196" spans="2:63" s="28" customFormat="1" x14ac:dyDescent="0.3">
      <c r="B196" s="28" t="str">
        <f>Inputs!B20</f>
        <v>Supply Regulators/Valve Stations</v>
      </c>
      <c r="H196" s="48"/>
      <c r="I196" s="42"/>
    </row>
    <row r="198" spans="2:63" x14ac:dyDescent="0.3">
      <c r="D198" s="25" t="s">
        <v>41</v>
      </c>
      <c r="E198" s="25" t="s">
        <v>35</v>
      </c>
      <c r="F198" s="25" t="s">
        <v>36</v>
      </c>
    </row>
    <row r="199" spans="2:63" x14ac:dyDescent="0.3">
      <c r="B199" t="s">
        <v>40</v>
      </c>
      <c r="D199" s="9">
        <f>Inputs!D110</f>
        <v>37.800343699419834</v>
      </c>
      <c r="E199" s="9">
        <f>Inputs!E110</f>
        <v>33.310332359340734</v>
      </c>
      <c r="F199" s="9">
        <f>Inputs!F110</f>
        <v>50</v>
      </c>
    </row>
    <row r="201" spans="2:63" hidden="1" outlineLevel="1" x14ac:dyDescent="0.3"/>
    <row r="202" spans="2:63" hidden="1" outlineLevel="1" x14ac:dyDescent="0.3">
      <c r="B202" t="s">
        <v>45</v>
      </c>
      <c r="D202" s="8">
        <f>IF(OR($E199=0,C208=0),0,MIN($C208/$E199, $C208-SUM($C202:C202)))</f>
        <v>1.1347933515535769</v>
      </c>
      <c r="E202" s="8">
        <f>IF(OR($E199=0,D208=0),0,MIN($C208/$E199, $C208-SUM($C202:D202)))</f>
        <v>1.1347933515535769</v>
      </c>
      <c r="F202" s="8">
        <f>IF(OR($E199=0,E208=0),0,MIN($C208/$E199, $C208-SUM($C202:E202)))</f>
        <v>1.1347933515535769</v>
      </c>
      <c r="G202" s="8">
        <f>IF(OR($E199=0,F208=0),0,MIN($C208/$E199, $C208-SUM($C202:F202)))</f>
        <v>1.1347933515535769</v>
      </c>
      <c r="H202" s="11">
        <f>IF(OR($E199=0,G208=0),0,MIN($C208/$E199, $C208-SUM($C202:G202)))</f>
        <v>1.1347933515535769</v>
      </c>
      <c r="I202" s="12">
        <f>IF(OR($E199=0,H208=0),0,MIN($C208/$E199, $C208-SUM($C202:H202)))</f>
        <v>1.1347933515535769</v>
      </c>
      <c r="J202" s="8">
        <f>IF(OR($E199=0,I208=0),0,MIN($C208/$E199, $C208-SUM($C202:I202)))</f>
        <v>1.1347933515535769</v>
      </c>
      <c r="K202" s="8">
        <f>IF(OR($E199=0,J208=0),0,MIN($C208/$E199, $C208-SUM($C202:J202)))</f>
        <v>1.1347933515535769</v>
      </c>
      <c r="L202" s="8">
        <f>IF(OR($E199=0,K208=0),0,MIN($C208/$E199, $C208-SUM($C202:K202)))</f>
        <v>1.1347933515535769</v>
      </c>
      <c r="M202" s="8">
        <f>IF(OR($E199=0,L208=0),0,MIN($C208/$E199, $C208-SUM($C202:L202)))</f>
        <v>1.1347933515535769</v>
      </c>
      <c r="N202" s="8">
        <f>IF(OR($E199=0,M208=0),0,MIN($C208/$E199, $C208-SUM($C202:M202)))</f>
        <v>1.1347933515535769</v>
      </c>
      <c r="O202" s="8">
        <f>IF(OR($E199=0,N208=0),0,MIN($C208/$E199, $C208-SUM($C202:N202)))</f>
        <v>1.1347933515535769</v>
      </c>
      <c r="P202" s="8">
        <f>IF(OR($E199=0,O208=0),0,MIN($C208/$E199, $C208-SUM($C202:O202)))</f>
        <v>1.1347933515535769</v>
      </c>
      <c r="Q202" s="8">
        <f>IF(OR($E199=0,P208=0),0,MIN($C208/$E199, $C208-SUM($C202:P202)))</f>
        <v>1.1347933515535769</v>
      </c>
      <c r="R202" s="8">
        <f>IF(OR($E199=0,Q208=0),0,MIN($C208/$E199, $C208-SUM($C202:Q202)))</f>
        <v>1.1347933515535769</v>
      </c>
      <c r="S202" s="8">
        <f>IF(OR($E199=0,R208=0),0,MIN($C208/$E199, $C208-SUM($C202:R202)))</f>
        <v>1.1347933515535769</v>
      </c>
      <c r="T202" s="8">
        <f>IF(OR($E199=0,S208=0),0,MIN($C208/$E199, $C208-SUM($C202:S202)))</f>
        <v>1.1347933515535769</v>
      </c>
      <c r="U202" s="8">
        <f>IF(OR($E199=0,T208=0),0,MIN($C208/$E199, $C208-SUM($C202:T202)))</f>
        <v>1.1347933515535769</v>
      </c>
      <c r="V202" s="8">
        <f>IF(OR($E199=0,U208=0),0,MIN($C208/$E199, $C208-SUM($C202:U202)))</f>
        <v>1.1347933515535769</v>
      </c>
      <c r="W202" s="8">
        <f>IF(OR($E199=0,V208=0),0,MIN($C208/$E199, $C208-SUM($C202:V202)))</f>
        <v>1.1347933515535769</v>
      </c>
      <c r="X202" s="8">
        <f>IF(OR($E199=0,W208=0),0,MIN($C208/$E199, $C208-SUM($C202:W202)))</f>
        <v>1.1347933515535769</v>
      </c>
      <c r="Y202" s="8">
        <f>IF(OR($E199=0,X208=0),0,MIN($C208/$E199, $C208-SUM($C202:X202)))</f>
        <v>1.1347933515535769</v>
      </c>
      <c r="Z202" s="8">
        <f>IF(OR($E199=0,Y208=0),0,MIN($C208/$E199, $C208-SUM($C202:Y202)))</f>
        <v>1.1347933515535769</v>
      </c>
      <c r="AA202" s="8">
        <f>IF(OR($E199=0,Z208=0),0,MIN($C208/$E199, $C208-SUM($C202:Z202)))</f>
        <v>1.1347933515535769</v>
      </c>
      <c r="AB202" s="8">
        <f>IF(OR($E199=0,AA208=0),0,MIN($C208/$E199, $C208-SUM($C202:AA202)))</f>
        <v>1.1347933515535769</v>
      </c>
      <c r="AC202" s="8">
        <f>IF(OR($E199=0,AB208=0),0,MIN($C208/$E199, $C208-SUM($C202:AB202)))</f>
        <v>1.1347933515535769</v>
      </c>
      <c r="AD202" s="8">
        <f>IF(OR($E199=0,AC208=0),0,MIN($C208/$E199, $C208-SUM($C202:AC202)))</f>
        <v>1.1347933515535769</v>
      </c>
      <c r="AE202" s="8">
        <f>IF(OR($E199=0,AD208=0),0,MIN($C208/$E199, $C208-SUM($C202:AD202)))</f>
        <v>1.1347933515535769</v>
      </c>
      <c r="AF202" s="8">
        <f>IF(OR($E199=0,AE208=0),0,MIN($C208/$E199, $C208-SUM($C202:AE202)))</f>
        <v>1.1347933515535769</v>
      </c>
      <c r="AG202" s="8">
        <f>IF(OR($E199=0,AF208=0),0,MIN($C208/$E199, $C208-SUM($C202:AF202)))</f>
        <v>1.1347933515535769</v>
      </c>
      <c r="AH202" s="8">
        <f>IF(OR($E199=0,AG208=0),0,MIN($C208/$E199, $C208-SUM($C202:AG202)))</f>
        <v>1.1347933515535769</v>
      </c>
      <c r="AI202" s="8">
        <f>IF(OR($E199=0,AH208=0),0,MIN($C208/$E199, $C208-SUM($C202:AH202)))</f>
        <v>1.1347933515535769</v>
      </c>
      <c r="AJ202" s="8">
        <f>IF(OR($E199=0,AI208=0),0,MIN($C208/$E199, $C208-SUM($C202:AI202)))</f>
        <v>1.1347933515535769</v>
      </c>
      <c r="AK202" s="8">
        <f>IF(OR($E199=0,AJ208=0),0,MIN($C208/$E199, $C208-SUM($C202:AJ202)))</f>
        <v>0.3521630981518129</v>
      </c>
      <c r="AL202" s="8">
        <f>IF(OR($E199=0,AK208=0),0,MIN($C208/$E199, $C208-SUM($C202:AK202)))</f>
        <v>0</v>
      </c>
      <c r="AM202" s="8">
        <f>IF(OR($E199=0,AL208=0),0,MIN($C208/$E199, $C208-SUM($C202:AL202)))</f>
        <v>0</v>
      </c>
      <c r="AN202" s="8">
        <f>IF(OR($E199=0,AM208=0),0,MIN($C208/$E199, $C208-SUM($C202:AM202)))</f>
        <v>0</v>
      </c>
      <c r="AO202" s="8">
        <f>IF(OR($E199=0,AN208=0),0,MIN($C208/$E199, $C208-SUM($C202:AN202)))</f>
        <v>0</v>
      </c>
      <c r="AP202" s="8">
        <f>IF(OR($E199=0,AO208=0),0,MIN($C208/$E199, $C208-SUM($C202:AO202)))</f>
        <v>0</v>
      </c>
      <c r="AQ202" s="8">
        <f>IF(OR($E199=0,AP208=0),0,MIN($C208/$E199, $C208-SUM($C202:AP202)))</f>
        <v>0</v>
      </c>
      <c r="AR202" s="8">
        <f>IF(OR($E199=0,AQ208=0),0,MIN($C208/$E199, $C208-SUM($C202:AQ202)))</f>
        <v>0</v>
      </c>
      <c r="AS202" s="8">
        <f>IF(OR($E199=0,AR208=0),0,MIN($C208/$E199, $C208-SUM($C202:AR202)))</f>
        <v>0</v>
      </c>
      <c r="AT202" s="8">
        <f>IF(OR($E199=0,AS208=0),0,MIN($C208/$E199, $C208-SUM($C202:AS202)))</f>
        <v>0</v>
      </c>
      <c r="AU202" s="8">
        <f>IF(OR($E199=0,AT208=0),0,MIN($C208/$E199, $C208-SUM($C202:AT202)))</f>
        <v>0</v>
      </c>
      <c r="AV202" s="8">
        <f>IF(OR($E199=0,AU208=0),0,MIN($C208/$E199, $C208-SUM($C202:AU202)))</f>
        <v>0</v>
      </c>
      <c r="AW202" s="8">
        <f>IF(OR($E199=0,AV208=0),0,MIN($C208/$E199, $C208-SUM($C202:AV202)))</f>
        <v>0</v>
      </c>
      <c r="AX202" s="8">
        <f>IF(OR($E199=0,AW208=0),0,MIN($C208/$E199, $C208-SUM($C202:AW202)))</f>
        <v>0</v>
      </c>
      <c r="AY202" s="8">
        <f>IF(OR($E199=0,AX208=0),0,MIN($C208/$E199, $C208-SUM($C202:AX202)))</f>
        <v>0</v>
      </c>
      <c r="AZ202" s="8">
        <f>IF(OR($E199=0,AY208=0),0,MIN($C208/$E199, $C208-SUM($C202:AY202)))</f>
        <v>0</v>
      </c>
      <c r="BA202" s="8">
        <f>IF(OR($E199=0,AZ208=0),0,MIN($C208/$E199, $C208-SUM($C202:AZ202)))</f>
        <v>0</v>
      </c>
      <c r="BB202" s="8">
        <f>IF(OR($E199=0,BA208=0),0,MIN($C208/$E199, $C208-SUM($C202:BA202)))</f>
        <v>0</v>
      </c>
      <c r="BC202" s="8">
        <f>IF(OR($E199=0,BB208=0),0,MIN($C208/$E199, $C208-SUM($C202:BB202)))</f>
        <v>0</v>
      </c>
      <c r="BD202" s="8">
        <f>IF(OR($E199=0,BC208=0),0,MIN($C208/$E199, $C208-SUM($C202:BC202)))</f>
        <v>0</v>
      </c>
      <c r="BE202" s="8">
        <f>IF(OR($E199=0,BD208=0),0,MIN($C208/$E199, $C208-SUM($C202:BD202)))</f>
        <v>0</v>
      </c>
      <c r="BF202" s="8">
        <f>IF(OR($E199=0,BE208=0),0,MIN($C208/$E199, $C208-SUM($C202:BE202)))</f>
        <v>0</v>
      </c>
      <c r="BG202" s="8">
        <f>IF(OR($E199=0,BF208=0),0,MIN($C208/$E199, $C208-SUM($C202:BF202)))</f>
        <v>0</v>
      </c>
      <c r="BH202" s="8">
        <f>IF(OR($E199=0,BG208=0),0,MIN($C208/$E199, $C208-SUM($C202:BG202)))</f>
        <v>0</v>
      </c>
      <c r="BI202" s="8">
        <f>IF(OR($E199=0,BH208=0),0,MIN($C208/$E199, $C208-SUM($C202:BH202)))</f>
        <v>0</v>
      </c>
      <c r="BJ202" s="8">
        <f>IF(OR($E199=0,BI208=0),0,MIN($C208/$E199, $C208-SUM($C202:BI202)))</f>
        <v>0</v>
      </c>
      <c r="BK202" s="8">
        <f>IF(OR($E199=0,BJ208=0),0,MIN($C208/$E199, $C208-SUM($C202:BJ202)))</f>
        <v>0</v>
      </c>
    </row>
    <row r="203" spans="2:63" hidden="1" outlineLevel="1" x14ac:dyDescent="0.3">
      <c r="B203" t="s">
        <v>47</v>
      </c>
      <c r="D203" s="8"/>
      <c r="E203" s="8"/>
      <c r="F203" s="8"/>
      <c r="G203" s="8"/>
      <c r="H203" s="11"/>
      <c r="I203" s="12">
        <f>IF(OR($E199=0,H208=0),0,IF($H207&gt;0,(MIN($H207/IF($E199&lt;=5,1,($E199-5)),$H207-SUM($H203:H203))), (MAX($H207/IF($E199&lt;=5,1,($E199-5)),$H207-SUM($H203:H203)))))</f>
        <v>9.4202089521703156E-2</v>
      </c>
      <c r="J203" s="8">
        <f>IF(OR($E199=0,I208=0),0,IF($H207&gt;0,(MIN($H207/IF($E199&lt;=5,1,($E199-5)),$H207-SUM($H203:I203))), (MAX($H207/IF($E199&lt;=5,1,($E199-5)),$H207-SUM($H203:I203)))))</f>
        <v>9.4202089521703156E-2</v>
      </c>
      <c r="K203" s="8">
        <f>IF(OR($E199=0,J208=0),0,IF($H207&gt;0,(MIN($H207/IF($E199&lt;=5,1,($E199-5)),$H207-SUM($H203:J203))), (MAX($H207/IF($E199&lt;=5,1,($E199-5)),$H207-SUM($H203:J203)))))</f>
        <v>9.4202089521703156E-2</v>
      </c>
      <c r="L203" s="8">
        <f>IF(OR($E199=0,K208=0),0,IF($H207&gt;0,(MIN($H207/IF($E199&lt;=5,1,($E199-5)),$H207-SUM($H203:K203))), (MAX($H207/IF($E199&lt;=5,1,($E199-5)),$H207-SUM($H203:K203)))))</f>
        <v>9.4202089521703156E-2</v>
      </c>
      <c r="M203" s="8">
        <f>IF(OR($E199=0,L208=0),0,IF($H207&gt;0,(MIN($H207/IF($E199&lt;=5,1,($E199-5)),$H207-SUM($H203:L203))), (MAX($H207/IF($E199&lt;=5,1,($E199-5)),$H207-SUM($H203:L203)))))</f>
        <v>9.4202089521703156E-2</v>
      </c>
      <c r="N203" s="8">
        <f>IF(OR($E199=0,M208=0),0,IF($H207&gt;0,(MIN($H207/IF($E199&lt;=5,1,($E199-5)),$H207-SUM($H203:M203))), (MAX($H207/IF($E199&lt;=5,1,($E199-5)),$H207-SUM($H203:M203)))))</f>
        <v>9.4202089521703156E-2</v>
      </c>
      <c r="O203" s="8">
        <f>IF(OR($E199=0,N208=0),0,IF($H207&gt;0,(MIN($H207/IF($E199&lt;=5,1,($E199-5)),$H207-SUM($H203:N203))), (MAX($H207/IF($E199&lt;=5,1,($E199-5)),$H207-SUM($H203:N203)))))</f>
        <v>9.4202089521703156E-2</v>
      </c>
      <c r="P203" s="8">
        <f>IF(OR($E199=0,O208=0),0,IF($H207&gt;0,(MIN($H207/IF($E199&lt;=5,1,($E199-5)),$H207-SUM($H203:O203))), (MAX($H207/IF($E199&lt;=5,1,($E199-5)),$H207-SUM($H203:O203)))))</f>
        <v>9.4202089521703156E-2</v>
      </c>
      <c r="Q203" s="8">
        <f>IF(OR($E199=0,P208=0),0,IF($H207&gt;0,(MIN($H207/IF($E199&lt;=5,1,($E199-5)),$H207-SUM($H203:P203))), (MAX($H207/IF($E199&lt;=5,1,($E199-5)),$H207-SUM($H203:P203)))))</f>
        <v>9.4202089521703156E-2</v>
      </c>
      <c r="R203" s="8">
        <f>IF(OR($E199=0,Q208=0),0,IF($H207&gt;0,(MIN($H207/IF($E199&lt;=5,1,($E199-5)),$H207-SUM($H203:Q203))), (MAX($H207/IF($E199&lt;=5,1,($E199-5)),$H207-SUM($H203:Q203)))))</f>
        <v>9.4202089521703156E-2</v>
      </c>
      <c r="S203" s="8">
        <f>IF(OR($E199=0,R208=0),0,IF($H207&gt;0,(MIN($H207/IF($E199&lt;=5,1,($E199-5)),$H207-SUM($H203:R203))), (MAX($H207/IF($E199&lt;=5,1,($E199-5)),$H207-SUM($H203:R203)))))</f>
        <v>9.4202089521703156E-2</v>
      </c>
      <c r="T203" s="8">
        <f>IF(OR($E199=0,S208=0),0,IF($H207&gt;0,(MIN($H207/IF($E199&lt;=5,1,($E199-5)),$H207-SUM($H203:S203))), (MAX($H207/IF($E199&lt;=5,1,($E199-5)),$H207-SUM($H203:S203)))))</f>
        <v>9.4202089521703156E-2</v>
      </c>
      <c r="U203" s="8">
        <f>IF(OR($E199=0,T208=0),0,IF($H207&gt;0,(MIN($H207/IF($E199&lt;=5,1,($E199-5)),$H207-SUM($H203:T203))), (MAX($H207/IF($E199&lt;=5,1,($E199-5)),$H207-SUM($H203:T203)))))</f>
        <v>9.4202089521703156E-2</v>
      </c>
      <c r="V203" s="8">
        <f>IF(OR($E199=0,U208=0),0,IF($H207&gt;0,(MIN($H207/IF($E199&lt;=5,1,($E199-5)),$H207-SUM($H203:U203))), (MAX($H207/IF($E199&lt;=5,1,($E199-5)),$H207-SUM($H203:U203)))))</f>
        <v>9.4202089521703156E-2</v>
      </c>
      <c r="W203" s="8">
        <f>IF(OR($E199=0,V208=0),0,IF($H207&gt;0,(MIN($H207/IF($E199&lt;=5,1,($E199-5)),$H207-SUM($H203:V203))), (MAX($H207/IF($E199&lt;=5,1,($E199-5)),$H207-SUM($H203:V203)))))</f>
        <v>9.4202089521703156E-2</v>
      </c>
      <c r="X203" s="8">
        <f>IF(OR($E199=0,W208=0),0,IF($H207&gt;0,(MIN($H207/IF($E199&lt;=5,1,($E199-5)),$H207-SUM($H203:W203))), (MAX($H207/IF($E199&lt;=5,1,($E199-5)),$H207-SUM($H203:W203)))))</f>
        <v>9.4202089521703156E-2</v>
      </c>
      <c r="Y203" s="8">
        <f>IF(OR($E199=0,X208=0),0,IF($H207&gt;0,(MIN($H207/IF($E199&lt;=5,1,($E199-5)),$H207-SUM($H203:X203))), (MAX($H207/IF($E199&lt;=5,1,($E199-5)),$H207-SUM($H203:X203)))))</f>
        <v>9.4202089521703156E-2</v>
      </c>
      <c r="Z203" s="8">
        <f>IF(OR($E199=0,Y208=0),0,IF($H207&gt;0,(MIN($H207/IF($E199&lt;=5,1,($E199-5)),$H207-SUM($H203:Y203))), (MAX($H207/IF($E199&lt;=5,1,($E199-5)),$H207-SUM($H203:Y203)))))</f>
        <v>9.4202089521703156E-2</v>
      </c>
      <c r="AA203" s="8">
        <f>IF(OR($E199=0,Z208=0),0,IF($H207&gt;0,(MIN($H207/IF($E199&lt;=5,1,($E199-5)),$H207-SUM($H203:Z203))), (MAX($H207/IF($E199&lt;=5,1,($E199-5)),$H207-SUM($H203:Z203)))))</f>
        <v>9.4202089521703156E-2</v>
      </c>
      <c r="AB203" s="8">
        <f>IF(OR($E199=0,AA208=0),0,IF($H207&gt;0,(MIN($H207/IF($E199&lt;=5,1,($E199-5)),$H207-SUM($H203:AA203))), (MAX($H207/IF($E199&lt;=5,1,($E199-5)),$H207-SUM($H203:AA203)))))</f>
        <v>9.4202089521703156E-2</v>
      </c>
      <c r="AC203" s="8">
        <f>IF(OR($E199=0,AB208=0),0,IF($H207&gt;0,(MIN($H207/IF($E199&lt;=5,1,($E199-5)),$H207-SUM($H203:AB203))), (MAX($H207/IF($E199&lt;=5,1,($E199-5)),$H207-SUM($H203:AB203)))))</f>
        <v>9.4202089521703156E-2</v>
      </c>
      <c r="AD203" s="8">
        <f>IF(OR($E199=0,AC208=0),0,IF($H207&gt;0,(MIN($H207/IF($E199&lt;=5,1,($E199-5)),$H207-SUM($H203:AC203))), (MAX($H207/IF($E199&lt;=5,1,($E199-5)),$H207-SUM($H203:AC203)))))</f>
        <v>9.4202089521703156E-2</v>
      </c>
      <c r="AE203" s="8">
        <f>IF(OR($E199=0,AD208=0),0,IF($H207&gt;0,(MIN($H207/IF($E199&lt;=5,1,($E199-5)),$H207-SUM($H203:AD203))), (MAX($H207/IF($E199&lt;=5,1,($E199-5)),$H207-SUM($H203:AD203)))))</f>
        <v>9.4202089521703156E-2</v>
      </c>
      <c r="AF203" s="8">
        <f>IF(OR($E199=0,AE208=0),0,IF($H207&gt;0,(MIN($H207/IF($E199&lt;=5,1,($E199-5)),$H207-SUM($H203:AE203))), (MAX($H207/IF($E199&lt;=5,1,($E199-5)),$H207-SUM($H203:AE203)))))</f>
        <v>9.4202089521703156E-2</v>
      </c>
      <c r="AG203" s="8">
        <f>IF(OR($E199=0,AF208=0),0,IF($H207&gt;0,(MIN($H207/IF($E199&lt;=5,1,($E199-5)),$H207-SUM($H203:AF203))), (MAX($H207/IF($E199&lt;=5,1,($E199-5)),$H207-SUM($H203:AF203)))))</f>
        <v>9.4202089521703156E-2</v>
      </c>
      <c r="AH203" s="8">
        <f>IF(OR($E199=0,AG208=0),0,IF($H207&gt;0,(MIN($H207/IF($E199&lt;=5,1,($E199-5)),$H207-SUM($H203:AG203))), (MAX($H207/IF($E199&lt;=5,1,($E199-5)),$H207-SUM($H203:AG203)))))</f>
        <v>9.4202089521703156E-2</v>
      </c>
      <c r="AI203" s="8">
        <f>IF(OR($E199=0,AH208=0),0,IF($H207&gt;0,(MIN($H207/IF($E199&lt;=5,1,($E199-5)),$H207-SUM($H203:AH203))), (MAX($H207/IF($E199&lt;=5,1,($E199-5)),$H207-SUM($H203:AH203)))))</f>
        <v>9.4202089521703156E-2</v>
      </c>
      <c r="AJ203" s="8">
        <f>IF(OR($E199=0,AI208=0),0,IF($H207&gt;0,(MIN($H207/IF($E199&lt;=5,1,($E199-5)),$H207-SUM($H203:AI203))), (MAX($H207/IF($E199&lt;=5,1,($E199-5)),$H207-SUM($H203:AI203)))))</f>
        <v>9.4202089521703156E-2</v>
      </c>
      <c r="AK203" s="8">
        <f>IF(OR($E199=0,AJ208=0),0,IF($H207&gt;0,(MIN($H207/IF($E199&lt;=5,1,($E199-5)),$H207-SUM($H203:AJ203))), (MAX($H207/IF($E199&lt;=5,1,($E199-5)),$H207-SUM($H203:AJ203)))))</f>
        <v>2.9233956696098407E-2</v>
      </c>
      <c r="AL203" s="8">
        <f>IF(OR($E199=0,AK208=0),0,IF($H207&gt;0,(MIN($H207/IF($E199&lt;=5,1,($E199-5)),$H207-SUM($H203:AK203))), (MAX($H207/IF($E199&lt;=5,1,($E199-5)),$H207-SUM($H203:AK203)))))</f>
        <v>0</v>
      </c>
      <c r="AM203" s="8">
        <f>IF(OR($E199=0,AL208=0),0,IF($H207&gt;0,(MIN($H207/IF($E199&lt;=5,1,($E199-5)),$H207-SUM($H203:AL203))), (MAX($H207/IF($E199&lt;=5,1,($E199-5)),$H207-SUM($H203:AL203)))))</f>
        <v>0</v>
      </c>
      <c r="AN203" s="8">
        <f>IF(OR($E199=0,AM208=0),0,IF($H207&gt;0,(MIN($H207/IF($E199&lt;=5,1,($E199-5)),$H207-SUM($H203:AM203))), (MAX($H207/IF($E199&lt;=5,1,($E199-5)),$H207-SUM($H203:AM203)))))</f>
        <v>0</v>
      </c>
      <c r="AO203" s="8">
        <f>IF(OR($E199=0,AN208=0),0,IF($H207&gt;0,(MIN($H207/IF($E199&lt;=5,1,($E199-5)),$H207-SUM($H203:AN203))), (MAX($H207/IF($E199&lt;=5,1,($E199-5)),$H207-SUM($H203:AN203)))))</f>
        <v>0</v>
      </c>
      <c r="AP203" s="8">
        <f>IF(OR($E199=0,AO208=0),0,IF($H207&gt;0,(MIN($H207/IF($E199&lt;=5,1,($E199-5)),$H207-SUM($H203:AO203))), (MAX($H207/IF($E199&lt;=5,1,($E199-5)),$H207-SUM($H203:AO203)))))</f>
        <v>0</v>
      </c>
      <c r="AQ203" s="8">
        <f>IF(OR($E199=0,AP208=0),0,IF($H207&gt;0,(MIN($H207/IF($E199&lt;=5,1,($E199-5)),$H207-SUM($H203:AP203))), (MAX($H207/IF($E199&lt;=5,1,($E199-5)),$H207-SUM($H203:AP203)))))</f>
        <v>0</v>
      </c>
      <c r="AR203" s="8">
        <f>IF(OR($E199=0,AQ208=0),0,IF($H207&gt;0,(MIN($H207/IF($E199&lt;=5,1,($E199-5)),$H207-SUM($H203:AQ203))), (MAX($H207/IF($E199&lt;=5,1,($E199-5)),$H207-SUM($H203:AQ203)))))</f>
        <v>0</v>
      </c>
      <c r="AS203" s="8">
        <f>IF(OR($E199=0,AR208=0),0,IF($H207&gt;0,(MIN($H207/IF($E199&lt;=5,1,($E199-5)),$H207-SUM($H203:AR203))), (MAX($H207/IF($E199&lt;=5,1,($E199-5)),$H207-SUM($H203:AR203)))))</f>
        <v>0</v>
      </c>
      <c r="AT203" s="8">
        <f>IF(OR($E199=0,AS208=0),0,IF($H207&gt;0,(MIN($H207/IF($E199&lt;=5,1,($E199-5)),$H207-SUM($H203:AS203))), (MAX($H207/IF($E199&lt;=5,1,($E199-5)),$H207-SUM($H203:AS203)))))</f>
        <v>0</v>
      </c>
      <c r="AU203" s="8">
        <f>IF(OR($E199=0,AT208=0),0,IF($H207&gt;0,(MIN($H207/IF($E199&lt;=5,1,($E199-5)),$H207-SUM($H203:AT203))), (MAX($H207/IF($E199&lt;=5,1,($E199-5)),$H207-SUM($H203:AT203)))))</f>
        <v>0</v>
      </c>
      <c r="AV203" s="8">
        <f>IF(OR($E199=0,AU208=0),0,IF($H207&gt;0,(MIN($H207/IF($E199&lt;=5,1,($E199-5)),$H207-SUM($H203:AU203))), (MAX($H207/IF($E199&lt;=5,1,($E199-5)),$H207-SUM($H203:AU203)))))</f>
        <v>0</v>
      </c>
      <c r="AW203" s="8">
        <f>IF(OR($E199=0,AV208=0),0,IF($H207&gt;0,(MIN($H207/IF($E199&lt;=5,1,($E199-5)),$H207-SUM($H203:AV203))), (MAX($H207/IF($E199&lt;=5,1,($E199-5)),$H207-SUM($H203:AV203)))))</f>
        <v>0</v>
      </c>
      <c r="AX203" s="8">
        <f>IF(OR($E199=0,AW208=0),0,IF($H207&gt;0,(MIN($H207/IF($E199&lt;=5,1,($E199-5)),$H207-SUM($H203:AW203))), (MAX($H207/IF($E199&lt;=5,1,($E199-5)),$H207-SUM($H203:AW203)))))</f>
        <v>0</v>
      </c>
      <c r="AY203" s="8">
        <f>IF(OR($E199=0,AX208=0),0,IF($H207&gt;0,(MIN($H207/IF($E199&lt;=5,1,($E199-5)),$H207-SUM($H203:AX203))), (MAX($H207/IF($E199&lt;=5,1,($E199-5)),$H207-SUM($H203:AX203)))))</f>
        <v>0</v>
      </c>
      <c r="AZ203" s="8">
        <f>IF(OR($E199=0,AY208=0),0,IF($H207&gt;0,(MIN($H207/IF($E199&lt;=5,1,($E199-5)),$H207-SUM($H203:AY203))), (MAX($H207/IF($E199&lt;=5,1,($E199-5)),$H207-SUM($H203:AY203)))))</f>
        <v>0</v>
      </c>
      <c r="BA203" s="8">
        <f>IF(OR($E199=0,AZ208=0),0,IF($H207&gt;0,(MIN($H207/IF($E199&lt;=5,1,($E199-5)),$H207-SUM($H203:AZ203))), (MAX($H207/IF($E199&lt;=5,1,($E199-5)),$H207-SUM($H203:AZ203)))))</f>
        <v>0</v>
      </c>
      <c r="BB203" s="8">
        <f>IF(OR($E199=0,BA208=0),0,IF($H207&gt;0,(MIN($H207/IF($E199&lt;=5,1,($E199-5)),$H207-SUM($H203:BA203))), (MAX($H207/IF($E199&lt;=5,1,($E199-5)),$H207-SUM($H203:BA203)))))</f>
        <v>0</v>
      </c>
      <c r="BC203" s="8">
        <f>IF(OR($E199=0,BB208=0),0,IF($H207&gt;0,(MIN($H207/IF($E199&lt;=5,1,($E199-5)),$H207-SUM($H203:BB203))), (MAX($H207/IF($E199&lt;=5,1,($E199-5)),$H207-SUM($H203:BB203)))))</f>
        <v>0</v>
      </c>
      <c r="BD203" s="8">
        <f>IF(OR($E199=0,BC208=0),0,IF($H207&gt;0,(MIN($H207/IF($E199&lt;=5,1,($E199-5)),$H207-SUM($H203:BC203))), (MAX($H207/IF($E199&lt;=5,1,($E199-5)),$H207-SUM($H203:BC203)))))</f>
        <v>0</v>
      </c>
      <c r="BE203" s="8">
        <f>IF(OR($E199=0,BD208=0),0,IF($H207&gt;0,(MIN($H207/IF($E199&lt;=5,1,($E199-5)),$H207-SUM($H203:BD203))), (MAX($H207/IF($E199&lt;=5,1,($E199-5)),$H207-SUM($H203:BD203)))))</f>
        <v>0</v>
      </c>
      <c r="BF203" s="8">
        <f>IF(OR($E199=0,BE208=0),0,IF($H207&gt;0,(MIN($H207/IF($E199&lt;=5,1,($E199-5)),$H207-SUM($H203:BE203))), (MAX($H207/IF($E199&lt;=5,1,($E199-5)),$H207-SUM($H203:BE203)))))</f>
        <v>0</v>
      </c>
      <c r="BG203" s="8">
        <f>IF(OR($E199=0,BF208=0),0,IF($H207&gt;0,(MIN($H207/IF($E199&lt;=5,1,($E199-5)),$H207-SUM($H203:BF203))), (MAX($H207/IF($E199&lt;=5,1,($E199-5)),$H207-SUM($H203:BF203)))))</f>
        <v>0</v>
      </c>
      <c r="BH203" s="8">
        <f>IF(OR($E199=0,BG208=0),0,IF($H207&gt;0,(MIN($H207/IF($E199&lt;=5,1,($E199-5)),$H207-SUM($H203:BG203))), (MAX($H207/IF($E199&lt;=5,1,($E199-5)),$H207-SUM($H203:BG203)))))</f>
        <v>0</v>
      </c>
      <c r="BI203" s="8">
        <f>IF(OR($E199=0,BH208=0),0,IF($H207&gt;0,(MIN($H207/IF($E199&lt;=5,1,($E199-5)),$H207-SUM($H203:BH203))), (MAX($H207/IF($E199&lt;=5,1,($E199-5)),$H207-SUM($H203:BH203)))))</f>
        <v>0</v>
      </c>
      <c r="BJ203" s="8">
        <f>IF(OR($E199=0,BI208=0),0,IF($H207&gt;0,(MIN($H207/IF($E199&lt;=5,1,($E199-5)),$H207-SUM($H203:BI203))), (MAX($H207/IF($E199&lt;=5,1,($E199-5)),$H207-SUM($H203:BI203)))))</f>
        <v>0</v>
      </c>
      <c r="BK203" s="8">
        <f>IF(OR($E199=0,BJ208=0),0,IF($H207&gt;0,(MIN($H207/IF($E199&lt;=5,1,($E199-5)),$H207-SUM($H203:BJ203))), (MAX($H207/IF($E199&lt;=5,1,($E199-5)),$H207-SUM($H203:BJ203)))))</f>
        <v>0</v>
      </c>
    </row>
    <row r="204" spans="2:63" hidden="1" outlineLevel="1" x14ac:dyDescent="0.3">
      <c r="B204" t="s">
        <v>46</v>
      </c>
      <c r="D204" s="8"/>
      <c r="E204" s="8"/>
      <c r="F204" s="8"/>
      <c r="G204" s="8"/>
      <c r="H204" s="11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</row>
    <row r="205" spans="2:63" hidden="1" outlineLevel="1" x14ac:dyDescent="0.3">
      <c r="B205" t="s">
        <v>42</v>
      </c>
      <c r="D205" s="8"/>
      <c r="E205" s="8"/>
      <c r="F205" s="8"/>
      <c r="G205" s="8"/>
      <c r="H205" s="11">
        <f>Inputs!D68/Inputs!I5</f>
        <v>1.9556884142533975</v>
      </c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</row>
    <row r="206" spans="2:63" hidden="1" outlineLevel="1" x14ac:dyDescent="0.3">
      <c r="B206" t="s">
        <v>43</v>
      </c>
      <c r="D206" s="69"/>
      <c r="E206" s="69"/>
      <c r="F206" s="69"/>
      <c r="G206" s="69"/>
      <c r="H206" s="70">
        <f>Inputs!I89/Inputs!I5</f>
        <v>0.71120404905038781</v>
      </c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</row>
    <row r="207" spans="2:63" hidden="1" outlineLevel="1" x14ac:dyDescent="0.3">
      <c r="B207" t="s">
        <v>29</v>
      </c>
      <c r="D207" s="8">
        <f t="shared" ref="D207" si="565">SUM(D205:D206)</f>
        <v>0</v>
      </c>
      <c r="E207" s="8">
        <f t="shared" ref="E207" si="566">SUM(E205:E206)</f>
        <v>0</v>
      </c>
      <c r="F207" s="8">
        <f t="shared" ref="F207" si="567">SUM(F205:F206)</f>
        <v>0</v>
      </c>
      <c r="G207" s="8">
        <f t="shared" ref="G207" si="568">SUM(G205:G206)</f>
        <v>0</v>
      </c>
      <c r="H207" s="11">
        <f>SUM(H205:H206)</f>
        <v>2.6668924633037854</v>
      </c>
      <c r="I207" s="12">
        <f t="shared" ref="I207" si="569">SUM(I205:I206)</f>
        <v>0</v>
      </c>
      <c r="J207" s="8">
        <f t="shared" ref="J207" si="570">SUM(J205:J206)</f>
        <v>0</v>
      </c>
      <c r="K207" s="8">
        <f t="shared" ref="K207" si="571">SUM(K205:K206)</f>
        <v>0</v>
      </c>
      <c r="L207" s="8">
        <f t="shared" ref="L207" si="572">SUM(L205:L206)</f>
        <v>0</v>
      </c>
      <c r="M207" s="8">
        <f t="shared" ref="M207" si="573">SUM(M205:M206)</f>
        <v>0</v>
      </c>
      <c r="N207" s="8">
        <f t="shared" ref="N207" si="574">SUM(N205:N206)</f>
        <v>0</v>
      </c>
      <c r="O207" s="8">
        <f t="shared" ref="O207" si="575">SUM(O205:O206)</f>
        <v>0</v>
      </c>
      <c r="P207" s="8">
        <f t="shared" ref="P207" si="576">SUM(P205:P206)</f>
        <v>0</v>
      </c>
      <c r="Q207" s="8">
        <f t="shared" ref="Q207" si="577">SUM(Q205:Q206)</f>
        <v>0</v>
      </c>
      <c r="R207" s="8">
        <f t="shared" ref="R207" si="578">SUM(R205:R206)</f>
        <v>0</v>
      </c>
      <c r="S207" s="8">
        <f t="shared" ref="S207" si="579">SUM(S205:S206)</f>
        <v>0</v>
      </c>
      <c r="T207" s="8">
        <f t="shared" ref="T207" si="580">SUM(T205:T206)</f>
        <v>0</v>
      </c>
      <c r="U207" s="8">
        <f t="shared" ref="U207" si="581">SUM(U205:U206)</f>
        <v>0</v>
      </c>
      <c r="V207" s="8">
        <f t="shared" ref="V207" si="582">SUM(V205:V206)</f>
        <v>0</v>
      </c>
      <c r="W207" s="8">
        <f t="shared" ref="W207" si="583">SUM(W205:W206)</f>
        <v>0</v>
      </c>
      <c r="X207" s="8">
        <f t="shared" ref="X207" si="584">SUM(X205:X206)</f>
        <v>0</v>
      </c>
      <c r="Y207" s="8">
        <f t="shared" ref="Y207" si="585">SUM(Y205:Y206)</f>
        <v>0</v>
      </c>
      <c r="Z207" s="8">
        <f t="shared" ref="Z207" si="586">SUM(Z205:Z206)</f>
        <v>0</v>
      </c>
      <c r="AA207" s="8">
        <f t="shared" ref="AA207" si="587">SUM(AA205:AA206)</f>
        <v>0</v>
      </c>
      <c r="AB207" s="8">
        <f t="shared" ref="AB207" si="588">SUM(AB205:AB206)</f>
        <v>0</v>
      </c>
      <c r="AC207" s="8">
        <f t="shared" ref="AC207" si="589">SUM(AC205:AC206)</f>
        <v>0</v>
      </c>
      <c r="AD207" s="8">
        <f t="shared" ref="AD207" si="590">SUM(AD205:AD206)</f>
        <v>0</v>
      </c>
      <c r="AE207" s="8">
        <f t="shared" ref="AE207" si="591">SUM(AE205:AE206)</f>
        <v>0</v>
      </c>
      <c r="AF207" s="8">
        <f t="shared" ref="AF207" si="592">SUM(AF205:AF206)</f>
        <v>0</v>
      </c>
      <c r="AG207" s="8">
        <f t="shared" ref="AG207" si="593">SUM(AG205:AG206)</f>
        <v>0</v>
      </c>
      <c r="AH207" s="8">
        <f t="shared" ref="AH207" si="594">SUM(AH205:AH206)</f>
        <v>0</v>
      </c>
      <c r="AI207" s="8">
        <f t="shared" ref="AI207" si="595">SUM(AI205:AI206)</f>
        <v>0</v>
      </c>
      <c r="AJ207" s="8">
        <f t="shared" ref="AJ207" si="596">SUM(AJ205:AJ206)</f>
        <v>0</v>
      </c>
      <c r="AK207" s="8">
        <f t="shared" ref="AK207" si="597">SUM(AK205:AK206)</f>
        <v>0</v>
      </c>
      <c r="AL207" s="8">
        <f t="shared" ref="AL207" si="598">SUM(AL205:AL206)</f>
        <v>0</v>
      </c>
      <c r="AM207" s="8">
        <f t="shared" ref="AM207" si="599">SUM(AM205:AM206)</f>
        <v>0</v>
      </c>
      <c r="AN207" s="8">
        <f t="shared" ref="AN207" si="600">SUM(AN205:AN206)</f>
        <v>0</v>
      </c>
      <c r="AO207" s="8">
        <f t="shared" ref="AO207" si="601">SUM(AO205:AO206)</f>
        <v>0</v>
      </c>
      <c r="AP207" s="8">
        <f t="shared" ref="AP207" si="602">SUM(AP205:AP206)</f>
        <v>0</v>
      </c>
      <c r="AQ207" s="8">
        <f t="shared" ref="AQ207" si="603">SUM(AQ205:AQ206)</f>
        <v>0</v>
      </c>
      <c r="AR207" s="8">
        <f t="shared" ref="AR207" si="604">SUM(AR205:AR206)</f>
        <v>0</v>
      </c>
      <c r="AS207" s="8">
        <f t="shared" ref="AS207" si="605">SUM(AS205:AS206)</f>
        <v>0</v>
      </c>
      <c r="AT207" s="8">
        <f t="shared" ref="AT207" si="606">SUM(AT205:AT206)</f>
        <v>0</v>
      </c>
      <c r="AU207" s="8">
        <f t="shared" ref="AU207" si="607">SUM(AU205:AU206)</f>
        <v>0</v>
      </c>
      <c r="AV207" s="8">
        <f t="shared" ref="AV207" si="608">SUM(AV205:AV206)</f>
        <v>0</v>
      </c>
      <c r="AW207" s="8">
        <f t="shared" ref="AW207" si="609">SUM(AW205:AW206)</f>
        <v>0</v>
      </c>
      <c r="AX207" s="8">
        <f t="shared" ref="AX207" si="610">SUM(AX205:AX206)</f>
        <v>0</v>
      </c>
      <c r="AY207" s="8">
        <f t="shared" ref="AY207" si="611">SUM(AY205:AY206)</f>
        <v>0</v>
      </c>
      <c r="AZ207" s="8">
        <f t="shared" ref="AZ207" si="612">SUM(AZ205:AZ206)</f>
        <v>0</v>
      </c>
      <c r="BA207" s="8">
        <f t="shared" ref="BA207" si="613">SUM(BA205:BA206)</f>
        <v>0</v>
      </c>
      <c r="BB207" s="8">
        <f t="shared" ref="BB207" si="614">SUM(BB205:BB206)</f>
        <v>0</v>
      </c>
      <c r="BC207" s="8">
        <f t="shared" ref="BC207" si="615">SUM(BC205:BC206)</f>
        <v>0</v>
      </c>
      <c r="BD207" s="8">
        <f t="shared" ref="BD207" si="616">SUM(BD205:BD206)</f>
        <v>0</v>
      </c>
      <c r="BE207" s="8">
        <f t="shared" ref="BE207" si="617">SUM(BE205:BE206)</f>
        <v>0</v>
      </c>
      <c r="BF207" s="8">
        <f t="shared" ref="BF207" si="618">SUM(BF205:BF206)</f>
        <v>0</v>
      </c>
      <c r="BG207" s="8">
        <f t="shared" ref="BG207" si="619">SUM(BG205:BG206)</f>
        <v>0</v>
      </c>
      <c r="BH207" s="8">
        <f t="shared" ref="BH207" si="620">SUM(BH205:BH206)</f>
        <v>0</v>
      </c>
      <c r="BI207" s="8">
        <f t="shared" ref="BI207" si="621">SUM(BI205:BI206)</f>
        <v>0</v>
      </c>
      <c r="BJ207" s="8">
        <f t="shared" ref="BJ207" si="622">SUM(BJ205:BJ206)</f>
        <v>0</v>
      </c>
      <c r="BK207" s="8">
        <f t="shared" ref="BK207" si="623">SUM(BK205:BK206)</f>
        <v>0</v>
      </c>
    </row>
    <row r="208" spans="2:63" hidden="1" outlineLevel="1" x14ac:dyDescent="0.3">
      <c r="B208" t="s">
        <v>44</v>
      </c>
      <c r="C208" s="9">
        <f>D199</f>
        <v>37.800343699419834</v>
      </c>
      <c r="D208" s="8">
        <f>C208-D202-D203+D207</f>
        <v>36.665550347866258</v>
      </c>
      <c r="E208" s="8">
        <f t="shared" ref="E208:J208" si="624">D208-E202-E203+E207</f>
        <v>35.530756996312682</v>
      </c>
      <c r="F208" s="8">
        <f t="shared" si="624"/>
        <v>34.395963644759107</v>
      </c>
      <c r="G208" s="8">
        <f t="shared" si="624"/>
        <v>33.261170293205531</v>
      </c>
      <c r="H208" s="11">
        <f t="shared" si="624"/>
        <v>34.793269404955737</v>
      </c>
      <c r="I208" s="12">
        <f t="shared" si="624"/>
        <v>33.56427396388046</v>
      </c>
      <c r="J208" s="8">
        <f t="shared" si="624"/>
        <v>32.335278522805183</v>
      </c>
      <c r="K208" s="8">
        <f t="shared" ref="K208" si="625">J208-K202-K203+K207</f>
        <v>31.106283081729902</v>
      </c>
      <c r="L208" s="8">
        <f t="shared" ref="L208" si="626">K208-L202-L203+L207</f>
        <v>29.877287640654622</v>
      </c>
      <c r="M208" s="8">
        <f t="shared" ref="M208" si="627">L208-M202-M203+M207</f>
        <v>28.648292199579341</v>
      </c>
      <c r="N208" s="8">
        <f t="shared" ref="N208" si="628">M208-N202-N203+N207</f>
        <v>27.419296758504061</v>
      </c>
      <c r="O208" s="8">
        <f t="shared" ref="O208:P208" si="629">N208-O202-O203+O207</f>
        <v>26.19030131742878</v>
      </c>
      <c r="P208" s="8">
        <f t="shared" si="629"/>
        <v>24.961305876353499</v>
      </c>
      <c r="Q208" s="8">
        <f t="shared" ref="Q208" si="630">P208-Q202-Q203+Q207</f>
        <v>23.732310435278219</v>
      </c>
      <c r="R208" s="8">
        <f t="shared" ref="R208" si="631">Q208-R202-R203+R207</f>
        <v>22.503314994202938</v>
      </c>
      <c r="S208" s="8">
        <f t="shared" ref="S208" si="632">R208-S202-S203+S207</f>
        <v>21.274319553127658</v>
      </c>
      <c r="T208" s="8">
        <f t="shared" ref="T208" si="633">S208-T202-T203+T207</f>
        <v>20.045324112052377</v>
      </c>
      <c r="U208" s="8">
        <f t="shared" ref="U208:V208" si="634">T208-U202-U203+U207</f>
        <v>18.816328670977096</v>
      </c>
      <c r="V208" s="8">
        <f t="shared" si="634"/>
        <v>17.587333229901816</v>
      </c>
      <c r="W208" s="8">
        <f t="shared" ref="W208" si="635">V208-W202-W203+W207</f>
        <v>16.358337788826535</v>
      </c>
      <c r="X208" s="8">
        <f t="shared" ref="X208" si="636">W208-X202-X203+X207</f>
        <v>15.129342347751255</v>
      </c>
      <c r="Y208" s="8">
        <f t="shared" ref="Y208" si="637">X208-Y202-Y203+Y207</f>
        <v>13.900346906675974</v>
      </c>
      <c r="Z208" s="8">
        <f t="shared" ref="Z208" si="638">Y208-Z202-Z203+Z207</f>
        <v>12.671351465600694</v>
      </c>
      <c r="AA208" s="8">
        <f t="shared" ref="AA208:AB208" si="639">Z208-AA202-AA203+AA207</f>
        <v>11.442356024525413</v>
      </c>
      <c r="AB208" s="8">
        <f t="shared" si="639"/>
        <v>10.213360583450132</v>
      </c>
      <c r="AC208" s="8">
        <f t="shared" ref="AC208" si="640">AB208-AC202-AC203+AC207</f>
        <v>8.9843651423748518</v>
      </c>
      <c r="AD208" s="8">
        <f t="shared" ref="AD208" si="641">AC208-AD202-AD203+AD207</f>
        <v>7.7553697012995721</v>
      </c>
      <c r="AE208" s="8">
        <f t="shared" ref="AE208" si="642">AD208-AE202-AE203+AE207</f>
        <v>6.5263742602242925</v>
      </c>
      <c r="AF208" s="8">
        <f t="shared" ref="AF208" si="643">AE208-AF202-AF203+AF207</f>
        <v>5.2973788191490128</v>
      </c>
      <c r="AG208" s="8">
        <f t="shared" ref="AG208" si="644">AF208-AG202-AG203+AG207</f>
        <v>4.0683833780737331</v>
      </c>
      <c r="AH208" s="8">
        <f t="shared" ref="AH208" si="645">AG208-AH202-AH203+AH207</f>
        <v>2.8393879369984534</v>
      </c>
      <c r="AI208" s="8">
        <f t="shared" ref="AI208" si="646">AH208-AI202-AI203+AI207</f>
        <v>1.6103924959231735</v>
      </c>
      <c r="AJ208" s="8">
        <f t="shared" ref="AJ208" si="647">AI208-AJ202-AJ203+AJ207</f>
        <v>0.38139705484789344</v>
      </c>
      <c r="AK208" s="8">
        <f t="shared" ref="AK208" si="648">AJ208-AK202-AK203+AK207</f>
        <v>-1.787459069646502E-14</v>
      </c>
      <c r="AL208" s="8">
        <f t="shared" ref="AL208" si="649">AK208-AL202-AL203+AL207</f>
        <v>-1.787459069646502E-14</v>
      </c>
      <c r="AM208" s="8">
        <f t="shared" ref="AM208" si="650">AL208-AM202-AM203+AM207</f>
        <v>-1.787459069646502E-14</v>
      </c>
      <c r="AN208" s="8">
        <f t="shared" ref="AN208" si="651">AM208-AN202-AN203+AN207</f>
        <v>-1.787459069646502E-14</v>
      </c>
      <c r="AO208" s="8">
        <f t="shared" ref="AO208" si="652">AN208-AO202-AO203+AO207</f>
        <v>-1.787459069646502E-14</v>
      </c>
      <c r="AP208" s="8">
        <f t="shared" ref="AP208" si="653">AO208-AP202-AP203+AP207</f>
        <v>-1.787459069646502E-14</v>
      </c>
      <c r="AQ208" s="8">
        <f t="shared" ref="AQ208" si="654">AP208-AQ202-AQ203+AQ207</f>
        <v>-1.787459069646502E-14</v>
      </c>
      <c r="AR208" s="8">
        <f t="shared" ref="AR208" si="655">AQ208-AR202-AR203+AR207</f>
        <v>-1.787459069646502E-14</v>
      </c>
      <c r="AS208" s="8">
        <f t="shared" ref="AS208" si="656">AR208-AS202-AS203+AS207</f>
        <v>-1.787459069646502E-14</v>
      </c>
      <c r="AT208" s="8">
        <f t="shared" ref="AT208" si="657">AS208-AT202-AT203+AT207</f>
        <v>-1.787459069646502E-14</v>
      </c>
      <c r="AU208" s="8">
        <f t="shared" ref="AU208" si="658">AT208-AU202-AU203+AU207</f>
        <v>-1.787459069646502E-14</v>
      </c>
      <c r="AV208" s="8">
        <f t="shared" ref="AV208" si="659">AU208-AV202-AV203+AV207</f>
        <v>-1.787459069646502E-14</v>
      </c>
      <c r="AW208" s="8">
        <f t="shared" ref="AW208" si="660">AV208-AW202-AW203+AW207</f>
        <v>-1.787459069646502E-14</v>
      </c>
      <c r="AX208" s="8">
        <f t="shared" ref="AX208" si="661">AW208-AX202-AX203+AX207</f>
        <v>-1.787459069646502E-14</v>
      </c>
      <c r="AY208" s="8">
        <f t="shared" ref="AY208" si="662">AX208-AY202-AY203+AY207</f>
        <v>-1.787459069646502E-14</v>
      </c>
      <c r="AZ208" s="8">
        <f t="shared" ref="AZ208" si="663">AY208-AZ202-AZ203+AZ207</f>
        <v>-1.787459069646502E-14</v>
      </c>
      <c r="BA208" s="8">
        <f t="shared" ref="BA208" si="664">AZ208-BA202-BA203+BA207</f>
        <v>-1.787459069646502E-14</v>
      </c>
      <c r="BB208" s="8">
        <f t="shared" ref="BB208" si="665">BA208-BB202-BB203+BB207</f>
        <v>-1.787459069646502E-14</v>
      </c>
      <c r="BC208" s="8">
        <f t="shared" ref="BC208" si="666">BB208-BC202-BC203+BC207</f>
        <v>-1.787459069646502E-14</v>
      </c>
      <c r="BD208" s="8">
        <f t="shared" ref="BD208" si="667">BC208-BD202-BD203+BD207</f>
        <v>-1.787459069646502E-14</v>
      </c>
      <c r="BE208" s="8">
        <f t="shared" ref="BE208" si="668">BD208-BE202-BE203+BE207</f>
        <v>-1.787459069646502E-14</v>
      </c>
      <c r="BF208" s="8">
        <f t="shared" ref="BF208" si="669">BE208-BF202-BF203+BF207</f>
        <v>-1.787459069646502E-14</v>
      </c>
      <c r="BG208" s="8">
        <f t="shared" ref="BG208" si="670">BF208-BG202-BG203+BG207</f>
        <v>-1.787459069646502E-14</v>
      </c>
      <c r="BH208" s="8">
        <f t="shared" ref="BH208" si="671">BG208-BH202-BH203+BH207</f>
        <v>-1.787459069646502E-14</v>
      </c>
      <c r="BI208" s="8">
        <f t="shared" ref="BI208" si="672">BH208-BI202-BI203+BI207</f>
        <v>-1.787459069646502E-14</v>
      </c>
      <c r="BJ208" s="8">
        <f t="shared" ref="BJ208" si="673">BI208-BJ202-BJ203+BJ207</f>
        <v>-1.787459069646502E-14</v>
      </c>
      <c r="BK208" s="8">
        <f t="shared" ref="BK208" si="674">BJ208-BK202-BK203+BK207</f>
        <v>-1.787459069646502E-14</v>
      </c>
    </row>
    <row r="209" spans="2:63" hidden="1" outlineLevel="1" x14ac:dyDescent="0.3">
      <c r="D209" s="8"/>
      <c r="E209" s="8"/>
      <c r="F209" s="8"/>
      <c r="G209" s="8"/>
      <c r="H209" s="11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</row>
    <row r="210" spans="2:63" hidden="1" outlineLevel="1" x14ac:dyDescent="0.3">
      <c r="D210" s="8"/>
      <c r="E210" s="8"/>
      <c r="F210" s="8"/>
      <c r="G210" s="8"/>
      <c r="H210" s="11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</row>
    <row r="211" spans="2:63" hidden="1" outlineLevel="1" x14ac:dyDescent="0.3">
      <c r="B211" t="s">
        <v>27</v>
      </c>
      <c r="D211" s="8">
        <f>Inputs!E36*(1+Inputs!E9)^0.5</f>
        <v>3.5819376469362165</v>
      </c>
      <c r="E211" s="8">
        <f>Inputs!F36*(1+Inputs!F9)^0.5</f>
        <v>5.4914370220546695</v>
      </c>
      <c r="F211" s="8">
        <f>Inputs!G36*(1+Inputs!G9)^0.5</f>
        <v>7.6607514701202861</v>
      </c>
      <c r="G211" s="8">
        <f>Inputs!H36*(1+Inputs!H9)^0.5</f>
        <v>4.7037949387888753</v>
      </c>
      <c r="H211" s="11">
        <f>Inputs!I36*(1+Inputs!I9)^0.5</f>
        <v>2.7492717344699011</v>
      </c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</row>
    <row r="212" spans="2:63" hidden="1" outlineLevel="1" x14ac:dyDescent="0.3">
      <c r="D212" s="8"/>
      <c r="E212" s="8"/>
      <c r="F212" s="8"/>
      <c r="G212" s="8"/>
      <c r="H212" s="11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</row>
    <row r="213" spans="2:63" hidden="1" outlineLevel="1" x14ac:dyDescent="0.3">
      <c r="B213" t="s">
        <v>48</v>
      </c>
      <c r="D213" s="8"/>
      <c r="E213" s="8"/>
      <c r="F213" s="8"/>
      <c r="G213" s="8"/>
      <c r="H213" s="11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</row>
    <row r="214" spans="2:63" hidden="1" outlineLevel="1" x14ac:dyDescent="0.3">
      <c r="B214" s="15">
        <v>2013</v>
      </c>
      <c r="C214">
        <v>1</v>
      </c>
      <c r="D214" s="8"/>
      <c r="E214" s="8">
        <f>IF($F$199="n/a",0,IF(E$3&lt;=$C214,0,IF(E$3&gt;($F$199+$C214),INDEX($D$211:$W$211,,$C214)-SUM($D214:D214),INDEX($D$211:$W$211,,$C214)/$F$199)))</f>
        <v>7.1638752938724334E-2</v>
      </c>
      <c r="F214" s="8">
        <f>IF($F$199="n/a",0,IF(F$3&lt;=$C214,0,IF(F$3&gt;($F$199+$C214),INDEX($D$211:$W$211,,$C214)-SUM($D214:E214),INDEX($D$211:$W$211,,$C214)/$F$199)))</f>
        <v>7.1638752938724334E-2</v>
      </c>
      <c r="G214" s="8">
        <f>IF($F$199="n/a",0,IF(G$3&lt;=$C214,0,IF(G$3&gt;($F$199+$C214),INDEX($D$211:$W$211,,$C214)-SUM($D214:F214),INDEX($D$211:$W$211,,$C214)/$F$199)))</f>
        <v>7.1638752938724334E-2</v>
      </c>
      <c r="H214" s="11">
        <f>IF($F$199="n/a",0,IF(H$3&lt;=$C214,0,IF(H$3&gt;($F$199+$C214),INDEX($D$211:$W$211,,$C214)-SUM($D214:G214),INDEX($D$211:$W$211,,$C214)/$F$199)))</f>
        <v>7.1638752938724334E-2</v>
      </c>
      <c r="I214" s="12">
        <f>IF($F$199="n/a",0,IF(I$3&lt;=$C214,0,IF(I$3&gt;($F$199+$C214),INDEX($D$211:$W$211,,$C214)-SUM($D214:H214),INDEX($D$211:$W$211,,$C214)/$F$199)))</f>
        <v>7.1638752938724334E-2</v>
      </c>
      <c r="J214" s="8">
        <f>IF($F$199="n/a",0,IF(J$3&lt;=$C214,0,IF(J$3&gt;($F$199+$C214),INDEX($D$211:$W$211,,$C214)-SUM($D214:I214),INDEX($D$211:$W$211,,$C214)/$F$199)))</f>
        <v>7.1638752938724334E-2</v>
      </c>
      <c r="K214" s="8">
        <f>IF($F$199="n/a",0,IF(K$3&lt;=$C214,0,IF(K$3&gt;($F$199+$C214),INDEX($D$211:$W$211,,$C214)-SUM($D214:J214),INDEX($D$211:$W$211,,$C214)/$F$199)))</f>
        <v>7.1638752938724334E-2</v>
      </c>
      <c r="L214" s="8">
        <f>IF($F$199="n/a",0,IF(L$3&lt;=$C214,0,IF(L$3&gt;($F$199+$C214),INDEX($D$211:$W$211,,$C214)-SUM($D214:K214),INDEX($D$211:$W$211,,$C214)/$F$199)))</f>
        <v>7.1638752938724334E-2</v>
      </c>
      <c r="M214" s="8">
        <f>IF($F$199="n/a",0,IF(M$3&lt;=$C214,0,IF(M$3&gt;($F$199+$C214),INDEX($D$211:$W$211,,$C214)-SUM($D214:L214),INDEX($D$211:$W$211,,$C214)/$F$199)))</f>
        <v>7.1638752938724334E-2</v>
      </c>
      <c r="N214" s="8">
        <f>IF($F$199="n/a",0,IF(N$3&lt;=$C214,0,IF(N$3&gt;($F$199+$C214),INDEX($D$211:$W$211,,$C214)-SUM($D214:M214),INDEX($D$211:$W$211,,$C214)/$F$199)))</f>
        <v>7.1638752938724334E-2</v>
      </c>
      <c r="O214" s="8">
        <f>IF($F$199="n/a",0,IF(O$3&lt;=$C214,0,IF(O$3&gt;($F$199+$C214),INDEX($D$211:$W$211,,$C214)-SUM($D214:N214),INDEX($D$211:$W$211,,$C214)/$F$199)))</f>
        <v>7.1638752938724334E-2</v>
      </c>
      <c r="P214" s="8">
        <f>IF($F$199="n/a",0,IF(P$3&lt;=$C214,0,IF(P$3&gt;($F$199+$C214),INDEX($D$211:$W$211,,$C214)-SUM($D214:O214),INDEX($D$211:$W$211,,$C214)/$F$199)))</f>
        <v>7.1638752938724334E-2</v>
      </c>
      <c r="Q214" s="8">
        <f>IF($F$199="n/a",0,IF(Q$3&lt;=$C214,0,IF(Q$3&gt;($F$199+$C214),INDEX($D$211:$W$211,,$C214)-SUM($D214:P214),INDEX($D$211:$W$211,,$C214)/$F$199)))</f>
        <v>7.1638752938724334E-2</v>
      </c>
      <c r="R214" s="8">
        <f>IF($F$199="n/a",0,IF(R$3&lt;=$C214,0,IF(R$3&gt;($F$199+$C214),INDEX($D$211:$W$211,,$C214)-SUM($D214:Q214),INDEX($D$211:$W$211,,$C214)/$F$199)))</f>
        <v>7.1638752938724334E-2</v>
      </c>
      <c r="S214" s="8">
        <f>IF($F$199="n/a",0,IF(S$3&lt;=$C214,0,IF(S$3&gt;($F$199+$C214),INDEX($D$211:$W$211,,$C214)-SUM($D214:R214),INDEX($D$211:$W$211,,$C214)/$F$199)))</f>
        <v>7.1638752938724334E-2</v>
      </c>
      <c r="T214" s="8">
        <f>IF($F$199="n/a",0,IF(T$3&lt;=$C214,0,IF(T$3&gt;($F$199+$C214),INDEX($D$211:$W$211,,$C214)-SUM($D214:S214),INDEX($D$211:$W$211,,$C214)/$F$199)))</f>
        <v>7.1638752938724334E-2</v>
      </c>
      <c r="U214" s="8">
        <f>IF($F$199="n/a",0,IF(U$3&lt;=$C214,0,IF(U$3&gt;($F$199+$C214),INDEX($D$211:$W$211,,$C214)-SUM($D214:T214),INDEX($D$211:$W$211,,$C214)/$F$199)))</f>
        <v>7.1638752938724334E-2</v>
      </c>
      <c r="V214" s="8">
        <f>IF($F$199="n/a",0,IF(V$3&lt;=$C214,0,IF(V$3&gt;($F$199+$C214),INDEX($D$211:$W$211,,$C214)-SUM($D214:U214),INDEX($D$211:$W$211,,$C214)/$F$199)))</f>
        <v>7.1638752938724334E-2</v>
      </c>
      <c r="W214" s="8">
        <f>IF($F$199="n/a",0,IF(W$3&lt;=$C214,0,IF(W$3&gt;($F$199+$C214),INDEX($D$211:$W$211,,$C214)-SUM($D214:V214),INDEX($D$211:$W$211,,$C214)/$F$199)))</f>
        <v>7.1638752938724334E-2</v>
      </c>
      <c r="X214" s="8">
        <f>IF($F$199="n/a",0,IF(X$3&lt;=$C214,0,IF(X$3&gt;($F$199+$C214),INDEX($D$211:$W$211,,$C214)-SUM($D214:W214),INDEX($D$211:$W$211,,$C214)/$F$199)))</f>
        <v>7.1638752938724334E-2</v>
      </c>
      <c r="Y214" s="8">
        <f>IF($F$199="n/a",0,IF(Y$3&lt;=$C214,0,IF(Y$3&gt;($F$199+$C214),INDEX($D$211:$W$211,,$C214)-SUM($D214:X214),INDEX($D$211:$W$211,,$C214)/$F$199)))</f>
        <v>7.1638752938724334E-2</v>
      </c>
      <c r="Z214" s="8">
        <f>IF($F$199="n/a",0,IF(Z$3&lt;=$C214,0,IF(Z$3&gt;($F$199+$C214),INDEX($D$211:$W$211,,$C214)-SUM($D214:Y214),INDEX($D$211:$W$211,,$C214)/$F$199)))</f>
        <v>7.1638752938724334E-2</v>
      </c>
      <c r="AA214" s="8">
        <f>IF($F$199="n/a",0,IF(AA$3&lt;=$C214,0,IF(AA$3&gt;($F$199+$C214),INDEX($D$211:$W$211,,$C214)-SUM($D214:Z214),INDEX($D$211:$W$211,,$C214)/$F$199)))</f>
        <v>7.1638752938724334E-2</v>
      </c>
      <c r="AB214" s="8">
        <f>IF($F$199="n/a",0,IF(AB$3&lt;=$C214,0,IF(AB$3&gt;($F$199+$C214),INDEX($D$211:$W$211,,$C214)-SUM($D214:AA214),INDEX($D$211:$W$211,,$C214)/$F$199)))</f>
        <v>7.1638752938724334E-2</v>
      </c>
      <c r="AC214" s="8">
        <f>IF($F$199="n/a",0,IF(AC$3&lt;=$C214,0,IF(AC$3&gt;($F$199+$C214),INDEX($D$211:$W$211,,$C214)-SUM($D214:AB214),INDEX($D$211:$W$211,,$C214)/$F$199)))</f>
        <v>7.1638752938724334E-2</v>
      </c>
      <c r="AD214" s="8">
        <f>IF($F$199="n/a",0,IF(AD$3&lt;=$C214,0,IF(AD$3&gt;($F$199+$C214),INDEX($D$211:$W$211,,$C214)-SUM($D214:AC214),INDEX($D$211:$W$211,,$C214)/$F$199)))</f>
        <v>7.1638752938724334E-2</v>
      </c>
      <c r="AE214" s="8">
        <f>IF($F$199="n/a",0,IF(AE$3&lt;=$C214,0,IF(AE$3&gt;($F$199+$C214),INDEX($D$211:$W$211,,$C214)-SUM($D214:AD214),INDEX($D$211:$W$211,,$C214)/$F$199)))</f>
        <v>7.1638752938724334E-2</v>
      </c>
      <c r="AF214" s="8">
        <f>IF($F$199="n/a",0,IF(AF$3&lt;=$C214,0,IF(AF$3&gt;($F$199+$C214),INDEX($D$211:$W$211,,$C214)-SUM($D214:AE214),INDEX($D$211:$W$211,,$C214)/$F$199)))</f>
        <v>7.1638752938724334E-2</v>
      </c>
      <c r="AG214" s="8">
        <f>IF($F$199="n/a",0,IF(AG$3&lt;=$C214,0,IF(AG$3&gt;($F$199+$C214),INDEX($D$211:$W$211,,$C214)-SUM($D214:AF214),INDEX($D$211:$W$211,,$C214)/$F$199)))</f>
        <v>7.1638752938724334E-2</v>
      </c>
      <c r="AH214" s="8">
        <f>IF($F$199="n/a",0,IF(AH$3&lt;=$C214,0,IF(AH$3&gt;($F$199+$C214),INDEX($D$211:$W$211,,$C214)-SUM($D214:AG214),INDEX($D$211:$W$211,,$C214)/$F$199)))</f>
        <v>7.1638752938724334E-2</v>
      </c>
      <c r="AI214" s="8">
        <f>IF($F$199="n/a",0,IF(AI$3&lt;=$C214,0,IF(AI$3&gt;($F$199+$C214),INDEX($D$211:$W$211,,$C214)-SUM($D214:AH214),INDEX($D$211:$W$211,,$C214)/$F$199)))</f>
        <v>7.1638752938724334E-2</v>
      </c>
      <c r="AJ214" s="8">
        <f>IF($F$199="n/a",0,IF(AJ$3&lt;=$C214,0,IF(AJ$3&gt;($F$199+$C214),INDEX($D$211:$W$211,,$C214)-SUM($D214:AI214),INDEX($D$211:$W$211,,$C214)/$F$199)))</f>
        <v>7.1638752938724334E-2</v>
      </c>
      <c r="AK214" s="8">
        <f>IF($F$199="n/a",0,IF(AK$3&lt;=$C214,0,IF(AK$3&gt;($F$199+$C214),INDEX($D$211:$W$211,,$C214)-SUM($D214:AJ214),INDEX($D$211:$W$211,,$C214)/$F$199)))</f>
        <v>7.1638752938724334E-2</v>
      </c>
      <c r="AL214" s="8">
        <f>IF($F$199="n/a",0,IF(AL$3&lt;=$C214,0,IF(AL$3&gt;($F$199+$C214),INDEX($D$211:$W$211,,$C214)-SUM($D214:AK214),INDEX($D$211:$W$211,,$C214)/$F$199)))</f>
        <v>7.1638752938724334E-2</v>
      </c>
      <c r="AM214" s="8">
        <f>IF($F$199="n/a",0,IF(AM$3&lt;=$C214,0,IF(AM$3&gt;($F$199+$C214),INDEX($D$211:$W$211,,$C214)-SUM($D214:AL214),INDEX($D$211:$W$211,,$C214)/$F$199)))</f>
        <v>7.1638752938724334E-2</v>
      </c>
      <c r="AN214" s="8">
        <f>IF($F$199="n/a",0,IF(AN$3&lt;=$C214,0,IF(AN$3&gt;($F$199+$C214),INDEX($D$211:$W$211,,$C214)-SUM($D214:AM214),INDEX($D$211:$W$211,,$C214)/$F$199)))</f>
        <v>7.1638752938724334E-2</v>
      </c>
      <c r="AO214" s="8">
        <f>IF($F$199="n/a",0,IF(AO$3&lt;=$C214,0,IF(AO$3&gt;($F$199+$C214),INDEX($D$211:$W$211,,$C214)-SUM($D214:AN214),INDEX($D$211:$W$211,,$C214)/$F$199)))</f>
        <v>7.1638752938724334E-2</v>
      </c>
      <c r="AP214" s="8">
        <f>IF($F$199="n/a",0,IF(AP$3&lt;=$C214,0,IF(AP$3&gt;($F$199+$C214),INDEX($D$211:$W$211,,$C214)-SUM($D214:AO214),INDEX($D$211:$W$211,,$C214)/$F$199)))</f>
        <v>7.1638752938724334E-2</v>
      </c>
      <c r="AQ214" s="8">
        <f>IF($F$199="n/a",0,IF(AQ$3&lt;=$C214,0,IF(AQ$3&gt;($F$199+$C214),INDEX($D$211:$W$211,,$C214)-SUM($D214:AP214),INDEX($D$211:$W$211,,$C214)/$F$199)))</f>
        <v>7.1638752938724334E-2</v>
      </c>
      <c r="AR214" s="8">
        <f>IF($F$199="n/a",0,IF(AR$3&lt;=$C214,0,IF(AR$3&gt;($F$199+$C214),INDEX($D$211:$W$211,,$C214)-SUM($D214:AQ214),INDEX($D$211:$W$211,,$C214)/$F$199)))</f>
        <v>7.1638752938724334E-2</v>
      </c>
      <c r="AS214" s="8">
        <f>IF($F$199="n/a",0,IF(AS$3&lt;=$C214,0,IF(AS$3&gt;($F$199+$C214),INDEX($D$211:$W$211,,$C214)-SUM($D214:AR214),INDEX($D$211:$W$211,,$C214)/$F$199)))</f>
        <v>7.1638752938724334E-2</v>
      </c>
      <c r="AT214" s="8">
        <f>IF($F$199="n/a",0,IF(AT$3&lt;=$C214,0,IF(AT$3&gt;($F$199+$C214),INDEX($D$211:$W$211,,$C214)-SUM($D214:AS214),INDEX($D$211:$W$211,,$C214)/$F$199)))</f>
        <v>7.1638752938724334E-2</v>
      </c>
      <c r="AU214" s="8">
        <f>IF($F$199="n/a",0,IF(AU$3&lt;=$C214,0,IF(AU$3&gt;($F$199+$C214),INDEX($D$211:$W$211,,$C214)-SUM($D214:AT214),INDEX($D$211:$W$211,,$C214)/$F$199)))</f>
        <v>7.1638752938724334E-2</v>
      </c>
      <c r="AV214" s="8">
        <f>IF($F$199="n/a",0,IF(AV$3&lt;=$C214,0,IF(AV$3&gt;($F$199+$C214),INDEX($D$211:$W$211,,$C214)-SUM($D214:AU214),INDEX($D$211:$W$211,,$C214)/$F$199)))</f>
        <v>7.1638752938724334E-2</v>
      </c>
      <c r="AW214" s="8">
        <f>IF($F$199="n/a",0,IF(AW$3&lt;=$C214,0,IF(AW$3&gt;($F$199+$C214),INDEX($D$211:$W$211,,$C214)-SUM($D214:AV214),INDEX($D$211:$W$211,,$C214)/$F$199)))</f>
        <v>7.1638752938724334E-2</v>
      </c>
      <c r="AX214" s="8">
        <f>IF($F$199="n/a",0,IF(AX$3&lt;=$C214,0,IF(AX$3&gt;($F$199+$C214),INDEX($D$211:$W$211,,$C214)-SUM($D214:AW214),INDEX($D$211:$W$211,,$C214)/$F$199)))</f>
        <v>7.1638752938724334E-2</v>
      </c>
      <c r="AY214" s="8">
        <f>IF($F$199="n/a",0,IF(AY$3&lt;=$C214,0,IF(AY$3&gt;($F$199+$C214),INDEX($D$211:$W$211,,$C214)-SUM($D214:AX214),INDEX($D$211:$W$211,,$C214)/$F$199)))</f>
        <v>7.1638752938724334E-2</v>
      </c>
      <c r="AZ214" s="8">
        <f>IF($F$199="n/a",0,IF(AZ$3&lt;=$C214,0,IF(AZ$3&gt;($F$199+$C214),INDEX($D$211:$W$211,,$C214)-SUM($D214:AY214),INDEX($D$211:$W$211,,$C214)/$F$199)))</f>
        <v>7.1638752938724334E-2</v>
      </c>
      <c r="BA214" s="8">
        <f>IF($F$199="n/a",0,IF(BA$3&lt;=$C214,0,IF(BA$3&gt;($F$199+$C214),INDEX($D$211:$W$211,,$C214)-SUM($D214:AZ214),INDEX($D$211:$W$211,,$C214)/$F$199)))</f>
        <v>7.1638752938724334E-2</v>
      </c>
      <c r="BB214" s="8">
        <f>IF($F$199="n/a",0,IF(BB$3&lt;=$C214,0,IF(BB$3&gt;($F$199+$C214),INDEX($D$211:$W$211,,$C214)-SUM($D214:BA214),INDEX($D$211:$W$211,,$C214)/$F$199)))</f>
        <v>7.1638752938724334E-2</v>
      </c>
      <c r="BC214" s="8">
        <f>IF($F$199="n/a",0,IF(BC$3&lt;=$C214,0,IF(BC$3&gt;($F$199+$C214),INDEX($D$211:$W$211,,$C214)-SUM($D214:BB214),INDEX($D$211:$W$211,,$C214)/$F$199)))</f>
        <v>-4.4408920985006262E-16</v>
      </c>
      <c r="BD214" s="8">
        <f>IF($F$199="n/a",0,IF(BD$3&lt;=$C214,0,IF(BD$3&gt;($F$199+$C214),INDEX($D$211:$W$211,,$C214)-SUM($D214:BC214),INDEX($D$211:$W$211,,$C214)/$F$199)))</f>
        <v>0</v>
      </c>
      <c r="BE214" s="8">
        <f>IF($F$199="n/a",0,IF(BE$3&lt;=$C214,0,IF(BE$3&gt;($F$199+$C214),INDEX($D$211:$W$211,,$C214)-SUM($D214:BD214),INDEX($D$211:$W$211,,$C214)/$F$199)))</f>
        <v>0</v>
      </c>
      <c r="BF214" s="8">
        <f>IF($F$199="n/a",0,IF(BF$3&lt;=$C214,0,IF(BF$3&gt;($F$199+$C214),INDEX($D$211:$W$211,,$C214)-SUM($D214:BE214),INDEX($D$211:$W$211,,$C214)/$F$199)))</f>
        <v>0</v>
      </c>
      <c r="BG214" s="8">
        <f>IF($F$199="n/a",0,IF(BG$3&lt;=$C214,0,IF(BG$3&gt;($F$199+$C214),INDEX($D$211:$W$211,,$C214)-SUM($D214:BF214),INDEX($D$211:$W$211,,$C214)/$F$199)))</f>
        <v>0</v>
      </c>
      <c r="BH214" s="8">
        <f>IF($F$199="n/a",0,IF(BH$3&lt;=$C214,0,IF(BH$3&gt;($F$199+$C214),INDEX($D$211:$W$211,,$C214)-SUM($D214:BG214),INDEX($D$211:$W$211,,$C214)/$F$199)))</f>
        <v>0</v>
      </c>
      <c r="BI214" s="8">
        <f>IF($F$199="n/a",0,IF(BI$3&lt;=$C214,0,IF(BI$3&gt;($F$199+$C214),INDEX($D$211:$W$211,,$C214)-SUM($D214:BH214),INDEX($D$211:$W$211,,$C214)/$F$199)))</f>
        <v>0</v>
      </c>
      <c r="BJ214" s="8">
        <f>IF($F$199="n/a",0,IF(BJ$3&lt;=$C214,0,IF(BJ$3&gt;($F$199+$C214),INDEX($D$211:$W$211,,$C214)-SUM($D214:BI214),INDEX($D$211:$W$211,,$C214)/$F$199)))</f>
        <v>0</v>
      </c>
      <c r="BK214" s="8">
        <f>IF($F$199="n/a",0,IF(BK$3&lt;=$C214,0,IF(BK$3&gt;($F$199+$C214),INDEX($D$211:$W$211,,$C214)-SUM($D214:BJ214),INDEX($D$211:$W$211,,$C214)/$F$199)))</f>
        <v>0</v>
      </c>
    </row>
    <row r="215" spans="2:63" hidden="1" outlineLevel="1" x14ac:dyDescent="0.3">
      <c r="B215" s="15">
        <v>2014</v>
      </c>
      <c r="C215">
        <v>2</v>
      </c>
      <c r="D215" s="8"/>
      <c r="E215" s="8">
        <f>IF($F$199="n/a",0,IF(E$3&lt;=$C215,0,IF(E$3&gt;($F$199+$C215),INDEX($D$211:$W$211,,$C215)-SUM($D215:D215),INDEX($D$211:$W$211,,$C215)/$F$199)))</f>
        <v>0</v>
      </c>
      <c r="F215" s="8">
        <f>IF($F$199="n/a",0,IF(F$3&lt;=$C215,0,IF(F$3&gt;($F$199+$C215),INDEX($D$211:$W$211,,$C215)-SUM($D215:E215),INDEX($D$211:$W$211,,$C215)/$F$199)))</f>
        <v>0.10982874044109339</v>
      </c>
      <c r="G215" s="8">
        <f>IF($F$199="n/a",0,IF(G$3&lt;=$C215,0,IF(G$3&gt;($F$199+$C215),INDEX($D$211:$W$211,,$C215)-SUM($D215:F215),INDEX($D$211:$W$211,,$C215)/$F$199)))</f>
        <v>0.10982874044109339</v>
      </c>
      <c r="H215" s="11">
        <f>IF($F$199="n/a",0,IF(H$3&lt;=$C215,0,IF(H$3&gt;($F$199+$C215),INDEX($D$211:$W$211,,$C215)-SUM($D215:G215),INDEX($D$211:$W$211,,$C215)/$F$199)))</f>
        <v>0.10982874044109339</v>
      </c>
      <c r="I215" s="12">
        <f>IF($F$199="n/a",0,IF(I$3&lt;=$C215,0,IF(I$3&gt;($F$199+$C215),INDEX($D$211:$W$211,,$C215)-SUM($D215:H215),INDEX($D$211:$W$211,,$C215)/$F$199)))</f>
        <v>0.10982874044109339</v>
      </c>
      <c r="J215" s="8">
        <f>IF($F$199="n/a",0,IF(J$3&lt;=$C215,0,IF(J$3&gt;($F$199+$C215),INDEX($D$211:$W$211,,$C215)-SUM($D215:I215),INDEX($D$211:$W$211,,$C215)/$F$199)))</f>
        <v>0.10982874044109339</v>
      </c>
      <c r="K215" s="8">
        <f>IF($F$199="n/a",0,IF(K$3&lt;=$C215,0,IF(K$3&gt;($F$199+$C215),INDEX($D$211:$W$211,,$C215)-SUM($D215:J215),INDEX($D$211:$W$211,,$C215)/$F$199)))</f>
        <v>0.10982874044109339</v>
      </c>
      <c r="L215" s="8">
        <f>IF($F$199="n/a",0,IF(L$3&lt;=$C215,0,IF(L$3&gt;($F$199+$C215),INDEX($D$211:$W$211,,$C215)-SUM($D215:K215),INDEX($D$211:$W$211,,$C215)/$F$199)))</f>
        <v>0.10982874044109339</v>
      </c>
      <c r="M215" s="8">
        <f>IF($F$199="n/a",0,IF(M$3&lt;=$C215,0,IF(M$3&gt;($F$199+$C215),INDEX($D$211:$W$211,,$C215)-SUM($D215:L215),INDEX($D$211:$W$211,,$C215)/$F$199)))</f>
        <v>0.10982874044109339</v>
      </c>
      <c r="N215" s="8">
        <f>IF($F$199="n/a",0,IF(N$3&lt;=$C215,0,IF(N$3&gt;($F$199+$C215),INDEX($D$211:$W$211,,$C215)-SUM($D215:M215),INDEX($D$211:$W$211,,$C215)/$F$199)))</f>
        <v>0.10982874044109339</v>
      </c>
      <c r="O215" s="8">
        <f>IF($F$199="n/a",0,IF(O$3&lt;=$C215,0,IF(O$3&gt;($F$199+$C215),INDEX($D$211:$W$211,,$C215)-SUM($D215:N215),INDEX($D$211:$W$211,,$C215)/$F$199)))</f>
        <v>0.10982874044109339</v>
      </c>
      <c r="P215" s="8">
        <f>IF($F$199="n/a",0,IF(P$3&lt;=$C215,0,IF(P$3&gt;($F$199+$C215),INDEX($D$211:$W$211,,$C215)-SUM($D215:O215),INDEX($D$211:$W$211,,$C215)/$F$199)))</f>
        <v>0.10982874044109339</v>
      </c>
      <c r="Q215" s="8">
        <f>IF($F$199="n/a",0,IF(Q$3&lt;=$C215,0,IF(Q$3&gt;($F$199+$C215),INDEX($D$211:$W$211,,$C215)-SUM($D215:P215),INDEX($D$211:$W$211,,$C215)/$F$199)))</f>
        <v>0.10982874044109339</v>
      </c>
      <c r="R215" s="8">
        <f>IF($F$199="n/a",0,IF(R$3&lt;=$C215,0,IF(R$3&gt;($F$199+$C215),INDEX($D$211:$W$211,,$C215)-SUM($D215:Q215),INDEX($D$211:$W$211,,$C215)/$F$199)))</f>
        <v>0.10982874044109339</v>
      </c>
      <c r="S215" s="8">
        <f>IF($F$199="n/a",0,IF(S$3&lt;=$C215,0,IF(S$3&gt;($F$199+$C215),INDEX($D$211:$W$211,,$C215)-SUM($D215:R215),INDEX($D$211:$W$211,,$C215)/$F$199)))</f>
        <v>0.10982874044109339</v>
      </c>
      <c r="T215" s="8">
        <f>IF($F$199="n/a",0,IF(T$3&lt;=$C215,0,IF(T$3&gt;($F$199+$C215),INDEX($D$211:$W$211,,$C215)-SUM($D215:S215),INDEX($D$211:$W$211,,$C215)/$F$199)))</f>
        <v>0.10982874044109339</v>
      </c>
      <c r="U215" s="8">
        <f>IF($F$199="n/a",0,IF(U$3&lt;=$C215,0,IF(U$3&gt;($F$199+$C215),INDEX($D$211:$W$211,,$C215)-SUM($D215:T215),INDEX($D$211:$W$211,,$C215)/$F$199)))</f>
        <v>0.10982874044109339</v>
      </c>
      <c r="V215" s="8">
        <f>IF($F$199="n/a",0,IF(V$3&lt;=$C215,0,IF(V$3&gt;($F$199+$C215),INDEX($D$211:$W$211,,$C215)-SUM($D215:U215),INDEX($D$211:$W$211,,$C215)/$F$199)))</f>
        <v>0.10982874044109339</v>
      </c>
      <c r="W215" s="8">
        <f>IF($F$199="n/a",0,IF(W$3&lt;=$C215,0,IF(W$3&gt;($F$199+$C215),INDEX($D$211:$W$211,,$C215)-SUM($D215:V215),INDEX($D$211:$W$211,,$C215)/$F$199)))</f>
        <v>0.10982874044109339</v>
      </c>
      <c r="X215" s="8">
        <f>IF($F$199="n/a",0,IF(X$3&lt;=$C215,0,IF(X$3&gt;($F$199+$C215),INDEX($D$211:$W$211,,$C215)-SUM($D215:W215),INDEX($D$211:$W$211,,$C215)/$F$199)))</f>
        <v>0.10982874044109339</v>
      </c>
      <c r="Y215" s="8">
        <f>IF($F$199="n/a",0,IF(Y$3&lt;=$C215,0,IF(Y$3&gt;($F$199+$C215),INDEX($D$211:$W$211,,$C215)-SUM($D215:X215),INDEX($D$211:$W$211,,$C215)/$F$199)))</f>
        <v>0.10982874044109339</v>
      </c>
      <c r="Z215" s="8">
        <f>IF($F$199="n/a",0,IF(Z$3&lt;=$C215,0,IF(Z$3&gt;($F$199+$C215),INDEX($D$211:$W$211,,$C215)-SUM($D215:Y215),INDEX($D$211:$W$211,,$C215)/$F$199)))</f>
        <v>0.10982874044109339</v>
      </c>
      <c r="AA215" s="8">
        <f>IF($F$199="n/a",0,IF(AA$3&lt;=$C215,0,IF(AA$3&gt;($F$199+$C215),INDEX($D$211:$W$211,,$C215)-SUM($D215:Z215),INDEX($D$211:$W$211,,$C215)/$F$199)))</f>
        <v>0.10982874044109339</v>
      </c>
      <c r="AB215" s="8">
        <f>IF($F$199="n/a",0,IF(AB$3&lt;=$C215,0,IF(AB$3&gt;($F$199+$C215),INDEX($D$211:$W$211,,$C215)-SUM($D215:AA215),INDEX($D$211:$W$211,,$C215)/$F$199)))</f>
        <v>0.10982874044109339</v>
      </c>
      <c r="AC215" s="8">
        <f>IF($F$199="n/a",0,IF(AC$3&lt;=$C215,0,IF(AC$3&gt;($F$199+$C215),INDEX($D$211:$W$211,,$C215)-SUM($D215:AB215),INDEX($D$211:$W$211,,$C215)/$F$199)))</f>
        <v>0.10982874044109339</v>
      </c>
      <c r="AD215" s="8">
        <f>IF($F$199="n/a",0,IF(AD$3&lt;=$C215,0,IF(AD$3&gt;($F$199+$C215),INDEX($D$211:$W$211,,$C215)-SUM($D215:AC215),INDEX($D$211:$W$211,,$C215)/$F$199)))</f>
        <v>0.10982874044109339</v>
      </c>
      <c r="AE215" s="8">
        <f>IF($F$199="n/a",0,IF(AE$3&lt;=$C215,0,IF(AE$3&gt;($F$199+$C215),INDEX($D$211:$W$211,,$C215)-SUM($D215:AD215),INDEX($D$211:$W$211,,$C215)/$F$199)))</f>
        <v>0.10982874044109339</v>
      </c>
      <c r="AF215" s="8">
        <f>IF($F$199="n/a",0,IF(AF$3&lt;=$C215,0,IF(AF$3&gt;($F$199+$C215),INDEX($D$211:$W$211,,$C215)-SUM($D215:AE215),INDEX($D$211:$W$211,,$C215)/$F$199)))</f>
        <v>0.10982874044109339</v>
      </c>
      <c r="AG215" s="8">
        <f>IF($F$199="n/a",0,IF(AG$3&lt;=$C215,0,IF(AG$3&gt;($F$199+$C215),INDEX($D$211:$W$211,,$C215)-SUM($D215:AF215),INDEX($D$211:$W$211,,$C215)/$F$199)))</f>
        <v>0.10982874044109339</v>
      </c>
      <c r="AH215" s="8">
        <f>IF($F$199="n/a",0,IF(AH$3&lt;=$C215,0,IF(AH$3&gt;($F$199+$C215),INDEX($D$211:$W$211,,$C215)-SUM($D215:AG215),INDEX($D$211:$W$211,,$C215)/$F$199)))</f>
        <v>0.10982874044109339</v>
      </c>
      <c r="AI215" s="8">
        <f>IF($F$199="n/a",0,IF(AI$3&lt;=$C215,0,IF(AI$3&gt;($F$199+$C215),INDEX($D$211:$W$211,,$C215)-SUM($D215:AH215),INDEX($D$211:$W$211,,$C215)/$F$199)))</f>
        <v>0.10982874044109339</v>
      </c>
      <c r="AJ215" s="8">
        <f>IF($F$199="n/a",0,IF(AJ$3&lt;=$C215,0,IF(AJ$3&gt;($F$199+$C215),INDEX($D$211:$W$211,,$C215)-SUM($D215:AI215),INDEX($D$211:$W$211,,$C215)/$F$199)))</f>
        <v>0.10982874044109339</v>
      </c>
      <c r="AK215" s="8">
        <f>IF($F$199="n/a",0,IF(AK$3&lt;=$C215,0,IF(AK$3&gt;($F$199+$C215),INDEX($D$211:$W$211,,$C215)-SUM($D215:AJ215),INDEX($D$211:$W$211,,$C215)/$F$199)))</f>
        <v>0.10982874044109339</v>
      </c>
      <c r="AL215" s="8">
        <f>IF($F$199="n/a",0,IF(AL$3&lt;=$C215,0,IF(AL$3&gt;($F$199+$C215),INDEX($D$211:$W$211,,$C215)-SUM($D215:AK215),INDEX($D$211:$W$211,,$C215)/$F$199)))</f>
        <v>0.10982874044109339</v>
      </c>
      <c r="AM215" s="8">
        <f>IF($F$199="n/a",0,IF(AM$3&lt;=$C215,0,IF(AM$3&gt;($F$199+$C215),INDEX($D$211:$W$211,,$C215)-SUM($D215:AL215),INDEX($D$211:$W$211,,$C215)/$F$199)))</f>
        <v>0.10982874044109339</v>
      </c>
      <c r="AN215" s="8">
        <f>IF($F$199="n/a",0,IF(AN$3&lt;=$C215,0,IF(AN$3&gt;($F$199+$C215),INDEX($D$211:$W$211,,$C215)-SUM($D215:AM215),INDEX($D$211:$W$211,,$C215)/$F$199)))</f>
        <v>0.10982874044109339</v>
      </c>
      <c r="AO215" s="8">
        <f>IF($F$199="n/a",0,IF(AO$3&lt;=$C215,0,IF(AO$3&gt;($F$199+$C215),INDEX($D$211:$W$211,,$C215)-SUM($D215:AN215),INDEX($D$211:$W$211,,$C215)/$F$199)))</f>
        <v>0.10982874044109339</v>
      </c>
      <c r="AP215" s="8">
        <f>IF($F$199="n/a",0,IF(AP$3&lt;=$C215,0,IF(AP$3&gt;($F$199+$C215),INDEX($D$211:$W$211,,$C215)-SUM($D215:AO215),INDEX($D$211:$W$211,,$C215)/$F$199)))</f>
        <v>0.10982874044109339</v>
      </c>
      <c r="AQ215" s="8">
        <f>IF($F$199="n/a",0,IF(AQ$3&lt;=$C215,0,IF(AQ$3&gt;($F$199+$C215),INDEX($D$211:$W$211,,$C215)-SUM($D215:AP215),INDEX($D$211:$W$211,,$C215)/$F$199)))</f>
        <v>0.10982874044109339</v>
      </c>
      <c r="AR215" s="8">
        <f>IF($F$199="n/a",0,IF(AR$3&lt;=$C215,0,IF(AR$3&gt;($F$199+$C215),INDEX($D$211:$W$211,,$C215)-SUM($D215:AQ215),INDEX($D$211:$W$211,,$C215)/$F$199)))</f>
        <v>0.10982874044109339</v>
      </c>
      <c r="AS215" s="8">
        <f>IF($F$199="n/a",0,IF(AS$3&lt;=$C215,0,IF(AS$3&gt;($F$199+$C215),INDEX($D$211:$W$211,,$C215)-SUM($D215:AR215),INDEX($D$211:$W$211,,$C215)/$F$199)))</f>
        <v>0.10982874044109339</v>
      </c>
      <c r="AT215" s="8">
        <f>IF($F$199="n/a",0,IF(AT$3&lt;=$C215,0,IF(AT$3&gt;($F$199+$C215),INDEX($D$211:$W$211,,$C215)-SUM($D215:AS215),INDEX($D$211:$W$211,,$C215)/$F$199)))</f>
        <v>0.10982874044109339</v>
      </c>
      <c r="AU215" s="8">
        <f>IF($F$199="n/a",0,IF(AU$3&lt;=$C215,0,IF(AU$3&gt;($F$199+$C215),INDEX($D$211:$W$211,,$C215)-SUM($D215:AT215),INDEX($D$211:$W$211,,$C215)/$F$199)))</f>
        <v>0.10982874044109339</v>
      </c>
      <c r="AV215" s="8">
        <f>IF($F$199="n/a",0,IF(AV$3&lt;=$C215,0,IF(AV$3&gt;($F$199+$C215),INDEX($D$211:$W$211,,$C215)-SUM($D215:AU215),INDEX($D$211:$W$211,,$C215)/$F$199)))</f>
        <v>0.10982874044109339</v>
      </c>
      <c r="AW215" s="8">
        <f>IF($F$199="n/a",0,IF(AW$3&lt;=$C215,0,IF(AW$3&gt;($F$199+$C215),INDEX($D$211:$W$211,,$C215)-SUM($D215:AV215),INDEX($D$211:$W$211,,$C215)/$F$199)))</f>
        <v>0.10982874044109339</v>
      </c>
      <c r="AX215" s="8">
        <f>IF($F$199="n/a",0,IF(AX$3&lt;=$C215,0,IF(AX$3&gt;($F$199+$C215),INDEX($D$211:$W$211,,$C215)-SUM($D215:AW215),INDEX($D$211:$W$211,,$C215)/$F$199)))</f>
        <v>0.10982874044109339</v>
      </c>
      <c r="AY215" s="8">
        <f>IF($F$199="n/a",0,IF(AY$3&lt;=$C215,0,IF(AY$3&gt;($F$199+$C215),INDEX($D$211:$W$211,,$C215)-SUM($D215:AX215),INDEX($D$211:$W$211,,$C215)/$F$199)))</f>
        <v>0.10982874044109339</v>
      </c>
      <c r="AZ215" s="8">
        <f>IF($F$199="n/a",0,IF(AZ$3&lt;=$C215,0,IF(AZ$3&gt;($F$199+$C215),INDEX($D$211:$W$211,,$C215)-SUM($D215:AY215),INDEX($D$211:$W$211,,$C215)/$F$199)))</f>
        <v>0.10982874044109339</v>
      </c>
      <c r="BA215" s="8">
        <f>IF($F$199="n/a",0,IF(BA$3&lt;=$C215,0,IF(BA$3&gt;($F$199+$C215),INDEX($D$211:$W$211,,$C215)-SUM($D215:AZ215),INDEX($D$211:$W$211,,$C215)/$F$199)))</f>
        <v>0.10982874044109339</v>
      </c>
      <c r="BB215" s="8">
        <f>IF($F$199="n/a",0,IF(BB$3&lt;=$C215,0,IF(BB$3&gt;($F$199+$C215),INDEX($D$211:$W$211,,$C215)-SUM($D215:BA215),INDEX($D$211:$W$211,,$C215)/$F$199)))</f>
        <v>0.10982874044109339</v>
      </c>
      <c r="BC215" s="8">
        <f>IF($F$199="n/a",0,IF(BC$3&lt;=$C215,0,IF(BC$3&gt;($F$199+$C215),INDEX($D$211:$W$211,,$C215)-SUM($D215:BB215),INDEX($D$211:$W$211,,$C215)/$F$199)))</f>
        <v>0.10982874044109339</v>
      </c>
      <c r="BD215" s="8">
        <f>IF($F$199="n/a",0,IF(BD$3&lt;=$C215,0,IF(BD$3&gt;($F$199+$C215),INDEX($D$211:$W$211,,$C215)-SUM($D215:BC215),INDEX($D$211:$W$211,,$C215)/$F$199)))</f>
        <v>-5.3290705182007514E-15</v>
      </c>
      <c r="BE215" s="8">
        <f>IF($F$199="n/a",0,IF(BE$3&lt;=$C215,0,IF(BE$3&gt;($F$199+$C215),INDEX($D$211:$W$211,,$C215)-SUM($D215:BD215),INDEX($D$211:$W$211,,$C215)/$F$199)))</f>
        <v>0</v>
      </c>
      <c r="BF215" s="8">
        <f>IF($F$199="n/a",0,IF(BF$3&lt;=$C215,0,IF(BF$3&gt;($F$199+$C215),INDEX($D$211:$W$211,,$C215)-SUM($D215:BE215),INDEX($D$211:$W$211,,$C215)/$F$199)))</f>
        <v>0</v>
      </c>
      <c r="BG215" s="8">
        <f>IF($F$199="n/a",0,IF(BG$3&lt;=$C215,0,IF(BG$3&gt;($F$199+$C215),INDEX($D$211:$W$211,,$C215)-SUM($D215:BF215),INDEX($D$211:$W$211,,$C215)/$F$199)))</f>
        <v>0</v>
      </c>
      <c r="BH215" s="8">
        <f>IF($F$199="n/a",0,IF(BH$3&lt;=$C215,0,IF(BH$3&gt;($F$199+$C215),INDEX($D$211:$W$211,,$C215)-SUM($D215:BG215),INDEX($D$211:$W$211,,$C215)/$F$199)))</f>
        <v>0</v>
      </c>
      <c r="BI215" s="8">
        <f>IF($F$199="n/a",0,IF(BI$3&lt;=$C215,0,IF(BI$3&gt;($F$199+$C215),INDEX($D$211:$W$211,,$C215)-SUM($D215:BH215),INDEX($D$211:$W$211,,$C215)/$F$199)))</f>
        <v>0</v>
      </c>
      <c r="BJ215" s="8">
        <f>IF($F$199="n/a",0,IF(BJ$3&lt;=$C215,0,IF(BJ$3&gt;($F$199+$C215),INDEX($D$211:$W$211,,$C215)-SUM($D215:BI215),INDEX($D$211:$W$211,,$C215)/$F$199)))</f>
        <v>0</v>
      </c>
      <c r="BK215" s="8">
        <f>IF($F$199="n/a",0,IF(BK$3&lt;=$C215,0,IF(BK$3&gt;($F$199+$C215),INDEX($D$211:$W$211,,$C215)-SUM($D215:BJ215),INDEX($D$211:$W$211,,$C215)/$F$199)))</f>
        <v>0</v>
      </c>
    </row>
    <row r="216" spans="2:63" hidden="1" outlineLevel="1" x14ac:dyDescent="0.3">
      <c r="B216" s="15">
        <v>2015</v>
      </c>
      <c r="C216">
        <v>3</v>
      </c>
      <c r="D216" s="8"/>
      <c r="E216" s="8">
        <f>IF($F$199="n/a",0,IF(E$3&lt;=$C216,0,IF(E$3&gt;($F$199+$C216),INDEX($D$211:$W$211,,$C216)-SUM($D216:D216),INDEX($D$211:$W$211,,$C216)/$F$199)))</f>
        <v>0</v>
      </c>
      <c r="F216" s="8">
        <f>IF($F$199="n/a",0,IF(F$3&lt;=$C216,0,IF(F$3&gt;($F$199+$C216),INDEX($D$211:$W$211,,$C216)-SUM($D216:E216),INDEX($D$211:$W$211,,$C216)/$F$199)))</f>
        <v>0</v>
      </c>
      <c r="G216" s="8">
        <f>IF($F$199="n/a",0,IF(G$3&lt;=$C216,0,IF(G$3&gt;($F$199+$C216),INDEX($D$211:$W$211,,$C216)-SUM($D216:F216),INDEX($D$211:$W$211,,$C216)/$F$199)))</f>
        <v>0.15321502940240572</v>
      </c>
      <c r="H216" s="11">
        <f>IF($F$199="n/a",0,IF(H$3&lt;=$C216,0,IF(H$3&gt;($F$199+$C216),INDEX($D$211:$W$211,,$C216)-SUM($D216:G216),INDEX($D$211:$W$211,,$C216)/$F$199)))</f>
        <v>0.15321502940240572</v>
      </c>
      <c r="I216" s="12">
        <f>IF($F$199="n/a",0,IF(I$3&lt;=$C216,0,IF(I$3&gt;($F$199+$C216),INDEX($D$211:$W$211,,$C216)-SUM($D216:H216),INDEX($D$211:$W$211,,$C216)/$F$199)))</f>
        <v>0.15321502940240572</v>
      </c>
      <c r="J216" s="8">
        <f>IF($F$199="n/a",0,IF(J$3&lt;=$C216,0,IF(J$3&gt;($F$199+$C216),INDEX($D$211:$W$211,,$C216)-SUM($D216:I216),INDEX($D$211:$W$211,,$C216)/$F$199)))</f>
        <v>0.15321502940240572</v>
      </c>
      <c r="K216" s="8">
        <f>IF($F$199="n/a",0,IF(K$3&lt;=$C216,0,IF(K$3&gt;($F$199+$C216),INDEX($D$211:$W$211,,$C216)-SUM($D216:J216),INDEX($D$211:$W$211,,$C216)/$F$199)))</f>
        <v>0.15321502940240572</v>
      </c>
      <c r="L216" s="8">
        <f>IF($F$199="n/a",0,IF(L$3&lt;=$C216,0,IF(L$3&gt;($F$199+$C216),INDEX($D$211:$W$211,,$C216)-SUM($D216:K216),INDEX($D$211:$W$211,,$C216)/$F$199)))</f>
        <v>0.15321502940240572</v>
      </c>
      <c r="M216" s="8">
        <f>IF($F$199="n/a",0,IF(M$3&lt;=$C216,0,IF(M$3&gt;($F$199+$C216),INDEX($D$211:$W$211,,$C216)-SUM($D216:L216),INDEX($D$211:$W$211,,$C216)/$F$199)))</f>
        <v>0.15321502940240572</v>
      </c>
      <c r="N216" s="8">
        <f>IF($F$199="n/a",0,IF(N$3&lt;=$C216,0,IF(N$3&gt;($F$199+$C216),INDEX($D$211:$W$211,,$C216)-SUM($D216:M216),INDEX($D$211:$W$211,,$C216)/$F$199)))</f>
        <v>0.15321502940240572</v>
      </c>
      <c r="O216" s="8">
        <f>IF($F$199="n/a",0,IF(O$3&lt;=$C216,0,IF(O$3&gt;($F$199+$C216),INDEX($D$211:$W$211,,$C216)-SUM($D216:N216),INDEX($D$211:$W$211,,$C216)/$F$199)))</f>
        <v>0.15321502940240572</v>
      </c>
      <c r="P216" s="8">
        <f>IF($F$199="n/a",0,IF(P$3&lt;=$C216,0,IF(P$3&gt;($F$199+$C216),INDEX($D$211:$W$211,,$C216)-SUM($D216:O216),INDEX($D$211:$W$211,,$C216)/$F$199)))</f>
        <v>0.15321502940240572</v>
      </c>
      <c r="Q216" s="8">
        <f>IF($F$199="n/a",0,IF(Q$3&lt;=$C216,0,IF(Q$3&gt;($F$199+$C216),INDEX($D$211:$W$211,,$C216)-SUM($D216:P216),INDEX($D$211:$W$211,,$C216)/$F$199)))</f>
        <v>0.15321502940240572</v>
      </c>
      <c r="R216" s="8">
        <f>IF($F$199="n/a",0,IF(R$3&lt;=$C216,0,IF(R$3&gt;($F$199+$C216),INDEX($D$211:$W$211,,$C216)-SUM($D216:Q216),INDEX($D$211:$W$211,,$C216)/$F$199)))</f>
        <v>0.15321502940240572</v>
      </c>
      <c r="S216" s="8">
        <f>IF($F$199="n/a",0,IF(S$3&lt;=$C216,0,IF(S$3&gt;($F$199+$C216),INDEX($D$211:$W$211,,$C216)-SUM($D216:R216),INDEX($D$211:$W$211,,$C216)/$F$199)))</f>
        <v>0.15321502940240572</v>
      </c>
      <c r="T216" s="8">
        <f>IF($F$199="n/a",0,IF(T$3&lt;=$C216,0,IF(T$3&gt;($F$199+$C216),INDEX($D$211:$W$211,,$C216)-SUM($D216:S216),INDEX($D$211:$W$211,,$C216)/$F$199)))</f>
        <v>0.15321502940240572</v>
      </c>
      <c r="U216" s="8">
        <f>IF($F$199="n/a",0,IF(U$3&lt;=$C216,0,IF(U$3&gt;($F$199+$C216),INDEX($D$211:$W$211,,$C216)-SUM($D216:T216),INDEX($D$211:$W$211,,$C216)/$F$199)))</f>
        <v>0.15321502940240572</v>
      </c>
      <c r="V216" s="8">
        <f>IF($F$199="n/a",0,IF(V$3&lt;=$C216,0,IF(V$3&gt;($F$199+$C216),INDEX($D$211:$W$211,,$C216)-SUM($D216:U216),INDEX($D$211:$W$211,,$C216)/$F$199)))</f>
        <v>0.15321502940240572</v>
      </c>
      <c r="W216" s="8">
        <f>IF($F$199="n/a",0,IF(W$3&lt;=$C216,0,IF(W$3&gt;($F$199+$C216),INDEX($D$211:$W$211,,$C216)-SUM($D216:V216),INDEX($D$211:$W$211,,$C216)/$F$199)))</f>
        <v>0.15321502940240572</v>
      </c>
      <c r="X216" s="8">
        <f>IF($F$199="n/a",0,IF(X$3&lt;=$C216,0,IF(X$3&gt;($F$199+$C216),INDEX($D$211:$W$211,,$C216)-SUM($D216:W216),INDEX($D$211:$W$211,,$C216)/$F$199)))</f>
        <v>0.15321502940240572</v>
      </c>
      <c r="Y216" s="8">
        <f>IF($F$199="n/a",0,IF(Y$3&lt;=$C216,0,IF(Y$3&gt;($F$199+$C216),INDEX($D$211:$W$211,,$C216)-SUM($D216:X216),INDEX($D$211:$W$211,,$C216)/$F$199)))</f>
        <v>0.15321502940240572</v>
      </c>
      <c r="Z216" s="8">
        <f>IF($F$199="n/a",0,IF(Z$3&lt;=$C216,0,IF(Z$3&gt;($F$199+$C216),INDEX($D$211:$W$211,,$C216)-SUM($D216:Y216),INDEX($D$211:$W$211,,$C216)/$F$199)))</f>
        <v>0.15321502940240572</v>
      </c>
      <c r="AA216" s="8">
        <f>IF($F$199="n/a",0,IF(AA$3&lt;=$C216,0,IF(AA$3&gt;($F$199+$C216),INDEX($D$211:$W$211,,$C216)-SUM($D216:Z216),INDEX($D$211:$W$211,,$C216)/$F$199)))</f>
        <v>0.15321502940240572</v>
      </c>
      <c r="AB216" s="8">
        <f>IF($F$199="n/a",0,IF(AB$3&lt;=$C216,0,IF(AB$3&gt;($F$199+$C216),INDEX($D$211:$W$211,,$C216)-SUM($D216:AA216),INDEX($D$211:$W$211,,$C216)/$F$199)))</f>
        <v>0.15321502940240572</v>
      </c>
      <c r="AC216" s="8">
        <f>IF($F$199="n/a",0,IF(AC$3&lt;=$C216,0,IF(AC$3&gt;($F$199+$C216),INDEX($D$211:$W$211,,$C216)-SUM($D216:AB216),INDEX($D$211:$W$211,,$C216)/$F$199)))</f>
        <v>0.15321502940240572</v>
      </c>
      <c r="AD216" s="8">
        <f>IF($F$199="n/a",0,IF(AD$3&lt;=$C216,0,IF(AD$3&gt;($F$199+$C216),INDEX($D$211:$W$211,,$C216)-SUM($D216:AC216),INDEX($D$211:$W$211,,$C216)/$F$199)))</f>
        <v>0.15321502940240572</v>
      </c>
      <c r="AE216" s="8">
        <f>IF($F$199="n/a",0,IF(AE$3&lt;=$C216,0,IF(AE$3&gt;($F$199+$C216),INDEX($D$211:$W$211,,$C216)-SUM($D216:AD216),INDEX($D$211:$W$211,,$C216)/$F$199)))</f>
        <v>0.15321502940240572</v>
      </c>
      <c r="AF216" s="8">
        <f>IF($F$199="n/a",0,IF(AF$3&lt;=$C216,0,IF(AF$3&gt;($F$199+$C216),INDEX($D$211:$W$211,,$C216)-SUM($D216:AE216),INDEX($D$211:$W$211,,$C216)/$F$199)))</f>
        <v>0.15321502940240572</v>
      </c>
      <c r="AG216" s="8">
        <f>IF($F$199="n/a",0,IF(AG$3&lt;=$C216,0,IF(AG$3&gt;($F$199+$C216),INDEX($D$211:$W$211,,$C216)-SUM($D216:AF216),INDEX($D$211:$W$211,,$C216)/$F$199)))</f>
        <v>0.15321502940240572</v>
      </c>
      <c r="AH216" s="8">
        <f>IF($F$199="n/a",0,IF(AH$3&lt;=$C216,0,IF(AH$3&gt;($F$199+$C216),INDEX($D$211:$W$211,,$C216)-SUM($D216:AG216),INDEX($D$211:$W$211,,$C216)/$F$199)))</f>
        <v>0.15321502940240572</v>
      </c>
      <c r="AI216" s="8">
        <f>IF($F$199="n/a",0,IF(AI$3&lt;=$C216,0,IF(AI$3&gt;($F$199+$C216),INDEX($D$211:$W$211,,$C216)-SUM($D216:AH216),INDEX($D$211:$W$211,,$C216)/$F$199)))</f>
        <v>0.15321502940240572</v>
      </c>
      <c r="AJ216" s="8">
        <f>IF($F$199="n/a",0,IF(AJ$3&lt;=$C216,0,IF(AJ$3&gt;($F$199+$C216),INDEX($D$211:$W$211,,$C216)-SUM($D216:AI216),INDEX($D$211:$W$211,,$C216)/$F$199)))</f>
        <v>0.15321502940240572</v>
      </c>
      <c r="AK216" s="8">
        <f>IF($F$199="n/a",0,IF(AK$3&lt;=$C216,0,IF(AK$3&gt;($F$199+$C216),INDEX($D$211:$W$211,,$C216)-SUM($D216:AJ216),INDEX($D$211:$W$211,,$C216)/$F$199)))</f>
        <v>0.15321502940240572</v>
      </c>
      <c r="AL216" s="8">
        <f>IF($F$199="n/a",0,IF(AL$3&lt;=$C216,0,IF(AL$3&gt;($F$199+$C216),INDEX($D$211:$W$211,,$C216)-SUM($D216:AK216),INDEX($D$211:$W$211,,$C216)/$F$199)))</f>
        <v>0.15321502940240572</v>
      </c>
      <c r="AM216" s="8">
        <f>IF($F$199="n/a",0,IF(AM$3&lt;=$C216,0,IF(AM$3&gt;($F$199+$C216),INDEX($D$211:$W$211,,$C216)-SUM($D216:AL216),INDEX($D$211:$W$211,,$C216)/$F$199)))</f>
        <v>0.15321502940240572</v>
      </c>
      <c r="AN216" s="8">
        <f>IF($F$199="n/a",0,IF(AN$3&lt;=$C216,0,IF(AN$3&gt;($F$199+$C216),INDEX($D$211:$W$211,,$C216)-SUM($D216:AM216),INDEX($D$211:$W$211,,$C216)/$F$199)))</f>
        <v>0.15321502940240572</v>
      </c>
      <c r="AO216" s="8">
        <f>IF($F$199="n/a",0,IF(AO$3&lt;=$C216,0,IF(AO$3&gt;($F$199+$C216),INDEX($D$211:$W$211,,$C216)-SUM($D216:AN216),INDEX($D$211:$W$211,,$C216)/$F$199)))</f>
        <v>0.15321502940240572</v>
      </c>
      <c r="AP216" s="8">
        <f>IF($F$199="n/a",0,IF(AP$3&lt;=$C216,0,IF(AP$3&gt;($F$199+$C216),INDEX($D$211:$W$211,,$C216)-SUM($D216:AO216),INDEX($D$211:$W$211,,$C216)/$F$199)))</f>
        <v>0.15321502940240572</v>
      </c>
      <c r="AQ216" s="8">
        <f>IF($F$199="n/a",0,IF(AQ$3&lt;=$C216,0,IF(AQ$3&gt;($F$199+$C216),INDEX($D$211:$W$211,,$C216)-SUM($D216:AP216),INDEX($D$211:$W$211,,$C216)/$F$199)))</f>
        <v>0.15321502940240572</v>
      </c>
      <c r="AR216" s="8">
        <f>IF($F$199="n/a",0,IF(AR$3&lt;=$C216,0,IF(AR$3&gt;($F$199+$C216),INDEX($D$211:$W$211,,$C216)-SUM($D216:AQ216),INDEX($D$211:$W$211,,$C216)/$F$199)))</f>
        <v>0.15321502940240572</v>
      </c>
      <c r="AS216" s="8">
        <f>IF($F$199="n/a",0,IF(AS$3&lt;=$C216,0,IF(AS$3&gt;($F$199+$C216),INDEX($D$211:$W$211,,$C216)-SUM($D216:AR216),INDEX($D$211:$W$211,,$C216)/$F$199)))</f>
        <v>0.15321502940240572</v>
      </c>
      <c r="AT216" s="8">
        <f>IF($F$199="n/a",0,IF(AT$3&lt;=$C216,0,IF(AT$3&gt;($F$199+$C216),INDEX($D$211:$W$211,,$C216)-SUM($D216:AS216),INDEX($D$211:$W$211,,$C216)/$F$199)))</f>
        <v>0.15321502940240572</v>
      </c>
      <c r="AU216" s="8">
        <f>IF($F$199="n/a",0,IF(AU$3&lt;=$C216,0,IF(AU$3&gt;($F$199+$C216),INDEX($D$211:$W$211,,$C216)-SUM($D216:AT216),INDEX($D$211:$W$211,,$C216)/$F$199)))</f>
        <v>0.15321502940240572</v>
      </c>
      <c r="AV216" s="8">
        <f>IF($F$199="n/a",0,IF(AV$3&lt;=$C216,0,IF(AV$3&gt;($F$199+$C216),INDEX($D$211:$W$211,,$C216)-SUM($D216:AU216),INDEX($D$211:$W$211,,$C216)/$F$199)))</f>
        <v>0.15321502940240572</v>
      </c>
      <c r="AW216" s="8">
        <f>IF($F$199="n/a",0,IF(AW$3&lt;=$C216,0,IF(AW$3&gt;($F$199+$C216),INDEX($D$211:$W$211,,$C216)-SUM($D216:AV216),INDEX($D$211:$W$211,,$C216)/$F$199)))</f>
        <v>0.15321502940240572</v>
      </c>
      <c r="AX216" s="8">
        <f>IF($F$199="n/a",0,IF(AX$3&lt;=$C216,0,IF(AX$3&gt;($F$199+$C216),INDEX($D$211:$W$211,,$C216)-SUM($D216:AW216),INDEX($D$211:$W$211,,$C216)/$F$199)))</f>
        <v>0.15321502940240572</v>
      </c>
      <c r="AY216" s="8">
        <f>IF($F$199="n/a",0,IF(AY$3&lt;=$C216,0,IF(AY$3&gt;($F$199+$C216),INDEX($D$211:$W$211,,$C216)-SUM($D216:AX216),INDEX($D$211:$W$211,,$C216)/$F$199)))</f>
        <v>0.15321502940240572</v>
      </c>
      <c r="AZ216" s="8">
        <f>IF($F$199="n/a",0,IF(AZ$3&lt;=$C216,0,IF(AZ$3&gt;($F$199+$C216),INDEX($D$211:$W$211,,$C216)-SUM($D216:AY216),INDEX($D$211:$W$211,,$C216)/$F$199)))</f>
        <v>0.15321502940240572</v>
      </c>
      <c r="BA216" s="8">
        <f>IF($F$199="n/a",0,IF(BA$3&lt;=$C216,0,IF(BA$3&gt;($F$199+$C216),INDEX($D$211:$W$211,,$C216)-SUM($D216:AZ216),INDEX($D$211:$W$211,,$C216)/$F$199)))</f>
        <v>0.15321502940240572</v>
      </c>
      <c r="BB216" s="8">
        <f>IF($F$199="n/a",0,IF(BB$3&lt;=$C216,0,IF(BB$3&gt;($F$199+$C216),INDEX($D$211:$W$211,,$C216)-SUM($D216:BA216),INDEX($D$211:$W$211,,$C216)/$F$199)))</f>
        <v>0.15321502940240572</v>
      </c>
      <c r="BC216" s="8">
        <f>IF($F$199="n/a",0,IF(BC$3&lt;=$C216,0,IF(BC$3&gt;($F$199+$C216),INDEX($D$211:$W$211,,$C216)-SUM($D216:BB216),INDEX($D$211:$W$211,,$C216)/$F$199)))</f>
        <v>0.15321502940240572</v>
      </c>
      <c r="BD216" s="8">
        <f>IF($F$199="n/a",0,IF(BD$3&lt;=$C216,0,IF(BD$3&gt;($F$199+$C216),INDEX($D$211:$W$211,,$C216)-SUM($D216:BC216),INDEX($D$211:$W$211,,$C216)/$F$199)))</f>
        <v>0.15321502940240572</v>
      </c>
      <c r="BE216" s="8">
        <f>IF($F$199="n/a",0,IF(BE$3&lt;=$C216,0,IF(BE$3&gt;($F$199+$C216),INDEX($D$211:$W$211,,$C216)-SUM($D216:BD216),INDEX($D$211:$W$211,,$C216)/$F$199)))</f>
        <v>9.7699626167013776E-15</v>
      </c>
      <c r="BF216" s="8">
        <f>IF($F$199="n/a",0,IF(BF$3&lt;=$C216,0,IF(BF$3&gt;($F$199+$C216),INDEX($D$211:$W$211,,$C216)-SUM($D216:BE216),INDEX($D$211:$W$211,,$C216)/$F$199)))</f>
        <v>0</v>
      </c>
      <c r="BG216" s="8">
        <f>IF($F$199="n/a",0,IF(BG$3&lt;=$C216,0,IF(BG$3&gt;($F$199+$C216),INDEX($D$211:$W$211,,$C216)-SUM($D216:BF216),INDEX($D$211:$W$211,,$C216)/$F$199)))</f>
        <v>0</v>
      </c>
      <c r="BH216" s="8">
        <f>IF($F$199="n/a",0,IF(BH$3&lt;=$C216,0,IF(BH$3&gt;($F$199+$C216),INDEX($D$211:$W$211,,$C216)-SUM($D216:BG216),INDEX($D$211:$W$211,,$C216)/$F$199)))</f>
        <v>0</v>
      </c>
      <c r="BI216" s="8">
        <f>IF($F$199="n/a",0,IF(BI$3&lt;=$C216,0,IF(BI$3&gt;($F$199+$C216),INDEX($D$211:$W$211,,$C216)-SUM($D216:BH216),INDEX($D$211:$W$211,,$C216)/$F$199)))</f>
        <v>0</v>
      </c>
      <c r="BJ216" s="8">
        <f>IF($F$199="n/a",0,IF(BJ$3&lt;=$C216,0,IF(BJ$3&gt;($F$199+$C216),INDEX($D$211:$W$211,,$C216)-SUM($D216:BI216),INDEX($D$211:$W$211,,$C216)/$F$199)))</f>
        <v>0</v>
      </c>
      <c r="BK216" s="8">
        <f>IF($F$199="n/a",0,IF(BK$3&lt;=$C216,0,IF(BK$3&gt;($F$199+$C216),INDEX($D$211:$W$211,,$C216)-SUM($D216:BJ216),INDEX($D$211:$W$211,,$C216)/$F$199)))</f>
        <v>0</v>
      </c>
    </row>
    <row r="217" spans="2:63" hidden="1" outlineLevel="1" x14ac:dyDescent="0.3">
      <c r="B217" s="15">
        <v>2016</v>
      </c>
      <c r="C217">
        <v>4</v>
      </c>
      <c r="D217" s="8"/>
      <c r="E217" s="8">
        <f>IF($F$199="n/a",0,IF(E$3&lt;=$C217,0,IF(E$3&gt;($F$199+$C217),INDEX($D$211:$W$211,,$C217)-SUM($D217:D217),INDEX($D$211:$W$211,,$C217)/$F$199)))</f>
        <v>0</v>
      </c>
      <c r="F217" s="8">
        <f>IF($F$199="n/a",0,IF(F$3&lt;=$C217,0,IF(F$3&gt;($F$199+$C217),INDEX($D$211:$W$211,,$C217)-SUM($D217:E217),INDEX($D$211:$W$211,,$C217)/$F$199)))</f>
        <v>0</v>
      </c>
      <c r="G217" s="8">
        <f>IF($F$199="n/a",0,IF(G$3&lt;=$C217,0,IF(G$3&gt;($F$199+$C217),INDEX($D$211:$W$211,,$C217)-SUM($D217:F217),INDEX($D$211:$W$211,,$C217)/$F$199)))</f>
        <v>0</v>
      </c>
      <c r="H217" s="11">
        <f>IF($F$199="n/a",0,IF(H$3&lt;=$C217,0,IF(H$3&gt;($F$199+$C217),INDEX($D$211:$W$211,,$C217)-SUM($D217:G217),INDEX($D$211:$W$211,,$C217)/$F$199)))</f>
        <v>9.4075898775777503E-2</v>
      </c>
      <c r="I217" s="12">
        <f>IF($F$199="n/a",0,IF(I$3&lt;=$C217,0,IF(I$3&gt;($F$199+$C217),INDEX($D$211:$W$211,,$C217)-SUM($D217:H217),INDEX($D$211:$W$211,,$C217)/$F$199)))</f>
        <v>9.4075898775777503E-2</v>
      </c>
      <c r="J217" s="8">
        <f>IF($F$199="n/a",0,IF(J$3&lt;=$C217,0,IF(J$3&gt;($F$199+$C217),INDEX($D$211:$W$211,,$C217)-SUM($D217:I217),INDEX($D$211:$W$211,,$C217)/$F$199)))</f>
        <v>9.4075898775777503E-2</v>
      </c>
      <c r="K217" s="8">
        <f>IF($F$199="n/a",0,IF(K$3&lt;=$C217,0,IF(K$3&gt;($F$199+$C217),INDEX($D$211:$W$211,,$C217)-SUM($D217:J217),INDEX($D$211:$W$211,,$C217)/$F$199)))</f>
        <v>9.4075898775777503E-2</v>
      </c>
      <c r="L217" s="8">
        <f>IF($F$199="n/a",0,IF(L$3&lt;=$C217,0,IF(L$3&gt;($F$199+$C217),INDEX($D$211:$W$211,,$C217)-SUM($D217:K217),INDEX($D$211:$W$211,,$C217)/$F$199)))</f>
        <v>9.4075898775777503E-2</v>
      </c>
      <c r="M217" s="8">
        <f>IF($F$199="n/a",0,IF(M$3&lt;=$C217,0,IF(M$3&gt;($F$199+$C217),INDEX($D$211:$W$211,,$C217)-SUM($D217:L217),INDEX($D$211:$W$211,,$C217)/$F$199)))</f>
        <v>9.4075898775777503E-2</v>
      </c>
      <c r="N217" s="8">
        <f>IF($F$199="n/a",0,IF(N$3&lt;=$C217,0,IF(N$3&gt;($F$199+$C217),INDEX($D$211:$W$211,,$C217)-SUM($D217:M217),INDEX($D$211:$W$211,,$C217)/$F$199)))</f>
        <v>9.4075898775777503E-2</v>
      </c>
      <c r="O217" s="8">
        <f>IF($F$199="n/a",0,IF(O$3&lt;=$C217,0,IF(O$3&gt;($F$199+$C217),INDEX($D$211:$W$211,,$C217)-SUM($D217:N217),INDEX($D$211:$W$211,,$C217)/$F$199)))</f>
        <v>9.4075898775777503E-2</v>
      </c>
      <c r="P217" s="8">
        <f>IF($F$199="n/a",0,IF(P$3&lt;=$C217,0,IF(P$3&gt;($F$199+$C217),INDEX($D$211:$W$211,,$C217)-SUM($D217:O217),INDEX($D$211:$W$211,,$C217)/$F$199)))</f>
        <v>9.4075898775777503E-2</v>
      </c>
      <c r="Q217" s="8">
        <f>IF($F$199="n/a",0,IF(Q$3&lt;=$C217,0,IF(Q$3&gt;($F$199+$C217),INDEX($D$211:$W$211,,$C217)-SUM($D217:P217),INDEX($D$211:$W$211,,$C217)/$F$199)))</f>
        <v>9.4075898775777503E-2</v>
      </c>
      <c r="R217" s="8">
        <f>IF($F$199="n/a",0,IF(R$3&lt;=$C217,0,IF(R$3&gt;($F$199+$C217),INDEX($D$211:$W$211,,$C217)-SUM($D217:Q217),INDEX($D$211:$W$211,,$C217)/$F$199)))</f>
        <v>9.4075898775777503E-2</v>
      </c>
      <c r="S217" s="8">
        <f>IF($F$199="n/a",0,IF(S$3&lt;=$C217,0,IF(S$3&gt;($F$199+$C217),INDEX($D$211:$W$211,,$C217)-SUM($D217:R217),INDEX($D$211:$W$211,,$C217)/$F$199)))</f>
        <v>9.4075898775777503E-2</v>
      </c>
      <c r="T217" s="8">
        <f>IF($F$199="n/a",0,IF(T$3&lt;=$C217,0,IF(T$3&gt;($F$199+$C217),INDEX($D$211:$W$211,,$C217)-SUM($D217:S217),INDEX($D$211:$W$211,,$C217)/$F$199)))</f>
        <v>9.4075898775777503E-2</v>
      </c>
      <c r="U217" s="8">
        <f>IF($F$199="n/a",0,IF(U$3&lt;=$C217,0,IF(U$3&gt;($F$199+$C217),INDEX($D$211:$W$211,,$C217)-SUM($D217:T217),INDEX($D$211:$W$211,,$C217)/$F$199)))</f>
        <v>9.4075898775777503E-2</v>
      </c>
      <c r="V217" s="8">
        <f>IF($F$199="n/a",0,IF(V$3&lt;=$C217,0,IF(V$3&gt;($F$199+$C217),INDEX($D$211:$W$211,,$C217)-SUM($D217:U217),INDEX($D$211:$W$211,,$C217)/$F$199)))</f>
        <v>9.4075898775777503E-2</v>
      </c>
      <c r="W217" s="8">
        <f>IF($F$199="n/a",0,IF(W$3&lt;=$C217,0,IF(W$3&gt;($F$199+$C217),INDEX($D$211:$W$211,,$C217)-SUM($D217:V217),INDEX($D$211:$W$211,,$C217)/$F$199)))</f>
        <v>9.4075898775777503E-2</v>
      </c>
      <c r="X217" s="8">
        <f>IF($F$199="n/a",0,IF(X$3&lt;=$C217,0,IF(X$3&gt;($F$199+$C217),INDEX($D$211:$W$211,,$C217)-SUM($D217:W217),INDEX($D$211:$W$211,,$C217)/$F$199)))</f>
        <v>9.4075898775777503E-2</v>
      </c>
      <c r="Y217" s="8">
        <f>IF($F$199="n/a",0,IF(Y$3&lt;=$C217,0,IF(Y$3&gt;($F$199+$C217),INDEX($D$211:$W$211,,$C217)-SUM($D217:X217),INDEX($D$211:$W$211,,$C217)/$F$199)))</f>
        <v>9.4075898775777503E-2</v>
      </c>
      <c r="Z217" s="8">
        <f>IF($F$199="n/a",0,IF(Z$3&lt;=$C217,0,IF(Z$3&gt;($F$199+$C217),INDEX($D$211:$W$211,,$C217)-SUM($D217:Y217),INDEX($D$211:$W$211,,$C217)/$F$199)))</f>
        <v>9.4075898775777503E-2</v>
      </c>
      <c r="AA217" s="8">
        <f>IF($F$199="n/a",0,IF(AA$3&lt;=$C217,0,IF(AA$3&gt;($F$199+$C217),INDEX($D$211:$W$211,,$C217)-SUM($D217:Z217),INDEX($D$211:$W$211,,$C217)/$F$199)))</f>
        <v>9.4075898775777503E-2</v>
      </c>
      <c r="AB217" s="8">
        <f>IF($F$199="n/a",0,IF(AB$3&lt;=$C217,0,IF(AB$3&gt;($F$199+$C217),INDEX($D$211:$W$211,,$C217)-SUM($D217:AA217),INDEX($D$211:$W$211,,$C217)/$F$199)))</f>
        <v>9.4075898775777503E-2</v>
      </c>
      <c r="AC217" s="8">
        <f>IF($F$199="n/a",0,IF(AC$3&lt;=$C217,0,IF(AC$3&gt;($F$199+$C217),INDEX($D$211:$W$211,,$C217)-SUM($D217:AB217),INDEX($D$211:$W$211,,$C217)/$F$199)))</f>
        <v>9.4075898775777503E-2</v>
      </c>
      <c r="AD217" s="8">
        <f>IF($F$199="n/a",0,IF(AD$3&lt;=$C217,0,IF(AD$3&gt;($F$199+$C217),INDEX($D$211:$W$211,,$C217)-SUM($D217:AC217),INDEX($D$211:$W$211,,$C217)/$F$199)))</f>
        <v>9.4075898775777503E-2</v>
      </c>
      <c r="AE217" s="8">
        <f>IF($F$199="n/a",0,IF(AE$3&lt;=$C217,0,IF(AE$3&gt;($F$199+$C217),INDEX($D$211:$W$211,,$C217)-SUM($D217:AD217),INDEX($D$211:$W$211,,$C217)/$F$199)))</f>
        <v>9.4075898775777503E-2</v>
      </c>
      <c r="AF217" s="8">
        <f>IF($F$199="n/a",0,IF(AF$3&lt;=$C217,0,IF(AF$3&gt;($F$199+$C217),INDEX($D$211:$W$211,,$C217)-SUM($D217:AE217),INDEX($D$211:$W$211,,$C217)/$F$199)))</f>
        <v>9.4075898775777503E-2</v>
      </c>
      <c r="AG217" s="8">
        <f>IF($F$199="n/a",0,IF(AG$3&lt;=$C217,0,IF(AG$3&gt;($F$199+$C217),INDEX($D$211:$W$211,,$C217)-SUM($D217:AF217),INDEX($D$211:$W$211,,$C217)/$F$199)))</f>
        <v>9.4075898775777503E-2</v>
      </c>
      <c r="AH217" s="8">
        <f>IF($F$199="n/a",0,IF(AH$3&lt;=$C217,0,IF(AH$3&gt;($F$199+$C217),INDEX($D$211:$W$211,,$C217)-SUM($D217:AG217),INDEX($D$211:$W$211,,$C217)/$F$199)))</f>
        <v>9.4075898775777503E-2</v>
      </c>
      <c r="AI217" s="8">
        <f>IF($F$199="n/a",0,IF(AI$3&lt;=$C217,0,IF(AI$3&gt;($F$199+$C217),INDEX($D$211:$W$211,,$C217)-SUM($D217:AH217),INDEX($D$211:$W$211,,$C217)/$F$199)))</f>
        <v>9.4075898775777503E-2</v>
      </c>
      <c r="AJ217" s="8">
        <f>IF($F$199="n/a",0,IF(AJ$3&lt;=$C217,0,IF(AJ$3&gt;($F$199+$C217),INDEX($D$211:$W$211,,$C217)-SUM($D217:AI217),INDEX($D$211:$W$211,,$C217)/$F$199)))</f>
        <v>9.4075898775777503E-2</v>
      </c>
      <c r="AK217" s="8">
        <f>IF($F$199="n/a",0,IF(AK$3&lt;=$C217,0,IF(AK$3&gt;($F$199+$C217),INDEX($D$211:$W$211,,$C217)-SUM($D217:AJ217),INDEX($D$211:$W$211,,$C217)/$F$199)))</f>
        <v>9.4075898775777503E-2</v>
      </c>
      <c r="AL217" s="8">
        <f>IF($F$199="n/a",0,IF(AL$3&lt;=$C217,0,IF(AL$3&gt;($F$199+$C217),INDEX($D$211:$W$211,,$C217)-SUM($D217:AK217),INDEX($D$211:$W$211,,$C217)/$F$199)))</f>
        <v>9.4075898775777503E-2</v>
      </c>
      <c r="AM217" s="8">
        <f>IF($F$199="n/a",0,IF(AM$3&lt;=$C217,0,IF(AM$3&gt;($F$199+$C217),INDEX($D$211:$W$211,,$C217)-SUM($D217:AL217),INDEX($D$211:$W$211,,$C217)/$F$199)))</f>
        <v>9.4075898775777503E-2</v>
      </c>
      <c r="AN217" s="8">
        <f>IF($F$199="n/a",0,IF(AN$3&lt;=$C217,0,IF(AN$3&gt;($F$199+$C217),INDEX($D$211:$W$211,,$C217)-SUM($D217:AM217),INDEX($D$211:$W$211,,$C217)/$F$199)))</f>
        <v>9.4075898775777503E-2</v>
      </c>
      <c r="AO217" s="8">
        <f>IF($F$199="n/a",0,IF(AO$3&lt;=$C217,0,IF(AO$3&gt;($F$199+$C217),INDEX($D$211:$W$211,,$C217)-SUM($D217:AN217),INDEX($D$211:$W$211,,$C217)/$F$199)))</f>
        <v>9.4075898775777503E-2</v>
      </c>
      <c r="AP217" s="8">
        <f>IF($F$199="n/a",0,IF(AP$3&lt;=$C217,0,IF(AP$3&gt;($F$199+$C217),INDEX($D$211:$W$211,,$C217)-SUM($D217:AO217),INDEX($D$211:$W$211,,$C217)/$F$199)))</f>
        <v>9.4075898775777503E-2</v>
      </c>
      <c r="AQ217" s="8">
        <f>IF($F$199="n/a",0,IF(AQ$3&lt;=$C217,0,IF(AQ$3&gt;($F$199+$C217),INDEX($D$211:$W$211,,$C217)-SUM($D217:AP217),INDEX($D$211:$W$211,,$C217)/$F$199)))</f>
        <v>9.4075898775777503E-2</v>
      </c>
      <c r="AR217" s="8">
        <f>IF($F$199="n/a",0,IF(AR$3&lt;=$C217,0,IF(AR$3&gt;($F$199+$C217),INDEX($D$211:$W$211,,$C217)-SUM($D217:AQ217),INDEX($D$211:$W$211,,$C217)/$F$199)))</f>
        <v>9.4075898775777503E-2</v>
      </c>
      <c r="AS217" s="8">
        <f>IF($F$199="n/a",0,IF(AS$3&lt;=$C217,0,IF(AS$3&gt;($F$199+$C217),INDEX($D$211:$W$211,,$C217)-SUM($D217:AR217),INDEX($D$211:$W$211,,$C217)/$F$199)))</f>
        <v>9.4075898775777503E-2</v>
      </c>
      <c r="AT217" s="8">
        <f>IF($F$199="n/a",0,IF(AT$3&lt;=$C217,0,IF(AT$3&gt;($F$199+$C217),INDEX($D$211:$W$211,,$C217)-SUM($D217:AS217),INDEX($D$211:$W$211,,$C217)/$F$199)))</f>
        <v>9.4075898775777503E-2</v>
      </c>
      <c r="AU217" s="8">
        <f>IF($F$199="n/a",0,IF(AU$3&lt;=$C217,0,IF(AU$3&gt;($F$199+$C217),INDEX($D$211:$W$211,,$C217)-SUM($D217:AT217),INDEX($D$211:$W$211,,$C217)/$F$199)))</f>
        <v>9.4075898775777503E-2</v>
      </c>
      <c r="AV217" s="8">
        <f>IF($F$199="n/a",0,IF(AV$3&lt;=$C217,0,IF(AV$3&gt;($F$199+$C217),INDEX($D$211:$W$211,,$C217)-SUM($D217:AU217),INDEX($D$211:$W$211,,$C217)/$F$199)))</f>
        <v>9.4075898775777503E-2</v>
      </c>
      <c r="AW217" s="8">
        <f>IF($F$199="n/a",0,IF(AW$3&lt;=$C217,0,IF(AW$3&gt;($F$199+$C217),INDEX($D$211:$W$211,,$C217)-SUM($D217:AV217),INDEX($D$211:$W$211,,$C217)/$F$199)))</f>
        <v>9.4075898775777503E-2</v>
      </c>
      <c r="AX217" s="8">
        <f>IF($F$199="n/a",0,IF(AX$3&lt;=$C217,0,IF(AX$3&gt;($F$199+$C217),INDEX($D$211:$W$211,,$C217)-SUM($D217:AW217),INDEX($D$211:$W$211,,$C217)/$F$199)))</f>
        <v>9.4075898775777503E-2</v>
      </c>
      <c r="AY217" s="8">
        <f>IF($F$199="n/a",0,IF(AY$3&lt;=$C217,0,IF(AY$3&gt;($F$199+$C217),INDEX($D$211:$W$211,,$C217)-SUM($D217:AX217),INDEX($D$211:$W$211,,$C217)/$F$199)))</f>
        <v>9.4075898775777503E-2</v>
      </c>
      <c r="AZ217" s="8">
        <f>IF($F$199="n/a",0,IF(AZ$3&lt;=$C217,0,IF(AZ$3&gt;($F$199+$C217),INDEX($D$211:$W$211,,$C217)-SUM($D217:AY217),INDEX($D$211:$W$211,,$C217)/$F$199)))</f>
        <v>9.4075898775777503E-2</v>
      </c>
      <c r="BA217" s="8">
        <f>IF($F$199="n/a",0,IF(BA$3&lt;=$C217,0,IF(BA$3&gt;($F$199+$C217),INDEX($D$211:$W$211,,$C217)-SUM($D217:AZ217),INDEX($D$211:$W$211,,$C217)/$F$199)))</f>
        <v>9.4075898775777503E-2</v>
      </c>
      <c r="BB217" s="8">
        <f>IF($F$199="n/a",0,IF(BB$3&lt;=$C217,0,IF(BB$3&gt;($F$199+$C217),INDEX($D$211:$W$211,,$C217)-SUM($D217:BA217),INDEX($D$211:$W$211,,$C217)/$F$199)))</f>
        <v>9.4075898775777503E-2</v>
      </c>
      <c r="BC217" s="8">
        <f>IF($F$199="n/a",0,IF(BC$3&lt;=$C217,0,IF(BC$3&gt;($F$199+$C217),INDEX($D$211:$W$211,,$C217)-SUM($D217:BB217),INDEX($D$211:$W$211,,$C217)/$F$199)))</f>
        <v>9.4075898775777503E-2</v>
      </c>
      <c r="BD217" s="8">
        <f>IF($F$199="n/a",0,IF(BD$3&lt;=$C217,0,IF(BD$3&gt;($F$199+$C217),INDEX($D$211:$W$211,,$C217)-SUM($D217:BC217),INDEX($D$211:$W$211,,$C217)/$F$199)))</f>
        <v>9.4075898775777503E-2</v>
      </c>
      <c r="BE217" s="8">
        <f>IF($F$199="n/a",0,IF(BE$3&lt;=$C217,0,IF(BE$3&gt;($F$199+$C217),INDEX($D$211:$W$211,,$C217)-SUM($D217:BD217),INDEX($D$211:$W$211,,$C217)/$F$199)))</f>
        <v>9.4075898775777503E-2</v>
      </c>
      <c r="BF217" s="8">
        <f>IF($F$199="n/a",0,IF(BF$3&lt;=$C217,0,IF(BF$3&gt;($F$199+$C217),INDEX($D$211:$W$211,,$C217)-SUM($D217:BE217),INDEX($D$211:$W$211,,$C217)/$F$199)))</f>
        <v>0</v>
      </c>
      <c r="BG217" s="8">
        <f>IF($F$199="n/a",0,IF(BG$3&lt;=$C217,0,IF(BG$3&gt;($F$199+$C217),INDEX($D$211:$W$211,,$C217)-SUM($D217:BF217),INDEX($D$211:$W$211,,$C217)/$F$199)))</f>
        <v>0</v>
      </c>
      <c r="BH217" s="8">
        <f>IF($F$199="n/a",0,IF(BH$3&lt;=$C217,0,IF(BH$3&gt;($F$199+$C217),INDEX($D$211:$W$211,,$C217)-SUM($D217:BG217),INDEX($D$211:$W$211,,$C217)/$F$199)))</f>
        <v>0</v>
      </c>
      <c r="BI217" s="8">
        <f>IF($F$199="n/a",0,IF(BI$3&lt;=$C217,0,IF(BI$3&gt;($F$199+$C217),INDEX($D$211:$W$211,,$C217)-SUM($D217:BH217),INDEX($D$211:$W$211,,$C217)/$F$199)))</f>
        <v>0</v>
      </c>
      <c r="BJ217" s="8">
        <f>IF($F$199="n/a",0,IF(BJ$3&lt;=$C217,0,IF(BJ$3&gt;($F$199+$C217),INDEX($D$211:$W$211,,$C217)-SUM($D217:BI217),INDEX($D$211:$W$211,,$C217)/$F$199)))</f>
        <v>0</v>
      </c>
      <c r="BK217" s="8">
        <f>IF($F$199="n/a",0,IF(BK$3&lt;=$C217,0,IF(BK$3&gt;($F$199+$C217),INDEX($D$211:$W$211,,$C217)-SUM($D217:BJ217),INDEX($D$211:$W$211,,$C217)/$F$199)))</f>
        <v>0</v>
      </c>
    </row>
    <row r="218" spans="2:63" hidden="1" outlineLevel="1" x14ac:dyDescent="0.3">
      <c r="B218" s="15">
        <v>2017</v>
      </c>
      <c r="C218">
        <v>5</v>
      </c>
      <c r="D218" s="8"/>
      <c r="E218" s="8">
        <f>IF($F$199="n/a",0,IF(E$3&lt;=$C218,0,IF(E$3&gt;($F$199+$C218),INDEX($D$211:$W$211,,$C218)-SUM($D218:D218),INDEX($D$211:$W$211,,$C218)/$F$199)))</f>
        <v>0</v>
      </c>
      <c r="F218" s="8">
        <f>IF($F$199="n/a",0,IF(F$3&lt;=$C218,0,IF(F$3&gt;($F$199+$C218),INDEX($D$211:$W$211,,$C218)-SUM($D218:E218),INDEX($D$211:$W$211,,$C218)/$F$199)))</f>
        <v>0</v>
      </c>
      <c r="G218" s="8">
        <f>IF($F$199="n/a",0,IF(G$3&lt;=$C218,0,IF(G$3&gt;($F$199+$C218),INDEX($D$211:$W$211,,$C218)-SUM($D218:F218),INDEX($D$211:$W$211,,$C218)/$F$199)))</f>
        <v>0</v>
      </c>
      <c r="H218" s="11">
        <f>IF($F$199="n/a",0,IF(H$3&lt;=$C218,0,IF(H$3&gt;($F$199+$C218),INDEX($D$211:$W$211,,$C218)-SUM($D218:G218),INDEX($D$211:$W$211,,$C218)/$F$199)))</f>
        <v>0</v>
      </c>
      <c r="I218" s="12">
        <f>IF($F$199="n/a",0,IF(I$3&lt;=$C218,0,IF(I$3&gt;($F$199+$C218),INDEX($D$211:$W$211,,$C218)-SUM($D218:H218),INDEX($D$211:$W$211,,$C218)/$F$199)))</f>
        <v>5.4985434689398024E-2</v>
      </c>
      <c r="J218" s="8">
        <f>IF($F$199="n/a",0,IF(J$3&lt;=$C218,0,IF(J$3&gt;($F$199+$C218),INDEX($D$211:$W$211,,$C218)-SUM($D218:I218),INDEX($D$211:$W$211,,$C218)/$F$199)))</f>
        <v>5.4985434689398024E-2</v>
      </c>
      <c r="K218" s="8">
        <f>IF($F$199="n/a",0,IF(K$3&lt;=$C218,0,IF(K$3&gt;($F$199+$C218),INDEX($D$211:$W$211,,$C218)-SUM($D218:J218),INDEX($D$211:$W$211,,$C218)/$F$199)))</f>
        <v>5.4985434689398024E-2</v>
      </c>
      <c r="L218" s="8">
        <f>IF($F$199="n/a",0,IF(L$3&lt;=$C218,0,IF(L$3&gt;($F$199+$C218),INDEX($D$211:$W$211,,$C218)-SUM($D218:K218),INDEX($D$211:$W$211,,$C218)/$F$199)))</f>
        <v>5.4985434689398024E-2</v>
      </c>
      <c r="M218" s="8">
        <f>IF($F$199="n/a",0,IF(M$3&lt;=$C218,0,IF(M$3&gt;($F$199+$C218),INDEX($D$211:$W$211,,$C218)-SUM($D218:L218),INDEX($D$211:$W$211,,$C218)/$F$199)))</f>
        <v>5.4985434689398024E-2</v>
      </c>
      <c r="N218" s="8">
        <f>IF($F$199="n/a",0,IF(N$3&lt;=$C218,0,IF(N$3&gt;($F$199+$C218),INDEX($D$211:$W$211,,$C218)-SUM($D218:M218),INDEX($D$211:$W$211,,$C218)/$F$199)))</f>
        <v>5.4985434689398024E-2</v>
      </c>
      <c r="O218" s="8">
        <f>IF($F$199="n/a",0,IF(O$3&lt;=$C218,0,IF(O$3&gt;($F$199+$C218),INDEX($D$211:$W$211,,$C218)-SUM($D218:N218),INDEX($D$211:$W$211,,$C218)/$F$199)))</f>
        <v>5.4985434689398024E-2</v>
      </c>
      <c r="P218" s="8">
        <f>IF($F$199="n/a",0,IF(P$3&lt;=$C218,0,IF(P$3&gt;($F$199+$C218),INDEX($D$211:$W$211,,$C218)-SUM($D218:O218),INDEX($D$211:$W$211,,$C218)/$F$199)))</f>
        <v>5.4985434689398024E-2</v>
      </c>
      <c r="Q218" s="8">
        <f>IF($F$199="n/a",0,IF(Q$3&lt;=$C218,0,IF(Q$3&gt;($F$199+$C218),INDEX($D$211:$W$211,,$C218)-SUM($D218:P218),INDEX($D$211:$W$211,,$C218)/$F$199)))</f>
        <v>5.4985434689398024E-2</v>
      </c>
      <c r="R218" s="8">
        <f>IF($F$199="n/a",0,IF(R$3&lt;=$C218,0,IF(R$3&gt;($F$199+$C218),INDEX($D$211:$W$211,,$C218)-SUM($D218:Q218),INDEX($D$211:$W$211,,$C218)/$F$199)))</f>
        <v>5.4985434689398024E-2</v>
      </c>
      <c r="S218" s="8">
        <f>IF($F$199="n/a",0,IF(S$3&lt;=$C218,0,IF(S$3&gt;($F$199+$C218),INDEX($D$211:$W$211,,$C218)-SUM($D218:R218),INDEX($D$211:$W$211,,$C218)/$F$199)))</f>
        <v>5.4985434689398024E-2</v>
      </c>
      <c r="T218" s="8">
        <f>IF($F$199="n/a",0,IF(T$3&lt;=$C218,0,IF(T$3&gt;($F$199+$C218),INDEX($D$211:$W$211,,$C218)-SUM($D218:S218),INDEX($D$211:$W$211,,$C218)/$F$199)))</f>
        <v>5.4985434689398024E-2</v>
      </c>
      <c r="U218" s="8">
        <f>IF($F$199="n/a",0,IF(U$3&lt;=$C218,0,IF(U$3&gt;($F$199+$C218),INDEX($D$211:$W$211,,$C218)-SUM($D218:T218),INDEX($D$211:$W$211,,$C218)/$F$199)))</f>
        <v>5.4985434689398024E-2</v>
      </c>
      <c r="V218" s="8">
        <f>IF($F$199="n/a",0,IF(V$3&lt;=$C218,0,IF(V$3&gt;($F$199+$C218),INDEX($D$211:$W$211,,$C218)-SUM($D218:U218),INDEX($D$211:$W$211,,$C218)/$F$199)))</f>
        <v>5.4985434689398024E-2</v>
      </c>
      <c r="W218" s="8">
        <f>IF($F$199="n/a",0,IF(W$3&lt;=$C218,0,IF(W$3&gt;($F$199+$C218),INDEX($D$211:$W$211,,$C218)-SUM($D218:V218),INDEX($D$211:$W$211,,$C218)/$F$199)))</f>
        <v>5.4985434689398024E-2</v>
      </c>
      <c r="X218" s="8">
        <f>IF($F$199="n/a",0,IF(X$3&lt;=$C218,0,IF(X$3&gt;($F$199+$C218),INDEX($D$211:$W$211,,$C218)-SUM($D218:W218),INDEX($D$211:$W$211,,$C218)/$F$199)))</f>
        <v>5.4985434689398024E-2</v>
      </c>
      <c r="Y218" s="8">
        <f>IF($F$199="n/a",0,IF(Y$3&lt;=$C218,0,IF(Y$3&gt;($F$199+$C218),INDEX($D$211:$W$211,,$C218)-SUM($D218:X218),INDEX($D$211:$W$211,,$C218)/$F$199)))</f>
        <v>5.4985434689398024E-2</v>
      </c>
      <c r="Z218" s="8">
        <f>IF($F$199="n/a",0,IF(Z$3&lt;=$C218,0,IF(Z$3&gt;($F$199+$C218),INDEX($D$211:$W$211,,$C218)-SUM($D218:Y218),INDEX($D$211:$W$211,,$C218)/$F$199)))</f>
        <v>5.4985434689398024E-2</v>
      </c>
      <c r="AA218" s="8">
        <f>IF($F$199="n/a",0,IF(AA$3&lt;=$C218,0,IF(AA$3&gt;($F$199+$C218),INDEX($D$211:$W$211,,$C218)-SUM($D218:Z218),INDEX($D$211:$W$211,,$C218)/$F$199)))</f>
        <v>5.4985434689398024E-2</v>
      </c>
      <c r="AB218" s="8">
        <f>IF($F$199="n/a",0,IF(AB$3&lt;=$C218,0,IF(AB$3&gt;($F$199+$C218),INDEX($D$211:$W$211,,$C218)-SUM($D218:AA218),INDEX($D$211:$W$211,,$C218)/$F$199)))</f>
        <v>5.4985434689398024E-2</v>
      </c>
      <c r="AC218" s="8">
        <f>IF($F$199="n/a",0,IF(AC$3&lt;=$C218,0,IF(AC$3&gt;($F$199+$C218),INDEX($D$211:$W$211,,$C218)-SUM($D218:AB218),INDEX($D$211:$W$211,,$C218)/$F$199)))</f>
        <v>5.4985434689398024E-2</v>
      </c>
      <c r="AD218" s="8">
        <f>IF($F$199="n/a",0,IF(AD$3&lt;=$C218,0,IF(AD$3&gt;($F$199+$C218),INDEX($D$211:$W$211,,$C218)-SUM($D218:AC218),INDEX($D$211:$W$211,,$C218)/$F$199)))</f>
        <v>5.4985434689398024E-2</v>
      </c>
      <c r="AE218" s="8">
        <f>IF($F$199="n/a",0,IF(AE$3&lt;=$C218,0,IF(AE$3&gt;($F$199+$C218),INDEX($D$211:$W$211,,$C218)-SUM($D218:AD218),INDEX($D$211:$W$211,,$C218)/$F$199)))</f>
        <v>5.4985434689398024E-2</v>
      </c>
      <c r="AF218" s="8">
        <f>IF($F$199="n/a",0,IF(AF$3&lt;=$C218,0,IF(AF$3&gt;($F$199+$C218),INDEX($D$211:$W$211,,$C218)-SUM($D218:AE218),INDEX($D$211:$W$211,,$C218)/$F$199)))</f>
        <v>5.4985434689398024E-2</v>
      </c>
      <c r="AG218" s="8">
        <f>IF($F$199="n/a",0,IF(AG$3&lt;=$C218,0,IF(AG$3&gt;($F$199+$C218),INDEX($D$211:$W$211,,$C218)-SUM($D218:AF218),INDEX($D$211:$W$211,,$C218)/$F$199)))</f>
        <v>5.4985434689398024E-2</v>
      </c>
      <c r="AH218" s="8">
        <f>IF($F$199="n/a",0,IF(AH$3&lt;=$C218,0,IF(AH$3&gt;($F$199+$C218),INDEX($D$211:$W$211,,$C218)-SUM($D218:AG218),INDEX($D$211:$W$211,,$C218)/$F$199)))</f>
        <v>5.4985434689398024E-2</v>
      </c>
      <c r="AI218" s="8">
        <f>IF($F$199="n/a",0,IF(AI$3&lt;=$C218,0,IF(AI$3&gt;($F$199+$C218),INDEX($D$211:$W$211,,$C218)-SUM($D218:AH218),INDEX($D$211:$W$211,,$C218)/$F$199)))</f>
        <v>5.4985434689398024E-2</v>
      </c>
      <c r="AJ218" s="8">
        <f>IF($F$199="n/a",0,IF(AJ$3&lt;=$C218,0,IF(AJ$3&gt;($F$199+$C218),INDEX($D$211:$W$211,,$C218)-SUM($D218:AI218),INDEX($D$211:$W$211,,$C218)/$F$199)))</f>
        <v>5.4985434689398024E-2</v>
      </c>
      <c r="AK218" s="8">
        <f>IF($F$199="n/a",0,IF(AK$3&lt;=$C218,0,IF(AK$3&gt;($F$199+$C218),INDEX($D$211:$W$211,,$C218)-SUM($D218:AJ218),INDEX($D$211:$W$211,,$C218)/$F$199)))</f>
        <v>5.4985434689398024E-2</v>
      </c>
      <c r="AL218" s="8">
        <f>IF($F$199="n/a",0,IF(AL$3&lt;=$C218,0,IF(AL$3&gt;($F$199+$C218),INDEX($D$211:$W$211,,$C218)-SUM($D218:AK218),INDEX($D$211:$W$211,,$C218)/$F$199)))</f>
        <v>5.4985434689398024E-2</v>
      </c>
      <c r="AM218" s="8">
        <f>IF($F$199="n/a",0,IF(AM$3&lt;=$C218,0,IF(AM$3&gt;($F$199+$C218),INDEX($D$211:$W$211,,$C218)-SUM($D218:AL218),INDEX($D$211:$W$211,,$C218)/$F$199)))</f>
        <v>5.4985434689398024E-2</v>
      </c>
      <c r="AN218" s="8">
        <f>IF($F$199="n/a",0,IF(AN$3&lt;=$C218,0,IF(AN$3&gt;($F$199+$C218),INDEX($D$211:$W$211,,$C218)-SUM($D218:AM218),INDEX($D$211:$W$211,,$C218)/$F$199)))</f>
        <v>5.4985434689398024E-2</v>
      </c>
      <c r="AO218" s="8">
        <f>IF($F$199="n/a",0,IF(AO$3&lt;=$C218,0,IF(AO$3&gt;($F$199+$C218),INDEX($D$211:$W$211,,$C218)-SUM($D218:AN218),INDEX($D$211:$W$211,,$C218)/$F$199)))</f>
        <v>5.4985434689398024E-2</v>
      </c>
      <c r="AP218" s="8">
        <f>IF($F$199="n/a",0,IF(AP$3&lt;=$C218,0,IF(AP$3&gt;($F$199+$C218),INDEX($D$211:$W$211,,$C218)-SUM($D218:AO218),INDEX($D$211:$W$211,,$C218)/$F$199)))</f>
        <v>5.4985434689398024E-2</v>
      </c>
      <c r="AQ218" s="8">
        <f>IF($F$199="n/a",0,IF(AQ$3&lt;=$C218,0,IF(AQ$3&gt;($F$199+$C218),INDEX($D$211:$W$211,,$C218)-SUM($D218:AP218),INDEX($D$211:$W$211,,$C218)/$F$199)))</f>
        <v>5.4985434689398024E-2</v>
      </c>
      <c r="AR218" s="8">
        <f>IF($F$199="n/a",0,IF(AR$3&lt;=$C218,0,IF(AR$3&gt;($F$199+$C218),INDEX($D$211:$W$211,,$C218)-SUM($D218:AQ218),INDEX($D$211:$W$211,,$C218)/$F$199)))</f>
        <v>5.4985434689398024E-2</v>
      </c>
      <c r="AS218" s="8">
        <f>IF($F$199="n/a",0,IF(AS$3&lt;=$C218,0,IF(AS$3&gt;($F$199+$C218),INDEX($D$211:$W$211,,$C218)-SUM($D218:AR218),INDEX($D$211:$W$211,,$C218)/$F$199)))</f>
        <v>5.4985434689398024E-2</v>
      </c>
      <c r="AT218" s="8">
        <f>IF($F$199="n/a",0,IF(AT$3&lt;=$C218,0,IF(AT$3&gt;($F$199+$C218),INDEX($D$211:$W$211,,$C218)-SUM($D218:AS218),INDEX($D$211:$W$211,,$C218)/$F$199)))</f>
        <v>5.4985434689398024E-2</v>
      </c>
      <c r="AU218" s="8">
        <f>IF($F$199="n/a",0,IF(AU$3&lt;=$C218,0,IF(AU$3&gt;($F$199+$C218),INDEX($D$211:$W$211,,$C218)-SUM($D218:AT218),INDEX($D$211:$W$211,,$C218)/$F$199)))</f>
        <v>5.4985434689398024E-2</v>
      </c>
      <c r="AV218" s="8">
        <f>IF($F$199="n/a",0,IF(AV$3&lt;=$C218,0,IF(AV$3&gt;($F$199+$C218),INDEX($D$211:$W$211,,$C218)-SUM($D218:AU218),INDEX($D$211:$W$211,,$C218)/$F$199)))</f>
        <v>5.4985434689398024E-2</v>
      </c>
      <c r="AW218" s="8">
        <f>IF($F$199="n/a",0,IF(AW$3&lt;=$C218,0,IF(AW$3&gt;($F$199+$C218),INDEX($D$211:$W$211,,$C218)-SUM($D218:AV218),INDEX($D$211:$W$211,,$C218)/$F$199)))</f>
        <v>5.4985434689398024E-2</v>
      </c>
      <c r="AX218" s="8">
        <f>IF($F$199="n/a",0,IF(AX$3&lt;=$C218,0,IF(AX$3&gt;($F$199+$C218),INDEX($D$211:$W$211,,$C218)-SUM($D218:AW218),INDEX($D$211:$W$211,,$C218)/$F$199)))</f>
        <v>5.4985434689398024E-2</v>
      </c>
      <c r="AY218" s="8">
        <f>IF($F$199="n/a",0,IF(AY$3&lt;=$C218,0,IF(AY$3&gt;($F$199+$C218),INDEX($D$211:$W$211,,$C218)-SUM($D218:AX218),INDEX($D$211:$W$211,,$C218)/$F$199)))</f>
        <v>5.4985434689398024E-2</v>
      </c>
      <c r="AZ218" s="8">
        <f>IF($F$199="n/a",0,IF(AZ$3&lt;=$C218,0,IF(AZ$3&gt;($F$199+$C218),INDEX($D$211:$W$211,,$C218)-SUM($D218:AY218),INDEX($D$211:$W$211,,$C218)/$F$199)))</f>
        <v>5.4985434689398024E-2</v>
      </c>
      <c r="BA218" s="8">
        <f>IF($F$199="n/a",0,IF(BA$3&lt;=$C218,0,IF(BA$3&gt;($F$199+$C218),INDEX($D$211:$W$211,,$C218)-SUM($D218:AZ218),INDEX($D$211:$W$211,,$C218)/$F$199)))</f>
        <v>5.4985434689398024E-2</v>
      </c>
      <c r="BB218" s="8">
        <f>IF($F$199="n/a",0,IF(BB$3&lt;=$C218,0,IF(BB$3&gt;($F$199+$C218),INDEX($D$211:$W$211,,$C218)-SUM($D218:BA218),INDEX($D$211:$W$211,,$C218)/$F$199)))</f>
        <v>5.4985434689398024E-2</v>
      </c>
      <c r="BC218" s="8">
        <f>IF($F$199="n/a",0,IF(BC$3&lt;=$C218,0,IF(BC$3&gt;($F$199+$C218),INDEX($D$211:$W$211,,$C218)-SUM($D218:BB218),INDEX($D$211:$W$211,,$C218)/$F$199)))</f>
        <v>5.4985434689398024E-2</v>
      </c>
      <c r="BD218" s="8">
        <f>IF($F$199="n/a",0,IF(BD$3&lt;=$C218,0,IF(BD$3&gt;($F$199+$C218),INDEX($D$211:$W$211,,$C218)-SUM($D218:BC218),INDEX($D$211:$W$211,,$C218)/$F$199)))</f>
        <v>5.4985434689398024E-2</v>
      </c>
      <c r="BE218" s="8">
        <f>IF($F$199="n/a",0,IF(BE$3&lt;=$C218,0,IF(BE$3&gt;($F$199+$C218),INDEX($D$211:$W$211,,$C218)-SUM($D218:BD218),INDEX($D$211:$W$211,,$C218)/$F$199)))</f>
        <v>5.4985434689398024E-2</v>
      </c>
      <c r="BF218" s="8">
        <f>IF($F$199="n/a",0,IF(BF$3&lt;=$C218,0,IF(BF$3&gt;($F$199+$C218),INDEX($D$211:$W$211,,$C218)-SUM($D218:BE218),INDEX($D$211:$W$211,,$C218)/$F$199)))</f>
        <v>5.4985434689398024E-2</v>
      </c>
      <c r="BG218" s="8">
        <f>IF($F$199="n/a",0,IF(BG$3&lt;=$C218,0,IF(BG$3&gt;($F$199+$C218),INDEX($D$211:$W$211,,$C218)-SUM($D218:BF218),INDEX($D$211:$W$211,,$C218)/$F$199)))</f>
        <v>-1.7763568394002505E-15</v>
      </c>
      <c r="BH218" s="8">
        <f>IF($F$199="n/a",0,IF(BH$3&lt;=$C218,0,IF(BH$3&gt;($F$199+$C218),INDEX($D$211:$W$211,,$C218)-SUM($D218:BG218),INDEX($D$211:$W$211,,$C218)/$F$199)))</f>
        <v>0</v>
      </c>
      <c r="BI218" s="8">
        <f>IF($F$199="n/a",0,IF(BI$3&lt;=$C218,0,IF(BI$3&gt;($F$199+$C218),INDEX($D$211:$W$211,,$C218)-SUM($D218:BH218),INDEX($D$211:$W$211,,$C218)/$F$199)))</f>
        <v>0</v>
      </c>
      <c r="BJ218" s="8">
        <f>IF($F$199="n/a",0,IF(BJ$3&lt;=$C218,0,IF(BJ$3&gt;($F$199+$C218),INDEX($D$211:$W$211,,$C218)-SUM($D218:BI218),INDEX($D$211:$W$211,,$C218)/$F$199)))</f>
        <v>0</v>
      </c>
      <c r="BK218" s="8">
        <f>IF($F$199="n/a",0,IF(BK$3&lt;=$C218,0,IF(BK$3&gt;($F$199+$C218),INDEX($D$211:$W$211,,$C218)-SUM($D218:BJ218),INDEX($D$211:$W$211,,$C218)/$F$199)))</f>
        <v>0</v>
      </c>
    </row>
    <row r="219" spans="2:63" hidden="1" outlineLevel="1" x14ac:dyDescent="0.3">
      <c r="B219" s="15">
        <v>2018</v>
      </c>
      <c r="C219">
        <v>6</v>
      </c>
      <c r="D219" s="8"/>
      <c r="E219" s="8">
        <f>IF($F$199="n/a",0,IF(E$3&lt;=$C219,0,IF(E$3&gt;($F$199+$C219),INDEX($D$211:$W$211,,$C219)-SUM($D219:D219),INDEX($D$211:$W$211,,$C219)/$F$199)))</f>
        <v>0</v>
      </c>
      <c r="F219" s="8">
        <f>IF($F$199="n/a",0,IF(F$3&lt;=$C219,0,IF(F$3&gt;($F$199+$C219),INDEX($D$211:$W$211,,$C219)-SUM($D219:E219),INDEX($D$211:$W$211,,$C219)/$F$199)))</f>
        <v>0</v>
      </c>
      <c r="G219" s="8">
        <f>IF($F$199="n/a",0,IF(G$3&lt;=$C219,0,IF(G$3&gt;($F$199+$C219),INDEX($D$211:$W$211,,$C219)-SUM($D219:F219),INDEX($D$211:$W$211,,$C219)/$F$199)))</f>
        <v>0</v>
      </c>
      <c r="H219" s="11">
        <f>IF($F$199="n/a",0,IF(H$3&lt;=$C219,0,IF(H$3&gt;($F$199+$C219),INDEX($D$211:$W$211,,$C219)-SUM($D219:G219),INDEX($D$211:$W$211,,$C219)/$F$199)))</f>
        <v>0</v>
      </c>
      <c r="I219" s="12">
        <f>IF($F$199="n/a",0,IF(I$3&lt;=$C219,0,IF(I$3&gt;($F$199+$C219),INDEX($D$211:$W$211,,$C219)-SUM($D219:H219),INDEX($D$211:$W$211,,$C219)/$F$199)))</f>
        <v>0</v>
      </c>
      <c r="J219" s="8">
        <f>IF($F$199="n/a",0,IF(J$3&lt;=$C219,0,IF(J$3&gt;($F$199+$C219),INDEX($D$211:$W$211,,$C219)-SUM($D219:I219),INDEX($D$211:$W$211,,$C219)/$F$199)))</f>
        <v>0</v>
      </c>
      <c r="K219" s="8">
        <f>IF($F$199="n/a",0,IF(K$3&lt;=$C219,0,IF(K$3&gt;($F$199+$C219),INDEX($D$211:$W$211,,$C219)-SUM($D219:J219),INDEX($D$211:$W$211,,$C219)/$F$199)))</f>
        <v>0</v>
      </c>
      <c r="L219" s="8">
        <f>IF($F$199="n/a",0,IF(L$3&lt;=$C219,0,IF(L$3&gt;($F$199+$C219),INDEX($D$211:$W$211,,$C219)-SUM($D219:K219),INDEX($D$211:$W$211,,$C219)/$F$199)))</f>
        <v>0</v>
      </c>
      <c r="M219" s="8">
        <f>IF($F$199="n/a",0,IF(M$3&lt;=$C219,0,IF(M$3&gt;($F$199+$C219),INDEX($D$211:$W$211,,$C219)-SUM($D219:L219),INDEX($D$211:$W$211,,$C219)/$F$199)))</f>
        <v>0</v>
      </c>
      <c r="N219" s="8">
        <f>IF($F$199="n/a",0,IF(N$3&lt;=$C219,0,IF(N$3&gt;($F$199+$C219),INDEX($D$211:$W$211,,$C219)-SUM($D219:M219),INDEX($D$211:$W$211,,$C219)/$F$199)))</f>
        <v>0</v>
      </c>
      <c r="O219" s="8">
        <f>IF($F$199="n/a",0,IF(O$3&lt;=$C219,0,IF(O$3&gt;($F$199+$C219),INDEX($D$211:$W$211,,$C219)-SUM($D219:N219),INDEX($D$211:$W$211,,$C219)/$F$199)))</f>
        <v>0</v>
      </c>
      <c r="P219" s="8">
        <f>IF($F$199="n/a",0,IF(P$3&lt;=$C219,0,IF(P$3&gt;($F$199+$C219),INDEX($D$211:$W$211,,$C219)-SUM($D219:O219),INDEX($D$211:$W$211,,$C219)/$F$199)))</f>
        <v>0</v>
      </c>
      <c r="Q219" s="8">
        <f>IF($F$199="n/a",0,IF(Q$3&lt;=$C219,0,IF(Q$3&gt;($F$199+$C219),INDEX($D$211:$W$211,,$C219)-SUM($D219:P219),INDEX($D$211:$W$211,,$C219)/$F$199)))</f>
        <v>0</v>
      </c>
      <c r="R219" s="8">
        <f>IF($F$199="n/a",0,IF(R$3&lt;=$C219,0,IF(R$3&gt;($F$199+$C219),INDEX($D$211:$W$211,,$C219)-SUM($D219:Q219),INDEX($D$211:$W$211,,$C219)/$F$199)))</f>
        <v>0</v>
      </c>
      <c r="S219" s="8">
        <f>IF($F$199="n/a",0,IF(S$3&lt;=$C219,0,IF(S$3&gt;($F$199+$C219),INDEX($D$211:$W$211,,$C219)-SUM($D219:R219),INDEX($D$211:$W$211,,$C219)/$F$199)))</f>
        <v>0</v>
      </c>
      <c r="T219" s="8">
        <f>IF($F$199="n/a",0,IF(T$3&lt;=$C219,0,IF(T$3&gt;($F$199+$C219),INDEX($D$211:$W$211,,$C219)-SUM($D219:S219),INDEX($D$211:$W$211,,$C219)/$F$199)))</f>
        <v>0</v>
      </c>
      <c r="U219" s="8">
        <f>IF($F$199="n/a",0,IF(U$3&lt;=$C219,0,IF(U$3&gt;($F$199+$C219),INDEX($D$211:$W$211,,$C219)-SUM($D219:T219),INDEX($D$211:$W$211,,$C219)/$F$199)))</f>
        <v>0</v>
      </c>
      <c r="V219" s="8">
        <f>IF($F$199="n/a",0,IF(V$3&lt;=$C219,0,IF(V$3&gt;($F$199+$C219),INDEX($D$211:$W$211,,$C219)-SUM($D219:U219),INDEX($D$211:$W$211,,$C219)/$F$199)))</f>
        <v>0</v>
      </c>
      <c r="W219" s="8">
        <f>IF($F$199="n/a",0,IF(W$3&lt;=$C219,0,IF(W$3&gt;($F$199+$C219),INDEX($D$211:$W$211,,$C219)-SUM($D219:V219),INDEX($D$211:$W$211,,$C219)/$F$199)))</f>
        <v>0</v>
      </c>
      <c r="X219" s="8">
        <f>IF($F$199="n/a",0,IF(X$3&lt;=$C219,0,IF(X$3&gt;($F$199+$C219),INDEX($D$211:$W$211,,$C219)-SUM($D219:W219),INDEX($D$211:$W$211,,$C219)/$F$199)))</f>
        <v>0</v>
      </c>
      <c r="Y219" s="8">
        <f>IF($F$199="n/a",0,IF(Y$3&lt;=$C219,0,IF(Y$3&gt;($F$199+$C219),INDEX($D$211:$W$211,,$C219)-SUM($D219:X219),INDEX($D$211:$W$211,,$C219)/$F$199)))</f>
        <v>0</v>
      </c>
      <c r="Z219" s="8">
        <f>IF($F$199="n/a",0,IF(Z$3&lt;=$C219,0,IF(Z$3&gt;($F$199+$C219),INDEX($D$211:$W$211,,$C219)-SUM($D219:Y219),INDEX($D$211:$W$211,,$C219)/$F$199)))</f>
        <v>0</v>
      </c>
      <c r="AA219" s="8">
        <f>IF($F$199="n/a",0,IF(AA$3&lt;=$C219,0,IF(AA$3&gt;($F$199+$C219),INDEX($D$211:$W$211,,$C219)-SUM($D219:Z219),INDEX($D$211:$W$211,,$C219)/$F$199)))</f>
        <v>0</v>
      </c>
      <c r="AB219" s="8">
        <f>IF($F$199="n/a",0,IF(AB$3&lt;=$C219,0,IF(AB$3&gt;($F$199+$C219),INDEX($D$211:$W$211,,$C219)-SUM($D219:AA219),INDEX($D$211:$W$211,,$C219)/$F$199)))</f>
        <v>0</v>
      </c>
      <c r="AC219" s="8">
        <f>IF($F$199="n/a",0,IF(AC$3&lt;=$C219,0,IF(AC$3&gt;($F$199+$C219),INDEX($D$211:$W$211,,$C219)-SUM($D219:AB219),INDEX($D$211:$W$211,,$C219)/$F$199)))</f>
        <v>0</v>
      </c>
      <c r="AD219" s="8">
        <f>IF($F$199="n/a",0,IF(AD$3&lt;=$C219,0,IF(AD$3&gt;($F$199+$C219),INDEX($D$211:$W$211,,$C219)-SUM($D219:AC219),INDEX($D$211:$W$211,,$C219)/$F$199)))</f>
        <v>0</v>
      </c>
      <c r="AE219" s="8">
        <f>IF($F$199="n/a",0,IF(AE$3&lt;=$C219,0,IF(AE$3&gt;($F$199+$C219),INDEX($D$211:$W$211,,$C219)-SUM($D219:AD219),INDEX($D$211:$W$211,,$C219)/$F$199)))</f>
        <v>0</v>
      </c>
      <c r="AF219" s="8">
        <f>IF($F$199="n/a",0,IF(AF$3&lt;=$C219,0,IF(AF$3&gt;($F$199+$C219),INDEX($D$211:$W$211,,$C219)-SUM($D219:AE219),INDEX($D$211:$W$211,,$C219)/$F$199)))</f>
        <v>0</v>
      </c>
      <c r="AG219" s="8">
        <f>IF($F$199="n/a",0,IF(AG$3&lt;=$C219,0,IF(AG$3&gt;($F$199+$C219),INDEX($D$211:$W$211,,$C219)-SUM($D219:AF219),INDEX($D$211:$W$211,,$C219)/$F$199)))</f>
        <v>0</v>
      </c>
      <c r="AH219" s="8">
        <f>IF($F$199="n/a",0,IF(AH$3&lt;=$C219,0,IF(AH$3&gt;($F$199+$C219),INDEX($D$211:$W$211,,$C219)-SUM($D219:AG219),INDEX($D$211:$W$211,,$C219)/$F$199)))</f>
        <v>0</v>
      </c>
      <c r="AI219" s="8">
        <f>IF($F$199="n/a",0,IF(AI$3&lt;=$C219,0,IF(AI$3&gt;($F$199+$C219),INDEX($D$211:$W$211,,$C219)-SUM($D219:AH219),INDEX($D$211:$W$211,,$C219)/$F$199)))</f>
        <v>0</v>
      </c>
      <c r="AJ219" s="8">
        <f>IF($F$199="n/a",0,IF(AJ$3&lt;=$C219,0,IF(AJ$3&gt;($F$199+$C219),INDEX($D$211:$W$211,,$C219)-SUM($D219:AI219),INDEX($D$211:$W$211,,$C219)/$F$199)))</f>
        <v>0</v>
      </c>
      <c r="AK219" s="8">
        <f>IF($F$199="n/a",0,IF(AK$3&lt;=$C219,0,IF(AK$3&gt;($F$199+$C219),INDEX($D$211:$W$211,,$C219)-SUM($D219:AJ219),INDEX($D$211:$W$211,,$C219)/$F$199)))</f>
        <v>0</v>
      </c>
      <c r="AL219" s="8">
        <f>IF($F$199="n/a",0,IF(AL$3&lt;=$C219,0,IF(AL$3&gt;($F$199+$C219),INDEX($D$211:$W$211,,$C219)-SUM($D219:AK219),INDEX($D$211:$W$211,,$C219)/$F$199)))</f>
        <v>0</v>
      </c>
      <c r="AM219" s="8">
        <f>IF($F$199="n/a",0,IF(AM$3&lt;=$C219,0,IF(AM$3&gt;($F$199+$C219),INDEX($D$211:$W$211,,$C219)-SUM($D219:AL219),INDEX($D$211:$W$211,,$C219)/$F$199)))</f>
        <v>0</v>
      </c>
      <c r="AN219" s="8">
        <f>IF($F$199="n/a",0,IF(AN$3&lt;=$C219,0,IF(AN$3&gt;($F$199+$C219),INDEX($D$211:$W$211,,$C219)-SUM($D219:AM219),INDEX($D$211:$W$211,,$C219)/$F$199)))</f>
        <v>0</v>
      </c>
      <c r="AO219" s="8">
        <f>IF($F$199="n/a",0,IF(AO$3&lt;=$C219,0,IF(AO$3&gt;($F$199+$C219),INDEX($D$211:$W$211,,$C219)-SUM($D219:AN219),INDEX($D$211:$W$211,,$C219)/$F$199)))</f>
        <v>0</v>
      </c>
      <c r="AP219" s="8">
        <f>IF($F$199="n/a",0,IF(AP$3&lt;=$C219,0,IF(AP$3&gt;($F$199+$C219),INDEX($D$211:$W$211,,$C219)-SUM($D219:AO219),INDEX($D$211:$W$211,,$C219)/$F$199)))</f>
        <v>0</v>
      </c>
      <c r="AQ219" s="8">
        <f>IF($F$199="n/a",0,IF(AQ$3&lt;=$C219,0,IF(AQ$3&gt;($F$199+$C219),INDEX($D$211:$W$211,,$C219)-SUM($D219:AP219),INDEX($D$211:$W$211,,$C219)/$F$199)))</f>
        <v>0</v>
      </c>
      <c r="AR219" s="8">
        <f>IF($F$199="n/a",0,IF(AR$3&lt;=$C219,0,IF(AR$3&gt;($F$199+$C219),INDEX($D$211:$W$211,,$C219)-SUM($D219:AQ219),INDEX($D$211:$W$211,,$C219)/$F$199)))</f>
        <v>0</v>
      </c>
      <c r="AS219" s="8">
        <f>IF($F$199="n/a",0,IF(AS$3&lt;=$C219,0,IF(AS$3&gt;($F$199+$C219),INDEX($D$211:$W$211,,$C219)-SUM($D219:AR219),INDEX($D$211:$W$211,,$C219)/$F$199)))</f>
        <v>0</v>
      </c>
      <c r="AT219" s="8">
        <f>IF($F$199="n/a",0,IF(AT$3&lt;=$C219,0,IF(AT$3&gt;($F$199+$C219),INDEX($D$211:$W$211,,$C219)-SUM($D219:AS219),INDEX($D$211:$W$211,,$C219)/$F$199)))</f>
        <v>0</v>
      </c>
      <c r="AU219" s="8">
        <f>IF($F$199="n/a",0,IF(AU$3&lt;=$C219,0,IF(AU$3&gt;($F$199+$C219),INDEX($D$211:$W$211,,$C219)-SUM($D219:AT219),INDEX($D$211:$W$211,,$C219)/$F$199)))</f>
        <v>0</v>
      </c>
      <c r="AV219" s="8">
        <f>IF($F$199="n/a",0,IF(AV$3&lt;=$C219,0,IF(AV$3&gt;($F$199+$C219),INDEX($D$211:$W$211,,$C219)-SUM($D219:AU219),INDEX($D$211:$W$211,,$C219)/$F$199)))</f>
        <v>0</v>
      </c>
      <c r="AW219" s="8">
        <f>IF($F$199="n/a",0,IF(AW$3&lt;=$C219,0,IF(AW$3&gt;($F$199+$C219),INDEX($D$211:$W$211,,$C219)-SUM($D219:AV219),INDEX($D$211:$W$211,,$C219)/$F$199)))</f>
        <v>0</v>
      </c>
      <c r="AX219" s="8">
        <f>IF($F$199="n/a",0,IF(AX$3&lt;=$C219,0,IF(AX$3&gt;($F$199+$C219),INDEX($D$211:$W$211,,$C219)-SUM($D219:AW219),INDEX($D$211:$W$211,,$C219)/$F$199)))</f>
        <v>0</v>
      </c>
      <c r="AY219" s="8">
        <f>IF($F$199="n/a",0,IF(AY$3&lt;=$C219,0,IF(AY$3&gt;($F$199+$C219),INDEX($D$211:$W$211,,$C219)-SUM($D219:AX219),INDEX($D$211:$W$211,,$C219)/$F$199)))</f>
        <v>0</v>
      </c>
      <c r="AZ219" s="8">
        <f>IF($F$199="n/a",0,IF(AZ$3&lt;=$C219,0,IF(AZ$3&gt;($F$199+$C219),INDEX($D$211:$W$211,,$C219)-SUM($D219:AY219),INDEX($D$211:$W$211,,$C219)/$F$199)))</f>
        <v>0</v>
      </c>
      <c r="BA219" s="8">
        <f>IF($F$199="n/a",0,IF(BA$3&lt;=$C219,0,IF(BA$3&gt;($F$199+$C219),INDEX($D$211:$W$211,,$C219)-SUM($D219:AZ219),INDEX($D$211:$W$211,,$C219)/$F$199)))</f>
        <v>0</v>
      </c>
      <c r="BB219" s="8">
        <f>IF($F$199="n/a",0,IF(BB$3&lt;=$C219,0,IF(BB$3&gt;($F$199+$C219),INDEX($D$211:$W$211,,$C219)-SUM($D219:BA219),INDEX($D$211:$W$211,,$C219)/$F$199)))</f>
        <v>0</v>
      </c>
      <c r="BC219" s="8">
        <f>IF($F$199="n/a",0,IF(BC$3&lt;=$C219,0,IF(BC$3&gt;($F$199+$C219),INDEX($D$211:$W$211,,$C219)-SUM($D219:BB219),INDEX($D$211:$W$211,,$C219)/$F$199)))</f>
        <v>0</v>
      </c>
      <c r="BD219" s="8">
        <f>IF($F$199="n/a",0,IF(BD$3&lt;=$C219,0,IF(BD$3&gt;($F$199+$C219),INDEX($D$211:$W$211,,$C219)-SUM($D219:BC219),INDEX($D$211:$W$211,,$C219)/$F$199)))</f>
        <v>0</v>
      </c>
      <c r="BE219" s="8">
        <f>IF($F$199="n/a",0,IF(BE$3&lt;=$C219,0,IF(BE$3&gt;($F$199+$C219),INDEX($D$211:$W$211,,$C219)-SUM($D219:BD219),INDEX($D$211:$W$211,,$C219)/$F$199)))</f>
        <v>0</v>
      </c>
      <c r="BF219" s="8">
        <f>IF($F$199="n/a",0,IF(BF$3&lt;=$C219,0,IF(BF$3&gt;($F$199+$C219),INDEX($D$211:$W$211,,$C219)-SUM($D219:BE219),INDEX($D$211:$W$211,,$C219)/$F$199)))</f>
        <v>0</v>
      </c>
      <c r="BG219" s="8">
        <f>IF($F$199="n/a",0,IF(BG$3&lt;=$C219,0,IF(BG$3&gt;($F$199+$C219),INDEX($D$211:$W$211,,$C219)-SUM($D219:BF219),INDEX($D$211:$W$211,,$C219)/$F$199)))</f>
        <v>0</v>
      </c>
      <c r="BH219" s="8">
        <f>IF($F$199="n/a",0,IF(BH$3&lt;=$C219,0,IF(BH$3&gt;($F$199+$C219),INDEX($D$211:$W$211,,$C219)-SUM($D219:BG219),INDEX($D$211:$W$211,,$C219)/$F$199)))</f>
        <v>0</v>
      </c>
      <c r="BI219" s="8">
        <f>IF($F$199="n/a",0,IF(BI$3&lt;=$C219,0,IF(BI$3&gt;($F$199+$C219),INDEX($D$211:$W$211,,$C219)-SUM($D219:BH219),INDEX($D$211:$W$211,,$C219)/$F$199)))</f>
        <v>0</v>
      </c>
      <c r="BJ219" s="8">
        <f>IF($F$199="n/a",0,IF(BJ$3&lt;=$C219,0,IF(BJ$3&gt;($F$199+$C219),INDEX($D$211:$W$211,,$C219)-SUM($D219:BI219),INDEX($D$211:$W$211,,$C219)/$F$199)))</f>
        <v>0</v>
      </c>
      <c r="BK219" s="8">
        <f>IF($F$199="n/a",0,IF(BK$3&lt;=$C219,0,IF(BK$3&gt;($F$199+$C219),INDEX($D$211:$W$211,,$C219)-SUM($D219:BJ219),INDEX($D$211:$W$211,,$C219)/$F$199)))</f>
        <v>0</v>
      </c>
    </row>
    <row r="220" spans="2:63" hidden="1" outlineLevel="1" x14ac:dyDescent="0.3">
      <c r="B220" s="15">
        <v>2019</v>
      </c>
      <c r="C220">
        <v>7</v>
      </c>
      <c r="D220" s="8"/>
      <c r="E220" s="8">
        <f>IF($F$199="n/a",0,IF(E$3&lt;=$C220,0,IF(E$3&gt;($F$199+$C220),INDEX($D$211:$W$211,,$C220)-SUM($D220:D220),INDEX($D$211:$W$211,,$C220)/$F$199)))</f>
        <v>0</v>
      </c>
      <c r="F220" s="8">
        <f>IF($F$199="n/a",0,IF(F$3&lt;=$C220,0,IF(F$3&gt;($F$199+$C220),INDEX($D$211:$W$211,,$C220)-SUM($D220:E220),INDEX($D$211:$W$211,,$C220)/$F$199)))</f>
        <v>0</v>
      </c>
      <c r="G220" s="8">
        <f>IF($F$199="n/a",0,IF(G$3&lt;=$C220,0,IF(G$3&gt;($F$199+$C220),INDEX($D$211:$W$211,,$C220)-SUM($D220:F220),INDEX($D$211:$W$211,,$C220)/$F$199)))</f>
        <v>0</v>
      </c>
      <c r="H220" s="11">
        <f>IF($F$199="n/a",0,IF(H$3&lt;=$C220,0,IF(H$3&gt;($F$199+$C220),INDEX($D$211:$W$211,,$C220)-SUM($D220:G220),INDEX($D$211:$W$211,,$C220)/$F$199)))</f>
        <v>0</v>
      </c>
      <c r="I220" s="12">
        <f>IF($F$199="n/a",0,IF(I$3&lt;=$C220,0,IF(I$3&gt;($F$199+$C220),INDEX($D$211:$W$211,,$C220)-SUM($D220:H220),INDEX($D$211:$W$211,,$C220)/$F$199)))</f>
        <v>0</v>
      </c>
      <c r="J220" s="8">
        <f>IF($F$199="n/a",0,IF(J$3&lt;=$C220,0,IF(J$3&gt;($F$199+$C220),INDEX($D$211:$W$211,,$C220)-SUM($D220:I220),INDEX($D$211:$W$211,,$C220)/$F$199)))</f>
        <v>0</v>
      </c>
      <c r="K220" s="8">
        <f>IF($F$199="n/a",0,IF(K$3&lt;=$C220,0,IF(K$3&gt;($F$199+$C220),INDEX($D$211:$W$211,,$C220)-SUM($D220:J220),INDEX($D$211:$W$211,,$C220)/$F$199)))</f>
        <v>0</v>
      </c>
      <c r="L220" s="8">
        <f>IF($F$199="n/a",0,IF(L$3&lt;=$C220,0,IF(L$3&gt;($F$199+$C220),INDEX($D$211:$W$211,,$C220)-SUM($D220:K220),INDEX($D$211:$W$211,,$C220)/$F$199)))</f>
        <v>0</v>
      </c>
      <c r="M220" s="8">
        <f>IF($F$199="n/a",0,IF(M$3&lt;=$C220,0,IF(M$3&gt;($F$199+$C220),INDEX($D$211:$W$211,,$C220)-SUM($D220:L220),INDEX($D$211:$W$211,,$C220)/$F$199)))</f>
        <v>0</v>
      </c>
      <c r="N220" s="8">
        <f>IF($F$199="n/a",0,IF(N$3&lt;=$C220,0,IF(N$3&gt;($F$199+$C220),INDEX($D$211:$W$211,,$C220)-SUM($D220:M220),INDEX($D$211:$W$211,,$C220)/$F$199)))</f>
        <v>0</v>
      </c>
      <c r="O220" s="8">
        <f>IF($F$199="n/a",0,IF(O$3&lt;=$C220,0,IF(O$3&gt;($F$199+$C220),INDEX($D$211:$W$211,,$C220)-SUM($D220:N220),INDEX($D$211:$W$211,,$C220)/$F$199)))</f>
        <v>0</v>
      </c>
      <c r="P220" s="8">
        <f>IF($F$199="n/a",0,IF(P$3&lt;=$C220,0,IF(P$3&gt;($F$199+$C220),INDEX($D$211:$W$211,,$C220)-SUM($D220:O220),INDEX($D$211:$W$211,,$C220)/$F$199)))</f>
        <v>0</v>
      </c>
      <c r="Q220" s="8">
        <f>IF($F$199="n/a",0,IF(Q$3&lt;=$C220,0,IF(Q$3&gt;($F$199+$C220),INDEX($D$211:$W$211,,$C220)-SUM($D220:P220),INDEX($D$211:$W$211,,$C220)/$F$199)))</f>
        <v>0</v>
      </c>
      <c r="R220" s="8">
        <f>IF($F$199="n/a",0,IF(R$3&lt;=$C220,0,IF(R$3&gt;($F$199+$C220),INDEX($D$211:$W$211,,$C220)-SUM($D220:Q220),INDEX($D$211:$W$211,,$C220)/$F$199)))</f>
        <v>0</v>
      </c>
      <c r="S220" s="8">
        <f>IF($F$199="n/a",0,IF(S$3&lt;=$C220,0,IF(S$3&gt;($F$199+$C220),INDEX($D$211:$W$211,,$C220)-SUM($D220:R220),INDEX($D$211:$W$211,,$C220)/$F$199)))</f>
        <v>0</v>
      </c>
      <c r="T220" s="8">
        <f>IF($F$199="n/a",0,IF(T$3&lt;=$C220,0,IF(T$3&gt;($F$199+$C220),INDEX($D$211:$W$211,,$C220)-SUM($D220:S220),INDEX($D$211:$W$211,,$C220)/$F$199)))</f>
        <v>0</v>
      </c>
      <c r="U220" s="8">
        <f>IF($F$199="n/a",0,IF(U$3&lt;=$C220,0,IF(U$3&gt;($F$199+$C220),INDEX($D$211:$W$211,,$C220)-SUM($D220:T220),INDEX($D$211:$W$211,,$C220)/$F$199)))</f>
        <v>0</v>
      </c>
      <c r="V220" s="8">
        <f>IF($F$199="n/a",0,IF(V$3&lt;=$C220,0,IF(V$3&gt;($F$199+$C220),INDEX($D$211:$W$211,,$C220)-SUM($D220:U220),INDEX($D$211:$W$211,,$C220)/$F$199)))</f>
        <v>0</v>
      </c>
      <c r="W220" s="8">
        <f>IF($F$199="n/a",0,IF(W$3&lt;=$C220,0,IF(W$3&gt;($F$199+$C220),INDEX($D$211:$W$211,,$C220)-SUM($D220:V220),INDEX($D$211:$W$211,,$C220)/$F$199)))</f>
        <v>0</v>
      </c>
      <c r="X220" s="8">
        <f>IF($F$199="n/a",0,IF(X$3&lt;=$C220,0,IF(X$3&gt;($F$199+$C220),INDEX($D$211:$W$211,,$C220)-SUM($D220:W220),INDEX($D$211:$W$211,,$C220)/$F$199)))</f>
        <v>0</v>
      </c>
      <c r="Y220" s="8">
        <f>IF($F$199="n/a",0,IF(Y$3&lt;=$C220,0,IF(Y$3&gt;($F$199+$C220),INDEX($D$211:$W$211,,$C220)-SUM($D220:X220),INDEX($D$211:$W$211,,$C220)/$F$199)))</f>
        <v>0</v>
      </c>
      <c r="Z220" s="8">
        <f>IF($F$199="n/a",0,IF(Z$3&lt;=$C220,0,IF(Z$3&gt;($F$199+$C220),INDEX($D$211:$W$211,,$C220)-SUM($D220:Y220),INDEX($D$211:$W$211,,$C220)/$F$199)))</f>
        <v>0</v>
      </c>
      <c r="AA220" s="8">
        <f>IF($F$199="n/a",0,IF(AA$3&lt;=$C220,0,IF(AA$3&gt;($F$199+$C220),INDEX($D$211:$W$211,,$C220)-SUM($D220:Z220),INDEX($D$211:$W$211,,$C220)/$F$199)))</f>
        <v>0</v>
      </c>
      <c r="AB220" s="8">
        <f>IF($F$199="n/a",0,IF(AB$3&lt;=$C220,0,IF(AB$3&gt;($F$199+$C220),INDEX($D$211:$W$211,,$C220)-SUM($D220:AA220),INDEX($D$211:$W$211,,$C220)/$F$199)))</f>
        <v>0</v>
      </c>
      <c r="AC220" s="8">
        <f>IF($F$199="n/a",0,IF(AC$3&lt;=$C220,0,IF(AC$3&gt;($F$199+$C220),INDEX($D$211:$W$211,,$C220)-SUM($D220:AB220),INDEX($D$211:$W$211,,$C220)/$F$199)))</f>
        <v>0</v>
      </c>
      <c r="AD220" s="8">
        <f>IF($F$199="n/a",0,IF(AD$3&lt;=$C220,0,IF(AD$3&gt;($F$199+$C220),INDEX($D$211:$W$211,,$C220)-SUM($D220:AC220),INDEX($D$211:$W$211,,$C220)/$F$199)))</f>
        <v>0</v>
      </c>
      <c r="AE220" s="8">
        <f>IF($F$199="n/a",0,IF(AE$3&lt;=$C220,0,IF(AE$3&gt;($F$199+$C220),INDEX($D$211:$W$211,,$C220)-SUM($D220:AD220),INDEX($D$211:$W$211,,$C220)/$F$199)))</f>
        <v>0</v>
      </c>
      <c r="AF220" s="8">
        <f>IF($F$199="n/a",0,IF(AF$3&lt;=$C220,0,IF(AF$3&gt;($F$199+$C220),INDEX($D$211:$W$211,,$C220)-SUM($D220:AE220),INDEX($D$211:$W$211,,$C220)/$F$199)))</f>
        <v>0</v>
      </c>
      <c r="AG220" s="8">
        <f>IF($F$199="n/a",0,IF(AG$3&lt;=$C220,0,IF(AG$3&gt;($F$199+$C220),INDEX($D$211:$W$211,,$C220)-SUM($D220:AF220),INDEX($D$211:$W$211,,$C220)/$F$199)))</f>
        <v>0</v>
      </c>
      <c r="AH220" s="8">
        <f>IF($F$199="n/a",0,IF(AH$3&lt;=$C220,0,IF(AH$3&gt;($F$199+$C220),INDEX($D$211:$W$211,,$C220)-SUM($D220:AG220),INDEX($D$211:$W$211,,$C220)/$F$199)))</f>
        <v>0</v>
      </c>
      <c r="AI220" s="8">
        <f>IF($F$199="n/a",0,IF(AI$3&lt;=$C220,0,IF(AI$3&gt;($F$199+$C220),INDEX($D$211:$W$211,,$C220)-SUM($D220:AH220),INDEX($D$211:$W$211,,$C220)/$F$199)))</f>
        <v>0</v>
      </c>
      <c r="AJ220" s="8">
        <f>IF($F$199="n/a",0,IF(AJ$3&lt;=$C220,0,IF(AJ$3&gt;($F$199+$C220),INDEX($D$211:$W$211,,$C220)-SUM($D220:AI220),INDEX($D$211:$W$211,,$C220)/$F$199)))</f>
        <v>0</v>
      </c>
      <c r="AK220" s="8">
        <f>IF($F$199="n/a",0,IF(AK$3&lt;=$C220,0,IF(AK$3&gt;($F$199+$C220),INDEX($D$211:$W$211,,$C220)-SUM($D220:AJ220),INDEX($D$211:$W$211,,$C220)/$F$199)))</f>
        <v>0</v>
      </c>
      <c r="AL220" s="8">
        <f>IF($F$199="n/a",0,IF(AL$3&lt;=$C220,0,IF(AL$3&gt;($F$199+$C220),INDEX($D$211:$W$211,,$C220)-SUM($D220:AK220),INDEX($D$211:$W$211,,$C220)/$F$199)))</f>
        <v>0</v>
      </c>
      <c r="AM220" s="8">
        <f>IF($F$199="n/a",0,IF(AM$3&lt;=$C220,0,IF(AM$3&gt;($F$199+$C220),INDEX($D$211:$W$211,,$C220)-SUM($D220:AL220),INDEX($D$211:$W$211,,$C220)/$F$199)))</f>
        <v>0</v>
      </c>
      <c r="AN220" s="8">
        <f>IF($F$199="n/a",0,IF(AN$3&lt;=$C220,0,IF(AN$3&gt;($F$199+$C220),INDEX($D$211:$W$211,,$C220)-SUM($D220:AM220),INDEX($D$211:$W$211,,$C220)/$F$199)))</f>
        <v>0</v>
      </c>
      <c r="AO220" s="8">
        <f>IF($F$199="n/a",0,IF(AO$3&lt;=$C220,0,IF(AO$3&gt;($F$199+$C220),INDEX($D$211:$W$211,,$C220)-SUM($D220:AN220),INDEX($D$211:$W$211,,$C220)/$F$199)))</f>
        <v>0</v>
      </c>
      <c r="AP220" s="8">
        <f>IF($F$199="n/a",0,IF(AP$3&lt;=$C220,0,IF(AP$3&gt;($F$199+$C220),INDEX($D$211:$W$211,,$C220)-SUM($D220:AO220),INDEX($D$211:$W$211,,$C220)/$F$199)))</f>
        <v>0</v>
      </c>
      <c r="AQ220" s="8">
        <f>IF($F$199="n/a",0,IF(AQ$3&lt;=$C220,0,IF(AQ$3&gt;($F$199+$C220),INDEX($D$211:$W$211,,$C220)-SUM($D220:AP220),INDEX($D$211:$W$211,,$C220)/$F$199)))</f>
        <v>0</v>
      </c>
      <c r="AR220" s="8">
        <f>IF($F$199="n/a",0,IF(AR$3&lt;=$C220,0,IF(AR$3&gt;($F$199+$C220),INDEX($D$211:$W$211,,$C220)-SUM($D220:AQ220),INDEX($D$211:$W$211,,$C220)/$F$199)))</f>
        <v>0</v>
      </c>
      <c r="AS220" s="8">
        <f>IF($F$199="n/a",0,IF(AS$3&lt;=$C220,0,IF(AS$3&gt;($F$199+$C220),INDEX($D$211:$W$211,,$C220)-SUM($D220:AR220),INDEX($D$211:$W$211,,$C220)/$F$199)))</f>
        <v>0</v>
      </c>
      <c r="AT220" s="8">
        <f>IF($F$199="n/a",0,IF(AT$3&lt;=$C220,0,IF(AT$3&gt;($F$199+$C220),INDEX($D$211:$W$211,,$C220)-SUM($D220:AS220),INDEX($D$211:$W$211,,$C220)/$F$199)))</f>
        <v>0</v>
      </c>
      <c r="AU220" s="8">
        <f>IF($F$199="n/a",0,IF(AU$3&lt;=$C220,0,IF(AU$3&gt;($F$199+$C220),INDEX($D$211:$W$211,,$C220)-SUM($D220:AT220),INDEX($D$211:$W$211,,$C220)/$F$199)))</f>
        <v>0</v>
      </c>
      <c r="AV220" s="8">
        <f>IF($F$199="n/a",0,IF(AV$3&lt;=$C220,0,IF(AV$3&gt;($F$199+$C220),INDEX($D$211:$W$211,,$C220)-SUM($D220:AU220),INDEX($D$211:$W$211,,$C220)/$F$199)))</f>
        <v>0</v>
      </c>
      <c r="AW220" s="8">
        <f>IF($F$199="n/a",0,IF(AW$3&lt;=$C220,0,IF(AW$3&gt;($F$199+$C220),INDEX($D$211:$W$211,,$C220)-SUM($D220:AV220),INDEX($D$211:$W$211,,$C220)/$F$199)))</f>
        <v>0</v>
      </c>
      <c r="AX220" s="8">
        <f>IF($F$199="n/a",0,IF(AX$3&lt;=$C220,0,IF(AX$3&gt;($F$199+$C220),INDEX($D$211:$W$211,,$C220)-SUM($D220:AW220),INDEX($D$211:$W$211,,$C220)/$F$199)))</f>
        <v>0</v>
      </c>
      <c r="AY220" s="8">
        <f>IF($F$199="n/a",0,IF(AY$3&lt;=$C220,0,IF(AY$3&gt;($F$199+$C220),INDEX($D$211:$W$211,,$C220)-SUM($D220:AX220),INDEX($D$211:$W$211,,$C220)/$F$199)))</f>
        <v>0</v>
      </c>
      <c r="AZ220" s="8">
        <f>IF($F$199="n/a",0,IF(AZ$3&lt;=$C220,0,IF(AZ$3&gt;($F$199+$C220),INDEX($D$211:$W$211,,$C220)-SUM($D220:AY220),INDEX($D$211:$W$211,,$C220)/$F$199)))</f>
        <v>0</v>
      </c>
      <c r="BA220" s="8">
        <f>IF($F$199="n/a",0,IF(BA$3&lt;=$C220,0,IF(BA$3&gt;($F$199+$C220),INDEX($D$211:$W$211,,$C220)-SUM($D220:AZ220),INDEX($D$211:$W$211,,$C220)/$F$199)))</f>
        <v>0</v>
      </c>
      <c r="BB220" s="8">
        <f>IF($F$199="n/a",0,IF(BB$3&lt;=$C220,0,IF(BB$3&gt;($F$199+$C220),INDEX($D$211:$W$211,,$C220)-SUM($D220:BA220),INDEX($D$211:$W$211,,$C220)/$F$199)))</f>
        <v>0</v>
      </c>
      <c r="BC220" s="8">
        <f>IF($F$199="n/a",0,IF(BC$3&lt;=$C220,0,IF(BC$3&gt;($F$199+$C220),INDEX($D$211:$W$211,,$C220)-SUM($D220:BB220),INDEX($D$211:$W$211,,$C220)/$F$199)))</f>
        <v>0</v>
      </c>
      <c r="BD220" s="8">
        <f>IF($F$199="n/a",0,IF(BD$3&lt;=$C220,0,IF(BD$3&gt;($F$199+$C220),INDEX($D$211:$W$211,,$C220)-SUM($D220:BC220),INDEX($D$211:$W$211,,$C220)/$F$199)))</f>
        <v>0</v>
      </c>
      <c r="BE220" s="8">
        <f>IF($F$199="n/a",0,IF(BE$3&lt;=$C220,0,IF(BE$3&gt;($F$199+$C220),INDEX($D$211:$W$211,,$C220)-SUM($D220:BD220),INDEX($D$211:$W$211,,$C220)/$F$199)))</f>
        <v>0</v>
      </c>
      <c r="BF220" s="8">
        <f>IF($F$199="n/a",0,IF(BF$3&lt;=$C220,0,IF(BF$3&gt;($F$199+$C220),INDEX($D$211:$W$211,,$C220)-SUM($D220:BE220),INDEX($D$211:$W$211,,$C220)/$F$199)))</f>
        <v>0</v>
      </c>
      <c r="BG220" s="8">
        <f>IF($F$199="n/a",0,IF(BG$3&lt;=$C220,0,IF(BG$3&gt;($F$199+$C220),INDEX($D$211:$W$211,,$C220)-SUM($D220:BF220),INDEX($D$211:$W$211,,$C220)/$F$199)))</f>
        <v>0</v>
      </c>
      <c r="BH220" s="8">
        <f>IF($F$199="n/a",0,IF(BH$3&lt;=$C220,0,IF(BH$3&gt;($F$199+$C220),INDEX($D$211:$W$211,,$C220)-SUM($D220:BG220),INDEX($D$211:$W$211,,$C220)/$F$199)))</f>
        <v>0</v>
      </c>
      <c r="BI220" s="8">
        <f>IF($F$199="n/a",0,IF(BI$3&lt;=$C220,0,IF(BI$3&gt;($F$199+$C220),INDEX($D$211:$W$211,,$C220)-SUM($D220:BH220),INDEX($D$211:$W$211,,$C220)/$F$199)))</f>
        <v>0</v>
      </c>
      <c r="BJ220" s="8">
        <f>IF($F$199="n/a",0,IF(BJ$3&lt;=$C220,0,IF(BJ$3&gt;($F$199+$C220),INDEX($D$211:$W$211,,$C220)-SUM($D220:BI220),INDEX($D$211:$W$211,,$C220)/$F$199)))</f>
        <v>0</v>
      </c>
      <c r="BK220" s="8">
        <f>IF($F$199="n/a",0,IF(BK$3&lt;=$C220,0,IF(BK$3&gt;($F$199+$C220),INDEX($D$211:$W$211,,$C220)-SUM($D220:BJ220),INDEX($D$211:$W$211,,$C220)/$F$199)))</f>
        <v>0</v>
      </c>
    </row>
    <row r="221" spans="2:63" hidden="1" outlineLevel="1" x14ac:dyDescent="0.3">
      <c r="B221" s="15">
        <v>2020</v>
      </c>
      <c r="C221">
        <v>8</v>
      </c>
      <c r="D221" s="8"/>
      <c r="E221" s="8">
        <f>IF($F$199="n/a",0,IF(E$3&lt;=$C221,0,IF(E$3&gt;($F$199+$C221),INDEX($D$211:$W$211,,$C221)-SUM($D221:D221),INDEX($D$211:$W$211,,$C221)/$F$199)))</f>
        <v>0</v>
      </c>
      <c r="F221" s="8">
        <f>IF($F$199="n/a",0,IF(F$3&lt;=$C221,0,IF(F$3&gt;($F$199+$C221),INDEX($D$211:$W$211,,$C221)-SUM($D221:E221),INDEX($D$211:$W$211,,$C221)/$F$199)))</f>
        <v>0</v>
      </c>
      <c r="G221" s="8">
        <f>IF($F$199="n/a",0,IF(G$3&lt;=$C221,0,IF(G$3&gt;($F$199+$C221),INDEX($D$211:$W$211,,$C221)-SUM($D221:F221),INDEX($D$211:$W$211,,$C221)/$F$199)))</f>
        <v>0</v>
      </c>
      <c r="H221" s="11">
        <f>IF($F$199="n/a",0,IF(H$3&lt;=$C221,0,IF(H$3&gt;($F$199+$C221),INDEX($D$211:$W$211,,$C221)-SUM($D221:G221),INDEX($D$211:$W$211,,$C221)/$F$199)))</f>
        <v>0</v>
      </c>
      <c r="I221" s="12">
        <f>IF($F$199="n/a",0,IF(I$3&lt;=$C221,0,IF(I$3&gt;($F$199+$C221),INDEX($D$211:$W$211,,$C221)-SUM($D221:H221),INDEX($D$211:$W$211,,$C221)/$F$199)))</f>
        <v>0</v>
      </c>
      <c r="J221" s="8">
        <f>IF($F$199="n/a",0,IF(J$3&lt;=$C221,0,IF(J$3&gt;($F$199+$C221),INDEX($D$211:$W$211,,$C221)-SUM($D221:I221),INDEX($D$211:$W$211,,$C221)/$F$199)))</f>
        <v>0</v>
      </c>
      <c r="K221" s="8">
        <f>IF($F$199="n/a",0,IF(K$3&lt;=$C221,0,IF(K$3&gt;($F$199+$C221),INDEX($D$211:$W$211,,$C221)-SUM($D221:J221),INDEX($D$211:$W$211,,$C221)/$F$199)))</f>
        <v>0</v>
      </c>
      <c r="L221" s="8">
        <f>IF($F$199="n/a",0,IF(L$3&lt;=$C221,0,IF(L$3&gt;($F$199+$C221),INDEX($D$211:$W$211,,$C221)-SUM($D221:K221),INDEX($D$211:$W$211,,$C221)/$F$199)))</f>
        <v>0</v>
      </c>
      <c r="M221" s="8">
        <f>IF($F$199="n/a",0,IF(M$3&lt;=$C221,0,IF(M$3&gt;($F$199+$C221),INDEX($D$211:$W$211,,$C221)-SUM($D221:L221),INDEX($D$211:$W$211,,$C221)/$F$199)))</f>
        <v>0</v>
      </c>
      <c r="N221" s="8">
        <f>IF($F$199="n/a",0,IF(N$3&lt;=$C221,0,IF(N$3&gt;($F$199+$C221),INDEX($D$211:$W$211,,$C221)-SUM($D221:M221),INDEX($D$211:$W$211,,$C221)/$F$199)))</f>
        <v>0</v>
      </c>
      <c r="O221" s="8">
        <f>IF($F$199="n/a",0,IF(O$3&lt;=$C221,0,IF(O$3&gt;($F$199+$C221),INDEX($D$211:$W$211,,$C221)-SUM($D221:N221),INDEX($D$211:$W$211,,$C221)/$F$199)))</f>
        <v>0</v>
      </c>
      <c r="P221" s="8">
        <f>IF($F$199="n/a",0,IF(P$3&lt;=$C221,0,IF(P$3&gt;($F$199+$C221),INDEX($D$211:$W$211,,$C221)-SUM($D221:O221),INDEX($D$211:$W$211,,$C221)/$F$199)))</f>
        <v>0</v>
      </c>
      <c r="Q221" s="8">
        <f>IF($F$199="n/a",0,IF(Q$3&lt;=$C221,0,IF(Q$3&gt;($F$199+$C221),INDEX($D$211:$W$211,,$C221)-SUM($D221:P221),INDEX($D$211:$W$211,,$C221)/$F$199)))</f>
        <v>0</v>
      </c>
      <c r="R221" s="8">
        <f>IF($F$199="n/a",0,IF(R$3&lt;=$C221,0,IF(R$3&gt;($F$199+$C221),INDEX($D$211:$W$211,,$C221)-SUM($D221:Q221),INDEX($D$211:$W$211,,$C221)/$F$199)))</f>
        <v>0</v>
      </c>
      <c r="S221" s="8">
        <f>IF($F$199="n/a",0,IF(S$3&lt;=$C221,0,IF(S$3&gt;($F$199+$C221),INDEX($D$211:$W$211,,$C221)-SUM($D221:R221),INDEX($D$211:$W$211,,$C221)/$F$199)))</f>
        <v>0</v>
      </c>
      <c r="T221" s="8">
        <f>IF($F$199="n/a",0,IF(T$3&lt;=$C221,0,IF(T$3&gt;($F$199+$C221),INDEX($D$211:$W$211,,$C221)-SUM($D221:S221),INDEX($D$211:$W$211,,$C221)/$F$199)))</f>
        <v>0</v>
      </c>
      <c r="U221" s="8">
        <f>IF($F$199="n/a",0,IF(U$3&lt;=$C221,0,IF(U$3&gt;($F$199+$C221),INDEX($D$211:$W$211,,$C221)-SUM($D221:T221),INDEX($D$211:$W$211,,$C221)/$F$199)))</f>
        <v>0</v>
      </c>
      <c r="V221" s="8">
        <f>IF($F$199="n/a",0,IF(V$3&lt;=$C221,0,IF(V$3&gt;($F$199+$C221),INDEX($D$211:$W$211,,$C221)-SUM($D221:U221),INDEX($D$211:$W$211,,$C221)/$F$199)))</f>
        <v>0</v>
      </c>
      <c r="W221" s="8">
        <f>IF($F$199="n/a",0,IF(W$3&lt;=$C221,0,IF(W$3&gt;($F$199+$C221),INDEX($D$211:$W$211,,$C221)-SUM($D221:V221),INDEX($D$211:$W$211,,$C221)/$F$199)))</f>
        <v>0</v>
      </c>
      <c r="X221" s="8">
        <f>IF($F$199="n/a",0,IF(X$3&lt;=$C221,0,IF(X$3&gt;($F$199+$C221),INDEX($D$211:$W$211,,$C221)-SUM($D221:W221),INDEX($D$211:$W$211,,$C221)/$F$199)))</f>
        <v>0</v>
      </c>
      <c r="Y221" s="8">
        <f>IF($F$199="n/a",0,IF(Y$3&lt;=$C221,0,IF(Y$3&gt;($F$199+$C221),INDEX($D$211:$W$211,,$C221)-SUM($D221:X221),INDEX($D$211:$W$211,,$C221)/$F$199)))</f>
        <v>0</v>
      </c>
      <c r="Z221" s="8">
        <f>IF($F$199="n/a",0,IF(Z$3&lt;=$C221,0,IF(Z$3&gt;($F$199+$C221),INDEX($D$211:$W$211,,$C221)-SUM($D221:Y221),INDEX($D$211:$W$211,,$C221)/$F$199)))</f>
        <v>0</v>
      </c>
      <c r="AA221" s="8">
        <f>IF($F$199="n/a",0,IF(AA$3&lt;=$C221,0,IF(AA$3&gt;($F$199+$C221),INDEX($D$211:$W$211,,$C221)-SUM($D221:Z221),INDEX($D$211:$W$211,,$C221)/$F$199)))</f>
        <v>0</v>
      </c>
      <c r="AB221" s="8">
        <f>IF($F$199="n/a",0,IF(AB$3&lt;=$C221,0,IF(AB$3&gt;($F$199+$C221),INDEX($D$211:$W$211,,$C221)-SUM($D221:AA221),INDEX($D$211:$W$211,,$C221)/$F$199)))</f>
        <v>0</v>
      </c>
      <c r="AC221" s="8">
        <f>IF($F$199="n/a",0,IF(AC$3&lt;=$C221,0,IF(AC$3&gt;($F$199+$C221),INDEX($D$211:$W$211,,$C221)-SUM($D221:AB221),INDEX($D$211:$W$211,,$C221)/$F$199)))</f>
        <v>0</v>
      </c>
      <c r="AD221" s="8">
        <f>IF($F$199="n/a",0,IF(AD$3&lt;=$C221,0,IF(AD$3&gt;($F$199+$C221),INDEX($D$211:$W$211,,$C221)-SUM($D221:AC221),INDEX($D$211:$W$211,,$C221)/$F$199)))</f>
        <v>0</v>
      </c>
      <c r="AE221" s="8">
        <f>IF($F$199="n/a",0,IF(AE$3&lt;=$C221,0,IF(AE$3&gt;($F$199+$C221),INDEX($D$211:$W$211,,$C221)-SUM($D221:AD221),INDEX($D$211:$W$211,,$C221)/$F$199)))</f>
        <v>0</v>
      </c>
      <c r="AF221" s="8">
        <f>IF($F$199="n/a",0,IF(AF$3&lt;=$C221,0,IF(AF$3&gt;($F$199+$C221),INDEX($D$211:$W$211,,$C221)-SUM($D221:AE221),INDEX($D$211:$W$211,,$C221)/$F$199)))</f>
        <v>0</v>
      </c>
      <c r="AG221" s="8">
        <f>IF($F$199="n/a",0,IF(AG$3&lt;=$C221,0,IF(AG$3&gt;($F$199+$C221),INDEX($D$211:$W$211,,$C221)-SUM($D221:AF221),INDEX($D$211:$W$211,,$C221)/$F$199)))</f>
        <v>0</v>
      </c>
      <c r="AH221" s="8">
        <f>IF($F$199="n/a",0,IF(AH$3&lt;=$C221,0,IF(AH$3&gt;($F$199+$C221),INDEX($D$211:$W$211,,$C221)-SUM($D221:AG221),INDEX($D$211:$W$211,,$C221)/$F$199)))</f>
        <v>0</v>
      </c>
      <c r="AI221" s="8">
        <f>IF($F$199="n/a",0,IF(AI$3&lt;=$C221,0,IF(AI$3&gt;($F$199+$C221),INDEX($D$211:$W$211,,$C221)-SUM($D221:AH221),INDEX($D$211:$W$211,,$C221)/$F$199)))</f>
        <v>0</v>
      </c>
      <c r="AJ221" s="8">
        <f>IF($F$199="n/a",0,IF(AJ$3&lt;=$C221,0,IF(AJ$3&gt;($F$199+$C221),INDEX($D$211:$W$211,,$C221)-SUM($D221:AI221),INDEX($D$211:$W$211,,$C221)/$F$199)))</f>
        <v>0</v>
      </c>
      <c r="AK221" s="8">
        <f>IF($F$199="n/a",0,IF(AK$3&lt;=$C221,0,IF(AK$3&gt;($F$199+$C221),INDEX($D$211:$W$211,,$C221)-SUM($D221:AJ221),INDEX($D$211:$W$211,,$C221)/$F$199)))</f>
        <v>0</v>
      </c>
      <c r="AL221" s="8">
        <f>IF($F$199="n/a",0,IF(AL$3&lt;=$C221,0,IF(AL$3&gt;($F$199+$C221),INDEX($D$211:$W$211,,$C221)-SUM($D221:AK221),INDEX($D$211:$W$211,,$C221)/$F$199)))</f>
        <v>0</v>
      </c>
      <c r="AM221" s="8">
        <f>IF($F$199="n/a",0,IF(AM$3&lt;=$C221,0,IF(AM$3&gt;($F$199+$C221),INDEX($D$211:$W$211,,$C221)-SUM($D221:AL221),INDEX($D$211:$W$211,,$C221)/$F$199)))</f>
        <v>0</v>
      </c>
      <c r="AN221" s="8">
        <f>IF($F$199="n/a",0,IF(AN$3&lt;=$C221,0,IF(AN$3&gt;($F$199+$C221),INDEX($D$211:$W$211,,$C221)-SUM($D221:AM221),INDEX($D$211:$W$211,,$C221)/$F$199)))</f>
        <v>0</v>
      </c>
      <c r="AO221" s="8">
        <f>IF($F$199="n/a",0,IF(AO$3&lt;=$C221,0,IF(AO$3&gt;($F$199+$C221),INDEX($D$211:$W$211,,$C221)-SUM($D221:AN221),INDEX($D$211:$W$211,,$C221)/$F$199)))</f>
        <v>0</v>
      </c>
      <c r="AP221" s="8">
        <f>IF($F$199="n/a",0,IF(AP$3&lt;=$C221,0,IF(AP$3&gt;($F$199+$C221),INDEX($D$211:$W$211,,$C221)-SUM($D221:AO221),INDEX($D$211:$W$211,,$C221)/$F$199)))</f>
        <v>0</v>
      </c>
      <c r="AQ221" s="8">
        <f>IF($F$199="n/a",0,IF(AQ$3&lt;=$C221,0,IF(AQ$3&gt;($F$199+$C221),INDEX($D$211:$W$211,,$C221)-SUM($D221:AP221),INDEX($D$211:$W$211,,$C221)/$F$199)))</f>
        <v>0</v>
      </c>
      <c r="AR221" s="8">
        <f>IF($F$199="n/a",0,IF(AR$3&lt;=$C221,0,IF(AR$3&gt;($F$199+$C221),INDEX($D$211:$W$211,,$C221)-SUM($D221:AQ221),INDEX($D$211:$W$211,,$C221)/$F$199)))</f>
        <v>0</v>
      </c>
      <c r="AS221" s="8">
        <f>IF($F$199="n/a",0,IF(AS$3&lt;=$C221,0,IF(AS$3&gt;($F$199+$C221),INDEX($D$211:$W$211,,$C221)-SUM($D221:AR221),INDEX($D$211:$W$211,,$C221)/$F$199)))</f>
        <v>0</v>
      </c>
      <c r="AT221" s="8">
        <f>IF($F$199="n/a",0,IF(AT$3&lt;=$C221,0,IF(AT$3&gt;($F$199+$C221),INDEX($D$211:$W$211,,$C221)-SUM($D221:AS221),INDEX($D$211:$W$211,,$C221)/$F$199)))</f>
        <v>0</v>
      </c>
      <c r="AU221" s="8">
        <f>IF($F$199="n/a",0,IF(AU$3&lt;=$C221,0,IF(AU$3&gt;($F$199+$C221),INDEX($D$211:$W$211,,$C221)-SUM($D221:AT221),INDEX($D$211:$W$211,,$C221)/$F$199)))</f>
        <v>0</v>
      </c>
      <c r="AV221" s="8">
        <f>IF($F$199="n/a",0,IF(AV$3&lt;=$C221,0,IF(AV$3&gt;($F$199+$C221),INDEX($D$211:$W$211,,$C221)-SUM($D221:AU221),INDEX($D$211:$W$211,,$C221)/$F$199)))</f>
        <v>0</v>
      </c>
      <c r="AW221" s="8">
        <f>IF($F$199="n/a",0,IF(AW$3&lt;=$C221,0,IF(AW$3&gt;($F$199+$C221),INDEX($D$211:$W$211,,$C221)-SUM($D221:AV221),INDEX($D$211:$W$211,,$C221)/$F$199)))</f>
        <v>0</v>
      </c>
      <c r="AX221" s="8">
        <f>IF($F$199="n/a",0,IF(AX$3&lt;=$C221,0,IF(AX$3&gt;($F$199+$C221),INDEX($D$211:$W$211,,$C221)-SUM($D221:AW221),INDEX($D$211:$W$211,,$C221)/$F$199)))</f>
        <v>0</v>
      </c>
      <c r="AY221" s="8">
        <f>IF($F$199="n/a",0,IF(AY$3&lt;=$C221,0,IF(AY$3&gt;($F$199+$C221),INDEX($D$211:$W$211,,$C221)-SUM($D221:AX221),INDEX($D$211:$W$211,,$C221)/$F$199)))</f>
        <v>0</v>
      </c>
      <c r="AZ221" s="8">
        <f>IF($F$199="n/a",0,IF(AZ$3&lt;=$C221,0,IF(AZ$3&gt;($F$199+$C221),INDEX($D$211:$W$211,,$C221)-SUM($D221:AY221),INDEX($D$211:$W$211,,$C221)/$F$199)))</f>
        <v>0</v>
      </c>
      <c r="BA221" s="8">
        <f>IF($F$199="n/a",0,IF(BA$3&lt;=$C221,0,IF(BA$3&gt;($F$199+$C221),INDEX($D$211:$W$211,,$C221)-SUM($D221:AZ221),INDEX($D$211:$W$211,,$C221)/$F$199)))</f>
        <v>0</v>
      </c>
      <c r="BB221" s="8">
        <f>IF($F$199="n/a",0,IF(BB$3&lt;=$C221,0,IF(BB$3&gt;($F$199+$C221),INDEX($D$211:$W$211,,$C221)-SUM($D221:BA221),INDEX($D$211:$W$211,,$C221)/$F$199)))</f>
        <v>0</v>
      </c>
      <c r="BC221" s="8">
        <f>IF($F$199="n/a",0,IF(BC$3&lt;=$C221,0,IF(BC$3&gt;($F$199+$C221),INDEX($D$211:$W$211,,$C221)-SUM($D221:BB221),INDEX($D$211:$W$211,,$C221)/$F$199)))</f>
        <v>0</v>
      </c>
      <c r="BD221" s="8">
        <f>IF($F$199="n/a",0,IF(BD$3&lt;=$C221,0,IF(BD$3&gt;($F$199+$C221),INDEX($D$211:$W$211,,$C221)-SUM($D221:BC221),INDEX($D$211:$W$211,,$C221)/$F$199)))</f>
        <v>0</v>
      </c>
      <c r="BE221" s="8">
        <f>IF($F$199="n/a",0,IF(BE$3&lt;=$C221,0,IF(BE$3&gt;($F$199+$C221),INDEX($D$211:$W$211,,$C221)-SUM($D221:BD221),INDEX($D$211:$W$211,,$C221)/$F$199)))</f>
        <v>0</v>
      </c>
      <c r="BF221" s="8">
        <f>IF($F$199="n/a",0,IF(BF$3&lt;=$C221,0,IF(BF$3&gt;($F$199+$C221),INDEX($D$211:$W$211,,$C221)-SUM($D221:BE221),INDEX($D$211:$W$211,,$C221)/$F$199)))</f>
        <v>0</v>
      </c>
      <c r="BG221" s="8">
        <f>IF($F$199="n/a",0,IF(BG$3&lt;=$C221,0,IF(BG$3&gt;($F$199+$C221),INDEX($D$211:$W$211,,$C221)-SUM($D221:BF221),INDEX($D$211:$W$211,,$C221)/$F$199)))</f>
        <v>0</v>
      </c>
      <c r="BH221" s="8">
        <f>IF($F$199="n/a",0,IF(BH$3&lt;=$C221,0,IF(BH$3&gt;($F$199+$C221),INDEX($D$211:$W$211,,$C221)-SUM($D221:BG221),INDEX($D$211:$W$211,,$C221)/$F$199)))</f>
        <v>0</v>
      </c>
      <c r="BI221" s="8">
        <f>IF($F$199="n/a",0,IF(BI$3&lt;=$C221,0,IF(BI$3&gt;($F$199+$C221),INDEX($D$211:$W$211,,$C221)-SUM($D221:BH221),INDEX($D$211:$W$211,,$C221)/$F$199)))</f>
        <v>0</v>
      </c>
      <c r="BJ221" s="8">
        <f>IF($F$199="n/a",0,IF(BJ$3&lt;=$C221,0,IF(BJ$3&gt;($F$199+$C221),INDEX($D$211:$W$211,,$C221)-SUM($D221:BI221),INDEX($D$211:$W$211,,$C221)/$F$199)))</f>
        <v>0</v>
      </c>
      <c r="BK221" s="8">
        <f>IF($F$199="n/a",0,IF(BK$3&lt;=$C221,0,IF(BK$3&gt;($F$199+$C221),INDEX($D$211:$W$211,,$C221)-SUM($D221:BJ221),INDEX($D$211:$W$211,,$C221)/$F$199)))</f>
        <v>0</v>
      </c>
    </row>
    <row r="222" spans="2:63" hidden="1" outlineLevel="1" x14ac:dyDescent="0.3">
      <c r="B222" s="15">
        <v>2021</v>
      </c>
      <c r="C222">
        <v>9</v>
      </c>
      <c r="D222" s="8"/>
      <c r="E222" s="8">
        <f>IF($F$199="n/a",0,IF(E$3&lt;=$C222,0,IF(E$3&gt;($F$199+$C222),INDEX($D$211:$W$211,,$C222)-SUM($D222:D222),INDEX($D$211:$W$211,,$C222)/$F$199)))</f>
        <v>0</v>
      </c>
      <c r="F222" s="8">
        <f>IF($F$199="n/a",0,IF(F$3&lt;=$C222,0,IF(F$3&gt;($F$199+$C222),INDEX($D$211:$W$211,,$C222)-SUM($D222:E222),INDEX($D$211:$W$211,,$C222)/$F$199)))</f>
        <v>0</v>
      </c>
      <c r="G222" s="8">
        <f>IF($F$199="n/a",0,IF(G$3&lt;=$C222,0,IF(G$3&gt;($F$199+$C222),INDEX($D$211:$W$211,,$C222)-SUM($D222:F222),INDEX($D$211:$W$211,,$C222)/$F$199)))</f>
        <v>0</v>
      </c>
      <c r="H222" s="11">
        <f>IF($F$199="n/a",0,IF(H$3&lt;=$C222,0,IF(H$3&gt;($F$199+$C222),INDEX($D$211:$W$211,,$C222)-SUM($D222:G222),INDEX($D$211:$W$211,,$C222)/$F$199)))</f>
        <v>0</v>
      </c>
      <c r="I222" s="12">
        <f>IF($F$199="n/a",0,IF(I$3&lt;=$C222,0,IF(I$3&gt;($F$199+$C222),INDEX($D$211:$W$211,,$C222)-SUM($D222:H222),INDEX($D$211:$W$211,,$C222)/$F$199)))</f>
        <v>0</v>
      </c>
      <c r="J222" s="8">
        <f>IF($F$199="n/a",0,IF(J$3&lt;=$C222,0,IF(J$3&gt;($F$199+$C222),INDEX($D$211:$W$211,,$C222)-SUM($D222:I222),INDEX($D$211:$W$211,,$C222)/$F$199)))</f>
        <v>0</v>
      </c>
      <c r="K222" s="8">
        <f>IF($F$199="n/a",0,IF(K$3&lt;=$C222,0,IF(K$3&gt;($F$199+$C222),INDEX($D$211:$W$211,,$C222)-SUM($D222:J222),INDEX($D$211:$W$211,,$C222)/$F$199)))</f>
        <v>0</v>
      </c>
      <c r="L222" s="8">
        <f>IF($F$199="n/a",0,IF(L$3&lt;=$C222,0,IF(L$3&gt;($F$199+$C222),INDEX($D$211:$W$211,,$C222)-SUM($D222:K222),INDEX($D$211:$W$211,,$C222)/$F$199)))</f>
        <v>0</v>
      </c>
      <c r="M222" s="8">
        <f>IF($F$199="n/a",0,IF(M$3&lt;=$C222,0,IF(M$3&gt;($F$199+$C222),INDEX($D$211:$W$211,,$C222)-SUM($D222:L222),INDEX($D$211:$W$211,,$C222)/$F$199)))</f>
        <v>0</v>
      </c>
      <c r="N222" s="8">
        <f>IF($F$199="n/a",0,IF(N$3&lt;=$C222,0,IF(N$3&gt;($F$199+$C222),INDEX($D$211:$W$211,,$C222)-SUM($D222:M222),INDEX($D$211:$W$211,,$C222)/$F$199)))</f>
        <v>0</v>
      </c>
      <c r="O222" s="8">
        <f>IF($F$199="n/a",0,IF(O$3&lt;=$C222,0,IF(O$3&gt;($F$199+$C222),INDEX($D$211:$W$211,,$C222)-SUM($D222:N222),INDEX($D$211:$W$211,,$C222)/$F$199)))</f>
        <v>0</v>
      </c>
      <c r="P222" s="8">
        <f>IF($F$199="n/a",0,IF(P$3&lt;=$C222,0,IF(P$3&gt;($F$199+$C222),INDEX($D$211:$W$211,,$C222)-SUM($D222:O222),INDEX($D$211:$W$211,,$C222)/$F$199)))</f>
        <v>0</v>
      </c>
      <c r="Q222" s="8">
        <f>IF($F$199="n/a",0,IF(Q$3&lt;=$C222,0,IF(Q$3&gt;($F$199+$C222),INDEX($D$211:$W$211,,$C222)-SUM($D222:P222),INDEX($D$211:$W$211,,$C222)/$F$199)))</f>
        <v>0</v>
      </c>
      <c r="R222" s="8">
        <f>IF($F$199="n/a",0,IF(R$3&lt;=$C222,0,IF(R$3&gt;($F$199+$C222),INDEX($D$211:$W$211,,$C222)-SUM($D222:Q222),INDEX($D$211:$W$211,,$C222)/$F$199)))</f>
        <v>0</v>
      </c>
      <c r="S222" s="8">
        <f>IF($F$199="n/a",0,IF(S$3&lt;=$C222,0,IF(S$3&gt;($F$199+$C222),INDEX($D$211:$W$211,,$C222)-SUM($D222:R222),INDEX($D$211:$W$211,,$C222)/$F$199)))</f>
        <v>0</v>
      </c>
      <c r="T222" s="8">
        <f>IF($F$199="n/a",0,IF(T$3&lt;=$C222,0,IF(T$3&gt;($F$199+$C222),INDEX($D$211:$W$211,,$C222)-SUM($D222:S222),INDEX($D$211:$W$211,,$C222)/$F$199)))</f>
        <v>0</v>
      </c>
      <c r="U222" s="8">
        <f>IF($F$199="n/a",0,IF(U$3&lt;=$C222,0,IF(U$3&gt;($F$199+$C222),INDEX($D$211:$W$211,,$C222)-SUM($D222:T222),INDEX($D$211:$W$211,,$C222)/$F$199)))</f>
        <v>0</v>
      </c>
      <c r="V222" s="8">
        <f>IF($F$199="n/a",0,IF(V$3&lt;=$C222,0,IF(V$3&gt;($F$199+$C222),INDEX($D$211:$W$211,,$C222)-SUM($D222:U222),INDEX($D$211:$W$211,,$C222)/$F$199)))</f>
        <v>0</v>
      </c>
      <c r="W222" s="8">
        <f>IF($F$199="n/a",0,IF(W$3&lt;=$C222,0,IF(W$3&gt;($F$199+$C222),INDEX($D$211:$W$211,,$C222)-SUM($D222:V222),INDEX($D$211:$W$211,,$C222)/$F$199)))</f>
        <v>0</v>
      </c>
      <c r="X222" s="8">
        <f>IF($F$199="n/a",0,IF(X$3&lt;=$C222,0,IF(X$3&gt;($F$199+$C222),INDEX($D$211:$W$211,,$C222)-SUM($D222:W222),INDEX($D$211:$W$211,,$C222)/$F$199)))</f>
        <v>0</v>
      </c>
      <c r="Y222" s="8">
        <f>IF($F$199="n/a",0,IF(Y$3&lt;=$C222,0,IF(Y$3&gt;($F$199+$C222),INDEX($D$211:$W$211,,$C222)-SUM($D222:X222),INDEX($D$211:$W$211,,$C222)/$F$199)))</f>
        <v>0</v>
      </c>
      <c r="Z222" s="8">
        <f>IF($F$199="n/a",0,IF(Z$3&lt;=$C222,0,IF(Z$3&gt;($F$199+$C222),INDEX($D$211:$W$211,,$C222)-SUM($D222:Y222),INDEX($D$211:$W$211,,$C222)/$F$199)))</f>
        <v>0</v>
      </c>
      <c r="AA222" s="8">
        <f>IF($F$199="n/a",0,IF(AA$3&lt;=$C222,0,IF(AA$3&gt;($F$199+$C222),INDEX($D$211:$W$211,,$C222)-SUM($D222:Z222),INDEX($D$211:$W$211,,$C222)/$F$199)))</f>
        <v>0</v>
      </c>
      <c r="AB222" s="8">
        <f>IF($F$199="n/a",0,IF(AB$3&lt;=$C222,0,IF(AB$3&gt;($F$199+$C222),INDEX($D$211:$W$211,,$C222)-SUM($D222:AA222),INDEX($D$211:$W$211,,$C222)/$F$199)))</f>
        <v>0</v>
      </c>
      <c r="AC222" s="8">
        <f>IF($F$199="n/a",0,IF(AC$3&lt;=$C222,0,IF(AC$3&gt;($F$199+$C222),INDEX($D$211:$W$211,,$C222)-SUM($D222:AB222),INDEX($D$211:$W$211,,$C222)/$F$199)))</f>
        <v>0</v>
      </c>
      <c r="AD222" s="8">
        <f>IF($F$199="n/a",0,IF(AD$3&lt;=$C222,0,IF(AD$3&gt;($F$199+$C222),INDEX($D$211:$W$211,,$C222)-SUM($D222:AC222),INDEX($D$211:$W$211,,$C222)/$F$199)))</f>
        <v>0</v>
      </c>
      <c r="AE222" s="8">
        <f>IF($F$199="n/a",0,IF(AE$3&lt;=$C222,0,IF(AE$3&gt;($F$199+$C222),INDEX($D$211:$W$211,,$C222)-SUM($D222:AD222),INDEX($D$211:$W$211,,$C222)/$F$199)))</f>
        <v>0</v>
      </c>
      <c r="AF222" s="8">
        <f>IF($F$199="n/a",0,IF(AF$3&lt;=$C222,0,IF(AF$3&gt;($F$199+$C222),INDEX($D$211:$W$211,,$C222)-SUM($D222:AE222),INDEX($D$211:$W$211,,$C222)/$F$199)))</f>
        <v>0</v>
      </c>
      <c r="AG222" s="8">
        <f>IF($F$199="n/a",0,IF(AG$3&lt;=$C222,0,IF(AG$3&gt;($F$199+$C222),INDEX($D$211:$W$211,,$C222)-SUM($D222:AF222),INDEX($D$211:$W$211,,$C222)/$F$199)))</f>
        <v>0</v>
      </c>
      <c r="AH222" s="8">
        <f>IF($F$199="n/a",0,IF(AH$3&lt;=$C222,0,IF(AH$3&gt;($F$199+$C222),INDEX($D$211:$W$211,,$C222)-SUM($D222:AG222),INDEX($D$211:$W$211,,$C222)/$F$199)))</f>
        <v>0</v>
      </c>
      <c r="AI222" s="8">
        <f>IF($F$199="n/a",0,IF(AI$3&lt;=$C222,0,IF(AI$3&gt;($F$199+$C222),INDEX($D$211:$W$211,,$C222)-SUM($D222:AH222),INDEX($D$211:$W$211,,$C222)/$F$199)))</f>
        <v>0</v>
      </c>
      <c r="AJ222" s="8">
        <f>IF($F$199="n/a",0,IF(AJ$3&lt;=$C222,0,IF(AJ$3&gt;($F$199+$C222),INDEX($D$211:$W$211,,$C222)-SUM($D222:AI222),INDEX($D$211:$W$211,,$C222)/$F$199)))</f>
        <v>0</v>
      </c>
      <c r="AK222" s="8">
        <f>IF($F$199="n/a",0,IF(AK$3&lt;=$C222,0,IF(AK$3&gt;($F$199+$C222),INDEX($D$211:$W$211,,$C222)-SUM($D222:AJ222),INDEX($D$211:$W$211,,$C222)/$F$199)))</f>
        <v>0</v>
      </c>
      <c r="AL222" s="8">
        <f>IF($F$199="n/a",0,IF(AL$3&lt;=$C222,0,IF(AL$3&gt;($F$199+$C222),INDEX($D$211:$W$211,,$C222)-SUM($D222:AK222),INDEX($D$211:$W$211,,$C222)/$F$199)))</f>
        <v>0</v>
      </c>
      <c r="AM222" s="8">
        <f>IF($F$199="n/a",0,IF(AM$3&lt;=$C222,0,IF(AM$3&gt;($F$199+$C222),INDEX($D$211:$W$211,,$C222)-SUM($D222:AL222),INDEX($D$211:$W$211,,$C222)/$F$199)))</f>
        <v>0</v>
      </c>
      <c r="AN222" s="8">
        <f>IF($F$199="n/a",0,IF(AN$3&lt;=$C222,0,IF(AN$3&gt;($F$199+$C222),INDEX($D$211:$W$211,,$C222)-SUM($D222:AM222),INDEX($D$211:$W$211,,$C222)/$F$199)))</f>
        <v>0</v>
      </c>
      <c r="AO222" s="8">
        <f>IF($F$199="n/a",0,IF(AO$3&lt;=$C222,0,IF(AO$3&gt;($F$199+$C222),INDEX($D$211:$W$211,,$C222)-SUM($D222:AN222),INDEX($D$211:$W$211,,$C222)/$F$199)))</f>
        <v>0</v>
      </c>
      <c r="AP222" s="8">
        <f>IF($F$199="n/a",0,IF(AP$3&lt;=$C222,0,IF(AP$3&gt;($F$199+$C222),INDEX($D$211:$W$211,,$C222)-SUM($D222:AO222),INDEX($D$211:$W$211,,$C222)/$F$199)))</f>
        <v>0</v>
      </c>
      <c r="AQ222" s="8">
        <f>IF($F$199="n/a",0,IF(AQ$3&lt;=$C222,0,IF(AQ$3&gt;($F$199+$C222),INDEX($D$211:$W$211,,$C222)-SUM($D222:AP222),INDEX($D$211:$W$211,,$C222)/$F$199)))</f>
        <v>0</v>
      </c>
      <c r="AR222" s="8">
        <f>IF($F$199="n/a",0,IF(AR$3&lt;=$C222,0,IF(AR$3&gt;($F$199+$C222),INDEX($D$211:$W$211,,$C222)-SUM($D222:AQ222),INDEX($D$211:$W$211,,$C222)/$F$199)))</f>
        <v>0</v>
      </c>
      <c r="AS222" s="8">
        <f>IF($F$199="n/a",0,IF(AS$3&lt;=$C222,0,IF(AS$3&gt;($F$199+$C222),INDEX($D$211:$W$211,,$C222)-SUM($D222:AR222),INDEX($D$211:$W$211,,$C222)/$F$199)))</f>
        <v>0</v>
      </c>
      <c r="AT222" s="8">
        <f>IF($F$199="n/a",0,IF(AT$3&lt;=$C222,0,IF(AT$3&gt;($F$199+$C222),INDEX($D$211:$W$211,,$C222)-SUM($D222:AS222),INDEX($D$211:$W$211,,$C222)/$F$199)))</f>
        <v>0</v>
      </c>
      <c r="AU222" s="8">
        <f>IF($F$199="n/a",0,IF(AU$3&lt;=$C222,0,IF(AU$3&gt;($F$199+$C222),INDEX($D$211:$W$211,,$C222)-SUM($D222:AT222),INDEX($D$211:$W$211,,$C222)/$F$199)))</f>
        <v>0</v>
      </c>
      <c r="AV222" s="8">
        <f>IF($F$199="n/a",0,IF(AV$3&lt;=$C222,0,IF(AV$3&gt;($F$199+$C222),INDEX($D$211:$W$211,,$C222)-SUM($D222:AU222),INDEX($D$211:$W$211,,$C222)/$F$199)))</f>
        <v>0</v>
      </c>
      <c r="AW222" s="8">
        <f>IF($F$199="n/a",0,IF(AW$3&lt;=$C222,0,IF(AW$3&gt;($F$199+$C222),INDEX($D$211:$W$211,,$C222)-SUM($D222:AV222),INDEX($D$211:$W$211,,$C222)/$F$199)))</f>
        <v>0</v>
      </c>
      <c r="AX222" s="8">
        <f>IF($F$199="n/a",0,IF(AX$3&lt;=$C222,0,IF(AX$3&gt;($F$199+$C222),INDEX($D$211:$W$211,,$C222)-SUM($D222:AW222),INDEX($D$211:$W$211,,$C222)/$F$199)))</f>
        <v>0</v>
      </c>
      <c r="AY222" s="8">
        <f>IF($F$199="n/a",0,IF(AY$3&lt;=$C222,0,IF(AY$3&gt;($F$199+$C222),INDEX($D$211:$W$211,,$C222)-SUM($D222:AX222),INDEX($D$211:$W$211,,$C222)/$F$199)))</f>
        <v>0</v>
      </c>
      <c r="AZ222" s="8">
        <f>IF($F$199="n/a",0,IF(AZ$3&lt;=$C222,0,IF(AZ$3&gt;($F$199+$C222),INDEX($D$211:$W$211,,$C222)-SUM($D222:AY222),INDEX($D$211:$W$211,,$C222)/$F$199)))</f>
        <v>0</v>
      </c>
      <c r="BA222" s="8">
        <f>IF($F$199="n/a",0,IF(BA$3&lt;=$C222,0,IF(BA$3&gt;($F$199+$C222),INDEX($D$211:$W$211,,$C222)-SUM($D222:AZ222),INDEX($D$211:$W$211,,$C222)/$F$199)))</f>
        <v>0</v>
      </c>
      <c r="BB222" s="8">
        <f>IF($F$199="n/a",0,IF(BB$3&lt;=$C222,0,IF(BB$3&gt;($F$199+$C222),INDEX($D$211:$W$211,,$C222)-SUM($D222:BA222),INDEX($D$211:$W$211,,$C222)/$F$199)))</f>
        <v>0</v>
      </c>
      <c r="BC222" s="8">
        <f>IF($F$199="n/a",0,IF(BC$3&lt;=$C222,0,IF(BC$3&gt;($F$199+$C222),INDEX($D$211:$W$211,,$C222)-SUM($D222:BB222),INDEX($D$211:$W$211,,$C222)/$F$199)))</f>
        <v>0</v>
      </c>
      <c r="BD222" s="8">
        <f>IF($F$199="n/a",0,IF(BD$3&lt;=$C222,0,IF(BD$3&gt;($F$199+$C222),INDEX($D$211:$W$211,,$C222)-SUM($D222:BC222),INDEX($D$211:$W$211,,$C222)/$F$199)))</f>
        <v>0</v>
      </c>
      <c r="BE222" s="8">
        <f>IF($F$199="n/a",0,IF(BE$3&lt;=$C222,0,IF(BE$3&gt;($F$199+$C222),INDEX($D$211:$W$211,,$C222)-SUM($D222:BD222),INDEX($D$211:$W$211,,$C222)/$F$199)))</f>
        <v>0</v>
      </c>
      <c r="BF222" s="8">
        <f>IF($F$199="n/a",0,IF(BF$3&lt;=$C222,0,IF(BF$3&gt;($F$199+$C222),INDEX($D$211:$W$211,,$C222)-SUM($D222:BE222),INDEX($D$211:$W$211,,$C222)/$F$199)))</f>
        <v>0</v>
      </c>
      <c r="BG222" s="8">
        <f>IF($F$199="n/a",0,IF(BG$3&lt;=$C222,0,IF(BG$3&gt;($F$199+$C222),INDEX($D$211:$W$211,,$C222)-SUM($D222:BF222),INDEX($D$211:$W$211,,$C222)/$F$199)))</f>
        <v>0</v>
      </c>
      <c r="BH222" s="8">
        <f>IF($F$199="n/a",0,IF(BH$3&lt;=$C222,0,IF(BH$3&gt;($F$199+$C222),INDEX($D$211:$W$211,,$C222)-SUM($D222:BG222),INDEX($D$211:$W$211,,$C222)/$F$199)))</f>
        <v>0</v>
      </c>
      <c r="BI222" s="8">
        <f>IF($F$199="n/a",0,IF(BI$3&lt;=$C222,0,IF(BI$3&gt;($F$199+$C222),INDEX($D$211:$W$211,,$C222)-SUM($D222:BH222),INDEX($D$211:$W$211,,$C222)/$F$199)))</f>
        <v>0</v>
      </c>
      <c r="BJ222" s="8">
        <f>IF($F$199="n/a",0,IF(BJ$3&lt;=$C222,0,IF(BJ$3&gt;($F$199+$C222),INDEX($D$211:$W$211,,$C222)-SUM($D222:BI222),INDEX($D$211:$W$211,,$C222)/$F$199)))</f>
        <v>0</v>
      </c>
      <c r="BK222" s="8">
        <f>IF($F$199="n/a",0,IF(BK$3&lt;=$C222,0,IF(BK$3&gt;($F$199+$C222),INDEX($D$211:$W$211,,$C222)-SUM($D222:BJ222),INDEX($D$211:$W$211,,$C222)/$F$199)))</f>
        <v>0</v>
      </c>
    </row>
    <row r="223" spans="2:63" hidden="1" outlineLevel="1" x14ac:dyDescent="0.3">
      <c r="B223" s="15">
        <v>2022</v>
      </c>
      <c r="C223">
        <v>10</v>
      </c>
      <c r="D223" s="8"/>
      <c r="E223" s="8">
        <f>IF($F$199="n/a",0,IF(E$3&lt;=$C223,0,IF(E$3&gt;($F$199+$C223),INDEX($D$211:$W$211,,$C223)-SUM($D223:D223),INDEX($D$211:$W$211,,$C223)/$F$199)))</f>
        <v>0</v>
      </c>
      <c r="F223" s="8">
        <f>IF($F$199="n/a",0,IF(F$3&lt;=$C223,0,IF(F$3&gt;($F$199+$C223),INDEX($D$211:$W$211,,$C223)-SUM($D223:E223),INDEX($D$211:$W$211,,$C223)/$F$199)))</f>
        <v>0</v>
      </c>
      <c r="G223" s="8">
        <f>IF($F$199="n/a",0,IF(G$3&lt;=$C223,0,IF(G$3&gt;($F$199+$C223),INDEX($D$211:$W$211,,$C223)-SUM($D223:F223),INDEX($D$211:$W$211,,$C223)/$F$199)))</f>
        <v>0</v>
      </c>
      <c r="H223" s="11">
        <f>IF($F$199="n/a",0,IF(H$3&lt;=$C223,0,IF(H$3&gt;($F$199+$C223),INDEX($D$211:$W$211,,$C223)-SUM($D223:G223),INDEX($D$211:$W$211,,$C223)/$F$199)))</f>
        <v>0</v>
      </c>
      <c r="I223" s="12">
        <f>IF($F$199="n/a",0,IF(I$3&lt;=$C223,0,IF(I$3&gt;($F$199+$C223),INDEX($D$211:$W$211,,$C223)-SUM($D223:H223),INDEX($D$211:$W$211,,$C223)/$F$199)))</f>
        <v>0</v>
      </c>
      <c r="J223" s="8">
        <f>IF($F$199="n/a",0,IF(J$3&lt;=$C223,0,IF(J$3&gt;($F$199+$C223),INDEX($D$211:$W$211,,$C223)-SUM($D223:I223),INDEX($D$211:$W$211,,$C223)/$F$199)))</f>
        <v>0</v>
      </c>
      <c r="K223" s="8">
        <f>IF($F$199="n/a",0,IF(K$3&lt;=$C223,0,IF(K$3&gt;($F$199+$C223),INDEX($D$211:$W$211,,$C223)-SUM($D223:J223),INDEX($D$211:$W$211,,$C223)/$F$199)))</f>
        <v>0</v>
      </c>
      <c r="L223" s="8">
        <f>IF($F$199="n/a",0,IF(L$3&lt;=$C223,0,IF(L$3&gt;($F$199+$C223),INDEX($D$211:$W$211,,$C223)-SUM($D223:K223),INDEX($D$211:$W$211,,$C223)/$F$199)))</f>
        <v>0</v>
      </c>
      <c r="M223" s="8">
        <f>IF($F$199="n/a",0,IF(M$3&lt;=$C223,0,IF(M$3&gt;($F$199+$C223),INDEX($D$211:$W$211,,$C223)-SUM($D223:L223),INDEX($D$211:$W$211,,$C223)/$F$199)))</f>
        <v>0</v>
      </c>
      <c r="N223" s="8">
        <f>IF($F$199="n/a",0,IF(N$3&lt;=$C223,0,IF(N$3&gt;($F$199+$C223),INDEX($D$211:$W$211,,$C223)-SUM($D223:M223),INDEX($D$211:$W$211,,$C223)/$F$199)))</f>
        <v>0</v>
      </c>
      <c r="O223" s="8">
        <f>IF($F$199="n/a",0,IF(O$3&lt;=$C223,0,IF(O$3&gt;($F$199+$C223),INDEX($D$211:$W$211,,$C223)-SUM($D223:N223),INDEX($D$211:$W$211,,$C223)/$F$199)))</f>
        <v>0</v>
      </c>
      <c r="P223" s="8">
        <f>IF($F$199="n/a",0,IF(P$3&lt;=$C223,0,IF(P$3&gt;($F$199+$C223),INDEX($D$211:$W$211,,$C223)-SUM($D223:O223),INDEX($D$211:$W$211,,$C223)/$F$199)))</f>
        <v>0</v>
      </c>
      <c r="Q223" s="8">
        <f>IF($F$199="n/a",0,IF(Q$3&lt;=$C223,0,IF(Q$3&gt;($F$199+$C223),INDEX($D$211:$W$211,,$C223)-SUM($D223:P223),INDEX($D$211:$W$211,,$C223)/$F$199)))</f>
        <v>0</v>
      </c>
      <c r="R223" s="8">
        <f>IF($F$199="n/a",0,IF(R$3&lt;=$C223,0,IF(R$3&gt;($F$199+$C223),INDEX($D$211:$W$211,,$C223)-SUM($D223:Q223),INDEX($D$211:$W$211,,$C223)/$F$199)))</f>
        <v>0</v>
      </c>
      <c r="S223" s="8">
        <f>IF($F$199="n/a",0,IF(S$3&lt;=$C223,0,IF(S$3&gt;($F$199+$C223),INDEX($D$211:$W$211,,$C223)-SUM($D223:R223),INDEX($D$211:$W$211,,$C223)/$F$199)))</f>
        <v>0</v>
      </c>
      <c r="T223" s="8">
        <f>IF($F$199="n/a",0,IF(T$3&lt;=$C223,0,IF(T$3&gt;($F$199+$C223),INDEX($D$211:$W$211,,$C223)-SUM($D223:S223),INDEX($D$211:$W$211,,$C223)/$F$199)))</f>
        <v>0</v>
      </c>
      <c r="U223" s="8">
        <f>IF($F$199="n/a",0,IF(U$3&lt;=$C223,0,IF(U$3&gt;($F$199+$C223),INDEX($D$211:$W$211,,$C223)-SUM($D223:T223),INDEX($D$211:$W$211,,$C223)/$F$199)))</f>
        <v>0</v>
      </c>
      <c r="V223" s="8">
        <f>IF($F$199="n/a",0,IF(V$3&lt;=$C223,0,IF(V$3&gt;($F$199+$C223),INDEX($D$211:$W$211,,$C223)-SUM($D223:U223),INDEX($D$211:$W$211,,$C223)/$F$199)))</f>
        <v>0</v>
      </c>
      <c r="W223" s="8">
        <f>IF($F$199="n/a",0,IF(W$3&lt;=$C223,0,IF(W$3&gt;($F$199+$C223),INDEX($D$211:$W$211,,$C223)-SUM($D223:V223),INDEX($D$211:$W$211,,$C223)/$F$199)))</f>
        <v>0</v>
      </c>
      <c r="X223" s="8">
        <f>IF($F$199="n/a",0,IF(X$3&lt;=$C223,0,IF(X$3&gt;($F$199+$C223),INDEX($D$211:$W$211,,$C223)-SUM($D223:W223),INDEX($D$211:$W$211,,$C223)/$F$199)))</f>
        <v>0</v>
      </c>
      <c r="Y223" s="8">
        <f>IF($F$199="n/a",0,IF(Y$3&lt;=$C223,0,IF(Y$3&gt;($F$199+$C223),INDEX($D$211:$W$211,,$C223)-SUM($D223:X223),INDEX($D$211:$W$211,,$C223)/$F$199)))</f>
        <v>0</v>
      </c>
      <c r="Z223" s="8">
        <f>IF($F$199="n/a",0,IF(Z$3&lt;=$C223,0,IF(Z$3&gt;($F$199+$C223),INDEX($D$211:$W$211,,$C223)-SUM($D223:Y223),INDEX($D$211:$W$211,,$C223)/$F$199)))</f>
        <v>0</v>
      </c>
      <c r="AA223" s="8">
        <f>IF($F$199="n/a",0,IF(AA$3&lt;=$C223,0,IF(AA$3&gt;($F$199+$C223),INDEX($D$211:$W$211,,$C223)-SUM($D223:Z223),INDEX($D$211:$W$211,,$C223)/$F$199)))</f>
        <v>0</v>
      </c>
      <c r="AB223" s="8">
        <f>IF($F$199="n/a",0,IF(AB$3&lt;=$C223,0,IF(AB$3&gt;($F$199+$C223),INDEX($D$211:$W$211,,$C223)-SUM($D223:AA223),INDEX($D$211:$W$211,,$C223)/$F$199)))</f>
        <v>0</v>
      </c>
      <c r="AC223" s="8">
        <f>IF($F$199="n/a",0,IF(AC$3&lt;=$C223,0,IF(AC$3&gt;($F$199+$C223),INDEX($D$211:$W$211,,$C223)-SUM($D223:AB223),INDEX($D$211:$W$211,,$C223)/$F$199)))</f>
        <v>0</v>
      </c>
      <c r="AD223" s="8">
        <f>IF($F$199="n/a",0,IF(AD$3&lt;=$C223,0,IF(AD$3&gt;($F$199+$C223),INDEX($D$211:$W$211,,$C223)-SUM($D223:AC223),INDEX($D$211:$W$211,,$C223)/$F$199)))</f>
        <v>0</v>
      </c>
      <c r="AE223" s="8">
        <f>IF($F$199="n/a",0,IF(AE$3&lt;=$C223,0,IF(AE$3&gt;($F$199+$C223),INDEX($D$211:$W$211,,$C223)-SUM($D223:AD223),INDEX($D$211:$W$211,,$C223)/$F$199)))</f>
        <v>0</v>
      </c>
      <c r="AF223" s="8">
        <f>IF($F$199="n/a",0,IF(AF$3&lt;=$C223,0,IF(AF$3&gt;($F$199+$C223),INDEX($D$211:$W$211,,$C223)-SUM($D223:AE223),INDEX($D$211:$W$211,,$C223)/$F$199)))</f>
        <v>0</v>
      </c>
      <c r="AG223" s="8">
        <f>IF($F$199="n/a",0,IF(AG$3&lt;=$C223,0,IF(AG$3&gt;($F$199+$C223),INDEX($D$211:$W$211,,$C223)-SUM($D223:AF223),INDEX($D$211:$W$211,,$C223)/$F$199)))</f>
        <v>0</v>
      </c>
      <c r="AH223" s="8">
        <f>IF($F$199="n/a",0,IF(AH$3&lt;=$C223,0,IF(AH$3&gt;($F$199+$C223),INDEX($D$211:$W$211,,$C223)-SUM($D223:AG223),INDEX($D$211:$W$211,,$C223)/$F$199)))</f>
        <v>0</v>
      </c>
      <c r="AI223" s="8">
        <f>IF($F$199="n/a",0,IF(AI$3&lt;=$C223,0,IF(AI$3&gt;($F$199+$C223),INDEX($D$211:$W$211,,$C223)-SUM($D223:AH223),INDEX($D$211:$W$211,,$C223)/$F$199)))</f>
        <v>0</v>
      </c>
      <c r="AJ223" s="8">
        <f>IF($F$199="n/a",0,IF(AJ$3&lt;=$C223,0,IF(AJ$3&gt;($F$199+$C223),INDEX($D$211:$W$211,,$C223)-SUM($D223:AI223),INDEX($D$211:$W$211,,$C223)/$F$199)))</f>
        <v>0</v>
      </c>
      <c r="AK223" s="8">
        <f>IF($F$199="n/a",0,IF(AK$3&lt;=$C223,0,IF(AK$3&gt;($F$199+$C223),INDEX($D$211:$W$211,,$C223)-SUM($D223:AJ223),INDEX($D$211:$W$211,,$C223)/$F$199)))</f>
        <v>0</v>
      </c>
      <c r="AL223" s="8">
        <f>IF($F$199="n/a",0,IF(AL$3&lt;=$C223,0,IF(AL$3&gt;($F$199+$C223),INDEX($D$211:$W$211,,$C223)-SUM($D223:AK223),INDEX($D$211:$W$211,,$C223)/$F$199)))</f>
        <v>0</v>
      </c>
      <c r="AM223" s="8">
        <f>IF($F$199="n/a",0,IF(AM$3&lt;=$C223,0,IF(AM$3&gt;($F$199+$C223),INDEX($D$211:$W$211,,$C223)-SUM($D223:AL223),INDEX($D$211:$W$211,,$C223)/$F$199)))</f>
        <v>0</v>
      </c>
      <c r="AN223" s="8">
        <f>IF($F$199="n/a",0,IF(AN$3&lt;=$C223,0,IF(AN$3&gt;($F$199+$C223),INDEX($D$211:$W$211,,$C223)-SUM($D223:AM223),INDEX($D$211:$W$211,,$C223)/$F$199)))</f>
        <v>0</v>
      </c>
      <c r="AO223" s="8">
        <f>IF($F$199="n/a",0,IF(AO$3&lt;=$C223,0,IF(AO$3&gt;($F$199+$C223),INDEX($D$211:$W$211,,$C223)-SUM($D223:AN223),INDEX($D$211:$W$211,,$C223)/$F$199)))</f>
        <v>0</v>
      </c>
      <c r="AP223" s="8">
        <f>IF($F$199="n/a",0,IF(AP$3&lt;=$C223,0,IF(AP$3&gt;($F$199+$C223),INDEX($D$211:$W$211,,$C223)-SUM($D223:AO223),INDEX($D$211:$W$211,,$C223)/$F$199)))</f>
        <v>0</v>
      </c>
      <c r="AQ223" s="8">
        <f>IF($F$199="n/a",0,IF(AQ$3&lt;=$C223,0,IF(AQ$3&gt;($F$199+$C223),INDEX($D$211:$W$211,,$C223)-SUM($D223:AP223),INDEX($D$211:$W$211,,$C223)/$F$199)))</f>
        <v>0</v>
      </c>
      <c r="AR223" s="8">
        <f>IF($F$199="n/a",0,IF(AR$3&lt;=$C223,0,IF(AR$3&gt;($F$199+$C223),INDEX($D$211:$W$211,,$C223)-SUM($D223:AQ223),INDEX($D$211:$W$211,,$C223)/$F$199)))</f>
        <v>0</v>
      </c>
      <c r="AS223" s="8">
        <f>IF($F$199="n/a",0,IF(AS$3&lt;=$C223,0,IF(AS$3&gt;($F$199+$C223),INDEX($D$211:$W$211,,$C223)-SUM($D223:AR223),INDEX($D$211:$W$211,,$C223)/$F$199)))</f>
        <v>0</v>
      </c>
      <c r="AT223" s="8">
        <f>IF($F$199="n/a",0,IF(AT$3&lt;=$C223,0,IF(AT$3&gt;($F$199+$C223),INDEX($D$211:$W$211,,$C223)-SUM($D223:AS223),INDEX($D$211:$W$211,,$C223)/$F$199)))</f>
        <v>0</v>
      </c>
      <c r="AU223" s="8">
        <f>IF($F$199="n/a",0,IF(AU$3&lt;=$C223,0,IF(AU$3&gt;($F$199+$C223),INDEX($D$211:$W$211,,$C223)-SUM($D223:AT223),INDEX($D$211:$W$211,,$C223)/$F$199)))</f>
        <v>0</v>
      </c>
      <c r="AV223" s="8">
        <f>IF($F$199="n/a",0,IF(AV$3&lt;=$C223,0,IF(AV$3&gt;($F$199+$C223),INDEX($D$211:$W$211,,$C223)-SUM($D223:AU223),INDEX($D$211:$W$211,,$C223)/$F$199)))</f>
        <v>0</v>
      </c>
      <c r="AW223" s="8">
        <f>IF($F$199="n/a",0,IF(AW$3&lt;=$C223,0,IF(AW$3&gt;($F$199+$C223),INDEX($D$211:$W$211,,$C223)-SUM($D223:AV223),INDEX($D$211:$W$211,,$C223)/$F$199)))</f>
        <v>0</v>
      </c>
      <c r="AX223" s="8">
        <f>IF($F$199="n/a",0,IF(AX$3&lt;=$C223,0,IF(AX$3&gt;($F$199+$C223),INDEX($D$211:$W$211,,$C223)-SUM($D223:AW223),INDEX($D$211:$W$211,,$C223)/$F$199)))</f>
        <v>0</v>
      </c>
      <c r="AY223" s="8">
        <f>IF($F$199="n/a",0,IF(AY$3&lt;=$C223,0,IF(AY$3&gt;($F$199+$C223),INDEX($D$211:$W$211,,$C223)-SUM($D223:AX223),INDEX($D$211:$W$211,,$C223)/$F$199)))</f>
        <v>0</v>
      </c>
      <c r="AZ223" s="8">
        <f>IF($F$199="n/a",0,IF(AZ$3&lt;=$C223,0,IF(AZ$3&gt;($F$199+$C223),INDEX($D$211:$W$211,,$C223)-SUM($D223:AY223),INDEX($D$211:$W$211,,$C223)/$F$199)))</f>
        <v>0</v>
      </c>
      <c r="BA223" s="8">
        <f>IF($F$199="n/a",0,IF(BA$3&lt;=$C223,0,IF(BA$3&gt;($F$199+$C223),INDEX($D$211:$W$211,,$C223)-SUM($D223:AZ223),INDEX($D$211:$W$211,,$C223)/$F$199)))</f>
        <v>0</v>
      </c>
      <c r="BB223" s="8">
        <f>IF($F$199="n/a",0,IF(BB$3&lt;=$C223,0,IF(BB$3&gt;($F$199+$C223),INDEX($D$211:$W$211,,$C223)-SUM($D223:BA223),INDEX($D$211:$W$211,,$C223)/$F$199)))</f>
        <v>0</v>
      </c>
      <c r="BC223" s="8">
        <f>IF($F$199="n/a",0,IF(BC$3&lt;=$C223,0,IF(BC$3&gt;($F$199+$C223),INDEX($D$211:$W$211,,$C223)-SUM($D223:BB223),INDEX($D$211:$W$211,,$C223)/$F$199)))</f>
        <v>0</v>
      </c>
      <c r="BD223" s="8">
        <f>IF($F$199="n/a",0,IF(BD$3&lt;=$C223,0,IF(BD$3&gt;($F$199+$C223),INDEX($D$211:$W$211,,$C223)-SUM($D223:BC223),INDEX($D$211:$W$211,,$C223)/$F$199)))</f>
        <v>0</v>
      </c>
      <c r="BE223" s="8">
        <f>IF($F$199="n/a",0,IF(BE$3&lt;=$C223,0,IF(BE$3&gt;($F$199+$C223),INDEX($D$211:$W$211,,$C223)-SUM($D223:BD223),INDEX($D$211:$W$211,,$C223)/$F$199)))</f>
        <v>0</v>
      </c>
      <c r="BF223" s="8">
        <f>IF($F$199="n/a",0,IF(BF$3&lt;=$C223,0,IF(BF$3&gt;($F$199+$C223),INDEX($D$211:$W$211,,$C223)-SUM($D223:BE223),INDEX($D$211:$W$211,,$C223)/$F$199)))</f>
        <v>0</v>
      </c>
      <c r="BG223" s="8">
        <f>IF($F$199="n/a",0,IF(BG$3&lt;=$C223,0,IF(BG$3&gt;($F$199+$C223),INDEX($D$211:$W$211,,$C223)-SUM($D223:BF223),INDEX($D$211:$W$211,,$C223)/$F$199)))</f>
        <v>0</v>
      </c>
      <c r="BH223" s="8">
        <f>IF($F$199="n/a",0,IF(BH$3&lt;=$C223,0,IF(BH$3&gt;($F$199+$C223),INDEX($D$211:$W$211,,$C223)-SUM($D223:BG223),INDEX($D$211:$W$211,,$C223)/$F$199)))</f>
        <v>0</v>
      </c>
      <c r="BI223" s="8">
        <f>IF($F$199="n/a",0,IF(BI$3&lt;=$C223,0,IF(BI$3&gt;($F$199+$C223),INDEX($D$211:$W$211,,$C223)-SUM($D223:BH223),INDEX($D$211:$W$211,,$C223)/$F$199)))</f>
        <v>0</v>
      </c>
      <c r="BJ223" s="8">
        <f>IF($F$199="n/a",0,IF(BJ$3&lt;=$C223,0,IF(BJ$3&gt;($F$199+$C223),INDEX($D$211:$W$211,,$C223)-SUM($D223:BI223),INDEX($D$211:$W$211,,$C223)/$F$199)))</f>
        <v>0</v>
      </c>
      <c r="BK223" s="8">
        <f>IF($F$199="n/a",0,IF(BK$3&lt;=$C223,0,IF(BK$3&gt;($F$199+$C223),INDEX($D$211:$W$211,,$C223)-SUM($D223:BJ223),INDEX($D$211:$W$211,,$C223)/$F$199)))</f>
        <v>0</v>
      </c>
    </row>
    <row r="224" spans="2:63" hidden="1" outlineLevel="1" x14ac:dyDescent="0.3">
      <c r="B224" s="15">
        <v>2023</v>
      </c>
      <c r="C224">
        <v>11</v>
      </c>
      <c r="D224" s="8"/>
      <c r="E224" s="8">
        <f>IF($F$199="n/a",0,IF(E$3&lt;=$C224,0,IF(E$3&gt;($F$199+$C224),INDEX($D$211:$W$211,,$C224)-SUM($D224:D224),INDEX($D$211:$W$211,,$C224)/$F$199)))</f>
        <v>0</v>
      </c>
      <c r="F224" s="8">
        <f>IF($F$199="n/a",0,IF(F$3&lt;=$C224,0,IF(F$3&gt;($F$199+$C224),INDEX($D$211:$W$211,,$C224)-SUM($D224:E224),INDEX($D$211:$W$211,,$C224)/$F$199)))</f>
        <v>0</v>
      </c>
      <c r="G224" s="8">
        <f>IF($F$199="n/a",0,IF(G$3&lt;=$C224,0,IF(G$3&gt;($F$199+$C224),INDEX($D$211:$W$211,,$C224)-SUM($D224:F224),INDEX($D$211:$W$211,,$C224)/$F$199)))</f>
        <v>0</v>
      </c>
      <c r="H224" s="11">
        <f>IF($F$199="n/a",0,IF(H$3&lt;=$C224,0,IF(H$3&gt;($F$199+$C224),INDEX($D$211:$W$211,,$C224)-SUM($D224:G224),INDEX($D$211:$W$211,,$C224)/$F$199)))</f>
        <v>0</v>
      </c>
      <c r="I224" s="12">
        <f>IF($F$199="n/a",0,IF(I$3&lt;=$C224,0,IF(I$3&gt;($F$199+$C224),INDEX($D$211:$W$211,,$C224)-SUM($D224:H224),INDEX($D$211:$W$211,,$C224)/$F$199)))</f>
        <v>0</v>
      </c>
      <c r="J224" s="8">
        <f>IF($F$199="n/a",0,IF(J$3&lt;=$C224,0,IF(J$3&gt;($F$199+$C224),INDEX($D$211:$W$211,,$C224)-SUM($D224:I224),INDEX($D$211:$W$211,,$C224)/$F$199)))</f>
        <v>0</v>
      </c>
      <c r="K224" s="8">
        <f>IF($F$199="n/a",0,IF(K$3&lt;=$C224,0,IF(K$3&gt;($F$199+$C224),INDEX($D$211:$W$211,,$C224)-SUM($D224:J224),INDEX($D$211:$W$211,,$C224)/$F$199)))</f>
        <v>0</v>
      </c>
      <c r="L224" s="8">
        <f>IF($F$199="n/a",0,IF(L$3&lt;=$C224,0,IF(L$3&gt;($F$199+$C224),INDEX($D$211:$W$211,,$C224)-SUM($D224:K224),INDEX($D$211:$W$211,,$C224)/$F$199)))</f>
        <v>0</v>
      </c>
      <c r="M224" s="8">
        <f>IF($F$199="n/a",0,IF(M$3&lt;=$C224,0,IF(M$3&gt;($F$199+$C224),INDEX($D$211:$W$211,,$C224)-SUM($D224:L224),INDEX($D$211:$W$211,,$C224)/$F$199)))</f>
        <v>0</v>
      </c>
      <c r="N224" s="8">
        <f>IF($F$199="n/a",0,IF(N$3&lt;=$C224,0,IF(N$3&gt;($F$199+$C224),INDEX($D$211:$W$211,,$C224)-SUM($D224:M224),INDEX($D$211:$W$211,,$C224)/$F$199)))</f>
        <v>0</v>
      </c>
      <c r="O224" s="8">
        <f>IF($F$199="n/a",0,IF(O$3&lt;=$C224,0,IF(O$3&gt;($F$199+$C224),INDEX($D$211:$W$211,,$C224)-SUM($D224:N224),INDEX($D$211:$W$211,,$C224)/$F$199)))</f>
        <v>0</v>
      </c>
      <c r="P224" s="8">
        <f>IF($F$199="n/a",0,IF(P$3&lt;=$C224,0,IF(P$3&gt;($F$199+$C224),INDEX($D$211:$W$211,,$C224)-SUM($D224:O224),INDEX($D$211:$W$211,,$C224)/$F$199)))</f>
        <v>0</v>
      </c>
      <c r="Q224" s="8">
        <f>IF($F$199="n/a",0,IF(Q$3&lt;=$C224,0,IF(Q$3&gt;($F$199+$C224),INDEX($D$211:$W$211,,$C224)-SUM($D224:P224),INDEX($D$211:$W$211,,$C224)/$F$199)))</f>
        <v>0</v>
      </c>
      <c r="R224" s="8">
        <f>IF($F$199="n/a",0,IF(R$3&lt;=$C224,0,IF(R$3&gt;($F$199+$C224),INDEX($D$211:$W$211,,$C224)-SUM($D224:Q224),INDEX($D$211:$W$211,,$C224)/$F$199)))</f>
        <v>0</v>
      </c>
      <c r="S224" s="8">
        <f>IF($F$199="n/a",0,IF(S$3&lt;=$C224,0,IF(S$3&gt;($F$199+$C224),INDEX($D$211:$W$211,,$C224)-SUM($D224:R224),INDEX($D$211:$W$211,,$C224)/$F$199)))</f>
        <v>0</v>
      </c>
      <c r="T224" s="8">
        <f>IF($F$199="n/a",0,IF(T$3&lt;=$C224,0,IF(T$3&gt;($F$199+$C224),INDEX($D$211:$W$211,,$C224)-SUM($D224:S224),INDEX($D$211:$W$211,,$C224)/$F$199)))</f>
        <v>0</v>
      </c>
      <c r="U224" s="8">
        <f>IF($F$199="n/a",0,IF(U$3&lt;=$C224,0,IF(U$3&gt;($F$199+$C224),INDEX($D$211:$W$211,,$C224)-SUM($D224:T224),INDEX($D$211:$W$211,,$C224)/$F$199)))</f>
        <v>0</v>
      </c>
      <c r="V224" s="8">
        <f>IF($F$199="n/a",0,IF(V$3&lt;=$C224,0,IF(V$3&gt;($F$199+$C224),INDEX($D$211:$W$211,,$C224)-SUM($D224:U224),INDEX($D$211:$W$211,,$C224)/$F$199)))</f>
        <v>0</v>
      </c>
      <c r="W224" s="8">
        <f>IF($F$199="n/a",0,IF(W$3&lt;=$C224,0,IF(W$3&gt;($F$199+$C224),INDEX($D$211:$W$211,,$C224)-SUM($D224:V224),INDEX($D$211:$W$211,,$C224)/$F$199)))</f>
        <v>0</v>
      </c>
      <c r="X224" s="8">
        <f>IF($F$199="n/a",0,IF(X$3&lt;=$C224,0,IF(X$3&gt;($F$199+$C224),INDEX($D$211:$W$211,,$C224)-SUM($D224:W224),INDEX($D$211:$W$211,,$C224)/$F$199)))</f>
        <v>0</v>
      </c>
      <c r="Y224" s="8">
        <f>IF($F$199="n/a",0,IF(Y$3&lt;=$C224,0,IF(Y$3&gt;($F$199+$C224),INDEX($D$211:$W$211,,$C224)-SUM($D224:X224),INDEX($D$211:$W$211,,$C224)/$F$199)))</f>
        <v>0</v>
      </c>
      <c r="Z224" s="8">
        <f>IF($F$199="n/a",0,IF(Z$3&lt;=$C224,0,IF(Z$3&gt;($F$199+$C224),INDEX($D$211:$W$211,,$C224)-SUM($D224:Y224),INDEX($D$211:$W$211,,$C224)/$F$199)))</f>
        <v>0</v>
      </c>
      <c r="AA224" s="8">
        <f>IF($F$199="n/a",0,IF(AA$3&lt;=$C224,0,IF(AA$3&gt;($F$199+$C224),INDEX($D$211:$W$211,,$C224)-SUM($D224:Z224),INDEX($D$211:$W$211,,$C224)/$F$199)))</f>
        <v>0</v>
      </c>
      <c r="AB224" s="8">
        <f>IF($F$199="n/a",0,IF(AB$3&lt;=$C224,0,IF(AB$3&gt;($F$199+$C224),INDEX($D$211:$W$211,,$C224)-SUM($D224:AA224),INDEX($D$211:$W$211,,$C224)/$F$199)))</f>
        <v>0</v>
      </c>
      <c r="AC224" s="8">
        <f>IF($F$199="n/a",0,IF(AC$3&lt;=$C224,0,IF(AC$3&gt;($F$199+$C224),INDEX($D$211:$W$211,,$C224)-SUM($D224:AB224),INDEX($D$211:$W$211,,$C224)/$F$199)))</f>
        <v>0</v>
      </c>
      <c r="AD224" s="8">
        <f>IF($F$199="n/a",0,IF(AD$3&lt;=$C224,0,IF(AD$3&gt;($F$199+$C224),INDEX($D$211:$W$211,,$C224)-SUM($D224:AC224),INDEX($D$211:$W$211,,$C224)/$F$199)))</f>
        <v>0</v>
      </c>
      <c r="AE224" s="8">
        <f>IF($F$199="n/a",0,IF(AE$3&lt;=$C224,0,IF(AE$3&gt;($F$199+$C224),INDEX($D$211:$W$211,,$C224)-SUM($D224:AD224),INDEX($D$211:$W$211,,$C224)/$F$199)))</f>
        <v>0</v>
      </c>
      <c r="AF224" s="8">
        <f>IF($F$199="n/a",0,IF(AF$3&lt;=$C224,0,IF(AF$3&gt;($F$199+$C224),INDEX($D$211:$W$211,,$C224)-SUM($D224:AE224),INDEX($D$211:$W$211,,$C224)/$F$199)))</f>
        <v>0</v>
      </c>
      <c r="AG224" s="8">
        <f>IF($F$199="n/a",0,IF(AG$3&lt;=$C224,0,IF(AG$3&gt;($F$199+$C224),INDEX($D$211:$W$211,,$C224)-SUM($D224:AF224),INDEX($D$211:$W$211,,$C224)/$F$199)))</f>
        <v>0</v>
      </c>
      <c r="AH224" s="8">
        <f>IF($F$199="n/a",0,IF(AH$3&lt;=$C224,0,IF(AH$3&gt;($F$199+$C224),INDEX($D$211:$W$211,,$C224)-SUM($D224:AG224),INDEX($D$211:$W$211,,$C224)/$F$199)))</f>
        <v>0</v>
      </c>
      <c r="AI224" s="8">
        <f>IF($F$199="n/a",0,IF(AI$3&lt;=$C224,0,IF(AI$3&gt;($F$199+$C224),INDEX($D$211:$W$211,,$C224)-SUM($D224:AH224),INDEX($D$211:$W$211,,$C224)/$F$199)))</f>
        <v>0</v>
      </c>
      <c r="AJ224" s="8">
        <f>IF($F$199="n/a",0,IF(AJ$3&lt;=$C224,0,IF(AJ$3&gt;($F$199+$C224),INDEX($D$211:$W$211,,$C224)-SUM($D224:AI224),INDEX($D$211:$W$211,,$C224)/$F$199)))</f>
        <v>0</v>
      </c>
      <c r="AK224" s="8">
        <f>IF($F$199="n/a",0,IF(AK$3&lt;=$C224,0,IF(AK$3&gt;($F$199+$C224),INDEX($D$211:$W$211,,$C224)-SUM($D224:AJ224),INDEX($D$211:$W$211,,$C224)/$F$199)))</f>
        <v>0</v>
      </c>
      <c r="AL224" s="8">
        <f>IF($F$199="n/a",0,IF(AL$3&lt;=$C224,0,IF(AL$3&gt;($F$199+$C224),INDEX($D$211:$W$211,,$C224)-SUM($D224:AK224),INDEX($D$211:$W$211,,$C224)/$F$199)))</f>
        <v>0</v>
      </c>
      <c r="AM224" s="8">
        <f>IF($F$199="n/a",0,IF(AM$3&lt;=$C224,0,IF(AM$3&gt;($F$199+$C224),INDEX($D$211:$W$211,,$C224)-SUM($D224:AL224),INDEX($D$211:$W$211,,$C224)/$F$199)))</f>
        <v>0</v>
      </c>
      <c r="AN224" s="8">
        <f>IF($F$199="n/a",0,IF(AN$3&lt;=$C224,0,IF(AN$3&gt;($F$199+$C224),INDEX($D$211:$W$211,,$C224)-SUM($D224:AM224),INDEX($D$211:$W$211,,$C224)/$F$199)))</f>
        <v>0</v>
      </c>
      <c r="AO224" s="8">
        <f>IF($F$199="n/a",0,IF(AO$3&lt;=$C224,0,IF(AO$3&gt;($F$199+$C224),INDEX($D$211:$W$211,,$C224)-SUM($D224:AN224),INDEX($D$211:$W$211,,$C224)/$F$199)))</f>
        <v>0</v>
      </c>
      <c r="AP224" s="8">
        <f>IF($F$199="n/a",0,IF(AP$3&lt;=$C224,0,IF(AP$3&gt;($F$199+$C224),INDEX($D$211:$W$211,,$C224)-SUM($D224:AO224),INDEX($D$211:$W$211,,$C224)/$F$199)))</f>
        <v>0</v>
      </c>
      <c r="AQ224" s="8">
        <f>IF($F$199="n/a",0,IF(AQ$3&lt;=$C224,0,IF(AQ$3&gt;($F$199+$C224),INDEX($D$211:$W$211,,$C224)-SUM($D224:AP224),INDEX($D$211:$W$211,,$C224)/$F$199)))</f>
        <v>0</v>
      </c>
      <c r="AR224" s="8">
        <f>IF($F$199="n/a",0,IF(AR$3&lt;=$C224,0,IF(AR$3&gt;($F$199+$C224),INDEX($D$211:$W$211,,$C224)-SUM($D224:AQ224),INDEX($D$211:$W$211,,$C224)/$F$199)))</f>
        <v>0</v>
      </c>
      <c r="AS224" s="8">
        <f>IF($F$199="n/a",0,IF(AS$3&lt;=$C224,0,IF(AS$3&gt;($F$199+$C224),INDEX($D$211:$W$211,,$C224)-SUM($D224:AR224),INDEX($D$211:$W$211,,$C224)/$F$199)))</f>
        <v>0</v>
      </c>
      <c r="AT224" s="8">
        <f>IF($F$199="n/a",0,IF(AT$3&lt;=$C224,0,IF(AT$3&gt;($F$199+$C224),INDEX($D$211:$W$211,,$C224)-SUM($D224:AS224),INDEX($D$211:$W$211,,$C224)/$F$199)))</f>
        <v>0</v>
      </c>
      <c r="AU224" s="8">
        <f>IF($F$199="n/a",0,IF(AU$3&lt;=$C224,0,IF(AU$3&gt;($F$199+$C224),INDEX($D$211:$W$211,,$C224)-SUM($D224:AT224),INDEX($D$211:$W$211,,$C224)/$F$199)))</f>
        <v>0</v>
      </c>
      <c r="AV224" s="8">
        <f>IF($F$199="n/a",0,IF(AV$3&lt;=$C224,0,IF(AV$3&gt;($F$199+$C224),INDEX($D$211:$W$211,,$C224)-SUM($D224:AU224),INDEX($D$211:$W$211,,$C224)/$F$199)))</f>
        <v>0</v>
      </c>
      <c r="AW224" s="8">
        <f>IF($F$199="n/a",0,IF(AW$3&lt;=$C224,0,IF(AW$3&gt;($F$199+$C224),INDEX($D$211:$W$211,,$C224)-SUM($D224:AV224),INDEX($D$211:$W$211,,$C224)/$F$199)))</f>
        <v>0</v>
      </c>
      <c r="AX224" s="8">
        <f>IF($F$199="n/a",0,IF(AX$3&lt;=$C224,0,IF(AX$3&gt;($F$199+$C224),INDEX($D$211:$W$211,,$C224)-SUM($D224:AW224),INDEX($D$211:$W$211,,$C224)/$F$199)))</f>
        <v>0</v>
      </c>
      <c r="AY224" s="8">
        <f>IF($F$199="n/a",0,IF(AY$3&lt;=$C224,0,IF(AY$3&gt;($F$199+$C224),INDEX($D$211:$W$211,,$C224)-SUM($D224:AX224),INDEX($D$211:$W$211,,$C224)/$F$199)))</f>
        <v>0</v>
      </c>
      <c r="AZ224" s="8">
        <f>IF($F$199="n/a",0,IF(AZ$3&lt;=$C224,0,IF(AZ$3&gt;($F$199+$C224),INDEX($D$211:$W$211,,$C224)-SUM($D224:AY224),INDEX($D$211:$W$211,,$C224)/$F$199)))</f>
        <v>0</v>
      </c>
      <c r="BA224" s="8">
        <f>IF($F$199="n/a",0,IF(BA$3&lt;=$C224,0,IF(BA$3&gt;($F$199+$C224),INDEX($D$211:$W$211,,$C224)-SUM($D224:AZ224),INDEX($D$211:$W$211,,$C224)/$F$199)))</f>
        <v>0</v>
      </c>
      <c r="BB224" s="8">
        <f>IF($F$199="n/a",0,IF(BB$3&lt;=$C224,0,IF(BB$3&gt;($F$199+$C224),INDEX($D$211:$W$211,,$C224)-SUM($D224:BA224),INDEX($D$211:$W$211,,$C224)/$F$199)))</f>
        <v>0</v>
      </c>
      <c r="BC224" s="8">
        <f>IF($F$199="n/a",0,IF(BC$3&lt;=$C224,0,IF(BC$3&gt;($F$199+$C224),INDEX($D$211:$W$211,,$C224)-SUM($D224:BB224),INDEX($D$211:$W$211,,$C224)/$F$199)))</f>
        <v>0</v>
      </c>
      <c r="BD224" s="8">
        <f>IF($F$199="n/a",0,IF(BD$3&lt;=$C224,0,IF(BD$3&gt;($F$199+$C224),INDEX($D$211:$W$211,,$C224)-SUM($D224:BC224),INDEX($D$211:$W$211,,$C224)/$F$199)))</f>
        <v>0</v>
      </c>
      <c r="BE224" s="8">
        <f>IF($F$199="n/a",0,IF(BE$3&lt;=$C224,0,IF(BE$3&gt;($F$199+$C224),INDEX($D$211:$W$211,,$C224)-SUM($D224:BD224),INDEX($D$211:$W$211,,$C224)/$F$199)))</f>
        <v>0</v>
      </c>
      <c r="BF224" s="8">
        <f>IF($F$199="n/a",0,IF(BF$3&lt;=$C224,0,IF(BF$3&gt;($F$199+$C224),INDEX($D$211:$W$211,,$C224)-SUM($D224:BE224),INDEX($D$211:$W$211,,$C224)/$F$199)))</f>
        <v>0</v>
      </c>
      <c r="BG224" s="8">
        <f>IF($F$199="n/a",0,IF(BG$3&lt;=$C224,0,IF(BG$3&gt;($F$199+$C224),INDEX($D$211:$W$211,,$C224)-SUM($D224:BF224),INDEX($D$211:$W$211,,$C224)/$F$199)))</f>
        <v>0</v>
      </c>
      <c r="BH224" s="8">
        <f>IF($F$199="n/a",0,IF(BH$3&lt;=$C224,0,IF(BH$3&gt;($F$199+$C224),INDEX($D$211:$W$211,,$C224)-SUM($D224:BG224),INDEX($D$211:$W$211,,$C224)/$F$199)))</f>
        <v>0</v>
      </c>
      <c r="BI224" s="8">
        <f>IF($F$199="n/a",0,IF(BI$3&lt;=$C224,0,IF(BI$3&gt;($F$199+$C224),INDEX($D$211:$W$211,,$C224)-SUM($D224:BH224),INDEX($D$211:$W$211,,$C224)/$F$199)))</f>
        <v>0</v>
      </c>
      <c r="BJ224" s="8">
        <f>IF($F$199="n/a",0,IF(BJ$3&lt;=$C224,0,IF(BJ$3&gt;($F$199+$C224),INDEX($D$211:$W$211,,$C224)-SUM($D224:BI224),INDEX($D$211:$W$211,,$C224)/$F$199)))</f>
        <v>0</v>
      </c>
      <c r="BK224" s="8">
        <f>IF($F$199="n/a",0,IF(BK$3&lt;=$C224,0,IF(BK$3&gt;($F$199+$C224),INDEX($D$211:$W$211,,$C224)-SUM($D224:BJ224),INDEX($D$211:$W$211,,$C224)/$F$199)))</f>
        <v>0</v>
      </c>
    </row>
    <row r="225" spans="2:63" hidden="1" outlineLevel="1" x14ac:dyDescent="0.3">
      <c r="B225" s="15">
        <v>2024</v>
      </c>
      <c r="C225">
        <v>12</v>
      </c>
      <c r="D225" s="8"/>
      <c r="E225" s="8">
        <f>IF($F$199="n/a",0,IF(E$3&lt;=$C225,0,IF(E$3&gt;($F$199+$C225),INDEX($D$211:$W$211,,$C225)-SUM($D225:D225),INDEX($D$211:$W$211,,$C225)/$F$199)))</f>
        <v>0</v>
      </c>
      <c r="F225" s="8">
        <f>IF($F$199="n/a",0,IF(F$3&lt;=$C225,0,IF(F$3&gt;($F$199+$C225),INDEX($D$211:$W$211,,$C225)-SUM($D225:E225),INDEX($D$211:$W$211,,$C225)/$F$199)))</f>
        <v>0</v>
      </c>
      <c r="G225" s="8">
        <f>IF($F$199="n/a",0,IF(G$3&lt;=$C225,0,IF(G$3&gt;($F$199+$C225),INDEX($D$211:$W$211,,$C225)-SUM($D225:F225),INDEX($D$211:$W$211,,$C225)/$F$199)))</f>
        <v>0</v>
      </c>
      <c r="H225" s="11">
        <f>IF($F$199="n/a",0,IF(H$3&lt;=$C225,0,IF(H$3&gt;($F$199+$C225),INDEX($D$211:$W$211,,$C225)-SUM($D225:G225),INDEX($D$211:$W$211,,$C225)/$F$199)))</f>
        <v>0</v>
      </c>
      <c r="I225" s="12">
        <f>IF($F$199="n/a",0,IF(I$3&lt;=$C225,0,IF(I$3&gt;($F$199+$C225),INDEX($D$211:$W$211,,$C225)-SUM($D225:H225),INDEX($D$211:$W$211,,$C225)/$F$199)))</f>
        <v>0</v>
      </c>
      <c r="J225" s="8">
        <f>IF($F$199="n/a",0,IF(J$3&lt;=$C225,0,IF(J$3&gt;($F$199+$C225),INDEX($D$211:$W$211,,$C225)-SUM($D225:I225),INDEX($D$211:$W$211,,$C225)/$F$199)))</f>
        <v>0</v>
      </c>
      <c r="K225" s="8">
        <f>IF($F$199="n/a",0,IF(K$3&lt;=$C225,0,IF(K$3&gt;($F$199+$C225),INDEX($D$211:$W$211,,$C225)-SUM($D225:J225),INDEX($D$211:$W$211,,$C225)/$F$199)))</f>
        <v>0</v>
      </c>
      <c r="L225" s="8">
        <f>IF($F$199="n/a",0,IF(L$3&lt;=$C225,0,IF(L$3&gt;($F$199+$C225),INDEX($D$211:$W$211,,$C225)-SUM($D225:K225),INDEX($D$211:$W$211,,$C225)/$F$199)))</f>
        <v>0</v>
      </c>
      <c r="M225" s="8">
        <f>IF($F$199="n/a",0,IF(M$3&lt;=$C225,0,IF(M$3&gt;($F$199+$C225),INDEX($D$211:$W$211,,$C225)-SUM($D225:L225),INDEX($D$211:$W$211,,$C225)/$F$199)))</f>
        <v>0</v>
      </c>
      <c r="N225" s="8">
        <f>IF($F$199="n/a",0,IF(N$3&lt;=$C225,0,IF(N$3&gt;($F$199+$C225),INDEX($D$211:$W$211,,$C225)-SUM($D225:M225),INDEX($D$211:$W$211,,$C225)/$F$199)))</f>
        <v>0</v>
      </c>
      <c r="O225" s="8">
        <f>IF($F$199="n/a",0,IF(O$3&lt;=$C225,0,IF(O$3&gt;($F$199+$C225),INDEX($D$211:$W$211,,$C225)-SUM($D225:N225),INDEX($D$211:$W$211,,$C225)/$F$199)))</f>
        <v>0</v>
      </c>
      <c r="P225" s="8">
        <f>IF($F$199="n/a",0,IF(P$3&lt;=$C225,0,IF(P$3&gt;($F$199+$C225),INDEX($D$211:$W$211,,$C225)-SUM($D225:O225),INDEX($D$211:$W$211,,$C225)/$F$199)))</f>
        <v>0</v>
      </c>
      <c r="Q225" s="8">
        <f>IF($F$199="n/a",0,IF(Q$3&lt;=$C225,0,IF(Q$3&gt;($F$199+$C225),INDEX($D$211:$W$211,,$C225)-SUM($D225:P225),INDEX($D$211:$W$211,,$C225)/$F$199)))</f>
        <v>0</v>
      </c>
      <c r="R225" s="8">
        <f>IF($F$199="n/a",0,IF(R$3&lt;=$C225,0,IF(R$3&gt;($F$199+$C225),INDEX($D$211:$W$211,,$C225)-SUM($D225:Q225),INDEX($D$211:$W$211,,$C225)/$F$199)))</f>
        <v>0</v>
      </c>
      <c r="S225" s="8">
        <f>IF($F$199="n/a",0,IF(S$3&lt;=$C225,0,IF(S$3&gt;($F$199+$C225),INDEX($D$211:$W$211,,$C225)-SUM($D225:R225),INDEX($D$211:$W$211,,$C225)/$F$199)))</f>
        <v>0</v>
      </c>
      <c r="T225" s="8">
        <f>IF($F$199="n/a",0,IF(T$3&lt;=$C225,0,IF(T$3&gt;($F$199+$C225),INDEX($D$211:$W$211,,$C225)-SUM($D225:S225),INDEX($D$211:$W$211,,$C225)/$F$199)))</f>
        <v>0</v>
      </c>
      <c r="U225" s="8">
        <f>IF($F$199="n/a",0,IF(U$3&lt;=$C225,0,IF(U$3&gt;($F$199+$C225),INDEX($D$211:$W$211,,$C225)-SUM($D225:T225),INDEX($D$211:$W$211,,$C225)/$F$199)))</f>
        <v>0</v>
      </c>
      <c r="V225" s="8">
        <f>IF($F$199="n/a",0,IF(V$3&lt;=$C225,0,IF(V$3&gt;($F$199+$C225),INDEX($D$211:$W$211,,$C225)-SUM($D225:U225),INDEX($D$211:$W$211,,$C225)/$F$199)))</f>
        <v>0</v>
      </c>
      <c r="W225" s="8">
        <f>IF($F$199="n/a",0,IF(W$3&lt;=$C225,0,IF(W$3&gt;($F$199+$C225),INDEX($D$211:$W$211,,$C225)-SUM($D225:V225),INDEX($D$211:$W$211,,$C225)/$F$199)))</f>
        <v>0</v>
      </c>
      <c r="X225" s="8">
        <f>IF($F$199="n/a",0,IF(X$3&lt;=$C225,0,IF(X$3&gt;($F$199+$C225),INDEX($D$211:$W$211,,$C225)-SUM($D225:W225),INDEX($D$211:$W$211,,$C225)/$F$199)))</f>
        <v>0</v>
      </c>
      <c r="Y225" s="8">
        <f>IF($F$199="n/a",0,IF(Y$3&lt;=$C225,0,IF(Y$3&gt;($F$199+$C225),INDEX($D$211:$W$211,,$C225)-SUM($D225:X225),INDEX($D$211:$W$211,,$C225)/$F$199)))</f>
        <v>0</v>
      </c>
      <c r="Z225" s="8">
        <f>IF($F$199="n/a",0,IF(Z$3&lt;=$C225,0,IF(Z$3&gt;($F$199+$C225),INDEX($D$211:$W$211,,$C225)-SUM($D225:Y225),INDEX($D$211:$W$211,,$C225)/$F$199)))</f>
        <v>0</v>
      </c>
      <c r="AA225" s="8">
        <f>IF($F$199="n/a",0,IF(AA$3&lt;=$C225,0,IF(AA$3&gt;($F$199+$C225),INDEX($D$211:$W$211,,$C225)-SUM($D225:Z225),INDEX($D$211:$W$211,,$C225)/$F$199)))</f>
        <v>0</v>
      </c>
      <c r="AB225" s="8">
        <f>IF($F$199="n/a",0,IF(AB$3&lt;=$C225,0,IF(AB$3&gt;($F$199+$C225),INDEX($D$211:$W$211,,$C225)-SUM($D225:AA225),INDEX($D$211:$W$211,,$C225)/$F$199)))</f>
        <v>0</v>
      </c>
      <c r="AC225" s="8">
        <f>IF($F$199="n/a",0,IF(AC$3&lt;=$C225,0,IF(AC$3&gt;($F$199+$C225),INDEX($D$211:$W$211,,$C225)-SUM($D225:AB225),INDEX($D$211:$W$211,,$C225)/$F$199)))</f>
        <v>0</v>
      </c>
      <c r="AD225" s="8">
        <f>IF($F$199="n/a",0,IF(AD$3&lt;=$C225,0,IF(AD$3&gt;($F$199+$C225),INDEX($D$211:$W$211,,$C225)-SUM($D225:AC225),INDEX($D$211:$W$211,,$C225)/$F$199)))</f>
        <v>0</v>
      </c>
      <c r="AE225" s="8">
        <f>IF($F$199="n/a",0,IF(AE$3&lt;=$C225,0,IF(AE$3&gt;($F$199+$C225),INDEX($D$211:$W$211,,$C225)-SUM($D225:AD225),INDEX($D$211:$W$211,,$C225)/$F$199)))</f>
        <v>0</v>
      </c>
      <c r="AF225" s="8">
        <f>IF($F$199="n/a",0,IF(AF$3&lt;=$C225,0,IF(AF$3&gt;($F$199+$C225),INDEX($D$211:$W$211,,$C225)-SUM($D225:AE225),INDEX($D$211:$W$211,,$C225)/$F$199)))</f>
        <v>0</v>
      </c>
      <c r="AG225" s="8">
        <f>IF($F$199="n/a",0,IF(AG$3&lt;=$C225,0,IF(AG$3&gt;($F$199+$C225),INDEX($D$211:$W$211,,$C225)-SUM($D225:AF225),INDEX($D$211:$W$211,,$C225)/$F$199)))</f>
        <v>0</v>
      </c>
      <c r="AH225" s="8">
        <f>IF($F$199="n/a",0,IF(AH$3&lt;=$C225,0,IF(AH$3&gt;($F$199+$C225),INDEX($D$211:$W$211,,$C225)-SUM($D225:AG225),INDEX($D$211:$W$211,,$C225)/$F$199)))</f>
        <v>0</v>
      </c>
      <c r="AI225" s="8">
        <f>IF($F$199="n/a",0,IF(AI$3&lt;=$C225,0,IF(AI$3&gt;($F$199+$C225),INDEX($D$211:$W$211,,$C225)-SUM($D225:AH225),INDEX($D$211:$W$211,,$C225)/$F$199)))</f>
        <v>0</v>
      </c>
      <c r="AJ225" s="8">
        <f>IF($F$199="n/a",0,IF(AJ$3&lt;=$C225,0,IF(AJ$3&gt;($F$199+$C225),INDEX($D$211:$W$211,,$C225)-SUM($D225:AI225),INDEX($D$211:$W$211,,$C225)/$F$199)))</f>
        <v>0</v>
      </c>
      <c r="AK225" s="8">
        <f>IF($F$199="n/a",0,IF(AK$3&lt;=$C225,0,IF(AK$3&gt;($F$199+$C225),INDEX($D$211:$W$211,,$C225)-SUM($D225:AJ225),INDEX($D$211:$W$211,,$C225)/$F$199)))</f>
        <v>0</v>
      </c>
      <c r="AL225" s="8">
        <f>IF($F$199="n/a",0,IF(AL$3&lt;=$C225,0,IF(AL$3&gt;($F$199+$C225),INDEX($D$211:$W$211,,$C225)-SUM($D225:AK225),INDEX($D$211:$W$211,,$C225)/$F$199)))</f>
        <v>0</v>
      </c>
      <c r="AM225" s="8">
        <f>IF($F$199="n/a",0,IF(AM$3&lt;=$C225,0,IF(AM$3&gt;($F$199+$C225),INDEX($D$211:$W$211,,$C225)-SUM($D225:AL225),INDEX($D$211:$W$211,,$C225)/$F$199)))</f>
        <v>0</v>
      </c>
      <c r="AN225" s="8">
        <f>IF($F$199="n/a",0,IF(AN$3&lt;=$C225,0,IF(AN$3&gt;($F$199+$C225),INDEX($D$211:$W$211,,$C225)-SUM($D225:AM225),INDEX($D$211:$W$211,,$C225)/$F$199)))</f>
        <v>0</v>
      </c>
      <c r="AO225" s="8">
        <f>IF($F$199="n/a",0,IF(AO$3&lt;=$C225,0,IF(AO$3&gt;($F$199+$C225),INDEX($D$211:$W$211,,$C225)-SUM($D225:AN225),INDEX($D$211:$W$211,,$C225)/$F$199)))</f>
        <v>0</v>
      </c>
      <c r="AP225" s="8">
        <f>IF($F$199="n/a",0,IF(AP$3&lt;=$C225,0,IF(AP$3&gt;($F$199+$C225),INDEX($D$211:$W$211,,$C225)-SUM($D225:AO225),INDEX($D$211:$W$211,,$C225)/$F$199)))</f>
        <v>0</v>
      </c>
      <c r="AQ225" s="8">
        <f>IF($F$199="n/a",0,IF(AQ$3&lt;=$C225,0,IF(AQ$3&gt;($F$199+$C225),INDEX($D$211:$W$211,,$C225)-SUM($D225:AP225),INDEX($D$211:$W$211,,$C225)/$F$199)))</f>
        <v>0</v>
      </c>
      <c r="AR225" s="8">
        <f>IF($F$199="n/a",0,IF(AR$3&lt;=$C225,0,IF(AR$3&gt;($F$199+$C225),INDEX($D$211:$W$211,,$C225)-SUM($D225:AQ225),INDEX($D$211:$W$211,,$C225)/$F$199)))</f>
        <v>0</v>
      </c>
      <c r="AS225" s="8">
        <f>IF($F$199="n/a",0,IF(AS$3&lt;=$C225,0,IF(AS$3&gt;($F$199+$C225),INDEX($D$211:$W$211,,$C225)-SUM($D225:AR225),INDEX($D$211:$W$211,,$C225)/$F$199)))</f>
        <v>0</v>
      </c>
      <c r="AT225" s="8">
        <f>IF($F$199="n/a",0,IF(AT$3&lt;=$C225,0,IF(AT$3&gt;($F$199+$C225),INDEX($D$211:$W$211,,$C225)-SUM($D225:AS225),INDEX($D$211:$W$211,,$C225)/$F$199)))</f>
        <v>0</v>
      </c>
      <c r="AU225" s="8">
        <f>IF($F$199="n/a",0,IF(AU$3&lt;=$C225,0,IF(AU$3&gt;($F$199+$C225),INDEX($D$211:$W$211,,$C225)-SUM($D225:AT225),INDEX($D$211:$W$211,,$C225)/$F$199)))</f>
        <v>0</v>
      </c>
      <c r="AV225" s="8">
        <f>IF($F$199="n/a",0,IF(AV$3&lt;=$C225,0,IF(AV$3&gt;($F$199+$C225),INDEX($D$211:$W$211,,$C225)-SUM($D225:AU225),INDEX($D$211:$W$211,,$C225)/$F$199)))</f>
        <v>0</v>
      </c>
      <c r="AW225" s="8">
        <f>IF($F$199="n/a",0,IF(AW$3&lt;=$C225,0,IF(AW$3&gt;($F$199+$C225),INDEX($D$211:$W$211,,$C225)-SUM($D225:AV225),INDEX($D$211:$W$211,,$C225)/$F$199)))</f>
        <v>0</v>
      </c>
      <c r="AX225" s="8">
        <f>IF($F$199="n/a",0,IF(AX$3&lt;=$C225,0,IF(AX$3&gt;($F$199+$C225),INDEX($D$211:$W$211,,$C225)-SUM($D225:AW225),INDEX($D$211:$W$211,,$C225)/$F$199)))</f>
        <v>0</v>
      </c>
      <c r="AY225" s="8">
        <f>IF($F$199="n/a",0,IF(AY$3&lt;=$C225,0,IF(AY$3&gt;($F$199+$C225),INDEX($D$211:$W$211,,$C225)-SUM($D225:AX225),INDEX($D$211:$W$211,,$C225)/$F$199)))</f>
        <v>0</v>
      </c>
      <c r="AZ225" s="8">
        <f>IF($F$199="n/a",0,IF(AZ$3&lt;=$C225,0,IF(AZ$3&gt;($F$199+$C225),INDEX($D$211:$W$211,,$C225)-SUM($D225:AY225),INDEX($D$211:$W$211,,$C225)/$F$199)))</f>
        <v>0</v>
      </c>
      <c r="BA225" s="8">
        <f>IF($F$199="n/a",0,IF(BA$3&lt;=$C225,0,IF(BA$3&gt;($F$199+$C225),INDEX($D$211:$W$211,,$C225)-SUM($D225:AZ225),INDEX($D$211:$W$211,,$C225)/$F$199)))</f>
        <v>0</v>
      </c>
      <c r="BB225" s="8">
        <f>IF($F$199="n/a",0,IF(BB$3&lt;=$C225,0,IF(BB$3&gt;($F$199+$C225),INDEX($D$211:$W$211,,$C225)-SUM($D225:BA225),INDEX($D$211:$W$211,,$C225)/$F$199)))</f>
        <v>0</v>
      </c>
      <c r="BC225" s="8">
        <f>IF($F$199="n/a",0,IF(BC$3&lt;=$C225,0,IF(BC$3&gt;($F$199+$C225),INDEX($D$211:$W$211,,$C225)-SUM($D225:BB225),INDEX($D$211:$W$211,,$C225)/$F$199)))</f>
        <v>0</v>
      </c>
      <c r="BD225" s="8">
        <f>IF($F$199="n/a",0,IF(BD$3&lt;=$C225,0,IF(BD$3&gt;($F$199+$C225),INDEX($D$211:$W$211,,$C225)-SUM($D225:BC225),INDEX($D$211:$W$211,,$C225)/$F$199)))</f>
        <v>0</v>
      </c>
      <c r="BE225" s="8">
        <f>IF($F$199="n/a",0,IF(BE$3&lt;=$C225,0,IF(BE$3&gt;($F$199+$C225),INDEX($D$211:$W$211,,$C225)-SUM($D225:BD225),INDEX($D$211:$W$211,,$C225)/$F$199)))</f>
        <v>0</v>
      </c>
      <c r="BF225" s="8">
        <f>IF($F$199="n/a",0,IF(BF$3&lt;=$C225,0,IF(BF$3&gt;($F$199+$C225),INDEX($D$211:$W$211,,$C225)-SUM($D225:BE225),INDEX($D$211:$W$211,,$C225)/$F$199)))</f>
        <v>0</v>
      </c>
      <c r="BG225" s="8">
        <f>IF($F$199="n/a",0,IF(BG$3&lt;=$C225,0,IF(BG$3&gt;($F$199+$C225),INDEX($D$211:$W$211,,$C225)-SUM($D225:BF225),INDEX($D$211:$W$211,,$C225)/$F$199)))</f>
        <v>0</v>
      </c>
      <c r="BH225" s="8">
        <f>IF($F$199="n/a",0,IF(BH$3&lt;=$C225,0,IF(BH$3&gt;($F$199+$C225),INDEX($D$211:$W$211,,$C225)-SUM($D225:BG225),INDEX($D$211:$W$211,,$C225)/$F$199)))</f>
        <v>0</v>
      </c>
      <c r="BI225" s="8">
        <f>IF($F$199="n/a",0,IF(BI$3&lt;=$C225,0,IF(BI$3&gt;($F$199+$C225),INDEX($D$211:$W$211,,$C225)-SUM($D225:BH225),INDEX($D$211:$W$211,,$C225)/$F$199)))</f>
        <v>0</v>
      </c>
      <c r="BJ225" s="8">
        <f>IF($F$199="n/a",0,IF(BJ$3&lt;=$C225,0,IF(BJ$3&gt;($F$199+$C225),INDEX($D$211:$W$211,,$C225)-SUM($D225:BI225),INDEX($D$211:$W$211,,$C225)/$F$199)))</f>
        <v>0</v>
      </c>
      <c r="BK225" s="8">
        <f>IF($F$199="n/a",0,IF(BK$3&lt;=$C225,0,IF(BK$3&gt;($F$199+$C225),INDEX($D$211:$W$211,,$C225)-SUM($D225:BJ225),INDEX($D$211:$W$211,,$C225)/$F$199)))</f>
        <v>0</v>
      </c>
    </row>
    <row r="226" spans="2:63" hidden="1" outlineLevel="1" x14ac:dyDescent="0.3">
      <c r="B226" s="15">
        <v>2025</v>
      </c>
      <c r="C226">
        <v>13</v>
      </c>
      <c r="D226" s="8"/>
      <c r="E226" s="8">
        <f>IF($F$199="n/a",0,IF(E$3&lt;=$C226,0,IF(E$3&gt;($F$199+$C226),INDEX($D$211:$W$211,,$C226)-SUM($D226:D226),INDEX($D$211:$W$211,,$C226)/$F$199)))</f>
        <v>0</v>
      </c>
      <c r="F226" s="8">
        <f>IF($F$199="n/a",0,IF(F$3&lt;=$C226,0,IF(F$3&gt;($F$199+$C226),INDEX($D$211:$W$211,,$C226)-SUM($D226:E226),INDEX($D$211:$W$211,,$C226)/$F$199)))</f>
        <v>0</v>
      </c>
      <c r="G226" s="8">
        <f>IF($F$199="n/a",0,IF(G$3&lt;=$C226,0,IF(G$3&gt;($F$199+$C226),INDEX($D$211:$W$211,,$C226)-SUM($D226:F226),INDEX($D$211:$W$211,,$C226)/$F$199)))</f>
        <v>0</v>
      </c>
      <c r="H226" s="11">
        <f>IF($F$199="n/a",0,IF(H$3&lt;=$C226,0,IF(H$3&gt;($F$199+$C226),INDEX($D$211:$W$211,,$C226)-SUM($D226:G226),INDEX($D$211:$W$211,,$C226)/$F$199)))</f>
        <v>0</v>
      </c>
      <c r="I226" s="12">
        <f>IF($F$199="n/a",0,IF(I$3&lt;=$C226,0,IF(I$3&gt;($F$199+$C226),INDEX($D$211:$W$211,,$C226)-SUM($D226:H226),INDEX($D$211:$W$211,,$C226)/$F$199)))</f>
        <v>0</v>
      </c>
      <c r="J226" s="8">
        <f>IF($F$199="n/a",0,IF(J$3&lt;=$C226,0,IF(J$3&gt;($F$199+$C226),INDEX($D$211:$W$211,,$C226)-SUM($D226:I226),INDEX($D$211:$W$211,,$C226)/$F$199)))</f>
        <v>0</v>
      </c>
      <c r="K226" s="8">
        <f>IF($F$199="n/a",0,IF(K$3&lt;=$C226,0,IF(K$3&gt;($F$199+$C226),INDEX($D$211:$W$211,,$C226)-SUM($D226:J226),INDEX($D$211:$W$211,,$C226)/$F$199)))</f>
        <v>0</v>
      </c>
      <c r="L226" s="8">
        <f>IF($F$199="n/a",0,IF(L$3&lt;=$C226,0,IF(L$3&gt;($F$199+$C226),INDEX($D$211:$W$211,,$C226)-SUM($D226:K226),INDEX($D$211:$W$211,,$C226)/$F$199)))</f>
        <v>0</v>
      </c>
      <c r="M226" s="8">
        <f>IF($F$199="n/a",0,IF(M$3&lt;=$C226,0,IF(M$3&gt;($F$199+$C226),INDEX($D$211:$W$211,,$C226)-SUM($D226:L226),INDEX($D$211:$W$211,,$C226)/$F$199)))</f>
        <v>0</v>
      </c>
      <c r="N226" s="8">
        <f>IF($F$199="n/a",0,IF(N$3&lt;=$C226,0,IF(N$3&gt;($F$199+$C226),INDEX($D$211:$W$211,,$C226)-SUM($D226:M226),INDEX($D$211:$W$211,,$C226)/$F$199)))</f>
        <v>0</v>
      </c>
      <c r="O226" s="8">
        <f>IF($F$199="n/a",0,IF(O$3&lt;=$C226,0,IF(O$3&gt;($F$199+$C226),INDEX($D$211:$W$211,,$C226)-SUM($D226:N226),INDEX($D$211:$W$211,,$C226)/$F$199)))</f>
        <v>0</v>
      </c>
      <c r="P226" s="8">
        <f>IF($F$199="n/a",0,IF(P$3&lt;=$C226,0,IF(P$3&gt;($F$199+$C226),INDEX($D$211:$W$211,,$C226)-SUM($D226:O226),INDEX($D$211:$W$211,,$C226)/$F$199)))</f>
        <v>0</v>
      </c>
      <c r="Q226" s="8">
        <f>IF($F$199="n/a",0,IF(Q$3&lt;=$C226,0,IF(Q$3&gt;($F$199+$C226),INDEX($D$211:$W$211,,$C226)-SUM($D226:P226),INDEX($D$211:$W$211,,$C226)/$F$199)))</f>
        <v>0</v>
      </c>
      <c r="R226" s="8">
        <f>IF($F$199="n/a",0,IF(R$3&lt;=$C226,0,IF(R$3&gt;($F$199+$C226),INDEX($D$211:$W$211,,$C226)-SUM($D226:Q226),INDEX($D$211:$W$211,,$C226)/$F$199)))</f>
        <v>0</v>
      </c>
      <c r="S226" s="8">
        <f>IF($F$199="n/a",0,IF(S$3&lt;=$C226,0,IF(S$3&gt;($F$199+$C226),INDEX($D$211:$W$211,,$C226)-SUM($D226:R226),INDEX($D$211:$W$211,,$C226)/$F$199)))</f>
        <v>0</v>
      </c>
      <c r="T226" s="8">
        <f>IF($F$199="n/a",0,IF(T$3&lt;=$C226,0,IF(T$3&gt;($F$199+$C226),INDEX($D$211:$W$211,,$C226)-SUM($D226:S226),INDEX($D$211:$W$211,,$C226)/$F$199)))</f>
        <v>0</v>
      </c>
      <c r="U226" s="8">
        <f>IF($F$199="n/a",0,IF(U$3&lt;=$C226,0,IF(U$3&gt;($F$199+$C226),INDEX($D$211:$W$211,,$C226)-SUM($D226:T226),INDEX($D$211:$W$211,,$C226)/$F$199)))</f>
        <v>0</v>
      </c>
      <c r="V226" s="8">
        <f>IF($F$199="n/a",0,IF(V$3&lt;=$C226,0,IF(V$3&gt;($F$199+$C226),INDEX($D$211:$W$211,,$C226)-SUM($D226:U226),INDEX($D$211:$W$211,,$C226)/$F$199)))</f>
        <v>0</v>
      </c>
      <c r="W226" s="8">
        <f>IF($F$199="n/a",0,IF(W$3&lt;=$C226,0,IF(W$3&gt;($F$199+$C226),INDEX($D$211:$W$211,,$C226)-SUM($D226:V226),INDEX($D$211:$W$211,,$C226)/$F$199)))</f>
        <v>0</v>
      </c>
      <c r="X226" s="8">
        <f>IF($F$199="n/a",0,IF(X$3&lt;=$C226,0,IF(X$3&gt;($F$199+$C226),INDEX($D$211:$W$211,,$C226)-SUM($D226:W226),INDEX($D$211:$W$211,,$C226)/$F$199)))</f>
        <v>0</v>
      </c>
      <c r="Y226" s="8">
        <f>IF($F$199="n/a",0,IF(Y$3&lt;=$C226,0,IF(Y$3&gt;($F$199+$C226),INDEX($D$211:$W$211,,$C226)-SUM($D226:X226),INDEX($D$211:$W$211,,$C226)/$F$199)))</f>
        <v>0</v>
      </c>
      <c r="Z226" s="8">
        <f>IF($F$199="n/a",0,IF(Z$3&lt;=$C226,0,IF(Z$3&gt;($F$199+$C226),INDEX($D$211:$W$211,,$C226)-SUM($D226:Y226),INDEX($D$211:$W$211,,$C226)/$F$199)))</f>
        <v>0</v>
      </c>
      <c r="AA226" s="8">
        <f>IF($F$199="n/a",0,IF(AA$3&lt;=$C226,0,IF(AA$3&gt;($F$199+$C226),INDEX($D$211:$W$211,,$C226)-SUM($D226:Z226),INDEX($D$211:$W$211,,$C226)/$F$199)))</f>
        <v>0</v>
      </c>
      <c r="AB226" s="8">
        <f>IF($F$199="n/a",0,IF(AB$3&lt;=$C226,0,IF(AB$3&gt;($F$199+$C226),INDEX($D$211:$W$211,,$C226)-SUM($D226:AA226),INDEX($D$211:$W$211,,$C226)/$F$199)))</f>
        <v>0</v>
      </c>
      <c r="AC226" s="8">
        <f>IF($F$199="n/a",0,IF(AC$3&lt;=$C226,0,IF(AC$3&gt;($F$199+$C226),INDEX($D$211:$W$211,,$C226)-SUM($D226:AB226),INDEX($D$211:$W$211,,$C226)/$F$199)))</f>
        <v>0</v>
      </c>
      <c r="AD226" s="8">
        <f>IF($F$199="n/a",0,IF(AD$3&lt;=$C226,0,IF(AD$3&gt;($F$199+$C226),INDEX($D$211:$W$211,,$C226)-SUM($D226:AC226),INDEX($D$211:$W$211,,$C226)/$F$199)))</f>
        <v>0</v>
      </c>
      <c r="AE226" s="8">
        <f>IF($F$199="n/a",0,IF(AE$3&lt;=$C226,0,IF(AE$3&gt;($F$199+$C226),INDEX($D$211:$W$211,,$C226)-SUM($D226:AD226),INDEX($D$211:$W$211,,$C226)/$F$199)))</f>
        <v>0</v>
      </c>
      <c r="AF226" s="8">
        <f>IF($F$199="n/a",0,IF(AF$3&lt;=$C226,0,IF(AF$3&gt;($F$199+$C226),INDEX($D$211:$W$211,,$C226)-SUM($D226:AE226),INDEX($D$211:$W$211,,$C226)/$F$199)))</f>
        <v>0</v>
      </c>
      <c r="AG226" s="8">
        <f>IF($F$199="n/a",0,IF(AG$3&lt;=$C226,0,IF(AG$3&gt;($F$199+$C226),INDEX($D$211:$W$211,,$C226)-SUM($D226:AF226),INDEX($D$211:$W$211,,$C226)/$F$199)))</f>
        <v>0</v>
      </c>
      <c r="AH226" s="8">
        <f>IF($F$199="n/a",0,IF(AH$3&lt;=$C226,0,IF(AH$3&gt;($F$199+$C226),INDEX($D$211:$W$211,,$C226)-SUM($D226:AG226),INDEX($D$211:$W$211,,$C226)/$F$199)))</f>
        <v>0</v>
      </c>
      <c r="AI226" s="8">
        <f>IF($F$199="n/a",0,IF(AI$3&lt;=$C226,0,IF(AI$3&gt;($F$199+$C226),INDEX($D$211:$W$211,,$C226)-SUM($D226:AH226),INDEX($D$211:$W$211,,$C226)/$F$199)))</f>
        <v>0</v>
      </c>
      <c r="AJ226" s="8">
        <f>IF($F$199="n/a",0,IF(AJ$3&lt;=$C226,0,IF(AJ$3&gt;($F$199+$C226),INDEX($D$211:$W$211,,$C226)-SUM($D226:AI226),INDEX($D$211:$W$211,,$C226)/$F$199)))</f>
        <v>0</v>
      </c>
      <c r="AK226" s="8">
        <f>IF($F$199="n/a",0,IF(AK$3&lt;=$C226,0,IF(AK$3&gt;($F$199+$C226),INDEX($D$211:$W$211,,$C226)-SUM($D226:AJ226),INDEX($D$211:$W$211,,$C226)/$F$199)))</f>
        <v>0</v>
      </c>
      <c r="AL226" s="8">
        <f>IF($F$199="n/a",0,IF(AL$3&lt;=$C226,0,IF(AL$3&gt;($F$199+$C226),INDEX($D$211:$W$211,,$C226)-SUM($D226:AK226),INDEX($D$211:$W$211,,$C226)/$F$199)))</f>
        <v>0</v>
      </c>
      <c r="AM226" s="8">
        <f>IF($F$199="n/a",0,IF(AM$3&lt;=$C226,0,IF(AM$3&gt;($F$199+$C226),INDEX($D$211:$W$211,,$C226)-SUM($D226:AL226),INDEX($D$211:$W$211,,$C226)/$F$199)))</f>
        <v>0</v>
      </c>
      <c r="AN226" s="8">
        <f>IF($F$199="n/a",0,IF(AN$3&lt;=$C226,0,IF(AN$3&gt;($F$199+$C226),INDEX($D$211:$W$211,,$C226)-SUM($D226:AM226),INDEX($D$211:$W$211,,$C226)/$F$199)))</f>
        <v>0</v>
      </c>
      <c r="AO226" s="8">
        <f>IF($F$199="n/a",0,IF(AO$3&lt;=$C226,0,IF(AO$3&gt;($F$199+$C226),INDEX($D$211:$W$211,,$C226)-SUM($D226:AN226),INDEX($D$211:$W$211,,$C226)/$F$199)))</f>
        <v>0</v>
      </c>
      <c r="AP226" s="8">
        <f>IF($F$199="n/a",0,IF(AP$3&lt;=$C226,0,IF(AP$3&gt;($F$199+$C226),INDEX($D$211:$W$211,,$C226)-SUM($D226:AO226),INDEX($D$211:$W$211,,$C226)/$F$199)))</f>
        <v>0</v>
      </c>
      <c r="AQ226" s="8">
        <f>IF($F$199="n/a",0,IF(AQ$3&lt;=$C226,0,IF(AQ$3&gt;($F$199+$C226),INDEX($D$211:$W$211,,$C226)-SUM($D226:AP226),INDEX($D$211:$W$211,,$C226)/$F$199)))</f>
        <v>0</v>
      </c>
      <c r="AR226" s="8">
        <f>IF($F$199="n/a",0,IF(AR$3&lt;=$C226,0,IF(AR$3&gt;($F$199+$C226),INDEX($D$211:$W$211,,$C226)-SUM($D226:AQ226),INDEX($D$211:$W$211,,$C226)/$F$199)))</f>
        <v>0</v>
      </c>
      <c r="AS226" s="8">
        <f>IF($F$199="n/a",0,IF(AS$3&lt;=$C226,0,IF(AS$3&gt;($F$199+$C226),INDEX($D$211:$W$211,,$C226)-SUM($D226:AR226),INDEX($D$211:$W$211,,$C226)/$F$199)))</f>
        <v>0</v>
      </c>
      <c r="AT226" s="8">
        <f>IF($F$199="n/a",0,IF(AT$3&lt;=$C226,0,IF(AT$3&gt;($F$199+$C226),INDEX($D$211:$W$211,,$C226)-SUM($D226:AS226),INDEX($D$211:$W$211,,$C226)/$F$199)))</f>
        <v>0</v>
      </c>
      <c r="AU226" s="8">
        <f>IF($F$199="n/a",0,IF(AU$3&lt;=$C226,0,IF(AU$3&gt;($F$199+$C226),INDEX($D$211:$W$211,,$C226)-SUM($D226:AT226),INDEX($D$211:$W$211,,$C226)/$F$199)))</f>
        <v>0</v>
      </c>
      <c r="AV226" s="8">
        <f>IF($F$199="n/a",0,IF(AV$3&lt;=$C226,0,IF(AV$3&gt;($F$199+$C226),INDEX($D$211:$W$211,,$C226)-SUM($D226:AU226),INDEX($D$211:$W$211,,$C226)/$F$199)))</f>
        <v>0</v>
      </c>
      <c r="AW226" s="8">
        <f>IF($F$199="n/a",0,IF(AW$3&lt;=$C226,0,IF(AW$3&gt;($F$199+$C226),INDEX($D$211:$W$211,,$C226)-SUM($D226:AV226),INDEX($D$211:$W$211,,$C226)/$F$199)))</f>
        <v>0</v>
      </c>
      <c r="AX226" s="8">
        <f>IF($F$199="n/a",0,IF(AX$3&lt;=$C226,0,IF(AX$3&gt;($F$199+$C226),INDEX($D$211:$W$211,,$C226)-SUM($D226:AW226),INDEX($D$211:$W$211,,$C226)/$F$199)))</f>
        <v>0</v>
      </c>
      <c r="AY226" s="8">
        <f>IF($F$199="n/a",0,IF(AY$3&lt;=$C226,0,IF(AY$3&gt;($F$199+$C226),INDEX($D$211:$W$211,,$C226)-SUM($D226:AX226),INDEX($D$211:$W$211,,$C226)/$F$199)))</f>
        <v>0</v>
      </c>
      <c r="AZ226" s="8">
        <f>IF($F$199="n/a",0,IF(AZ$3&lt;=$C226,0,IF(AZ$3&gt;($F$199+$C226),INDEX($D$211:$W$211,,$C226)-SUM($D226:AY226),INDEX($D$211:$W$211,,$C226)/$F$199)))</f>
        <v>0</v>
      </c>
      <c r="BA226" s="8">
        <f>IF($F$199="n/a",0,IF(BA$3&lt;=$C226,0,IF(BA$3&gt;($F$199+$C226),INDEX($D$211:$W$211,,$C226)-SUM($D226:AZ226),INDEX($D$211:$W$211,,$C226)/$F$199)))</f>
        <v>0</v>
      </c>
      <c r="BB226" s="8">
        <f>IF($F$199="n/a",0,IF(BB$3&lt;=$C226,0,IF(BB$3&gt;($F$199+$C226),INDEX($D$211:$W$211,,$C226)-SUM($D226:BA226),INDEX($D$211:$W$211,,$C226)/$F$199)))</f>
        <v>0</v>
      </c>
      <c r="BC226" s="8">
        <f>IF($F$199="n/a",0,IF(BC$3&lt;=$C226,0,IF(BC$3&gt;($F$199+$C226),INDEX($D$211:$W$211,,$C226)-SUM($D226:BB226),INDEX($D$211:$W$211,,$C226)/$F$199)))</f>
        <v>0</v>
      </c>
      <c r="BD226" s="8">
        <f>IF($F$199="n/a",0,IF(BD$3&lt;=$C226,0,IF(BD$3&gt;($F$199+$C226),INDEX($D$211:$W$211,,$C226)-SUM($D226:BC226),INDEX($D$211:$W$211,,$C226)/$F$199)))</f>
        <v>0</v>
      </c>
      <c r="BE226" s="8">
        <f>IF($F$199="n/a",0,IF(BE$3&lt;=$C226,0,IF(BE$3&gt;($F$199+$C226),INDEX($D$211:$W$211,,$C226)-SUM($D226:BD226),INDEX($D$211:$W$211,,$C226)/$F$199)))</f>
        <v>0</v>
      </c>
      <c r="BF226" s="8">
        <f>IF($F$199="n/a",0,IF(BF$3&lt;=$C226,0,IF(BF$3&gt;($F$199+$C226),INDEX($D$211:$W$211,,$C226)-SUM($D226:BE226),INDEX($D$211:$W$211,,$C226)/$F$199)))</f>
        <v>0</v>
      </c>
      <c r="BG226" s="8">
        <f>IF($F$199="n/a",0,IF(BG$3&lt;=$C226,0,IF(BG$3&gt;($F$199+$C226),INDEX($D$211:$W$211,,$C226)-SUM($D226:BF226),INDEX($D$211:$W$211,,$C226)/$F$199)))</f>
        <v>0</v>
      </c>
      <c r="BH226" s="8">
        <f>IF($F$199="n/a",0,IF(BH$3&lt;=$C226,0,IF(BH$3&gt;($F$199+$C226),INDEX($D$211:$W$211,,$C226)-SUM($D226:BG226),INDEX($D$211:$W$211,,$C226)/$F$199)))</f>
        <v>0</v>
      </c>
      <c r="BI226" s="8">
        <f>IF($F$199="n/a",0,IF(BI$3&lt;=$C226,0,IF(BI$3&gt;($F$199+$C226),INDEX($D$211:$W$211,,$C226)-SUM($D226:BH226),INDEX($D$211:$W$211,,$C226)/$F$199)))</f>
        <v>0</v>
      </c>
      <c r="BJ226" s="8">
        <f>IF($F$199="n/a",0,IF(BJ$3&lt;=$C226,0,IF(BJ$3&gt;($F$199+$C226),INDEX($D$211:$W$211,,$C226)-SUM($D226:BI226),INDEX($D$211:$W$211,,$C226)/$F$199)))</f>
        <v>0</v>
      </c>
      <c r="BK226" s="8">
        <f>IF($F$199="n/a",0,IF(BK$3&lt;=$C226,0,IF(BK$3&gt;($F$199+$C226),INDEX($D$211:$W$211,,$C226)-SUM($D226:BJ226),INDEX($D$211:$W$211,,$C226)/$F$199)))</f>
        <v>0</v>
      </c>
    </row>
    <row r="227" spans="2:63" hidden="1" outlineLevel="1" x14ac:dyDescent="0.3">
      <c r="B227" s="15">
        <v>2026</v>
      </c>
      <c r="C227">
        <v>14</v>
      </c>
      <c r="D227" s="8"/>
      <c r="E227" s="8">
        <f>IF($F$199="n/a",0,IF(E$3&lt;=$C227,0,IF(E$3&gt;($F$199+$C227),INDEX($D$211:$W$211,,$C227)-SUM($D227:D227),INDEX($D$211:$W$211,,$C227)/$F$199)))</f>
        <v>0</v>
      </c>
      <c r="F227" s="8">
        <f>IF($F$199="n/a",0,IF(F$3&lt;=$C227,0,IF(F$3&gt;($F$199+$C227),INDEX($D$211:$W$211,,$C227)-SUM($D227:E227),INDEX($D$211:$W$211,,$C227)/$F$199)))</f>
        <v>0</v>
      </c>
      <c r="G227" s="8">
        <f>IF($F$199="n/a",0,IF(G$3&lt;=$C227,0,IF(G$3&gt;($F$199+$C227),INDEX($D$211:$W$211,,$C227)-SUM($D227:F227),INDEX($D$211:$W$211,,$C227)/$F$199)))</f>
        <v>0</v>
      </c>
      <c r="H227" s="11">
        <f>IF($F$199="n/a",0,IF(H$3&lt;=$C227,0,IF(H$3&gt;($F$199+$C227),INDEX($D$211:$W$211,,$C227)-SUM($D227:G227),INDEX($D$211:$W$211,,$C227)/$F$199)))</f>
        <v>0</v>
      </c>
      <c r="I227" s="12">
        <f>IF($F$199="n/a",0,IF(I$3&lt;=$C227,0,IF(I$3&gt;($F$199+$C227),INDEX($D$211:$W$211,,$C227)-SUM($D227:H227),INDEX($D$211:$W$211,,$C227)/$F$199)))</f>
        <v>0</v>
      </c>
      <c r="J227" s="8">
        <f>IF($F$199="n/a",0,IF(J$3&lt;=$C227,0,IF(J$3&gt;($F$199+$C227),INDEX($D$211:$W$211,,$C227)-SUM($D227:I227),INDEX($D$211:$W$211,,$C227)/$F$199)))</f>
        <v>0</v>
      </c>
      <c r="K227" s="8">
        <f>IF($F$199="n/a",0,IF(K$3&lt;=$C227,0,IF(K$3&gt;($F$199+$C227),INDEX($D$211:$W$211,,$C227)-SUM($D227:J227),INDEX($D$211:$W$211,,$C227)/$F$199)))</f>
        <v>0</v>
      </c>
      <c r="L227" s="8">
        <f>IF($F$199="n/a",0,IF(L$3&lt;=$C227,0,IF(L$3&gt;($F$199+$C227),INDEX($D$211:$W$211,,$C227)-SUM($D227:K227),INDEX($D$211:$W$211,,$C227)/$F$199)))</f>
        <v>0</v>
      </c>
      <c r="M227" s="8">
        <f>IF($F$199="n/a",0,IF(M$3&lt;=$C227,0,IF(M$3&gt;($F$199+$C227),INDEX($D$211:$W$211,,$C227)-SUM($D227:L227),INDEX($D$211:$W$211,,$C227)/$F$199)))</f>
        <v>0</v>
      </c>
      <c r="N227" s="8">
        <f>IF($F$199="n/a",0,IF(N$3&lt;=$C227,0,IF(N$3&gt;($F$199+$C227),INDEX($D$211:$W$211,,$C227)-SUM($D227:M227),INDEX($D$211:$W$211,,$C227)/$F$199)))</f>
        <v>0</v>
      </c>
      <c r="O227" s="8">
        <f>IF($F$199="n/a",0,IF(O$3&lt;=$C227,0,IF(O$3&gt;($F$199+$C227),INDEX($D$211:$W$211,,$C227)-SUM($D227:N227),INDEX($D$211:$W$211,,$C227)/$F$199)))</f>
        <v>0</v>
      </c>
      <c r="P227" s="8">
        <f>IF($F$199="n/a",0,IF(P$3&lt;=$C227,0,IF(P$3&gt;($F$199+$C227),INDEX($D$211:$W$211,,$C227)-SUM($D227:O227),INDEX($D$211:$W$211,,$C227)/$F$199)))</f>
        <v>0</v>
      </c>
      <c r="Q227" s="8">
        <f>IF($F$199="n/a",0,IF(Q$3&lt;=$C227,0,IF(Q$3&gt;($F$199+$C227),INDEX($D$211:$W$211,,$C227)-SUM($D227:P227),INDEX($D$211:$W$211,,$C227)/$F$199)))</f>
        <v>0</v>
      </c>
      <c r="R227" s="8">
        <f>IF($F$199="n/a",0,IF(R$3&lt;=$C227,0,IF(R$3&gt;($F$199+$C227),INDEX($D$211:$W$211,,$C227)-SUM($D227:Q227),INDEX($D$211:$W$211,,$C227)/$F$199)))</f>
        <v>0</v>
      </c>
      <c r="S227" s="8">
        <f>IF($F$199="n/a",0,IF(S$3&lt;=$C227,0,IF(S$3&gt;($F$199+$C227),INDEX($D$211:$W$211,,$C227)-SUM($D227:R227),INDEX($D$211:$W$211,,$C227)/$F$199)))</f>
        <v>0</v>
      </c>
      <c r="T227" s="8">
        <f>IF($F$199="n/a",0,IF(T$3&lt;=$C227,0,IF(T$3&gt;($F$199+$C227),INDEX($D$211:$W$211,,$C227)-SUM($D227:S227),INDEX($D$211:$W$211,,$C227)/$F$199)))</f>
        <v>0</v>
      </c>
      <c r="U227" s="8">
        <f>IF($F$199="n/a",0,IF(U$3&lt;=$C227,0,IF(U$3&gt;($F$199+$C227),INDEX($D$211:$W$211,,$C227)-SUM($D227:T227),INDEX($D$211:$W$211,,$C227)/$F$199)))</f>
        <v>0</v>
      </c>
      <c r="V227" s="8">
        <f>IF($F$199="n/a",0,IF(V$3&lt;=$C227,0,IF(V$3&gt;($F$199+$C227),INDEX($D$211:$W$211,,$C227)-SUM($D227:U227),INDEX($D$211:$W$211,,$C227)/$F$199)))</f>
        <v>0</v>
      </c>
      <c r="W227" s="8">
        <f>IF($F$199="n/a",0,IF(W$3&lt;=$C227,0,IF(W$3&gt;($F$199+$C227),INDEX($D$211:$W$211,,$C227)-SUM($D227:V227),INDEX($D$211:$W$211,,$C227)/$F$199)))</f>
        <v>0</v>
      </c>
      <c r="X227" s="8">
        <f>IF($F$199="n/a",0,IF(X$3&lt;=$C227,0,IF(X$3&gt;($F$199+$C227),INDEX($D$211:$W$211,,$C227)-SUM($D227:W227),INDEX($D$211:$W$211,,$C227)/$F$199)))</f>
        <v>0</v>
      </c>
      <c r="Y227" s="8">
        <f>IF($F$199="n/a",0,IF(Y$3&lt;=$C227,0,IF(Y$3&gt;($F$199+$C227),INDEX($D$211:$W$211,,$C227)-SUM($D227:X227),INDEX($D$211:$W$211,,$C227)/$F$199)))</f>
        <v>0</v>
      </c>
      <c r="Z227" s="8">
        <f>IF($F$199="n/a",0,IF(Z$3&lt;=$C227,0,IF(Z$3&gt;($F$199+$C227),INDEX($D$211:$W$211,,$C227)-SUM($D227:Y227),INDEX($D$211:$W$211,,$C227)/$F$199)))</f>
        <v>0</v>
      </c>
      <c r="AA227" s="8">
        <f>IF($F$199="n/a",0,IF(AA$3&lt;=$C227,0,IF(AA$3&gt;($F$199+$C227),INDEX($D$211:$W$211,,$C227)-SUM($D227:Z227),INDEX($D$211:$W$211,,$C227)/$F$199)))</f>
        <v>0</v>
      </c>
      <c r="AB227" s="8">
        <f>IF($F$199="n/a",0,IF(AB$3&lt;=$C227,0,IF(AB$3&gt;($F$199+$C227),INDEX($D$211:$W$211,,$C227)-SUM($D227:AA227),INDEX($D$211:$W$211,,$C227)/$F$199)))</f>
        <v>0</v>
      </c>
      <c r="AC227" s="8">
        <f>IF($F$199="n/a",0,IF(AC$3&lt;=$C227,0,IF(AC$3&gt;($F$199+$C227),INDEX($D$211:$W$211,,$C227)-SUM($D227:AB227),INDEX($D$211:$W$211,,$C227)/$F$199)))</f>
        <v>0</v>
      </c>
      <c r="AD227" s="8">
        <f>IF($F$199="n/a",0,IF(AD$3&lt;=$C227,0,IF(AD$3&gt;($F$199+$C227),INDEX($D$211:$W$211,,$C227)-SUM($D227:AC227),INDEX($D$211:$W$211,,$C227)/$F$199)))</f>
        <v>0</v>
      </c>
      <c r="AE227" s="8">
        <f>IF($F$199="n/a",0,IF(AE$3&lt;=$C227,0,IF(AE$3&gt;($F$199+$C227),INDEX($D$211:$W$211,,$C227)-SUM($D227:AD227),INDEX($D$211:$W$211,,$C227)/$F$199)))</f>
        <v>0</v>
      </c>
      <c r="AF227" s="8">
        <f>IF($F$199="n/a",0,IF(AF$3&lt;=$C227,0,IF(AF$3&gt;($F$199+$C227),INDEX($D$211:$W$211,,$C227)-SUM($D227:AE227),INDEX($D$211:$W$211,,$C227)/$F$199)))</f>
        <v>0</v>
      </c>
      <c r="AG227" s="8">
        <f>IF($F$199="n/a",0,IF(AG$3&lt;=$C227,0,IF(AG$3&gt;($F$199+$C227),INDEX($D$211:$W$211,,$C227)-SUM($D227:AF227),INDEX($D$211:$W$211,,$C227)/$F$199)))</f>
        <v>0</v>
      </c>
      <c r="AH227" s="8">
        <f>IF($F$199="n/a",0,IF(AH$3&lt;=$C227,0,IF(AH$3&gt;($F$199+$C227),INDEX($D$211:$W$211,,$C227)-SUM($D227:AG227),INDEX($D$211:$W$211,,$C227)/$F$199)))</f>
        <v>0</v>
      </c>
      <c r="AI227" s="8">
        <f>IF($F$199="n/a",0,IF(AI$3&lt;=$C227,0,IF(AI$3&gt;($F$199+$C227),INDEX($D$211:$W$211,,$C227)-SUM($D227:AH227),INDEX($D$211:$W$211,,$C227)/$F$199)))</f>
        <v>0</v>
      </c>
      <c r="AJ227" s="8">
        <f>IF($F$199="n/a",0,IF(AJ$3&lt;=$C227,0,IF(AJ$3&gt;($F$199+$C227),INDEX($D$211:$W$211,,$C227)-SUM($D227:AI227),INDEX($D$211:$W$211,,$C227)/$F$199)))</f>
        <v>0</v>
      </c>
      <c r="AK227" s="8">
        <f>IF($F$199="n/a",0,IF(AK$3&lt;=$C227,0,IF(AK$3&gt;($F$199+$C227),INDEX($D$211:$W$211,,$C227)-SUM($D227:AJ227),INDEX($D$211:$W$211,,$C227)/$F$199)))</f>
        <v>0</v>
      </c>
      <c r="AL227" s="8">
        <f>IF($F$199="n/a",0,IF(AL$3&lt;=$C227,0,IF(AL$3&gt;($F$199+$C227),INDEX($D$211:$W$211,,$C227)-SUM($D227:AK227),INDEX($D$211:$W$211,,$C227)/$F$199)))</f>
        <v>0</v>
      </c>
      <c r="AM227" s="8">
        <f>IF($F$199="n/a",0,IF(AM$3&lt;=$C227,0,IF(AM$3&gt;($F$199+$C227),INDEX($D$211:$W$211,,$C227)-SUM($D227:AL227),INDEX($D$211:$W$211,,$C227)/$F$199)))</f>
        <v>0</v>
      </c>
      <c r="AN227" s="8">
        <f>IF($F$199="n/a",0,IF(AN$3&lt;=$C227,0,IF(AN$3&gt;($F$199+$C227),INDEX($D$211:$W$211,,$C227)-SUM($D227:AM227),INDEX($D$211:$W$211,,$C227)/$F$199)))</f>
        <v>0</v>
      </c>
      <c r="AO227" s="8">
        <f>IF($F$199="n/a",0,IF(AO$3&lt;=$C227,0,IF(AO$3&gt;($F$199+$C227),INDEX($D$211:$W$211,,$C227)-SUM($D227:AN227),INDEX($D$211:$W$211,,$C227)/$F$199)))</f>
        <v>0</v>
      </c>
      <c r="AP227" s="8">
        <f>IF($F$199="n/a",0,IF(AP$3&lt;=$C227,0,IF(AP$3&gt;($F$199+$C227),INDEX($D$211:$W$211,,$C227)-SUM($D227:AO227),INDEX($D$211:$W$211,,$C227)/$F$199)))</f>
        <v>0</v>
      </c>
      <c r="AQ227" s="8">
        <f>IF($F$199="n/a",0,IF(AQ$3&lt;=$C227,0,IF(AQ$3&gt;($F$199+$C227),INDEX($D$211:$W$211,,$C227)-SUM($D227:AP227),INDEX($D$211:$W$211,,$C227)/$F$199)))</f>
        <v>0</v>
      </c>
      <c r="AR227" s="8">
        <f>IF($F$199="n/a",0,IF(AR$3&lt;=$C227,0,IF(AR$3&gt;($F$199+$C227),INDEX($D$211:$W$211,,$C227)-SUM($D227:AQ227),INDEX($D$211:$W$211,,$C227)/$F$199)))</f>
        <v>0</v>
      </c>
      <c r="AS227" s="8">
        <f>IF($F$199="n/a",0,IF(AS$3&lt;=$C227,0,IF(AS$3&gt;($F$199+$C227),INDEX($D$211:$W$211,,$C227)-SUM($D227:AR227),INDEX($D$211:$W$211,,$C227)/$F$199)))</f>
        <v>0</v>
      </c>
      <c r="AT227" s="8">
        <f>IF($F$199="n/a",0,IF(AT$3&lt;=$C227,0,IF(AT$3&gt;($F$199+$C227),INDEX($D$211:$W$211,,$C227)-SUM($D227:AS227),INDEX($D$211:$W$211,,$C227)/$F$199)))</f>
        <v>0</v>
      </c>
      <c r="AU227" s="8">
        <f>IF($F$199="n/a",0,IF(AU$3&lt;=$C227,0,IF(AU$3&gt;($F$199+$C227),INDEX($D$211:$W$211,,$C227)-SUM($D227:AT227),INDEX($D$211:$W$211,,$C227)/$F$199)))</f>
        <v>0</v>
      </c>
      <c r="AV227" s="8">
        <f>IF($F$199="n/a",0,IF(AV$3&lt;=$C227,0,IF(AV$3&gt;($F$199+$C227),INDEX($D$211:$W$211,,$C227)-SUM($D227:AU227),INDEX($D$211:$W$211,,$C227)/$F$199)))</f>
        <v>0</v>
      </c>
      <c r="AW227" s="8">
        <f>IF($F$199="n/a",0,IF(AW$3&lt;=$C227,0,IF(AW$3&gt;($F$199+$C227),INDEX($D$211:$W$211,,$C227)-SUM($D227:AV227),INDEX($D$211:$W$211,,$C227)/$F$199)))</f>
        <v>0</v>
      </c>
      <c r="AX227" s="8">
        <f>IF($F$199="n/a",0,IF(AX$3&lt;=$C227,0,IF(AX$3&gt;($F$199+$C227),INDEX($D$211:$W$211,,$C227)-SUM($D227:AW227),INDEX($D$211:$W$211,,$C227)/$F$199)))</f>
        <v>0</v>
      </c>
      <c r="AY227" s="8">
        <f>IF($F$199="n/a",0,IF(AY$3&lt;=$C227,0,IF(AY$3&gt;($F$199+$C227),INDEX($D$211:$W$211,,$C227)-SUM($D227:AX227),INDEX($D$211:$W$211,,$C227)/$F$199)))</f>
        <v>0</v>
      </c>
      <c r="AZ227" s="8">
        <f>IF($F$199="n/a",0,IF(AZ$3&lt;=$C227,0,IF(AZ$3&gt;($F$199+$C227),INDEX($D$211:$W$211,,$C227)-SUM($D227:AY227),INDEX($D$211:$W$211,,$C227)/$F$199)))</f>
        <v>0</v>
      </c>
      <c r="BA227" s="8">
        <f>IF($F$199="n/a",0,IF(BA$3&lt;=$C227,0,IF(BA$3&gt;($F$199+$C227),INDEX($D$211:$W$211,,$C227)-SUM($D227:AZ227),INDEX($D$211:$W$211,,$C227)/$F$199)))</f>
        <v>0</v>
      </c>
      <c r="BB227" s="8">
        <f>IF($F$199="n/a",0,IF(BB$3&lt;=$C227,0,IF(BB$3&gt;($F$199+$C227),INDEX($D$211:$W$211,,$C227)-SUM($D227:BA227),INDEX($D$211:$W$211,,$C227)/$F$199)))</f>
        <v>0</v>
      </c>
      <c r="BC227" s="8">
        <f>IF($F$199="n/a",0,IF(BC$3&lt;=$C227,0,IF(BC$3&gt;($F$199+$C227),INDEX($D$211:$W$211,,$C227)-SUM($D227:BB227),INDEX($D$211:$W$211,,$C227)/$F$199)))</f>
        <v>0</v>
      </c>
      <c r="BD227" s="8">
        <f>IF($F$199="n/a",0,IF(BD$3&lt;=$C227,0,IF(BD$3&gt;($F$199+$C227),INDEX($D$211:$W$211,,$C227)-SUM($D227:BC227),INDEX($D$211:$W$211,,$C227)/$F$199)))</f>
        <v>0</v>
      </c>
      <c r="BE227" s="8">
        <f>IF($F$199="n/a",0,IF(BE$3&lt;=$C227,0,IF(BE$3&gt;($F$199+$C227),INDEX($D$211:$W$211,,$C227)-SUM($D227:BD227),INDEX($D$211:$W$211,,$C227)/$F$199)))</f>
        <v>0</v>
      </c>
      <c r="BF227" s="8">
        <f>IF($F$199="n/a",0,IF(BF$3&lt;=$C227,0,IF(BF$3&gt;($F$199+$C227),INDEX($D$211:$W$211,,$C227)-SUM($D227:BE227),INDEX($D$211:$W$211,,$C227)/$F$199)))</f>
        <v>0</v>
      </c>
      <c r="BG227" s="8">
        <f>IF($F$199="n/a",0,IF(BG$3&lt;=$C227,0,IF(BG$3&gt;($F$199+$C227),INDEX($D$211:$W$211,,$C227)-SUM($D227:BF227),INDEX($D$211:$W$211,,$C227)/$F$199)))</f>
        <v>0</v>
      </c>
      <c r="BH227" s="8">
        <f>IF($F$199="n/a",0,IF(BH$3&lt;=$C227,0,IF(BH$3&gt;($F$199+$C227),INDEX($D$211:$W$211,,$C227)-SUM($D227:BG227),INDEX($D$211:$W$211,,$C227)/$F$199)))</f>
        <v>0</v>
      </c>
      <c r="BI227" s="8">
        <f>IF($F$199="n/a",0,IF(BI$3&lt;=$C227,0,IF(BI$3&gt;($F$199+$C227),INDEX($D$211:$W$211,,$C227)-SUM($D227:BH227),INDEX($D$211:$W$211,,$C227)/$F$199)))</f>
        <v>0</v>
      </c>
      <c r="BJ227" s="8">
        <f>IF($F$199="n/a",0,IF(BJ$3&lt;=$C227,0,IF(BJ$3&gt;($F$199+$C227),INDEX($D$211:$W$211,,$C227)-SUM($D227:BI227),INDEX($D$211:$W$211,,$C227)/$F$199)))</f>
        <v>0</v>
      </c>
      <c r="BK227" s="8">
        <f>IF($F$199="n/a",0,IF(BK$3&lt;=$C227,0,IF(BK$3&gt;($F$199+$C227),INDEX($D$211:$W$211,,$C227)-SUM($D227:BJ227),INDEX($D$211:$W$211,,$C227)/$F$199)))</f>
        <v>0</v>
      </c>
    </row>
    <row r="228" spans="2:63" hidden="1" outlineLevel="1" x14ac:dyDescent="0.3">
      <c r="B228" s="15">
        <v>2027</v>
      </c>
      <c r="C228">
        <v>15</v>
      </c>
      <c r="D228" s="8"/>
      <c r="E228" s="8">
        <f>IF($F$199="n/a",0,IF(E$3&lt;=$C228,0,IF(E$3&gt;($F$199+$C228),INDEX($D$211:$W$211,,$C228)-SUM($D228:D228),INDEX($D$211:$W$211,,$C228)/$F$199)))</f>
        <v>0</v>
      </c>
      <c r="F228" s="8">
        <f>IF($F$199="n/a",0,IF(F$3&lt;=$C228,0,IF(F$3&gt;($F$199+$C228),INDEX($D$211:$W$211,,$C228)-SUM($D228:E228),INDEX($D$211:$W$211,,$C228)/$F$199)))</f>
        <v>0</v>
      </c>
      <c r="G228" s="8">
        <f>IF($F$199="n/a",0,IF(G$3&lt;=$C228,0,IF(G$3&gt;($F$199+$C228),INDEX($D$211:$W$211,,$C228)-SUM($D228:F228),INDEX($D$211:$W$211,,$C228)/$F$199)))</f>
        <v>0</v>
      </c>
      <c r="H228" s="11">
        <f>IF($F$199="n/a",0,IF(H$3&lt;=$C228,0,IF(H$3&gt;($F$199+$C228),INDEX($D$211:$W$211,,$C228)-SUM($D228:G228),INDEX($D$211:$W$211,,$C228)/$F$199)))</f>
        <v>0</v>
      </c>
      <c r="I228" s="12">
        <f>IF($F$199="n/a",0,IF(I$3&lt;=$C228,0,IF(I$3&gt;($F$199+$C228),INDEX($D$211:$W$211,,$C228)-SUM($D228:H228),INDEX($D$211:$W$211,,$C228)/$F$199)))</f>
        <v>0</v>
      </c>
      <c r="J228" s="8">
        <f>IF($F$199="n/a",0,IF(J$3&lt;=$C228,0,IF(J$3&gt;($F$199+$C228),INDEX($D$211:$W$211,,$C228)-SUM($D228:I228),INDEX($D$211:$W$211,,$C228)/$F$199)))</f>
        <v>0</v>
      </c>
      <c r="K228" s="8">
        <f>IF($F$199="n/a",0,IF(K$3&lt;=$C228,0,IF(K$3&gt;($F$199+$C228),INDEX($D$211:$W$211,,$C228)-SUM($D228:J228),INDEX($D$211:$W$211,,$C228)/$F$199)))</f>
        <v>0</v>
      </c>
      <c r="L228" s="8">
        <f>IF($F$199="n/a",0,IF(L$3&lt;=$C228,0,IF(L$3&gt;($F$199+$C228),INDEX($D$211:$W$211,,$C228)-SUM($D228:K228),INDEX($D$211:$W$211,,$C228)/$F$199)))</f>
        <v>0</v>
      </c>
      <c r="M228" s="8">
        <f>IF($F$199="n/a",0,IF(M$3&lt;=$C228,0,IF(M$3&gt;($F$199+$C228),INDEX($D$211:$W$211,,$C228)-SUM($D228:L228),INDEX($D$211:$W$211,,$C228)/$F$199)))</f>
        <v>0</v>
      </c>
      <c r="N228" s="8">
        <f>IF($F$199="n/a",0,IF(N$3&lt;=$C228,0,IF(N$3&gt;($F$199+$C228),INDEX($D$211:$W$211,,$C228)-SUM($D228:M228),INDEX($D$211:$W$211,,$C228)/$F$199)))</f>
        <v>0</v>
      </c>
      <c r="O228" s="8">
        <f>IF($F$199="n/a",0,IF(O$3&lt;=$C228,0,IF(O$3&gt;($F$199+$C228),INDEX($D$211:$W$211,,$C228)-SUM($D228:N228),INDEX($D$211:$W$211,,$C228)/$F$199)))</f>
        <v>0</v>
      </c>
      <c r="P228" s="8">
        <f>IF($F$199="n/a",0,IF(P$3&lt;=$C228,0,IF(P$3&gt;($F$199+$C228),INDEX($D$211:$W$211,,$C228)-SUM($D228:O228),INDEX($D$211:$W$211,,$C228)/$F$199)))</f>
        <v>0</v>
      </c>
      <c r="Q228" s="8">
        <f>IF($F$199="n/a",0,IF(Q$3&lt;=$C228,0,IF(Q$3&gt;($F$199+$C228),INDEX($D$211:$W$211,,$C228)-SUM($D228:P228),INDEX($D$211:$W$211,,$C228)/$F$199)))</f>
        <v>0</v>
      </c>
      <c r="R228" s="8">
        <f>IF($F$199="n/a",0,IF(R$3&lt;=$C228,0,IF(R$3&gt;($F$199+$C228),INDEX($D$211:$W$211,,$C228)-SUM($D228:Q228),INDEX($D$211:$W$211,,$C228)/$F$199)))</f>
        <v>0</v>
      </c>
      <c r="S228" s="8">
        <f>IF($F$199="n/a",0,IF(S$3&lt;=$C228,0,IF(S$3&gt;($F$199+$C228),INDEX($D$211:$W$211,,$C228)-SUM($D228:R228),INDEX($D$211:$W$211,,$C228)/$F$199)))</f>
        <v>0</v>
      </c>
      <c r="T228" s="8">
        <f>IF($F$199="n/a",0,IF(T$3&lt;=$C228,0,IF(T$3&gt;($F$199+$C228),INDEX($D$211:$W$211,,$C228)-SUM($D228:S228),INDEX($D$211:$W$211,,$C228)/$F$199)))</f>
        <v>0</v>
      </c>
      <c r="U228" s="8">
        <f>IF($F$199="n/a",0,IF(U$3&lt;=$C228,0,IF(U$3&gt;($F$199+$C228),INDEX($D$211:$W$211,,$C228)-SUM($D228:T228),INDEX($D$211:$W$211,,$C228)/$F$199)))</f>
        <v>0</v>
      </c>
      <c r="V228" s="8">
        <f>IF($F$199="n/a",0,IF(V$3&lt;=$C228,0,IF(V$3&gt;($F$199+$C228),INDEX($D$211:$W$211,,$C228)-SUM($D228:U228),INDEX($D$211:$W$211,,$C228)/$F$199)))</f>
        <v>0</v>
      </c>
      <c r="W228" s="8">
        <f>IF($F$199="n/a",0,IF(W$3&lt;=$C228,0,IF(W$3&gt;($F$199+$C228),INDEX($D$211:$W$211,,$C228)-SUM($D228:V228),INDEX($D$211:$W$211,,$C228)/$F$199)))</f>
        <v>0</v>
      </c>
      <c r="X228" s="8">
        <f>IF($F$199="n/a",0,IF(X$3&lt;=$C228,0,IF(X$3&gt;($F$199+$C228),INDEX($D$211:$W$211,,$C228)-SUM($D228:W228),INDEX($D$211:$W$211,,$C228)/$F$199)))</f>
        <v>0</v>
      </c>
      <c r="Y228" s="8">
        <f>IF($F$199="n/a",0,IF(Y$3&lt;=$C228,0,IF(Y$3&gt;($F$199+$C228),INDEX($D$211:$W$211,,$C228)-SUM($D228:X228),INDEX($D$211:$W$211,,$C228)/$F$199)))</f>
        <v>0</v>
      </c>
      <c r="Z228" s="8">
        <f>IF($F$199="n/a",0,IF(Z$3&lt;=$C228,0,IF(Z$3&gt;($F$199+$C228),INDEX($D$211:$W$211,,$C228)-SUM($D228:Y228),INDEX($D$211:$W$211,,$C228)/$F$199)))</f>
        <v>0</v>
      </c>
      <c r="AA228" s="8">
        <f>IF($F$199="n/a",0,IF(AA$3&lt;=$C228,0,IF(AA$3&gt;($F$199+$C228),INDEX($D$211:$W$211,,$C228)-SUM($D228:Z228),INDEX($D$211:$W$211,,$C228)/$F$199)))</f>
        <v>0</v>
      </c>
      <c r="AB228" s="8">
        <f>IF($F$199="n/a",0,IF(AB$3&lt;=$C228,0,IF(AB$3&gt;($F$199+$C228),INDEX($D$211:$W$211,,$C228)-SUM($D228:AA228),INDEX($D$211:$W$211,,$C228)/$F$199)))</f>
        <v>0</v>
      </c>
      <c r="AC228" s="8">
        <f>IF($F$199="n/a",0,IF(AC$3&lt;=$C228,0,IF(AC$3&gt;($F$199+$C228),INDEX($D$211:$W$211,,$C228)-SUM($D228:AB228),INDEX($D$211:$W$211,,$C228)/$F$199)))</f>
        <v>0</v>
      </c>
      <c r="AD228" s="8">
        <f>IF($F$199="n/a",0,IF(AD$3&lt;=$C228,0,IF(AD$3&gt;($F$199+$C228),INDEX($D$211:$W$211,,$C228)-SUM($D228:AC228),INDEX($D$211:$W$211,,$C228)/$F$199)))</f>
        <v>0</v>
      </c>
      <c r="AE228" s="8">
        <f>IF($F$199="n/a",0,IF(AE$3&lt;=$C228,0,IF(AE$3&gt;($F$199+$C228),INDEX($D$211:$W$211,,$C228)-SUM($D228:AD228),INDEX($D$211:$W$211,,$C228)/$F$199)))</f>
        <v>0</v>
      </c>
      <c r="AF228" s="8">
        <f>IF($F$199="n/a",0,IF(AF$3&lt;=$C228,0,IF(AF$3&gt;($F$199+$C228),INDEX($D$211:$W$211,,$C228)-SUM($D228:AE228),INDEX($D$211:$W$211,,$C228)/$F$199)))</f>
        <v>0</v>
      </c>
      <c r="AG228" s="8">
        <f>IF($F$199="n/a",0,IF(AG$3&lt;=$C228,0,IF(AG$3&gt;($F$199+$C228),INDEX($D$211:$W$211,,$C228)-SUM($D228:AF228),INDEX($D$211:$W$211,,$C228)/$F$199)))</f>
        <v>0</v>
      </c>
      <c r="AH228" s="8">
        <f>IF($F$199="n/a",0,IF(AH$3&lt;=$C228,0,IF(AH$3&gt;($F$199+$C228),INDEX($D$211:$W$211,,$C228)-SUM($D228:AG228),INDEX($D$211:$W$211,,$C228)/$F$199)))</f>
        <v>0</v>
      </c>
      <c r="AI228" s="8">
        <f>IF($F$199="n/a",0,IF(AI$3&lt;=$C228,0,IF(AI$3&gt;($F$199+$C228),INDEX($D$211:$W$211,,$C228)-SUM($D228:AH228),INDEX($D$211:$W$211,,$C228)/$F$199)))</f>
        <v>0</v>
      </c>
      <c r="AJ228" s="8">
        <f>IF($F$199="n/a",0,IF(AJ$3&lt;=$C228,0,IF(AJ$3&gt;($F$199+$C228),INDEX($D$211:$W$211,,$C228)-SUM($D228:AI228),INDEX($D$211:$W$211,,$C228)/$F$199)))</f>
        <v>0</v>
      </c>
      <c r="AK228" s="8">
        <f>IF($F$199="n/a",0,IF(AK$3&lt;=$C228,0,IF(AK$3&gt;($F$199+$C228),INDEX($D$211:$W$211,,$C228)-SUM($D228:AJ228),INDEX($D$211:$W$211,,$C228)/$F$199)))</f>
        <v>0</v>
      </c>
      <c r="AL228" s="8">
        <f>IF($F$199="n/a",0,IF(AL$3&lt;=$C228,0,IF(AL$3&gt;($F$199+$C228),INDEX($D$211:$W$211,,$C228)-SUM($D228:AK228),INDEX($D$211:$W$211,,$C228)/$F$199)))</f>
        <v>0</v>
      </c>
      <c r="AM228" s="8">
        <f>IF($F$199="n/a",0,IF(AM$3&lt;=$C228,0,IF(AM$3&gt;($F$199+$C228),INDEX($D$211:$W$211,,$C228)-SUM($D228:AL228),INDEX($D$211:$W$211,,$C228)/$F$199)))</f>
        <v>0</v>
      </c>
      <c r="AN228" s="8">
        <f>IF($F$199="n/a",0,IF(AN$3&lt;=$C228,0,IF(AN$3&gt;($F$199+$C228),INDEX($D$211:$W$211,,$C228)-SUM($D228:AM228),INDEX($D$211:$W$211,,$C228)/$F$199)))</f>
        <v>0</v>
      </c>
      <c r="AO228" s="8">
        <f>IF($F$199="n/a",0,IF(AO$3&lt;=$C228,0,IF(AO$3&gt;($F$199+$C228),INDEX($D$211:$W$211,,$C228)-SUM($D228:AN228),INDEX($D$211:$W$211,,$C228)/$F$199)))</f>
        <v>0</v>
      </c>
      <c r="AP228" s="8">
        <f>IF($F$199="n/a",0,IF(AP$3&lt;=$C228,0,IF(AP$3&gt;($F$199+$C228),INDEX($D$211:$W$211,,$C228)-SUM($D228:AO228),INDEX($D$211:$W$211,,$C228)/$F$199)))</f>
        <v>0</v>
      </c>
      <c r="AQ228" s="8">
        <f>IF($F$199="n/a",0,IF(AQ$3&lt;=$C228,0,IF(AQ$3&gt;($F$199+$C228),INDEX($D$211:$W$211,,$C228)-SUM($D228:AP228),INDEX($D$211:$W$211,,$C228)/$F$199)))</f>
        <v>0</v>
      </c>
      <c r="AR228" s="8">
        <f>IF($F$199="n/a",0,IF(AR$3&lt;=$C228,0,IF(AR$3&gt;($F$199+$C228),INDEX($D$211:$W$211,,$C228)-SUM($D228:AQ228),INDEX($D$211:$W$211,,$C228)/$F$199)))</f>
        <v>0</v>
      </c>
      <c r="AS228" s="8">
        <f>IF($F$199="n/a",0,IF(AS$3&lt;=$C228,0,IF(AS$3&gt;($F$199+$C228),INDEX($D$211:$W$211,,$C228)-SUM($D228:AR228),INDEX($D$211:$W$211,,$C228)/$F$199)))</f>
        <v>0</v>
      </c>
      <c r="AT228" s="8">
        <f>IF($F$199="n/a",0,IF(AT$3&lt;=$C228,0,IF(AT$3&gt;($F$199+$C228),INDEX($D$211:$W$211,,$C228)-SUM($D228:AS228),INDEX($D$211:$W$211,,$C228)/$F$199)))</f>
        <v>0</v>
      </c>
      <c r="AU228" s="8">
        <f>IF($F$199="n/a",0,IF(AU$3&lt;=$C228,0,IF(AU$3&gt;($F$199+$C228),INDEX($D$211:$W$211,,$C228)-SUM($D228:AT228),INDEX($D$211:$W$211,,$C228)/$F$199)))</f>
        <v>0</v>
      </c>
      <c r="AV228" s="8">
        <f>IF($F$199="n/a",0,IF(AV$3&lt;=$C228,0,IF(AV$3&gt;($F$199+$C228),INDEX($D$211:$W$211,,$C228)-SUM($D228:AU228),INDEX($D$211:$W$211,,$C228)/$F$199)))</f>
        <v>0</v>
      </c>
      <c r="AW228" s="8">
        <f>IF($F$199="n/a",0,IF(AW$3&lt;=$C228,0,IF(AW$3&gt;($F$199+$C228),INDEX($D$211:$W$211,,$C228)-SUM($D228:AV228),INDEX($D$211:$W$211,,$C228)/$F$199)))</f>
        <v>0</v>
      </c>
      <c r="AX228" s="8">
        <f>IF($F$199="n/a",0,IF(AX$3&lt;=$C228,0,IF(AX$3&gt;($F$199+$C228),INDEX($D$211:$W$211,,$C228)-SUM($D228:AW228),INDEX($D$211:$W$211,,$C228)/$F$199)))</f>
        <v>0</v>
      </c>
      <c r="AY228" s="8">
        <f>IF($F$199="n/a",0,IF(AY$3&lt;=$C228,0,IF(AY$3&gt;($F$199+$C228),INDEX($D$211:$W$211,,$C228)-SUM($D228:AX228),INDEX($D$211:$W$211,,$C228)/$F$199)))</f>
        <v>0</v>
      </c>
      <c r="AZ228" s="8">
        <f>IF($F$199="n/a",0,IF(AZ$3&lt;=$C228,0,IF(AZ$3&gt;($F$199+$C228),INDEX($D$211:$W$211,,$C228)-SUM($D228:AY228),INDEX($D$211:$W$211,,$C228)/$F$199)))</f>
        <v>0</v>
      </c>
      <c r="BA228" s="8">
        <f>IF($F$199="n/a",0,IF(BA$3&lt;=$C228,0,IF(BA$3&gt;($F$199+$C228),INDEX($D$211:$W$211,,$C228)-SUM($D228:AZ228),INDEX($D$211:$W$211,,$C228)/$F$199)))</f>
        <v>0</v>
      </c>
      <c r="BB228" s="8">
        <f>IF($F$199="n/a",0,IF(BB$3&lt;=$C228,0,IF(BB$3&gt;($F$199+$C228),INDEX($D$211:$W$211,,$C228)-SUM($D228:BA228),INDEX($D$211:$W$211,,$C228)/$F$199)))</f>
        <v>0</v>
      </c>
      <c r="BC228" s="8">
        <f>IF($F$199="n/a",0,IF(BC$3&lt;=$C228,0,IF(BC$3&gt;($F$199+$C228),INDEX($D$211:$W$211,,$C228)-SUM($D228:BB228),INDEX($D$211:$W$211,,$C228)/$F$199)))</f>
        <v>0</v>
      </c>
      <c r="BD228" s="8">
        <f>IF($F$199="n/a",0,IF(BD$3&lt;=$C228,0,IF(BD$3&gt;($F$199+$C228),INDEX($D$211:$W$211,,$C228)-SUM($D228:BC228),INDEX($D$211:$W$211,,$C228)/$F$199)))</f>
        <v>0</v>
      </c>
      <c r="BE228" s="8">
        <f>IF($F$199="n/a",0,IF(BE$3&lt;=$C228,0,IF(BE$3&gt;($F$199+$C228),INDEX($D$211:$W$211,,$C228)-SUM($D228:BD228),INDEX($D$211:$W$211,,$C228)/$F$199)))</f>
        <v>0</v>
      </c>
      <c r="BF228" s="8">
        <f>IF($F$199="n/a",0,IF(BF$3&lt;=$C228,0,IF(BF$3&gt;($F$199+$C228),INDEX($D$211:$W$211,,$C228)-SUM($D228:BE228),INDEX($D$211:$W$211,,$C228)/$F$199)))</f>
        <v>0</v>
      </c>
      <c r="BG228" s="8">
        <f>IF($F$199="n/a",0,IF(BG$3&lt;=$C228,0,IF(BG$3&gt;($F$199+$C228),INDEX($D$211:$W$211,,$C228)-SUM($D228:BF228),INDEX($D$211:$W$211,,$C228)/$F$199)))</f>
        <v>0</v>
      </c>
      <c r="BH228" s="8">
        <f>IF($F$199="n/a",0,IF(BH$3&lt;=$C228,0,IF(BH$3&gt;($F$199+$C228),INDEX($D$211:$W$211,,$C228)-SUM($D228:BG228),INDEX($D$211:$W$211,,$C228)/$F$199)))</f>
        <v>0</v>
      </c>
      <c r="BI228" s="8">
        <f>IF($F$199="n/a",0,IF(BI$3&lt;=$C228,0,IF(BI$3&gt;($F$199+$C228),INDEX($D$211:$W$211,,$C228)-SUM($D228:BH228),INDEX($D$211:$W$211,,$C228)/$F$199)))</f>
        <v>0</v>
      </c>
      <c r="BJ228" s="8">
        <f>IF($F$199="n/a",0,IF(BJ$3&lt;=$C228,0,IF(BJ$3&gt;($F$199+$C228),INDEX($D$211:$W$211,,$C228)-SUM($D228:BI228),INDEX($D$211:$W$211,,$C228)/$F$199)))</f>
        <v>0</v>
      </c>
      <c r="BK228" s="8">
        <f>IF($F$199="n/a",0,IF(BK$3&lt;=$C228,0,IF(BK$3&gt;($F$199+$C228),INDEX($D$211:$W$211,,$C228)-SUM($D228:BJ228),INDEX($D$211:$W$211,,$C228)/$F$199)))</f>
        <v>0</v>
      </c>
    </row>
    <row r="229" spans="2:63" hidden="1" outlineLevel="1" x14ac:dyDescent="0.3">
      <c r="B229" s="15">
        <v>2028</v>
      </c>
      <c r="C229">
        <v>16</v>
      </c>
      <c r="D229" s="8"/>
      <c r="E229" s="8">
        <f>IF($F$199="n/a",0,IF(E$3&lt;=$C229,0,IF(E$3&gt;($F$199+$C229),INDEX($D$211:$W$211,,$C229)-SUM($D229:D229),INDEX($D$211:$W$211,,$C229)/$F$199)))</f>
        <v>0</v>
      </c>
      <c r="F229" s="8">
        <f>IF($F$199="n/a",0,IF(F$3&lt;=$C229,0,IF(F$3&gt;($F$199+$C229),INDEX($D$211:$W$211,,$C229)-SUM($D229:E229),INDEX($D$211:$W$211,,$C229)/$F$199)))</f>
        <v>0</v>
      </c>
      <c r="G229" s="8">
        <f>IF($F$199="n/a",0,IF(G$3&lt;=$C229,0,IF(G$3&gt;($F$199+$C229),INDEX($D$211:$W$211,,$C229)-SUM($D229:F229),INDEX($D$211:$W$211,,$C229)/$F$199)))</f>
        <v>0</v>
      </c>
      <c r="H229" s="11">
        <f>IF($F$199="n/a",0,IF(H$3&lt;=$C229,0,IF(H$3&gt;($F$199+$C229),INDEX($D$211:$W$211,,$C229)-SUM($D229:G229),INDEX($D$211:$W$211,,$C229)/$F$199)))</f>
        <v>0</v>
      </c>
      <c r="I229" s="12">
        <f>IF($F$199="n/a",0,IF(I$3&lt;=$C229,0,IF(I$3&gt;($F$199+$C229),INDEX($D$211:$W$211,,$C229)-SUM($D229:H229),INDEX($D$211:$W$211,,$C229)/$F$199)))</f>
        <v>0</v>
      </c>
      <c r="J229" s="8">
        <f>IF($F$199="n/a",0,IF(J$3&lt;=$C229,0,IF(J$3&gt;($F$199+$C229),INDEX($D$211:$W$211,,$C229)-SUM($D229:I229),INDEX($D$211:$W$211,,$C229)/$F$199)))</f>
        <v>0</v>
      </c>
      <c r="K229" s="8">
        <f>IF($F$199="n/a",0,IF(K$3&lt;=$C229,0,IF(K$3&gt;($F$199+$C229),INDEX($D$211:$W$211,,$C229)-SUM($D229:J229),INDEX($D$211:$W$211,,$C229)/$F$199)))</f>
        <v>0</v>
      </c>
      <c r="L229" s="8">
        <f>IF($F$199="n/a",0,IF(L$3&lt;=$C229,0,IF(L$3&gt;($F$199+$C229),INDEX($D$211:$W$211,,$C229)-SUM($D229:K229),INDEX($D$211:$W$211,,$C229)/$F$199)))</f>
        <v>0</v>
      </c>
      <c r="M229" s="8">
        <f>IF($F$199="n/a",0,IF(M$3&lt;=$C229,0,IF(M$3&gt;($F$199+$C229),INDEX($D$211:$W$211,,$C229)-SUM($D229:L229),INDEX($D$211:$W$211,,$C229)/$F$199)))</f>
        <v>0</v>
      </c>
      <c r="N229" s="8">
        <f>IF($F$199="n/a",0,IF(N$3&lt;=$C229,0,IF(N$3&gt;($F$199+$C229),INDEX($D$211:$W$211,,$C229)-SUM($D229:M229),INDEX($D$211:$W$211,,$C229)/$F$199)))</f>
        <v>0</v>
      </c>
      <c r="O229" s="8">
        <f>IF($F$199="n/a",0,IF(O$3&lt;=$C229,0,IF(O$3&gt;($F$199+$C229),INDEX($D$211:$W$211,,$C229)-SUM($D229:N229),INDEX($D$211:$W$211,,$C229)/$F$199)))</f>
        <v>0</v>
      </c>
      <c r="P229" s="8">
        <f>IF($F$199="n/a",0,IF(P$3&lt;=$C229,0,IF(P$3&gt;($F$199+$C229),INDEX($D$211:$W$211,,$C229)-SUM($D229:O229),INDEX($D$211:$W$211,,$C229)/$F$199)))</f>
        <v>0</v>
      </c>
      <c r="Q229" s="8">
        <f>IF($F$199="n/a",0,IF(Q$3&lt;=$C229,0,IF(Q$3&gt;($F$199+$C229),INDEX($D$211:$W$211,,$C229)-SUM($D229:P229),INDEX($D$211:$W$211,,$C229)/$F$199)))</f>
        <v>0</v>
      </c>
      <c r="R229" s="8">
        <f>IF($F$199="n/a",0,IF(R$3&lt;=$C229,0,IF(R$3&gt;($F$199+$C229),INDEX($D$211:$W$211,,$C229)-SUM($D229:Q229),INDEX($D$211:$W$211,,$C229)/$F$199)))</f>
        <v>0</v>
      </c>
      <c r="S229" s="8">
        <f>IF($F$199="n/a",0,IF(S$3&lt;=$C229,0,IF(S$3&gt;($F$199+$C229),INDEX($D$211:$W$211,,$C229)-SUM($D229:R229),INDEX($D$211:$W$211,,$C229)/$F$199)))</f>
        <v>0</v>
      </c>
      <c r="T229" s="8">
        <f>IF($F$199="n/a",0,IF(T$3&lt;=$C229,0,IF(T$3&gt;($F$199+$C229),INDEX($D$211:$W$211,,$C229)-SUM($D229:S229),INDEX($D$211:$W$211,,$C229)/$F$199)))</f>
        <v>0</v>
      </c>
      <c r="U229" s="8">
        <f>IF($F$199="n/a",0,IF(U$3&lt;=$C229,0,IF(U$3&gt;($F$199+$C229),INDEX($D$211:$W$211,,$C229)-SUM($D229:T229),INDEX($D$211:$W$211,,$C229)/$F$199)))</f>
        <v>0</v>
      </c>
      <c r="V229" s="8">
        <f>IF($F$199="n/a",0,IF(V$3&lt;=$C229,0,IF(V$3&gt;($F$199+$C229),INDEX($D$211:$W$211,,$C229)-SUM($D229:U229),INDEX($D$211:$W$211,,$C229)/$F$199)))</f>
        <v>0</v>
      </c>
      <c r="W229" s="8">
        <f>IF($F$199="n/a",0,IF(W$3&lt;=$C229,0,IF(W$3&gt;($F$199+$C229),INDEX($D$211:$W$211,,$C229)-SUM($D229:V229),INDEX($D$211:$W$211,,$C229)/$F$199)))</f>
        <v>0</v>
      </c>
      <c r="X229" s="8">
        <f>IF($F$199="n/a",0,IF(X$3&lt;=$C229,0,IF(X$3&gt;($F$199+$C229),INDEX($D$211:$W$211,,$C229)-SUM($D229:W229),INDEX($D$211:$W$211,,$C229)/$F$199)))</f>
        <v>0</v>
      </c>
      <c r="Y229" s="8">
        <f>IF($F$199="n/a",0,IF(Y$3&lt;=$C229,0,IF(Y$3&gt;($F$199+$C229),INDEX($D$211:$W$211,,$C229)-SUM($D229:X229),INDEX($D$211:$W$211,,$C229)/$F$199)))</f>
        <v>0</v>
      </c>
      <c r="Z229" s="8">
        <f>IF($F$199="n/a",0,IF(Z$3&lt;=$C229,0,IF(Z$3&gt;($F$199+$C229),INDEX($D$211:$W$211,,$C229)-SUM($D229:Y229),INDEX($D$211:$W$211,,$C229)/$F$199)))</f>
        <v>0</v>
      </c>
      <c r="AA229" s="8">
        <f>IF($F$199="n/a",0,IF(AA$3&lt;=$C229,0,IF(AA$3&gt;($F$199+$C229),INDEX($D$211:$W$211,,$C229)-SUM($D229:Z229),INDEX($D$211:$W$211,,$C229)/$F$199)))</f>
        <v>0</v>
      </c>
      <c r="AB229" s="8">
        <f>IF($F$199="n/a",0,IF(AB$3&lt;=$C229,0,IF(AB$3&gt;($F$199+$C229),INDEX($D$211:$W$211,,$C229)-SUM($D229:AA229),INDEX($D$211:$W$211,,$C229)/$F$199)))</f>
        <v>0</v>
      </c>
      <c r="AC229" s="8">
        <f>IF($F$199="n/a",0,IF(AC$3&lt;=$C229,0,IF(AC$3&gt;($F$199+$C229),INDEX($D$211:$W$211,,$C229)-SUM($D229:AB229),INDEX($D$211:$W$211,,$C229)/$F$199)))</f>
        <v>0</v>
      </c>
      <c r="AD229" s="8">
        <f>IF($F$199="n/a",0,IF(AD$3&lt;=$C229,0,IF(AD$3&gt;($F$199+$C229),INDEX($D$211:$W$211,,$C229)-SUM($D229:AC229),INDEX($D$211:$W$211,,$C229)/$F$199)))</f>
        <v>0</v>
      </c>
      <c r="AE229" s="8">
        <f>IF($F$199="n/a",0,IF(AE$3&lt;=$C229,0,IF(AE$3&gt;($F$199+$C229),INDEX($D$211:$W$211,,$C229)-SUM($D229:AD229),INDEX($D$211:$W$211,,$C229)/$F$199)))</f>
        <v>0</v>
      </c>
      <c r="AF229" s="8">
        <f>IF($F$199="n/a",0,IF(AF$3&lt;=$C229,0,IF(AF$3&gt;($F$199+$C229),INDEX($D$211:$W$211,,$C229)-SUM($D229:AE229),INDEX($D$211:$W$211,,$C229)/$F$199)))</f>
        <v>0</v>
      </c>
      <c r="AG229" s="8">
        <f>IF($F$199="n/a",0,IF(AG$3&lt;=$C229,0,IF(AG$3&gt;($F$199+$C229),INDEX($D$211:$W$211,,$C229)-SUM($D229:AF229),INDEX($D$211:$W$211,,$C229)/$F$199)))</f>
        <v>0</v>
      </c>
      <c r="AH229" s="8">
        <f>IF($F$199="n/a",0,IF(AH$3&lt;=$C229,0,IF(AH$3&gt;($F$199+$C229),INDEX($D$211:$W$211,,$C229)-SUM($D229:AG229),INDEX($D$211:$W$211,,$C229)/$F$199)))</f>
        <v>0</v>
      </c>
      <c r="AI229" s="8">
        <f>IF($F$199="n/a",0,IF(AI$3&lt;=$C229,0,IF(AI$3&gt;($F$199+$C229),INDEX($D$211:$W$211,,$C229)-SUM($D229:AH229),INDEX($D$211:$W$211,,$C229)/$F$199)))</f>
        <v>0</v>
      </c>
      <c r="AJ229" s="8">
        <f>IF($F$199="n/a",0,IF(AJ$3&lt;=$C229,0,IF(AJ$3&gt;($F$199+$C229),INDEX($D$211:$W$211,,$C229)-SUM($D229:AI229),INDEX($D$211:$W$211,,$C229)/$F$199)))</f>
        <v>0</v>
      </c>
      <c r="AK229" s="8">
        <f>IF($F$199="n/a",0,IF(AK$3&lt;=$C229,0,IF(AK$3&gt;($F$199+$C229),INDEX($D$211:$W$211,,$C229)-SUM($D229:AJ229),INDEX($D$211:$W$211,,$C229)/$F$199)))</f>
        <v>0</v>
      </c>
      <c r="AL229" s="8">
        <f>IF($F$199="n/a",0,IF(AL$3&lt;=$C229,0,IF(AL$3&gt;($F$199+$C229),INDEX($D$211:$W$211,,$C229)-SUM($D229:AK229),INDEX($D$211:$W$211,,$C229)/$F$199)))</f>
        <v>0</v>
      </c>
      <c r="AM229" s="8">
        <f>IF($F$199="n/a",0,IF(AM$3&lt;=$C229,0,IF(AM$3&gt;($F$199+$C229),INDEX($D$211:$W$211,,$C229)-SUM($D229:AL229),INDEX($D$211:$W$211,,$C229)/$F$199)))</f>
        <v>0</v>
      </c>
      <c r="AN229" s="8">
        <f>IF($F$199="n/a",0,IF(AN$3&lt;=$C229,0,IF(AN$3&gt;($F$199+$C229),INDEX($D$211:$W$211,,$C229)-SUM($D229:AM229),INDEX($D$211:$W$211,,$C229)/$F$199)))</f>
        <v>0</v>
      </c>
      <c r="AO229" s="8">
        <f>IF($F$199="n/a",0,IF(AO$3&lt;=$C229,0,IF(AO$3&gt;($F$199+$C229),INDEX($D$211:$W$211,,$C229)-SUM($D229:AN229),INDEX($D$211:$W$211,,$C229)/$F$199)))</f>
        <v>0</v>
      </c>
      <c r="AP229" s="8">
        <f>IF($F$199="n/a",0,IF(AP$3&lt;=$C229,0,IF(AP$3&gt;($F$199+$C229),INDEX($D$211:$W$211,,$C229)-SUM($D229:AO229),INDEX($D$211:$W$211,,$C229)/$F$199)))</f>
        <v>0</v>
      </c>
      <c r="AQ229" s="8">
        <f>IF($F$199="n/a",0,IF(AQ$3&lt;=$C229,0,IF(AQ$3&gt;($F$199+$C229),INDEX($D$211:$W$211,,$C229)-SUM($D229:AP229),INDEX($D$211:$W$211,,$C229)/$F$199)))</f>
        <v>0</v>
      </c>
      <c r="AR229" s="8">
        <f>IF($F$199="n/a",0,IF(AR$3&lt;=$C229,0,IF(AR$3&gt;($F$199+$C229),INDEX($D$211:$W$211,,$C229)-SUM($D229:AQ229),INDEX($D$211:$W$211,,$C229)/$F$199)))</f>
        <v>0</v>
      </c>
      <c r="AS229" s="8">
        <f>IF($F$199="n/a",0,IF(AS$3&lt;=$C229,0,IF(AS$3&gt;($F$199+$C229),INDEX($D$211:$W$211,,$C229)-SUM($D229:AR229),INDEX($D$211:$W$211,,$C229)/$F$199)))</f>
        <v>0</v>
      </c>
      <c r="AT229" s="8">
        <f>IF($F$199="n/a",0,IF(AT$3&lt;=$C229,0,IF(AT$3&gt;($F$199+$C229),INDEX($D$211:$W$211,,$C229)-SUM($D229:AS229),INDEX($D$211:$W$211,,$C229)/$F$199)))</f>
        <v>0</v>
      </c>
      <c r="AU229" s="8">
        <f>IF($F$199="n/a",0,IF(AU$3&lt;=$C229,0,IF(AU$3&gt;($F$199+$C229),INDEX($D$211:$W$211,,$C229)-SUM($D229:AT229),INDEX($D$211:$W$211,,$C229)/$F$199)))</f>
        <v>0</v>
      </c>
      <c r="AV229" s="8">
        <f>IF($F$199="n/a",0,IF(AV$3&lt;=$C229,0,IF(AV$3&gt;($F$199+$C229),INDEX($D$211:$W$211,,$C229)-SUM($D229:AU229),INDEX($D$211:$W$211,,$C229)/$F$199)))</f>
        <v>0</v>
      </c>
      <c r="AW229" s="8">
        <f>IF($F$199="n/a",0,IF(AW$3&lt;=$C229,0,IF(AW$3&gt;($F$199+$C229),INDEX($D$211:$W$211,,$C229)-SUM($D229:AV229),INDEX($D$211:$W$211,,$C229)/$F$199)))</f>
        <v>0</v>
      </c>
      <c r="AX229" s="8">
        <f>IF($F$199="n/a",0,IF(AX$3&lt;=$C229,0,IF(AX$3&gt;($F$199+$C229),INDEX($D$211:$W$211,,$C229)-SUM($D229:AW229),INDEX($D$211:$W$211,,$C229)/$F$199)))</f>
        <v>0</v>
      </c>
      <c r="AY229" s="8">
        <f>IF($F$199="n/a",0,IF(AY$3&lt;=$C229,0,IF(AY$3&gt;($F$199+$C229),INDEX($D$211:$W$211,,$C229)-SUM($D229:AX229),INDEX($D$211:$W$211,,$C229)/$F$199)))</f>
        <v>0</v>
      </c>
      <c r="AZ229" s="8">
        <f>IF($F$199="n/a",0,IF(AZ$3&lt;=$C229,0,IF(AZ$3&gt;($F$199+$C229),INDEX($D$211:$W$211,,$C229)-SUM($D229:AY229),INDEX($D$211:$W$211,,$C229)/$F$199)))</f>
        <v>0</v>
      </c>
      <c r="BA229" s="8">
        <f>IF($F$199="n/a",0,IF(BA$3&lt;=$C229,0,IF(BA$3&gt;($F$199+$C229),INDEX($D$211:$W$211,,$C229)-SUM($D229:AZ229),INDEX($D$211:$W$211,,$C229)/$F$199)))</f>
        <v>0</v>
      </c>
      <c r="BB229" s="8">
        <f>IF($F$199="n/a",0,IF(BB$3&lt;=$C229,0,IF(BB$3&gt;($F$199+$C229),INDEX($D$211:$W$211,,$C229)-SUM($D229:BA229),INDEX($D$211:$W$211,,$C229)/$F$199)))</f>
        <v>0</v>
      </c>
      <c r="BC229" s="8">
        <f>IF($F$199="n/a",0,IF(BC$3&lt;=$C229,0,IF(BC$3&gt;($F$199+$C229),INDEX($D$211:$W$211,,$C229)-SUM($D229:BB229),INDEX($D$211:$W$211,,$C229)/$F$199)))</f>
        <v>0</v>
      </c>
      <c r="BD229" s="8">
        <f>IF($F$199="n/a",0,IF(BD$3&lt;=$C229,0,IF(BD$3&gt;($F$199+$C229),INDEX($D$211:$W$211,,$C229)-SUM($D229:BC229),INDEX($D$211:$W$211,,$C229)/$F$199)))</f>
        <v>0</v>
      </c>
      <c r="BE229" s="8">
        <f>IF($F$199="n/a",0,IF(BE$3&lt;=$C229,0,IF(BE$3&gt;($F$199+$C229),INDEX($D$211:$W$211,,$C229)-SUM($D229:BD229),INDEX($D$211:$W$211,,$C229)/$F$199)))</f>
        <v>0</v>
      </c>
      <c r="BF229" s="8">
        <f>IF($F$199="n/a",0,IF(BF$3&lt;=$C229,0,IF(BF$3&gt;($F$199+$C229),INDEX($D$211:$W$211,,$C229)-SUM($D229:BE229),INDEX($D$211:$W$211,,$C229)/$F$199)))</f>
        <v>0</v>
      </c>
      <c r="BG229" s="8">
        <f>IF($F$199="n/a",0,IF(BG$3&lt;=$C229,0,IF(BG$3&gt;($F$199+$C229),INDEX($D$211:$W$211,,$C229)-SUM($D229:BF229),INDEX($D$211:$W$211,,$C229)/$F$199)))</f>
        <v>0</v>
      </c>
      <c r="BH229" s="8">
        <f>IF($F$199="n/a",0,IF(BH$3&lt;=$C229,0,IF(BH$3&gt;($F$199+$C229),INDEX($D$211:$W$211,,$C229)-SUM($D229:BG229),INDEX($D$211:$W$211,,$C229)/$F$199)))</f>
        <v>0</v>
      </c>
      <c r="BI229" s="8">
        <f>IF($F$199="n/a",0,IF(BI$3&lt;=$C229,0,IF(BI$3&gt;($F$199+$C229),INDEX($D$211:$W$211,,$C229)-SUM($D229:BH229),INDEX($D$211:$W$211,,$C229)/$F$199)))</f>
        <v>0</v>
      </c>
      <c r="BJ229" s="8">
        <f>IF($F$199="n/a",0,IF(BJ$3&lt;=$C229,0,IF(BJ$3&gt;($F$199+$C229),INDEX($D$211:$W$211,,$C229)-SUM($D229:BI229),INDEX($D$211:$W$211,,$C229)/$F$199)))</f>
        <v>0</v>
      </c>
      <c r="BK229" s="8">
        <f>IF($F$199="n/a",0,IF(BK$3&lt;=$C229,0,IF(BK$3&gt;($F$199+$C229),INDEX($D$211:$W$211,,$C229)-SUM($D229:BJ229),INDEX($D$211:$W$211,,$C229)/$F$199)))</f>
        <v>0</v>
      </c>
    </row>
    <row r="230" spans="2:63" hidden="1" outlineLevel="1" x14ac:dyDescent="0.3">
      <c r="B230" s="15">
        <v>2029</v>
      </c>
      <c r="C230">
        <v>17</v>
      </c>
      <c r="D230" s="8"/>
      <c r="E230" s="8">
        <f>IF($F$199="n/a",0,IF(E$3&lt;=$C230,0,IF(E$3&gt;($F$199+$C230),INDEX($D$211:$W$211,,$C230)-SUM($D230:D230),INDEX($D$211:$W$211,,$C230)/$F$199)))</f>
        <v>0</v>
      </c>
      <c r="F230" s="8">
        <f>IF($F$199="n/a",0,IF(F$3&lt;=$C230,0,IF(F$3&gt;($F$199+$C230),INDEX($D$211:$W$211,,$C230)-SUM($D230:E230),INDEX($D$211:$W$211,,$C230)/$F$199)))</f>
        <v>0</v>
      </c>
      <c r="G230" s="8">
        <f>IF($F$199="n/a",0,IF(G$3&lt;=$C230,0,IF(G$3&gt;($F$199+$C230),INDEX($D$211:$W$211,,$C230)-SUM($D230:F230),INDEX($D$211:$W$211,,$C230)/$F$199)))</f>
        <v>0</v>
      </c>
      <c r="H230" s="11">
        <f>IF($F$199="n/a",0,IF(H$3&lt;=$C230,0,IF(H$3&gt;($F$199+$C230),INDEX($D$211:$W$211,,$C230)-SUM($D230:G230),INDEX($D$211:$W$211,,$C230)/$F$199)))</f>
        <v>0</v>
      </c>
      <c r="I230" s="12">
        <f>IF($F$199="n/a",0,IF(I$3&lt;=$C230,0,IF(I$3&gt;($F$199+$C230),INDEX($D$211:$W$211,,$C230)-SUM($D230:H230),INDEX($D$211:$W$211,,$C230)/$F$199)))</f>
        <v>0</v>
      </c>
      <c r="J230" s="8">
        <f>IF($F$199="n/a",0,IF(J$3&lt;=$C230,0,IF(J$3&gt;($F$199+$C230),INDEX($D$211:$W$211,,$C230)-SUM($D230:I230),INDEX($D$211:$W$211,,$C230)/$F$199)))</f>
        <v>0</v>
      </c>
      <c r="K230" s="8">
        <f>IF($F$199="n/a",0,IF(K$3&lt;=$C230,0,IF(K$3&gt;($F$199+$C230),INDEX($D$211:$W$211,,$C230)-SUM($D230:J230),INDEX($D$211:$W$211,,$C230)/$F$199)))</f>
        <v>0</v>
      </c>
      <c r="L230" s="8">
        <f>IF($F$199="n/a",0,IF(L$3&lt;=$C230,0,IF(L$3&gt;($F$199+$C230),INDEX($D$211:$W$211,,$C230)-SUM($D230:K230),INDEX($D$211:$W$211,,$C230)/$F$199)))</f>
        <v>0</v>
      </c>
      <c r="M230" s="8">
        <f>IF($F$199="n/a",0,IF(M$3&lt;=$C230,0,IF(M$3&gt;($F$199+$C230),INDEX($D$211:$W$211,,$C230)-SUM($D230:L230),INDEX($D$211:$W$211,,$C230)/$F$199)))</f>
        <v>0</v>
      </c>
      <c r="N230" s="8">
        <f>IF($F$199="n/a",0,IF(N$3&lt;=$C230,0,IF(N$3&gt;($F$199+$C230),INDEX($D$211:$W$211,,$C230)-SUM($D230:M230),INDEX($D$211:$W$211,,$C230)/$F$199)))</f>
        <v>0</v>
      </c>
      <c r="O230" s="8">
        <f>IF($F$199="n/a",0,IF(O$3&lt;=$C230,0,IF(O$3&gt;($F$199+$C230),INDEX($D$211:$W$211,,$C230)-SUM($D230:N230),INDEX($D$211:$W$211,,$C230)/$F$199)))</f>
        <v>0</v>
      </c>
      <c r="P230" s="8">
        <f>IF($F$199="n/a",0,IF(P$3&lt;=$C230,0,IF(P$3&gt;($F$199+$C230),INDEX($D$211:$W$211,,$C230)-SUM($D230:O230),INDEX($D$211:$W$211,,$C230)/$F$199)))</f>
        <v>0</v>
      </c>
      <c r="Q230" s="8">
        <f>IF($F$199="n/a",0,IF(Q$3&lt;=$C230,0,IF(Q$3&gt;($F$199+$C230),INDEX($D$211:$W$211,,$C230)-SUM($D230:P230),INDEX($D$211:$W$211,,$C230)/$F$199)))</f>
        <v>0</v>
      </c>
      <c r="R230" s="8">
        <f>IF($F$199="n/a",0,IF(R$3&lt;=$C230,0,IF(R$3&gt;($F$199+$C230),INDEX($D$211:$W$211,,$C230)-SUM($D230:Q230),INDEX($D$211:$W$211,,$C230)/$F$199)))</f>
        <v>0</v>
      </c>
      <c r="S230" s="8">
        <f>IF($F$199="n/a",0,IF(S$3&lt;=$C230,0,IF(S$3&gt;($F$199+$C230),INDEX($D$211:$W$211,,$C230)-SUM($D230:R230),INDEX($D$211:$W$211,,$C230)/$F$199)))</f>
        <v>0</v>
      </c>
      <c r="T230" s="8">
        <f>IF($F$199="n/a",0,IF(T$3&lt;=$C230,0,IF(T$3&gt;($F$199+$C230),INDEX($D$211:$W$211,,$C230)-SUM($D230:S230),INDEX($D$211:$W$211,,$C230)/$F$199)))</f>
        <v>0</v>
      </c>
      <c r="U230" s="8">
        <f>IF($F$199="n/a",0,IF(U$3&lt;=$C230,0,IF(U$3&gt;($F$199+$C230),INDEX($D$211:$W$211,,$C230)-SUM($D230:T230),INDEX($D$211:$W$211,,$C230)/$F$199)))</f>
        <v>0</v>
      </c>
      <c r="V230" s="8">
        <f>IF($F$199="n/a",0,IF(V$3&lt;=$C230,0,IF(V$3&gt;($F$199+$C230),INDEX($D$211:$W$211,,$C230)-SUM($D230:U230),INDEX($D$211:$W$211,,$C230)/$F$199)))</f>
        <v>0</v>
      </c>
      <c r="W230" s="8">
        <f>IF($F$199="n/a",0,IF(W$3&lt;=$C230,0,IF(W$3&gt;($F$199+$C230),INDEX($D$211:$W$211,,$C230)-SUM($D230:V230),INDEX($D$211:$W$211,,$C230)/$F$199)))</f>
        <v>0</v>
      </c>
      <c r="X230" s="8">
        <f>IF($F$199="n/a",0,IF(X$3&lt;=$C230,0,IF(X$3&gt;($F$199+$C230),INDEX($D$211:$W$211,,$C230)-SUM($D230:W230),INDEX($D$211:$W$211,,$C230)/$F$199)))</f>
        <v>0</v>
      </c>
      <c r="Y230" s="8">
        <f>IF($F$199="n/a",0,IF(Y$3&lt;=$C230,0,IF(Y$3&gt;($F$199+$C230),INDEX($D$211:$W$211,,$C230)-SUM($D230:X230),INDEX($D$211:$W$211,,$C230)/$F$199)))</f>
        <v>0</v>
      </c>
      <c r="Z230" s="8">
        <f>IF($F$199="n/a",0,IF(Z$3&lt;=$C230,0,IF(Z$3&gt;($F$199+$C230),INDEX($D$211:$W$211,,$C230)-SUM($D230:Y230),INDEX($D$211:$W$211,,$C230)/$F$199)))</f>
        <v>0</v>
      </c>
      <c r="AA230" s="8">
        <f>IF($F$199="n/a",0,IF(AA$3&lt;=$C230,0,IF(AA$3&gt;($F$199+$C230),INDEX($D$211:$W$211,,$C230)-SUM($D230:Z230),INDEX($D$211:$W$211,,$C230)/$F$199)))</f>
        <v>0</v>
      </c>
      <c r="AB230" s="8">
        <f>IF($F$199="n/a",0,IF(AB$3&lt;=$C230,0,IF(AB$3&gt;($F$199+$C230),INDEX($D$211:$W$211,,$C230)-SUM($D230:AA230),INDEX($D$211:$W$211,,$C230)/$F$199)))</f>
        <v>0</v>
      </c>
      <c r="AC230" s="8">
        <f>IF($F$199="n/a",0,IF(AC$3&lt;=$C230,0,IF(AC$3&gt;($F$199+$C230),INDEX($D$211:$W$211,,$C230)-SUM($D230:AB230),INDEX($D$211:$W$211,,$C230)/$F$199)))</f>
        <v>0</v>
      </c>
      <c r="AD230" s="8">
        <f>IF($F$199="n/a",0,IF(AD$3&lt;=$C230,0,IF(AD$3&gt;($F$199+$C230),INDEX($D$211:$W$211,,$C230)-SUM($D230:AC230),INDEX($D$211:$W$211,,$C230)/$F$199)))</f>
        <v>0</v>
      </c>
      <c r="AE230" s="8">
        <f>IF($F$199="n/a",0,IF(AE$3&lt;=$C230,0,IF(AE$3&gt;($F$199+$C230),INDEX($D$211:$W$211,,$C230)-SUM($D230:AD230),INDEX($D$211:$W$211,,$C230)/$F$199)))</f>
        <v>0</v>
      </c>
      <c r="AF230" s="8">
        <f>IF($F$199="n/a",0,IF(AF$3&lt;=$C230,0,IF(AF$3&gt;($F$199+$C230),INDEX($D$211:$W$211,,$C230)-SUM($D230:AE230),INDEX($D$211:$W$211,,$C230)/$F$199)))</f>
        <v>0</v>
      </c>
      <c r="AG230" s="8">
        <f>IF($F$199="n/a",0,IF(AG$3&lt;=$C230,0,IF(AG$3&gt;($F$199+$C230),INDEX($D$211:$W$211,,$C230)-SUM($D230:AF230),INDEX($D$211:$W$211,,$C230)/$F$199)))</f>
        <v>0</v>
      </c>
      <c r="AH230" s="8">
        <f>IF($F$199="n/a",0,IF(AH$3&lt;=$C230,0,IF(AH$3&gt;($F$199+$C230),INDEX($D$211:$W$211,,$C230)-SUM($D230:AG230),INDEX($D$211:$W$211,,$C230)/$F$199)))</f>
        <v>0</v>
      </c>
      <c r="AI230" s="8">
        <f>IF($F$199="n/a",0,IF(AI$3&lt;=$C230,0,IF(AI$3&gt;($F$199+$C230),INDEX($D$211:$W$211,,$C230)-SUM($D230:AH230),INDEX($D$211:$W$211,,$C230)/$F$199)))</f>
        <v>0</v>
      </c>
      <c r="AJ230" s="8">
        <f>IF($F$199="n/a",0,IF(AJ$3&lt;=$C230,0,IF(AJ$3&gt;($F$199+$C230),INDEX($D$211:$W$211,,$C230)-SUM($D230:AI230),INDEX($D$211:$W$211,,$C230)/$F$199)))</f>
        <v>0</v>
      </c>
      <c r="AK230" s="8">
        <f>IF($F$199="n/a",0,IF(AK$3&lt;=$C230,0,IF(AK$3&gt;($F$199+$C230),INDEX($D$211:$W$211,,$C230)-SUM($D230:AJ230),INDEX($D$211:$W$211,,$C230)/$F$199)))</f>
        <v>0</v>
      </c>
      <c r="AL230" s="8">
        <f>IF($F$199="n/a",0,IF(AL$3&lt;=$C230,0,IF(AL$3&gt;($F$199+$C230),INDEX($D$211:$W$211,,$C230)-SUM($D230:AK230),INDEX($D$211:$W$211,,$C230)/$F$199)))</f>
        <v>0</v>
      </c>
      <c r="AM230" s="8">
        <f>IF($F$199="n/a",0,IF(AM$3&lt;=$C230,0,IF(AM$3&gt;($F$199+$C230),INDEX($D$211:$W$211,,$C230)-SUM($D230:AL230),INDEX($D$211:$W$211,,$C230)/$F$199)))</f>
        <v>0</v>
      </c>
      <c r="AN230" s="8">
        <f>IF($F$199="n/a",0,IF(AN$3&lt;=$C230,0,IF(AN$3&gt;($F$199+$C230),INDEX($D$211:$W$211,,$C230)-SUM($D230:AM230),INDEX($D$211:$W$211,,$C230)/$F$199)))</f>
        <v>0</v>
      </c>
      <c r="AO230" s="8">
        <f>IF($F$199="n/a",0,IF(AO$3&lt;=$C230,0,IF(AO$3&gt;($F$199+$C230),INDEX($D$211:$W$211,,$C230)-SUM($D230:AN230),INDEX($D$211:$W$211,,$C230)/$F$199)))</f>
        <v>0</v>
      </c>
      <c r="AP230" s="8">
        <f>IF($F$199="n/a",0,IF(AP$3&lt;=$C230,0,IF(AP$3&gt;($F$199+$C230),INDEX($D$211:$W$211,,$C230)-SUM($D230:AO230),INDEX($D$211:$W$211,,$C230)/$F$199)))</f>
        <v>0</v>
      </c>
      <c r="AQ230" s="8">
        <f>IF($F$199="n/a",0,IF(AQ$3&lt;=$C230,0,IF(AQ$3&gt;($F$199+$C230),INDEX($D$211:$W$211,,$C230)-SUM($D230:AP230),INDEX($D$211:$W$211,,$C230)/$F$199)))</f>
        <v>0</v>
      </c>
      <c r="AR230" s="8">
        <f>IF($F$199="n/a",0,IF(AR$3&lt;=$C230,0,IF(AR$3&gt;($F$199+$C230),INDEX($D$211:$W$211,,$C230)-SUM($D230:AQ230),INDEX($D$211:$W$211,,$C230)/$F$199)))</f>
        <v>0</v>
      </c>
      <c r="AS230" s="8">
        <f>IF($F$199="n/a",0,IF(AS$3&lt;=$C230,0,IF(AS$3&gt;($F$199+$C230),INDEX($D$211:$W$211,,$C230)-SUM($D230:AR230),INDEX($D$211:$W$211,,$C230)/$F$199)))</f>
        <v>0</v>
      </c>
      <c r="AT230" s="8">
        <f>IF($F$199="n/a",0,IF(AT$3&lt;=$C230,0,IF(AT$3&gt;($F$199+$C230),INDEX($D$211:$W$211,,$C230)-SUM($D230:AS230),INDEX($D$211:$W$211,,$C230)/$F$199)))</f>
        <v>0</v>
      </c>
      <c r="AU230" s="8">
        <f>IF($F$199="n/a",0,IF(AU$3&lt;=$C230,0,IF(AU$3&gt;($F$199+$C230),INDEX($D$211:$W$211,,$C230)-SUM($D230:AT230),INDEX($D$211:$W$211,,$C230)/$F$199)))</f>
        <v>0</v>
      </c>
      <c r="AV230" s="8">
        <f>IF($F$199="n/a",0,IF(AV$3&lt;=$C230,0,IF(AV$3&gt;($F$199+$C230),INDEX($D$211:$W$211,,$C230)-SUM($D230:AU230),INDEX($D$211:$W$211,,$C230)/$F$199)))</f>
        <v>0</v>
      </c>
      <c r="AW230" s="8">
        <f>IF($F$199="n/a",0,IF(AW$3&lt;=$C230,0,IF(AW$3&gt;($F$199+$C230),INDEX($D$211:$W$211,,$C230)-SUM($D230:AV230),INDEX($D$211:$W$211,,$C230)/$F$199)))</f>
        <v>0</v>
      </c>
      <c r="AX230" s="8">
        <f>IF($F$199="n/a",0,IF(AX$3&lt;=$C230,0,IF(AX$3&gt;($F$199+$C230),INDEX($D$211:$W$211,,$C230)-SUM($D230:AW230),INDEX($D$211:$W$211,,$C230)/$F$199)))</f>
        <v>0</v>
      </c>
      <c r="AY230" s="8">
        <f>IF($F$199="n/a",0,IF(AY$3&lt;=$C230,0,IF(AY$3&gt;($F$199+$C230),INDEX($D$211:$W$211,,$C230)-SUM($D230:AX230),INDEX($D$211:$W$211,,$C230)/$F$199)))</f>
        <v>0</v>
      </c>
      <c r="AZ230" s="8">
        <f>IF($F$199="n/a",0,IF(AZ$3&lt;=$C230,0,IF(AZ$3&gt;($F$199+$C230),INDEX($D$211:$W$211,,$C230)-SUM($D230:AY230),INDEX($D$211:$W$211,,$C230)/$F$199)))</f>
        <v>0</v>
      </c>
      <c r="BA230" s="8">
        <f>IF($F$199="n/a",0,IF(BA$3&lt;=$C230,0,IF(BA$3&gt;($F$199+$C230),INDEX($D$211:$W$211,,$C230)-SUM($D230:AZ230),INDEX($D$211:$W$211,,$C230)/$F$199)))</f>
        <v>0</v>
      </c>
      <c r="BB230" s="8">
        <f>IF($F$199="n/a",0,IF(BB$3&lt;=$C230,0,IF(BB$3&gt;($F$199+$C230),INDEX($D$211:$W$211,,$C230)-SUM($D230:BA230),INDEX($D$211:$W$211,,$C230)/$F$199)))</f>
        <v>0</v>
      </c>
      <c r="BC230" s="8">
        <f>IF($F$199="n/a",0,IF(BC$3&lt;=$C230,0,IF(BC$3&gt;($F$199+$C230),INDEX($D$211:$W$211,,$C230)-SUM($D230:BB230),INDEX($D$211:$W$211,,$C230)/$F$199)))</f>
        <v>0</v>
      </c>
      <c r="BD230" s="8">
        <f>IF($F$199="n/a",0,IF(BD$3&lt;=$C230,0,IF(BD$3&gt;($F$199+$C230),INDEX($D$211:$W$211,,$C230)-SUM($D230:BC230),INDEX($D$211:$W$211,,$C230)/$F$199)))</f>
        <v>0</v>
      </c>
      <c r="BE230" s="8">
        <f>IF($F$199="n/a",0,IF(BE$3&lt;=$C230,0,IF(BE$3&gt;($F$199+$C230),INDEX($D$211:$W$211,,$C230)-SUM($D230:BD230),INDEX($D$211:$W$211,,$C230)/$F$199)))</f>
        <v>0</v>
      </c>
      <c r="BF230" s="8">
        <f>IF($F$199="n/a",0,IF(BF$3&lt;=$C230,0,IF(BF$3&gt;($F$199+$C230),INDEX($D$211:$W$211,,$C230)-SUM($D230:BE230),INDEX($D$211:$W$211,,$C230)/$F$199)))</f>
        <v>0</v>
      </c>
      <c r="BG230" s="8">
        <f>IF($F$199="n/a",0,IF(BG$3&lt;=$C230,0,IF(BG$3&gt;($F$199+$C230),INDEX($D$211:$W$211,,$C230)-SUM($D230:BF230),INDEX($D$211:$W$211,,$C230)/$F$199)))</f>
        <v>0</v>
      </c>
      <c r="BH230" s="8">
        <f>IF($F$199="n/a",0,IF(BH$3&lt;=$C230,0,IF(BH$3&gt;($F$199+$C230),INDEX($D$211:$W$211,,$C230)-SUM($D230:BG230),INDEX($D$211:$W$211,,$C230)/$F$199)))</f>
        <v>0</v>
      </c>
      <c r="BI230" s="8">
        <f>IF($F$199="n/a",0,IF(BI$3&lt;=$C230,0,IF(BI$3&gt;($F$199+$C230),INDEX($D$211:$W$211,,$C230)-SUM($D230:BH230),INDEX($D$211:$W$211,,$C230)/$F$199)))</f>
        <v>0</v>
      </c>
      <c r="BJ230" s="8">
        <f>IF($F$199="n/a",0,IF(BJ$3&lt;=$C230,0,IF(BJ$3&gt;($F$199+$C230),INDEX($D$211:$W$211,,$C230)-SUM($D230:BI230),INDEX($D$211:$W$211,,$C230)/$F$199)))</f>
        <v>0</v>
      </c>
      <c r="BK230" s="8">
        <f>IF($F$199="n/a",0,IF(BK$3&lt;=$C230,0,IF(BK$3&gt;($F$199+$C230),INDEX($D$211:$W$211,,$C230)-SUM($D230:BJ230),INDEX($D$211:$W$211,,$C230)/$F$199)))</f>
        <v>0</v>
      </c>
    </row>
    <row r="231" spans="2:63" hidden="1" outlineLevel="1" x14ac:dyDescent="0.3">
      <c r="B231" s="15">
        <v>2030</v>
      </c>
      <c r="C231">
        <v>18</v>
      </c>
      <c r="D231" s="8"/>
      <c r="E231" s="8">
        <f>IF($F$199="n/a",0,IF(E$3&lt;=$C231,0,IF(E$3&gt;($F$199+$C231),INDEX($D$211:$W$211,,$C231)-SUM($D231:D231),INDEX($D$211:$W$211,,$C231)/$F$199)))</f>
        <v>0</v>
      </c>
      <c r="F231" s="8">
        <f>IF($F$199="n/a",0,IF(F$3&lt;=$C231,0,IF(F$3&gt;($F$199+$C231),INDEX($D$211:$W$211,,$C231)-SUM($D231:E231),INDEX($D$211:$W$211,,$C231)/$F$199)))</f>
        <v>0</v>
      </c>
      <c r="G231" s="8">
        <f>IF($F$199="n/a",0,IF(G$3&lt;=$C231,0,IF(G$3&gt;($F$199+$C231),INDEX($D$211:$W$211,,$C231)-SUM($D231:F231),INDEX($D$211:$W$211,,$C231)/$F$199)))</f>
        <v>0</v>
      </c>
      <c r="H231" s="11">
        <f>IF($F$199="n/a",0,IF(H$3&lt;=$C231,0,IF(H$3&gt;($F$199+$C231),INDEX($D$211:$W$211,,$C231)-SUM($D231:G231),INDEX($D$211:$W$211,,$C231)/$F$199)))</f>
        <v>0</v>
      </c>
      <c r="I231" s="12">
        <f>IF($F$199="n/a",0,IF(I$3&lt;=$C231,0,IF(I$3&gt;($F$199+$C231),INDEX($D$211:$W$211,,$C231)-SUM($D231:H231),INDEX($D$211:$W$211,,$C231)/$F$199)))</f>
        <v>0</v>
      </c>
      <c r="J231" s="8">
        <f>IF($F$199="n/a",0,IF(J$3&lt;=$C231,0,IF(J$3&gt;($F$199+$C231),INDEX($D$211:$W$211,,$C231)-SUM($D231:I231),INDEX($D$211:$W$211,,$C231)/$F$199)))</f>
        <v>0</v>
      </c>
      <c r="K231" s="8">
        <f>IF($F$199="n/a",0,IF(K$3&lt;=$C231,0,IF(K$3&gt;($F$199+$C231),INDEX($D$211:$W$211,,$C231)-SUM($D231:J231),INDEX($D$211:$W$211,,$C231)/$F$199)))</f>
        <v>0</v>
      </c>
      <c r="L231" s="8">
        <f>IF($F$199="n/a",0,IF(L$3&lt;=$C231,0,IF(L$3&gt;($F$199+$C231),INDEX($D$211:$W$211,,$C231)-SUM($D231:K231),INDEX($D$211:$W$211,,$C231)/$F$199)))</f>
        <v>0</v>
      </c>
      <c r="M231" s="8">
        <f>IF($F$199="n/a",0,IF(M$3&lt;=$C231,0,IF(M$3&gt;($F$199+$C231),INDEX($D$211:$W$211,,$C231)-SUM($D231:L231),INDEX($D$211:$W$211,,$C231)/$F$199)))</f>
        <v>0</v>
      </c>
      <c r="N231" s="8">
        <f>IF($F$199="n/a",0,IF(N$3&lt;=$C231,0,IF(N$3&gt;($F$199+$C231),INDEX($D$211:$W$211,,$C231)-SUM($D231:M231),INDEX($D$211:$W$211,,$C231)/$F$199)))</f>
        <v>0</v>
      </c>
      <c r="O231" s="8">
        <f>IF($F$199="n/a",0,IF(O$3&lt;=$C231,0,IF(O$3&gt;($F$199+$C231),INDEX($D$211:$W$211,,$C231)-SUM($D231:N231),INDEX($D$211:$W$211,,$C231)/$F$199)))</f>
        <v>0</v>
      </c>
      <c r="P231" s="8">
        <f>IF($F$199="n/a",0,IF(P$3&lt;=$C231,0,IF(P$3&gt;($F$199+$C231),INDEX($D$211:$W$211,,$C231)-SUM($D231:O231),INDEX($D$211:$W$211,,$C231)/$F$199)))</f>
        <v>0</v>
      </c>
      <c r="Q231" s="8">
        <f>IF($F$199="n/a",0,IF(Q$3&lt;=$C231,0,IF(Q$3&gt;($F$199+$C231),INDEX($D$211:$W$211,,$C231)-SUM($D231:P231),INDEX($D$211:$W$211,,$C231)/$F$199)))</f>
        <v>0</v>
      </c>
      <c r="R231" s="8">
        <f>IF($F$199="n/a",0,IF(R$3&lt;=$C231,0,IF(R$3&gt;($F$199+$C231),INDEX($D$211:$W$211,,$C231)-SUM($D231:Q231),INDEX($D$211:$W$211,,$C231)/$F$199)))</f>
        <v>0</v>
      </c>
      <c r="S231" s="8">
        <f>IF($F$199="n/a",0,IF(S$3&lt;=$C231,0,IF(S$3&gt;($F$199+$C231),INDEX($D$211:$W$211,,$C231)-SUM($D231:R231),INDEX($D$211:$W$211,,$C231)/$F$199)))</f>
        <v>0</v>
      </c>
      <c r="T231" s="8">
        <f>IF($F$199="n/a",0,IF(T$3&lt;=$C231,0,IF(T$3&gt;($F$199+$C231),INDEX($D$211:$W$211,,$C231)-SUM($D231:S231),INDEX($D$211:$W$211,,$C231)/$F$199)))</f>
        <v>0</v>
      </c>
      <c r="U231" s="8">
        <f>IF($F$199="n/a",0,IF(U$3&lt;=$C231,0,IF(U$3&gt;($F$199+$C231),INDEX($D$211:$W$211,,$C231)-SUM($D231:T231),INDEX($D$211:$W$211,,$C231)/$F$199)))</f>
        <v>0</v>
      </c>
      <c r="V231" s="8">
        <f>IF($F$199="n/a",0,IF(V$3&lt;=$C231,0,IF(V$3&gt;($F$199+$C231),INDEX($D$211:$W$211,,$C231)-SUM($D231:U231),INDEX($D$211:$W$211,,$C231)/$F$199)))</f>
        <v>0</v>
      </c>
      <c r="W231" s="8">
        <f>IF($F$199="n/a",0,IF(W$3&lt;=$C231,0,IF(W$3&gt;($F$199+$C231),INDEX($D$211:$W$211,,$C231)-SUM($D231:V231),INDEX($D$211:$W$211,,$C231)/$F$199)))</f>
        <v>0</v>
      </c>
      <c r="X231" s="8">
        <f>IF($F$199="n/a",0,IF(X$3&lt;=$C231,0,IF(X$3&gt;($F$199+$C231),INDEX($D$211:$W$211,,$C231)-SUM($D231:W231),INDEX($D$211:$W$211,,$C231)/$F$199)))</f>
        <v>0</v>
      </c>
      <c r="Y231" s="8">
        <f>IF($F$199="n/a",0,IF(Y$3&lt;=$C231,0,IF(Y$3&gt;($F$199+$C231),INDEX($D$211:$W$211,,$C231)-SUM($D231:X231),INDEX($D$211:$W$211,,$C231)/$F$199)))</f>
        <v>0</v>
      </c>
      <c r="Z231" s="8">
        <f>IF($F$199="n/a",0,IF(Z$3&lt;=$C231,0,IF(Z$3&gt;($F$199+$C231),INDEX($D$211:$W$211,,$C231)-SUM($D231:Y231),INDEX($D$211:$W$211,,$C231)/$F$199)))</f>
        <v>0</v>
      </c>
      <c r="AA231" s="8">
        <f>IF($F$199="n/a",0,IF(AA$3&lt;=$C231,0,IF(AA$3&gt;($F$199+$C231),INDEX($D$211:$W$211,,$C231)-SUM($D231:Z231),INDEX($D$211:$W$211,,$C231)/$F$199)))</f>
        <v>0</v>
      </c>
      <c r="AB231" s="8">
        <f>IF($F$199="n/a",0,IF(AB$3&lt;=$C231,0,IF(AB$3&gt;($F$199+$C231),INDEX($D$211:$W$211,,$C231)-SUM($D231:AA231),INDEX($D$211:$W$211,,$C231)/$F$199)))</f>
        <v>0</v>
      </c>
      <c r="AC231" s="8">
        <f>IF($F$199="n/a",0,IF(AC$3&lt;=$C231,0,IF(AC$3&gt;($F$199+$C231),INDEX($D$211:$W$211,,$C231)-SUM($D231:AB231),INDEX($D$211:$W$211,,$C231)/$F$199)))</f>
        <v>0</v>
      </c>
      <c r="AD231" s="8">
        <f>IF($F$199="n/a",0,IF(AD$3&lt;=$C231,0,IF(AD$3&gt;($F$199+$C231),INDEX($D$211:$W$211,,$C231)-SUM($D231:AC231),INDEX($D$211:$W$211,,$C231)/$F$199)))</f>
        <v>0</v>
      </c>
      <c r="AE231" s="8">
        <f>IF($F$199="n/a",0,IF(AE$3&lt;=$C231,0,IF(AE$3&gt;($F$199+$C231),INDEX($D$211:$W$211,,$C231)-SUM($D231:AD231),INDEX($D$211:$W$211,,$C231)/$F$199)))</f>
        <v>0</v>
      </c>
      <c r="AF231" s="8">
        <f>IF($F$199="n/a",0,IF(AF$3&lt;=$C231,0,IF(AF$3&gt;($F$199+$C231),INDEX($D$211:$W$211,,$C231)-SUM($D231:AE231),INDEX($D$211:$W$211,,$C231)/$F$199)))</f>
        <v>0</v>
      </c>
      <c r="AG231" s="8">
        <f>IF($F$199="n/a",0,IF(AG$3&lt;=$C231,0,IF(AG$3&gt;($F$199+$C231),INDEX($D$211:$W$211,,$C231)-SUM($D231:AF231),INDEX($D$211:$W$211,,$C231)/$F$199)))</f>
        <v>0</v>
      </c>
      <c r="AH231" s="8">
        <f>IF($F$199="n/a",0,IF(AH$3&lt;=$C231,0,IF(AH$3&gt;($F$199+$C231),INDEX($D$211:$W$211,,$C231)-SUM($D231:AG231),INDEX($D$211:$W$211,,$C231)/$F$199)))</f>
        <v>0</v>
      </c>
      <c r="AI231" s="8">
        <f>IF($F$199="n/a",0,IF(AI$3&lt;=$C231,0,IF(AI$3&gt;($F$199+$C231),INDEX($D$211:$W$211,,$C231)-SUM($D231:AH231),INDEX($D$211:$W$211,,$C231)/$F$199)))</f>
        <v>0</v>
      </c>
      <c r="AJ231" s="8">
        <f>IF($F$199="n/a",0,IF(AJ$3&lt;=$C231,0,IF(AJ$3&gt;($F$199+$C231),INDEX($D$211:$W$211,,$C231)-SUM($D231:AI231),INDEX($D$211:$W$211,,$C231)/$F$199)))</f>
        <v>0</v>
      </c>
      <c r="AK231" s="8">
        <f>IF($F$199="n/a",0,IF(AK$3&lt;=$C231,0,IF(AK$3&gt;($F$199+$C231),INDEX($D$211:$W$211,,$C231)-SUM($D231:AJ231),INDEX($D$211:$W$211,,$C231)/$F$199)))</f>
        <v>0</v>
      </c>
      <c r="AL231" s="8">
        <f>IF($F$199="n/a",0,IF(AL$3&lt;=$C231,0,IF(AL$3&gt;($F$199+$C231),INDEX($D$211:$W$211,,$C231)-SUM($D231:AK231),INDEX($D$211:$W$211,,$C231)/$F$199)))</f>
        <v>0</v>
      </c>
      <c r="AM231" s="8">
        <f>IF($F$199="n/a",0,IF(AM$3&lt;=$C231,0,IF(AM$3&gt;($F$199+$C231),INDEX($D$211:$W$211,,$C231)-SUM($D231:AL231),INDEX($D$211:$W$211,,$C231)/$F$199)))</f>
        <v>0</v>
      </c>
      <c r="AN231" s="8">
        <f>IF($F$199="n/a",0,IF(AN$3&lt;=$C231,0,IF(AN$3&gt;($F$199+$C231),INDEX($D$211:$W$211,,$C231)-SUM($D231:AM231),INDEX($D$211:$W$211,,$C231)/$F$199)))</f>
        <v>0</v>
      </c>
      <c r="AO231" s="8">
        <f>IF($F$199="n/a",0,IF(AO$3&lt;=$C231,0,IF(AO$3&gt;($F$199+$C231),INDEX($D$211:$W$211,,$C231)-SUM($D231:AN231),INDEX($D$211:$W$211,,$C231)/$F$199)))</f>
        <v>0</v>
      </c>
      <c r="AP231" s="8">
        <f>IF($F$199="n/a",0,IF(AP$3&lt;=$C231,0,IF(AP$3&gt;($F$199+$C231),INDEX($D$211:$W$211,,$C231)-SUM($D231:AO231),INDEX($D$211:$W$211,,$C231)/$F$199)))</f>
        <v>0</v>
      </c>
      <c r="AQ231" s="8">
        <f>IF($F$199="n/a",0,IF(AQ$3&lt;=$C231,0,IF(AQ$3&gt;($F$199+$C231),INDEX($D$211:$W$211,,$C231)-SUM($D231:AP231),INDEX($D$211:$W$211,,$C231)/$F$199)))</f>
        <v>0</v>
      </c>
      <c r="AR231" s="8">
        <f>IF($F$199="n/a",0,IF(AR$3&lt;=$C231,0,IF(AR$3&gt;($F$199+$C231),INDEX($D$211:$W$211,,$C231)-SUM($D231:AQ231),INDEX($D$211:$W$211,,$C231)/$F$199)))</f>
        <v>0</v>
      </c>
      <c r="AS231" s="8">
        <f>IF($F$199="n/a",0,IF(AS$3&lt;=$C231,0,IF(AS$3&gt;($F$199+$C231),INDEX($D$211:$W$211,,$C231)-SUM($D231:AR231),INDEX($D$211:$W$211,,$C231)/$F$199)))</f>
        <v>0</v>
      </c>
      <c r="AT231" s="8">
        <f>IF($F$199="n/a",0,IF(AT$3&lt;=$C231,0,IF(AT$3&gt;($F$199+$C231),INDEX($D$211:$W$211,,$C231)-SUM($D231:AS231),INDEX($D$211:$W$211,,$C231)/$F$199)))</f>
        <v>0</v>
      </c>
      <c r="AU231" s="8">
        <f>IF($F$199="n/a",0,IF(AU$3&lt;=$C231,0,IF(AU$3&gt;($F$199+$C231),INDEX($D$211:$W$211,,$C231)-SUM($D231:AT231),INDEX($D$211:$W$211,,$C231)/$F$199)))</f>
        <v>0</v>
      </c>
      <c r="AV231" s="8">
        <f>IF($F$199="n/a",0,IF(AV$3&lt;=$C231,0,IF(AV$3&gt;($F$199+$C231),INDEX($D$211:$W$211,,$C231)-SUM($D231:AU231),INDEX($D$211:$W$211,,$C231)/$F$199)))</f>
        <v>0</v>
      </c>
      <c r="AW231" s="8">
        <f>IF($F$199="n/a",0,IF(AW$3&lt;=$C231,0,IF(AW$3&gt;($F$199+$C231),INDEX($D$211:$W$211,,$C231)-SUM($D231:AV231),INDEX($D$211:$W$211,,$C231)/$F$199)))</f>
        <v>0</v>
      </c>
      <c r="AX231" s="8">
        <f>IF($F$199="n/a",0,IF(AX$3&lt;=$C231,0,IF(AX$3&gt;($F$199+$C231),INDEX($D$211:$W$211,,$C231)-SUM($D231:AW231),INDEX($D$211:$W$211,,$C231)/$F$199)))</f>
        <v>0</v>
      </c>
      <c r="AY231" s="8">
        <f>IF($F$199="n/a",0,IF(AY$3&lt;=$C231,0,IF(AY$3&gt;($F$199+$C231),INDEX($D$211:$W$211,,$C231)-SUM($D231:AX231),INDEX($D$211:$W$211,,$C231)/$F$199)))</f>
        <v>0</v>
      </c>
      <c r="AZ231" s="8">
        <f>IF($F$199="n/a",0,IF(AZ$3&lt;=$C231,0,IF(AZ$3&gt;($F$199+$C231),INDEX($D$211:$W$211,,$C231)-SUM($D231:AY231),INDEX($D$211:$W$211,,$C231)/$F$199)))</f>
        <v>0</v>
      </c>
      <c r="BA231" s="8">
        <f>IF($F$199="n/a",0,IF(BA$3&lt;=$C231,0,IF(BA$3&gt;($F$199+$C231),INDEX($D$211:$W$211,,$C231)-SUM($D231:AZ231),INDEX($D$211:$W$211,,$C231)/$F$199)))</f>
        <v>0</v>
      </c>
      <c r="BB231" s="8">
        <f>IF($F$199="n/a",0,IF(BB$3&lt;=$C231,0,IF(BB$3&gt;($F$199+$C231),INDEX($D$211:$W$211,,$C231)-SUM($D231:BA231),INDEX($D$211:$W$211,,$C231)/$F$199)))</f>
        <v>0</v>
      </c>
      <c r="BC231" s="8">
        <f>IF($F$199="n/a",0,IF(BC$3&lt;=$C231,0,IF(BC$3&gt;($F$199+$C231),INDEX($D$211:$W$211,,$C231)-SUM($D231:BB231),INDEX($D$211:$W$211,,$C231)/$F$199)))</f>
        <v>0</v>
      </c>
      <c r="BD231" s="8">
        <f>IF($F$199="n/a",0,IF(BD$3&lt;=$C231,0,IF(BD$3&gt;($F$199+$C231),INDEX($D$211:$W$211,,$C231)-SUM($D231:BC231),INDEX($D$211:$W$211,,$C231)/$F$199)))</f>
        <v>0</v>
      </c>
      <c r="BE231" s="8">
        <f>IF($F$199="n/a",0,IF(BE$3&lt;=$C231,0,IF(BE$3&gt;($F$199+$C231),INDEX($D$211:$W$211,,$C231)-SUM($D231:BD231),INDEX($D$211:$W$211,,$C231)/$F$199)))</f>
        <v>0</v>
      </c>
      <c r="BF231" s="8">
        <f>IF($F$199="n/a",0,IF(BF$3&lt;=$C231,0,IF(BF$3&gt;($F$199+$C231),INDEX($D$211:$W$211,,$C231)-SUM($D231:BE231),INDEX($D$211:$W$211,,$C231)/$F$199)))</f>
        <v>0</v>
      </c>
      <c r="BG231" s="8">
        <f>IF($F$199="n/a",0,IF(BG$3&lt;=$C231,0,IF(BG$3&gt;($F$199+$C231),INDEX($D$211:$W$211,,$C231)-SUM($D231:BF231),INDEX($D$211:$W$211,,$C231)/$F$199)))</f>
        <v>0</v>
      </c>
      <c r="BH231" s="8">
        <f>IF($F$199="n/a",0,IF(BH$3&lt;=$C231,0,IF(BH$3&gt;($F$199+$C231),INDEX($D$211:$W$211,,$C231)-SUM($D231:BG231),INDEX($D$211:$W$211,,$C231)/$F$199)))</f>
        <v>0</v>
      </c>
      <c r="BI231" s="8">
        <f>IF($F$199="n/a",0,IF(BI$3&lt;=$C231,0,IF(BI$3&gt;($F$199+$C231),INDEX($D$211:$W$211,,$C231)-SUM($D231:BH231),INDEX($D$211:$W$211,,$C231)/$F$199)))</f>
        <v>0</v>
      </c>
      <c r="BJ231" s="8">
        <f>IF($F$199="n/a",0,IF(BJ$3&lt;=$C231,0,IF(BJ$3&gt;($F$199+$C231),INDEX($D$211:$W$211,,$C231)-SUM($D231:BI231),INDEX($D$211:$W$211,,$C231)/$F$199)))</f>
        <v>0</v>
      </c>
      <c r="BK231" s="8">
        <f>IF($F$199="n/a",0,IF(BK$3&lt;=$C231,0,IF(BK$3&gt;($F$199+$C231),INDEX($D$211:$W$211,,$C231)-SUM($D231:BJ231),INDEX($D$211:$W$211,,$C231)/$F$199)))</f>
        <v>0</v>
      </c>
    </row>
    <row r="232" spans="2:63" hidden="1" outlineLevel="1" x14ac:dyDescent="0.3">
      <c r="B232" s="15">
        <v>2031</v>
      </c>
      <c r="C232">
        <v>19</v>
      </c>
      <c r="D232" s="8"/>
      <c r="E232" s="8">
        <f>IF($F$199="n/a",0,IF(E$3&lt;=$C232,0,IF(E$3&gt;($F$199+$C232),INDEX($D$211:$W$211,,$C232)-SUM($D232:D232),INDEX($D$211:$W$211,,$C232)/$F$199)))</f>
        <v>0</v>
      </c>
      <c r="F232" s="8">
        <f>IF($F$199="n/a",0,IF(F$3&lt;=$C232,0,IF(F$3&gt;($F$199+$C232),INDEX($D$211:$W$211,,$C232)-SUM($D232:E232),INDEX($D$211:$W$211,,$C232)/$F$199)))</f>
        <v>0</v>
      </c>
      <c r="G232" s="8">
        <f>IF($F$199="n/a",0,IF(G$3&lt;=$C232,0,IF(G$3&gt;($F$199+$C232),INDEX($D$211:$W$211,,$C232)-SUM($D232:F232),INDEX($D$211:$W$211,,$C232)/$F$199)))</f>
        <v>0</v>
      </c>
      <c r="H232" s="11">
        <f>IF($F$199="n/a",0,IF(H$3&lt;=$C232,0,IF(H$3&gt;($F$199+$C232),INDEX($D$211:$W$211,,$C232)-SUM($D232:G232),INDEX($D$211:$W$211,,$C232)/$F$199)))</f>
        <v>0</v>
      </c>
      <c r="I232" s="12">
        <f>IF($F$199="n/a",0,IF(I$3&lt;=$C232,0,IF(I$3&gt;($F$199+$C232),INDEX($D$211:$W$211,,$C232)-SUM($D232:H232),INDEX($D$211:$W$211,,$C232)/$F$199)))</f>
        <v>0</v>
      </c>
      <c r="J232" s="8">
        <f>IF($F$199="n/a",0,IF(J$3&lt;=$C232,0,IF(J$3&gt;($F$199+$C232),INDEX($D$211:$W$211,,$C232)-SUM($D232:I232),INDEX($D$211:$W$211,,$C232)/$F$199)))</f>
        <v>0</v>
      </c>
      <c r="K232" s="8">
        <f>IF($F$199="n/a",0,IF(K$3&lt;=$C232,0,IF(K$3&gt;($F$199+$C232),INDEX($D$211:$W$211,,$C232)-SUM($D232:J232),INDEX($D$211:$W$211,,$C232)/$F$199)))</f>
        <v>0</v>
      </c>
      <c r="L232" s="8">
        <f>IF($F$199="n/a",0,IF(L$3&lt;=$C232,0,IF(L$3&gt;($F$199+$C232),INDEX($D$211:$W$211,,$C232)-SUM($D232:K232),INDEX($D$211:$W$211,,$C232)/$F$199)))</f>
        <v>0</v>
      </c>
      <c r="M232" s="8">
        <f>IF($F$199="n/a",0,IF(M$3&lt;=$C232,0,IF(M$3&gt;($F$199+$C232),INDEX($D$211:$W$211,,$C232)-SUM($D232:L232),INDEX($D$211:$W$211,,$C232)/$F$199)))</f>
        <v>0</v>
      </c>
      <c r="N232" s="8">
        <f>IF($F$199="n/a",0,IF(N$3&lt;=$C232,0,IF(N$3&gt;($F$199+$C232),INDEX($D$211:$W$211,,$C232)-SUM($D232:M232),INDEX($D$211:$W$211,,$C232)/$F$199)))</f>
        <v>0</v>
      </c>
      <c r="O232" s="8">
        <f>IF($F$199="n/a",0,IF(O$3&lt;=$C232,0,IF(O$3&gt;($F$199+$C232),INDEX($D$211:$W$211,,$C232)-SUM($D232:N232),INDEX($D$211:$W$211,,$C232)/$F$199)))</f>
        <v>0</v>
      </c>
      <c r="P232" s="8">
        <f>IF($F$199="n/a",0,IF(P$3&lt;=$C232,0,IF(P$3&gt;($F$199+$C232),INDEX($D$211:$W$211,,$C232)-SUM($D232:O232),INDEX($D$211:$W$211,,$C232)/$F$199)))</f>
        <v>0</v>
      </c>
      <c r="Q232" s="8">
        <f>IF($F$199="n/a",0,IF(Q$3&lt;=$C232,0,IF(Q$3&gt;($F$199+$C232),INDEX($D$211:$W$211,,$C232)-SUM($D232:P232),INDEX($D$211:$W$211,,$C232)/$F$199)))</f>
        <v>0</v>
      </c>
      <c r="R232" s="8">
        <f>IF($F$199="n/a",0,IF(R$3&lt;=$C232,0,IF(R$3&gt;($F$199+$C232),INDEX($D$211:$W$211,,$C232)-SUM($D232:Q232),INDEX($D$211:$W$211,,$C232)/$F$199)))</f>
        <v>0</v>
      </c>
      <c r="S232" s="8">
        <f>IF($F$199="n/a",0,IF(S$3&lt;=$C232,0,IF(S$3&gt;($F$199+$C232),INDEX($D$211:$W$211,,$C232)-SUM($D232:R232),INDEX($D$211:$W$211,,$C232)/$F$199)))</f>
        <v>0</v>
      </c>
      <c r="T232" s="8">
        <f>IF($F$199="n/a",0,IF(T$3&lt;=$C232,0,IF(T$3&gt;($F$199+$C232),INDEX($D$211:$W$211,,$C232)-SUM($D232:S232),INDEX($D$211:$W$211,,$C232)/$F$199)))</f>
        <v>0</v>
      </c>
      <c r="U232" s="8">
        <f>IF($F$199="n/a",0,IF(U$3&lt;=$C232,0,IF(U$3&gt;($F$199+$C232),INDEX($D$211:$W$211,,$C232)-SUM($D232:T232),INDEX($D$211:$W$211,,$C232)/$F$199)))</f>
        <v>0</v>
      </c>
      <c r="V232" s="8">
        <f>IF($F$199="n/a",0,IF(V$3&lt;=$C232,0,IF(V$3&gt;($F$199+$C232),INDEX($D$211:$W$211,,$C232)-SUM($D232:U232),INDEX($D$211:$W$211,,$C232)/$F$199)))</f>
        <v>0</v>
      </c>
      <c r="W232" s="8">
        <f>IF($F$199="n/a",0,IF(W$3&lt;=$C232,0,IF(W$3&gt;($F$199+$C232),INDEX($D$211:$W$211,,$C232)-SUM($D232:V232),INDEX($D$211:$W$211,,$C232)/$F$199)))</f>
        <v>0</v>
      </c>
      <c r="X232" s="8">
        <f>IF($F$199="n/a",0,IF(X$3&lt;=$C232,0,IF(X$3&gt;($F$199+$C232),INDEX($D$211:$W$211,,$C232)-SUM($D232:W232),INDEX($D$211:$W$211,,$C232)/$F$199)))</f>
        <v>0</v>
      </c>
      <c r="Y232" s="8">
        <f>IF($F$199="n/a",0,IF(Y$3&lt;=$C232,0,IF(Y$3&gt;($F$199+$C232),INDEX($D$211:$W$211,,$C232)-SUM($D232:X232),INDEX($D$211:$W$211,,$C232)/$F$199)))</f>
        <v>0</v>
      </c>
      <c r="Z232" s="8">
        <f>IF($F$199="n/a",0,IF(Z$3&lt;=$C232,0,IF(Z$3&gt;($F$199+$C232),INDEX($D$211:$W$211,,$C232)-SUM($D232:Y232),INDEX($D$211:$W$211,,$C232)/$F$199)))</f>
        <v>0</v>
      </c>
      <c r="AA232" s="8">
        <f>IF($F$199="n/a",0,IF(AA$3&lt;=$C232,0,IF(AA$3&gt;($F$199+$C232),INDEX($D$211:$W$211,,$C232)-SUM($D232:Z232),INDEX($D$211:$W$211,,$C232)/$F$199)))</f>
        <v>0</v>
      </c>
      <c r="AB232" s="8">
        <f>IF($F$199="n/a",0,IF(AB$3&lt;=$C232,0,IF(AB$3&gt;($F$199+$C232),INDEX($D$211:$W$211,,$C232)-SUM($D232:AA232),INDEX($D$211:$W$211,,$C232)/$F$199)))</f>
        <v>0</v>
      </c>
      <c r="AC232" s="8">
        <f>IF($F$199="n/a",0,IF(AC$3&lt;=$C232,0,IF(AC$3&gt;($F$199+$C232),INDEX($D$211:$W$211,,$C232)-SUM($D232:AB232),INDEX($D$211:$W$211,,$C232)/$F$199)))</f>
        <v>0</v>
      </c>
      <c r="AD232" s="8">
        <f>IF($F$199="n/a",0,IF(AD$3&lt;=$C232,0,IF(AD$3&gt;($F$199+$C232),INDEX($D$211:$W$211,,$C232)-SUM($D232:AC232),INDEX($D$211:$W$211,,$C232)/$F$199)))</f>
        <v>0</v>
      </c>
      <c r="AE232" s="8">
        <f>IF($F$199="n/a",0,IF(AE$3&lt;=$C232,0,IF(AE$3&gt;($F$199+$C232),INDEX($D$211:$W$211,,$C232)-SUM($D232:AD232),INDEX($D$211:$W$211,,$C232)/$F$199)))</f>
        <v>0</v>
      </c>
      <c r="AF232" s="8">
        <f>IF($F$199="n/a",0,IF(AF$3&lt;=$C232,0,IF(AF$3&gt;($F$199+$C232),INDEX($D$211:$W$211,,$C232)-SUM($D232:AE232),INDEX($D$211:$W$211,,$C232)/$F$199)))</f>
        <v>0</v>
      </c>
      <c r="AG232" s="8">
        <f>IF($F$199="n/a",0,IF(AG$3&lt;=$C232,0,IF(AG$3&gt;($F$199+$C232),INDEX($D$211:$W$211,,$C232)-SUM($D232:AF232),INDEX($D$211:$W$211,,$C232)/$F$199)))</f>
        <v>0</v>
      </c>
      <c r="AH232" s="8">
        <f>IF($F$199="n/a",0,IF(AH$3&lt;=$C232,0,IF(AH$3&gt;($F$199+$C232),INDEX($D$211:$W$211,,$C232)-SUM($D232:AG232),INDEX($D$211:$W$211,,$C232)/$F$199)))</f>
        <v>0</v>
      </c>
      <c r="AI232" s="8">
        <f>IF($F$199="n/a",0,IF(AI$3&lt;=$C232,0,IF(AI$3&gt;($F$199+$C232),INDEX($D$211:$W$211,,$C232)-SUM($D232:AH232),INDEX($D$211:$W$211,,$C232)/$F$199)))</f>
        <v>0</v>
      </c>
      <c r="AJ232" s="8">
        <f>IF($F$199="n/a",0,IF(AJ$3&lt;=$C232,0,IF(AJ$3&gt;($F$199+$C232),INDEX($D$211:$W$211,,$C232)-SUM($D232:AI232),INDEX($D$211:$W$211,,$C232)/$F$199)))</f>
        <v>0</v>
      </c>
      <c r="AK232" s="8">
        <f>IF($F$199="n/a",0,IF(AK$3&lt;=$C232,0,IF(AK$3&gt;($F$199+$C232),INDEX($D$211:$W$211,,$C232)-SUM($D232:AJ232),INDEX($D$211:$W$211,,$C232)/$F$199)))</f>
        <v>0</v>
      </c>
      <c r="AL232" s="8">
        <f>IF($F$199="n/a",0,IF(AL$3&lt;=$C232,0,IF(AL$3&gt;($F$199+$C232),INDEX($D$211:$W$211,,$C232)-SUM($D232:AK232),INDEX($D$211:$W$211,,$C232)/$F$199)))</f>
        <v>0</v>
      </c>
      <c r="AM232" s="8">
        <f>IF($F$199="n/a",0,IF(AM$3&lt;=$C232,0,IF(AM$3&gt;($F$199+$C232),INDEX($D$211:$W$211,,$C232)-SUM($D232:AL232),INDEX($D$211:$W$211,,$C232)/$F$199)))</f>
        <v>0</v>
      </c>
      <c r="AN232" s="8">
        <f>IF($F$199="n/a",0,IF(AN$3&lt;=$C232,0,IF(AN$3&gt;($F$199+$C232),INDEX($D$211:$W$211,,$C232)-SUM($D232:AM232),INDEX($D$211:$W$211,,$C232)/$F$199)))</f>
        <v>0</v>
      </c>
      <c r="AO232" s="8">
        <f>IF($F$199="n/a",0,IF(AO$3&lt;=$C232,0,IF(AO$3&gt;($F$199+$C232),INDEX($D$211:$W$211,,$C232)-SUM($D232:AN232),INDEX($D$211:$W$211,,$C232)/$F$199)))</f>
        <v>0</v>
      </c>
      <c r="AP232" s="8">
        <f>IF($F$199="n/a",0,IF(AP$3&lt;=$C232,0,IF(AP$3&gt;($F$199+$C232),INDEX($D$211:$W$211,,$C232)-SUM($D232:AO232),INDEX($D$211:$W$211,,$C232)/$F$199)))</f>
        <v>0</v>
      </c>
      <c r="AQ232" s="8">
        <f>IF($F$199="n/a",0,IF(AQ$3&lt;=$C232,0,IF(AQ$3&gt;($F$199+$C232),INDEX($D$211:$W$211,,$C232)-SUM($D232:AP232),INDEX($D$211:$W$211,,$C232)/$F$199)))</f>
        <v>0</v>
      </c>
      <c r="AR232" s="8">
        <f>IF($F$199="n/a",0,IF(AR$3&lt;=$C232,0,IF(AR$3&gt;($F$199+$C232),INDEX($D$211:$W$211,,$C232)-SUM($D232:AQ232),INDEX($D$211:$W$211,,$C232)/$F$199)))</f>
        <v>0</v>
      </c>
      <c r="AS232" s="8">
        <f>IF($F$199="n/a",0,IF(AS$3&lt;=$C232,0,IF(AS$3&gt;($F$199+$C232),INDEX($D$211:$W$211,,$C232)-SUM($D232:AR232),INDEX($D$211:$W$211,,$C232)/$F$199)))</f>
        <v>0</v>
      </c>
      <c r="AT232" s="8">
        <f>IF($F$199="n/a",0,IF(AT$3&lt;=$C232,0,IF(AT$3&gt;($F$199+$C232),INDEX($D$211:$W$211,,$C232)-SUM($D232:AS232),INDEX($D$211:$W$211,,$C232)/$F$199)))</f>
        <v>0</v>
      </c>
      <c r="AU232" s="8">
        <f>IF($F$199="n/a",0,IF(AU$3&lt;=$C232,0,IF(AU$3&gt;($F$199+$C232),INDEX($D$211:$W$211,,$C232)-SUM($D232:AT232),INDEX($D$211:$W$211,,$C232)/$F$199)))</f>
        <v>0</v>
      </c>
      <c r="AV232" s="8">
        <f>IF($F$199="n/a",0,IF(AV$3&lt;=$C232,0,IF(AV$3&gt;($F$199+$C232),INDEX($D$211:$W$211,,$C232)-SUM($D232:AU232),INDEX($D$211:$W$211,,$C232)/$F$199)))</f>
        <v>0</v>
      </c>
      <c r="AW232" s="8">
        <f>IF($F$199="n/a",0,IF(AW$3&lt;=$C232,0,IF(AW$3&gt;($F$199+$C232),INDEX($D$211:$W$211,,$C232)-SUM($D232:AV232),INDEX($D$211:$W$211,,$C232)/$F$199)))</f>
        <v>0</v>
      </c>
      <c r="AX232" s="8">
        <f>IF($F$199="n/a",0,IF(AX$3&lt;=$C232,0,IF(AX$3&gt;($F$199+$C232),INDEX($D$211:$W$211,,$C232)-SUM($D232:AW232),INDEX($D$211:$W$211,,$C232)/$F$199)))</f>
        <v>0</v>
      </c>
      <c r="AY232" s="8">
        <f>IF($F$199="n/a",0,IF(AY$3&lt;=$C232,0,IF(AY$3&gt;($F$199+$C232),INDEX($D$211:$W$211,,$C232)-SUM($D232:AX232),INDEX($D$211:$W$211,,$C232)/$F$199)))</f>
        <v>0</v>
      </c>
      <c r="AZ232" s="8">
        <f>IF($F$199="n/a",0,IF(AZ$3&lt;=$C232,0,IF(AZ$3&gt;($F$199+$C232),INDEX($D$211:$W$211,,$C232)-SUM($D232:AY232),INDEX($D$211:$W$211,,$C232)/$F$199)))</f>
        <v>0</v>
      </c>
      <c r="BA232" s="8">
        <f>IF($F$199="n/a",0,IF(BA$3&lt;=$C232,0,IF(BA$3&gt;($F$199+$C232),INDEX($D$211:$W$211,,$C232)-SUM($D232:AZ232),INDEX($D$211:$W$211,,$C232)/$F$199)))</f>
        <v>0</v>
      </c>
      <c r="BB232" s="8">
        <f>IF($F$199="n/a",0,IF(BB$3&lt;=$C232,0,IF(BB$3&gt;($F$199+$C232),INDEX($D$211:$W$211,,$C232)-SUM($D232:BA232),INDEX($D$211:$W$211,,$C232)/$F$199)))</f>
        <v>0</v>
      </c>
      <c r="BC232" s="8">
        <f>IF($F$199="n/a",0,IF(BC$3&lt;=$C232,0,IF(BC$3&gt;($F$199+$C232),INDEX($D$211:$W$211,,$C232)-SUM($D232:BB232),INDEX($D$211:$W$211,,$C232)/$F$199)))</f>
        <v>0</v>
      </c>
      <c r="BD232" s="8">
        <f>IF($F$199="n/a",0,IF(BD$3&lt;=$C232,0,IF(BD$3&gt;($F$199+$C232),INDEX($D$211:$W$211,,$C232)-SUM($D232:BC232),INDEX($D$211:$W$211,,$C232)/$F$199)))</f>
        <v>0</v>
      </c>
      <c r="BE232" s="8">
        <f>IF($F$199="n/a",0,IF(BE$3&lt;=$C232,0,IF(BE$3&gt;($F$199+$C232),INDEX($D$211:$W$211,,$C232)-SUM($D232:BD232),INDEX($D$211:$W$211,,$C232)/$F$199)))</f>
        <v>0</v>
      </c>
      <c r="BF232" s="8">
        <f>IF($F$199="n/a",0,IF(BF$3&lt;=$C232,0,IF(BF$3&gt;($F$199+$C232),INDEX($D$211:$W$211,,$C232)-SUM($D232:BE232),INDEX($D$211:$W$211,,$C232)/$F$199)))</f>
        <v>0</v>
      </c>
      <c r="BG232" s="8">
        <f>IF($F$199="n/a",0,IF(BG$3&lt;=$C232,0,IF(BG$3&gt;($F$199+$C232),INDEX($D$211:$W$211,,$C232)-SUM($D232:BF232),INDEX($D$211:$W$211,,$C232)/$F$199)))</f>
        <v>0</v>
      </c>
      <c r="BH232" s="8">
        <f>IF($F$199="n/a",0,IF(BH$3&lt;=$C232,0,IF(BH$3&gt;($F$199+$C232),INDEX($D$211:$W$211,,$C232)-SUM($D232:BG232),INDEX($D$211:$W$211,,$C232)/$F$199)))</f>
        <v>0</v>
      </c>
      <c r="BI232" s="8">
        <f>IF($F$199="n/a",0,IF(BI$3&lt;=$C232,0,IF(BI$3&gt;($F$199+$C232),INDEX($D$211:$W$211,,$C232)-SUM($D232:BH232),INDEX($D$211:$W$211,,$C232)/$F$199)))</f>
        <v>0</v>
      </c>
      <c r="BJ232" s="8">
        <f>IF($F$199="n/a",0,IF(BJ$3&lt;=$C232,0,IF(BJ$3&gt;($F$199+$C232),INDEX($D$211:$W$211,,$C232)-SUM($D232:BI232),INDEX($D$211:$W$211,,$C232)/$F$199)))</f>
        <v>0</v>
      </c>
      <c r="BK232" s="8">
        <f>IF($F$199="n/a",0,IF(BK$3&lt;=$C232,0,IF(BK$3&gt;($F$199+$C232),INDEX($D$211:$W$211,,$C232)-SUM($D232:BJ232),INDEX($D$211:$W$211,,$C232)/$F$199)))</f>
        <v>0</v>
      </c>
    </row>
    <row r="233" spans="2:63" hidden="1" outlineLevel="1" x14ac:dyDescent="0.3">
      <c r="B233" s="15">
        <v>2032</v>
      </c>
      <c r="C233">
        <v>20</v>
      </c>
      <c r="D233" s="8"/>
      <c r="E233" s="8">
        <f>IF($F$199="n/a",0,IF(E$3&lt;=$C233,0,IF(E$3&gt;($F$199+$C233),INDEX($D$211:$W$211,,$C233)-SUM($D233:D233),INDEX($D$211:$W$211,,$C233)/$F$199)))</f>
        <v>0</v>
      </c>
      <c r="F233" s="8">
        <f>IF($F$199="n/a",0,IF(F$3&lt;=$C233,0,IF(F$3&gt;($F$199+$C233),INDEX($D$211:$W$211,,$C233)-SUM($D233:E233),INDEX($D$211:$W$211,,$C233)/$F$199)))</f>
        <v>0</v>
      </c>
      <c r="G233" s="8">
        <f>IF($F$199="n/a",0,IF(G$3&lt;=$C233,0,IF(G$3&gt;($F$199+$C233),INDEX($D$211:$W$211,,$C233)-SUM($D233:F233),INDEX($D$211:$W$211,,$C233)/$F$199)))</f>
        <v>0</v>
      </c>
      <c r="H233" s="11">
        <f>IF($F$199="n/a",0,IF(H$3&lt;=$C233,0,IF(H$3&gt;($F$199+$C233),INDEX($D$211:$W$211,,$C233)-SUM($D233:G233),INDEX($D$211:$W$211,,$C233)/$F$199)))</f>
        <v>0</v>
      </c>
      <c r="I233" s="12">
        <f>IF($F$199="n/a",0,IF(I$3&lt;=$C233,0,IF(I$3&gt;($F$199+$C233),INDEX($D$211:$W$211,,$C233)-SUM($D233:H233),INDEX($D$211:$W$211,,$C233)/$F$199)))</f>
        <v>0</v>
      </c>
      <c r="J233" s="8">
        <f>IF($F$199="n/a",0,IF(J$3&lt;=$C233,0,IF(J$3&gt;($F$199+$C233),INDEX($D$211:$W$211,,$C233)-SUM($D233:I233),INDEX($D$211:$W$211,,$C233)/$F$199)))</f>
        <v>0</v>
      </c>
      <c r="K233" s="8">
        <f>IF($F$199="n/a",0,IF(K$3&lt;=$C233,0,IF(K$3&gt;($F$199+$C233),INDEX($D$211:$W$211,,$C233)-SUM($D233:J233),INDEX($D$211:$W$211,,$C233)/$F$199)))</f>
        <v>0</v>
      </c>
      <c r="L233" s="8">
        <f>IF($F$199="n/a",0,IF(L$3&lt;=$C233,0,IF(L$3&gt;($F$199+$C233),INDEX($D$211:$W$211,,$C233)-SUM($D233:K233),INDEX($D$211:$W$211,,$C233)/$F$199)))</f>
        <v>0</v>
      </c>
      <c r="M233" s="8">
        <f>IF($F$199="n/a",0,IF(M$3&lt;=$C233,0,IF(M$3&gt;($F$199+$C233),INDEX($D$211:$W$211,,$C233)-SUM($D233:L233),INDEX($D$211:$W$211,,$C233)/$F$199)))</f>
        <v>0</v>
      </c>
      <c r="N233" s="8">
        <f>IF($F$199="n/a",0,IF(N$3&lt;=$C233,0,IF(N$3&gt;($F$199+$C233),INDEX($D$211:$W$211,,$C233)-SUM($D233:M233),INDEX($D$211:$W$211,,$C233)/$F$199)))</f>
        <v>0</v>
      </c>
      <c r="O233" s="8">
        <f>IF($F$199="n/a",0,IF(O$3&lt;=$C233,0,IF(O$3&gt;($F$199+$C233),INDEX($D$211:$W$211,,$C233)-SUM($D233:N233),INDEX($D$211:$W$211,,$C233)/$F$199)))</f>
        <v>0</v>
      </c>
      <c r="P233" s="8">
        <f>IF($F$199="n/a",0,IF(P$3&lt;=$C233,0,IF(P$3&gt;($F$199+$C233),INDEX($D$211:$W$211,,$C233)-SUM($D233:O233),INDEX($D$211:$W$211,,$C233)/$F$199)))</f>
        <v>0</v>
      </c>
      <c r="Q233" s="8">
        <f>IF($F$199="n/a",0,IF(Q$3&lt;=$C233,0,IF(Q$3&gt;($F$199+$C233),INDEX($D$211:$W$211,,$C233)-SUM($D233:P233),INDEX($D$211:$W$211,,$C233)/$F$199)))</f>
        <v>0</v>
      </c>
      <c r="R233" s="8">
        <f>IF($F$199="n/a",0,IF(R$3&lt;=$C233,0,IF(R$3&gt;($F$199+$C233),INDEX($D$211:$W$211,,$C233)-SUM($D233:Q233),INDEX($D$211:$W$211,,$C233)/$F$199)))</f>
        <v>0</v>
      </c>
      <c r="S233" s="8">
        <f>IF($F$199="n/a",0,IF(S$3&lt;=$C233,0,IF(S$3&gt;($F$199+$C233),INDEX($D$211:$W$211,,$C233)-SUM($D233:R233),INDEX($D$211:$W$211,,$C233)/$F$199)))</f>
        <v>0</v>
      </c>
      <c r="T233" s="8">
        <f>IF($F$199="n/a",0,IF(T$3&lt;=$C233,0,IF(T$3&gt;($F$199+$C233),INDEX($D$211:$W$211,,$C233)-SUM($D233:S233),INDEX($D$211:$W$211,,$C233)/$F$199)))</f>
        <v>0</v>
      </c>
      <c r="U233" s="8">
        <f>IF($F$199="n/a",0,IF(U$3&lt;=$C233,0,IF(U$3&gt;($F$199+$C233),INDEX($D$211:$W$211,,$C233)-SUM($D233:T233),INDEX($D$211:$W$211,,$C233)/$F$199)))</f>
        <v>0</v>
      </c>
      <c r="V233" s="8">
        <f>IF($F$199="n/a",0,IF(V$3&lt;=$C233,0,IF(V$3&gt;($F$199+$C233),INDEX($D$211:$W$211,,$C233)-SUM($D233:U233),INDEX($D$211:$W$211,,$C233)/$F$199)))</f>
        <v>0</v>
      </c>
      <c r="W233" s="8">
        <f>IF($F$199="n/a",0,IF(W$3&lt;=$C233,0,IF(W$3&gt;($F$199+$C233),INDEX($D$211:$W$211,,$C233)-SUM($D233:V233),INDEX($D$211:$W$211,,$C233)/$F$199)))</f>
        <v>0</v>
      </c>
      <c r="X233" s="8">
        <f>IF($F$199="n/a",0,IF(X$3&lt;=$C233,0,IF(X$3&gt;($F$199+$C233),INDEX($D$211:$W$211,,$C233)-SUM($D233:W233),INDEX($D$211:$W$211,,$C233)/$F$199)))</f>
        <v>0</v>
      </c>
      <c r="Y233" s="8">
        <f>IF($F$199="n/a",0,IF(Y$3&lt;=$C233,0,IF(Y$3&gt;($F$199+$C233),INDEX($D$211:$W$211,,$C233)-SUM($D233:X233),INDEX($D$211:$W$211,,$C233)/$F$199)))</f>
        <v>0</v>
      </c>
      <c r="Z233" s="8">
        <f>IF($F$199="n/a",0,IF(Z$3&lt;=$C233,0,IF(Z$3&gt;($F$199+$C233),INDEX($D$211:$W$211,,$C233)-SUM($D233:Y233),INDEX($D$211:$W$211,,$C233)/$F$199)))</f>
        <v>0</v>
      </c>
      <c r="AA233" s="8">
        <f>IF($F$199="n/a",0,IF(AA$3&lt;=$C233,0,IF(AA$3&gt;($F$199+$C233),INDEX($D$211:$W$211,,$C233)-SUM($D233:Z233),INDEX($D$211:$W$211,,$C233)/$F$199)))</f>
        <v>0</v>
      </c>
      <c r="AB233" s="8">
        <f>IF($F$199="n/a",0,IF(AB$3&lt;=$C233,0,IF(AB$3&gt;($F$199+$C233),INDEX($D$211:$W$211,,$C233)-SUM($D233:AA233),INDEX($D$211:$W$211,,$C233)/$F$199)))</f>
        <v>0</v>
      </c>
      <c r="AC233" s="8">
        <f>IF($F$199="n/a",0,IF(AC$3&lt;=$C233,0,IF(AC$3&gt;($F$199+$C233),INDEX($D$211:$W$211,,$C233)-SUM($D233:AB233),INDEX($D$211:$W$211,,$C233)/$F$199)))</f>
        <v>0</v>
      </c>
      <c r="AD233" s="8">
        <f>IF($F$199="n/a",0,IF(AD$3&lt;=$C233,0,IF(AD$3&gt;($F$199+$C233),INDEX($D$211:$W$211,,$C233)-SUM($D233:AC233),INDEX($D$211:$W$211,,$C233)/$F$199)))</f>
        <v>0</v>
      </c>
      <c r="AE233" s="8">
        <f>IF($F$199="n/a",0,IF(AE$3&lt;=$C233,0,IF(AE$3&gt;($F$199+$C233),INDEX($D$211:$W$211,,$C233)-SUM($D233:AD233),INDEX($D$211:$W$211,,$C233)/$F$199)))</f>
        <v>0</v>
      </c>
      <c r="AF233" s="8">
        <f>IF($F$199="n/a",0,IF(AF$3&lt;=$C233,0,IF(AF$3&gt;($F$199+$C233),INDEX($D$211:$W$211,,$C233)-SUM($D233:AE233),INDEX($D$211:$W$211,,$C233)/$F$199)))</f>
        <v>0</v>
      </c>
      <c r="AG233" s="8">
        <f>IF($F$199="n/a",0,IF(AG$3&lt;=$C233,0,IF(AG$3&gt;($F$199+$C233),INDEX($D$211:$W$211,,$C233)-SUM($D233:AF233),INDEX($D$211:$W$211,,$C233)/$F$199)))</f>
        <v>0</v>
      </c>
      <c r="AH233" s="8">
        <f>IF($F$199="n/a",0,IF(AH$3&lt;=$C233,0,IF(AH$3&gt;($F$199+$C233),INDEX($D$211:$W$211,,$C233)-SUM($D233:AG233),INDEX($D$211:$W$211,,$C233)/$F$199)))</f>
        <v>0</v>
      </c>
      <c r="AI233" s="8">
        <f>IF($F$199="n/a",0,IF(AI$3&lt;=$C233,0,IF(AI$3&gt;($F$199+$C233),INDEX($D$211:$W$211,,$C233)-SUM($D233:AH233),INDEX($D$211:$W$211,,$C233)/$F$199)))</f>
        <v>0</v>
      </c>
      <c r="AJ233" s="8">
        <f>IF($F$199="n/a",0,IF(AJ$3&lt;=$C233,0,IF(AJ$3&gt;($F$199+$C233),INDEX($D$211:$W$211,,$C233)-SUM($D233:AI233),INDEX($D$211:$W$211,,$C233)/$F$199)))</f>
        <v>0</v>
      </c>
      <c r="AK233" s="8">
        <f>IF($F$199="n/a",0,IF(AK$3&lt;=$C233,0,IF(AK$3&gt;($F$199+$C233),INDEX($D$211:$W$211,,$C233)-SUM($D233:AJ233),INDEX($D$211:$W$211,,$C233)/$F$199)))</f>
        <v>0</v>
      </c>
      <c r="AL233" s="8">
        <f>IF($F$199="n/a",0,IF(AL$3&lt;=$C233,0,IF(AL$3&gt;($F$199+$C233),INDEX($D$211:$W$211,,$C233)-SUM($D233:AK233),INDEX($D$211:$W$211,,$C233)/$F$199)))</f>
        <v>0</v>
      </c>
      <c r="AM233" s="8">
        <f>IF($F$199="n/a",0,IF(AM$3&lt;=$C233,0,IF(AM$3&gt;($F$199+$C233),INDEX($D$211:$W$211,,$C233)-SUM($D233:AL233),INDEX($D$211:$W$211,,$C233)/$F$199)))</f>
        <v>0</v>
      </c>
      <c r="AN233" s="8">
        <f>IF($F$199="n/a",0,IF(AN$3&lt;=$C233,0,IF(AN$3&gt;($F$199+$C233),INDEX($D$211:$W$211,,$C233)-SUM($D233:AM233),INDEX($D$211:$W$211,,$C233)/$F$199)))</f>
        <v>0</v>
      </c>
      <c r="AO233" s="8">
        <f>IF($F$199="n/a",0,IF(AO$3&lt;=$C233,0,IF(AO$3&gt;($F$199+$C233),INDEX($D$211:$W$211,,$C233)-SUM($D233:AN233),INDEX($D$211:$W$211,,$C233)/$F$199)))</f>
        <v>0</v>
      </c>
      <c r="AP233" s="8">
        <f>IF($F$199="n/a",0,IF(AP$3&lt;=$C233,0,IF(AP$3&gt;($F$199+$C233),INDEX($D$211:$W$211,,$C233)-SUM($D233:AO233),INDEX($D$211:$W$211,,$C233)/$F$199)))</f>
        <v>0</v>
      </c>
      <c r="AQ233" s="8">
        <f>IF($F$199="n/a",0,IF(AQ$3&lt;=$C233,0,IF(AQ$3&gt;($F$199+$C233),INDEX($D$211:$W$211,,$C233)-SUM($D233:AP233),INDEX($D$211:$W$211,,$C233)/$F$199)))</f>
        <v>0</v>
      </c>
      <c r="AR233" s="8">
        <f>IF($F$199="n/a",0,IF(AR$3&lt;=$C233,0,IF(AR$3&gt;($F$199+$C233),INDEX($D$211:$W$211,,$C233)-SUM($D233:AQ233),INDEX($D$211:$W$211,,$C233)/$F$199)))</f>
        <v>0</v>
      </c>
      <c r="AS233" s="8">
        <f>IF($F$199="n/a",0,IF(AS$3&lt;=$C233,0,IF(AS$3&gt;($F$199+$C233),INDEX($D$211:$W$211,,$C233)-SUM($D233:AR233),INDEX($D$211:$W$211,,$C233)/$F$199)))</f>
        <v>0</v>
      </c>
      <c r="AT233" s="8">
        <f>IF($F$199="n/a",0,IF(AT$3&lt;=$C233,0,IF(AT$3&gt;($F$199+$C233),INDEX($D$211:$W$211,,$C233)-SUM($D233:AS233),INDEX($D$211:$W$211,,$C233)/$F$199)))</f>
        <v>0</v>
      </c>
      <c r="AU233" s="8">
        <f>IF($F$199="n/a",0,IF(AU$3&lt;=$C233,0,IF(AU$3&gt;($F$199+$C233),INDEX($D$211:$W$211,,$C233)-SUM($D233:AT233),INDEX($D$211:$W$211,,$C233)/$F$199)))</f>
        <v>0</v>
      </c>
      <c r="AV233" s="8">
        <f>IF($F$199="n/a",0,IF(AV$3&lt;=$C233,0,IF(AV$3&gt;($F$199+$C233),INDEX($D$211:$W$211,,$C233)-SUM($D233:AU233),INDEX($D$211:$W$211,,$C233)/$F$199)))</f>
        <v>0</v>
      </c>
      <c r="AW233" s="8">
        <f>IF($F$199="n/a",0,IF(AW$3&lt;=$C233,0,IF(AW$3&gt;($F$199+$C233),INDEX($D$211:$W$211,,$C233)-SUM($D233:AV233),INDEX($D$211:$W$211,,$C233)/$F$199)))</f>
        <v>0</v>
      </c>
      <c r="AX233" s="8">
        <f>IF($F$199="n/a",0,IF(AX$3&lt;=$C233,0,IF(AX$3&gt;($F$199+$C233),INDEX($D$211:$W$211,,$C233)-SUM($D233:AW233),INDEX($D$211:$W$211,,$C233)/$F$199)))</f>
        <v>0</v>
      </c>
      <c r="AY233" s="8">
        <f>IF($F$199="n/a",0,IF(AY$3&lt;=$C233,0,IF(AY$3&gt;($F$199+$C233),INDEX($D$211:$W$211,,$C233)-SUM($D233:AX233),INDEX($D$211:$W$211,,$C233)/$F$199)))</f>
        <v>0</v>
      </c>
      <c r="AZ233" s="8">
        <f>IF($F$199="n/a",0,IF(AZ$3&lt;=$C233,0,IF(AZ$3&gt;($F$199+$C233),INDEX($D$211:$W$211,,$C233)-SUM($D233:AY233),INDEX($D$211:$W$211,,$C233)/$F$199)))</f>
        <v>0</v>
      </c>
      <c r="BA233" s="8">
        <f>IF($F$199="n/a",0,IF(BA$3&lt;=$C233,0,IF(BA$3&gt;($F$199+$C233),INDEX($D$211:$W$211,,$C233)-SUM($D233:AZ233),INDEX($D$211:$W$211,,$C233)/$F$199)))</f>
        <v>0</v>
      </c>
      <c r="BB233" s="8">
        <f>IF($F$199="n/a",0,IF(BB$3&lt;=$C233,0,IF(BB$3&gt;($F$199+$C233),INDEX($D$211:$W$211,,$C233)-SUM($D233:BA233),INDEX($D$211:$W$211,,$C233)/$F$199)))</f>
        <v>0</v>
      </c>
      <c r="BC233" s="8">
        <f>IF($F$199="n/a",0,IF(BC$3&lt;=$C233,0,IF(BC$3&gt;($F$199+$C233),INDEX($D$211:$W$211,,$C233)-SUM($D233:BB233),INDEX($D$211:$W$211,,$C233)/$F$199)))</f>
        <v>0</v>
      </c>
      <c r="BD233" s="8">
        <f>IF($F$199="n/a",0,IF(BD$3&lt;=$C233,0,IF(BD$3&gt;($F$199+$C233),INDEX($D$211:$W$211,,$C233)-SUM($D233:BC233),INDEX($D$211:$W$211,,$C233)/$F$199)))</f>
        <v>0</v>
      </c>
      <c r="BE233" s="8">
        <f>IF($F$199="n/a",0,IF(BE$3&lt;=$C233,0,IF(BE$3&gt;($F$199+$C233),INDEX($D$211:$W$211,,$C233)-SUM($D233:BD233),INDEX($D$211:$W$211,,$C233)/$F$199)))</f>
        <v>0</v>
      </c>
      <c r="BF233" s="8">
        <f>IF($F$199="n/a",0,IF(BF$3&lt;=$C233,0,IF(BF$3&gt;($F$199+$C233),INDEX($D$211:$W$211,,$C233)-SUM($D233:BE233),INDEX($D$211:$W$211,,$C233)/$F$199)))</f>
        <v>0</v>
      </c>
      <c r="BG233" s="8">
        <f>IF($F$199="n/a",0,IF(BG$3&lt;=$C233,0,IF(BG$3&gt;($F$199+$C233),INDEX($D$211:$W$211,,$C233)-SUM($D233:BF233),INDEX($D$211:$W$211,,$C233)/$F$199)))</f>
        <v>0</v>
      </c>
      <c r="BH233" s="8">
        <f>IF($F$199="n/a",0,IF(BH$3&lt;=$C233,0,IF(BH$3&gt;($F$199+$C233),INDEX($D$211:$W$211,,$C233)-SUM($D233:BG233),INDEX($D$211:$W$211,,$C233)/$F$199)))</f>
        <v>0</v>
      </c>
      <c r="BI233" s="8">
        <f>IF($F$199="n/a",0,IF(BI$3&lt;=$C233,0,IF(BI$3&gt;($F$199+$C233),INDEX($D$211:$W$211,,$C233)-SUM($D233:BH233),INDEX($D$211:$W$211,,$C233)/$F$199)))</f>
        <v>0</v>
      </c>
      <c r="BJ233" s="8">
        <f>IF($F$199="n/a",0,IF(BJ$3&lt;=$C233,0,IF(BJ$3&gt;($F$199+$C233),INDEX($D$211:$W$211,,$C233)-SUM($D233:BI233),INDEX($D$211:$W$211,,$C233)/$F$199)))</f>
        <v>0</v>
      </c>
      <c r="BK233" s="8">
        <f>IF($F$199="n/a",0,IF(BK$3&lt;=$C233,0,IF(BK$3&gt;($F$199+$C233),INDEX($D$211:$W$211,,$C233)-SUM($D233:BJ233),INDEX($D$211:$W$211,,$C233)/$F$199)))</f>
        <v>0</v>
      </c>
    </row>
    <row r="234" spans="2:63" hidden="1" outlineLevel="1" x14ac:dyDescent="0.3">
      <c r="B234" s="15"/>
      <c r="D234" s="8"/>
      <c r="E234" s="8"/>
      <c r="F234" s="8"/>
      <c r="G234" s="8"/>
      <c r="H234" s="11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</row>
    <row r="235" spans="2:63" hidden="1" outlineLevel="1" x14ac:dyDescent="0.3">
      <c r="B235" t="s">
        <v>49</v>
      </c>
      <c r="D235" s="8">
        <v>0</v>
      </c>
      <c r="E235" s="8">
        <f>SUM(E214:E233)</f>
        <v>7.1638752938724334E-2</v>
      </c>
      <c r="F235" s="8">
        <f t="shared" ref="F235:AF235" si="675">SUM(F214:F233)</f>
        <v>0.18146749337981771</v>
      </c>
      <c r="G235" s="8">
        <f t="shared" si="675"/>
        <v>0.33468252278222343</v>
      </c>
      <c r="H235" s="11">
        <f t="shared" si="675"/>
        <v>0.42875842155800092</v>
      </c>
      <c r="I235" s="12">
        <f t="shared" si="675"/>
        <v>0.48374385624739896</v>
      </c>
      <c r="J235" s="8">
        <f t="shared" si="675"/>
        <v>0.48374385624739896</v>
      </c>
      <c r="K235" s="8">
        <f t="shared" si="675"/>
        <v>0.48374385624739896</v>
      </c>
      <c r="L235" s="8">
        <f t="shared" si="675"/>
        <v>0.48374385624739896</v>
      </c>
      <c r="M235" s="8">
        <f t="shared" si="675"/>
        <v>0.48374385624739896</v>
      </c>
      <c r="N235" s="8">
        <f t="shared" si="675"/>
        <v>0.48374385624739896</v>
      </c>
      <c r="O235" s="8">
        <f t="shared" si="675"/>
        <v>0.48374385624739896</v>
      </c>
      <c r="P235" s="8">
        <f t="shared" si="675"/>
        <v>0.48374385624739896</v>
      </c>
      <c r="Q235" s="8">
        <f t="shared" si="675"/>
        <v>0.48374385624739896</v>
      </c>
      <c r="R235" s="8">
        <f t="shared" si="675"/>
        <v>0.48374385624739896</v>
      </c>
      <c r="S235" s="8">
        <f t="shared" si="675"/>
        <v>0.48374385624739896</v>
      </c>
      <c r="T235" s="8">
        <f t="shared" si="675"/>
        <v>0.48374385624739896</v>
      </c>
      <c r="U235" s="8">
        <f t="shared" si="675"/>
        <v>0.48374385624739896</v>
      </c>
      <c r="V235" s="8">
        <f t="shared" si="675"/>
        <v>0.48374385624739896</v>
      </c>
      <c r="W235" s="8">
        <f t="shared" si="675"/>
        <v>0.48374385624739896</v>
      </c>
      <c r="X235" s="8">
        <f t="shared" si="675"/>
        <v>0.48374385624739896</v>
      </c>
      <c r="Y235" s="8">
        <f t="shared" si="675"/>
        <v>0.48374385624739896</v>
      </c>
      <c r="Z235" s="8">
        <f t="shared" si="675"/>
        <v>0.48374385624739896</v>
      </c>
      <c r="AA235" s="8">
        <f t="shared" si="675"/>
        <v>0.48374385624739896</v>
      </c>
      <c r="AB235" s="8">
        <f t="shared" si="675"/>
        <v>0.48374385624739896</v>
      </c>
      <c r="AC235" s="8">
        <f t="shared" si="675"/>
        <v>0.48374385624739896</v>
      </c>
      <c r="AD235" s="8">
        <f t="shared" si="675"/>
        <v>0.48374385624739896</v>
      </c>
      <c r="AE235" s="8">
        <f t="shared" si="675"/>
        <v>0.48374385624739896</v>
      </c>
      <c r="AF235" s="8">
        <f t="shared" si="675"/>
        <v>0.48374385624739896</v>
      </c>
      <c r="AG235" s="8">
        <f t="shared" ref="AG235:BK235" si="676">SUM(AG214:AG233)</f>
        <v>0.48374385624739896</v>
      </c>
      <c r="AH235" s="8">
        <f t="shared" si="676"/>
        <v>0.48374385624739896</v>
      </c>
      <c r="AI235" s="8">
        <f t="shared" si="676"/>
        <v>0.48374385624739896</v>
      </c>
      <c r="AJ235" s="8">
        <f t="shared" si="676"/>
        <v>0.48374385624739896</v>
      </c>
      <c r="AK235" s="8">
        <f t="shared" si="676"/>
        <v>0.48374385624739896</v>
      </c>
      <c r="AL235" s="8">
        <f t="shared" si="676"/>
        <v>0.48374385624739896</v>
      </c>
      <c r="AM235" s="8">
        <f t="shared" si="676"/>
        <v>0.48374385624739896</v>
      </c>
      <c r="AN235" s="8">
        <f t="shared" si="676"/>
        <v>0.48374385624739896</v>
      </c>
      <c r="AO235" s="8">
        <f t="shared" si="676"/>
        <v>0.48374385624739896</v>
      </c>
      <c r="AP235" s="8">
        <f t="shared" si="676"/>
        <v>0.48374385624739896</v>
      </c>
      <c r="AQ235" s="8">
        <f t="shared" si="676"/>
        <v>0.48374385624739896</v>
      </c>
      <c r="AR235" s="8">
        <f t="shared" si="676"/>
        <v>0.48374385624739896</v>
      </c>
      <c r="AS235" s="8">
        <f t="shared" si="676"/>
        <v>0.48374385624739896</v>
      </c>
      <c r="AT235" s="8">
        <f t="shared" si="676"/>
        <v>0.48374385624739896</v>
      </c>
      <c r="AU235" s="8">
        <f t="shared" si="676"/>
        <v>0.48374385624739896</v>
      </c>
      <c r="AV235" s="8">
        <f t="shared" si="676"/>
        <v>0.48374385624739896</v>
      </c>
      <c r="AW235" s="8">
        <f t="shared" si="676"/>
        <v>0.48374385624739896</v>
      </c>
      <c r="AX235" s="8">
        <f t="shared" si="676"/>
        <v>0.48374385624739896</v>
      </c>
      <c r="AY235" s="8">
        <f t="shared" si="676"/>
        <v>0.48374385624739896</v>
      </c>
      <c r="AZ235" s="8">
        <f t="shared" si="676"/>
        <v>0.48374385624739896</v>
      </c>
      <c r="BA235" s="8">
        <f t="shared" si="676"/>
        <v>0.48374385624739896</v>
      </c>
      <c r="BB235" s="8">
        <f t="shared" si="676"/>
        <v>0.48374385624739896</v>
      </c>
      <c r="BC235" s="8">
        <f t="shared" si="676"/>
        <v>0.41210510330867417</v>
      </c>
      <c r="BD235" s="8">
        <f t="shared" si="676"/>
        <v>0.30227636286757592</v>
      </c>
      <c r="BE235" s="8">
        <f t="shared" si="676"/>
        <v>0.1490613334651853</v>
      </c>
      <c r="BF235" s="8">
        <f t="shared" si="676"/>
        <v>5.4985434689398024E-2</v>
      </c>
      <c r="BG235" s="8">
        <f t="shared" si="676"/>
        <v>-1.7763568394002505E-15</v>
      </c>
      <c r="BH235" s="8">
        <f t="shared" si="676"/>
        <v>0</v>
      </c>
      <c r="BI235" s="8">
        <f t="shared" si="676"/>
        <v>0</v>
      </c>
      <c r="BJ235" s="8">
        <f t="shared" si="676"/>
        <v>0</v>
      </c>
      <c r="BK235" s="8">
        <f t="shared" si="676"/>
        <v>0</v>
      </c>
    </row>
    <row r="236" spans="2:63" hidden="1" outlineLevel="1" x14ac:dyDescent="0.3">
      <c r="D236" s="8"/>
      <c r="E236" s="8"/>
      <c r="F236" s="8"/>
      <c r="G236" s="8"/>
      <c r="H236" s="11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</row>
    <row r="237" spans="2:63" collapsed="1" x14ac:dyDescent="0.3">
      <c r="B237" t="s">
        <v>28</v>
      </c>
      <c r="D237" s="8">
        <f>D235+D202+D203</f>
        <v>1.1347933515535769</v>
      </c>
      <c r="E237" s="8">
        <f t="shared" ref="E237:AF237" si="677">E235+E202+E203</f>
        <v>1.2064321044923012</v>
      </c>
      <c r="F237" s="8">
        <f t="shared" si="677"/>
        <v>1.3162608449333946</v>
      </c>
      <c r="G237" s="8">
        <f t="shared" si="677"/>
        <v>1.4694758743358003</v>
      </c>
      <c r="H237" s="11">
        <f t="shared" si="677"/>
        <v>1.5635517731115778</v>
      </c>
      <c r="I237" s="12">
        <f t="shared" si="677"/>
        <v>1.7127392973226789</v>
      </c>
      <c r="J237" s="8">
        <f t="shared" si="677"/>
        <v>1.7127392973226789</v>
      </c>
      <c r="K237" s="8">
        <f t="shared" si="677"/>
        <v>1.7127392973226789</v>
      </c>
      <c r="L237" s="8">
        <f t="shared" si="677"/>
        <v>1.7127392973226789</v>
      </c>
      <c r="M237" s="8">
        <f t="shared" si="677"/>
        <v>1.7127392973226789</v>
      </c>
      <c r="N237" s="8">
        <f t="shared" si="677"/>
        <v>1.7127392973226789</v>
      </c>
      <c r="O237" s="8">
        <f t="shared" si="677"/>
        <v>1.7127392973226789</v>
      </c>
      <c r="P237" s="8">
        <f t="shared" si="677"/>
        <v>1.7127392973226789</v>
      </c>
      <c r="Q237" s="8">
        <f t="shared" si="677"/>
        <v>1.7127392973226789</v>
      </c>
      <c r="R237" s="8">
        <f t="shared" si="677"/>
        <v>1.7127392973226789</v>
      </c>
      <c r="S237" s="8">
        <f t="shared" si="677"/>
        <v>1.7127392973226789</v>
      </c>
      <c r="T237" s="8">
        <f t="shared" si="677"/>
        <v>1.7127392973226789</v>
      </c>
      <c r="U237" s="8">
        <f t="shared" si="677"/>
        <v>1.7127392973226789</v>
      </c>
      <c r="V237" s="8">
        <f t="shared" si="677"/>
        <v>1.7127392973226789</v>
      </c>
      <c r="W237" s="8">
        <f t="shared" si="677"/>
        <v>1.7127392973226789</v>
      </c>
      <c r="X237" s="8">
        <f t="shared" si="677"/>
        <v>1.7127392973226789</v>
      </c>
      <c r="Y237" s="8">
        <f t="shared" si="677"/>
        <v>1.7127392973226789</v>
      </c>
      <c r="Z237" s="8">
        <f t="shared" si="677"/>
        <v>1.7127392973226789</v>
      </c>
      <c r="AA237" s="8">
        <f t="shared" si="677"/>
        <v>1.7127392973226789</v>
      </c>
      <c r="AB237" s="8">
        <f t="shared" si="677"/>
        <v>1.7127392973226789</v>
      </c>
      <c r="AC237" s="8">
        <f t="shared" si="677"/>
        <v>1.7127392973226789</v>
      </c>
      <c r="AD237" s="8">
        <f t="shared" si="677"/>
        <v>1.7127392973226789</v>
      </c>
      <c r="AE237" s="8">
        <f t="shared" si="677"/>
        <v>1.7127392973226789</v>
      </c>
      <c r="AF237" s="8">
        <f t="shared" si="677"/>
        <v>1.7127392973226789</v>
      </c>
      <c r="AG237" s="8">
        <f t="shared" ref="AG237:BK237" si="678">AG235+AG202+AG203</f>
        <v>1.7127392973226789</v>
      </c>
      <c r="AH237" s="8">
        <f t="shared" si="678"/>
        <v>1.7127392973226789</v>
      </c>
      <c r="AI237" s="8">
        <f t="shared" si="678"/>
        <v>1.7127392973226789</v>
      </c>
      <c r="AJ237" s="8">
        <f t="shared" si="678"/>
        <v>1.7127392973226789</v>
      </c>
      <c r="AK237" s="8">
        <f t="shared" si="678"/>
        <v>0.86514091109531033</v>
      </c>
      <c r="AL237" s="8">
        <f t="shared" si="678"/>
        <v>0.48374385624739896</v>
      </c>
      <c r="AM237" s="8">
        <f t="shared" si="678"/>
        <v>0.48374385624739896</v>
      </c>
      <c r="AN237" s="8">
        <f t="shared" si="678"/>
        <v>0.48374385624739896</v>
      </c>
      <c r="AO237" s="8">
        <f t="shared" si="678"/>
        <v>0.48374385624739896</v>
      </c>
      <c r="AP237" s="8">
        <f t="shared" si="678"/>
        <v>0.48374385624739896</v>
      </c>
      <c r="AQ237" s="8">
        <f t="shared" si="678"/>
        <v>0.48374385624739896</v>
      </c>
      <c r="AR237" s="8">
        <f t="shared" si="678"/>
        <v>0.48374385624739896</v>
      </c>
      <c r="AS237" s="8">
        <f t="shared" si="678"/>
        <v>0.48374385624739896</v>
      </c>
      <c r="AT237" s="8">
        <f t="shared" si="678"/>
        <v>0.48374385624739896</v>
      </c>
      <c r="AU237" s="8">
        <f t="shared" si="678"/>
        <v>0.48374385624739896</v>
      </c>
      <c r="AV237" s="8">
        <f t="shared" si="678"/>
        <v>0.48374385624739896</v>
      </c>
      <c r="AW237" s="8">
        <f t="shared" si="678"/>
        <v>0.48374385624739896</v>
      </c>
      <c r="AX237" s="8">
        <f t="shared" si="678"/>
        <v>0.48374385624739896</v>
      </c>
      <c r="AY237" s="8">
        <f t="shared" si="678"/>
        <v>0.48374385624739896</v>
      </c>
      <c r="AZ237" s="8">
        <f t="shared" si="678"/>
        <v>0.48374385624739896</v>
      </c>
      <c r="BA237" s="8">
        <f t="shared" si="678"/>
        <v>0.48374385624739896</v>
      </c>
      <c r="BB237" s="8">
        <f t="shared" si="678"/>
        <v>0.48374385624739896</v>
      </c>
      <c r="BC237" s="8">
        <f t="shared" si="678"/>
        <v>0.41210510330867417</v>
      </c>
      <c r="BD237" s="8">
        <f t="shared" si="678"/>
        <v>0.30227636286757592</v>
      </c>
      <c r="BE237" s="8">
        <f t="shared" si="678"/>
        <v>0.1490613334651853</v>
      </c>
      <c r="BF237" s="8">
        <f t="shared" si="678"/>
        <v>5.4985434689398024E-2</v>
      </c>
      <c r="BG237" s="8">
        <f t="shared" si="678"/>
        <v>-1.7763568394002505E-15</v>
      </c>
      <c r="BH237" s="8">
        <f t="shared" si="678"/>
        <v>0</v>
      </c>
      <c r="BI237" s="8">
        <f t="shared" si="678"/>
        <v>0</v>
      </c>
      <c r="BJ237" s="8">
        <f t="shared" si="678"/>
        <v>0</v>
      </c>
      <c r="BK237" s="8">
        <f t="shared" si="678"/>
        <v>0</v>
      </c>
    </row>
    <row r="238" spans="2:63" x14ac:dyDescent="0.3">
      <c r="B238" t="s">
        <v>50</v>
      </c>
      <c r="D238" s="8">
        <f>D211-D235</f>
        <v>3.5819376469362165</v>
      </c>
      <c r="E238" s="8">
        <f>D238+E211-E235</f>
        <v>9.0017359160521622</v>
      </c>
      <c r="F238" s="8">
        <f t="shared" ref="F238:AF238" si="679">E238+F211-F235</f>
        <v>16.481019892792631</v>
      </c>
      <c r="G238" s="8">
        <f t="shared" si="679"/>
        <v>20.850132308799282</v>
      </c>
      <c r="H238" s="11">
        <f t="shared" si="679"/>
        <v>23.170645621711181</v>
      </c>
      <c r="I238" s="12">
        <f t="shared" si="679"/>
        <v>22.68690176546378</v>
      </c>
      <c r="J238" s="8">
        <f t="shared" si="679"/>
        <v>22.20315790921638</v>
      </c>
      <c r="K238" s="8">
        <f t="shared" si="679"/>
        <v>21.719414052968979</v>
      </c>
      <c r="L238" s="8">
        <f t="shared" si="679"/>
        <v>21.235670196721578</v>
      </c>
      <c r="M238" s="8">
        <f t="shared" si="679"/>
        <v>20.751926340474178</v>
      </c>
      <c r="N238" s="8">
        <f t="shared" si="679"/>
        <v>20.268182484226777</v>
      </c>
      <c r="O238" s="8">
        <f t="shared" si="679"/>
        <v>19.784438627979377</v>
      </c>
      <c r="P238" s="8">
        <f t="shared" si="679"/>
        <v>19.300694771731976</v>
      </c>
      <c r="Q238" s="8">
        <f t="shared" si="679"/>
        <v>18.816950915484576</v>
      </c>
      <c r="R238" s="8">
        <f t="shared" si="679"/>
        <v>18.333207059237175</v>
      </c>
      <c r="S238" s="8">
        <f t="shared" si="679"/>
        <v>17.849463202989774</v>
      </c>
      <c r="T238" s="8">
        <f t="shared" si="679"/>
        <v>17.365719346742374</v>
      </c>
      <c r="U238" s="8">
        <f t="shared" si="679"/>
        <v>16.881975490494973</v>
      </c>
      <c r="V238" s="8">
        <f t="shared" si="679"/>
        <v>16.398231634247573</v>
      </c>
      <c r="W238" s="8">
        <f t="shared" si="679"/>
        <v>15.914487778000174</v>
      </c>
      <c r="X238" s="8">
        <f t="shared" si="679"/>
        <v>15.430743921752775</v>
      </c>
      <c r="Y238" s="8">
        <f t="shared" si="679"/>
        <v>14.947000065505376</v>
      </c>
      <c r="Z238" s="8">
        <f t="shared" si="679"/>
        <v>14.463256209257978</v>
      </c>
      <c r="AA238" s="8">
        <f t="shared" si="679"/>
        <v>13.979512353010579</v>
      </c>
      <c r="AB238" s="8">
        <f t="shared" si="679"/>
        <v>13.49576849676318</v>
      </c>
      <c r="AC238" s="8">
        <f t="shared" si="679"/>
        <v>13.012024640515781</v>
      </c>
      <c r="AD238" s="8">
        <f t="shared" si="679"/>
        <v>12.528280784268382</v>
      </c>
      <c r="AE238" s="8">
        <f t="shared" si="679"/>
        <v>12.044536928020984</v>
      </c>
      <c r="AF238" s="8">
        <f t="shared" si="679"/>
        <v>11.560793071773585</v>
      </c>
      <c r="AG238" s="8">
        <f t="shared" ref="AG238:BK238" si="680">AF238+AG211-AG235</f>
        <v>11.077049215526186</v>
      </c>
      <c r="AH238" s="8">
        <f t="shared" si="680"/>
        <v>10.593305359278787</v>
      </c>
      <c r="AI238" s="8">
        <f t="shared" si="680"/>
        <v>10.109561503031388</v>
      </c>
      <c r="AJ238" s="8">
        <f t="shared" si="680"/>
        <v>9.6258176467839895</v>
      </c>
      <c r="AK238" s="8">
        <f t="shared" si="680"/>
        <v>9.1420737905365907</v>
      </c>
      <c r="AL238" s="8">
        <f t="shared" si="680"/>
        <v>8.658329934289192</v>
      </c>
      <c r="AM238" s="8">
        <f t="shared" si="680"/>
        <v>8.1745860780417932</v>
      </c>
      <c r="AN238" s="8">
        <f t="shared" si="680"/>
        <v>7.6908422217943944</v>
      </c>
      <c r="AO238" s="8">
        <f t="shared" si="680"/>
        <v>7.2070983655469956</v>
      </c>
      <c r="AP238" s="8">
        <f t="shared" si="680"/>
        <v>6.7233545092995968</v>
      </c>
      <c r="AQ238" s="8">
        <f t="shared" si="680"/>
        <v>6.239610653052198</v>
      </c>
      <c r="AR238" s="8">
        <f t="shared" si="680"/>
        <v>5.7558667968047992</v>
      </c>
      <c r="AS238" s="8">
        <f t="shared" si="680"/>
        <v>5.2721229405574004</v>
      </c>
      <c r="AT238" s="8">
        <f t="shared" si="680"/>
        <v>4.7883790843100016</v>
      </c>
      <c r="AU238" s="8">
        <f t="shared" si="680"/>
        <v>4.3046352280626028</v>
      </c>
      <c r="AV238" s="8">
        <f t="shared" si="680"/>
        <v>3.820891371815204</v>
      </c>
      <c r="AW238" s="8">
        <f t="shared" si="680"/>
        <v>3.3371475155678052</v>
      </c>
      <c r="AX238" s="8">
        <f t="shared" si="680"/>
        <v>2.8534036593204064</v>
      </c>
      <c r="AY238" s="8">
        <f t="shared" si="680"/>
        <v>2.3696598030730076</v>
      </c>
      <c r="AZ238" s="8">
        <f t="shared" si="680"/>
        <v>1.8859159468256086</v>
      </c>
      <c r="BA238" s="8">
        <f t="shared" si="680"/>
        <v>1.4021720905782096</v>
      </c>
      <c r="BB238" s="8">
        <f t="shared" si="680"/>
        <v>0.91842823433081056</v>
      </c>
      <c r="BC238" s="8">
        <f t="shared" si="680"/>
        <v>0.50632313102213633</v>
      </c>
      <c r="BD238" s="8">
        <f t="shared" si="680"/>
        <v>0.20404676815456041</v>
      </c>
      <c r="BE238" s="8">
        <f t="shared" si="680"/>
        <v>5.4985434689375112E-2</v>
      </c>
      <c r="BF238" s="8">
        <f t="shared" si="680"/>
        <v>-2.2912227670701668E-14</v>
      </c>
      <c r="BG238" s="8">
        <f t="shared" si="680"/>
        <v>-2.1135870831301418E-14</v>
      </c>
      <c r="BH238" s="8">
        <f t="shared" si="680"/>
        <v>-2.1135870831301418E-14</v>
      </c>
      <c r="BI238" s="8">
        <f t="shared" si="680"/>
        <v>-2.1135870831301418E-14</v>
      </c>
      <c r="BJ238" s="8">
        <f t="shared" si="680"/>
        <v>-2.1135870831301418E-14</v>
      </c>
      <c r="BK238" s="8">
        <f t="shared" si="680"/>
        <v>-2.1135870831301418E-14</v>
      </c>
    </row>
    <row r="239" spans="2:63" x14ac:dyDescent="0.3">
      <c r="B239" t="s">
        <v>51</v>
      </c>
      <c r="D239" s="8">
        <f>D238+D208</f>
        <v>40.247487994802476</v>
      </c>
      <c r="E239" s="8">
        <f t="shared" ref="E239:AF239" si="681">E238+E208</f>
        <v>44.532492912364845</v>
      </c>
      <c r="F239" s="8">
        <f t="shared" si="681"/>
        <v>50.876983537551737</v>
      </c>
      <c r="G239" s="8">
        <f t="shared" si="681"/>
        <v>54.111302602004812</v>
      </c>
      <c r="H239" s="11">
        <f t="shared" si="681"/>
        <v>57.963915026666918</v>
      </c>
      <c r="I239" s="12">
        <f t="shared" si="681"/>
        <v>56.25117572934424</v>
      </c>
      <c r="J239" s="8">
        <f t="shared" si="681"/>
        <v>54.538436432021562</v>
      </c>
      <c r="K239" s="8">
        <f t="shared" si="681"/>
        <v>52.825697134698885</v>
      </c>
      <c r="L239" s="8">
        <f t="shared" si="681"/>
        <v>51.1129578373762</v>
      </c>
      <c r="M239" s="8">
        <f t="shared" si="681"/>
        <v>49.400218540053515</v>
      </c>
      <c r="N239" s="8">
        <f t="shared" si="681"/>
        <v>47.687479242730838</v>
      </c>
      <c r="O239" s="8">
        <f t="shared" si="681"/>
        <v>45.97473994540816</v>
      </c>
      <c r="P239" s="8">
        <f t="shared" si="681"/>
        <v>44.262000648085476</v>
      </c>
      <c r="Q239" s="8">
        <f t="shared" si="681"/>
        <v>42.549261350762791</v>
      </c>
      <c r="R239" s="8">
        <f t="shared" si="681"/>
        <v>40.836522053440113</v>
      </c>
      <c r="S239" s="8">
        <f t="shared" si="681"/>
        <v>39.123782756117436</v>
      </c>
      <c r="T239" s="8">
        <f t="shared" si="681"/>
        <v>37.411043458794751</v>
      </c>
      <c r="U239" s="8">
        <f t="shared" si="681"/>
        <v>35.698304161472066</v>
      </c>
      <c r="V239" s="8">
        <f t="shared" si="681"/>
        <v>33.985564864149389</v>
      </c>
      <c r="W239" s="8">
        <f t="shared" si="681"/>
        <v>32.272825566826711</v>
      </c>
      <c r="X239" s="8">
        <f t="shared" si="681"/>
        <v>30.56008626950403</v>
      </c>
      <c r="Y239" s="8">
        <f t="shared" si="681"/>
        <v>28.847346972181349</v>
      </c>
      <c r="Z239" s="8">
        <f t="shared" si="681"/>
        <v>27.134607674858671</v>
      </c>
      <c r="AA239" s="8">
        <f t="shared" si="681"/>
        <v>25.421868377535993</v>
      </c>
      <c r="AB239" s="8">
        <f t="shared" si="681"/>
        <v>23.709129080213312</v>
      </c>
      <c r="AC239" s="8">
        <f t="shared" si="681"/>
        <v>21.996389782890631</v>
      </c>
      <c r="AD239" s="8">
        <f t="shared" si="681"/>
        <v>20.283650485567954</v>
      </c>
      <c r="AE239" s="8">
        <f t="shared" si="681"/>
        <v>18.570911188245276</v>
      </c>
      <c r="AF239" s="8">
        <f t="shared" si="681"/>
        <v>16.858171890922598</v>
      </c>
      <c r="AG239" s="8">
        <f t="shared" ref="AG239:BK239" si="682">AG238+AG208</f>
        <v>15.145432593599919</v>
      </c>
      <c r="AH239" s="8">
        <f t="shared" si="682"/>
        <v>13.43269329627724</v>
      </c>
      <c r="AI239" s="8">
        <f t="shared" si="682"/>
        <v>11.719953998954562</v>
      </c>
      <c r="AJ239" s="8">
        <f t="shared" si="682"/>
        <v>10.007214701631883</v>
      </c>
      <c r="AK239" s="8">
        <f t="shared" si="682"/>
        <v>9.142073790536573</v>
      </c>
      <c r="AL239" s="8">
        <f t="shared" si="682"/>
        <v>8.6583299342891742</v>
      </c>
      <c r="AM239" s="8">
        <f t="shared" si="682"/>
        <v>8.1745860780417754</v>
      </c>
      <c r="AN239" s="8">
        <f t="shared" si="682"/>
        <v>7.6908422217943766</v>
      </c>
      <c r="AO239" s="8">
        <f t="shared" si="682"/>
        <v>7.2070983655469778</v>
      </c>
      <c r="AP239" s="8">
        <f t="shared" si="682"/>
        <v>6.723354509299579</v>
      </c>
      <c r="AQ239" s="8">
        <f t="shared" si="682"/>
        <v>6.2396106530521802</v>
      </c>
      <c r="AR239" s="8">
        <f t="shared" si="682"/>
        <v>5.7558667968047814</v>
      </c>
      <c r="AS239" s="8">
        <f t="shared" si="682"/>
        <v>5.2721229405573826</v>
      </c>
      <c r="AT239" s="8">
        <f t="shared" si="682"/>
        <v>4.7883790843099838</v>
      </c>
      <c r="AU239" s="8">
        <f t="shared" si="682"/>
        <v>4.304635228062585</v>
      </c>
      <c r="AV239" s="8">
        <f t="shared" si="682"/>
        <v>3.8208913718151862</v>
      </c>
      <c r="AW239" s="8">
        <f t="shared" si="682"/>
        <v>3.3371475155677874</v>
      </c>
      <c r="AX239" s="8">
        <f t="shared" si="682"/>
        <v>2.8534036593203886</v>
      </c>
      <c r="AY239" s="8">
        <f t="shared" si="682"/>
        <v>2.3696598030729898</v>
      </c>
      <c r="AZ239" s="8">
        <f t="shared" si="682"/>
        <v>1.8859159468255906</v>
      </c>
      <c r="BA239" s="8">
        <f t="shared" si="682"/>
        <v>1.4021720905781918</v>
      </c>
      <c r="BB239" s="8">
        <f t="shared" si="682"/>
        <v>0.91842823433079268</v>
      </c>
      <c r="BC239" s="8">
        <f t="shared" si="682"/>
        <v>0.50632313102211846</v>
      </c>
      <c r="BD239" s="8">
        <f t="shared" si="682"/>
        <v>0.20404676815454253</v>
      </c>
      <c r="BE239" s="8">
        <f t="shared" si="682"/>
        <v>5.4985434689357238E-2</v>
      </c>
      <c r="BF239" s="8">
        <f t="shared" si="682"/>
        <v>-4.0786818367166688E-14</v>
      </c>
      <c r="BG239" s="8">
        <f t="shared" si="682"/>
        <v>-3.9010461527766438E-14</v>
      </c>
      <c r="BH239" s="8">
        <f t="shared" si="682"/>
        <v>-3.9010461527766438E-14</v>
      </c>
      <c r="BI239" s="8">
        <f t="shared" si="682"/>
        <v>-3.9010461527766438E-14</v>
      </c>
      <c r="BJ239" s="8">
        <f t="shared" si="682"/>
        <v>-3.9010461527766438E-14</v>
      </c>
      <c r="BK239" s="8">
        <f t="shared" si="682"/>
        <v>-3.9010461527766438E-14</v>
      </c>
    </row>
    <row r="241" spans="2:63" s="28" customFormat="1" x14ac:dyDescent="0.3">
      <c r="B241" s="28" t="str">
        <f>Inputs!B21</f>
        <v>Meters</v>
      </c>
      <c r="H241" s="48"/>
      <c r="I241" s="42"/>
    </row>
    <row r="243" spans="2:63" x14ac:dyDescent="0.3">
      <c r="G243" s="25" t="s">
        <v>64</v>
      </c>
    </row>
    <row r="244" spans="2:63" x14ac:dyDescent="0.3">
      <c r="D244" s="25" t="s">
        <v>41</v>
      </c>
      <c r="E244" s="25" t="s">
        <v>35</v>
      </c>
      <c r="F244" s="25" t="s">
        <v>36</v>
      </c>
      <c r="G244" s="89" t="s">
        <v>36</v>
      </c>
    </row>
    <row r="245" spans="2:63" x14ac:dyDescent="0.3">
      <c r="B245" t="s">
        <v>40</v>
      </c>
      <c r="D245" s="9">
        <f>Inputs!D111</f>
        <v>83.675515000984461</v>
      </c>
      <c r="E245" s="9">
        <f>Inputs!E111</f>
        <v>11.204656955280717</v>
      </c>
      <c r="F245" s="9">
        <f>Inputs!F111</f>
        <v>20</v>
      </c>
      <c r="G245" s="89">
        <v>15</v>
      </c>
    </row>
    <row r="247" spans="2:63" hidden="1" outlineLevel="1" x14ac:dyDescent="0.3"/>
    <row r="248" spans="2:63" hidden="1" outlineLevel="1" x14ac:dyDescent="0.3">
      <c r="B248" t="s">
        <v>45</v>
      </c>
      <c r="D248" s="8">
        <f>IF(OR($E245=0,C254=0),0,MIN($C254/$E245, $C254-SUM($C248:C248)))</f>
        <v>7.4679229658654096</v>
      </c>
      <c r="E248" s="8">
        <f>IF(OR($E245=0,D254=0),0,MIN($C254/$E245, $C254-SUM($C248:D248)))</f>
        <v>7.4679229658654096</v>
      </c>
      <c r="F248" s="8">
        <f>IF(OR($E245=0,E254=0),0,MIN($C254/$E245, $C254-SUM($C248:E248)))</f>
        <v>7.4679229658654096</v>
      </c>
      <c r="G248" s="8">
        <f>IF(OR($E245=0,F254=0),0,MIN($C254/$E245, $C254-SUM($C248:F248)))</f>
        <v>7.4679229658654096</v>
      </c>
      <c r="H248" s="11">
        <f>IF(OR($E245=0,G254=0),0,MIN($C254/$E245, $C254-SUM($C248:G248)))</f>
        <v>7.4679229658654096</v>
      </c>
      <c r="I248" s="12">
        <f>IF(OR($E245=0,H254=0),0,MIN($C254/$E245, $C254-SUM($C248:H248)))</f>
        <v>7.4679229658654096</v>
      </c>
      <c r="J248" s="8">
        <f>IF(OR($E245=0,I254=0),0,MIN($C254/$E245, $C254-SUM($C248:I248)))</f>
        <v>7.4679229658654096</v>
      </c>
      <c r="K248" s="8">
        <f>IF(OR($E245=0,J254=0),0,MIN($C254/$E245, $C254-SUM($C248:J248)))</f>
        <v>7.4679229658654096</v>
      </c>
      <c r="L248" s="8">
        <f>IF(OR($E245=0,K254=0),0,MIN($C254/$E245, $C254-SUM($C248:K248)))</f>
        <v>7.4679229658654096</v>
      </c>
      <c r="M248" s="8">
        <f>IF(OR($E245=0,L254=0),0,MIN($C254/$E245, $C254-SUM($C248:L248)))</f>
        <v>7.4679229658654096</v>
      </c>
      <c r="N248" s="8">
        <f>IF(OR($E245=0,M254=0),0,MIN($C254/$E245, $C254-SUM($C248:M248)))</f>
        <v>7.4679229658654096</v>
      </c>
      <c r="O248" s="8">
        <f>IF(OR($E245=0,N254=0),0,MIN($C254/$E245, $C254-SUM($C248:N248)))</f>
        <v>1.5283623764649406</v>
      </c>
      <c r="P248" s="8">
        <f>IF(OR($E245=0,O254=0),0,MIN($C254/$E245, $C254-SUM($C248:O248)))</f>
        <v>0</v>
      </c>
      <c r="Q248" s="8">
        <f>IF(OR($E245=0,P254=0),0,MIN($C254/$E245, $C254-SUM($C248:P248)))</f>
        <v>0</v>
      </c>
      <c r="R248" s="8">
        <f>IF(OR($E245=0,Q254=0),0,MIN($C254/$E245, $C254-SUM($C248:Q248)))</f>
        <v>0</v>
      </c>
      <c r="S248" s="8">
        <f>IF(OR($E245=0,R254=0),0,MIN($C254/$E245, $C254-SUM($C248:R248)))</f>
        <v>0</v>
      </c>
      <c r="T248" s="8">
        <f>IF(OR($E245=0,S254=0),0,MIN($C254/$E245, $C254-SUM($C248:S248)))</f>
        <v>0</v>
      </c>
      <c r="U248" s="8">
        <f>IF(OR($E245=0,T254=0),0,MIN($C254/$E245, $C254-SUM($C248:T248)))</f>
        <v>0</v>
      </c>
      <c r="V248" s="8">
        <f>IF(OR($E245=0,U254=0),0,MIN($C254/$E245, $C254-SUM($C248:U248)))</f>
        <v>0</v>
      </c>
      <c r="W248" s="8">
        <f>IF(OR($E245=0,V254=0),0,MIN($C254/$E245, $C254-SUM($C248:V248)))</f>
        <v>0</v>
      </c>
      <c r="X248" s="8">
        <f>IF(OR($E245=0,W254=0),0,MIN($C254/$E245, $C254-SUM($C248:W248)))</f>
        <v>0</v>
      </c>
      <c r="Y248" s="8">
        <f>IF(OR($E245=0,X254=0),0,MIN($C254/$E245, $C254-SUM($C248:X248)))</f>
        <v>0</v>
      </c>
      <c r="Z248" s="8">
        <f>IF(OR($E245=0,Y254=0),0,MIN($C254/$E245, $C254-SUM($C248:Y248)))</f>
        <v>0</v>
      </c>
      <c r="AA248" s="8">
        <f>IF(OR($E245=0,Z254=0),0,MIN($C254/$E245, $C254-SUM($C248:Z248)))</f>
        <v>0</v>
      </c>
      <c r="AB248" s="8">
        <f>IF(OR($E245=0,AA254=0),0,MIN($C254/$E245, $C254-SUM($C248:AA248)))</f>
        <v>0</v>
      </c>
      <c r="AC248" s="8">
        <f>IF(OR($E245=0,AB254=0),0,MIN($C254/$E245, $C254-SUM($C248:AB248)))</f>
        <v>0</v>
      </c>
      <c r="AD248" s="8">
        <f>IF(OR($E245=0,AC254=0),0,MIN($C254/$E245, $C254-SUM($C248:AC248)))</f>
        <v>0</v>
      </c>
      <c r="AE248" s="8">
        <f>IF(OR($E245=0,AD254=0),0,MIN($C254/$E245, $C254-SUM($C248:AD248)))</f>
        <v>0</v>
      </c>
      <c r="AF248" s="8">
        <f>IF(OR($E245=0,AE254=0),0,MIN($C254/$E245, $C254-SUM($C248:AE248)))</f>
        <v>0</v>
      </c>
      <c r="AG248" s="8">
        <f>IF(OR($E245=0,AF254=0),0,MIN($C254/$E245, $C254-SUM($C248:AF248)))</f>
        <v>0</v>
      </c>
      <c r="AH248" s="8">
        <f>IF(OR($E245=0,AG254=0),0,MIN($C254/$E245, $C254-SUM($C248:AG248)))</f>
        <v>0</v>
      </c>
      <c r="AI248" s="8">
        <f>IF(OR($E245=0,AH254=0),0,MIN($C254/$E245, $C254-SUM($C248:AH248)))</f>
        <v>0</v>
      </c>
      <c r="AJ248" s="8">
        <f>IF(OR($E245=0,AI254=0),0,MIN($C254/$E245, $C254-SUM($C248:AI248)))</f>
        <v>0</v>
      </c>
      <c r="AK248" s="8">
        <f>IF(OR($E245=0,AJ254=0),0,MIN($C254/$E245, $C254-SUM($C248:AJ248)))</f>
        <v>0</v>
      </c>
      <c r="AL248" s="8">
        <f>IF(OR($E245=0,AK254=0),0,MIN($C254/$E245, $C254-SUM($C248:AK248)))</f>
        <v>0</v>
      </c>
      <c r="AM248" s="8">
        <f>IF(OR($E245=0,AL254=0),0,MIN($C254/$E245, $C254-SUM($C248:AL248)))</f>
        <v>0</v>
      </c>
      <c r="AN248" s="8">
        <f>IF(OR($E245=0,AM254=0),0,MIN($C254/$E245, $C254-SUM($C248:AM248)))</f>
        <v>0</v>
      </c>
      <c r="AO248" s="8">
        <f>IF(OR($E245=0,AN254=0),0,MIN($C254/$E245, $C254-SUM($C248:AN248)))</f>
        <v>0</v>
      </c>
      <c r="AP248" s="8">
        <f>IF(OR($E245=0,AO254=0),0,MIN($C254/$E245, $C254-SUM($C248:AO248)))</f>
        <v>0</v>
      </c>
      <c r="AQ248" s="8">
        <f>IF(OR($E245=0,AP254=0),0,MIN($C254/$E245, $C254-SUM($C248:AP248)))</f>
        <v>0</v>
      </c>
      <c r="AR248" s="8">
        <f>IF(OR($E245=0,AQ254=0),0,MIN($C254/$E245, $C254-SUM($C248:AQ248)))</f>
        <v>0</v>
      </c>
      <c r="AS248" s="8">
        <f>IF(OR($E245=0,AR254=0),0,MIN($C254/$E245, $C254-SUM($C248:AR248)))</f>
        <v>0</v>
      </c>
      <c r="AT248" s="8">
        <f>IF(OR($E245=0,AS254=0),0,MIN($C254/$E245, $C254-SUM($C248:AS248)))</f>
        <v>0</v>
      </c>
      <c r="AU248" s="8">
        <f>IF(OR($E245=0,AT254=0),0,MIN($C254/$E245, $C254-SUM($C248:AT248)))</f>
        <v>0</v>
      </c>
      <c r="AV248" s="8">
        <f>IF(OR($E245=0,AU254=0),0,MIN($C254/$E245, $C254-SUM($C248:AU248)))</f>
        <v>0</v>
      </c>
      <c r="AW248" s="8">
        <f>IF(OR($E245=0,AV254=0),0,MIN($C254/$E245, $C254-SUM($C248:AV248)))</f>
        <v>0</v>
      </c>
      <c r="AX248" s="8">
        <f>IF(OR($E245=0,AW254=0),0,MIN($C254/$E245, $C254-SUM($C248:AW248)))</f>
        <v>0</v>
      </c>
      <c r="AY248" s="8">
        <f>IF(OR($E245=0,AX254=0),0,MIN($C254/$E245, $C254-SUM($C248:AX248)))</f>
        <v>0</v>
      </c>
      <c r="AZ248" s="8">
        <f>IF(OR($E245=0,AY254=0),0,MIN($C254/$E245, $C254-SUM($C248:AY248)))</f>
        <v>0</v>
      </c>
      <c r="BA248" s="8">
        <f>IF(OR($E245=0,AZ254=0),0,MIN($C254/$E245, $C254-SUM($C248:AZ248)))</f>
        <v>0</v>
      </c>
      <c r="BB248" s="8">
        <f>IF(OR($E245=0,BA254=0),0,MIN($C254/$E245, $C254-SUM($C248:BA248)))</f>
        <v>0</v>
      </c>
      <c r="BC248" s="8">
        <f>IF(OR($E245=0,BB254=0),0,MIN($C254/$E245, $C254-SUM($C248:BB248)))</f>
        <v>0</v>
      </c>
      <c r="BD248" s="8">
        <f>IF(OR($E245=0,BC254=0),0,MIN($C254/$E245, $C254-SUM($C248:BC248)))</f>
        <v>0</v>
      </c>
      <c r="BE248" s="8">
        <f>IF(OR($E245=0,BD254=0),0,MIN($C254/$E245, $C254-SUM($C248:BD248)))</f>
        <v>0</v>
      </c>
      <c r="BF248" s="8">
        <f>IF(OR($E245=0,BE254=0),0,MIN($C254/$E245, $C254-SUM($C248:BE248)))</f>
        <v>0</v>
      </c>
      <c r="BG248" s="8">
        <f>IF(OR($E245=0,BF254=0),0,MIN($C254/$E245, $C254-SUM($C248:BF248)))</f>
        <v>0</v>
      </c>
      <c r="BH248" s="8">
        <f>IF(OR($E245=0,BG254=0),0,MIN($C254/$E245, $C254-SUM($C248:BG248)))</f>
        <v>0</v>
      </c>
      <c r="BI248" s="8">
        <f>IF(OR($E245=0,BH254=0),0,MIN($C254/$E245, $C254-SUM($C248:BH248)))</f>
        <v>0</v>
      </c>
      <c r="BJ248" s="8">
        <f>IF(OR($E245=0,BI254=0),0,MIN($C254/$E245, $C254-SUM($C248:BI248)))</f>
        <v>0</v>
      </c>
      <c r="BK248" s="8">
        <f>IF(OR($E245=0,BJ254=0),0,MIN($C254/$E245, $C254-SUM($C248:BJ248)))</f>
        <v>0</v>
      </c>
    </row>
    <row r="249" spans="2:63" hidden="1" outlineLevel="1" x14ac:dyDescent="0.3">
      <c r="B249" t="s">
        <v>47</v>
      </c>
      <c r="D249" s="8"/>
      <c r="E249" s="8"/>
      <c r="F249" s="8"/>
      <c r="G249" s="8"/>
      <c r="H249" s="11"/>
      <c r="I249" s="12">
        <f>IF(OR($E245=0,H254=0),0,IF($H253&gt;0,(MIN($H253/IF($E245&lt;=5,1,($E245-5)),$H253-SUM($H249:H249))), (MAX($H253/IF($E245&lt;=5,1,($E245-5)),$H253-SUM($H249:H249)))))</f>
        <v>-0.7255013138538875</v>
      </c>
      <c r="J249" s="8">
        <f>IF(OR($E245=0,I254=0),0,IF($H253&gt;0,(MIN($H253/IF($E245&lt;=5,1,($E245-5)),$H253-SUM($H249:I249))), (MAX($H253/IF($E245&lt;=5,1,($E245-5)),$H253-SUM($H249:I249)))))</f>
        <v>-0.7255013138538875</v>
      </c>
      <c r="K249" s="8">
        <f>IF(OR($E245=0,J254=0),0,IF($H253&gt;0,(MIN($H253/IF($E245&lt;=5,1,($E245-5)),$H253-SUM($H249:J249))), (MAX($H253/IF($E245&lt;=5,1,($E245-5)),$H253-SUM($H249:J249)))))</f>
        <v>-0.7255013138538875</v>
      </c>
      <c r="L249" s="8">
        <f>IF(OR($E245=0,K254=0),0,IF($H253&gt;0,(MIN($H253/IF($E245&lt;=5,1,($E245-5)),$H253-SUM($H249:K249))), (MAX($H253/IF($E245&lt;=5,1,($E245-5)),$H253-SUM($H249:K249)))))</f>
        <v>-0.7255013138538875</v>
      </c>
      <c r="M249" s="8">
        <f>IF(OR($E245=0,L254=0),0,IF($H253&gt;0,(MIN($H253/IF($E245&lt;=5,1,($E245-5)),$H253-SUM($H249:L249))), (MAX($H253/IF($E245&lt;=5,1,($E245-5)),$H253-SUM($H249:L249)))))</f>
        <v>-0.7255013138538875</v>
      </c>
      <c r="N249" s="8">
        <f>IF(OR($E245=0,M254=0),0,IF($H253&gt;0,(MIN($H253/IF($E245&lt;=5,1,($E245-5)),$H253-SUM($H249:M249))), (MAX($H253/IF($E245&lt;=5,1,($E245-5)),$H253-SUM($H249:M249)))))</f>
        <v>-0.7255013138538875</v>
      </c>
      <c r="O249" s="8">
        <f>IF(OR($E245=0,N254=0),0,IF($H253&gt;0,(MIN($H253/IF($E245&lt;=5,1,($E245-5)),$H253-SUM($H249:N249))), (MAX($H253/IF($E245&lt;=5,1,($E245-5)),$H253-SUM($H249:N249)))))</f>
        <v>-0.14847888994549674</v>
      </c>
      <c r="P249" s="8">
        <f>IF(OR($E245=0,O254=0),0,IF($H253&gt;0,(MIN($H253/IF($E245&lt;=5,1,($E245-5)),$H253-SUM($H249:O249))), (MAX($H253/IF($E245&lt;=5,1,($E245-5)),$H253-SUM($H249:O249)))))</f>
        <v>0</v>
      </c>
      <c r="Q249" s="8">
        <f>IF(OR($E245=0,P254=0),0,IF($H253&gt;0,(MIN($H253/IF($E245&lt;=5,1,($E245-5)),$H253-SUM($H249:P249))), (MAX($H253/IF($E245&lt;=5,1,($E245-5)),$H253-SUM($H249:P249)))))</f>
        <v>0</v>
      </c>
      <c r="R249" s="8">
        <f>IF(OR($E245=0,Q254=0),0,IF($H253&gt;0,(MIN($H253/IF($E245&lt;=5,1,($E245-5)),$H253-SUM($H249:Q249))), (MAX($H253/IF($E245&lt;=5,1,($E245-5)),$H253-SUM($H249:Q249)))))</f>
        <v>0</v>
      </c>
      <c r="S249" s="8">
        <f>IF(OR($E245=0,R254=0),0,IF($H253&gt;0,(MIN($H253/IF($E245&lt;=5,1,($E245-5)),$H253-SUM($H249:R249))), (MAX($H253/IF($E245&lt;=5,1,($E245-5)),$H253-SUM($H249:R249)))))</f>
        <v>0</v>
      </c>
      <c r="T249" s="8">
        <f>IF(OR($E245=0,S254=0),0,IF($H253&gt;0,(MIN($H253/IF($E245&lt;=5,1,($E245-5)),$H253-SUM($H249:S249))), (MAX($H253/IF($E245&lt;=5,1,($E245-5)),$H253-SUM($H249:S249)))))</f>
        <v>0</v>
      </c>
      <c r="U249" s="8">
        <f>IF(OR($E245=0,T254=0),0,IF($H253&gt;0,(MIN($H253/IF($E245&lt;=5,1,($E245-5)),$H253-SUM($H249:T249))), (MAX($H253/IF($E245&lt;=5,1,($E245-5)),$H253-SUM($H249:T249)))))</f>
        <v>0</v>
      </c>
      <c r="V249" s="8">
        <f>IF(OR($E245=0,U254=0),0,IF($H253&gt;0,(MIN($H253/IF($E245&lt;=5,1,($E245-5)),$H253-SUM($H249:U249))), (MAX($H253/IF($E245&lt;=5,1,($E245-5)),$H253-SUM($H249:U249)))))</f>
        <v>0</v>
      </c>
      <c r="W249" s="8">
        <f>IF(OR($E245=0,V254=0),0,IF($H253&gt;0,(MIN($H253/IF($E245&lt;=5,1,($E245-5)),$H253-SUM($H249:V249))), (MAX($H253/IF($E245&lt;=5,1,($E245-5)),$H253-SUM($H249:V249)))))</f>
        <v>0</v>
      </c>
      <c r="X249" s="8">
        <f>IF(OR($E245=0,W254=0),0,IF($H253&gt;0,(MIN($H253/IF($E245&lt;=5,1,($E245-5)),$H253-SUM($H249:W249))), (MAX($H253/IF($E245&lt;=5,1,($E245-5)),$H253-SUM($H249:W249)))))</f>
        <v>0</v>
      </c>
      <c r="Y249" s="8">
        <f>IF(OR($E245=0,X254=0),0,IF($H253&gt;0,(MIN($H253/IF($E245&lt;=5,1,($E245-5)),$H253-SUM($H249:X249))), (MAX($H253/IF($E245&lt;=5,1,($E245-5)),$H253-SUM($H249:X249)))))</f>
        <v>0</v>
      </c>
      <c r="Z249" s="8">
        <f>IF(OR($E245=0,Y254=0),0,IF($H253&gt;0,(MIN($H253/IF($E245&lt;=5,1,($E245-5)),$H253-SUM($H249:Y249))), (MAX($H253/IF($E245&lt;=5,1,($E245-5)),$H253-SUM($H249:Y249)))))</f>
        <v>0</v>
      </c>
      <c r="AA249" s="8">
        <f>IF(OR($E245=0,Z254=0),0,IF($H253&gt;0,(MIN($H253/IF($E245&lt;=5,1,($E245-5)),$H253-SUM($H249:Z249))), (MAX($H253/IF($E245&lt;=5,1,($E245-5)),$H253-SUM($H249:Z249)))))</f>
        <v>0</v>
      </c>
      <c r="AB249" s="8">
        <f>IF(OR($E245=0,AA254=0),0,IF($H253&gt;0,(MIN($H253/IF($E245&lt;=5,1,($E245-5)),$H253-SUM($H249:AA249))), (MAX($H253/IF($E245&lt;=5,1,($E245-5)),$H253-SUM($H249:AA249)))))</f>
        <v>0</v>
      </c>
      <c r="AC249" s="8">
        <f>IF(OR($E245=0,AB254=0),0,IF($H253&gt;0,(MIN($H253/IF($E245&lt;=5,1,($E245-5)),$H253-SUM($H249:AB249))), (MAX($H253/IF($E245&lt;=5,1,($E245-5)),$H253-SUM($H249:AB249)))))</f>
        <v>0</v>
      </c>
      <c r="AD249" s="8">
        <f>IF(OR($E245=0,AC254=0),0,IF($H253&gt;0,(MIN($H253/IF($E245&lt;=5,1,($E245-5)),$H253-SUM($H249:AC249))), (MAX($H253/IF($E245&lt;=5,1,($E245-5)),$H253-SUM($H249:AC249)))))</f>
        <v>0</v>
      </c>
      <c r="AE249" s="8">
        <f>IF(OR($E245=0,AD254=0),0,IF($H253&gt;0,(MIN($H253/IF($E245&lt;=5,1,($E245-5)),$H253-SUM($H249:AD249))), (MAX($H253/IF($E245&lt;=5,1,($E245-5)),$H253-SUM($H249:AD249)))))</f>
        <v>0</v>
      </c>
      <c r="AF249" s="8">
        <f>IF(OR($E245=0,AE254=0),0,IF($H253&gt;0,(MIN($H253/IF($E245&lt;=5,1,($E245-5)),$H253-SUM($H249:AE249))), (MAX($H253/IF($E245&lt;=5,1,($E245-5)),$H253-SUM($H249:AE249)))))</f>
        <v>0</v>
      </c>
      <c r="AG249" s="8">
        <f>IF(OR($E245=0,AF254=0),0,IF($H253&gt;0,(MIN($H253/IF($E245&lt;=5,1,($E245-5)),$H253-SUM($H249:AF249))), (MAX($H253/IF($E245&lt;=5,1,($E245-5)),$H253-SUM($H249:AF249)))))</f>
        <v>0</v>
      </c>
      <c r="AH249" s="8">
        <f>IF(OR($E245=0,AG254=0),0,IF($H253&gt;0,(MIN($H253/IF($E245&lt;=5,1,($E245-5)),$H253-SUM($H249:AG249))), (MAX($H253/IF($E245&lt;=5,1,($E245-5)),$H253-SUM($H249:AG249)))))</f>
        <v>0</v>
      </c>
      <c r="AI249" s="8">
        <f>IF(OR($E245=0,AH254=0),0,IF($H253&gt;0,(MIN($H253/IF($E245&lt;=5,1,($E245-5)),$H253-SUM($H249:AH249))), (MAX($H253/IF($E245&lt;=5,1,($E245-5)),$H253-SUM($H249:AH249)))))</f>
        <v>0</v>
      </c>
      <c r="AJ249" s="8">
        <f>IF(OR($E245=0,AI254=0),0,IF($H253&gt;0,(MIN($H253/IF($E245&lt;=5,1,($E245-5)),$H253-SUM($H249:AI249))), (MAX($H253/IF($E245&lt;=5,1,($E245-5)),$H253-SUM($H249:AI249)))))</f>
        <v>0</v>
      </c>
      <c r="AK249" s="8">
        <f>IF(OR($E245=0,AJ254=0),0,IF($H253&gt;0,(MIN($H253/IF($E245&lt;=5,1,($E245-5)),$H253-SUM($H249:AJ249))), (MAX($H253/IF($E245&lt;=5,1,($E245-5)),$H253-SUM($H249:AJ249)))))</f>
        <v>0</v>
      </c>
      <c r="AL249" s="8">
        <f>IF(OR($E245=0,AK254=0),0,IF($H253&gt;0,(MIN($H253/IF($E245&lt;=5,1,($E245-5)),$H253-SUM($H249:AK249))), (MAX($H253/IF($E245&lt;=5,1,($E245-5)),$H253-SUM($H249:AK249)))))</f>
        <v>0</v>
      </c>
      <c r="AM249" s="8">
        <f>IF(OR($E245=0,AL254=0),0,IF($H253&gt;0,(MIN($H253/IF($E245&lt;=5,1,($E245-5)),$H253-SUM($H249:AL249))), (MAX($H253/IF($E245&lt;=5,1,($E245-5)),$H253-SUM($H249:AL249)))))</f>
        <v>0</v>
      </c>
      <c r="AN249" s="8">
        <f>IF(OR($E245=0,AM254=0),0,IF($H253&gt;0,(MIN($H253/IF($E245&lt;=5,1,($E245-5)),$H253-SUM($H249:AM249))), (MAX($H253/IF($E245&lt;=5,1,($E245-5)),$H253-SUM($H249:AM249)))))</f>
        <v>0</v>
      </c>
      <c r="AO249" s="8">
        <f>IF(OR($E245=0,AN254=0),0,IF($H253&gt;0,(MIN($H253/IF($E245&lt;=5,1,($E245-5)),$H253-SUM($H249:AN249))), (MAX($H253/IF($E245&lt;=5,1,($E245-5)),$H253-SUM($H249:AN249)))))</f>
        <v>0</v>
      </c>
      <c r="AP249" s="8">
        <f>IF(OR($E245=0,AO254=0),0,IF($H253&gt;0,(MIN($H253/IF($E245&lt;=5,1,($E245-5)),$H253-SUM($H249:AO249))), (MAX($H253/IF($E245&lt;=5,1,($E245-5)),$H253-SUM($H249:AO249)))))</f>
        <v>0</v>
      </c>
      <c r="AQ249" s="8">
        <f>IF(OR($E245=0,AP254=0),0,IF($H253&gt;0,(MIN($H253/IF($E245&lt;=5,1,($E245-5)),$H253-SUM($H249:AP249))), (MAX($H253/IF($E245&lt;=5,1,($E245-5)),$H253-SUM($H249:AP249)))))</f>
        <v>0</v>
      </c>
      <c r="AR249" s="8">
        <f>IF(OR($E245=0,AQ254=0),0,IF($H253&gt;0,(MIN($H253/IF($E245&lt;=5,1,($E245-5)),$H253-SUM($H249:AQ249))), (MAX($H253/IF($E245&lt;=5,1,($E245-5)),$H253-SUM($H249:AQ249)))))</f>
        <v>0</v>
      </c>
      <c r="AS249" s="8">
        <f>IF(OR($E245=0,AR254=0),0,IF($H253&gt;0,(MIN($H253/IF($E245&lt;=5,1,($E245-5)),$H253-SUM($H249:AR249))), (MAX($H253/IF($E245&lt;=5,1,($E245-5)),$H253-SUM($H249:AR249)))))</f>
        <v>0</v>
      </c>
      <c r="AT249" s="8">
        <f>IF(OR($E245=0,AS254=0),0,IF($H253&gt;0,(MIN($H253/IF($E245&lt;=5,1,($E245-5)),$H253-SUM($H249:AS249))), (MAX($H253/IF($E245&lt;=5,1,($E245-5)),$H253-SUM($H249:AS249)))))</f>
        <v>0</v>
      </c>
      <c r="AU249" s="8">
        <f>IF(OR($E245=0,AT254=0),0,IF($H253&gt;0,(MIN($H253/IF($E245&lt;=5,1,($E245-5)),$H253-SUM($H249:AT249))), (MAX($H253/IF($E245&lt;=5,1,($E245-5)),$H253-SUM($H249:AT249)))))</f>
        <v>0</v>
      </c>
      <c r="AV249" s="8">
        <f>IF(OR($E245=0,AU254=0),0,IF($H253&gt;0,(MIN($H253/IF($E245&lt;=5,1,($E245-5)),$H253-SUM($H249:AU249))), (MAX($H253/IF($E245&lt;=5,1,($E245-5)),$H253-SUM($H249:AU249)))))</f>
        <v>0</v>
      </c>
      <c r="AW249" s="8">
        <f>IF(OR($E245=0,AV254=0),0,IF($H253&gt;0,(MIN($H253/IF($E245&lt;=5,1,($E245-5)),$H253-SUM($H249:AV249))), (MAX($H253/IF($E245&lt;=5,1,($E245-5)),$H253-SUM($H249:AV249)))))</f>
        <v>0</v>
      </c>
      <c r="AX249" s="8">
        <f>IF(OR($E245=0,AW254=0),0,IF($H253&gt;0,(MIN($H253/IF($E245&lt;=5,1,($E245-5)),$H253-SUM($H249:AW249))), (MAX($H253/IF($E245&lt;=5,1,($E245-5)),$H253-SUM($H249:AW249)))))</f>
        <v>0</v>
      </c>
      <c r="AY249" s="8">
        <f>IF(OR($E245=0,AX254=0),0,IF($H253&gt;0,(MIN($H253/IF($E245&lt;=5,1,($E245-5)),$H253-SUM($H249:AX249))), (MAX($H253/IF($E245&lt;=5,1,($E245-5)),$H253-SUM($H249:AX249)))))</f>
        <v>0</v>
      </c>
      <c r="AZ249" s="8">
        <f>IF(OR($E245=0,AY254=0),0,IF($H253&gt;0,(MIN($H253/IF($E245&lt;=5,1,($E245-5)),$H253-SUM($H249:AY249))), (MAX($H253/IF($E245&lt;=5,1,($E245-5)),$H253-SUM($H249:AY249)))))</f>
        <v>0</v>
      </c>
      <c r="BA249" s="8">
        <f>IF(OR($E245=0,AZ254=0),0,IF($H253&gt;0,(MIN($H253/IF($E245&lt;=5,1,($E245-5)),$H253-SUM($H249:AZ249))), (MAX($H253/IF($E245&lt;=5,1,($E245-5)),$H253-SUM($H249:AZ249)))))</f>
        <v>0</v>
      </c>
      <c r="BB249" s="8">
        <f>IF(OR($E245=0,BA254=0),0,IF($H253&gt;0,(MIN($H253/IF($E245&lt;=5,1,($E245-5)),$H253-SUM($H249:BA249))), (MAX($H253/IF($E245&lt;=5,1,($E245-5)),$H253-SUM($H249:BA249)))))</f>
        <v>0</v>
      </c>
      <c r="BC249" s="8">
        <f>IF(OR($E245=0,BB254=0),0,IF($H253&gt;0,(MIN($H253/IF($E245&lt;=5,1,($E245-5)),$H253-SUM($H249:BB249))), (MAX($H253/IF($E245&lt;=5,1,($E245-5)),$H253-SUM($H249:BB249)))))</f>
        <v>0</v>
      </c>
      <c r="BD249" s="8">
        <f>IF(OR($E245=0,BC254=0),0,IF($H253&gt;0,(MIN($H253/IF($E245&lt;=5,1,($E245-5)),$H253-SUM($H249:BC249))), (MAX($H253/IF($E245&lt;=5,1,($E245-5)),$H253-SUM($H249:BC249)))))</f>
        <v>0</v>
      </c>
      <c r="BE249" s="8">
        <f>IF(OR($E245=0,BD254=0),0,IF($H253&gt;0,(MIN($H253/IF($E245&lt;=5,1,($E245-5)),$H253-SUM($H249:BD249))), (MAX($H253/IF($E245&lt;=5,1,($E245-5)),$H253-SUM($H249:BD249)))))</f>
        <v>0</v>
      </c>
      <c r="BF249" s="8">
        <f>IF(OR($E245=0,BE254=0),0,IF($H253&gt;0,(MIN($H253/IF($E245&lt;=5,1,($E245-5)),$H253-SUM($H249:BE249))), (MAX($H253/IF($E245&lt;=5,1,($E245-5)),$H253-SUM($H249:BE249)))))</f>
        <v>0</v>
      </c>
      <c r="BG249" s="8">
        <f>IF(OR($E245=0,BF254=0),0,IF($H253&gt;0,(MIN($H253/IF($E245&lt;=5,1,($E245-5)),$H253-SUM($H249:BF249))), (MAX($H253/IF($E245&lt;=5,1,($E245-5)),$H253-SUM($H249:BF249)))))</f>
        <v>0</v>
      </c>
      <c r="BH249" s="8">
        <f>IF(OR($E245=0,BG254=0),0,IF($H253&gt;0,(MIN($H253/IF($E245&lt;=5,1,($E245-5)),$H253-SUM($H249:BG249))), (MAX($H253/IF($E245&lt;=5,1,($E245-5)),$H253-SUM($H249:BG249)))))</f>
        <v>0</v>
      </c>
      <c r="BI249" s="8">
        <f>IF(OR($E245=0,BH254=0),0,IF($H253&gt;0,(MIN($H253/IF($E245&lt;=5,1,($E245-5)),$H253-SUM($H249:BH249))), (MAX($H253/IF($E245&lt;=5,1,($E245-5)),$H253-SUM($H249:BH249)))))</f>
        <v>0</v>
      </c>
      <c r="BJ249" s="8">
        <f>IF(OR($E245=0,BI254=0),0,IF($H253&gt;0,(MIN($H253/IF($E245&lt;=5,1,($E245-5)),$H253-SUM($H249:BI249))), (MAX($H253/IF($E245&lt;=5,1,($E245-5)),$H253-SUM($H249:BI249)))))</f>
        <v>0</v>
      </c>
      <c r="BK249" s="8">
        <f>IF(OR($E245=0,BJ254=0),0,IF($H253&gt;0,(MIN($H253/IF($E245&lt;=5,1,($E245-5)),$H253-SUM($H249:BJ249))), (MAX($H253/IF($E245&lt;=5,1,($E245-5)),$H253-SUM($H249:BJ249)))))</f>
        <v>0</v>
      </c>
    </row>
    <row r="250" spans="2:63" hidden="1" outlineLevel="1" x14ac:dyDescent="0.3">
      <c r="B250" t="s">
        <v>46</v>
      </c>
      <c r="D250" s="8"/>
      <c r="E250" s="8"/>
      <c r="F250" s="8"/>
      <c r="G250" s="8"/>
      <c r="H250" s="11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</row>
    <row r="251" spans="2:63" hidden="1" outlineLevel="1" x14ac:dyDescent="0.3">
      <c r="B251" t="s">
        <v>42</v>
      </c>
      <c r="D251" s="8"/>
      <c r="E251" s="8"/>
      <c r="F251" s="8"/>
      <c r="G251" s="8"/>
      <c r="H251" s="11">
        <f>Inputs!D69/Inputs!I5</f>
        <v>-3.3010350623960649</v>
      </c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</row>
    <row r="252" spans="2:63" hidden="1" outlineLevel="1" x14ac:dyDescent="0.3">
      <c r="B252" t="s">
        <v>43</v>
      </c>
      <c r="D252" s="69"/>
      <c r="E252" s="69"/>
      <c r="F252" s="69"/>
      <c r="G252" s="69"/>
      <c r="H252" s="70">
        <f>Inputs!I91/Inputs!I5</f>
        <v>-1.2004517106727566</v>
      </c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</row>
    <row r="253" spans="2:63" hidden="1" outlineLevel="1" x14ac:dyDescent="0.3">
      <c r="B253" t="s">
        <v>29</v>
      </c>
      <c r="D253" s="8">
        <f t="shared" ref="D253" si="683">SUM(D251:D252)</f>
        <v>0</v>
      </c>
      <c r="E253" s="8">
        <f t="shared" ref="E253" si="684">SUM(E251:E252)</f>
        <v>0</v>
      </c>
      <c r="F253" s="8">
        <f t="shared" ref="F253" si="685">SUM(F251:F252)</f>
        <v>0</v>
      </c>
      <c r="G253" s="8">
        <f t="shared" ref="G253" si="686">SUM(G251:G252)</f>
        <v>0</v>
      </c>
      <c r="H253" s="11">
        <f>SUM(H251:H252)</f>
        <v>-4.5014867730688213</v>
      </c>
      <c r="I253" s="12">
        <f t="shared" ref="I253" si="687">SUM(I251:I252)</f>
        <v>0</v>
      </c>
      <c r="J253" s="8">
        <f t="shared" ref="J253" si="688">SUM(J251:J252)</f>
        <v>0</v>
      </c>
      <c r="K253" s="8">
        <f t="shared" ref="K253" si="689">SUM(K251:K252)</f>
        <v>0</v>
      </c>
      <c r="L253" s="8">
        <f t="shared" ref="L253" si="690">SUM(L251:L252)</f>
        <v>0</v>
      </c>
      <c r="M253" s="8">
        <f t="shared" ref="M253" si="691">SUM(M251:M252)</f>
        <v>0</v>
      </c>
      <c r="N253" s="8">
        <f t="shared" ref="N253" si="692">SUM(N251:N252)</f>
        <v>0</v>
      </c>
      <c r="O253" s="8">
        <f t="shared" ref="O253" si="693">SUM(O251:O252)</f>
        <v>0</v>
      </c>
      <c r="P253" s="8">
        <f t="shared" ref="P253" si="694">SUM(P251:P252)</f>
        <v>0</v>
      </c>
      <c r="Q253" s="8">
        <f t="shared" ref="Q253" si="695">SUM(Q251:Q252)</f>
        <v>0</v>
      </c>
      <c r="R253" s="8">
        <f t="shared" ref="R253" si="696">SUM(R251:R252)</f>
        <v>0</v>
      </c>
      <c r="S253" s="8">
        <f t="shared" ref="S253" si="697">SUM(S251:S252)</f>
        <v>0</v>
      </c>
      <c r="T253" s="8">
        <f t="shared" ref="T253" si="698">SUM(T251:T252)</f>
        <v>0</v>
      </c>
      <c r="U253" s="8">
        <f t="shared" ref="U253" si="699">SUM(U251:U252)</f>
        <v>0</v>
      </c>
      <c r="V253" s="8">
        <f t="shared" ref="V253" si="700">SUM(V251:V252)</f>
        <v>0</v>
      </c>
      <c r="W253" s="8">
        <f t="shared" ref="W253" si="701">SUM(W251:W252)</f>
        <v>0</v>
      </c>
      <c r="X253" s="8">
        <f t="shared" ref="X253" si="702">SUM(X251:X252)</f>
        <v>0</v>
      </c>
      <c r="Y253" s="8">
        <f t="shared" ref="Y253" si="703">SUM(Y251:Y252)</f>
        <v>0</v>
      </c>
      <c r="Z253" s="8">
        <f t="shared" ref="Z253" si="704">SUM(Z251:Z252)</f>
        <v>0</v>
      </c>
      <c r="AA253" s="8">
        <f t="shared" ref="AA253" si="705">SUM(AA251:AA252)</f>
        <v>0</v>
      </c>
      <c r="AB253" s="8">
        <f t="shared" ref="AB253" si="706">SUM(AB251:AB252)</f>
        <v>0</v>
      </c>
      <c r="AC253" s="8">
        <f t="shared" ref="AC253" si="707">SUM(AC251:AC252)</f>
        <v>0</v>
      </c>
      <c r="AD253" s="8">
        <f t="shared" ref="AD253" si="708">SUM(AD251:AD252)</f>
        <v>0</v>
      </c>
      <c r="AE253" s="8">
        <f t="shared" ref="AE253" si="709">SUM(AE251:AE252)</f>
        <v>0</v>
      </c>
      <c r="AF253" s="8">
        <f t="shared" ref="AF253" si="710">SUM(AF251:AF252)</f>
        <v>0</v>
      </c>
      <c r="AG253" s="8">
        <f t="shared" ref="AG253" si="711">SUM(AG251:AG252)</f>
        <v>0</v>
      </c>
      <c r="AH253" s="8">
        <f t="shared" ref="AH253" si="712">SUM(AH251:AH252)</f>
        <v>0</v>
      </c>
      <c r="AI253" s="8">
        <f t="shared" ref="AI253" si="713">SUM(AI251:AI252)</f>
        <v>0</v>
      </c>
      <c r="AJ253" s="8">
        <f t="shared" ref="AJ253" si="714">SUM(AJ251:AJ252)</f>
        <v>0</v>
      </c>
      <c r="AK253" s="8">
        <f t="shared" ref="AK253" si="715">SUM(AK251:AK252)</f>
        <v>0</v>
      </c>
      <c r="AL253" s="8">
        <f t="shared" ref="AL253" si="716">SUM(AL251:AL252)</f>
        <v>0</v>
      </c>
      <c r="AM253" s="8">
        <f t="shared" ref="AM253" si="717">SUM(AM251:AM252)</f>
        <v>0</v>
      </c>
      <c r="AN253" s="8">
        <f t="shared" ref="AN253" si="718">SUM(AN251:AN252)</f>
        <v>0</v>
      </c>
      <c r="AO253" s="8">
        <f t="shared" ref="AO253" si="719">SUM(AO251:AO252)</f>
        <v>0</v>
      </c>
      <c r="AP253" s="8">
        <f t="shared" ref="AP253" si="720">SUM(AP251:AP252)</f>
        <v>0</v>
      </c>
      <c r="AQ253" s="8">
        <f t="shared" ref="AQ253" si="721">SUM(AQ251:AQ252)</f>
        <v>0</v>
      </c>
      <c r="AR253" s="8">
        <f t="shared" ref="AR253" si="722">SUM(AR251:AR252)</f>
        <v>0</v>
      </c>
      <c r="AS253" s="8">
        <f t="shared" ref="AS253" si="723">SUM(AS251:AS252)</f>
        <v>0</v>
      </c>
      <c r="AT253" s="8">
        <f t="shared" ref="AT253" si="724">SUM(AT251:AT252)</f>
        <v>0</v>
      </c>
      <c r="AU253" s="8">
        <f t="shared" ref="AU253" si="725">SUM(AU251:AU252)</f>
        <v>0</v>
      </c>
      <c r="AV253" s="8">
        <f t="shared" ref="AV253" si="726">SUM(AV251:AV252)</f>
        <v>0</v>
      </c>
      <c r="AW253" s="8">
        <f t="shared" ref="AW253" si="727">SUM(AW251:AW252)</f>
        <v>0</v>
      </c>
      <c r="AX253" s="8">
        <f t="shared" ref="AX253" si="728">SUM(AX251:AX252)</f>
        <v>0</v>
      </c>
      <c r="AY253" s="8">
        <f t="shared" ref="AY253" si="729">SUM(AY251:AY252)</f>
        <v>0</v>
      </c>
      <c r="AZ253" s="8">
        <f t="shared" ref="AZ253" si="730">SUM(AZ251:AZ252)</f>
        <v>0</v>
      </c>
      <c r="BA253" s="8">
        <f t="shared" ref="BA253" si="731">SUM(BA251:BA252)</f>
        <v>0</v>
      </c>
      <c r="BB253" s="8">
        <f t="shared" ref="BB253" si="732">SUM(BB251:BB252)</f>
        <v>0</v>
      </c>
      <c r="BC253" s="8">
        <f t="shared" ref="BC253" si="733">SUM(BC251:BC252)</f>
        <v>0</v>
      </c>
      <c r="BD253" s="8">
        <f t="shared" ref="BD253" si="734">SUM(BD251:BD252)</f>
        <v>0</v>
      </c>
      <c r="BE253" s="8">
        <f t="shared" ref="BE253" si="735">SUM(BE251:BE252)</f>
        <v>0</v>
      </c>
      <c r="BF253" s="8">
        <f t="shared" ref="BF253" si="736">SUM(BF251:BF252)</f>
        <v>0</v>
      </c>
      <c r="BG253" s="8">
        <f t="shared" ref="BG253" si="737">SUM(BG251:BG252)</f>
        <v>0</v>
      </c>
      <c r="BH253" s="8">
        <f t="shared" ref="BH253" si="738">SUM(BH251:BH252)</f>
        <v>0</v>
      </c>
      <c r="BI253" s="8">
        <f t="shared" ref="BI253" si="739">SUM(BI251:BI252)</f>
        <v>0</v>
      </c>
      <c r="BJ253" s="8">
        <f t="shared" ref="BJ253" si="740">SUM(BJ251:BJ252)</f>
        <v>0</v>
      </c>
      <c r="BK253" s="8">
        <f t="shared" ref="BK253" si="741">SUM(BK251:BK252)</f>
        <v>0</v>
      </c>
    </row>
    <row r="254" spans="2:63" hidden="1" outlineLevel="1" x14ac:dyDescent="0.3">
      <c r="B254" t="s">
        <v>44</v>
      </c>
      <c r="C254" s="9">
        <f>D245</f>
        <v>83.675515000984461</v>
      </c>
      <c r="D254" s="8">
        <f>C254-D248-D249+D253</f>
        <v>76.207592035119049</v>
      </c>
      <c r="E254" s="8">
        <f t="shared" ref="E254:Q254" si="742">D254-E248-E249+E253</f>
        <v>68.739669069253637</v>
      </c>
      <c r="F254" s="8">
        <f t="shared" si="742"/>
        <v>61.271746103388224</v>
      </c>
      <c r="G254" s="8">
        <f t="shared" si="742"/>
        <v>53.803823137522812</v>
      </c>
      <c r="H254" s="11">
        <f t="shared" si="742"/>
        <v>41.83441339858858</v>
      </c>
      <c r="I254" s="12">
        <f t="shared" si="742"/>
        <v>35.091991746577058</v>
      </c>
      <c r="J254" s="8">
        <f t="shared" si="742"/>
        <v>28.349570094565536</v>
      </c>
      <c r="K254" s="8">
        <f t="shared" si="742"/>
        <v>21.607148442554013</v>
      </c>
      <c r="L254" s="8">
        <f t="shared" si="742"/>
        <v>14.864726790542493</v>
      </c>
      <c r="M254" s="8">
        <f t="shared" si="742"/>
        <v>8.1223051385309706</v>
      </c>
      <c r="N254" s="8">
        <f t="shared" si="742"/>
        <v>1.3798834865194485</v>
      </c>
      <c r="O254" s="8">
        <f t="shared" si="742"/>
        <v>4.6629367034256575E-15</v>
      </c>
      <c r="P254" s="8">
        <f t="shared" si="742"/>
        <v>4.6629367034256575E-15</v>
      </c>
      <c r="Q254" s="8">
        <f t="shared" si="742"/>
        <v>4.6629367034256575E-15</v>
      </c>
      <c r="R254" s="8">
        <f t="shared" ref="R254" si="743">Q254-R248-R249+R253</f>
        <v>4.6629367034256575E-15</v>
      </c>
      <c r="S254" s="8">
        <f t="shared" ref="S254" si="744">R254-S248-S249+S253</f>
        <v>4.6629367034256575E-15</v>
      </c>
      <c r="T254" s="8">
        <f t="shared" ref="T254" si="745">S254-T248-T249+T253</f>
        <v>4.6629367034256575E-15</v>
      </c>
      <c r="U254" s="8">
        <f t="shared" ref="U254" si="746">T254-U248-U249+U253</f>
        <v>4.6629367034256575E-15</v>
      </c>
      <c r="V254" s="8">
        <f t="shared" ref="V254" si="747">U254-V248-V249+V253</f>
        <v>4.6629367034256575E-15</v>
      </c>
      <c r="W254" s="8">
        <f t="shared" ref="W254" si="748">V254-W248-W249+W253</f>
        <v>4.6629367034256575E-15</v>
      </c>
      <c r="X254" s="8">
        <f t="shared" ref="X254" si="749">W254-X248-X249+X253</f>
        <v>4.6629367034256575E-15</v>
      </c>
      <c r="Y254" s="8">
        <f t="shared" ref="Y254" si="750">X254-Y248-Y249+Y253</f>
        <v>4.6629367034256575E-15</v>
      </c>
      <c r="Z254" s="8">
        <f t="shared" ref="Z254" si="751">Y254-Z248-Z249+Z253</f>
        <v>4.6629367034256575E-15</v>
      </c>
      <c r="AA254" s="8">
        <f t="shared" ref="AA254" si="752">Z254-AA248-AA249+AA253</f>
        <v>4.6629367034256575E-15</v>
      </c>
      <c r="AB254" s="8">
        <f t="shared" ref="AB254" si="753">AA254-AB248-AB249+AB253</f>
        <v>4.6629367034256575E-15</v>
      </c>
      <c r="AC254" s="8">
        <f t="shared" ref="AC254" si="754">AB254-AC248-AC249+AC253</f>
        <v>4.6629367034256575E-15</v>
      </c>
      <c r="AD254" s="8">
        <f t="shared" ref="AD254" si="755">AC254-AD248-AD249+AD253</f>
        <v>4.6629367034256575E-15</v>
      </c>
      <c r="AE254" s="8">
        <f t="shared" ref="AE254" si="756">AD254-AE248-AE249+AE253</f>
        <v>4.6629367034256575E-15</v>
      </c>
      <c r="AF254" s="8">
        <f t="shared" ref="AF254" si="757">AE254-AF248-AF249+AF253</f>
        <v>4.6629367034256575E-15</v>
      </c>
      <c r="AG254" s="8">
        <f t="shared" ref="AG254:AH254" si="758">AF254-AG248-AG249+AG253</f>
        <v>4.6629367034256575E-15</v>
      </c>
      <c r="AH254" s="8">
        <f t="shared" si="758"/>
        <v>4.6629367034256575E-15</v>
      </c>
      <c r="AI254" s="8">
        <f t="shared" ref="AI254" si="759">AH254-AI248-AI249+AI253</f>
        <v>4.6629367034256575E-15</v>
      </c>
      <c r="AJ254" s="8">
        <f t="shared" ref="AJ254" si="760">AI254-AJ248-AJ249+AJ253</f>
        <v>4.6629367034256575E-15</v>
      </c>
      <c r="AK254" s="8">
        <f t="shared" ref="AK254" si="761">AJ254-AK248-AK249+AK253</f>
        <v>4.6629367034256575E-15</v>
      </c>
      <c r="AL254" s="8">
        <f t="shared" ref="AL254" si="762">AK254-AL248-AL249+AL253</f>
        <v>4.6629367034256575E-15</v>
      </c>
      <c r="AM254" s="8">
        <f t="shared" ref="AM254" si="763">AL254-AM248-AM249+AM253</f>
        <v>4.6629367034256575E-15</v>
      </c>
      <c r="AN254" s="8">
        <f t="shared" ref="AN254" si="764">AM254-AN248-AN249+AN253</f>
        <v>4.6629367034256575E-15</v>
      </c>
      <c r="AO254" s="8">
        <f t="shared" ref="AO254" si="765">AN254-AO248-AO249+AO253</f>
        <v>4.6629367034256575E-15</v>
      </c>
      <c r="AP254" s="8">
        <f t="shared" ref="AP254" si="766">AO254-AP248-AP249+AP253</f>
        <v>4.6629367034256575E-15</v>
      </c>
      <c r="AQ254" s="8">
        <f t="shared" ref="AQ254" si="767">AP254-AQ248-AQ249+AQ253</f>
        <v>4.6629367034256575E-15</v>
      </c>
      <c r="AR254" s="8">
        <f t="shared" ref="AR254" si="768">AQ254-AR248-AR249+AR253</f>
        <v>4.6629367034256575E-15</v>
      </c>
      <c r="AS254" s="8">
        <f t="shared" ref="AS254" si="769">AR254-AS248-AS249+AS253</f>
        <v>4.6629367034256575E-15</v>
      </c>
      <c r="AT254" s="8">
        <f t="shared" ref="AT254" si="770">AS254-AT248-AT249+AT253</f>
        <v>4.6629367034256575E-15</v>
      </c>
      <c r="AU254" s="8">
        <f t="shared" ref="AU254" si="771">AT254-AU248-AU249+AU253</f>
        <v>4.6629367034256575E-15</v>
      </c>
      <c r="AV254" s="8">
        <f t="shared" ref="AV254" si="772">AU254-AV248-AV249+AV253</f>
        <v>4.6629367034256575E-15</v>
      </c>
      <c r="AW254" s="8">
        <f t="shared" ref="AW254" si="773">AV254-AW248-AW249+AW253</f>
        <v>4.6629367034256575E-15</v>
      </c>
      <c r="AX254" s="8">
        <f t="shared" ref="AX254" si="774">AW254-AX248-AX249+AX253</f>
        <v>4.6629367034256575E-15</v>
      </c>
      <c r="AY254" s="8">
        <f t="shared" ref="AY254" si="775">AX254-AY248-AY249+AY253</f>
        <v>4.6629367034256575E-15</v>
      </c>
      <c r="AZ254" s="8">
        <f t="shared" ref="AZ254" si="776">AY254-AZ248-AZ249+AZ253</f>
        <v>4.6629367034256575E-15</v>
      </c>
      <c r="BA254" s="8">
        <f t="shared" ref="BA254" si="777">AZ254-BA248-BA249+BA253</f>
        <v>4.6629367034256575E-15</v>
      </c>
      <c r="BB254" s="8">
        <f t="shared" ref="BB254" si="778">BA254-BB248-BB249+BB253</f>
        <v>4.6629367034256575E-15</v>
      </c>
      <c r="BC254" s="8">
        <f t="shared" ref="BC254" si="779">BB254-BC248-BC249+BC253</f>
        <v>4.6629367034256575E-15</v>
      </c>
      <c r="BD254" s="8">
        <f t="shared" ref="BD254" si="780">BC254-BD248-BD249+BD253</f>
        <v>4.6629367034256575E-15</v>
      </c>
      <c r="BE254" s="8">
        <f t="shared" ref="BE254" si="781">BD254-BE248-BE249+BE253</f>
        <v>4.6629367034256575E-15</v>
      </c>
      <c r="BF254" s="8">
        <f t="shared" ref="BF254" si="782">BE254-BF248-BF249+BF253</f>
        <v>4.6629367034256575E-15</v>
      </c>
      <c r="BG254" s="8">
        <f t="shared" ref="BG254" si="783">BF254-BG248-BG249+BG253</f>
        <v>4.6629367034256575E-15</v>
      </c>
      <c r="BH254" s="8">
        <f t="shared" ref="BH254" si="784">BG254-BH248-BH249+BH253</f>
        <v>4.6629367034256575E-15</v>
      </c>
      <c r="BI254" s="8">
        <f t="shared" ref="BI254" si="785">BH254-BI248-BI249+BI253</f>
        <v>4.6629367034256575E-15</v>
      </c>
      <c r="BJ254" s="8">
        <f t="shared" ref="BJ254" si="786">BI254-BJ248-BJ249+BJ253</f>
        <v>4.6629367034256575E-15</v>
      </c>
      <c r="BK254" s="8">
        <f t="shared" ref="BK254" si="787">BJ254-BK248-BK249+BK253</f>
        <v>4.6629367034256575E-15</v>
      </c>
    </row>
    <row r="255" spans="2:63" hidden="1" outlineLevel="1" x14ac:dyDescent="0.3">
      <c r="D255" s="8"/>
      <c r="E255" s="8"/>
      <c r="F255" s="8"/>
      <c r="G255" s="8"/>
      <c r="H255" s="11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</row>
    <row r="256" spans="2:63" hidden="1" outlineLevel="1" x14ac:dyDescent="0.3">
      <c r="D256" s="8"/>
      <c r="E256" s="8"/>
      <c r="F256" s="8"/>
      <c r="G256" s="8"/>
      <c r="H256" s="11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</row>
    <row r="257" spans="2:63" hidden="1" outlineLevel="1" x14ac:dyDescent="0.3">
      <c r="B257" t="s">
        <v>27</v>
      </c>
      <c r="D257" s="8">
        <f>Inputs!E37*(1+Inputs!E9)^0.5</f>
        <v>10.488379229272864</v>
      </c>
      <c r="E257" s="8">
        <f>Inputs!F37*(1+Inputs!F9)^0.5</f>
        <v>11.042588974026291</v>
      </c>
      <c r="F257" s="8">
        <f>Inputs!G37*(1+Inputs!G9)^0.5</f>
        <v>10.466748968791695</v>
      </c>
      <c r="G257" s="8">
        <f>Inputs!H37*(1+Inputs!H9)^0.5</f>
        <v>10.331639447114329</v>
      </c>
      <c r="H257" s="11">
        <f>Inputs!I37*(1+Inputs!I9)^0.5</f>
        <v>10.112308893308311</v>
      </c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</row>
    <row r="258" spans="2:63" hidden="1" outlineLevel="1" x14ac:dyDescent="0.3">
      <c r="D258" s="8"/>
      <c r="E258" s="8"/>
      <c r="F258" s="8"/>
      <c r="G258" s="8"/>
      <c r="H258" s="11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</row>
    <row r="259" spans="2:63" hidden="1" outlineLevel="1" x14ac:dyDescent="0.3">
      <c r="B259" t="s">
        <v>48</v>
      </c>
      <c r="D259" s="8"/>
      <c r="E259" s="8"/>
      <c r="F259" s="8"/>
      <c r="G259" s="8"/>
      <c r="H259" s="11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</row>
    <row r="260" spans="2:63" hidden="1" outlineLevel="1" x14ac:dyDescent="0.3">
      <c r="B260" s="15">
        <v>2013</v>
      </c>
      <c r="C260">
        <v>1</v>
      </c>
      <c r="D260" s="8"/>
      <c r="E260" s="8">
        <f>IF($F$245="n/a",0,IF(E$3&lt;=$C260,0,IF(E$3&gt;($F$245+$C260),INDEX($D$257:$W$257,,$C260)-SUM($D260:D260),INDEX($D$257:$W$257,,$C260)/$F$245)))</f>
        <v>0.5244189614636432</v>
      </c>
      <c r="F260" s="8">
        <f>IF($F$245="n/a",0,IF(F$3&lt;=$C260,0,IF(F$3&gt;($F$245+$C260),INDEX($D$257:$W$257,,$C260)-SUM($D260:E260),INDEX($D$257:$W$257,,$C260)/$F$245)))</f>
        <v>0.5244189614636432</v>
      </c>
      <c r="G260" s="8">
        <f>IF($F$245="n/a",0,IF(G$3&lt;=$C260,0,IF(G$3&gt;($F$245+$C260),INDEX($D$257:$W$257,,$C260)-SUM($D260:F260),INDEX($D$257:$W$257,,$C260)/$F$245)))</f>
        <v>0.5244189614636432</v>
      </c>
      <c r="H260" s="11">
        <f>IF($F$245="n/a",0,IF(H$3&lt;=$C260,0,IF(H$3&gt;($F$245+$C260),INDEX($D$257:$W$257,,$C260)-SUM($D260:G260),INDEX($D$257:$W$257,,$C260)/$F$245)))</f>
        <v>0.5244189614636432</v>
      </c>
      <c r="I260" s="60">
        <f>IF($F$245="n/a",0,IF(I$3&lt;=$C260,0,IF(I$3&gt;($F$245+$C260),INDEX($D$257:$W$257,,$C260)-SUM($D260:H260),INDEX($D$257:$W$257,,$C260)/$F$245)))</f>
        <v>0.5244189614636432</v>
      </c>
      <c r="J260" s="54">
        <f>IF($F$245="n/a",0,IF(J$3&lt;=$C260,0,IF(J$3&gt;($F$245+$C260),INDEX($D$257:$W$257,,$C260)-SUM($D260:I260),INDEX($D$257:$W$257,,$C260)/$F$245)))</f>
        <v>0.5244189614636432</v>
      </c>
      <c r="K260" s="54">
        <f>IF($F$245="n/a",0,IF(K$3&lt;=$C260,0,IF(K$3&gt;($F$245+$C260),INDEX($D$257:$W$257,,$C260)-SUM($D260:J260),INDEX($D$257:$W$257,,$C260)/$F$245)))</f>
        <v>0.5244189614636432</v>
      </c>
      <c r="L260" s="54">
        <f>IF($F$245="n/a",0,IF(L$3&lt;=$C260,0,IF(L$3&gt;($F$245+$C260),INDEX($D$257:$W$257,,$C260)-SUM($D260:K260),INDEX($D$257:$W$257,,$C260)/$F$245)))</f>
        <v>0.5244189614636432</v>
      </c>
      <c r="M260" s="54">
        <f>IF($F$245="n/a",0,IF(M$3&lt;=$C260,0,IF(M$3&gt;($F$245+$C260),INDEX($D$257:$W$257,,$C260)-SUM($D260:L260),INDEX($D$257:$W$257,,$C260)/$F$245)))</f>
        <v>0.5244189614636432</v>
      </c>
      <c r="N260" s="54">
        <f>IF($F$245="n/a",0,IF(N$3&lt;=$C260,0,IF(N$3&gt;($F$245+$C260),INDEX($D$257:$W$257,,$C260)-SUM($D260:M260),INDEX($D$257:$W$257,,$C260)/$F$245)))</f>
        <v>0.5244189614636432</v>
      </c>
      <c r="O260" s="54">
        <f>IF($F$245="n/a",0,IF(O$3&lt;=$C260,0,IF(O$3&gt;($F$245+$C260),INDEX($D$257:$W$257,,$C260)-SUM($D260:N260),INDEX($D$257:$W$257,,$C260)/$F$245)))</f>
        <v>0.5244189614636432</v>
      </c>
      <c r="P260" s="54">
        <f>IF($F$245="n/a",0,IF(P$3&lt;=$C260,0,IF(P$3&gt;($F$245+$C260),INDEX($D$257:$W$257,,$C260)-SUM($D260:O260),INDEX($D$257:$W$257,,$C260)/$F$245)))</f>
        <v>0.5244189614636432</v>
      </c>
      <c r="Q260" s="54">
        <f>IF($F$245="n/a",0,IF(Q$3&lt;=$C260,0,IF(Q$3&gt;($F$245+$C260),INDEX($D$257:$W$257,,$C260)-SUM($D260:P260),INDEX($D$257:$W$257,,$C260)/$F$245)))</f>
        <v>0.5244189614636432</v>
      </c>
      <c r="R260" s="54">
        <f>IF($F$245="n/a",0,IF(R$3&lt;=$C260,0,IF(R$3&gt;($F$245+$C260),INDEX($D$257:$W$257,,$C260)-SUM($D260:Q260),INDEX($D$257:$W$257,,$C260)/$F$245)))</f>
        <v>0.5244189614636432</v>
      </c>
      <c r="S260" s="54">
        <f>IF($F$245="n/a",0,IF(S$3&lt;=$C260,0,IF(S$3&gt;($F$245+$C260),INDEX($D$257:$W$257,,$C260)-SUM($D260:R260),INDEX($D$257:$W$257,,$C260)/$F$245)))</f>
        <v>0.5244189614636432</v>
      </c>
      <c r="T260" s="54">
        <f>IF($F$245="n/a",0,IF(T$3&lt;=$C260,0,IF(T$3&gt;($F$245+$C260),INDEX($D$257:$W$257,,$C260)-SUM($D260:S260),INDEX($D$257:$W$257,,$C260)/$F$245)))</f>
        <v>0.5244189614636432</v>
      </c>
      <c r="U260" s="54">
        <f>IF($F$245="n/a",0,IF(U$3&lt;=$C260,0,IF(U$3&gt;($F$245+$C260),INDEX($D$257:$W$257,,$C260)-SUM($D260:T260),INDEX($D$257:$W$257,,$C260)/$F$245)))</f>
        <v>0.5244189614636432</v>
      </c>
      <c r="V260" s="54">
        <f>IF($F$245="n/a",0,IF(V$3&lt;=$C260,0,IF(V$3&gt;($F$245+$C260),INDEX($D$257:$W$257,,$C260)-SUM($D260:U260),INDEX($D$257:$W$257,,$C260)/$F$245)))</f>
        <v>0.5244189614636432</v>
      </c>
      <c r="W260" s="54">
        <f>IF($F$245="n/a",0,IF(W$3&lt;=$C260,0,IF(W$3&gt;($F$245+$C260),INDEX($D$257:$W$257,,$C260)-SUM($D260:V260),INDEX($D$257:$W$257,,$C260)/$F$245)))</f>
        <v>0.5244189614636432</v>
      </c>
      <c r="X260" s="54">
        <f>IF($F$245="n/a",0,IF(X$3&lt;=$C260,0,IF(X$3&gt;($F$245+$C260),INDEX($D$257:$W$257,,$C260)-SUM($D260:W260),INDEX($D$257:$W$257,,$C260)/$F$245)))</f>
        <v>0.5244189614636432</v>
      </c>
      <c r="Y260" s="54">
        <f>IF($F$245="n/a",0,IF(Y$3&lt;=$C260,0,IF(Y$3&gt;($F$245+$C260),INDEX($D$257:$W$257,,$C260)-SUM($D260:X260),INDEX($D$257:$W$257,,$C260)/$F$245)))</f>
        <v>-5.3290705182007514E-15</v>
      </c>
      <c r="Z260" s="54">
        <f>IF($F$245="n/a",0,IF(Z$3&lt;=$C260,0,IF(Z$3&gt;($F$245+$C260),INDEX($D$257:$W$257,,$C260)-SUM($D260:Y260),INDEX($D$257:$W$257,,$C260)/$F$245)))</f>
        <v>0</v>
      </c>
      <c r="AA260" s="54">
        <f>IF($F$245="n/a",0,IF(AA$3&lt;=$C260,0,IF(AA$3&gt;($F$245+$C260),INDEX($D$257:$W$257,,$C260)-SUM($D260:Z260),INDEX($D$257:$W$257,,$C260)/$F$245)))</f>
        <v>0</v>
      </c>
      <c r="AB260" s="54">
        <f>IF($F$245="n/a",0,IF(AB$3&lt;=$C260,0,IF(AB$3&gt;($F$245+$C260),INDEX($D$257:$W$257,,$C260)-SUM($D260:AA260),INDEX($D$257:$W$257,,$C260)/$F$245)))</f>
        <v>0</v>
      </c>
      <c r="AC260" s="54">
        <f>IF($F$245="n/a",0,IF(AC$3&lt;=$C260,0,IF(AC$3&gt;($F$245+$C260),INDEX($D$257:$W$257,,$C260)-SUM($D260:AB260),INDEX($D$257:$W$257,,$C260)/$F$245)))</f>
        <v>0</v>
      </c>
      <c r="AD260" s="54">
        <f>IF($F$245="n/a",0,IF(AD$3&lt;=$C260,0,IF(AD$3&gt;($F$245+$C260),INDEX($D$257:$W$257,,$C260)-SUM($D260:AC260),INDEX($D$257:$W$257,,$C260)/$F$245)))</f>
        <v>0</v>
      </c>
      <c r="AE260" s="54">
        <f>IF($F$245="n/a",0,IF(AE$3&lt;=$C260,0,IF(AE$3&gt;($F$245+$C260),INDEX($D$257:$W$257,,$C260)-SUM($D260:AD260),INDEX($D$257:$W$257,,$C260)/$F$245)))</f>
        <v>0</v>
      </c>
      <c r="AF260" s="54">
        <f>IF($F$245="n/a",0,IF(AF$3&lt;=$C260,0,IF(AF$3&gt;($F$245+$C260),INDEX($D$257:$W$257,,$C260)-SUM($D260:AE260),INDEX($D$257:$W$257,,$C260)/$F$245)))</f>
        <v>0</v>
      </c>
      <c r="AG260" s="54">
        <f>IF($F$245="n/a",0,IF(AG$3&lt;=$C260,0,IF(AG$3&gt;($F$245+$C260),INDEX($D$257:$W$257,,$C260)-SUM($D260:AF260),INDEX($D$257:$W$257,,$C260)/$F$245)))</f>
        <v>0</v>
      </c>
      <c r="AH260" s="54">
        <f>IF($F$245="n/a",0,IF(AH$3&lt;=$C260,0,IF(AH$3&gt;($F$245+$C260),INDEX($D$257:$W$257,,$C260)-SUM($D260:AG260),INDEX($D$257:$W$257,,$C260)/$F$245)))</f>
        <v>0</v>
      </c>
      <c r="AI260" s="54">
        <f>IF($F$245="n/a",0,IF(AI$3&lt;=$C260,0,IF(AI$3&gt;($F$245+$C260),INDEX($D$257:$W$257,,$C260)-SUM($D260:AH260),INDEX($D$257:$W$257,,$C260)/$F$245)))</f>
        <v>0</v>
      </c>
      <c r="AJ260" s="54">
        <f>IF($F$245="n/a",0,IF(AJ$3&lt;=$C260,0,IF(AJ$3&gt;($F$245+$C260),INDEX($D$257:$W$257,,$C260)-SUM($D260:AI260),INDEX($D$257:$W$257,,$C260)/$F$245)))</f>
        <v>0</v>
      </c>
      <c r="AK260" s="54">
        <f>IF($F$245="n/a",0,IF(AK$3&lt;=$C260,0,IF(AK$3&gt;($F$245+$C260),INDEX($D$257:$W$257,,$C260)-SUM($D260:AJ260),INDEX($D$257:$W$257,,$C260)/$F$245)))</f>
        <v>0</v>
      </c>
      <c r="AL260" s="54">
        <f>IF($F$245="n/a",0,IF(AL$3&lt;=$C260,0,IF(AL$3&gt;($F$245+$C260),INDEX($D$257:$W$257,,$C260)-SUM($D260:AK260),INDEX($D$257:$W$257,,$C260)/$F$245)))</f>
        <v>0</v>
      </c>
      <c r="AM260" s="54">
        <f>IF($F$245="n/a",0,IF(AM$3&lt;=$C260,0,IF(AM$3&gt;($F$245+$C260),INDEX($D$257:$W$257,,$C260)-SUM($D260:AL260),INDEX($D$257:$W$257,,$C260)/$F$245)))</f>
        <v>0</v>
      </c>
      <c r="AN260" s="54">
        <f>IF($F$245="n/a",0,IF(AN$3&lt;=$C260,0,IF(AN$3&gt;($F$245+$C260),INDEX($D$257:$W$257,,$C260)-SUM($D260:AM260),INDEX($D$257:$W$257,,$C260)/$F$245)))</f>
        <v>0</v>
      </c>
      <c r="AO260" s="54">
        <f>IF($F$245="n/a",0,IF(AO$3&lt;=$C260,0,IF(AO$3&gt;($F$245+$C260),INDEX($D$257:$W$257,,$C260)-SUM($D260:AN260),INDEX($D$257:$W$257,,$C260)/$F$245)))</f>
        <v>0</v>
      </c>
      <c r="AP260" s="54">
        <f>IF($F$245="n/a",0,IF(AP$3&lt;=$C260,0,IF(AP$3&gt;($F$245+$C260),INDEX($D$257:$W$257,,$C260)-SUM($D260:AO260),INDEX($D$257:$W$257,,$C260)/$F$245)))</f>
        <v>0</v>
      </c>
      <c r="AQ260" s="54">
        <f>IF($F$245="n/a",0,IF(AQ$3&lt;=$C260,0,IF(AQ$3&gt;($F$245+$C260),INDEX($D$257:$W$257,,$C260)-SUM($D260:AP260),INDEX($D$257:$W$257,,$C260)/$F$245)))</f>
        <v>0</v>
      </c>
      <c r="AR260" s="54">
        <f>IF($F$245="n/a",0,IF(AR$3&lt;=$C260,0,IF(AR$3&gt;($F$245+$C260),INDEX($D$257:$W$257,,$C260)-SUM($D260:AQ260),INDEX($D$257:$W$257,,$C260)/$F$245)))</f>
        <v>0</v>
      </c>
      <c r="AS260" s="54">
        <f>IF($F$245="n/a",0,IF(AS$3&lt;=$C260,0,IF(AS$3&gt;($F$245+$C260),INDEX($D$257:$W$257,,$C260)-SUM($D260:AR260),INDEX($D$257:$W$257,,$C260)/$F$245)))</f>
        <v>0</v>
      </c>
      <c r="AT260" s="54">
        <f>IF($F$245="n/a",0,IF(AT$3&lt;=$C260,0,IF(AT$3&gt;($F$245+$C260),INDEX($D$257:$W$257,,$C260)-SUM($D260:AS260),INDEX($D$257:$W$257,,$C260)/$F$245)))</f>
        <v>0</v>
      </c>
      <c r="AU260" s="54">
        <f>IF($F$245="n/a",0,IF(AU$3&lt;=$C260,0,IF(AU$3&gt;($F$245+$C260),INDEX($D$257:$W$257,,$C260)-SUM($D260:AT260),INDEX($D$257:$W$257,,$C260)/$F$245)))</f>
        <v>0</v>
      </c>
      <c r="AV260" s="54">
        <f>IF($F$245="n/a",0,IF(AV$3&lt;=$C260,0,IF(AV$3&gt;($F$245+$C260),INDEX($D$257:$W$257,,$C260)-SUM($D260:AU260),INDEX($D$257:$W$257,,$C260)/$F$245)))</f>
        <v>0</v>
      </c>
      <c r="AW260" s="54">
        <f>IF($F$245="n/a",0,IF(AW$3&lt;=$C260,0,IF(AW$3&gt;($F$245+$C260),INDEX($D$257:$W$257,,$C260)-SUM($D260:AV260),INDEX($D$257:$W$257,,$C260)/$F$245)))</f>
        <v>0</v>
      </c>
      <c r="AX260" s="54">
        <f>IF($F$245="n/a",0,IF(AX$3&lt;=$C260,0,IF(AX$3&gt;($F$245+$C260),INDEX($D$257:$W$257,,$C260)-SUM($D260:AW260),INDEX($D$257:$W$257,,$C260)/$F$245)))</f>
        <v>0</v>
      </c>
      <c r="AY260" s="54">
        <f>IF($F$245="n/a",0,IF(AY$3&lt;=$C260,0,IF(AY$3&gt;($F$245+$C260),INDEX($D$257:$W$257,,$C260)-SUM($D260:AX260),INDEX($D$257:$W$257,,$C260)/$F$245)))</f>
        <v>0</v>
      </c>
      <c r="AZ260" s="54">
        <f>IF($F$245="n/a",0,IF(AZ$3&lt;=$C260,0,IF(AZ$3&gt;($F$245+$C260),INDEX($D$257:$W$257,,$C260)-SUM($D260:AY260),INDEX($D$257:$W$257,,$C260)/$F$245)))</f>
        <v>0</v>
      </c>
      <c r="BA260" s="54">
        <f>IF($F$245="n/a",0,IF(BA$3&lt;=$C260,0,IF(BA$3&gt;($F$245+$C260),INDEX($D$257:$W$257,,$C260)-SUM($D260:AZ260),INDEX($D$257:$W$257,,$C260)/$F$245)))</f>
        <v>0</v>
      </c>
      <c r="BB260" s="54">
        <f>IF($F$245="n/a",0,IF(BB$3&lt;=$C260,0,IF(BB$3&gt;($F$245+$C260),INDEX($D$257:$W$257,,$C260)-SUM($D260:BA260),INDEX($D$257:$W$257,,$C260)/$F$245)))</f>
        <v>0</v>
      </c>
      <c r="BC260" s="54">
        <f>IF($F$245="n/a",0,IF(BC$3&lt;=$C260,0,IF(BC$3&gt;($F$245+$C260),INDEX($D$257:$W$257,,$C260)-SUM($D260:BB260),INDEX($D$257:$W$257,,$C260)/$F$245)))</f>
        <v>0</v>
      </c>
      <c r="BD260" s="54">
        <f>IF($F$245="n/a",0,IF(BD$3&lt;=$C260,0,IF(BD$3&gt;($F$245+$C260),INDEX($D$257:$W$257,,$C260)-SUM($D260:BC260),INDEX($D$257:$W$257,,$C260)/$F$245)))</f>
        <v>0</v>
      </c>
      <c r="BE260" s="54">
        <f>IF($F$245="n/a",0,IF(BE$3&lt;=$C260,0,IF(BE$3&gt;($F$245+$C260),INDEX($D$257:$W$257,,$C260)-SUM($D260:BD260),INDEX($D$257:$W$257,,$C260)/$F$245)))</f>
        <v>0</v>
      </c>
      <c r="BF260" s="54">
        <f>IF($F$245="n/a",0,IF(BF$3&lt;=$C260,0,IF(BF$3&gt;($F$245+$C260),INDEX($D$257:$W$257,,$C260)-SUM($D260:BE260),INDEX($D$257:$W$257,,$C260)/$F$245)))</f>
        <v>0</v>
      </c>
      <c r="BG260" s="54">
        <f>IF($F$245="n/a",0,IF(BG$3&lt;=$C260,0,IF(BG$3&gt;($F$245+$C260),INDEX($D$257:$W$257,,$C260)-SUM($D260:BF260),INDEX($D$257:$W$257,,$C260)/$F$245)))</f>
        <v>0</v>
      </c>
      <c r="BH260" s="54">
        <f>IF($F$245="n/a",0,IF(BH$3&lt;=$C260,0,IF(BH$3&gt;($F$245+$C260),INDEX($D$257:$W$257,,$C260)-SUM($D260:BG260),INDEX($D$257:$W$257,,$C260)/$F$245)))</f>
        <v>0</v>
      </c>
      <c r="BI260" s="54">
        <f>IF($F$245="n/a",0,IF(BI$3&lt;=$C260,0,IF(BI$3&gt;($F$245+$C260),INDEX($D$257:$W$257,,$C260)-SUM($D260:BH260),INDEX($D$257:$W$257,,$C260)/$F$245)))</f>
        <v>0</v>
      </c>
      <c r="BJ260" s="54">
        <f>IF($F$245="n/a",0,IF(BJ$3&lt;=$C260,0,IF(BJ$3&gt;($F$245+$C260),INDEX($D$257:$W$257,,$C260)-SUM($D260:BI260),INDEX($D$257:$W$257,,$C260)/$F$245)))</f>
        <v>0</v>
      </c>
      <c r="BK260" s="54">
        <f>IF($F$245="n/a",0,IF(BK$3&lt;=$C260,0,IF(BK$3&gt;($F$245+$C260),INDEX($D$257:$W$257,,$C260)-SUM($D260:BJ260),INDEX($D$257:$W$257,,$C260)/$F$245)))</f>
        <v>0</v>
      </c>
    </row>
    <row r="261" spans="2:63" hidden="1" outlineLevel="1" x14ac:dyDescent="0.3">
      <c r="B261" s="15">
        <v>2014</v>
      </c>
      <c r="C261">
        <v>2</v>
      </c>
      <c r="D261" s="8"/>
      <c r="E261" s="8">
        <f>IF($F$245="n/a",0,IF(E$3&lt;=$C261,0,IF(E$3&gt;($F$245+$C261),INDEX($D$257:$W$257,,$C261)-SUM($D261:D261),INDEX($D$257:$W$257,,$C261)/$F$245)))</f>
        <v>0</v>
      </c>
      <c r="F261" s="8">
        <f>IF($F$245="n/a",0,IF(F$3&lt;=$C261,0,IF(F$3&gt;($F$245+$C261),INDEX($D$257:$W$257,,$C261)-SUM($D261:E261),INDEX($D$257:$W$257,,$C261)/$F$245)))</f>
        <v>0.55212944870131453</v>
      </c>
      <c r="G261" s="8">
        <f>IF($F$245="n/a",0,IF(G$3&lt;=$C261,0,IF(G$3&gt;($F$245+$C261),INDEX($D$257:$W$257,,$C261)-SUM($D261:F261),INDEX($D$257:$W$257,,$C261)/$F$245)))</f>
        <v>0.55212944870131453</v>
      </c>
      <c r="H261" s="11">
        <f>IF($F$245="n/a",0,IF(H$3&lt;=$C261,0,IF(H$3&gt;($F$245+$C261),INDEX($D$257:$W$257,,$C261)-SUM($D261:G261),INDEX($D$257:$W$257,,$C261)/$F$245)))</f>
        <v>0.55212944870131453</v>
      </c>
      <c r="I261" s="60">
        <f>IF($F$245="n/a",0,IF(I$3&lt;=$C261,0,IF(I$3&gt;($F$245+$C261),INDEX($D$257:$W$257,,$C261)-SUM($D261:H261),INDEX($D$257:$W$257,,$C261)/$F$245)))</f>
        <v>0.55212944870131453</v>
      </c>
      <c r="J261" s="54">
        <f>IF($F$245="n/a",0,IF(J$3&lt;=$C261,0,IF(J$3&gt;($F$245+$C261),INDEX($D$257:$W$257,,$C261)-SUM($D261:I261),INDEX($D$257:$W$257,,$C261)/$F$245)))</f>
        <v>0.55212944870131453</v>
      </c>
      <c r="K261" s="54">
        <f>IF($F$245="n/a",0,IF(K$3&lt;=$C261,0,IF(K$3&gt;($F$245+$C261),INDEX($D$257:$W$257,,$C261)-SUM($D261:J261),INDEX($D$257:$W$257,,$C261)/$F$245)))</f>
        <v>0.55212944870131453</v>
      </c>
      <c r="L261" s="54">
        <f>IF($F$245="n/a",0,IF(L$3&lt;=$C261,0,IF(L$3&gt;($F$245+$C261),INDEX($D$257:$W$257,,$C261)-SUM($D261:K261),INDEX($D$257:$W$257,,$C261)/$F$245)))</f>
        <v>0.55212944870131453</v>
      </c>
      <c r="M261" s="54">
        <f>IF($F$245="n/a",0,IF(M$3&lt;=$C261,0,IF(M$3&gt;($F$245+$C261),INDEX($D$257:$W$257,,$C261)-SUM($D261:L261),INDEX($D$257:$W$257,,$C261)/$F$245)))</f>
        <v>0.55212944870131453</v>
      </c>
      <c r="N261" s="54">
        <f>IF($F$245="n/a",0,IF(N$3&lt;=$C261,0,IF(N$3&gt;($F$245+$C261),INDEX($D$257:$W$257,,$C261)-SUM($D261:M261),INDEX($D$257:$W$257,,$C261)/$F$245)))</f>
        <v>0.55212944870131453</v>
      </c>
      <c r="O261" s="54">
        <f>IF($F$245="n/a",0,IF(O$3&lt;=$C261,0,IF(O$3&gt;($F$245+$C261),INDEX($D$257:$W$257,,$C261)-SUM($D261:N261),INDEX($D$257:$W$257,,$C261)/$F$245)))</f>
        <v>0.55212944870131453</v>
      </c>
      <c r="P261" s="54">
        <f>IF($F$245="n/a",0,IF(P$3&lt;=$C261,0,IF(P$3&gt;($F$245+$C261),INDEX($D$257:$W$257,,$C261)-SUM($D261:O261),INDEX($D$257:$W$257,,$C261)/$F$245)))</f>
        <v>0.55212944870131453</v>
      </c>
      <c r="Q261" s="54">
        <f>IF($F$245="n/a",0,IF(Q$3&lt;=$C261,0,IF(Q$3&gt;($F$245+$C261),INDEX($D$257:$W$257,,$C261)-SUM($D261:P261),INDEX($D$257:$W$257,,$C261)/$F$245)))</f>
        <v>0.55212944870131453</v>
      </c>
      <c r="R261" s="54">
        <f>IF($F$245="n/a",0,IF(R$3&lt;=$C261,0,IF(R$3&gt;($F$245+$C261),INDEX($D$257:$W$257,,$C261)-SUM($D261:Q261),INDEX($D$257:$W$257,,$C261)/$F$245)))</f>
        <v>0.55212944870131453</v>
      </c>
      <c r="S261" s="54">
        <f>IF($F$245="n/a",0,IF(S$3&lt;=$C261,0,IF(S$3&gt;($F$245+$C261),INDEX($D$257:$W$257,,$C261)-SUM($D261:R261),INDEX($D$257:$W$257,,$C261)/$F$245)))</f>
        <v>0.55212944870131453</v>
      </c>
      <c r="T261" s="54">
        <f>IF($F$245="n/a",0,IF(T$3&lt;=$C261,0,IF(T$3&gt;($F$245+$C261),INDEX($D$257:$W$257,,$C261)-SUM($D261:S261),INDEX($D$257:$W$257,,$C261)/$F$245)))</f>
        <v>0.55212944870131453</v>
      </c>
      <c r="U261" s="54">
        <f>IF($F$245="n/a",0,IF(U$3&lt;=$C261,0,IF(U$3&gt;($F$245+$C261),INDEX($D$257:$W$257,,$C261)-SUM($D261:T261),INDEX($D$257:$W$257,,$C261)/$F$245)))</f>
        <v>0.55212944870131453</v>
      </c>
      <c r="V261" s="54">
        <f>IF($F$245="n/a",0,IF(V$3&lt;=$C261,0,IF(V$3&gt;($F$245+$C261),INDEX($D$257:$W$257,,$C261)-SUM($D261:U261),INDEX($D$257:$W$257,,$C261)/$F$245)))</f>
        <v>0.55212944870131453</v>
      </c>
      <c r="W261" s="54">
        <f>IF($F$245="n/a",0,IF(W$3&lt;=$C261,0,IF(W$3&gt;($F$245+$C261),INDEX($D$257:$W$257,,$C261)-SUM($D261:V261),INDEX($D$257:$W$257,,$C261)/$F$245)))</f>
        <v>0.55212944870131453</v>
      </c>
      <c r="X261" s="54">
        <f>IF($F$245="n/a",0,IF(X$3&lt;=$C261,0,IF(X$3&gt;($F$245+$C261),INDEX($D$257:$W$257,,$C261)-SUM($D261:W261),INDEX($D$257:$W$257,,$C261)/$F$245)))</f>
        <v>0.55212944870131453</v>
      </c>
      <c r="Y261" s="54">
        <f>IF($F$245="n/a",0,IF(Y$3&lt;=$C261,0,IF(Y$3&gt;($F$245+$C261),INDEX($D$257:$W$257,,$C261)-SUM($D261:X261),INDEX($D$257:$W$257,,$C261)/$F$245)))</f>
        <v>0.55212944870131453</v>
      </c>
      <c r="Z261" s="54">
        <f>IF($F$245="n/a",0,IF(Z$3&lt;=$C261,0,IF(Z$3&gt;($F$245+$C261),INDEX($D$257:$W$257,,$C261)-SUM($D261:Y261),INDEX($D$257:$W$257,,$C261)/$F$245)))</f>
        <v>0</v>
      </c>
      <c r="AA261" s="54">
        <f>IF($F$245="n/a",0,IF(AA$3&lt;=$C261,0,IF(AA$3&gt;($F$245+$C261),INDEX($D$257:$W$257,,$C261)-SUM($D261:Z261),INDEX($D$257:$W$257,,$C261)/$F$245)))</f>
        <v>0</v>
      </c>
      <c r="AB261" s="54">
        <f>IF($F$245="n/a",0,IF(AB$3&lt;=$C261,0,IF(AB$3&gt;($F$245+$C261),INDEX($D$257:$W$257,,$C261)-SUM($D261:AA261),INDEX($D$257:$W$257,,$C261)/$F$245)))</f>
        <v>0</v>
      </c>
      <c r="AC261" s="54">
        <f>IF($F$245="n/a",0,IF(AC$3&lt;=$C261,0,IF(AC$3&gt;($F$245+$C261),INDEX($D$257:$W$257,,$C261)-SUM($D261:AB261),INDEX($D$257:$W$257,,$C261)/$F$245)))</f>
        <v>0</v>
      </c>
      <c r="AD261" s="54">
        <f>IF($F$245="n/a",0,IF(AD$3&lt;=$C261,0,IF(AD$3&gt;($F$245+$C261),INDEX($D$257:$W$257,,$C261)-SUM($D261:AC261),INDEX($D$257:$W$257,,$C261)/$F$245)))</f>
        <v>0</v>
      </c>
      <c r="AE261" s="54">
        <f>IF($F$245="n/a",0,IF(AE$3&lt;=$C261,0,IF(AE$3&gt;($F$245+$C261),INDEX($D$257:$W$257,,$C261)-SUM($D261:AD261),INDEX($D$257:$W$257,,$C261)/$F$245)))</f>
        <v>0</v>
      </c>
      <c r="AF261" s="54">
        <f>IF($F$245="n/a",0,IF(AF$3&lt;=$C261,0,IF(AF$3&gt;($F$245+$C261),INDEX($D$257:$W$257,,$C261)-SUM($D261:AE261),INDEX($D$257:$W$257,,$C261)/$F$245)))</f>
        <v>0</v>
      </c>
      <c r="AG261" s="54">
        <f>IF($F$245="n/a",0,IF(AG$3&lt;=$C261,0,IF(AG$3&gt;($F$245+$C261),INDEX($D$257:$W$257,,$C261)-SUM($D261:AF261),INDEX($D$257:$W$257,,$C261)/$F$245)))</f>
        <v>0</v>
      </c>
      <c r="AH261" s="54">
        <f>IF($F$245="n/a",0,IF(AH$3&lt;=$C261,0,IF(AH$3&gt;($F$245+$C261),INDEX($D$257:$W$257,,$C261)-SUM($D261:AG261),INDEX($D$257:$W$257,,$C261)/$F$245)))</f>
        <v>0</v>
      </c>
      <c r="AI261" s="54">
        <f>IF($F$245="n/a",0,IF(AI$3&lt;=$C261,0,IF(AI$3&gt;($F$245+$C261),INDEX($D$257:$W$257,,$C261)-SUM($D261:AH261),INDEX($D$257:$W$257,,$C261)/$F$245)))</f>
        <v>0</v>
      </c>
      <c r="AJ261" s="54">
        <f>IF($F$245="n/a",0,IF(AJ$3&lt;=$C261,0,IF(AJ$3&gt;($F$245+$C261),INDEX($D$257:$W$257,,$C261)-SUM($D261:AI261),INDEX($D$257:$W$257,,$C261)/$F$245)))</f>
        <v>0</v>
      </c>
      <c r="AK261" s="54">
        <f>IF($F$245="n/a",0,IF(AK$3&lt;=$C261,0,IF(AK$3&gt;($F$245+$C261),INDEX($D$257:$W$257,,$C261)-SUM($D261:AJ261),INDEX($D$257:$W$257,,$C261)/$F$245)))</f>
        <v>0</v>
      </c>
      <c r="AL261" s="54">
        <f>IF($F$245="n/a",0,IF(AL$3&lt;=$C261,0,IF(AL$3&gt;($F$245+$C261),INDEX($D$257:$W$257,,$C261)-SUM($D261:AK261),INDEX($D$257:$W$257,,$C261)/$F$245)))</f>
        <v>0</v>
      </c>
      <c r="AM261" s="54">
        <f>IF($F$245="n/a",0,IF(AM$3&lt;=$C261,0,IF(AM$3&gt;($F$245+$C261),INDEX($D$257:$W$257,,$C261)-SUM($D261:AL261),INDEX($D$257:$W$257,,$C261)/$F$245)))</f>
        <v>0</v>
      </c>
      <c r="AN261" s="54">
        <f>IF($F$245="n/a",0,IF(AN$3&lt;=$C261,0,IF(AN$3&gt;($F$245+$C261),INDEX($D$257:$W$257,,$C261)-SUM($D261:AM261),INDEX($D$257:$W$257,,$C261)/$F$245)))</f>
        <v>0</v>
      </c>
      <c r="AO261" s="54">
        <f>IF($F$245="n/a",0,IF(AO$3&lt;=$C261,0,IF(AO$3&gt;($F$245+$C261),INDEX($D$257:$W$257,,$C261)-SUM($D261:AN261),INDEX($D$257:$W$257,,$C261)/$F$245)))</f>
        <v>0</v>
      </c>
      <c r="AP261" s="54">
        <f>IF($F$245="n/a",0,IF(AP$3&lt;=$C261,0,IF(AP$3&gt;($F$245+$C261),INDEX($D$257:$W$257,,$C261)-SUM($D261:AO261),INDEX($D$257:$W$257,,$C261)/$F$245)))</f>
        <v>0</v>
      </c>
      <c r="AQ261" s="54">
        <f>IF($F$245="n/a",0,IF(AQ$3&lt;=$C261,0,IF(AQ$3&gt;($F$245+$C261),INDEX($D$257:$W$257,,$C261)-SUM($D261:AP261),INDEX($D$257:$W$257,,$C261)/$F$245)))</f>
        <v>0</v>
      </c>
      <c r="AR261" s="54">
        <f>IF($F$245="n/a",0,IF(AR$3&lt;=$C261,0,IF(AR$3&gt;($F$245+$C261),INDEX($D$257:$W$257,,$C261)-SUM($D261:AQ261),INDEX($D$257:$W$257,,$C261)/$F$245)))</f>
        <v>0</v>
      </c>
      <c r="AS261" s="54">
        <f>IF($F$245="n/a",0,IF(AS$3&lt;=$C261,0,IF(AS$3&gt;($F$245+$C261),INDEX($D$257:$W$257,,$C261)-SUM($D261:AR261),INDEX($D$257:$W$257,,$C261)/$F$245)))</f>
        <v>0</v>
      </c>
      <c r="AT261" s="54">
        <f>IF($F$245="n/a",0,IF(AT$3&lt;=$C261,0,IF(AT$3&gt;($F$245+$C261),INDEX($D$257:$W$257,,$C261)-SUM($D261:AS261),INDEX($D$257:$W$257,,$C261)/$F$245)))</f>
        <v>0</v>
      </c>
      <c r="AU261" s="54">
        <f>IF($F$245="n/a",0,IF(AU$3&lt;=$C261,0,IF(AU$3&gt;($F$245+$C261),INDEX($D$257:$W$257,,$C261)-SUM($D261:AT261),INDEX($D$257:$W$257,,$C261)/$F$245)))</f>
        <v>0</v>
      </c>
      <c r="AV261" s="54">
        <f>IF($F$245="n/a",0,IF(AV$3&lt;=$C261,0,IF(AV$3&gt;($F$245+$C261),INDEX($D$257:$W$257,,$C261)-SUM($D261:AU261),INDEX($D$257:$W$257,,$C261)/$F$245)))</f>
        <v>0</v>
      </c>
      <c r="AW261" s="54">
        <f>IF($F$245="n/a",0,IF(AW$3&lt;=$C261,0,IF(AW$3&gt;($F$245+$C261),INDEX($D$257:$W$257,,$C261)-SUM($D261:AV261),INDEX($D$257:$W$257,,$C261)/$F$245)))</f>
        <v>0</v>
      </c>
      <c r="AX261" s="54">
        <f>IF($F$245="n/a",0,IF(AX$3&lt;=$C261,0,IF(AX$3&gt;($F$245+$C261),INDEX($D$257:$W$257,,$C261)-SUM($D261:AW261),INDEX($D$257:$W$257,,$C261)/$F$245)))</f>
        <v>0</v>
      </c>
      <c r="AY261" s="54">
        <f>IF($F$245="n/a",0,IF(AY$3&lt;=$C261,0,IF(AY$3&gt;($F$245+$C261),INDEX($D$257:$W$257,,$C261)-SUM($D261:AX261),INDEX($D$257:$W$257,,$C261)/$F$245)))</f>
        <v>0</v>
      </c>
      <c r="AZ261" s="54">
        <f>IF($F$245="n/a",0,IF(AZ$3&lt;=$C261,0,IF(AZ$3&gt;($F$245+$C261),INDEX($D$257:$W$257,,$C261)-SUM($D261:AY261),INDEX($D$257:$W$257,,$C261)/$F$245)))</f>
        <v>0</v>
      </c>
      <c r="BA261" s="54">
        <f>IF($F$245="n/a",0,IF(BA$3&lt;=$C261,0,IF(BA$3&gt;($F$245+$C261),INDEX($D$257:$W$257,,$C261)-SUM($D261:AZ261),INDEX($D$257:$W$257,,$C261)/$F$245)))</f>
        <v>0</v>
      </c>
      <c r="BB261" s="54">
        <f>IF($F$245="n/a",0,IF(BB$3&lt;=$C261,0,IF(BB$3&gt;($F$245+$C261),INDEX($D$257:$W$257,,$C261)-SUM($D261:BA261),INDEX($D$257:$W$257,,$C261)/$F$245)))</f>
        <v>0</v>
      </c>
      <c r="BC261" s="54">
        <f>IF($F$245="n/a",0,IF(BC$3&lt;=$C261,0,IF(BC$3&gt;($F$245+$C261),INDEX($D$257:$W$257,,$C261)-SUM($D261:BB261),INDEX($D$257:$W$257,,$C261)/$F$245)))</f>
        <v>0</v>
      </c>
      <c r="BD261" s="54">
        <f>IF($F$245="n/a",0,IF(BD$3&lt;=$C261,0,IF(BD$3&gt;($F$245+$C261),INDEX($D$257:$W$257,,$C261)-SUM($D261:BC261),INDEX($D$257:$W$257,,$C261)/$F$245)))</f>
        <v>0</v>
      </c>
      <c r="BE261" s="54">
        <f>IF($F$245="n/a",0,IF(BE$3&lt;=$C261,0,IF(BE$3&gt;($F$245+$C261),INDEX($D$257:$W$257,,$C261)-SUM($D261:BD261),INDEX($D$257:$W$257,,$C261)/$F$245)))</f>
        <v>0</v>
      </c>
      <c r="BF261" s="54">
        <f>IF($F$245="n/a",0,IF(BF$3&lt;=$C261,0,IF(BF$3&gt;($F$245+$C261),INDEX($D$257:$W$257,,$C261)-SUM($D261:BE261),INDEX($D$257:$W$257,,$C261)/$F$245)))</f>
        <v>0</v>
      </c>
      <c r="BG261" s="54">
        <f>IF($F$245="n/a",0,IF(BG$3&lt;=$C261,0,IF(BG$3&gt;($F$245+$C261),INDEX($D$257:$W$257,,$C261)-SUM($D261:BF261),INDEX($D$257:$W$257,,$C261)/$F$245)))</f>
        <v>0</v>
      </c>
      <c r="BH261" s="54">
        <f>IF($F$245="n/a",0,IF(BH$3&lt;=$C261,0,IF(BH$3&gt;($F$245+$C261),INDEX($D$257:$W$257,,$C261)-SUM($D261:BG261),INDEX($D$257:$W$257,,$C261)/$F$245)))</f>
        <v>0</v>
      </c>
      <c r="BI261" s="54">
        <f>IF($F$245="n/a",0,IF(BI$3&lt;=$C261,0,IF(BI$3&gt;($F$245+$C261),INDEX($D$257:$W$257,,$C261)-SUM($D261:BH261),INDEX($D$257:$W$257,,$C261)/$F$245)))</f>
        <v>0</v>
      </c>
      <c r="BJ261" s="54">
        <f>IF($F$245="n/a",0,IF(BJ$3&lt;=$C261,0,IF(BJ$3&gt;($F$245+$C261),INDEX($D$257:$W$257,,$C261)-SUM($D261:BI261),INDEX($D$257:$W$257,,$C261)/$F$245)))</f>
        <v>0</v>
      </c>
      <c r="BK261" s="54">
        <f>IF($F$245="n/a",0,IF(BK$3&lt;=$C261,0,IF(BK$3&gt;($F$245+$C261),INDEX($D$257:$W$257,,$C261)-SUM($D261:BJ261),INDEX($D$257:$W$257,,$C261)/$F$245)))</f>
        <v>0</v>
      </c>
    </row>
    <row r="262" spans="2:63" hidden="1" outlineLevel="1" x14ac:dyDescent="0.3">
      <c r="B262" s="15">
        <v>2015</v>
      </c>
      <c r="C262">
        <v>3</v>
      </c>
      <c r="D262" s="8"/>
      <c r="E262" s="8">
        <f>IF($F$245="n/a",0,IF(E$3&lt;=$C262,0,IF(E$3&gt;($F$245+$C262),INDEX($D$257:$W$257,,$C262)-SUM($D262:D262),INDEX($D$257:$W$257,,$C262)/$F$245)))</f>
        <v>0</v>
      </c>
      <c r="F262" s="8">
        <f>IF($F$245="n/a",0,IF(F$3&lt;=$C262,0,IF(F$3&gt;($F$245+$C262),INDEX($D$257:$W$257,,$C262)-SUM($D262:E262),INDEX($D$257:$W$257,,$C262)/$F$245)))</f>
        <v>0</v>
      </c>
      <c r="G262" s="8">
        <f>IF($F$245="n/a",0,IF(G$3&lt;=$C262,0,IF(G$3&gt;($F$245+$C262),INDEX($D$257:$W$257,,$C262)-SUM($D262:F262),INDEX($D$257:$W$257,,$C262)/$F$245)))</f>
        <v>0.52333744843958474</v>
      </c>
      <c r="H262" s="11">
        <f>IF($F$245="n/a",0,IF(H$3&lt;=$C262,0,IF(H$3&gt;($F$245+$C262),INDEX($D$257:$W$257,,$C262)-SUM($D262:G262),INDEX($D$257:$W$257,,$C262)/$F$245)))</f>
        <v>0.52333744843958474</v>
      </c>
      <c r="I262" s="60">
        <f>IF($F$245="n/a",0,IF(I$3&lt;=$C262,0,IF(I$3&gt;($F$245+$C262),INDEX($D$257:$W$257,,$C262)-SUM($D262:H262),INDEX($D$257:$W$257,,$C262)/$F$245)))</f>
        <v>0.52333744843958474</v>
      </c>
      <c r="J262" s="54">
        <f>IF($F$245="n/a",0,IF(J$3&lt;=$C262,0,IF(J$3&gt;($F$245+$C262),INDEX($D$257:$W$257,,$C262)-SUM($D262:I262),INDEX($D$257:$W$257,,$C262)/$F$245)))</f>
        <v>0.52333744843958474</v>
      </c>
      <c r="K262" s="54">
        <f>IF($F$245="n/a",0,IF(K$3&lt;=$C262,0,IF(K$3&gt;($F$245+$C262),INDEX($D$257:$W$257,,$C262)-SUM($D262:J262),INDEX($D$257:$W$257,,$C262)/$F$245)))</f>
        <v>0.52333744843958474</v>
      </c>
      <c r="L262" s="54">
        <f>IF($F$245="n/a",0,IF(L$3&lt;=$C262,0,IF(L$3&gt;($F$245+$C262),INDEX($D$257:$W$257,,$C262)-SUM($D262:K262),INDEX($D$257:$W$257,,$C262)/$F$245)))</f>
        <v>0.52333744843958474</v>
      </c>
      <c r="M262" s="54">
        <f>IF($F$245="n/a",0,IF(M$3&lt;=$C262,0,IF(M$3&gt;($F$245+$C262),INDEX($D$257:$W$257,,$C262)-SUM($D262:L262),INDEX($D$257:$W$257,,$C262)/$F$245)))</f>
        <v>0.52333744843958474</v>
      </c>
      <c r="N262" s="54">
        <f>IF($F$245="n/a",0,IF(N$3&lt;=$C262,0,IF(N$3&gt;($F$245+$C262),INDEX($D$257:$W$257,,$C262)-SUM($D262:M262),INDEX($D$257:$W$257,,$C262)/$F$245)))</f>
        <v>0.52333744843958474</v>
      </c>
      <c r="O262" s="54">
        <f>IF($F$245="n/a",0,IF(O$3&lt;=$C262,0,IF(O$3&gt;($F$245+$C262),INDEX($D$257:$W$257,,$C262)-SUM($D262:N262),INDEX($D$257:$W$257,,$C262)/$F$245)))</f>
        <v>0.52333744843958474</v>
      </c>
      <c r="P262" s="54">
        <f>IF($F$245="n/a",0,IF(P$3&lt;=$C262,0,IF(P$3&gt;($F$245+$C262),INDEX($D$257:$W$257,,$C262)-SUM($D262:O262),INDEX($D$257:$W$257,,$C262)/$F$245)))</f>
        <v>0.52333744843958474</v>
      </c>
      <c r="Q262" s="54">
        <f>IF($F$245="n/a",0,IF(Q$3&lt;=$C262,0,IF(Q$3&gt;($F$245+$C262),INDEX($D$257:$W$257,,$C262)-SUM($D262:P262),INDEX($D$257:$W$257,,$C262)/$F$245)))</f>
        <v>0.52333744843958474</v>
      </c>
      <c r="R262" s="54">
        <f>IF($F$245="n/a",0,IF(R$3&lt;=$C262,0,IF(R$3&gt;($F$245+$C262),INDEX($D$257:$W$257,,$C262)-SUM($D262:Q262),INDEX($D$257:$W$257,,$C262)/$F$245)))</f>
        <v>0.52333744843958474</v>
      </c>
      <c r="S262" s="54">
        <f>IF($F$245="n/a",0,IF(S$3&lt;=$C262,0,IF(S$3&gt;($F$245+$C262),INDEX($D$257:$W$257,,$C262)-SUM($D262:R262),INDEX($D$257:$W$257,,$C262)/$F$245)))</f>
        <v>0.52333744843958474</v>
      </c>
      <c r="T262" s="54">
        <f>IF($F$245="n/a",0,IF(T$3&lt;=$C262,0,IF(T$3&gt;($F$245+$C262),INDEX($D$257:$W$257,,$C262)-SUM($D262:S262),INDEX($D$257:$W$257,,$C262)/$F$245)))</f>
        <v>0.52333744843958474</v>
      </c>
      <c r="U262" s="54">
        <f>IF($F$245="n/a",0,IF(U$3&lt;=$C262,0,IF(U$3&gt;($F$245+$C262),INDEX($D$257:$W$257,,$C262)-SUM($D262:T262),INDEX($D$257:$W$257,,$C262)/$F$245)))</f>
        <v>0.52333744843958474</v>
      </c>
      <c r="V262" s="54">
        <f>IF($F$245="n/a",0,IF(V$3&lt;=$C262,0,IF(V$3&gt;($F$245+$C262),INDEX($D$257:$W$257,,$C262)-SUM($D262:U262),INDEX($D$257:$W$257,,$C262)/$F$245)))</f>
        <v>0.52333744843958474</v>
      </c>
      <c r="W262" s="54">
        <f>IF($F$245="n/a",0,IF(W$3&lt;=$C262,0,IF(W$3&gt;($F$245+$C262),INDEX($D$257:$W$257,,$C262)-SUM($D262:V262),INDEX($D$257:$W$257,,$C262)/$F$245)))</f>
        <v>0.52333744843958474</v>
      </c>
      <c r="X262" s="54">
        <f>IF($F$245="n/a",0,IF(X$3&lt;=$C262,0,IF(X$3&gt;($F$245+$C262),INDEX($D$257:$W$257,,$C262)-SUM($D262:W262),INDEX($D$257:$W$257,,$C262)/$F$245)))</f>
        <v>0.52333744843958474</v>
      </c>
      <c r="Y262" s="54">
        <f>IF($F$245="n/a",0,IF(Y$3&lt;=$C262,0,IF(Y$3&gt;($F$245+$C262),INDEX($D$257:$W$257,,$C262)-SUM($D262:X262),INDEX($D$257:$W$257,,$C262)/$F$245)))</f>
        <v>0.52333744843958474</v>
      </c>
      <c r="Z262" s="54">
        <f>IF($F$245="n/a",0,IF(Z$3&lt;=$C262,0,IF(Z$3&gt;($F$245+$C262),INDEX($D$257:$W$257,,$C262)-SUM($D262:Y262),INDEX($D$257:$W$257,,$C262)/$F$245)))</f>
        <v>0.52333744843958474</v>
      </c>
      <c r="AA262" s="54">
        <f>IF($F$245="n/a",0,IF(AA$3&lt;=$C262,0,IF(AA$3&gt;($F$245+$C262),INDEX($D$257:$W$257,,$C262)-SUM($D262:Z262),INDEX($D$257:$W$257,,$C262)/$F$245)))</f>
        <v>3.5527136788005009E-15</v>
      </c>
      <c r="AB262" s="54">
        <f>IF($F$245="n/a",0,IF(AB$3&lt;=$C262,0,IF(AB$3&gt;($F$245+$C262),INDEX($D$257:$W$257,,$C262)-SUM($D262:AA262),INDEX($D$257:$W$257,,$C262)/$F$245)))</f>
        <v>0</v>
      </c>
      <c r="AC262" s="54">
        <f>IF($F$245="n/a",0,IF(AC$3&lt;=$C262,0,IF(AC$3&gt;($F$245+$C262),INDEX($D$257:$W$257,,$C262)-SUM($D262:AB262),INDEX($D$257:$W$257,,$C262)/$F$245)))</f>
        <v>0</v>
      </c>
      <c r="AD262" s="54">
        <f>IF($F$245="n/a",0,IF(AD$3&lt;=$C262,0,IF(AD$3&gt;($F$245+$C262),INDEX($D$257:$W$257,,$C262)-SUM($D262:AC262),INDEX($D$257:$W$257,,$C262)/$F$245)))</f>
        <v>0</v>
      </c>
      <c r="AE262" s="54">
        <f>IF($F$245="n/a",0,IF(AE$3&lt;=$C262,0,IF(AE$3&gt;($F$245+$C262),INDEX($D$257:$W$257,,$C262)-SUM($D262:AD262),INDEX($D$257:$W$257,,$C262)/$F$245)))</f>
        <v>0</v>
      </c>
      <c r="AF262" s="54">
        <f>IF($F$245="n/a",0,IF(AF$3&lt;=$C262,0,IF(AF$3&gt;($F$245+$C262),INDEX($D$257:$W$257,,$C262)-SUM($D262:AE262),INDEX($D$257:$W$257,,$C262)/$F$245)))</f>
        <v>0</v>
      </c>
      <c r="AG262" s="54">
        <f>IF($F$245="n/a",0,IF(AG$3&lt;=$C262,0,IF(AG$3&gt;($F$245+$C262),INDEX($D$257:$W$257,,$C262)-SUM($D262:AF262),INDEX($D$257:$W$257,,$C262)/$F$245)))</f>
        <v>0</v>
      </c>
      <c r="AH262" s="54">
        <f>IF($F$245="n/a",0,IF(AH$3&lt;=$C262,0,IF(AH$3&gt;($F$245+$C262),INDEX($D$257:$W$257,,$C262)-SUM($D262:AG262),INDEX($D$257:$W$257,,$C262)/$F$245)))</f>
        <v>0</v>
      </c>
      <c r="AI262" s="54">
        <f>IF($F$245="n/a",0,IF(AI$3&lt;=$C262,0,IF(AI$3&gt;($F$245+$C262),INDEX($D$257:$W$257,,$C262)-SUM($D262:AH262),INDEX($D$257:$W$257,,$C262)/$F$245)))</f>
        <v>0</v>
      </c>
      <c r="AJ262" s="54">
        <f>IF($F$245="n/a",0,IF(AJ$3&lt;=$C262,0,IF(AJ$3&gt;($F$245+$C262),INDEX($D$257:$W$257,,$C262)-SUM($D262:AI262),INDEX($D$257:$W$257,,$C262)/$F$245)))</f>
        <v>0</v>
      </c>
      <c r="AK262" s="54">
        <f>IF($F$245="n/a",0,IF(AK$3&lt;=$C262,0,IF(AK$3&gt;($F$245+$C262),INDEX($D$257:$W$257,,$C262)-SUM($D262:AJ262),INDEX($D$257:$W$257,,$C262)/$F$245)))</f>
        <v>0</v>
      </c>
      <c r="AL262" s="54">
        <f>IF($F$245="n/a",0,IF(AL$3&lt;=$C262,0,IF(AL$3&gt;($F$245+$C262),INDEX($D$257:$W$257,,$C262)-SUM($D262:AK262),INDEX($D$257:$W$257,,$C262)/$F$245)))</f>
        <v>0</v>
      </c>
      <c r="AM262" s="54">
        <f>IF($F$245="n/a",0,IF(AM$3&lt;=$C262,0,IF(AM$3&gt;($F$245+$C262),INDEX($D$257:$W$257,,$C262)-SUM($D262:AL262),INDEX($D$257:$W$257,,$C262)/$F$245)))</f>
        <v>0</v>
      </c>
      <c r="AN262" s="54">
        <f>IF($F$245="n/a",0,IF(AN$3&lt;=$C262,0,IF(AN$3&gt;($F$245+$C262),INDEX($D$257:$W$257,,$C262)-SUM($D262:AM262),INDEX($D$257:$W$257,,$C262)/$F$245)))</f>
        <v>0</v>
      </c>
      <c r="AO262" s="54">
        <f>IF($F$245="n/a",0,IF(AO$3&lt;=$C262,0,IF(AO$3&gt;($F$245+$C262),INDEX($D$257:$W$257,,$C262)-SUM($D262:AN262),INDEX($D$257:$W$257,,$C262)/$F$245)))</f>
        <v>0</v>
      </c>
      <c r="AP262" s="54">
        <f>IF($F$245="n/a",0,IF(AP$3&lt;=$C262,0,IF(AP$3&gt;($F$245+$C262),INDEX($D$257:$W$257,,$C262)-SUM($D262:AO262),INDEX($D$257:$W$257,,$C262)/$F$245)))</f>
        <v>0</v>
      </c>
      <c r="AQ262" s="54">
        <f>IF($F$245="n/a",0,IF(AQ$3&lt;=$C262,0,IF(AQ$3&gt;($F$245+$C262),INDEX($D$257:$W$257,,$C262)-SUM($D262:AP262),INDEX($D$257:$W$257,,$C262)/$F$245)))</f>
        <v>0</v>
      </c>
      <c r="AR262" s="54">
        <f>IF($F$245="n/a",0,IF(AR$3&lt;=$C262,0,IF(AR$3&gt;($F$245+$C262),INDEX($D$257:$W$257,,$C262)-SUM($D262:AQ262),INDEX($D$257:$W$257,,$C262)/$F$245)))</f>
        <v>0</v>
      </c>
      <c r="AS262" s="54">
        <f>IF($F$245="n/a",0,IF(AS$3&lt;=$C262,0,IF(AS$3&gt;($F$245+$C262),INDEX($D$257:$W$257,,$C262)-SUM($D262:AR262),INDEX($D$257:$W$257,,$C262)/$F$245)))</f>
        <v>0</v>
      </c>
      <c r="AT262" s="54">
        <f>IF($F$245="n/a",0,IF(AT$3&lt;=$C262,0,IF(AT$3&gt;($F$245+$C262),INDEX($D$257:$W$257,,$C262)-SUM($D262:AS262),INDEX($D$257:$W$257,,$C262)/$F$245)))</f>
        <v>0</v>
      </c>
      <c r="AU262" s="54">
        <f>IF($F$245="n/a",0,IF(AU$3&lt;=$C262,0,IF(AU$3&gt;($F$245+$C262),INDEX($D$257:$W$257,,$C262)-SUM($D262:AT262),INDEX($D$257:$W$257,,$C262)/$F$245)))</f>
        <v>0</v>
      </c>
      <c r="AV262" s="54">
        <f>IF($F$245="n/a",0,IF(AV$3&lt;=$C262,0,IF(AV$3&gt;($F$245+$C262),INDEX($D$257:$W$257,,$C262)-SUM($D262:AU262),INDEX($D$257:$W$257,,$C262)/$F$245)))</f>
        <v>0</v>
      </c>
      <c r="AW262" s="54">
        <f>IF($F$245="n/a",0,IF(AW$3&lt;=$C262,0,IF(AW$3&gt;($F$245+$C262),INDEX($D$257:$W$257,,$C262)-SUM($D262:AV262),INDEX($D$257:$W$257,,$C262)/$F$245)))</f>
        <v>0</v>
      </c>
      <c r="AX262" s="54">
        <f>IF($F$245="n/a",0,IF(AX$3&lt;=$C262,0,IF(AX$3&gt;($F$245+$C262),INDEX($D$257:$W$257,,$C262)-SUM($D262:AW262),INDEX($D$257:$W$257,,$C262)/$F$245)))</f>
        <v>0</v>
      </c>
      <c r="AY262" s="54">
        <f>IF($F$245="n/a",0,IF(AY$3&lt;=$C262,0,IF(AY$3&gt;($F$245+$C262),INDEX($D$257:$W$257,,$C262)-SUM($D262:AX262),INDEX($D$257:$W$257,,$C262)/$F$245)))</f>
        <v>0</v>
      </c>
      <c r="AZ262" s="54">
        <f>IF($F$245="n/a",0,IF(AZ$3&lt;=$C262,0,IF(AZ$3&gt;($F$245+$C262),INDEX($D$257:$W$257,,$C262)-SUM($D262:AY262),INDEX($D$257:$W$257,,$C262)/$F$245)))</f>
        <v>0</v>
      </c>
      <c r="BA262" s="54">
        <f>IF($F$245="n/a",0,IF(BA$3&lt;=$C262,0,IF(BA$3&gt;($F$245+$C262),INDEX($D$257:$W$257,,$C262)-SUM($D262:AZ262),INDEX($D$257:$W$257,,$C262)/$F$245)))</f>
        <v>0</v>
      </c>
      <c r="BB262" s="54">
        <f>IF($F$245="n/a",0,IF(BB$3&lt;=$C262,0,IF(BB$3&gt;($F$245+$C262),INDEX($D$257:$W$257,,$C262)-SUM($D262:BA262),INDEX($D$257:$W$257,,$C262)/$F$245)))</f>
        <v>0</v>
      </c>
      <c r="BC262" s="54">
        <f>IF($F$245="n/a",0,IF(BC$3&lt;=$C262,0,IF(BC$3&gt;($F$245+$C262),INDEX($D$257:$W$257,,$C262)-SUM($D262:BB262),INDEX($D$257:$W$257,,$C262)/$F$245)))</f>
        <v>0</v>
      </c>
      <c r="BD262" s="54">
        <f>IF($F$245="n/a",0,IF(BD$3&lt;=$C262,0,IF(BD$3&gt;($F$245+$C262),INDEX($D$257:$W$257,,$C262)-SUM($D262:BC262),INDEX($D$257:$W$257,,$C262)/$F$245)))</f>
        <v>0</v>
      </c>
      <c r="BE262" s="54">
        <f>IF($F$245="n/a",0,IF(BE$3&lt;=$C262,0,IF(BE$3&gt;($F$245+$C262),INDEX($D$257:$W$257,,$C262)-SUM($D262:BD262),INDEX($D$257:$W$257,,$C262)/$F$245)))</f>
        <v>0</v>
      </c>
      <c r="BF262" s="54">
        <f>IF($F$245="n/a",0,IF(BF$3&lt;=$C262,0,IF(BF$3&gt;($F$245+$C262),INDEX($D$257:$W$257,,$C262)-SUM($D262:BE262),INDEX($D$257:$W$257,,$C262)/$F$245)))</f>
        <v>0</v>
      </c>
      <c r="BG262" s="54">
        <f>IF($F$245="n/a",0,IF(BG$3&lt;=$C262,0,IF(BG$3&gt;($F$245+$C262),INDEX($D$257:$W$257,,$C262)-SUM($D262:BF262),INDEX($D$257:$W$257,,$C262)/$F$245)))</f>
        <v>0</v>
      </c>
      <c r="BH262" s="54">
        <f>IF($F$245="n/a",0,IF(BH$3&lt;=$C262,0,IF(BH$3&gt;($F$245+$C262),INDEX($D$257:$W$257,,$C262)-SUM($D262:BG262),INDEX($D$257:$W$257,,$C262)/$F$245)))</f>
        <v>0</v>
      </c>
      <c r="BI262" s="54">
        <f>IF($F$245="n/a",0,IF(BI$3&lt;=$C262,0,IF(BI$3&gt;($F$245+$C262),INDEX($D$257:$W$257,,$C262)-SUM($D262:BH262),INDEX($D$257:$W$257,,$C262)/$F$245)))</f>
        <v>0</v>
      </c>
      <c r="BJ262" s="54">
        <f>IF($F$245="n/a",0,IF(BJ$3&lt;=$C262,0,IF(BJ$3&gt;($F$245+$C262),INDEX($D$257:$W$257,,$C262)-SUM($D262:BI262),INDEX($D$257:$W$257,,$C262)/$F$245)))</f>
        <v>0</v>
      </c>
      <c r="BK262" s="54">
        <f>IF($F$245="n/a",0,IF(BK$3&lt;=$C262,0,IF(BK$3&gt;($F$245+$C262),INDEX($D$257:$W$257,,$C262)-SUM($D262:BJ262),INDEX($D$257:$W$257,,$C262)/$F$245)))</f>
        <v>0</v>
      </c>
    </row>
    <row r="263" spans="2:63" hidden="1" outlineLevel="1" x14ac:dyDescent="0.3">
      <c r="B263" s="15">
        <v>2016</v>
      </c>
      <c r="C263">
        <v>4</v>
      </c>
      <c r="D263" s="8"/>
      <c r="E263" s="8">
        <f>IF($F$245="n/a",0,IF(E$3&lt;=$C263,0,IF(E$3&gt;($F$245+$C263),INDEX($D$257:$W$257,,$C263)-SUM($D263:D263),INDEX($D$257:$W$257,,$C263)/$F$245)))</f>
        <v>0</v>
      </c>
      <c r="F263" s="8">
        <f>IF($F$245="n/a",0,IF(F$3&lt;=$C263,0,IF(F$3&gt;($F$245+$C263),INDEX($D$257:$W$257,,$C263)-SUM($D263:E263),INDEX($D$257:$W$257,,$C263)/$F$245)))</f>
        <v>0</v>
      </c>
      <c r="G263" s="8">
        <f>IF($F$245="n/a",0,IF(G$3&lt;=$C263,0,IF(G$3&gt;($F$245+$C263),INDEX($D$257:$W$257,,$C263)-SUM($D263:F263),INDEX($D$257:$W$257,,$C263)/$F$245)))</f>
        <v>0</v>
      </c>
      <c r="H263" s="11">
        <f>IF($F$245="n/a",0,IF(H$3&lt;=$C263,0,IF(H$3&gt;($F$245+$C263),INDEX($D$257:$W$257,,$C263)-SUM($D263:G263),INDEX($D$257:$W$257,,$C263)/$F$245)))</f>
        <v>0.51658197235571646</v>
      </c>
      <c r="I263" s="60">
        <f>IF($F$245="n/a",0,IF(I$3&lt;=$C263,0,IF(I$3&gt;($F$245+$C263),INDEX($D$257:$W$257,,$C263)-SUM($D263:H263),INDEX($D$257:$W$257,,$C263)/$F$245)))</f>
        <v>0.51658197235571646</v>
      </c>
      <c r="J263" s="54">
        <f>IF($F$245="n/a",0,IF(J$3&lt;=$C263,0,IF(J$3&gt;($F$245+$C263),INDEX($D$257:$W$257,,$C263)-SUM($D263:I263),INDEX($D$257:$W$257,,$C263)/$F$245)))</f>
        <v>0.51658197235571646</v>
      </c>
      <c r="K263" s="54">
        <f>IF($F$245="n/a",0,IF(K$3&lt;=$C263,0,IF(K$3&gt;($F$245+$C263),INDEX($D$257:$W$257,,$C263)-SUM($D263:J263),INDEX($D$257:$W$257,,$C263)/$F$245)))</f>
        <v>0.51658197235571646</v>
      </c>
      <c r="L263" s="54">
        <f>IF($F$245="n/a",0,IF(L$3&lt;=$C263,0,IF(L$3&gt;($F$245+$C263),INDEX($D$257:$W$257,,$C263)-SUM($D263:K263),INDEX($D$257:$W$257,,$C263)/$F$245)))</f>
        <v>0.51658197235571646</v>
      </c>
      <c r="M263" s="54">
        <f>IF($F$245="n/a",0,IF(M$3&lt;=$C263,0,IF(M$3&gt;($F$245+$C263),INDEX($D$257:$W$257,,$C263)-SUM($D263:L263),INDEX($D$257:$W$257,,$C263)/$F$245)))</f>
        <v>0.51658197235571646</v>
      </c>
      <c r="N263" s="54">
        <f>IF($F$245="n/a",0,IF(N$3&lt;=$C263,0,IF(N$3&gt;($F$245+$C263),INDEX($D$257:$W$257,,$C263)-SUM($D263:M263),INDEX($D$257:$W$257,,$C263)/$F$245)))</f>
        <v>0.51658197235571646</v>
      </c>
      <c r="O263" s="54">
        <f>IF($F$245="n/a",0,IF(O$3&lt;=$C263,0,IF(O$3&gt;($F$245+$C263),INDEX($D$257:$W$257,,$C263)-SUM($D263:N263),INDEX($D$257:$W$257,,$C263)/$F$245)))</f>
        <v>0.51658197235571646</v>
      </c>
      <c r="P263" s="54">
        <f>IF($F$245="n/a",0,IF(P$3&lt;=$C263,0,IF(P$3&gt;($F$245+$C263),INDEX($D$257:$W$257,,$C263)-SUM($D263:O263),INDEX($D$257:$W$257,,$C263)/$F$245)))</f>
        <v>0.51658197235571646</v>
      </c>
      <c r="Q263" s="54">
        <f>IF($F$245="n/a",0,IF(Q$3&lt;=$C263,0,IF(Q$3&gt;($F$245+$C263),INDEX($D$257:$W$257,,$C263)-SUM($D263:P263),INDEX($D$257:$W$257,,$C263)/$F$245)))</f>
        <v>0.51658197235571646</v>
      </c>
      <c r="R263" s="54">
        <f>IF($F$245="n/a",0,IF(R$3&lt;=$C263,0,IF(R$3&gt;($F$245+$C263),INDEX($D$257:$W$257,,$C263)-SUM($D263:Q263),INDEX($D$257:$W$257,,$C263)/$F$245)))</f>
        <v>0.51658197235571646</v>
      </c>
      <c r="S263" s="54">
        <f>IF($F$245="n/a",0,IF(S$3&lt;=$C263,0,IF(S$3&gt;($F$245+$C263),INDEX($D$257:$W$257,,$C263)-SUM($D263:R263),INDEX($D$257:$W$257,,$C263)/$F$245)))</f>
        <v>0.51658197235571646</v>
      </c>
      <c r="T263" s="54">
        <f>IF($F$245="n/a",0,IF(T$3&lt;=$C263,0,IF(T$3&gt;($F$245+$C263),INDEX($D$257:$W$257,,$C263)-SUM($D263:S263),INDEX($D$257:$W$257,,$C263)/$F$245)))</f>
        <v>0.51658197235571646</v>
      </c>
      <c r="U263" s="54">
        <f>IF($F$245="n/a",0,IF(U$3&lt;=$C263,0,IF(U$3&gt;($F$245+$C263),INDEX($D$257:$W$257,,$C263)-SUM($D263:T263),INDEX($D$257:$W$257,,$C263)/$F$245)))</f>
        <v>0.51658197235571646</v>
      </c>
      <c r="V263" s="54">
        <f>IF($F$245="n/a",0,IF(V$3&lt;=$C263,0,IF(V$3&gt;($F$245+$C263),INDEX($D$257:$W$257,,$C263)-SUM($D263:U263),INDEX($D$257:$W$257,,$C263)/$F$245)))</f>
        <v>0.51658197235571646</v>
      </c>
      <c r="W263" s="54">
        <f>IF($F$245="n/a",0,IF(W$3&lt;=$C263,0,IF(W$3&gt;($F$245+$C263),INDEX($D$257:$W$257,,$C263)-SUM($D263:V263),INDEX($D$257:$W$257,,$C263)/$F$245)))</f>
        <v>0.51658197235571646</v>
      </c>
      <c r="X263" s="54">
        <f>IF($F$245="n/a",0,IF(X$3&lt;=$C263,0,IF(X$3&gt;($F$245+$C263),INDEX($D$257:$W$257,,$C263)-SUM($D263:W263),INDEX($D$257:$W$257,,$C263)/$F$245)))</f>
        <v>0.51658197235571646</v>
      </c>
      <c r="Y263" s="54">
        <f>IF($F$245="n/a",0,IF(Y$3&lt;=$C263,0,IF(Y$3&gt;($F$245+$C263),INDEX($D$257:$W$257,,$C263)-SUM($D263:X263),INDEX($D$257:$W$257,,$C263)/$F$245)))</f>
        <v>0.51658197235571646</v>
      </c>
      <c r="Z263" s="54">
        <f>IF($F$245="n/a",0,IF(Z$3&lt;=$C263,0,IF(Z$3&gt;($F$245+$C263),INDEX($D$257:$W$257,,$C263)-SUM($D263:Y263),INDEX($D$257:$W$257,,$C263)/$F$245)))</f>
        <v>0.51658197235571646</v>
      </c>
      <c r="AA263" s="54">
        <f>IF($F$245="n/a",0,IF(AA$3&lt;=$C263,0,IF(AA$3&gt;($F$245+$C263),INDEX($D$257:$W$257,,$C263)-SUM($D263:Z263),INDEX($D$257:$W$257,,$C263)/$F$245)))</f>
        <v>0.51658197235571646</v>
      </c>
      <c r="AB263" s="54">
        <f>IF($F$245="n/a",0,IF(AB$3&lt;=$C263,0,IF(AB$3&gt;($F$245+$C263),INDEX($D$257:$W$257,,$C263)-SUM($D263:AA263),INDEX($D$257:$W$257,,$C263)/$F$245)))</f>
        <v>0</v>
      </c>
      <c r="AC263" s="54">
        <f>IF($F$245="n/a",0,IF(AC$3&lt;=$C263,0,IF(AC$3&gt;($F$245+$C263),INDEX($D$257:$W$257,,$C263)-SUM($D263:AB263),INDEX($D$257:$W$257,,$C263)/$F$245)))</f>
        <v>0</v>
      </c>
      <c r="AD263" s="54">
        <f>IF($F$245="n/a",0,IF(AD$3&lt;=$C263,0,IF(AD$3&gt;($F$245+$C263),INDEX($D$257:$W$257,,$C263)-SUM($D263:AC263),INDEX($D$257:$W$257,,$C263)/$F$245)))</f>
        <v>0</v>
      </c>
      <c r="AE263" s="54">
        <f>IF($F$245="n/a",0,IF(AE$3&lt;=$C263,0,IF(AE$3&gt;($F$245+$C263),INDEX($D$257:$W$257,,$C263)-SUM($D263:AD263),INDEX($D$257:$W$257,,$C263)/$F$245)))</f>
        <v>0</v>
      </c>
      <c r="AF263" s="54">
        <f>IF($F$245="n/a",0,IF(AF$3&lt;=$C263,0,IF(AF$3&gt;($F$245+$C263),INDEX($D$257:$W$257,,$C263)-SUM($D263:AE263),INDEX($D$257:$W$257,,$C263)/$F$245)))</f>
        <v>0</v>
      </c>
      <c r="AG263" s="54">
        <f>IF($F$245="n/a",0,IF(AG$3&lt;=$C263,0,IF(AG$3&gt;($F$245+$C263),INDEX($D$257:$W$257,,$C263)-SUM($D263:AF263),INDEX($D$257:$W$257,,$C263)/$F$245)))</f>
        <v>0</v>
      </c>
      <c r="AH263" s="54">
        <f>IF($F$245="n/a",0,IF(AH$3&lt;=$C263,0,IF(AH$3&gt;($F$245+$C263),INDEX($D$257:$W$257,,$C263)-SUM($D263:AG263),INDEX($D$257:$W$257,,$C263)/$F$245)))</f>
        <v>0</v>
      </c>
      <c r="AI263" s="54">
        <f>IF($F$245="n/a",0,IF(AI$3&lt;=$C263,0,IF(AI$3&gt;($F$245+$C263),INDEX($D$257:$W$257,,$C263)-SUM($D263:AH263),INDEX($D$257:$W$257,,$C263)/$F$245)))</f>
        <v>0</v>
      </c>
      <c r="AJ263" s="54">
        <f>IF($F$245="n/a",0,IF(AJ$3&lt;=$C263,0,IF(AJ$3&gt;($F$245+$C263),INDEX($D$257:$W$257,,$C263)-SUM($D263:AI263),INDEX($D$257:$W$257,,$C263)/$F$245)))</f>
        <v>0</v>
      </c>
      <c r="AK263" s="54">
        <f>IF($F$245="n/a",0,IF(AK$3&lt;=$C263,0,IF(AK$3&gt;($F$245+$C263),INDEX($D$257:$W$257,,$C263)-SUM($D263:AJ263),INDEX($D$257:$W$257,,$C263)/$F$245)))</f>
        <v>0</v>
      </c>
      <c r="AL263" s="54">
        <f>IF($F$245="n/a",0,IF(AL$3&lt;=$C263,0,IF(AL$3&gt;($F$245+$C263),INDEX($D$257:$W$257,,$C263)-SUM($D263:AK263),INDEX($D$257:$W$257,,$C263)/$F$245)))</f>
        <v>0</v>
      </c>
      <c r="AM263" s="54">
        <f>IF($F$245="n/a",0,IF(AM$3&lt;=$C263,0,IF(AM$3&gt;($F$245+$C263),INDEX($D$257:$W$257,,$C263)-SUM($D263:AL263),INDEX($D$257:$W$257,,$C263)/$F$245)))</f>
        <v>0</v>
      </c>
      <c r="AN263" s="54">
        <f>IF($F$245="n/a",0,IF(AN$3&lt;=$C263,0,IF(AN$3&gt;($F$245+$C263),INDEX($D$257:$W$257,,$C263)-SUM($D263:AM263),INDEX($D$257:$W$257,,$C263)/$F$245)))</f>
        <v>0</v>
      </c>
      <c r="AO263" s="54">
        <f>IF($F$245="n/a",0,IF(AO$3&lt;=$C263,0,IF(AO$3&gt;($F$245+$C263),INDEX($D$257:$W$257,,$C263)-SUM($D263:AN263),INDEX($D$257:$W$257,,$C263)/$F$245)))</f>
        <v>0</v>
      </c>
      <c r="AP263" s="54">
        <f>IF($F$245="n/a",0,IF(AP$3&lt;=$C263,0,IF(AP$3&gt;($F$245+$C263),INDEX($D$257:$W$257,,$C263)-SUM($D263:AO263),INDEX($D$257:$W$257,,$C263)/$F$245)))</f>
        <v>0</v>
      </c>
      <c r="AQ263" s="54">
        <f>IF($F$245="n/a",0,IF(AQ$3&lt;=$C263,0,IF(AQ$3&gt;($F$245+$C263),INDEX($D$257:$W$257,,$C263)-SUM($D263:AP263),INDEX($D$257:$W$257,,$C263)/$F$245)))</f>
        <v>0</v>
      </c>
      <c r="AR263" s="54">
        <f>IF($F$245="n/a",0,IF(AR$3&lt;=$C263,0,IF(AR$3&gt;($F$245+$C263),INDEX($D$257:$W$257,,$C263)-SUM($D263:AQ263),INDEX($D$257:$W$257,,$C263)/$F$245)))</f>
        <v>0</v>
      </c>
      <c r="AS263" s="54">
        <f>IF($F$245="n/a",0,IF(AS$3&lt;=$C263,0,IF(AS$3&gt;($F$245+$C263),INDEX($D$257:$W$257,,$C263)-SUM($D263:AR263),INDEX($D$257:$W$257,,$C263)/$F$245)))</f>
        <v>0</v>
      </c>
      <c r="AT263" s="54">
        <f>IF($F$245="n/a",0,IF(AT$3&lt;=$C263,0,IF(AT$3&gt;($F$245+$C263),INDEX($D$257:$W$257,,$C263)-SUM($D263:AS263),INDEX($D$257:$W$257,,$C263)/$F$245)))</f>
        <v>0</v>
      </c>
      <c r="AU263" s="54">
        <f>IF($F$245="n/a",0,IF(AU$3&lt;=$C263,0,IF(AU$3&gt;($F$245+$C263),INDEX($D$257:$W$257,,$C263)-SUM($D263:AT263),INDEX($D$257:$W$257,,$C263)/$F$245)))</f>
        <v>0</v>
      </c>
      <c r="AV263" s="54">
        <f>IF($F$245="n/a",0,IF(AV$3&lt;=$C263,0,IF(AV$3&gt;($F$245+$C263),INDEX($D$257:$W$257,,$C263)-SUM($D263:AU263),INDEX($D$257:$W$257,,$C263)/$F$245)))</f>
        <v>0</v>
      </c>
      <c r="AW263" s="54">
        <f>IF($F$245="n/a",0,IF(AW$3&lt;=$C263,0,IF(AW$3&gt;($F$245+$C263),INDEX($D$257:$W$257,,$C263)-SUM($D263:AV263),INDEX($D$257:$W$257,,$C263)/$F$245)))</f>
        <v>0</v>
      </c>
      <c r="AX263" s="54">
        <f>IF($F$245="n/a",0,IF(AX$3&lt;=$C263,0,IF(AX$3&gt;($F$245+$C263),INDEX($D$257:$W$257,,$C263)-SUM($D263:AW263),INDEX($D$257:$W$257,,$C263)/$F$245)))</f>
        <v>0</v>
      </c>
      <c r="AY263" s="54">
        <f>IF($F$245="n/a",0,IF(AY$3&lt;=$C263,0,IF(AY$3&gt;($F$245+$C263),INDEX($D$257:$W$257,,$C263)-SUM($D263:AX263),INDEX($D$257:$W$257,,$C263)/$F$245)))</f>
        <v>0</v>
      </c>
      <c r="AZ263" s="54">
        <f>IF($F$245="n/a",0,IF(AZ$3&lt;=$C263,0,IF(AZ$3&gt;($F$245+$C263),INDEX($D$257:$W$257,,$C263)-SUM($D263:AY263),INDEX($D$257:$W$257,,$C263)/$F$245)))</f>
        <v>0</v>
      </c>
      <c r="BA263" s="54">
        <f>IF($F$245="n/a",0,IF(BA$3&lt;=$C263,0,IF(BA$3&gt;($F$245+$C263),INDEX($D$257:$W$257,,$C263)-SUM($D263:AZ263),INDEX($D$257:$W$257,,$C263)/$F$245)))</f>
        <v>0</v>
      </c>
      <c r="BB263" s="54">
        <f>IF($F$245="n/a",0,IF(BB$3&lt;=$C263,0,IF(BB$3&gt;($F$245+$C263),INDEX($D$257:$W$257,,$C263)-SUM($D263:BA263),INDEX($D$257:$W$257,,$C263)/$F$245)))</f>
        <v>0</v>
      </c>
      <c r="BC263" s="54">
        <f>IF($F$245="n/a",0,IF(BC$3&lt;=$C263,0,IF(BC$3&gt;($F$245+$C263),INDEX($D$257:$W$257,,$C263)-SUM($D263:BB263),INDEX($D$257:$W$257,,$C263)/$F$245)))</f>
        <v>0</v>
      </c>
      <c r="BD263" s="54">
        <f>IF($F$245="n/a",0,IF(BD$3&lt;=$C263,0,IF(BD$3&gt;($F$245+$C263),INDEX($D$257:$W$257,,$C263)-SUM($D263:BC263),INDEX($D$257:$W$257,,$C263)/$F$245)))</f>
        <v>0</v>
      </c>
      <c r="BE263" s="54">
        <f>IF($F$245="n/a",0,IF(BE$3&lt;=$C263,0,IF(BE$3&gt;($F$245+$C263),INDEX($D$257:$W$257,,$C263)-SUM($D263:BD263),INDEX($D$257:$W$257,,$C263)/$F$245)))</f>
        <v>0</v>
      </c>
      <c r="BF263" s="54">
        <f>IF($F$245="n/a",0,IF(BF$3&lt;=$C263,0,IF(BF$3&gt;($F$245+$C263),INDEX($D$257:$W$257,,$C263)-SUM($D263:BE263),INDEX($D$257:$W$257,,$C263)/$F$245)))</f>
        <v>0</v>
      </c>
      <c r="BG263" s="54">
        <f>IF($F$245="n/a",0,IF(BG$3&lt;=$C263,0,IF(BG$3&gt;($F$245+$C263),INDEX($D$257:$W$257,,$C263)-SUM($D263:BF263),INDEX($D$257:$W$257,,$C263)/$F$245)))</f>
        <v>0</v>
      </c>
      <c r="BH263" s="54">
        <f>IF($F$245="n/a",0,IF(BH$3&lt;=$C263,0,IF(BH$3&gt;($F$245+$C263),INDEX($D$257:$W$257,,$C263)-SUM($D263:BG263),INDEX($D$257:$W$257,,$C263)/$F$245)))</f>
        <v>0</v>
      </c>
      <c r="BI263" s="54">
        <f>IF($F$245="n/a",0,IF(BI$3&lt;=$C263,0,IF(BI$3&gt;($F$245+$C263),INDEX($D$257:$W$257,,$C263)-SUM($D263:BH263),INDEX($D$257:$W$257,,$C263)/$F$245)))</f>
        <v>0</v>
      </c>
      <c r="BJ263" s="54">
        <f>IF($F$245="n/a",0,IF(BJ$3&lt;=$C263,0,IF(BJ$3&gt;($F$245+$C263),INDEX($D$257:$W$257,,$C263)-SUM($D263:BI263),INDEX($D$257:$W$257,,$C263)/$F$245)))</f>
        <v>0</v>
      </c>
      <c r="BK263" s="54">
        <f>IF($F$245="n/a",0,IF(BK$3&lt;=$C263,0,IF(BK$3&gt;($F$245+$C263),INDEX($D$257:$W$257,,$C263)-SUM($D263:BJ263),INDEX($D$257:$W$257,,$C263)/$F$245)))</f>
        <v>0</v>
      </c>
    </row>
    <row r="264" spans="2:63" hidden="1" outlineLevel="1" x14ac:dyDescent="0.3">
      <c r="B264" s="15">
        <v>2017</v>
      </c>
      <c r="C264">
        <v>5</v>
      </c>
      <c r="D264" s="8"/>
      <c r="E264" s="8">
        <f>IF($F$245="n/a",0,IF(E$3&lt;=$C264,0,IF(E$3&gt;($F$245+$C264),INDEX($D$257:$W$257,,$C264)-SUM($D264:D264),INDEX($D$257:$W$257,,$C264)/$F$245)))</f>
        <v>0</v>
      </c>
      <c r="F264" s="8">
        <f>IF($F$245="n/a",0,IF(F$3&lt;=$C264,0,IF(F$3&gt;($F$245+$C264),INDEX($D$257:$W$257,,$C264)-SUM($D264:E264),INDEX($D$257:$W$257,,$C264)/$F$245)))</f>
        <v>0</v>
      </c>
      <c r="G264" s="8">
        <f>IF($F$245="n/a",0,IF(G$3&lt;=$C264,0,IF(G$3&gt;($F$245+$C264),INDEX($D$257:$W$257,,$C264)-SUM($D264:F264),INDEX($D$257:$W$257,,$C264)/$F$245)))</f>
        <v>0</v>
      </c>
      <c r="H264" s="11">
        <f>IF($F$245="n/a",0,IF(H$3&lt;=$C264,0,IF(H$3&gt;($F$245+$C264),INDEX($D$257:$W$257,,$C264)-SUM($D264:G264),INDEX($D$257:$W$257,,$C264)/$F$245)))</f>
        <v>0</v>
      </c>
      <c r="I264" s="60">
        <f>IF($F$245="n/a",0,IF(I$3&lt;=$C264,0,IF(I$3&gt;($F$245+$C264),INDEX($D$257:$W$257,,$C264)-SUM($D264:H264),INDEX($D$257:$W$257,,$C264)/$F$245)))</f>
        <v>0.50561544466541553</v>
      </c>
      <c r="J264" s="54">
        <f>IF($F$245="n/a",0,IF(J$3&lt;=$C264,0,IF(J$3&gt;($F$245+$C264),INDEX($D$257:$W$257,,$C264)-SUM($D264:I264),INDEX($D$257:$W$257,,$C264)/$F$245)))</f>
        <v>0.50561544466541553</v>
      </c>
      <c r="K264" s="54">
        <f>IF($F$245="n/a",0,IF(K$3&lt;=$C264,0,IF(K$3&gt;($F$245+$C264),INDEX($D$257:$W$257,,$C264)-SUM($D264:J264),INDEX($D$257:$W$257,,$C264)/$F$245)))</f>
        <v>0.50561544466541553</v>
      </c>
      <c r="L264" s="54">
        <f>IF($F$245="n/a",0,IF(L$3&lt;=$C264,0,IF(L$3&gt;($F$245+$C264),INDEX($D$257:$W$257,,$C264)-SUM($D264:K264),INDEX($D$257:$W$257,,$C264)/$F$245)))</f>
        <v>0.50561544466541553</v>
      </c>
      <c r="M264" s="54">
        <f>IF($F$245="n/a",0,IF(M$3&lt;=$C264,0,IF(M$3&gt;($F$245+$C264),INDEX($D$257:$W$257,,$C264)-SUM($D264:L264),INDEX($D$257:$W$257,,$C264)/$F$245)))</f>
        <v>0.50561544466541553</v>
      </c>
      <c r="N264" s="54">
        <f>IF($F$245="n/a",0,IF(N$3&lt;=$C264,0,IF(N$3&gt;($F$245+$C264),INDEX($D$257:$W$257,,$C264)-SUM($D264:M264),INDEX($D$257:$W$257,,$C264)/$F$245)))</f>
        <v>0.50561544466541553</v>
      </c>
      <c r="O264" s="54">
        <f>IF($F$245="n/a",0,IF(O$3&lt;=$C264,0,IF(O$3&gt;($F$245+$C264),INDEX($D$257:$W$257,,$C264)-SUM($D264:N264),INDEX($D$257:$W$257,,$C264)/$F$245)))</f>
        <v>0.50561544466541553</v>
      </c>
      <c r="P264" s="54">
        <f>IF($F$245="n/a",0,IF(P$3&lt;=$C264,0,IF(P$3&gt;($F$245+$C264),INDEX($D$257:$W$257,,$C264)-SUM($D264:O264),INDEX($D$257:$W$257,,$C264)/$F$245)))</f>
        <v>0.50561544466541553</v>
      </c>
      <c r="Q264" s="54">
        <f>IF($F$245="n/a",0,IF(Q$3&lt;=$C264,0,IF(Q$3&gt;($F$245+$C264),INDEX($D$257:$W$257,,$C264)-SUM($D264:P264),INDEX($D$257:$W$257,,$C264)/$F$245)))</f>
        <v>0.50561544466541553</v>
      </c>
      <c r="R264" s="54">
        <f>IF($F$245="n/a",0,IF(R$3&lt;=$C264,0,IF(R$3&gt;($F$245+$C264),INDEX($D$257:$W$257,,$C264)-SUM($D264:Q264),INDEX($D$257:$W$257,,$C264)/$F$245)))</f>
        <v>0.50561544466541553</v>
      </c>
      <c r="S264" s="54">
        <f>IF($F$245="n/a",0,IF(S$3&lt;=$C264,0,IF(S$3&gt;($F$245+$C264),INDEX($D$257:$W$257,,$C264)-SUM($D264:R264),INDEX($D$257:$W$257,,$C264)/$F$245)))</f>
        <v>0.50561544466541553</v>
      </c>
      <c r="T264" s="54">
        <f>IF($F$245="n/a",0,IF(T$3&lt;=$C264,0,IF(T$3&gt;($F$245+$C264),INDEX($D$257:$W$257,,$C264)-SUM($D264:S264),INDEX($D$257:$W$257,,$C264)/$F$245)))</f>
        <v>0.50561544466541553</v>
      </c>
      <c r="U264" s="54">
        <f>IF($F$245="n/a",0,IF(U$3&lt;=$C264,0,IF(U$3&gt;($F$245+$C264),INDEX($D$257:$W$257,,$C264)-SUM($D264:T264),INDEX($D$257:$W$257,,$C264)/$F$245)))</f>
        <v>0.50561544466541553</v>
      </c>
      <c r="V264" s="54">
        <f>IF($F$245="n/a",0,IF(V$3&lt;=$C264,0,IF(V$3&gt;($F$245+$C264),INDEX($D$257:$W$257,,$C264)-SUM($D264:U264),INDEX($D$257:$W$257,,$C264)/$F$245)))</f>
        <v>0.50561544466541553</v>
      </c>
      <c r="W264" s="54">
        <f>IF($F$245="n/a",0,IF(W$3&lt;=$C264,0,IF(W$3&gt;($F$245+$C264),INDEX($D$257:$W$257,,$C264)-SUM($D264:V264),INDEX($D$257:$W$257,,$C264)/$F$245)))</f>
        <v>0.50561544466541553</v>
      </c>
      <c r="X264" s="54">
        <f>IF($F$245="n/a",0,IF(X$3&lt;=$C264,0,IF(X$3&gt;($F$245+$C264),INDEX($D$257:$W$257,,$C264)-SUM($D264:W264),INDEX($D$257:$W$257,,$C264)/$F$245)))</f>
        <v>0.50561544466541553</v>
      </c>
      <c r="Y264" s="54">
        <f>IF($F$245="n/a",0,IF(Y$3&lt;=$C264,0,IF(Y$3&gt;($F$245+$C264),INDEX($D$257:$W$257,,$C264)-SUM($D264:X264),INDEX($D$257:$W$257,,$C264)/$F$245)))</f>
        <v>0.50561544466541553</v>
      </c>
      <c r="Z264" s="54">
        <f>IF($F$245="n/a",0,IF(Z$3&lt;=$C264,0,IF(Z$3&gt;($F$245+$C264),INDEX($D$257:$W$257,,$C264)-SUM($D264:Y264),INDEX($D$257:$W$257,,$C264)/$F$245)))</f>
        <v>0.50561544466541553</v>
      </c>
      <c r="AA264" s="54">
        <f>IF($F$245="n/a",0,IF(AA$3&lt;=$C264,0,IF(AA$3&gt;($F$245+$C264),INDEX($D$257:$W$257,,$C264)-SUM($D264:Z264),INDEX($D$257:$W$257,,$C264)/$F$245)))</f>
        <v>0.50561544466541553</v>
      </c>
      <c r="AB264" s="54">
        <f>IF($F$245="n/a",0,IF(AB$3&lt;=$C264,0,IF(AB$3&gt;($F$245+$C264),INDEX($D$257:$W$257,,$C264)-SUM($D264:AA264),INDEX($D$257:$W$257,,$C264)/$F$245)))</f>
        <v>0.50561544466541553</v>
      </c>
      <c r="AC264" s="54">
        <f>IF($F$245="n/a",0,IF(AC$3&lt;=$C264,0,IF(AC$3&gt;($F$245+$C264),INDEX($D$257:$W$257,,$C264)-SUM($D264:AB264),INDEX($D$257:$W$257,,$C264)/$F$245)))</f>
        <v>0</v>
      </c>
      <c r="AD264" s="54">
        <f>IF($F$245="n/a",0,IF(AD$3&lt;=$C264,0,IF(AD$3&gt;($F$245+$C264),INDEX($D$257:$W$257,,$C264)-SUM($D264:AC264),INDEX($D$257:$W$257,,$C264)/$F$245)))</f>
        <v>0</v>
      </c>
      <c r="AE264" s="54">
        <f>IF($F$245="n/a",0,IF(AE$3&lt;=$C264,0,IF(AE$3&gt;($F$245+$C264),INDEX($D$257:$W$257,,$C264)-SUM($D264:AD264),INDEX($D$257:$W$257,,$C264)/$F$245)))</f>
        <v>0</v>
      </c>
      <c r="AF264" s="54">
        <f>IF($F$245="n/a",0,IF(AF$3&lt;=$C264,0,IF(AF$3&gt;($F$245+$C264),INDEX($D$257:$W$257,,$C264)-SUM($D264:AE264),INDEX($D$257:$W$257,,$C264)/$F$245)))</f>
        <v>0</v>
      </c>
      <c r="AG264" s="54">
        <f>IF($F$245="n/a",0,IF(AG$3&lt;=$C264,0,IF(AG$3&gt;($F$245+$C264),INDEX($D$257:$W$257,,$C264)-SUM($D264:AF264),INDEX($D$257:$W$257,,$C264)/$F$245)))</f>
        <v>0</v>
      </c>
      <c r="AH264" s="54">
        <f>IF($F$245="n/a",0,IF(AH$3&lt;=$C264,0,IF(AH$3&gt;($F$245+$C264),INDEX($D$257:$W$257,,$C264)-SUM($D264:AG264),INDEX($D$257:$W$257,,$C264)/$F$245)))</f>
        <v>0</v>
      </c>
      <c r="AI264" s="54">
        <f>IF($F$245="n/a",0,IF(AI$3&lt;=$C264,0,IF(AI$3&gt;($F$245+$C264),INDEX($D$257:$W$257,,$C264)-SUM($D264:AH264),INDEX($D$257:$W$257,,$C264)/$F$245)))</f>
        <v>0</v>
      </c>
      <c r="AJ264" s="54">
        <f>IF($F$245="n/a",0,IF(AJ$3&lt;=$C264,0,IF(AJ$3&gt;($F$245+$C264),INDEX($D$257:$W$257,,$C264)-SUM($D264:AI264),INDEX($D$257:$W$257,,$C264)/$F$245)))</f>
        <v>0</v>
      </c>
      <c r="AK264" s="54">
        <f>IF($F$245="n/a",0,IF(AK$3&lt;=$C264,0,IF(AK$3&gt;($F$245+$C264),INDEX($D$257:$W$257,,$C264)-SUM($D264:AJ264),INDEX($D$257:$W$257,,$C264)/$F$245)))</f>
        <v>0</v>
      </c>
      <c r="AL264" s="54">
        <f>IF($F$245="n/a",0,IF(AL$3&lt;=$C264,0,IF(AL$3&gt;($F$245+$C264),INDEX($D$257:$W$257,,$C264)-SUM($D264:AK264),INDEX($D$257:$W$257,,$C264)/$F$245)))</f>
        <v>0</v>
      </c>
      <c r="AM264" s="54">
        <f>IF($F$245="n/a",0,IF(AM$3&lt;=$C264,0,IF(AM$3&gt;($F$245+$C264),INDEX($D$257:$W$257,,$C264)-SUM($D264:AL264),INDEX($D$257:$W$257,,$C264)/$F$245)))</f>
        <v>0</v>
      </c>
      <c r="AN264" s="54">
        <f>IF($F$245="n/a",0,IF(AN$3&lt;=$C264,0,IF(AN$3&gt;($F$245+$C264),INDEX($D$257:$W$257,,$C264)-SUM($D264:AM264),INDEX($D$257:$W$257,,$C264)/$F$245)))</f>
        <v>0</v>
      </c>
      <c r="AO264" s="54">
        <f>IF($F$245="n/a",0,IF(AO$3&lt;=$C264,0,IF(AO$3&gt;($F$245+$C264),INDEX($D$257:$W$257,,$C264)-SUM($D264:AN264),INDEX($D$257:$W$257,,$C264)/$F$245)))</f>
        <v>0</v>
      </c>
      <c r="AP264" s="54">
        <f>IF($F$245="n/a",0,IF(AP$3&lt;=$C264,0,IF(AP$3&gt;($F$245+$C264),INDEX($D$257:$W$257,,$C264)-SUM($D264:AO264),INDEX($D$257:$W$257,,$C264)/$F$245)))</f>
        <v>0</v>
      </c>
      <c r="AQ264" s="54">
        <f>IF($F$245="n/a",0,IF(AQ$3&lt;=$C264,0,IF(AQ$3&gt;($F$245+$C264),INDEX($D$257:$W$257,,$C264)-SUM($D264:AP264),INDEX($D$257:$W$257,,$C264)/$F$245)))</f>
        <v>0</v>
      </c>
      <c r="AR264" s="54">
        <f>IF($F$245="n/a",0,IF(AR$3&lt;=$C264,0,IF(AR$3&gt;($F$245+$C264),INDEX($D$257:$W$257,,$C264)-SUM($D264:AQ264),INDEX($D$257:$W$257,,$C264)/$F$245)))</f>
        <v>0</v>
      </c>
      <c r="AS264" s="54">
        <f>IF($F$245="n/a",0,IF(AS$3&lt;=$C264,0,IF(AS$3&gt;($F$245+$C264),INDEX($D$257:$W$257,,$C264)-SUM($D264:AR264),INDEX($D$257:$W$257,,$C264)/$F$245)))</f>
        <v>0</v>
      </c>
      <c r="AT264" s="54">
        <f>IF($F$245="n/a",0,IF(AT$3&lt;=$C264,0,IF(AT$3&gt;($F$245+$C264),INDEX($D$257:$W$257,,$C264)-SUM($D264:AS264),INDEX($D$257:$W$257,,$C264)/$F$245)))</f>
        <v>0</v>
      </c>
      <c r="AU264" s="54">
        <f>IF($F$245="n/a",0,IF(AU$3&lt;=$C264,0,IF(AU$3&gt;($F$245+$C264),INDEX($D$257:$W$257,,$C264)-SUM($D264:AT264),INDEX($D$257:$W$257,,$C264)/$F$245)))</f>
        <v>0</v>
      </c>
      <c r="AV264" s="54">
        <f>IF($F$245="n/a",0,IF(AV$3&lt;=$C264,0,IF(AV$3&gt;($F$245+$C264),INDEX($D$257:$W$257,,$C264)-SUM($D264:AU264),INDEX($D$257:$W$257,,$C264)/$F$245)))</f>
        <v>0</v>
      </c>
      <c r="AW264" s="54">
        <f>IF($F$245="n/a",0,IF(AW$3&lt;=$C264,0,IF(AW$3&gt;($F$245+$C264),INDEX($D$257:$W$257,,$C264)-SUM($D264:AV264),INDEX($D$257:$W$257,,$C264)/$F$245)))</f>
        <v>0</v>
      </c>
      <c r="AX264" s="54">
        <f>IF($F$245="n/a",0,IF(AX$3&lt;=$C264,0,IF(AX$3&gt;($F$245+$C264),INDEX($D$257:$W$257,,$C264)-SUM($D264:AW264),INDEX($D$257:$W$257,,$C264)/$F$245)))</f>
        <v>0</v>
      </c>
      <c r="AY264" s="54">
        <f>IF($F$245="n/a",0,IF(AY$3&lt;=$C264,0,IF(AY$3&gt;($F$245+$C264),INDEX($D$257:$W$257,,$C264)-SUM($D264:AX264),INDEX($D$257:$W$257,,$C264)/$F$245)))</f>
        <v>0</v>
      </c>
      <c r="AZ264" s="54">
        <f>IF($F$245="n/a",0,IF(AZ$3&lt;=$C264,0,IF(AZ$3&gt;($F$245+$C264),INDEX($D$257:$W$257,,$C264)-SUM($D264:AY264),INDEX($D$257:$W$257,,$C264)/$F$245)))</f>
        <v>0</v>
      </c>
      <c r="BA264" s="54">
        <f>IF($F$245="n/a",0,IF(BA$3&lt;=$C264,0,IF(BA$3&gt;($F$245+$C264),INDEX($D$257:$W$257,,$C264)-SUM($D264:AZ264),INDEX($D$257:$W$257,,$C264)/$F$245)))</f>
        <v>0</v>
      </c>
      <c r="BB264" s="54">
        <f>IF($F$245="n/a",0,IF(BB$3&lt;=$C264,0,IF(BB$3&gt;($F$245+$C264),INDEX($D$257:$W$257,,$C264)-SUM($D264:BA264),INDEX($D$257:$W$257,,$C264)/$F$245)))</f>
        <v>0</v>
      </c>
      <c r="BC264" s="54">
        <f>IF($F$245="n/a",0,IF(BC$3&lt;=$C264,0,IF(BC$3&gt;($F$245+$C264),INDEX($D$257:$W$257,,$C264)-SUM($D264:BB264),INDEX($D$257:$W$257,,$C264)/$F$245)))</f>
        <v>0</v>
      </c>
      <c r="BD264" s="54">
        <f>IF($F$245="n/a",0,IF(BD$3&lt;=$C264,0,IF(BD$3&gt;($F$245+$C264),INDEX($D$257:$W$257,,$C264)-SUM($D264:BC264),INDEX($D$257:$W$257,,$C264)/$F$245)))</f>
        <v>0</v>
      </c>
      <c r="BE264" s="54">
        <f>IF($F$245="n/a",0,IF(BE$3&lt;=$C264,0,IF(BE$3&gt;($F$245+$C264),INDEX($D$257:$W$257,,$C264)-SUM($D264:BD264),INDEX($D$257:$W$257,,$C264)/$F$245)))</f>
        <v>0</v>
      </c>
      <c r="BF264" s="54">
        <f>IF($F$245="n/a",0,IF(BF$3&lt;=$C264,0,IF(BF$3&gt;($F$245+$C264),INDEX($D$257:$W$257,,$C264)-SUM($D264:BE264),INDEX($D$257:$W$257,,$C264)/$F$245)))</f>
        <v>0</v>
      </c>
      <c r="BG264" s="54">
        <f>IF($F$245="n/a",0,IF(BG$3&lt;=$C264,0,IF(BG$3&gt;($F$245+$C264),INDEX($D$257:$W$257,,$C264)-SUM($D264:BF264),INDEX($D$257:$W$257,,$C264)/$F$245)))</f>
        <v>0</v>
      </c>
      <c r="BH264" s="54">
        <f>IF($F$245="n/a",0,IF(BH$3&lt;=$C264,0,IF(BH$3&gt;($F$245+$C264),INDEX($D$257:$W$257,,$C264)-SUM($D264:BG264),INDEX($D$257:$W$257,,$C264)/$F$245)))</f>
        <v>0</v>
      </c>
      <c r="BI264" s="54">
        <f>IF($F$245="n/a",0,IF(BI$3&lt;=$C264,0,IF(BI$3&gt;($F$245+$C264),INDEX($D$257:$W$257,,$C264)-SUM($D264:BH264),INDEX($D$257:$W$257,,$C264)/$F$245)))</f>
        <v>0</v>
      </c>
      <c r="BJ264" s="54">
        <f>IF($F$245="n/a",0,IF(BJ$3&lt;=$C264,0,IF(BJ$3&gt;($F$245+$C264),INDEX($D$257:$W$257,,$C264)-SUM($D264:BI264),INDEX($D$257:$W$257,,$C264)/$F$245)))</f>
        <v>0</v>
      </c>
      <c r="BK264" s="54">
        <f>IF($F$245="n/a",0,IF(BK$3&lt;=$C264,0,IF(BK$3&gt;($F$245+$C264),INDEX($D$257:$W$257,,$C264)-SUM($D264:BJ264),INDEX($D$257:$W$257,,$C264)/$F$245)))</f>
        <v>0</v>
      </c>
    </row>
    <row r="265" spans="2:63" hidden="1" outlineLevel="1" x14ac:dyDescent="0.3">
      <c r="B265" s="15">
        <v>2018</v>
      </c>
      <c r="C265">
        <v>6</v>
      </c>
      <c r="D265" s="8"/>
      <c r="E265" s="8">
        <f>IF($F$245="n/a",0,IF(E$3&lt;=$C265,0,IF(E$3&gt;($F$245+$C265),INDEX($D$257:$W$257,,$C265)-SUM($D265:D265),INDEX($D$257:$W$257,,$C265)/$F$245)))</f>
        <v>0</v>
      </c>
      <c r="F265" s="8">
        <f>IF($F$245="n/a",0,IF(F$3&lt;=$C265,0,IF(F$3&gt;($F$245+$C265),INDEX($D$257:$W$257,,$C265)-SUM($D265:E265),INDEX($D$257:$W$257,,$C265)/$F$245)))</f>
        <v>0</v>
      </c>
      <c r="G265" s="8">
        <f>IF($F$245="n/a",0,IF(G$3&lt;=$C265,0,IF(G$3&gt;($F$245+$C265),INDEX($D$257:$W$257,,$C265)-SUM($D265:F265),INDEX($D$257:$W$257,,$C265)/$F$245)))</f>
        <v>0</v>
      </c>
      <c r="H265" s="11">
        <f>IF($F$245="n/a",0,IF(H$3&lt;=$C265,0,IF(H$3&gt;($F$245+$C265),INDEX($D$257:$W$257,,$C265)-SUM($D265:G265),INDEX($D$257:$W$257,,$C265)/$F$245)))</f>
        <v>0</v>
      </c>
      <c r="I265" s="76">
        <f>IF($G$245="n/a",0,IF(I$3&lt;=$C265,0,IF(I$3&gt;($G$245+$C265),INDEX($D$257:$W$257,,$C265)-SUM($D265:H265),INDEX($D$257:$W$257,,$C265)/$G$245)))</f>
        <v>0</v>
      </c>
      <c r="J265" s="75">
        <f>IF($G$245="n/a",0,IF(J$3&lt;=$C265,0,IF(J$3&gt;($G$245+$C265),INDEX($D$257:$W$257,,$C265)-SUM($D265:I265),INDEX($D$257:$W$257,,$C265)/$G$245)))</f>
        <v>0</v>
      </c>
      <c r="K265" s="75">
        <f>IF($G$245="n/a",0,IF(K$3&lt;=$C265,0,IF(K$3&gt;($G$245+$C265),INDEX($D$257:$W$257,,$C265)-SUM($D265:J265),INDEX($D$257:$W$257,,$C265)/$G$245)))</f>
        <v>0</v>
      </c>
      <c r="L265" s="75">
        <f>IF($G$245="n/a",0,IF(L$3&lt;=$C265,0,IF(L$3&gt;($G$245+$C265),INDEX($D$257:$W$257,,$C265)-SUM($D265:K265),INDEX($D$257:$W$257,,$C265)/$G$245)))</f>
        <v>0</v>
      </c>
      <c r="M265" s="75">
        <f>IF($G$245="n/a",0,IF(M$3&lt;=$C265,0,IF(M$3&gt;($G$245+$C265),INDEX($D$257:$W$257,,$C265)-SUM($D265:L265),INDEX($D$257:$W$257,,$C265)/$G$245)))</f>
        <v>0</v>
      </c>
      <c r="N265" s="75">
        <f>IF($G$245="n/a",0,IF(N$3&lt;=$C265,0,IF(N$3&gt;($G$245+$C265),INDEX($D$257:$W$257,,$C265)-SUM($D265:M265),INDEX($D$257:$W$257,,$C265)/$G$245)))</f>
        <v>0</v>
      </c>
      <c r="O265" s="75">
        <f>IF($G$245="n/a",0,IF(O$3&lt;=$C265,0,IF(O$3&gt;($G$245+$C265),INDEX($D$257:$W$257,,$C265)-SUM($D265:N265),INDEX($D$257:$W$257,,$C265)/$G$245)))</f>
        <v>0</v>
      </c>
      <c r="P265" s="75">
        <f>IF($G$245="n/a",0,IF(P$3&lt;=$C265,0,IF(P$3&gt;($G$245+$C265),INDEX($D$257:$W$257,,$C265)-SUM($D265:O265),INDEX($D$257:$W$257,,$C265)/$G$245)))</f>
        <v>0</v>
      </c>
      <c r="Q265" s="75">
        <f>IF($G$245="n/a",0,IF(Q$3&lt;=$C265,0,IF(Q$3&gt;($G$245+$C265),INDEX($D$257:$W$257,,$C265)-SUM($D265:P265),INDEX($D$257:$W$257,,$C265)/$G$245)))</f>
        <v>0</v>
      </c>
      <c r="R265" s="75">
        <f>IF($G$245="n/a",0,IF(R$3&lt;=$C265,0,IF(R$3&gt;($G$245+$C265),INDEX($D$257:$W$257,,$C265)-SUM($D265:Q265),INDEX($D$257:$W$257,,$C265)/$G$245)))</f>
        <v>0</v>
      </c>
      <c r="S265" s="75">
        <f>IF($G$245="n/a",0,IF(S$3&lt;=$C265,0,IF(S$3&gt;($G$245+$C265),INDEX($D$257:$W$257,,$C265)-SUM($D265:R265),INDEX($D$257:$W$257,,$C265)/$G$245)))</f>
        <v>0</v>
      </c>
      <c r="T265" s="75">
        <f>IF($G$245="n/a",0,IF(T$3&lt;=$C265,0,IF(T$3&gt;($G$245+$C265),INDEX($D$257:$W$257,,$C265)-SUM($D265:S265),INDEX($D$257:$W$257,,$C265)/$G$245)))</f>
        <v>0</v>
      </c>
      <c r="U265" s="75">
        <f>IF($G$245="n/a",0,IF(U$3&lt;=$C265,0,IF(U$3&gt;($G$245+$C265),INDEX($D$257:$W$257,,$C265)-SUM($D265:T265),INDEX($D$257:$W$257,,$C265)/$G$245)))</f>
        <v>0</v>
      </c>
      <c r="V265" s="75">
        <f>IF($G$245="n/a",0,IF(V$3&lt;=$C265,0,IF(V$3&gt;($G$245+$C265),INDEX($D$257:$W$257,,$C265)-SUM($D265:U265),INDEX($D$257:$W$257,,$C265)/$G$245)))</f>
        <v>0</v>
      </c>
      <c r="W265" s="75">
        <f>IF($G$245="n/a",0,IF(W$3&lt;=$C265,0,IF(W$3&gt;($G$245+$C265),INDEX($D$257:$W$257,,$C265)-SUM($D265:V265),INDEX($D$257:$W$257,,$C265)/$G$245)))</f>
        <v>0</v>
      </c>
      <c r="X265" s="75">
        <f>IF($G$245="n/a",0,IF(X$3&lt;=$C265,0,IF(X$3&gt;($G$245+$C265),INDEX($D$257:$W$257,,$C265)-SUM($D265:W265),INDEX($D$257:$W$257,,$C265)/$G$245)))</f>
        <v>0</v>
      </c>
      <c r="Y265" s="75">
        <f>IF($G$245="n/a",0,IF(Y$3&lt;=$C265,0,IF(Y$3&gt;($G$245+$C265),INDEX($D$257:$W$257,,$C265)-SUM($D265:X265),INDEX($D$257:$W$257,,$C265)/$G$245)))</f>
        <v>0</v>
      </c>
      <c r="Z265" s="75">
        <f>IF($G$245="n/a",0,IF(Z$3&lt;=$C265,0,IF(Z$3&gt;($G$245+$C265),INDEX($D$257:$W$257,,$C265)-SUM($D265:Y265),INDEX($D$257:$W$257,,$C265)/$G$245)))</f>
        <v>0</v>
      </c>
      <c r="AA265" s="75">
        <f>IF($G$245="n/a",0,IF(AA$3&lt;=$C265,0,IF(AA$3&gt;($G$245+$C265),INDEX($D$257:$W$257,,$C265)-SUM($D265:Z265),INDEX($D$257:$W$257,,$C265)/$G$245)))</f>
        <v>0</v>
      </c>
      <c r="AB265" s="75">
        <f>IF($G$245="n/a",0,IF(AB$3&lt;=$C265,0,IF(AB$3&gt;($G$245+$C265),INDEX($D$257:$W$257,,$C265)-SUM($D265:AA265),INDEX($D$257:$W$257,,$C265)/$G$245)))</f>
        <v>0</v>
      </c>
      <c r="AC265" s="75">
        <f>IF($G$245="n/a",0,IF(AC$3&lt;=$C265,0,IF(AC$3&gt;($G$245+$C265),INDEX($D$257:$W$257,,$C265)-SUM($D265:AB265),INDEX($D$257:$W$257,,$C265)/$G$245)))</f>
        <v>0</v>
      </c>
      <c r="AD265" s="75">
        <f>IF($G$245="n/a",0,IF(AD$3&lt;=$C265,0,IF(AD$3&gt;($G$245+$C265),INDEX($D$257:$W$257,,$C265)-SUM($D265:AC265),INDEX($D$257:$W$257,,$C265)/$G$245)))</f>
        <v>0</v>
      </c>
      <c r="AE265" s="75">
        <f>IF($G$245="n/a",0,IF(AE$3&lt;=$C265,0,IF(AE$3&gt;($G$245+$C265),INDEX($D$257:$W$257,,$C265)-SUM($D265:AD265),INDEX($D$257:$W$257,,$C265)/$G$245)))</f>
        <v>0</v>
      </c>
      <c r="AF265" s="75">
        <f>IF($G$245="n/a",0,IF(AF$3&lt;=$C265,0,IF(AF$3&gt;($G$245+$C265),INDEX($D$257:$W$257,,$C265)-SUM($D265:AE265),INDEX($D$257:$W$257,,$C265)/$G$245)))</f>
        <v>0</v>
      </c>
      <c r="AG265" s="75">
        <f>IF($G$245="n/a",0,IF(AG$3&lt;=$C265,0,IF(AG$3&gt;($G$245+$C265),INDEX($D$257:$W$257,,$C265)-SUM($D265:AF265),INDEX($D$257:$W$257,,$C265)/$G$245)))</f>
        <v>0</v>
      </c>
      <c r="AH265" s="75">
        <f>IF($G$245="n/a",0,IF(AH$3&lt;=$C265,0,IF(AH$3&gt;($G$245+$C265),INDEX($D$257:$W$257,,$C265)-SUM($D265:AG265),INDEX($D$257:$W$257,,$C265)/$G$245)))</f>
        <v>0</v>
      </c>
      <c r="AI265" s="75">
        <f>IF($G$245="n/a",0,IF(AI$3&lt;=$C265,0,IF(AI$3&gt;($G$245+$C265),INDEX($D$257:$W$257,,$C265)-SUM($D265:AH265),INDEX($D$257:$W$257,,$C265)/$G$245)))</f>
        <v>0</v>
      </c>
      <c r="AJ265" s="75">
        <f>IF($G$245="n/a",0,IF(AJ$3&lt;=$C265,0,IF(AJ$3&gt;($G$245+$C265),INDEX($D$257:$W$257,,$C265)-SUM($D265:AI265),INDEX($D$257:$W$257,,$C265)/$G$245)))</f>
        <v>0</v>
      </c>
      <c r="AK265" s="75">
        <f>IF($G$245="n/a",0,IF(AK$3&lt;=$C265,0,IF(AK$3&gt;($G$245+$C265),INDEX($D$257:$W$257,,$C265)-SUM($D265:AJ265),INDEX($D$257:$W$257,,$C265)/$G$245)))</f>
        <v>0</v>
      </c>
      <c r="AL265" s="75">
        <f>IF($G$245="n/a",0,IF(AL$3&lt;=$C265,0,IF(AL$3&gt;($G$245+$C265),INDEX($D$257:$W$257,,$C265)-SUM($D265:AK265),INDEX($D$257:$W$257,,$C265)/$G$245)))</f>
        <v>0</v>
      </c>
      <c r="AM265" s="75">
        <f>IF($G$245="n/a",0,IF(AM$3&lt;=$C265,0,IF(AM$3&gt;($G$245+$C265),INDEX($D$257:$W$257,,$C265)-SUM($D265:AL265),INDEX($D$257:$W$257,,$C265)/$G$245)))</f>
        <v>0</v>
      </c>
      <c r="AN265" s="75">
        <f>IF($G$245="n/a",0,IF(AN$3&lt;=$C265,0,IF(AN$3&gt;($G$245+$C265),INDEX($D$257:$W$257,,$C265)-SUM($D265:AM265),INDEX($D$257:$W$257,,$C265)/$G$245)))</f>
        <v>0</v>
      </c>
      <c r="AO265" s="75">
        <f>IF($G$245="n/a",0,IF(AO$3&lt;=$C265,0,IF(AO$3&gt;($G$245+$C265),INDEX($D$257:$W$257,,$C265)-SUM($D265:AN265),INDEX($D$257:$W$257,,$C265)/$G$245)))</f>
        <v>0</v>
      </c>
      <c r="AP265" s="75">
        <f>IF($G$245="n/a",0,IF(AP$3&lt;=$C265,0,IF(AP$3&gt;($G$245+$C265),INDEX($D$257:$W$257,,$C265)-SUM($D265:AO265),INDEX($D$257:$W$257,,$C265)/$G$245)))</f>
        <v>0</v>
      </c>
      <c r="AQ265" s="75">
        <f>IF($G$245="n/a",0,IF(AQ$3&lt;=$C265,0,IF(AQ$3&gt;($G$245+$C265),INDEX($D$257:$W$257,,$C265)-SUM($D265:AP265),INDEX($D$257:$W$257,,$C265)/$G$245)))</f>
        <v>0</v>
      </c>
      <c r="AR265" s="75">
        <f>IF($G$245="n/a",0,IF(AR$3&lt;=$C265,0,IF(AR$3&gt;($G$245+$C265),INDEX($D$257:$W$257,,$C265)-SUM($D265:AQ265),INDEX($D$257:$W$257,,$C265)/$G$245)))</f>
        <v>0</v>
      </c>
      <c r="AS265" s="75">
        <f>IF($G$245="n/a",0,IF(AS$3&lt;=$C265,0,IF(AS$3&gt;($G$245+$C265),INDEX($D$257:$W$257,,$C265)-SUM($D265:AR265),INDEX($D$257:$W$257,,$C265)/$G$245)))</f>
        <v>0</v>
      </c>
      <c r="AT265" s="75">
        <f>IF($G$245="n/a",0,IF(AT$3&lt;=$C265,0,IF(AT$3&gt;($G$245+$C265),INDEX($D$257:$W$257,,$C265)-SUM($D265:AS265),INDEX($D$257:$W$257,,$C265)/$G$245)))</f>
        <v>0</v>
      </c>
      <c r="AU265" s="75">
        <f>IF($G$245="n/a",0,IF(AU$3&lt;=$C265,0,IF(AU$3&gt;($G$245+$C265),INDEX($D$257:$W$257,,$C265)-SUM($D265:AT265),INDEX($D$257:$W$257,,$C265)/$G$245)))</f>
        <v>0</v>
      </c>
      <c r="AV265" s="75">
        <f>IF($G$245="n/a",0,IF(AV$3&lt;=$C265,0,IF(AV$3&gt;($G$245+$C265),INDEX($D$257:$W$257,,$C265)-SUM($D265:AU265),INDEX($D$257:$W$257,,$C265)/$G$245)))</f>
        <v>0</v>
      </c>
      <c r="AW265" s="75">
        <f>IF($G$245="n/a",0,IF(AW$3&lt;=$C265,0,IF(AW$3&gt;($G$245+$C265),INDEX($D$257:$W$257,,$C265)-SUM($D265:AV265),INDEX($D$257:$W$257,,$C265)/$G$245)))</f>
        <v>0</v>
      </c>
      <c r="AX265" s="75">
        <f>IF($G$245="n/a",0,IF(AX$3&lt;=$C265,0,IF(AX$3&gt;($G$245+$C265),INDEX($D$257:$W$257,,$C265)-SUM($D265:AW265),INDEX($D$257:$W$257,,$C265)/$G$245)))</f>
        <v>0</v>
      </c>
      <c r="AY265" s="75">
        <f>IF($G$245="n/a",0,IF(AY$3&lt;=$C265,0,IF(AY$3&gt;($G$245+$C265),INDEX($D$257:$W$257,,$C265)-SUM($D265:AX265),INDEX($D$257:$W$257,,$C265)/$G$245)))</f>
        <v>0</v>
      </c>
      <c r="AZ265" s="75">
        <f>IF($G$245="n/a",0,IF(AZ$3&lt;=$C265,0,IF(AZ$3&gt;($G$245+$C265),INDEX($D$257:$W$257,,$C265)-SUM($D265:AY265),INDEX($D$257:$W$257,,$C265)/$G$245)))</f>
        <v>0</v>
      </c>
      <c r="BA265" s="75">
        <f>IF($G$245="n/a",0,IF(BA$3&lt;=$C265,0,IF(BA$3&gt;($G$245+$C265),INDEX($D$257:$W$257,,$C265)-SUM($D265:AZ265),INDEX($D$257:$W$257,,$C265)/$G$245)))</f>
        <v>0</v>
      </c>
      <c r="BB265" s="75">
        <f>IF($G$245="n/a",0,IF(BB$3&lt;=$C265,0,IF(BB$3&gt;($G$245+$C265),INDEX($D$257:$W$257,,$C265)-SUM($D265:BA265),INDEX($D$257:$W$257,,$C265)/$G$245)))</f>
        <v>0</v>
      </c>
      <c r="BC265" s="75">
        <f>IF($G$245="n/a",0,IF(BC$3&lt;=$C265,0,IF(BC$3&gt;($G$245+$C265),INDEX($D$257:$W$257,,$C265)-SUM($D265:BB265),INDEX($D$257:$W$257,,$C265)/$G$245)))</f>
        <v>0</v>
      </c>
      <c r="BD265" s="75">
        <f>IF($G$245="n/a",0,IF(BD$3&lt;=$C265,0,IF(BD$3&gt;($G$245+$C265),INDEX($D$257:$W$257,,$C265)-SUM($D265:BC265),INDEX($D$257:$W$257,,$C265)/$G$245)))</f>
        <v>0</v>
      </c>
      <c r="BE265" s="75">
        <f>IF($G$245="n/a",0,IF(BE$3&lt;=$C265,0,IF(BE$3&gt;($G$245+$C265),INDEX($D$257:$W$257,,$C265)-SUM($D265:BD265),INDEX($D$257:$W$257,,$C265)/$G$245)))</f>
        <v>0</v>
      </c>
      <c r="BF265" s="75">
        <f>IF($G$245="n/a",0,IF(BF$3&lt;=$C265,0,IF(BF$3&gt;($G$245+$C265),INDEX($D$257:$W$257,,$C265)-SUM($D265:BE265),INDEX($D$257:$W$257,,$C265)/$G$245)))</f>
        <v>0</v>
      </c>
      <c r="BG265" s="75">
        <f>IF($G$245="n/a",0,IF(BG$3&lt;=$C265,0,IF(BG$3&gt;($G$245+$C265),INDEX($D$257:$W$257,,$C265)-SUM($D265:BF265),INDEX($D$257:$W$257,,$C265)/$G$245)))</f>
        <v>0</v>
      </c>
      <c r="BH265" s="75">
        <f>IF($G$245="n/a",0,IF(BH$3&lt;=$C265,0,IF(BH$3&gt;($G$245+$C265),INDEX($D$257:$W$257,,$C265)-SUM($D265:BG265),INDEX($D$257:$W$257,,$C265)/$G$245)))</f>
        <v>0</v>
      </c>
      <c r="BI265" s="75">
        <f>IF($G$245="n/a",0,IF(BI$3&lt;=$C265,0,IF(BI$3&gt;($G$245+$C265),INDEX($D$257:$W$257,,$C265)-SUM($D265:BH265),INDEX($D$257:$W$257,,$C265)/$G$245)))</f>
        <v>0</v>
      </c>
      <c r="BJ265" s="75">
        <f>IF($G$245="n/a",0,IF(BJ$3&lt;=$C265,0,IF(BJ$3&gt;($G$245+$C265),INDEX($D$257:$W$257,,$C265)-SUM($D265:BI265),INDEX($D$257:$W$257,,$C265)/$G$245)))</f>
        <v>0</v>
      </c>
      <c r="BK265" s="75">
        <f>IF($G$245="n/a",0,IF(BK$3&lt;=$C265,0,IF(BK$3&gt;($G$245+$C265),INDEX($D$257:$W$257,,$C265)-SUM($D265:BJ265),INDEX($D$257:$W$257,,$C265)/$G$245)))</f>
        <v>0</v>
      </c>
    </row>
    <row r="266" spans="2:63" hidden="1" outlineLevel="1" x14ac:dyDescent="0.3">
      <c r="B266" s="15">
        <v>2019</v>
      </c>
      <c r="C266">
        <v>7</v>
      </c>
      <c r="D266" s="8"/>
      <c r="E266" s="8">
        <f>IF($F$245="n/a",0,IF(E$3&lt;=$C266,0,IF(E$3&gt;($F$245+$C266),INDEX($D$257:$W$257,,$C266)-SUM($D266:D266),INDEX($D$257:$W$257,,$C266)/$F$245)))</f>
        <v>0</v>
      </c>
      <c r="F266" s="8">
        <f>IF($F$245="n/a",0,IF(F$3&lt;=$C266,0,IF(F$3&gt;($F$245+$C266),INDEX($D$257:$W$257,,$C266)-SUM($D266:E266),INDEX($D$257:$W$257,,$C266)/$F$245)))</f>
        <v>0</v>
      </c>
      <c r="G266" s="8">
        <f>IF($F$245="n/a",0,IF(G$3&lt;=$C266,0,IF(G$3&gt;($F$245+$C266),INDEX($D$257:$W$257,,$C266)-SUM($D266:F266),INDEX($D$257:$W$257,,$C266)/$F$245)))</f>
        <v>0</v>
      </c>
      <c r="H266" s="11">
        <f>IF($F$245="n/a",0,IF(H$3&lt;=$C266,0,IF(H$3&gt;($F$245+$C266),INDEX($D$257:$W$257,,$C266)-SUM($D266:G266),INDEX($D$257:$W$257,,$C266)/$F$245)))</f>
        <v>0</v>
      </c>
      <c r="I266" s="76">
        <f>IF($G$245="n/a",0,IF(I$3&lt;=$C266,0,IF(I$3&gt;($G$245+$C266),INDEX($D$257:$W$257,,$C266)-SUM($D266:H266),INDEX($D$257:$W$257,,$C266)/$G$245)))</f>
        <v>0</v>
      </c>
      <c r="J266" s="75">
        <f>IF($G$245="n/a",0,IF(J$3&lt;=$C266,0,IF(J$3&gt;($G$245+$C266),INDEX($D$257:$W$257,,$C266)-SUM($D266:I266),INDEX($D$257:$W$257,,$C266)/$G$245)))</f>
        <v>0</v>
      </c>
      <c r="K266" s="75">
        <f>IF($G$245="n/a",0,IF(K$3&lt;=$C266,0,IF(K$3&gt;($G$245+$C266),INDEX($D$257:$W$257,,$C266)-SUM($D266:J266),INDEX($D$257:$W$257,,$C266)/$G$245)))</f>
        <v>0</v>
      </c>
      <c r="L266" s="75">
        <f>IF($G$245="n/a",0,IF(L$3&lt;=$C266,0,IF(L$3&gt;($G$245+$C266),INDEX($D$257:$W$257,,$C266)-SUM($D266:K266),INDEX($D$257:$W$257,,$C266)/$G$245)))</f>
        <v>0</v>
      </c>
      <c r="M266" s="75">
        <f>IF($G$245="n/a",0,IF(M$3&lt;=$C266,0,IF(M$3&gt;($G$245+$C266),INDEX($D$257:$W$257,,$C266)-SUM($D266:L266),INDEX($D$257:$W$257,,$C266)/$G$245)))</f>
        <v>0</v>
      </c>
      <c r="N266" s="75">
        <f>IF($G$245="n/a",0,IF(N$3&lt;=$C266,0,IF(N$3&gt;($G$245+$C266),INDEX($D$257:$W$257,,$C266)-SUM($D266:M266),INDEX($D$257:$W$257,,$C266)/$G$245)))</f>
        <v>0</v>
      </c>
      <c r="O266" s="75">
        <f>IF($G$245="n/a",0,IF(O$3&lt;=$C266,0,IF(O$3&gt;($G$245+$C266),INDEX($D$257:$W$257,,$C266)-SUM($D266:N266),INDEX($D$257:$W$257,,$C266)/$G$245)))</f>
        <v>0</v>
      </c>
      <c r="P266" s="75">
        <f>IF($G$245="n/a",0,IF(P$3&lt;=$C266,0,IF(P$3&gt;($G$245+$C266),INDEX($D$257:$W$257,,$C266)-SUM($D266:O266),INDEX($D$257:$W$257,,$C266)/$G$245)))</f>
        <v>0</v>
      </c>
      <c r="Q266" s="75">
        <f>IF($G$245="n/a",0,IF(Q$3&lt;=$C266,0,IF(Q$3&gt;($G$245+$C266),INDEX($D$257:$W$257,,$C266)-SUM($D266:P266),INDEX($D$257:$W$257,,$C266)/$G$245)))</f>
        <v>0</v>
      </c>
      <c r="R266" s="75">
        <f>IF($G$245="n/a",0,IF(R$3&lt;=$C266,0,IF(R$3&gt;($G$245+$C266),INDEX($D$257:$W$257,,$C266)-SUM($D266:Q266),INDEX($D$257:$W$257,,$C266)/$G$245)))</f>
        <v>0</v>
      </c>
      <c r="S266" s="75">
        <f>IF($G$245="n/a",0,IF(S$3&lt;=$C266,0,IF(S$3&gt;($G$245+$C266),INDEX($D$257:$W$257,,$C266)-SUM($D266:R266),INDEX($D$257:$W$257,,$C266)/$G$245)))</f>
        <v>0</v>
      </c>
      <c r="T266" s="75">
        <f>IF($G$245="n/a",0,IF(T$3&lt;=$C266,0,IF(T$3&gt;($G$245+$C266),INDEX($D$257:$W$257,,$C266)-SUM($D266:S266),INDEX($D$257:$W$257,,$C266)/$G$245)))</f>
        <v>0</v>
      </c>
      <c r="U266" s="75">
        <f>IF($G$245="n/a",0,IF(U$3&lt;=$C266,0,IF(U$3&gt;($G$245+$C266),INDEX($D$257:$W$257,,$C266)-SUM($D266:T266),INDEX($D$257:$W$257,,$C266)/$G$245)))</f>
        <v>0</v>
      </c>
      <c r="V266" s="75">
        <f>IF($G$245="n/a",0,IF(V$3&lt;=$C266,0,IF(V$3&gt;($G$245+$C266),INDEX($D$257:$W$257,,$C266)-SUM($D266:U266),INDEX($D$257:$W$257,,$C266)/$G$245)))</f>
        <v>0</v>
      </c>
      <c r="W266" s="75">
        <f>IF($G$245="n/a",0,IF(W$3&lt;=$C266,0,IF(W$3&gt;($G$245+$C266),INDEX($D$257:$W$257,,$C266)-SUM($D266:V266),INDEX($D$257:$W$257,,$C266)/$G$245)))</f>
        <v>0</v>
      </c>
      <c r="X266" s="75">
        <f>IF($G$245="n/a",0,IF(X$3&lt;=$C266,0,IF(X$3&gt;($G$245+$C266),INDEX($D$257:$W$257,,$C266)-SUM($D266:W266),INDEX($D$257:$W$257,,$C266)/$G$245)))</f>
        <v>0</v>
      </c>
      <c r="Y266" s="75">
        <f>IF($G$245="n/a",0,IF(Y$3&lt;=$C266,0,IF(Y$3&gt;($G$245+$C266),INDEX($D$257:$W$257,,$C266)-SUM($D266:X266),INDEX($D$257:$W$257,,$C266)/$G$245)))</f>
        <v>0</v>
      </c>
      <c r="Z266" s="75">
        <f>IF($G$245="n/a",0,IF(Z$3&lt;=$C266,0,IF(Z$3&gt;($G$245+$C266),INDEX($D$257:$W$257,,$C266)-SUM($D266:Y266),INDEX($D$257:$W$257,,$C266)/$G$245)))</f>
        <v>0</v>
      </c>
      <c r="AA266" s="75">
        <f>IF($G$245="n/a",0,IF(AA$3&lt;=$C266,0,IF(AA$3&gt;($G$245+$C266),INDEX($D$257:$W$257,,$C266)-SUM($D266:Z266),INDEX($D$257:$W$257,,$C266)/$G$245)))</f>
        <v>0</v>
      </c>
      <c r="AB266" s="75">
        <f>IF($G$245="n/a",0,IF(AB$3&lt;=$C266,0,IF(AB$3&gt;($G$245+$C266),INDEX($D$257:$W$257,,$C266)-SUM($D266:AA266),INDEX($D$257:$W$257,,$C266)/$G$245)))</f>
        <v>0</v>
      </c>
      <c r="AC266" s="75">
        <f>IF($G$245="n/a",0,IF(AC$3&lt;=$C266,0,IF(AC$3&gt;($G$245+$C266),INDEX($D$257:$W$257,,$C266)-SUM($D266:AB266),INDEX($D$257:$W$257,,$C266)/$G$245)))</f>
        <v>0</v>
      </c>
      <c r="AD266" s="75">
        <f>IF($G$245="n/a",0,IF(AD$3&lt;=$C266,0,IF(AD$3&gt;($G$245+$C266),INDEX($D$257:$W$257,,$C266)-SUM($D266:AC266),INDEX($D$257:$W$257,,$C266)/$G$245)))</f>
        <v>0</v>
      </c>
      <c r="AE266" s="75">
        <f>IF($G$245="n/a",0,IF(AE$3&lt;=$C266,0,IF(AE$3&gt;($G$245+$C266),INDEX($D$257:$W$257,,$C266)-SUM($D266:AD266),INDEX($D$257:$W$257,,$C266)/$G$245)))</f>
        <v>0</v>
      </c>
      <c r="AF266" s="75">
        <f>IF($G$245="n/a",0,IF(AF$3&lt;=$C266,0,IF(AF$3&gt;($G$245+$C266),INDEX($D$257:$W$257,,$C266)-SUM($D266:AE266),INDEX($D$257:$W$257,,$C266)/$G$245)))</f>
        <v>0</v>
      </c>
      <c r="AG266" s="75">
        <f>IF($G$245="n/a",0,IF(AG$3&lt;=$C266,0,IF(AG$3&gt;($G$245+$C266),INDEX($D$257:$W$257,,$C266)-SUM($D266:AF266),INDEX($D$257:$W$257,,$C266)/$G$245)))</f>
        <v>0</v>
      </c>
      <c r="AH266" s="75">
        <f>IF($G$245="n/a",0,IF(AH$3&lt;=$C266,0,IF(AH$3&gt;($G$245+$C266),INDEX($D$257:$W$257,,$C266)-SUM($D266:AG266),INDEX($D$257:$W$257,,$C266)/$G$245)))</f>
        <v>0</v>
      </c>
      <c r="AI266" s="75">
        <f>IF($G$245="n/a",0,IF(AI$3&lt;=$C266,0,IF(AI$3&gt;($G$245+$C266),INDEX($D$257:$W$257,,$C266)-SUM($D266:AH266),INDEX($D$257:$W$257,,$C266)/$G$245)))</f>
        <v>0</v>
      </c>
      <c r="AJ266" s="75">
        <f>IF($G$245="n/a",0,IF(AJ$3&lt;=$C266,0,IF(AJ$3&gt;($G$245+$C266),INDEX($D$257:$W$257,,$C266)-SUM($D266:AI266),INDEX($D$257:$W$257,,$C266)/$G$245)))</f>
        <v>0</v>
      </c>
      <c r="AK266" s="75">
        <f>IF($G$245="n/a",0,IF(AK$3&lt;=$C266,0,IF(AK$3&gt;($G$245+$C266),INDEX($D$257:$W$257,,$C266)-SUM($D266:AJ266),INDEX($D$257:$W$257,,$C266)/$G$245)))</f>
        <v>0</v>
      </c>
      <c r="AL266" s="75">
        <f>IF($G$245="n/a",0,IF(AL$3&lt;=$C266,0,IF(AL$3&gt;($G$245+$C266),INDEX($D$257:$W$257,,$C266)-SUM($D266:AK266),INDEX($D$257:$W$257,,$C266)/$G$245)))</f>
        <v>0</v>
      </c>
      <c r="AM266" s="75">
        <f>IF($G$245="n/a",0,IF(AM$3&lt;=$C266,0,IF(AM$3&gt;($G$245+$C266),INDEX($D$257:$W$257,,$C266)-SUM($D266:AL266),INDEX($D$257:$W$257,,$C266)/$G$245)))</f>
        <v>0</v>
      </c>
      <c r="AN266" s="75">
        <f>IF($G$245="n/a",0,IF(AN$3&lt;=$C266,0,IF(AN$3&gt;($G$245+$C266),INDEX($D$257:$W$257,,$C266)-SUM($D266:AM266),INDEX($D$257:$W$257,,$C266)/$G$245)))</f>
        <v>0</v>
      </c>
      <c r="AO266" s="75">
        <f>IF($G$245="n/a",0,IF(AO$3&lt;=$C266,0,IF(AO$3&gt;($G$245+$C266),INDEX($D$257:$W$257,,$C266)-SUM($D266:AN266),INDEX($D$257:$W$257,,$C266)/$G$245)))</f>
        <v>0</v>
      </c>
      <c r="AP266" s="75">
        <f>IF($G$245="n/a",0,IF(AP$3&lt;=$C266,0,IF(AP$3&gt;($G$245+$C266),INDEX($D$257:$W$257,,$C266)-SUM($D266:AO266),INDEX($D$257:$W$257,,$C266)/$G$245)))</f>
        <v>0</v>
      </c>
      <c r="AQ266" s="75">
        <f>IF($G$245="n/a",0,IF(AQ$3&lt;=$C266,0,IF(AQ$3&gt;($G$245+$C266),INDEX($D$257:$W$257,,$C266)-SUM($D266:AP266),INDEX($D$257:$W$257,,$C266)/$G$245)))</f>
        <v>0</v>
      </c>
      <c r="AR266" s="75">
        <f>IF($G$245="n/a",0,IF(AR$3&lt;=$C266,0,IF(AR$3&gt;($G$245+$C266),INDEX($D$257:$W$257,,$C266)-SUM($D266:AQ266),INDEX($D$257:$W$257,,$C266)/$G$245)))</f>
        <v>0</v>
      </c>
      <c r="AS266" s="75">
        <f>IF($G$245="n/a",0,IF(AS$3&lt;=$C266,0,IF(AS$3&gt;($G$245+$C266),INDEX($D$257:$W$257,,$C266)-SUM($D266:AR266),INDEX($D$257:$W$257,,$C266)/$G$245)))</f>
        <v>0</v>
      </c>
      <c r="AT266" s="75">
        <f>IF($G$245="n/a",0,IF(AT$3&lt;=$C266,0,IF(AT$3&gt;($G$245+$C266),INDEX($D$257:$W$257,,$C266)-SUM($D266:AS266),INDEX($D$257:$W$257,,$C266)/$G$245)))</f>
        <v>0</v>
      </c>
      <c r="AU266" s="75">
        <f>IF($G$245="n/a",0,IF(AU$3&lt;=$C266,0,IF(AU$3&gt;($G$245+$C266),INDEX($D$257:$W$257,,$C266)-SUM($D266:AT266),INDEX($D$257:$W$257,,$C266)/$G$245)))</f>
        <v>0</v>
      </c>
      <c r="AV266" s="75">
        <f>IF($G$245="n/a",0,IF(AV$3&lt;=$C266,0,IF(AV$3&gt;($G$245+$C266),INDEX($D$257:$W$257,,$C266)-SUM($D266:AU266),INDEX($D$257:$W$257,,$C266)/$G$245)))</f>
        <v>0</v>
      </c>
      <c r="AW266" s="75">
        <f>IF($G$245="n/a",0,IF(AW$3&lt;=$C266,0,IF(AW$3&gt;($G$245+$C266),INDEX($D$257:$W$257,,$C266)-SUM($D266:AV266),INDEX($D$257:$W$257,,$C266)/$G$245)))</f>
        <v>0</v>
      </c>
      <c r="AX266" s="75">
        <f>IF($G$245="n/a",0,IF(AX$3&lt;=$C266,0,IF(AX$3&gt;($G$245+$C266),INDEX($D$257:$W$257,,$C266)-SUM($D266:AW266),INDEX($D$257:$W$257,,$C266)/$G$245)))</f>
        <v>0</v>
      </c>
      <c r="AY266" s="75">
        <f>IF($G$245="n/a",0,IF(AY$3&lt;=$C266,0,IF(AY$3&gt;($G$245+$C266),INDEX($D$257:$W$257,,$C266)-SUM($D266:AX266),INDEX($D$257:$W$257,,$C266)/$G$245)))</f>
        <v>0</v>
      </c>
      <c r="AZ266" s="75">
        <f>IF($G$245="n/a",0,IF(AZ$3&lt;=$C266,0,IF(AZ$3&gt;($G$245+$C266),INDEX($D$257:$W$257,,$C266)-SUM($D266:AY266),INDEX($D$257:$W$257,,$C266)/$G$245)))</f>
        <v>0</v>
      </c>
      <c r="BA266" s="75">
        <f>IF($G$245="n/a",0,IF(BA$3&lt;=$C266,0,IF(BA$3&gt;($G$245+$C266),INDEX($D$257:$W$257,,$C266)-SUM($D266:AZ266),INDEX($D$257:$W$257,,$C266)/$G$245)))</f>
        <v>0</v>
      </c>
      <c r="BB266" s="75">
        <f>IF($G$245="n/a",0,IF(BB$3&lt;=$C266,0,IF(BB$3&gt;($G$245+$C266),INDEX($D$257:$W$257,,$C266)-SUM($D266:BA266),INDEX($D$257:$W$257,,$C266)/$G$245)))</f>
        <v>0</v>
      </c>
      <c r="BC266" s="75">
        <f>IF($G$245="n/a",0,IF(BC$3&lt;=$C266,0,IF(BC$3&gt;($G$245+$C266),INDEX($D$257:$W$257,,$C266)-SUM($D266:BB266),INDEX($D$257:$W$257,,$C266)/$G$245)))</f>
        <v>0</v>
      </c>
      <c r="BD266" s="75">
        <f>IF($G$245="n/a",0,IF(BD$3&lt;=$C266,0,IF(BD$3&gt;($G$245+$C266),INDEX($D$257:$W$257,,$C266)-SUM($D266:BC266),INDEX($D$257:$W$257,,$C266)/$G$245)))</f>
        <v>0</v>
      </c>
      <c r="BE266" s="75">
        <f>IF($G$245="n/a",0,IF(BE$3&lt;=$C266,0,IF(BE$3&gt;($G$245+$C266),INDEX($D$257:$W$257,,$C266)-SUM($D266:BD266),INDEX($D$257:$W$257,,$C266)/$G$245)))</f>
        <v>0</v>
      </c>
      <c r="BF266" s="75">
        <f>IF($G$245="n/a",0,IF(BF$3&lt;=$C266,0,IF(BF$3&gt;($G$245+$C266),INDEX($D$257:$W$257,,$C266)-SUM($D266:BE266),INDEX($D$257:$W$257,,$C266)/$G$245)))</f>
        <v>0</v>
      </c>
      <c r="BG266" s="75">
        <f>IF($G$245="n/a",0,IF(BG$3&lt;=$C266,0,IF(BG$3&gt;($G$245+$C266),INDEX($D$257:$W$257,,$C266)-SUM($D266:BF266),INDEX($D$257:$W$257,,$C266)/$G$245)))</f>
        <v>0</v>
      </c>
      <c r="BH266" s="75">
        <f>IF($G$245="n/a",0,IF(BH$3&lt;=$C266,0,IF(BH$3&gt;($G$245+$C266),INDEX($D$257:$W$257,,$C266)-SUM($D266:BG266),INDEX($D$257:$W$257,,$C266)/$G$245)))</f>
        <v>0</v>
      </c>
      <c r="BI266" s="75">
        <f>IF($G$245="n/a",0,IF(BI$3&lt;=$C266,0,IF(BI$3&gt;($G$245+$C266),INDEX($D$257:$W$257,,$C266)-SUM($D266:BH266),INDEX($D$257:$W$257,,$C266)/$G$245)))</f>
        <v>0</v>
      </c>
      <c r="BJ266" s="75">
        <f>IF($G$245="n/a",0,IF(BJ$3&lt;=$C266,0,IF(BJ$3&gt;($G$245+$C266),INDEX($D$257:$W$257,,$C266)-SUM($D266:BI266),INDEX($D$257:$W$257,,$C266)/$G$245)))</f>
        <v>0</v>
      </c>
      <c r="BK266" s="75">
        <f>IF($G$245="n/a",0,IF(BK$3&lt;=$C266,0,IF(BK$3&gt;($G$245+$C266),INDEX($D$257:$W$257,,$C266)-SUM($D266:BJ266),INDEX($D$257:$W$257,,$C266)/$G$245)))</f>
        <v>0</v>
      </c>
    </row>
    <row r="267" spans="2:63" hidden="1" outlineLevel="1" x14ac:dyDescent="0.3">
      <c r="B267" s="15">
        <v>2020</v>
      </c>
      <c r="C267">
        <v>8</v>
      </c>
      <c r="D267" s="8"/>
      <c r="E267" s="8">
        <f>IF($F$245="n/a",0,IF(E$3&lt;=$C267,0,IF(E$3&gt;($F$245+$C267),INDEX($D$257:$W$257,,$C267)-SUM($D267:D267),INDEX($D$257:$W$257,,$C267)/$F$245)))</f>
        <v>0</v>
      </c>
      <c r="F267" s="8">
        <f>IF($F$245="n/a",0,IF(F$3&lt;=$C267,0,IF(F$3&gt;($F$245+$C267),INDEX($D$257:$W$257,,$C267)-SUM($D267:E267),INDEX($D$257:$W$257,,$C267)/$F$245)))</f>
        <v>0</v>
      </c>
      <c r="G267" s="8">
        <f>IF($F$245="n/a",0,IF(G$3&lt;=$C267,0,IF(G$3&gt;($F$245+$C267),INDEX($D$257:$W$257,,$C267)-SUM($D267:F267),INDEX($D$257:$W$257,,$C267)/$F$245)))</f>
        <v>0</v>
      </c>
      <c r="H267" s="11">
        <f>IF($F$245="n/a",0,IF(H$3&lt;=$C267,0,IF(H$3&gt;($F$245+$C267),INDEX($D$257:$W$257,,$C267)-SUM($D267:G267),INDEX($D$257:$W$257,,$C267)/$F$245)))</f>
        <v>0</v>
      </c>
      <c r="I267" s="76">
        <f>IF($G$245="n/a",0,IF(I$3&lt;=$C267,0,IF(I$3&gt;($G$245+$C267),INDEX($D$257:$W$257,,$C267)-SUM($D267:H267),INDEX($D$257:$W$257,,$C267)/$G$245)))</f>
        <v>0</v>
      </c>
      <c r="J267" s="75">
        <f>IF($G$245="n/a",0,IF(J$3&lt;=$C267,0,IF(J$3&gt;($G$245+$C267),INDEX($D$257:$W$257,,$C267)-SUM($D267:I267),INDEX($D$257:$W$257,,$C267)/$G$245)))</f>
        <v>0</v>
      </c>
      <c r="K267" s="75">
        <f>IF($G$245="n/a",0,IF(K$3&lt;=$C267,0,IF(K$3&gt;($G$245+$C267),INDEX($D$257:$W$257,,$C267)-SUM($D267:J267),INDEX($D$257:$W$257,,$C267)/$G$245)))</f>
        <v>0</v>
      </c>
      <c r="L267" s="75">
        <f>IF($G$245="n/a",0,IF(L$3&lt;=$C267,0,IF(L$3&gt;($G$245+$C267),INDEX($D$257:$W$257,,$C267)-SUM($D267:K267),INDEX($D$257:$W$257,,$C267)/$G$245)))</f>
        <v>0</v>
      </c>
      <c r="M267" s="75">
        <f>IF($G$245="n/a",0,IF(M$3&lt;=$C267,0,IF(M$3&gt;($G$245+$C267),INDEX($D$257:$W$257,,$C267)-SUM($D267:L267),INDEX($D$257:$W$257,,$C267)/$G$245)))</f>
        <v>0</v>
      </c>
      <c r="N267" s="75">
        <f>IF($G$245="n/a",0,IF(N$3&lt;=$C267,0,IF(N$3&gt;($G$245+$C267),INDEX($D$257:$W$257,,$C267)-SUM($D267:M267),INDEX($D$257:$W$257,,$C267)/$G$245)))</f>
        <v>0</v>
      </c>
      <c r="O267" s="75">
        <f>IF($G$245="n/a",0,IF(O$3&lt;=$C267,0,IF(O$3&gt;($G$245+$C267),INDEX($D$257:$W$257,,$C267)-SUM($D267:N267),INDEX($D$257:$W$257,,$C267)/$G$245)))</f>
        <v>0</v>
      </c>
      <c r="P267" s="75">
        <f>IF($G$245="n/a",0,IF(P$3&lt;=$C267,0,IF(P$3&gt;($G$245+$C267),INDEX($D$257:$W$257,,$C267)-SUM($D267:O267),INDEX($D$257:$W$257,,$C267)/$G$245)))</f>
        <v>0</v>
      </c>
      <c r="Q267" s="75">
        <f>IF($G$245="n/a",0,IF(Q$3&lt;=$C267,0,IF(Q$3&gt;($G$245+$C267),INDEX($D$257:$W$257,,$C267)-SUM($D267:P267),INDEX($D$257:$W$257,,$C267)/$G$245)))</f>
        <v>0</v>
      </c>
      <c r="R267" s="75">
        <f>IF($G$245="n/a",0,IF(R$3&lt;=$C267,0,IF(R$3&gt;($G$245+$C267),INDEX($D$257:$W$257,,$C267)-SUM($D267:Q267),INDEX($D$257:$W$257,,$C267)/$G$245)))</f>
        <v>0</v>
      </c>
      <c r="S267" s="75">
        <f>IF($G$245="n/a",0,IF(S$3&lt;=$C267,0,IF(S$3&gt;($G$245+$C267),INDEX($D$257:$W$257,,$C267)-SUM($D267:R267),INDEX($D$257:$W$257,,$C267)/$G$245)))</f>
        <v>0</v>
      </c>
      <c r="T267" s="75">
        <f>IF($G$245="n/a",0,IF(T$3&lt;=$C267,0,IF(T$3&gt;($G$245+$C267),INDEX($D$257:$W$257,,$C267)-SUM($D267:S267),INDEX($D$257:$W$257,,$C267)/$G$245)))</f>
        <v>0</v>
      </c>
      <c r="U267" s="75">
        <f>IF($G$245="n/a",0,IF(U$3&lt;=$C267,0,IF(U$3&gt;($G$245+$C267),INDEX($D$257:$W$257,,$C267)-SUM($D267:T267),INDEX($D$257:$W$257,,$C267)/$G$245)))</f>
        <v>0</v>
      </c>
      <c r="V267" s="75">
        <f>IF($G$245="n/a",0,IF(V$3&lt;=$C267,0,IF(V$3&gt;($G$245+$C267),INDEX($D$257:$W$257,,$C267)-SUM($D267:U267),INDEX($D$257:$W$257,,$C267)/$G$245)))</f>
        <v>0</v>
      </c>
      <c r="W267" s="75">
        <f>IF($G$245="n/a",0,IF(W$3&lt;=$C267,0,IF(W$3&gt;($G$245+$C267),INDEX($D$257:$W$257,,$C267)-SUM($D267:V267),INDEX($D$257:$W$257,,$C267)/$G$245)))</f>
        <v>0</v>
      </c>
      <c r="X267" s="75">
        <f>IF($G$245="n/a",0,IF(X$3&lt;=$C267,0,IF(X$3&gt;($G$245+$C267),INDEX($D$257:$W$257,,$C267)-SUM($D267:W267),INDEX($D$257:$W$257,,$C267)/$G$245)))</f>
        <v>0</v>
      </c>
      <c r="Y267" s="75">
        <f>IF($G$245="n/a",0,IF(Y$3&lt;=$C267,0,IF(Y$3&gt;($G$245+$C267),INDEX($D$257:$W$257,,$C267)-SUM($D267:X267),INDEX($D$257:$W$257,,$C267)/$G$245)))</f>
        <v>0</v>
      </c>
      <c r="Z267" s="75">
        <f>IF($G$245="n/a",0,IF(Z$3&lt;=$C267,0,IF(Z$3&gt;($G$245+$C267),INDEX($D$257:$W$257,,$C267)-SUM($D267:Y267),INDEX($D$257:$W$257,,$C267)/$G$245)))</f>
        <v>0</v>
      </c>
      <c r="AA267" s="75">
        <f>IF($G$245="n/a",0,IF(AA$3&lt;=$C267,0,IF(AA$3&gt;($G$245+$C267),INDEX($D$257:$W$257,,$C267)-SUM($D267:Z267),INDEX($D$257:$W$257,,$C267)/$G$245)))</f>
        <v>0</v>
      </c>
      <c r="AB267" s="75">
        <f>IF($G$245="n/a",0,IF(AB$3&lt;=$C267,0,IF(AB$3&gt;($G$245+$C267),INDEX($D$257:$W$257,,$C267)-SUM($D267:AA267),INDEX($D$257:$W$257,,$C267)/$G$245)))</f>
        <v>0</v>
      </c>
      <c r="AC267" s="75">
        <f>IF($G$245="n/a",0,IF(AC$3&lt;=$C267,0,IF(AC$3&gt;($G$245+$C267),INDEX($D$257:$W$257,,$C267)-SUM($D267:AB267),INDEX($D$257:$W$257,,$C267)/$G$245)))</f>
        <v>0</v>
      </c>
      <c r="AD267" s="75">
        <f>IF($G$245="n/a",0,IF(AD$3&lt;=$C267,0,IF(AD$3&gt;($G$245+$C267),INDEX($D$257:$W$257,,$C267)-SUM($D267:AC267),INDEX($D$257:$W$257,,$C267)/$G$245)))</f>
        <v>0</v>
      </c>
      <c r="AE267" s="75">
        <f>IF($G$245="n/a",0,IF(AE$3&lt;=$C267,0,IF(AE$3&gt;($G$245+$C267),INDEX($D$257:$W$257,,$C267)-SUM($D267:AD267),INDEX($D$257:$W$257,,$C267)/$G$245)))</f>
        <v>0</v>
      </c>
      <c r="AF267" s="75">
        <f>IF($G$245="n/a",0,IF(AF$3&lt;=$C267,0,IF(AF$3&gt;($G$245+$C267),INDEX($D$257:$W$257,,$C267)-SUM($D267:AE267),INDEX($D$257:$W$257,,$C267)/$G$245)))</f>
        <v>0</v>
      </c>
      <c r="AG267" s="75">
        <f>IF($G$245="n/a",0,IF(AG$3&lt;=$C267,0,IF(AG$3&gt;($G$245+$C267),INDEX($D$257:$W$257,,$C267)-SUM($D267:AF267),INDEX($D$257:$W$257,,$C267)/$G$245)))</f>
        <v>0</v>
      </c>
      <c r="AH267" s="75">
        <f>IF($G$245="n/a",0,IF(AH$3&lt;=$C267,0,IF(AH$3&gt;($G$245+$C267),INDEX($D$257:$W$257,,$C267)-SUM($D267:AG267),INDEX($D$257:$W$257,,$C267)/$G$245)))</f>
        <v>0</v>
      </c>
      <c r="AI267" s="75">
        <f>IF($G$245="n/a",0,IF(AI$3&lt;=$C267,0,IF(AI$3&gt;($G$245+$C267),INDEX($D$257:$W$257,,$C267)-SUM($D267:AH267),INDEX($D$257:$W$257,,$C267)/$G$245)))</f>
        <v>0</v>
      </c>
      <c r="AJ267" s="75">
        <f>IF($G$245="n/a",0,IF(AJ$3&lt;=$C267,0,IF(AJ$3&gt;($G$245+$C267),INDEX($D$257:$W$257,,$C267)-SUM($D267:AI267),INDEX($D$257:$W$257,,$C267)/$G$245)))</f>
        <v>0</v>
      </c>
      <c r="AK267" s="75">
        <f>IF($G$245="n/a",0,IF(AK$3&lt;=$C267,0,IF(AK$3&gt;($G$245+$C267),INDEX($D$257:$W$257,,$C267)-SUM($D267:AJ267),INDEX($D$257:$W$257,,$C267)/$G$245)))</f>
        <v>0</v>
      </c>
      <c r="AL267" s="75">
        <f>IF($G$245="n/a",0,IF(AL$3&lt;=$C267,0,IF(AL$3&gt;($G$245+$C267),INDEX($D$257:$W$257,,$C267)-SUM($D267:AK267),INDEX($D$257:$W$257,,$C267)/$G$245)))</f>
        <v>0</v>
      </c>
      <c r="AM267" s="75">
        <f>IF($G$245="n/a",0,IF(AM$3&lt;=$C267,0,IF(AM$3&gt;($G$245+$C267),INDEX($D$257:$W$257,,$C267)-SUM($D267:AL267),INDEX($D$257:$W$257,,$C267)/$G$245)))</f>
        <v>0</v>
      </c>
      <c r="AN267" s="75">
        <f>IF($G$245="n/a",0,IF(AN$3&lt;=$C267,0,IF(AN$3&gt;($G$245+$C267),INDEX($D$257:$W$257,,$C267)-SUM($D267:AM267),INDEX($D$257:$W$257,,$C267)/$G$245)))</f>
        <v>0</v>
      </c>
      <c r="AO267" s="75">
        <f>IF($G$245="n/a",0,IF(AO$3&lt;=$C267,0,IF(AO$3&gt;($G$245+$C267),INDEX($D$257:$W$257,,$C267)-SUM($D267:AN267),INDEX($D$257:$W$257,,$C267)/$G$245)))</f>
        <v>0</v>
      </c>
      <c r="AP267" s="75">
        <f>IF($G$245="n/a",0,IF(AP$3&lt;=$C267,0,IF(AP$3&gt;($G$245+$C267),INDEX($D$257:$W$257,,$C267)-SUM($D267:AO267),INDEX($D$257:$W$257,,$C267)/$G$245)))</f>
        <v>0</v>
      </c>
      <c r="AQ267" s="75">
        <f>IF($G$245="n/a",0,IF(AQ$3&lt;=$C267,0,IF(AQ$3&gt;($G$245+$C267),INDEX($D$257:$W$257,,$C267)-SUM($D267:AP267),INDEX($D$257:$W$257,,$C267)/$G$245)))</f>
        <v>0</v>
      </c>
      <c r="AR267" s="75">
        <f>IF($G$245="n/a",0,IF(AR$3&lt;=$C267,0,IF(AR$3&gt;($G$245+$C267),INDEX($D$257:$W$257,,$C267)-SUM($D267:AQ267),INDEX($D$257:$W$257,,$C267)/$G$245)))</f>
        <v>0</v>
      </c>
      <c r="AS267" s="75">
        <f>IF($G$245="n/a",0,IF(AS$3&lt;=$C267,0,IF(AS$3&gt;($G$245+$C267),INDEX($D$257:$W$257,,$C267)-SUM($D267:AR267),INDEX($D$257:$W$257,,$C267)/$G$245)))</f>
        <v>0</v>
      </c>
      <c r="AT267" s="75">
        <f>IF($G$245="n/a",0,IF(AT$3&lt;=$C267,0,IF(AT$3&gt;($G$245+$C267),INDEX($D$257:$W$257,,$C267)-SUM($D267:AS267),INDEX($D$257:$W$257,,$C267)/$G$245)))</f>
        <v>0</v>
      </c>
      <c r="AU267" s="75">
        <f>IF($G$245="n/a",0,IF(AU$3&lt;=$C267,0,IF(AU$3&gt;($G$245+$C267),INDEX($D$257:$W$257,,$C267)-SUM($D267:AT267),INDEX($D$257:$W$257,,$C267)/$G$245)))</f>
        <v>0</v>
      </c>
      <c r="AV267" s="75">
        <f>IF($G$245="n/a",0,IF(AV$3&lt;=$C267,0,IF(AV$3&gt;($G$245+$C267),INDEX($D$257:$W$257,,$C267)-SUM($D267:AU267),INDEX($D$257:$W$257,,$C267)/$G$245)))</f>
        <v>0</v>
      </c>
      <c r="AW267" s="75">
        <f>IF($G$245="n/a",0,IF(AW$3&lt;=$C267,0,IF(AW$3&gt;($G$245+$C267),INDEX($D$257:$W$257,,$C267)-SUM($D267:AV267),INDEX($D$257:$W$257,,$C267)/$G$245)))</f>
        <v>0</v>
      </c>
      <c r="AX267" s="75">
        <f>IF($G$245="n/a",0,IF(AX$3&lt;=$C267,0,IF(AX$3&gt;($G$245+$C267),INDEX($D$257:$W$257,,$C267)-SUM($D267:AW267),INDEX($D$257:$W$257,,$C267)/$G$245)))</f>
        <v>0</v>
      </c>
      <c r="AY267" s="75">
        <f>IF($G$245="n/a",0,IF(AY$3&lt;=$C267,0,IF(AY$3&gt;($G$245+$C267),INDEX($D$257:$W$257,,$C267)-SUM($D267:AX267),INDEX($D$257:$W$257,,$C267)/$G$245)))</f>
        <v>0</v>
      </c>
      <c r="AZ267" s="75">
        <f>IF($G$245="n/a",0,IF(AZ$3&lt;=$C267,0,IF(AZ$3&gt;($G$245+$C267),INDEX($D$257:$W$257,,$C267)-SUM($D267:AY267),INDEX($D$257:$W$257,,$C267)/$G$245)))</f>
        <v>0</v>
      </c>
      <c r="BA267" s="75">
        <f>IF($G$245="n/a",0,IF(BA$3&lt;=$C267,0,IF(BA$3&gt;($G$245+$C267),INDEX($D$257:$W$257,,$C267)-SUM($D267:AZ267),INDEX($D$257:$W$257,,$C267)/$G$245)))</f>
        <v>0</v>
      </c>
      <c r="BB267" s="75">
        <f>IF($G$245="n/a",0,IF(BB$3&lt;=$C267,0,IF(BB$3&gt;($G$245+$C267),INDEX($D$257:$W$257,,$C267)-SUM($D267:BA267),INDEX($D$257:$W$257,,$C267)/$G$245)))</f>
        <v>0</v>
      </c>
      <c r="BC267" s="75">
        <f>IF($G$245="n/a",0,IF(BC$3&lt;=$C267,0,IF(BC$3&gt;($G$245+$C267),INDEX($D$257:$W$257,,$C267)-SUM($D267:BB267),INDEX($D$257:$W$257,,$C267)/$G$245)))</f>
        <v>0</v>
      </c>
      <c r="BD267" s="75">
        <f>IF($G$245="n/a",0,IF(BD$3&lt;=$C267,0,IF(BD$3&gt;($G$245+$C267),INDEX($D$257:$W$257,,$C267)-SUM($D267:BC267),INDEX($D$257:$W$257,,$C267)/$G$245)))</f>
        <v>0</v>
      </c>
      <c r="BE267" s="75">
        <f>IF($G$245="n/a",0,IF(BE$3&lt;=$C267,0,IF(BE$3&gt;($G$245+$C267),INDEX($D$257:$W$257,,$C267)-SUM($D267:BD267),INDEX($D$257:$W$257,,$C267)/$G$245)))</f>
        <v>0</v>
      </c>
      <c r="BF267" s="75">
        <f>IF($G$245="n/a",0,IF(BF$3&lt;=$C267,0,IF(BF$3&gt;($G$245+$C267),INDEX($D$257:$W$257,,$C267)-SUM($D267:BE267),INDEX($D$257:$W$257,,$C267)/$G$245)))</f>
        <v>0</v>
      </c>
      <c r="BG267" s="75">
        <f>IF($G$245="n/a",0,IF(BG$3&lt;=$C267,0,IF(BG$3&gt;($G$245+$C267),INDEX($D$257:$W$257,,$C267)-SUM($D267:BF267),INDEX($D$257:$W$257,,$C267)/$G$245)))</f>
        <v>0</v>
      </c>
      <c r="BH267" s="75">
        <f>IF($G$245="n/a",0,IF(BH$3&lt;=$C267,0,IF(BH$3&gt;($G$245+$C267),INDEX($D$257:$W$257,,$C267)-SUM($D267:BG267),INDEX($D$257:$W$257,,$C267)/$G$245)))</f>
        <v>0</v>
      </c>
      <c r="BI267" s="75">
        <f>IF($G$245="n/a",0,IF(BI$3&lt;=$C267,0,IF(BI$3&gt;($G$245+$C267),INDEX($D$257:$W$257,,$C267)-SUM($D267:BH267),INDEX($D$257:$W$257,,$C267)/$G$245)))</f>
        <v>0</v>
      </c>
      <c r="BJ267" s="75">
        <f>IF($G$245="n/a",0,IF(BJ$3&lt;=$C267,0,IF(BJ$3&gt;($G$245+$C267),INDEX($D$257:$W$257,,$C267)-SUM($D267:BI267),INDEX($D$257:$W$257,,$C267)/$G$245)))</f>
        <v>0</v>
      </c>
      <c r="BK267" s="75">
        <f>IF($G$245="n/a",0,IF(BK$3&lt;=$C267,0,IF(BK$3&gt;($G$245+$C267),INDEX($D$257:$W$257,,$C267)-SUM($D267:BJ267),INDEX($D$257:$W$257,,$C267)/$G$245)))</f>
        <v>0</v>
      </c>
    </row>
    <row r="268" spans="2:63" hidden="1" outlineLevel="1" x14ac:dyDescent="0.3">
      <c r="B268" s="15">
        <v>2021</v>
      </c>
      <c r="C268">
        <v>9</v>
      </c>
      <c r="D268" s="8"/>
      <c r="E268" s="8">
        <f>IF($F$245="n/a",0,IF(E$3&lt;=$C268,0,IF(E$3&gt;($F$245+$C268),INDEX($D$257:$W$257,,$C268)-SUM($D268:D268),INDEX($D$257:$W$257,,$C268)/$F$245)))</f>
        <v>0</v>
      </c>
      <c r="F268" s="8">
        <f>IF($F$245="n/a",0,IF(F$3&lt;=$C268,0,IF(F$3&gt;($F$245+$C268),INDEX($D$257:$W$257,,$C268)-SUM($D268:E268),INDEX($D$257:$W$257,,$C268)/$F$245)))</f>
        <v>0</v>
      </c>
      <c r="G268" s="8">
        <f>IF($F$245="n/a",0,IF(G$3&lt;=$C268,0,IF(G$3&gt;($F$245+$C268),INDEX($D$257:$W$257,,$C268)-SUM($D268:F268),INDEX($D$257:$W$257,,$C268)/$F$245)))</f>
        <v>0</v>
      </c>
      <c r="H268" s="11">
        <f>IF($F$245="n/a",0,IF(H$3&lt;=$C268,0,IF(H$3&gt;($F$245+$C268),INDEX($D$257:$W$257,,$C268)-SUM($D268:G268),INDEX($D$257:$W$257,,$C268)/$F$245)))</f>
        <v>0</v>
      </c>
      <c r="I268" s="76">
        <f>IF($G$245="n/a",0,IF(I$3&lt;=$C268,0,IF(I$3&gt;($G$245+$C268),INDEX($D$257:$W$257,,$C268)-SUM($D268:H268),INDEX($D$257:$W$257,,$C268)/$G$245)))</f>
        <v>0</v>
      </c>
      <c r="J268" s="75">
        <f>IF($G$245="n/a",0,IF(J$3&lt;=$C268,0,IF(J$3&gt;($G$245+$C268),INDEX($D$257:$W$257,,$C268)-SUM($D268:I268),INDEX($D$257:$W$257,,$C268)/$G$245)))</f>
        <v>0</v>
      </c>
      <c r="K268" s="75">
        <f>IF($G$245="n/a",0,IF(K$3&lt;=$C268,0,IF(K$3&gt;($G$245+$C268),INDEX($D$257:$W$257,,$C268)-SUM($D268:J268),INDEX($D$257:$W$257,,$C268)/$G$245)))</f>
        <v>0</v>
      </c>
      <c r="L268" s="75">
        <f>IF($G$245="n/a",0,IF(L$3&lt;=$C268,0,IF(L$3&gt;($G$245+$C268),INDEX($D$257:$W$257,,$C268)-SUM($D268:K268),INDEX($D$257:$W$257,,$C268)/$G$245)))</f>
        <v>0</v>
      </c>
      <c r="M268" s="75">
        <f>IF($G$245="n/a",0,IF(M$3&lt;=$C268,0,IF(M$3&gt;($G$245+$C268),INDEX($D$257:$W$257,,$C268)-SUM($D268:L268),INDEX($D$257:$W$257,,$C268)/$G$245)))</f>
        <v>0</v>
      </c>
      <c r="N268" s="75">
        <f>IF($G$245="n/a",0,IF(N$3&lt;=$C268,0,IF(N$3&gt;($G$245+$C268),INDEX($D$257:$W$257,,$C268)-SUM($D268:M268),INDEX($D$257:$W$257,,$C268)/$G$245)))</f>
        <v>0</v>
      </c>
      <c r="O268" s="75">
        <f>IF($G$245="n/a",0,IF(O$3&lt;=$C268,0,IF(O$3&gt;($G$245+$C268),INDEX($D$257:$W$257,,$C268)-SUM($D268:N268),INDEX($D$257:$W$257,,$C268)/$G$245)))</f>
        <v>0</v>
      </c>
      <c r="P268" s="75">
        <f>IF($G$245="n/a",0,IF(P$3&lt;=$C268,0,IF(P$3&gt;($G$245+$C268),INDEX($D$257:$W$257,,$C268)-SUM($D268:O268),INDEX($D$257:$W$257,,$C268)/$G$245)))</f>
        <v>0</v>
      </c>
      <c r="Q268" s="75">
        <f>IF($G$245="n/a",0,IF(Q$3&lt;=$C268,0,IF(Q$3&gt;($G$245+$C268),INDEX($D$257:$W$257,,$C268)-SUM($D268:P268),INDEX($D$257:$W$257,,$C268)/$G$245)))</f>
        <v>0</v>
      </c>
      <c r="R268" s="75">
        <f>IF($G$245="n/a",0,IF(R$3&lt;=$C268,0,IF(R$3&gt;($G$245+$C268),INDEX($D$257:$W$257,,$C268)-SUM($D268:Q268),INDEX($D$257:$W$257,,$C268)/$G$245)))</f>
        <v>0</v>
      </c>
      <c r="S268" s="75">
        <f>IF($G$245="n/a",0,IF(S$3&lt;=$C268,0,IF(S$3&gt;($G$245+$C268),INDEX($D$257:$W$257,,$C268)-SUM($D268:R268),INDEX($D$257:$W$257,,$C268)/$G$245)))</f>
        <v>0</v>
      </c>
      <c r="T268" s="75">
        <f>IF($G$245="n/a",0,IF(T$3&lt;=$C268,0,IF(T$3&gt;($G$245+$C268),INDEX($D$257:$W$257,,$C268)-SUM($D268:S268),INDEX($D$257:$W$257,,$C268)/$G$245)))</f>
        <v>0</v>
      </c>
      <c r="U268" s="75">
        <f>IF($G$245="n/a",0,IF(U$3&lt;=$C268,0,IF(U$3&gt;($G$245+$C268),INDEX($D$257:$W$257,,$C268)-SUM($D268:T268),INDEX($D$257:$W$257,,$C268)/$G$245)))</f>
        <v>0</v>
      </c>
      <c r="V268" s="75">
        <f>IF($G$245="n/a",0,IF(V$3&lt;=$C268,0,IF(V$3&gt;($G$245+$C268),INDEX($D$257:$W$257,,$C268)-SUM($D268:U268),INDEX($D$257:$W$257,,$C268)/$G$245)))</f>
        <v>0</v>
      </c>
      <c r="W268" s="75">
        <f>IF($G$245="n/a",0,IF(W$3&lt;=$C268,0,IF(W$3&gt;($G$245+$C268),INDEX($D$257:$W$257,,$C268)-SUM($D268:V268),INDEX($D$257:$W$257,,$C268)/$G$245)))</f>
        <v>0</v>
      </c>
      <c r="X268" s="75">
        <f>IF($G$245="n/a",0,IF(X$3&lt;=$C268,0,IF(X$3&gt;($G$245+$C268),INDEX($D$257:$W$257,,$C268)-SUM($D268:W268),INDEX($D$257:$W$257,,$C268)/$G$245)))</f>
        <v>0</v>
      </c>
      <c r="Y268" s="75">
        <f>IF($G$245="n/a",0,IF(Y$3&lt;=$C268,0,IF(Y$3&gt;($G$245+$C268),INDEX($D$257:$W$257,,$C268)-SUM($D268:X268),INDEX($D$257:$W$257,,$C268)/$G$245)))</f>
        <v>0</v>
      </c>
      <c r="Z268" s="75">
        <f>IF($G$245="n/a",0,IF(Z$3&lt;=$C268,0,IF(Z$3&gt;($G$245+$C268),INDEX($D$257:$W$257,,$C268)-SUM($D268:Y268),INDEX($D$257:$W$257,,$C268)/$G$245)))</f>
        <v>0</v>
      </c>
      <c r="AA268" s="75">
        <f>IF($G$245="n/a",0,IF(AA$3&lt;=$C268,0,IF(AA$3&gt;($G$245+$C268),INDEX($D$257:$W$257,,$C268)-SUM($D268:Z268),INDEX($D$257:$W$257,,$C268)/$G$245)))</f>
        <v>0</v>
      </c>
      <c r="AB268" s="75">
        <f>IF($G$245="n/a",0,IF(AB$3&lt;=$C268,0,IF(AB$3&gt;($G$245+$C268),INDEX($D$257:$W$257,,$C268)-SUM($D268:AA268),INDEX($D$257:$W$257,,$C268)/$G$245)))</f>
        <v>0</v>
      </c>
      <c r="AC268" s="75">
        <f>IF($G$245="n/a",0,IF(AC$3&lt;=$C268,0,IF(AC$3&gt;($G$245+$C268),INDEX($D$257:$W$257,,$C268)-SUM($D268:AB268),INDEX($D$257:$W$257,,$C268)/$G$245)))</f>
        <v>0</v>
      </c>
      <c r="AD268" s="75">
        <f>IF($G$245="n/a",0,IF(AD$3&lt;=$C268,0,IF(AD$3&gt;($G$245+$C268),INDEX($D$257:$W$257,,$C268)-SUM($D268:AC268),INDEX($D$257:$W$257,,$C268)/$G$245)))</f>
        <v>0</v>
      </c>
      <c r="AE268" s="75">
        <f>IF($G$245="n/a",0,IF(AE$3&lt;=$C268,0,IF(AE$3&gt;($G$245+$C268),INDEX($D$257:$W$257,,$C268)-SUM($D268:AD268),INDEX($D$257:$W$257,,$C268)/$G$245)))</f>
        <v>0</v>
      </c>
      <c r="AF268" s="75">
        <f>IF($G$245="n/a",0,IF(AF$3&lt;=$C268,0,IF(AF$3&gt;($G$245+$C268),INDEX($D$257:$W$257,,$C268)-SUM($D268:AE268),INDEX($D$257:$W$257,,$C268)/$G$245)))</f>
        <v>0</v>
      </c>
      <c r="AG268" s="75">
        <f>IF($G$245="n/a",0,IF(AG$3&lt;=$C268,0,IF(AG$3&gt;($G$245+$C268),INDEX($D$257:$W$257,,$C268)-SUM($D268:AF268),INDEX($D$257:$W$257,,$C268)/$G$245)))</f>
        <v>0</v>
      </c>
      <c r="AH268" s="75">
        <f>IF($G$245="n/a",0,IF(AH$3&lt;=$C268,0,IF(AH$3&gt;($G$245+$C268),INDEX($D$257:$W$257,,$C268)-SUM($D268:AG268),INDEX($D$257:$W$257,,$C268)/$G$245)))</f>
        <v>0</v>
      </c>
      <c r="AI268" s="75">
        <f>IF($G$245="n/a",0,IF(AI$3&lt;=$C268,0,IF(AI$3&gt;($G$245+$C268),INDEX($D$257:$W$257,,$C268)-SUM($D268:AH268),INDEX($D$257:$W$257,,$C268)/$G$245)))</f>
        <v>0</v>
      </c>
      <c r="AJ268" s="75">
        <f>IF($G$245="n/a",0,IF(AJ$3&lt;=$C268,0,IF(AJ$3&gt;($G$245+$C268),INDEX($D$257:$W$257,,$C268)-SUM($D268:AI268),INDEX($D$257:$W$257,,$C268)/$G$245)))</f>
        <v>0</v>
      </c>
      <c r="AK268" s="75">
        <f>IF($G$245="n/a",0,IF(AK$3&lt;=$C268,0,IF(AK$3&gt;($G$245+$C268),INDEX($D$257:$W$257,,$C268)-SUM($D268:AJ268),INDEX($D$257:$W$257,,$C268)/$G$245)))</f>
        <v>0</v>
      </c>
      <c r="AL268" s="75">
        <f>IF($G$245="n/a",0,IF(AL$3&lt;=$C268,0,IF(AL$3&gt;($G$245+$C268),INDEX($D$257:$W$257,,$C268)-SUM($D268:AK268),INDEX($D$257:$W$257,,$C268)/$G$245)))</f>
        <v>0</v>
      </c>
      <c r="AM268" s="75">
        <f>IF($G$245="n/a",0,IF(AM$3&lt;=$C268,0,IF(AM$3&gt;($G$245+$C268),INDEX($D$257:$W$257,,$C268)-SUM($D268:AL268),INDEX($D$257:$W$257,,$C268)/$G$245)))</f>
        <v>0</v>
      </c>
      <c r="AN268" s="75">
        <f>IF($G$245="n/a",0,IF(AN$3&lt;=$C268,0,IF(AN$3&gt;($G$245+$C268),INDEX($D$257:$W$257,,$C268)-SUM($D268:AM268),INDEX($D$257:$W$257,,$C268)/$G$245)))</f>
        <v>0</v>
      </c>
      <c r="AO268" s="75">
        <f>IF($G$245="n/a",0,IF(AO$3&lt;=$C268,0,IF(AO$3&gt;($G$245+$C268),INDEX($D$257:$W$257,,$C268)-SUM($D268:AN268),INDEX($D$257:$W$257,,$C268)/$G$245)))</f>
        <v>0</v>
      </c>
      <c r="AP268" s="75">
        <f>IF($G$245="n/a",0,IF(AP$3&lt;=$C268,0,IF(AP$3&gt;($G$245+$C268),INDEX($D$257:$W$257,,$C268)-SUM($D268:AO268),INDEX($D$257:$W$257,,$C268)/$G$245)))</f>
        <v>0</v>
      </c>
      <c r="AQ268" s="75">
        <f>IF($G$245="n/a",0,IF(AQ$3&lt;=$C268,0,IF(AQ$3&gt;($G$245+$C268),INDEX($D$257:$W$257,,$C268)-SUM($D268:AP268),INDEX($D$257:$W$257,,$C268)/$G$245)))</f>
        <v>0</v>
      </c>
      <c r="AR268" s="75">
        <f>IF($G$245="n/a",0,IF(AR$3&lt;=$C268,0,IF(AR$3&gt;($G$245+$C268),INDEX($D$257:$W$257,,$C268)-SUM($D268:AQ268),INDEX($D$257:$W$257,,$C268)/$G$245)))</f>
        <v>0</v>
      </c>
      <c r="AS268" s="75">
        <f>IF($G$245="n/a",0,IF(AS$3&lt;=$C268,0,IF(AS$3&gt;($G$245+$C268),INDEX($D$257:$W$257,,$C268)-SUM($D268:AR268),INDEX($D$257:$W$257,,$C268)/$G$245)))</f>
        <v>0</v>
      </c>
      <c r="AT268" s="75">
        <f>IF($G$245="n/a",0,IF(AT$3&lt;=$C268,0,IF(AT$3&gt;($G$245+$C268),INDEX($D$257:$W$257,,$C268)-SUM($D268:AS268),INDEX($D$257:$W$257,,$C268)/$G$245)))</f>
        <v>0</v>
      </c>
      <c r="AU268" s="75">
        <f>IF($G$245="n/a",0,IF(AU$3&lt;=$C268,0,IF(AU$3&gt;($G$245+$C268),INDEX($D$257:$W$257,,$C268)-SUM($D268:AT268),INDEX($D$257:$W$257,,$C268)/$G$245)))</f>
        <v>0</v>
      </c>
      <c r="AV268" s="75">
        <f>IF($G$245="n/a",0,IF(AV$3&lt;=$C268,0,IF(AV$3&gt;($G$245+$C268),INDEX($D$257:$W$257,,$C268)-SUM($D268:AU268),INDEX($D$257:$W$257,,$C268)/$G$245)))</f>
        <v>0</v>
      </c>
      <c r="AW268" s="75">
        <f>IF($G$245="n/a",0,IF(AW$3&lt;=$C268,0,IF(AW$3&gt;($G$245+$C268),INDEX($D$257:$W$257,,$C268)-SUM($D268:AV268),INDEX($D$257:$W$257,,$C268)/$G$245)))</f>
        <v>0</v>
      </c>
      <c r="AX268" s="75">
        <f>IF($G$245="n/a",0,IF(AX$3&lt;=$C268,0,IF(AX$3&gt;($G$245+$C268),INDEX($D$257:$W$257,,$C268)-SUM($D268:AW268),INDEX($D$257:$W$257,,$C268)/$G$245)))</f>
        <v>0</v>
      </c>
      <c r="AY268" s="75">
        <f>IF($G$245="n/a",0,IF(AY$3&lt;=$C268,0,IF(AY$3&gt;($G$245+$C268),INDEX($D$257:$W$257,,$C268)-SUM($D268:AX268),INDEX($D$257:$W$257,,$C268)/$G$245)))</f>
        <v>0</v>
      </c>
      <c r="AZ268" s="75">
        <f>IF($G$245="n/a",0,IF(AZ$3&lt;=$C268,0,IF(AZ$3&gt;($G$245+$C268),INDEX($D$257:$W$257,,$C268)-SUM($D268:AY268),INDEX($D$257:$W$257,,$C268)/$G$245)))</f>
        <v>0</v>
      </c>
      <c r="BA268" s="75">
        <f>IF($G$245="n/a",0,IF(BA$3&lt;=$C268,0,IF(BA$3&gt;($G$245+$C268),INDEX($D$257:$W$257,,$C268)-SUM($D268:AZ268),INDEX($D$257:$W$257,,$C268)/$G$245)))</f>
        <v>0</v>
      </c>
      <c r="BB268" s="75">
        <f>IF($G$245="n/a",0,IF(BB$3&lt;=$C268,0,IF(BB$3&gt;($G$245+$C268),INDEX($D$257:$W$257,,$C268)-SUM($D268:BA268),INDEX($D$257:$W$257,,$C268)/$G$245)))</f>
        <v>0</v>
      </c>
      <c r="BC268" s="75">
        <f>IF($G$245="n/a",0,IF(BC$3&lt;=$C268,0,IF(BC$3&gt;($G$245+$C268),INDEX($D$257:$W$257,,$C268)-SUM($D268:BB268),INDEX($D$257:$W$257,,$C268)/$G$245)))</f>
        <v>0</v>
      </c>
      <c r="BD268" s="75">
        <f>IF($G$245="n/a",0,IF(BD$3&lt;=$C268,0,IF(BD$3&gt;($G$245+$C268),INDEX($D$257:$W$257,,$C268)-SUM($D268:BC268),INDEX($D$257:$W$257,,$C268)/$G$245)))</f>
        <v>0</v>
      </c>
      <c r="BE268" s="75">
        <f>IF($G$245="n/a",0,IF(BE$3&lt;=$C268,0,IF(BE$3&gt;($G$245+$C268),INDEX($D$257:$W$257,,$C268)-SUM($D268:BD268),INDEX($D$257:$W$257,,$C268)/$G$245)))</f>
        <v>0</v>
      </c>
      <c r="BF268" s="75">
        <f>IF($G$245="n/a",0,IF(BF$3&lt;=$C268,0,IF(BF$3&gt;($G$245+$C268),INDEX($D$257:$W$257,,$C268)-SUM($D268:BE268),INDEX($D$257:$W$257,,$C268)/$G$245)))</f>
        <v>0</v>
      </c>
      <c r="BG268" s="75">
        <f>IF($G$245="n/a",0,IF(BG$3&lt;=$C268,0,IF(BG$3&gt;($G$245+$C268),INDEX($D$257:$W$257,,$C268)-SUM($D268:BF268),INDEX($D$257:$W$257,,$C268)/$G$245)))</f>
        <v>0</v>
      </c>
      <c r="BH268" s="75">
        <f>IF($G$245="n/a",0,IF(BH$3&lt;=$C268,0,IF(BH$3&gt;($G$245+$C268),INDEX($D$257:$W$257,,$C268)-SUM($D268:BG268),INDEX($D$257:$W$257,,$C268)/$G$245)))</f>
        <v>0</v>
      </c>
      <c r="BI268" s="75">
        <f>IF($G$245="n/a",0,IF(BI$3&lt;=$C268,0,IF(BI$3&gt;($G$245+$C268),INDEX($D$257:$W$257,,$C268)-SUM($D268:BH268),INDEX($D$257:$W$257,,$C268)/$G$245)))</f>
        <v>0</v>
      </c>
      <c r="BJ268" s="75">
        <f>IF($G$245="n/a",0,IF(BJ$3&lt;=$C268,0,IF(BJ$3&gt;($G$245+$C268),INDEX($D$257:$W$257,,$C268)-SUM($D268:BI268),INDEX($D$257:$W$257,,$C268)/$G$245)))</f>
        <v>0</v>
      </c>
      <c r="BK268" s="75">
        <f>IF($G$245="n/a",0,IF(BK$3&lt;=$C268,0,IF(BK$3&gt;($G$245+$C268),INDEX($D$257:$W$257,,$C268)-SUM($D268:BJ268),INDEX($D$257:$W$257,,$C268)/$G$245)))</f>
        <v>0</v>
      </c>
    </row>
    <row r="269" spans="2:63" hidden="1" outlineLevel="1" x14ac:dyDescent="0.3">
      <c r="B269" s="15">
        <v>2022</v>
      </c>
      <c r="C269">
        <v>10</v>
      </c>
      <c r="D269" s="8"/>
      <c r="E269" s="8">
        <f>IF($F$245="n/a",0,IF(E$3&lt;=$C269,0,IF(E$3&gt;($F$245+$C269),INDEX($D$257:$W$257,,$C269)-SUM($D269:D269),INDEX($D$257:$W$257,,$C269)/$F$245)))</f>
        <v>0</v>
      </c>
      <c r="F269" s="8">
        <f>IF($F$245="n/a",0,IF(F$3&lt;=$C269,0,IF(F$3&gt;($F$245+$C269),INDEX($D$257:$W$257,,$C269)-SUM($D269:E269),INDEX($D$257:$W$257,,$C269)/$F$245)))</f>
        <v>0</v>
      </c>
      <c r="G269" s="8">
        <f>IF($F$245="n/a",0,IF(G$3&lt;=$C269,0,IF(G$3&gt;($F$245+$C269),INDEX($D$257:$W$257,,$C269)-SUM($D269:F269),INDEX($D$257:$W$257,,$C269)/$F$245)))</f>
        <v>0</v>
      </c>
      <c r="H269" s="11">
        <f>IF($F$245="n/a",0,IF(H$3&lt;=$C269,0,IF(H$3&gt;($F$245+$C269),INDEX($D$257:$W$257,,$C269)-SUM($D269:G269),INDEX($D$257:$W$257,,$C269)/$F$245)))</f>
        <v>0</v>
      </c>
      <c r="I269" s="76">
        <f>IF($G$245="n/a",0,IF(I$3&lt;=$C269,0,IF(I$3&gt;($G$245+$C269),INDEX($D$257:$W$257,,$C269)-SUM($D269:H269),INDEX($D$257:$W$257,,$C269)/$G$245)))</f>
        <v>0</v>
      </c>
      <c r="J269" s="75">
        <f>IF($G$245="n/a",0,IF(J$3&lt;=$C269,0,IF(J$3&gt;($G$245+$C269),INDEX($D$257:$W$257,,$C269)-SUM($D269:I269),INDEX($D$257:$W$257,,$C269)/$G$245)))</f>
        <v>0</v>
      </c>
      <c r="K269" s="75">
        <f>IF($G$245="n/a",0,IF(K$3&lt;=$C269,0,IF(K$3&gt;($G$245+$C269),INDEX($D$257:$W$257,,$C269)-SUM($D269:J269),INDEX($D$257:$W$257,,$C269)/$G$245)))</f>
        <v>0</v>
      </c>
      <c r="L269" s="75">
        <f>IF($G$245="n/a",0,IF(L$3&lt;=$C269,0,IF(L$3&gt;($G$245+$C269),INDEX($D$257:$W$257,,$C269)-SUM($D269:K269),INDEX($D$257:$W$257,,$C269)/$G$245)))</f>
        <v>0</v>
      </c>
      <c r="M269" s="75">
        <f>IF($G$245="n/a",0,IF(M$3&lt;=$C269,0,IF(M$3&gt;($G$245+$C269),INDEX($D$257:$W$257,,$C269)-SUM($D269:L269),INDEX($D$257:$W$257,,$C269)/$G$245)))</f>
        <v>0</v>
      </c>
      <c r="N269" s="75">
        <f>IF($G$245="n/a",0,IF(N$3&lt;=$C269,0,IF(N$3&gt;($G$245+$C269),INDEX($D$257:$W$257,,$C269)-SUM($D269:M269),INDEX($D$257:$W$257,,$C269)/$G$245)))</f>
        <v>0</v>
      </c>
      <c r="O269" s="75">
        <f>IF($G$245="n/a",0,IF(O$3&lt;=$C269,0,IF(O$3&gt;($G$245+$C269),INDEX($D$257:$W$257,,$C269)-SUM($D269:N269),INDEX($D$257:$W$257,,$C269)/$G$245)))</f>
        <v>0</v>
      </c>
      <c r="P269" s="75">
        <f>IF($G$245="n/a",0,IF(P$3&lt;=$C269,0,IF(P$3&gt;($G$245+$C269),INDEX($D$257:$W$257,,$C269)-SUM($D269:O269),INDEX($D$257:$W$257,,$C269)/$G$245)))</f>
        <v>0</v>
      </c>
      <c r="Q269" s="75">
        <f>IF($G$245="n/a",0,IF(Q$3&lt;=$C269,0,IF(Q$3&gt;($G$245+$C269),INDEX($D$257:$W$257,,$C269)-SUM($D269:P269),INDEX($D$257:$W$257,,$C269)/$G$245)))</f>
        <v>0</v>
      </c>
      <c r="R269" s="75">
        <f>IF($G$245="n/a",0,IF(R$3&lt;=$C269,0,IF(R$3&gt;($G$245+$C269),INDEX($D$257:$W$257,,$C269)-SUM($D269:Q269),INDEX($D$257:$W$257,,$C269)/$G$245)))</f>
        <v>0</v>
      </c>
      <c r="S269" s="75">
        <f>IF($G$245="n/a",0,IF(S$3&lt;=$C269,0,IF(S$3&gt;($G$245+$C269),INDEX($D$257:$W$257,,$C269)-SUM($D269:R269),INDEX($D$257:$W$257,,$C269)/$G$245)))</f>
        <v>0</v>
      </c>
      <c r="T269" s="75">
        <f>IF($G$245="n/a",0,IF(T$3&lt;=$C269,0,IF(T$3&gt;($G$245+$C269),INDEX($D$257:$W$257,,$C269)-SUM($D269:S269),INDEX($D$257:$W$257,,$C269)/$G$245)))</f>
        <v>0</v>
      </c>
      <c r="U269" s="75">
        <f>IF($G$245="n/a",0,IF(U$3&lt;=$C269,0,IF(U$3&gt;($G$245+$C269),INDEX($D$257:$W$257,,$C269)-SUM($D269:T269),INDEX($D$257:$W$257,,$C269)/$G$245)))</f>
        <v>0</v>
      </c>
      <c r="V269" s="75">
        <f>IF($G$245="n/a",0,IF(V$3&lt;=$C269,0,IF(V$3&gt;($G$245+$C269),INDEX($D$257:$W$257,,$C269)-SUM($D269:U269),INDEX($D$257:$W$257,,$C269)/$G$245)))</f>
        <v>0</v>
      </c>
      <c r="W269" s="75">
        <f>IF($G$245="n/a",0,IF(W$3&lt;=$C269,0,IF(W$3&gt;($G$245+$C269),INDEX($D$257:$W$257,,$C269)-SUM($D269:V269),INDEX($D$257:$W$257,,$C269)/$G$245)))</f>
        <v>0</v>
      </c>
      <c r="X269" s="75">
        <f>IF($G$245="n/a",0,IF(X$3&lt;=$C269,0,IF(X$3&gt;($G$245+$C269),INDEX($D$257:$W$257,,$C269)-SUM($D269:W269),INDEX($D$257:$W$257,,$C269)/$G$245)))</f>
        <v>0</v>
      </c>
      <c r="Y269" s="75">
        <f>IF($G$245="n/a",0,IF(Y$3&lt;=$C269,0,IF(Y$3&gt;($G$245+$C269),INDEX($D$257:$W$257,,$C269)-SUM($D269:X269),INDEX($D$257:$W$257,,$C269)/$G$245)))</f>
        <v>0</v>
      </c>
      <c r="Z269" s="75">
        <f>IF($G$245="n/a",0,IF(Z$3&lt;=$C269,0,IF(Z$3&gt;($G$245+$C269),INDEX($D$257:$W$257,,$C269)-SUM($D269:Y269),INDEX($D$257:$W$257,,$C269)/$G$245)))</f>
        <v>0</v>
      </c>
      <c r="AA269" s="75">
        <f>IF($G$245="n/a",0,IF(AA$3&lt;=$C269,0,IF(AA$3&gt;($G$245+$C269),INDEX($D$257:$W$257,,$C269)-SUM($D269:Z269),INDEX($D$257:$W$257,,$C269)/$G$245)))</f>
        <v>0</v>
      </c>
      <c r="AB269" s="75">
        <f>IF($G$245="n/a",0,IF(AB$3&lt;=$C269,0,IF(AB$3&gt;($G$245+$C269),INDEX($D$257:$W$257,,$C269)-SUM($D269:AA269),INDEX($D$257:$W$257,,$C269)/$G$245)))</f>
        <v>0</v>
      </c>
      <c r="AC269" s="75">
        <f>IF($G$245="n/a",0,IF(AC$3&lt;=$C269,0,IF(AC$3&gt;($G$245+$C269),INDEX($D$257:$W$257,,$C269)-SUM($D269:AB269),INDEX($D$257:$W$257,,$C269)/$G$245)))</f>
        <v>0</v>
      </c>
      <c r="AD269" s="75">
        <f>IF($G$245="n/a",0,IF(AD$3&lt;=$C269,0,IF(AD$3&gt;($G$245+$C269),INDEX($D$257:$W$257,,$C269)-SUM($D269:AC269),INDEX($D$257:$W$257,,$C269)/$G$245)))</f>
        <v>0</v>
      </c>
      <c r="AE269" s="75">
        <f>IF($G$245="n/a",0,IF(AE$3&lt;=$C269,0,IF(AE$3&gt;($G$245+$C269),INDEX($D$257:$W$257,,$C269)-SUM($D269:AD269),INDEX($D$257:$W$257,,$C269)/$G$245)))</f>
        <v>0</v>
      </c>
      <c r="AF269" s="75">
        <f>IF($G$245="n/a",0,IF(AF$3&lt;=$C269,0,IF(AF$3&gt;($G$245+$C269),INDEX($D$257:$W$257,,$C269)-SUM($D269:AE269),INDEX($D$257:$W$257,,$C269)/$G$245)))</f>
        <v>0</v>
      </c>
      <c r="AG269" s="75">
        <f>IF($G$245="n/a",0,IF(AG$3&lt;=$C269,0,IF(AG$3&gt;($G$245+$C269),INDEX($D$257:$W$257,,$C269)-SUM($D269:AF269),INDEX($D$257:$W$257,,$C269)/$G$245)))</f>
        <v>0</v>
      </c>
      <c r="AH269" s="75">
        <f>IF($G$245="n/a",0,IF(AH$3&lt;=$C269,0,IF(AH$3&gt;($G$245+$C269),INDEX($D$257:$W$257,,$C269)-SUM($D269:AG269),INDEX($D$257:$W$257,,$C269)/$G$245)))</f>
        <v>0</v>
      </c>
      <c r="AI269" s="75">
        <f>IF($G$245="n/a",0,IF(AI$3&lt;=$C269,0,IF(AI$3&gt;($G$245+$C269),INDEX($D$257:$W$257,,$C269)-SUM($D269:AH269),INDEX($D$257:$W$257,,$C269)/$G$245)))</f>
        <v>0</v>
      </c>
      <c r="AJ269" s="75">
        <f>IF($G$245="n/a",0,IF(AJ$3&lt;=$C269,0,IF(AJ$3&gt;($G$245+$C269),INDEX($D$257:$W$257,,$C269)-SUM($D269:AI269),INDEX($D$257:$W$257,,$C269)/$G$245)))</f>
        <v>0</v>
      </c>
      <c r="AK269" s="75">
        <f>IF($G$245="n/a",0,IF(AK$3&lt;=$C269,0,IF(AK$3&gt;($G$245+$C269),INDEX($D$257:$W$257,,$C269)-SUM($D269:AJ269),INDEX($D$257:$W$257,,$C269)/$G$245)))</f>
        <v>0</v>
      </c>
      <c r="AL269" s="75">
        <f>IF($G$245="n/a",0,IF(AL$3&lt;=$C269,0,IF(AL$3&gt;($G$245+$C269),INDEX($D$257:$W$257,,$C269)-SUM($D269:AK269),INDEX($D$257:$W$257,,$C269)/$G$245)))</f>
        <v>0</v>
      </c>
      <c r="AM269" s="75">
        <f>IF($G$245="n/a",0,IF(AM$3&lt;=$C269,0,IF(AM$3&gt;($G$245+$C269),INDEX($D$257:$W$257,,$C269)-SUM($D269:AL269),INDEX($D$257:$W$257,,$C269)/$G$245)))</f>
        <v>0</v>
      </c>
      <c r="AN269" s="75">
        <f>IF($G$245="n/a",0,IF(AN$3&lt;=$C269,0,IF(AN$3&gt;($G$245+$C269),INDEX($D$257:$W$257,,$C269)-SUM($D269:AM269),INDEX($D$257:$W$257,,$C269)/$G$245)))</f>
        <v>0</v>
      </c>
      <c r="AO269" s="75">
        <f>IF($G$245="n/a",0,IF(AO$3&lt;=$C269,0,IF(AO$3&gt;($G$245+$C269),INDEX($D$257:$W$257,,$C269)-SUM($D269:AN269),INDEX($D$257:$W$257,,$C269)/$G$245)))</f>
        <v>0</v>
      </c>
      <c r="AP269" s="75">
        <f>IF($G$245="n/a",0,IF(AP$3&lt;=$C269,0,IF(AP$3&gt;($G$245+$C269),INDEX($D$257:$W$257,,$C269)-SUM($D269:AO269),INDEX($D$257:$W$257,,$C269)/$G$245)))</f>
        <v>0</v>
      </c>
      <c r="AQ269" s="75">
        <f>IF($G$245="n/a",0,IF(AQ$3&lt;=$C269,0,IF(AQ$3&gt;($G$245+$C269),INDEX($D$257:$W$257,,$C269)-SUM($D269:AP269),INDEX($D$257:$W$257,,$C269)/$G$245)))</f>
        <v>0</v>
      </c>
      <c r="AR269" s="75">
        <f>IF($G$245="n/a",0,IF(AR$3&lt;=$C269,0,IF(AR$3&gt;($G$245+$C269),INDEX($D$257:$W$257,,$C269)-SUM($D269:AQ269),INDEX($D$257:$W$257,,$C269)/$G$245)))</f>
        <v>0</v>
      </c>
      <c r="AS269" s="75">
        <f>IF($G$245="n/a",0,IF(AS$3&lt;=$C269,0,IF(AS$3&gt;($G$245+$C269),INDEX($D$257:$W$257,,$C269)-SUM($D269:AR269),INDEX($D$257:$W$257,,$C269)/$G$245)))</f>
        <v>0</v>
      </c>
      <c r="AT269" s="75">
        <f>IF($G$245="n/a",0,IF(AT$3&lt;=$C269,0,IF(AT$3&gt;($G$245+$C269),INDEX($D$257:$W$257,,$C269)-SUM($D269:AS269),INDEX($D$257:$W$257,,$C269)/$G$245)))</f>
        <v>0</v>
      </c>
      <c r="AU269" s="75">
        <f>IF($G$245="n/a",0,IF(AU$3&lt;=$C269,0,IF(AU$3&gt;($G$245+$C269),INDEX($D$257:$W$257,,$C269)-SUM($D269:AT269),INDEX($D$257:$W$257,,$C269)/$G$245)))</f>
        <v>0</v>
      </c>
      <c r="AV269" s="75">
        <f>IF($G$245="n/a",0,IF(AV$3&lt;=$C269,0,IF(AV$3&gt;($G$245+$C269),INDEX($D$257:$W$257,,$C269)-SUM($D269:AU269),INDEX($D$257:$W$257,,$C269)/$G$245)))</f>
        <v>0</v>
      </c>
      <c r="AW269" s="75">
        <f>IF($G$245="n/a",0,IF(AW$3&lt;=$C269,0,IF(AW$3&gt;($G$245+$C269),INDEX($D$257:$W$257,,$C269)-SUM($D269:AV269),INDEX($D$257:$W$257,,$C269)/$G$245)))</f>
        <v>0</v>
      </c>
      <c r="AX269" s="75">
        <f>IF($G$245="n/a",0,IF(AX$3&lt;=$C269,0,IF(AX$3&gt;($G$245+$C269),INDEX($D$257:$W$257,,$C269)-SUM($D269:AW269),INDEX($D$257:$W$257,,$C269)/$G$245)))</f>
        <v>0</v>
      </c>
      <c r="AY269" s="75">
        <f>IF($G$245="n/a",0,IF(AY$3&lt;=$C269,0,IF(AY$3&gt;($G$245+$C269),INDEX($D$257:$W$257,,$C269)-SUM($D269:AX269),INDEX($D$257:$W$257,,$C269)/$G$245)))</f>
        <v>0</v>
      </c>
      <c r="AZ269" s="75">
        <f>IF($G$245="n/a",0,IF(AZ$3&lt;=$C269,0,IF(AZ$3&gt;($G$245+$C269),INDEX($D$257:$W$257,,$C269)-SUM($D269:AY269),INDEX($D$257:$W$257,,$C269)/$G$245)))</f>
        <v>0</v>
      </c>
      <c r="BA269" s="75">
        <f>IF($G$245="n/a",0,IF(BA$3&lt;=$C269,0,IF(BA$3&gt;($G$245+$C269),INDEX($D$257:$W$257,,$C269)-SUM($D269:AZ269),INDEX($D$257:$W$257,,$C269)/$G$245)))</f>
        <v>0</v>
      </c>
      <c r="BB269" s="75">
        <f>IF($G$245="n/a",0,IF(BB$3&lt;=$C269,0,IF(BB$3&gt;($G$245+$C269),INDEX($D$257:$W$257,,$C269)-SUM($D269:BA269),INDEX($D$257:$W$257,,$C269)/$G$245)))</f>
        <v>0</v>
      </c>
      <c r="BC269" s="75">
        <f>IF($G$245="n/a",0,IF(BC$3&lt;=$C269,0,IF(BC$3&gt;($G$245+$C269),INDEX($D$257:$W$257,,$C269)-SUM($D269:BB269),INDEX($D$257:$W$257,,$C269)/$G$245)))</f>
        <v>0</v>
      </c>
      <c r="BD269" s="75">
        <f>IF($G$245="n/a",0,IF(BD$3&lt;=$C269,0,IF(BD$3&gt;($G$245+$C269),INDEX($D$257:$W$257,,$C269)-SUM($D269:BC269),INDEX($D$257:$W$257,,$C269)/$G$245)))</f>
        <v>0</v>
      </c>
      <c r="BE269" s="75">
        <f>IF($G$245="n/a",0,IF(BE$3&lt;=$C269,0,IF(BE$3&gt;($G$245+$C269),INDEX($D$257:$W$257,,$C269)-SUM($D269:BD269),INDEX($D$257:$W$257,,$C269)/$G$245)))</f>
        <v>0</v>
      </c>
      <c r="BF269" s="75">
        <f>IF($G$245="n/a",0,IF(BF$3&lt;=$C269,0,IF(BF$3&gt;($G$245+$C269),INDEX($D$257:$W$257,,$C269)-SUM($D269:BE269),INDEX($D$257:$W$257,,$C269)/$G$245)))</f>
        <v>0</v>
      </c>
      <c r="BG269" s="75">
        <f>IF($G$245="n/a",0,IF(BG$3&lt;=$C269,0,IF(BG$3&gt;($G$245+$C269),INDEX($D$257:$W$257,,$C269)-SUM($D269:BF269),INDEX($D$257:$W$257,,$C269)/$G$245)))</f>
        <v>0</v>
      </c>
      <c r="BH269" s="75">
        <f>IF($G$245="n/a",0,IF(BH$3&lt;=$C269,0,IF(BH$3&gt;($G$245+$C269),INDEX($D$257:$W$257,,$C269)-SUM($D269:BG269),INDEX($D$257:$W$257,,$C269)/$G$245)))</f>
        <v>0</v>
      </c>
      <c r="BI269" s="75">
        <f>IF($G$245="n/a",0,IF(BI$3&lt;=$C269,0,IF(BI$3&gt;($G$245+$C269),INDEX($D$257:$W$257,,$C269)-SUM($D269:BH269),INDEX($D$257:$W$257,,$C269)/$G$245)))</f>
        <v>0</v>
      </c>
      <c r="BJ269" s="75">
        <f>IF($G$245="n/a",0,IF(BJ$3&lt;=$C269,0,IF(BJ$3&gt;($G$245+$C269),INDEX($D$257:$W$257,,$C269)-SUM($D269:BI269),INDEX($D$257:$W$257,,$C269)/$G$245)))</f>
        <v>0</v>
      </c>
      <c r="BK269" s="75">
        <f>IF($G$245="n/a",0,IF(BK$3&lt;=$C269,0,IF(BK$3&gt;($G$245+$C269),INDEX($D$257:$W$257,,$C269)-SUM($D269:BJ269),INDEX($D$257:$W$257,,$C269)/$G$245)))</f>
        <v>0</v>
      </c>
    </row>
    <row r="270" spans="2:63" hidden="1" outlineLevel="1" x14ac:dyDescent="0.3">
      <c r="B270" s="15">
        <v>2023</v>
      </c>
      <c r="C270">
        <v>11</v>
      </c>
      <c r="D270" s="8"/>
      <c r="E270" s="8">
        <f>IF($F$245="n/a",0,IF(E$3&lt;=$C270,0,IF(E$3&gt;($F$245+$C270),INDEX($D$257:$W$257,,$C270)-SUM($D270:D270),INDEX($D$257:$W$257,,$C270)/$F$245)))</f>
        <v>0</v>
      </c>
      <c r="F270" s="8">
        <f>IF($F$245="n/a",0,IF(F$3&lt;=$C270,0,IF(F$3&gt;($F$245+$C270),INDEX($D$257:$W$257,,$C270)-SUM($D270:E270),INDEX($D$257:$W$257,,$C270)/$F$245)))</f>
        <v>0</v>
      </c>
      <c r="G270" s="8">
        <f>IF($F$245="n/a",0,IF(G$3&lt;=$C270,0,IF(G$3&gt;($F$245+$C270),INDEX($D$257:$W$257,,$C270)-SUM($D270:F270),INDEX($D$257:$W$257,,$C270)/$F$245)))</f>
        <v>0</v>
      </c>
      <c r="H270" s="11">
        <f>IF($F$245="n/a",0,IF(H$3&lt;=$C270,0,IF(H$3&gt;($F$245+$C270),INDEX($D$257:$W$257,,$C270)-SUM($D270:G270),INDEX($D$257:$W$257,,$C270)/$F$245)))</f>
        <v>0</v>
      </c>
      <c r="I270" s="76">
        <f>IF($G$245="n/a",0,IF(I$3&lt;=$C270,0,IF(I$3&gt;($G$245+$C270),INDEX($D$257:$W$257,,$C270)-SUM($D270:H270),INDEX($D$257:$W$257,,$C270)/$G$245)))</f>
        <v>0</v>
      </c>
      <c r="J270" s="75">
        <f>IF($G$245="n/a",0,IF(J$3&lt;=$C270,0,IF(J$3&gt;($G$245+$C270),INDEX($D$257:$W$257,,$C270)-SUM($D270:I270),INDEX($D$257:$W$257,,$C270)/$G$245)))</f>
        <v>0</v>
      </c>
      <c r="K270" s="75">
        <f>IF($G$245="n/a",0,IF(K$3&lt;=$C270,0,IF(K$3&gt;($G$245+$C270),INDEX($D$257:$W$257,,$C270)-SUM($D270:J270),INDEX($D$257:$W$257,,$C270)/$G$245)))</f>
        <v>0</v>
      </c>
      <c r="L270" s="75">
        <f>IF($G$245="n/a",0,IF(L$3&lt;=$C270,0,IF(L$3&gt;($G$245+$C270),INDEX($D$257:$W$257,,$C270)-SUM($D270:K270),INDEX($D$257:$W$257,,$C270)/$G$245)))</f>
        <v>0</v>
      </c>
      <c r="M270" s="75">
        <f>IF($G$245="n/a",0,IF(M$3&lt;=$C270,0,IF(M$3&gt;($G$245+$C270),INDEX($D$257:$W$257,,$C270)-SUM($D270:L270),INDEX($D$257:$W$257,,$C270)/$G$245)))</f>
        <v>0</v>
      </c>
      <c r="N270" s="75">
        <f>IF($G$245="n/a",0,IF(N$3&lt;=$C270,0,IF(N$3&gt;($G$245+$C270),INDEX($D$257:$W$257,,$C270)-SUM($D270:M270),INDEX($D$257:$W$257,,$C270)/$G$245)))</f>
        <v>0</v>
      </c>
      <c r="O270" s="75">
        <f>IF($G$245="n/a",0,IF(O$3&lt;=$C270,0,IF(O$3&gt;($G$245+$C270),INDEX($D$257:$W$257,,$C270)-SUM($D270:N270),INDEX($D$257:$W$257,,$C270)/$G$245)))</f>
        <v>0</v>
      </c>
      <c r="P270" s="75">
        <f>IF($G$245="n/a",0,IF(P$3&lt;=$C270,0,IF(P$3&gt;($G$245+$C270),INDEX($D$257:$W$257,,$C270)-SUM($D270:O270),INDEX($D$257:$W$257,,$C270)/$G$245)))</f>
        <v>0</v>
      </c>
      <c r="Q270" s="75">
        <f>IF($G$245="n/a",0,IF(Q$3&lt;=$C270,0,IF(Q$3&gt;($G$245+$C270),INDEX($D$257:$W$257,,$C270)-SUM($D270:P270),INDEX($D$257:$W$257,,$C270)/$G$245)))</f>
        <v>0</v>
      </c>
      <c r="R270" s="75">
        <f>IF($G$245="n/a",0,IF(R$3&lt;=$C270,0,IF(R$3&gt;($G$245+$C270),INDEX($D$257:$W$257,,$C270)-SUM($D270:Q270),INDEX($D$257:$W$257,,$C270)/$G$245)))</f>
        <v>0</v>
      </c>
      <c r="S270" s="75">
        <f>IF($G$245="n/a",0,IF(S$3&lt;=$C270,0,IF(S$3&gt;($G$245+$C270),INDEX($D$257:$W$257,,$C270)-SUM($D270:R270),INDEX($D$257:$W$257,,$C270)/$G$245)))</f>
        <v>0</v>
      </c>
      <c r="T270" s="75">
        <f>IF($G$245="n/a",0,IF(T$3&lt;=$C270,0,IF(T$3&gt;($G$245+$C270),INDEX($D$257:$W$257,,$C270)-SUM($D270:S270),INDEX($D$257:$W$257,,$C270)/$G$245)))</f>
        <v>0</v>
      </c>
      <c r="U270" s="75">
        <f>IF($G$245="n/a",0,IF(U$3&lt;=$C270,0,IF(U$3&gt;($G$245+$C270),INDEX($D$257:$W$257,,$C270)-SUM($D270:T270),INDEX($D$257:$W$257,,$C270)/$G$245)))</f>
        <v>0</v>
      </c>
      <c r="V270" s="75">
        <f>IF($G$245="n/a",0,IF(V$3&lt;=$C270,0,IF(V$3&gt;($G$245+$C270),INDEX($D$257:$W$257,,$C270)-SUM($D270:U270),INDEX($D$257:$W$257,,$C270)/$G$245)))</f>
        <v>0</v>
      </c>
      <c r="W270" s="75">
        <f>IF($G$245="n/a",0,IF(W$3&lt;=$C270,0,IF(W$3&gt;($G$245+$C270),INDEX($D$257:$W$257,,$C270)-SUM($D270:V270),INDEX($D$257:$W$257,,$C270)/$G$245)))</f>
        <v>0</v>
      </c>
      <c r="X270" s="75">
        <f>IF($G$245="n/a",0,IF(X$3&lt;=$C270,0,IF(X$3&gt;($G$245+$C270),INDEX($D$257:$W$257,,$C270)-SUM($D270:W270),INDEX($D$257:$W$257,,$C270)/$G$245)))</f>
        <v>0</v>
      </c>
      <c r="Y270" s="75">
        <f>IF($G$245="n/a",0,IF(Y$3&lt;=$C270,0,IF(Y$3&gt;($G$245+$C270),INDEX($D$257:$W$257,,$C270)-SUM($D270:X270),INDEX($D$257:$W$257,,$C270)/$G$245)))</f>
        <v>0</v>
      </c>
      <c r="Z270" s="75">
        <f>IF($G$245="n/a",0,IF(Z$3&lt;=$C270,0,IF(Z$3&gt;($G$245+$C270),INDEX($D$257:$W$257,,$C270)-SUM($D270:Y270),INDEX($D$257:$W$257,,$C270)/$G$245)))</f>
        <v>0</v>
      </c>
      <c r="AA270" s="75">
        <f>IF($G$245="n/a",0,IF(AA$3&lt;=$C270,0,IF(AA$3&gt;($G$245+$C270),INDEX($D$257:$W$257,,$C270)-SUM($D270:Z270),INDEX($D$257:$W$257,,$C270)/$G$245)))</f>
        <v>0</v>
      </c>
      <c r="AB270" s="75">
        <f>IF($G$245="n/a",0,IF(AB$3&lt;=$C270,0,IF(AB$3&gt;($G$245+$C270),INDEX($D$257:$W$257,,$C270)-SUM($D270:AA270),INDEX($D$257:$W$257,,$C270)/$G$245)))</f>
        <v>0</v>
      </c>
      <c r="AC270" s="75">
        <f>IF($G$245="n/a",0,IF(AC$3&lt;=$C270,0,IF(AC$3&gt;($G$245+$C270),INDEX($D$257:$W$257,,$C270)-SUM($D270:AB270),INDEX($D$257:$W$257,,$C270)/$G$245)))</f>
        <v>0</v>
      </c>
      <c r="AD270" s="75">
        <f>IF($G$245="n/a",0,IF(AD$3&lt;=$C270,0,IF(AD$3&gt;($G$245+$C270),INDEX($D$257:$W$257,,$C270)-SUM($D270:AC270),INDEX($D$257:$W$257,,$C270)/$G$245)))</f>
        <v>0</v>
      </c>
      <c r="AE270" s="75">
        <f>IF($G$245="n/a",0,IF(AE$3&lt;=$C270,0,IF(AE$3&gt;($G$245+$C270),INDEX($D$257:$W$257,,$C270)-SUM($D270:AD270),INDEX($D$257:$W$257,,$C270)/$G$245)))</f>
        <v>0</v>
      </c>
      <c r="AF270" s="75">
        <f>IF($G$245="n/a",0,IF(AF$3&lt;=$C270,0,IF(AF$3&gt;($G$245+$C270),INDEX($D$257:$W$257,,$C270)-SUM($D270:AE270),INDEX($D$257:$W$257,,$C270)/$G$245)))</f>
        <v>0</v>
      </c>
      <c r="AG270" s="75">
        <f>IF($G$245="n/a",0,IF(AG$3&lt;=$C270,0,IF(AG$3&gt;($G$245+$C270),INDEX($D$257:$W$257,,$C270)-SUM($D270:AF270),INDEX($D$257:$W$257,,$C270)/$G$245)))</f>
        <v>0</v>
      </c>
      <c r="AH270" s="75">
        <f>IF($G$245="n/a",0,IF(AH$3&lt;=$C270,0,IF(AH$3&gt;($G$245+$C270),INDEX($D$257:$W$257,,$C270)-SUM($D270:AG270),INDEX($D$257:$W$257,,$C270)/$G$245)))</f>
        <v>0</v>
      </c>
      <c r="AI270" s="75">
        <f>IF($G$245="n/a",0,IF(AI$3&lt;=$C270,0,IF(AI$3&gt;($G$245+$C270),INDEX($D$257:$W$257,,$C270)-SUM($D270:AH270),INDEX($D$257:$W$257,,$C270)/$G$245)))</f>
        <v>0</v>
      </c>
      <c r="AJ270" s="75">
        <f>IF($G$245="n/a",0,IF(AJ$3&lt;=$C270,0,IF(AJ$3&gt;($G$245+$C270),INDEX($D$257:$W$257,,$C270)-SUM($D270:AI270),INDEX($D$257:$W$257,,$C270)/$G$245)))</f>
        <v>0</v>
      </c>
      <c r="AK270" s="75">
        <f>IF($G$245="n/a",0,IF(AK$3&lt;=$C270,0,IF(AK$3&gt;($G$245+$C270),INDEX($D$257:$W$257,,$C270)-SUM($D270:AJ270),INDEX($D$257:$W$257,,$C270)/$G$245)))</f>
        <v>0</v>
      </c>
      <c r="AL270" s="75">
        <f>IF($G$245="n/a",0,IF(AL$3&lt;=$C270,0,IF(AL$3&gt;($G$245+$C270),INDEX($D$257:$W$257,,$C270)-SUM($D270:AK270),INDEX($D$257:$W$257,,$C270)/$G$245)))</f>
        <v>0</v>
      </c>
      <c r="AM270" s="75">
        <f>IF($G$245="n/a",0,IF(AM$3&lt;=$C270,0,IF(AM$3&gt;($G$245+$C270),INDEX($D$257:$W$257,,$C270)-SUM($D270:AL270),INDEX($D$257:$W$257,,$C270)/$G$245)))</f>
        <v>0</v>
      </c>
      <c r="AN270" s="75">
        <f>IF($G$245="n/a",0,IF(AN$3&lt;=$C270,0,IF(AN$3&gt;($G$245+$C270),INDEX($D$257:$W$257,,$C270)-SUM($D270:AM270),INDEX($D$257:$W$257,,$C270)/$G$245)))</f>
        <v>0</v>
      </c>
      <c r="AO270" s="75">
        <f>IF($G$245="n/a",0,IF(AO$3&lt;=$C270,0,IF(AO$3&gt;($G$245+$C270),INDEX($D$257:$W$257,,$C270)-SUM($D270:AN270),INDEX($D$257:$W$257,,$C270)/$G$245)))</f>
        <v>0</v>
      </c>
      <c r="AP270" s="75">
        <f>IF($G$245="n/a",0,IF(AP$3&lt;=$C270,0,IF(AP$3&gt;($G$245+$C270),INDEX($D$257:$W$257,,$C270)-SUM($D270:AO270),INDEX($D$257:$W$257,,$C270)/$G$245)))</f>
        <v>0</v>
      </c>
      <c r="AQ270" s="75">
        <f>IF($G$245="n/a",0,IF(AQ$3&lt;=$C270,0,IF(AQ$3&gt;($G$245+$C270),INDEX($D$257:$W$257,,$C270)-SUM($D270:AP270),INDEX($D$257:$W$257,,$C270)/$G$245)))</f>
        <v>0</v>
      </c>
      <c r="AR270" s="75">
        <f>IF($G$245="n/a",0,IF(AR$3&lt;=$C270,0,IF(AR$3&gt;($G$245+$C270),INDEX($D$257:$W$257,,$C270)-SUM($D270:AQ270),INDEX($D$257:$W$257,,$C270)/$G$245)))</f>
        <v>0</v>
      </c>
      <c r="AS270" s="75">
        <f>IF($G$245="n/a",0,IF(AS$3&lt;=$C270,0,IF(AS$3&gt;($G$245+$C270),INDEX($D$257:$W$257,,$C270)-SUM($D270:AR270),INDEX($D$257:$W$257,,$C270)/$G$245)))</f>
        <v>0</v>
      </c>
      <c r="AT270" s="75">
        <f>IF($G$245="n/a",0,IF(AT$3&lt;=$C270,0,IF(AT$3&gt;($G$245+$C270),INDEX($D$257:$W$257,,$C270)-SUM($D270:AS270),INDEX($D$257:$W$257,,$C270)/$G$245)))</f>
        <v>0</v>
      </c>
      <c r="AU270" s="75">
        <f>IF($G$245="n/a",0,IF(AU$3&lt;=$C270,0,IF(AU$3&gt;($G$245+$C270),INDEX($D$257:$W$257,,$C270)-SUM($D270:AT270),INDEX($D$257:$W$257,,$C270)/$G$245)))</f>
        <v>0</v>
      </c>
      <c r="AV270" s="75">
        <f>IF($G$245="n/a",0,IF(AV$3&lt;=$C270,0,IF(AV$3&gt;($G$245+$C270),INDEX($D$257:$W$257,,$C270)-SUM($D270:AU270),INDEX($D$257:$W$257,,$C270)/$G$245)))</f>
        <v>0</v>
      </c>
      <c r="AW270" s="75">
        <f>IF($G$245="n/a",0,IF(AW$3&lt;=$C270,0,IF(AW$3&gt;($G$245+$C270),INDEX($D$257:$W$257,,$C270)-SUM($D270:AV270),INDEX($D$257:$W$257,,$C270)/$G$245)))</f>
        <v>0</v>
      </c>
      <c r="AX270" s="75">
        <f>IF($G$245="n/a",0,IF(AX$3&lt;=$C270,0,IF(AX$3&gt;($G$245+$C270),INDEX($D$257:$W$257,,$C270)-SUM($D270:AW270),INDEX($D$257:$W$257,,$C270)/$G$245)))</f>
        <v>0</v>
      </c>
      <c r="AY270" s="75">
        <f>IF($G$245="n/a",0,IF(AY$3&lt;=$C270,0,IF(AY$3&gt;($G$245+$C270),INDEX($D$257:$W$257,,$C270)-SUM($D270:AX270),INDEX($D$257:$W$257,,$C270)/$G$245)))</f>
        <v>0</v>
      </c>
      <c r="AZ270" s="75">
        <f>IF($G$245="n/a",0,IF(AZ$3&lt;=$C270,0,IF(AZ$3&gt;($G$245+$C270),INDEX($D$257:$W$257,,$C270)-SUM($D270:AY270),INDEX($D$257:$W$257,,$C270)/$G$245)))</f>
        <v>0</v>
      </c>
      <c r="BA270" s="75">
        <f>IF($G$245="n/a",0,IF(BA$3&lt;=$C270,0,IF(BA$3&gt;($G$245+$C270),INDEX($D$257:$W$257,,$C270)-SUM($D270:AZ270),INDEX($D$257:$W$257,,$C270)/$G$245)))</f>
        <v>0</v>
      </c>
      <c r="BB270" s="75">
        <f>IF($G$245="n/a",0,IF(BB$3&lt;=$C270,0,IF(BB$3&gt;($G$245+$C270),INDEX($D$257:$W$257,,$C270)-SUM($D270:BA270),INDEX($D$257:$W$257,,$C270)/$G$245)))</f>
        <v>0</v>
      </c>
      <c r="BC270" s="75">
        <f>IF($G$245="n/a",0,IF(BC$3&lt;=$C270,0,IF(BC$3&gt;($G$245+$C270),INDEX($D$257:$W$257,,$C270)-SUM($D270:BB270),INDEX($D$257:$W$257,,$C270)/$G$245)))</f>
        <v>0</v>
      </c>
      <c r="BD270" s="75">
        <f>IF($G$245="n/a",0,IF(BD$3&lt;=$C270,0,IF(BD$3&gt;($G$245+$C270),INDEX($D$257:$W$257,,$C270)-SUM($D270:BC270),INDEX($D$257:$W$257,,$C270)/$G$245)))</f>
        <v>0</v>
      </c>
      <c r="BE270" s="75">
        <f>IF($G$245="n/a",0,IF(BE$3&lt;=$C270,0,IF(BE$3&gt;($G$245+$C270),INDEX($D$257:$W$257,,$C270)-SUM($D270:BD270),INDEX($D$257:$W$257,,$C270)/$G$245)))</f>
        <v>0</v>
      </c>
      <c r="BF270" s="75">
        <f>IF($G$245="n/a",0,IF(BF$3&lt;=$C270,0,IF(BF$3&gt;($G$245+$C270),INDEX($D$257:$W$257,,$C270)-SUM($D270:BE270),INDEX($D$257:$W$257,,$C270)/$G$245)))</f>
        <v>0</v>
      </c>
      <c r="BG270" s="75">
        <f>IF($G$245="n/a",0,IF(BG$3&lt;=$C270,0,IF(BG$3&gt;($G$245+$C270),INDEX($D$257:$W$257,,$C270)-SUM($D270:BF270),INDEX($D$257:$W$257,,$C270)/$G$245)))</f>
        <v>0</v>
      </c>
      <c r="BH270" s="75">
        <f>IF($G$245="n/a",0,IF(BH$3&lt;=$C270,0,IF(BH$3&gt;($G$245+$C270),INDEX($D$257:$W$257,,$C270)-SUM($D270:BG270),INDEX($D$257:$W$257,,$C270)/$G$245)))</f>
        <v>0</v>
      </c>
      <c r="BI270" s="75">
        <f>IF($G$245="n/a",0,IF(BI$3&lt;=$C270,0,IF(BI$3&gt;($G$245+$C270),INDEX($D$257:$W$257,,$C270)-SUM($D270:BH270),INDEX($D$257:$W$257,,$C270)/$G$245)))</f>
        <v>0</v>
      </c>
      <c r="BJ270" s="75">
        <f>IF($G$245="n/a",0,IF(BJ$3&lt;=$C270,0,IF(BJ$3&gt;($G$245+$C270),INDEX($D$257:$W$257,,$C270)-SUM($D270:BI270),INDEX($D$257:$W$257,,$C270)/$G$245)))</f>
        <v>0</v>
      </c>
      <c r="BK270" s="75">
        <f>IF($G$245="n/a",0,IF(BK$3&lt;=$C270,0,IF(BK$3&gt;($G$245+$C270),INDEX($D$257:$W$257,,$C270)-SUM($D270:BJ270),INDEX($D$257:$W$257,,$C270)/$G$245)))</f>
        <v>0</v>
      </c>
    </row>
    <row r="271" spans="2:63" hidden="1" outlineLevel="1" x14ac:dyDescent="0.3">
      <c r="B271" s="15">
        <v>2024</v>
      </c>
      <c r="C271">
        <v>12</v>
      </c>
      <c r="D271" s="8"/>
      <c r="E271" s="8">
        <f>IF($F$245="n/a",0,IF(E$3&lt;=$C271,0,IF(E$3&gt;($F$245+$C271),INDEX($D$257:$W$257,,$C271)-SUM($D271:D271),INDEX($D$257:$W$257,,$C271)/$F$245)))</f>
        <v>0</v>
      </c>
      <c r="F271" s="8">
        <f>IF($F$245="n/a",0,IF(F$3&lt;=$C271,0,IF(F$3&gt;($F$245+$C271),INDEX($D$257:$W$257,,$C271)-SUM($D271:E271),INDEX($D$257:$W$257,,$C271)/$F$245)))</f>
        <v>0</v>
      </c>
      <c r="G271" s="8">
        <f>IF($F$245="n/a",0,IF(G$3&lt;=$C271,0,IF(G$3&gt;($F$245+$C271),INDEX($D$257:$W$257,,$C271)-SUM($D271:F271),INDEX($D$257:$W$257,,$C271)/$F$245)))</f>
        <v>0</v>
      </c>
      <c r="H271" s="11">
        <f>IF($F$245="n/a",0,IF(H$3&lt;=$C271,0,IF(H$3&gt;($F$245+$C271),INDEX($D$257:$W$257,,$C271)-SUM($D271:G271),INDEX($D$257:$W$257,,$C271)/$F$245)))</f>
        <v>0</v>
      </c>
      <c r="I271" s="76">
        <f>IF($G$245="n/a",0,IF(I$3&lt;=$C271,0,IF(I$3&gt;($G$245+$C271),INDEX($D$257:$W$257,,$C271)-SUM($D271:H271),INDEX($D$257:$W$257,,$C271)/$G$245)))</f>
        <v>0</v>
      </c>
      <c r="J271" s="75">
        <f>IF($G$245="n/a",0,IF(J$3&lt;=$C271,0,IF(J$3&gt;($G$245+$C271),INDEX($D$257:$W$257,,$C271)-SUM($D271:I271),INDEX($D$257:$W$257,,$C271)/$G$245)))</f>
        <v>0</v>
      </c>
      <c r="K271" s="75">
        <f>IF($G$245="n/a",0,IF(K$3&lt;=$C271,0,IF(K$3&gt;($G$245+$C271),INDEX($D$257:$W$257,,$C271)-SUM($D271:J271),INDEX($D$257:$W$257,,$C271)/$G$245)))</f>
        <v>0</v>
      </c>
      <c r="L271" s="75">
        <f>IF($G$245="n/a",0,IF(L$3&lt;=$C271,0,IF(L$3&gt;($G$245+$C271),INDEX($D$257:$W$257,,$C271)-SUM($D271:K271),INDEX($D$257:$W$257,,$C271)/$G$245)))</f>
        <v>0</v>
      </c>
      <c r="M271" s="75">
        <f>IF($G$245="n/a",0,IF(M$3&lt;=$C271,0,IF(M$3&gt;($G$245+$C271),INDEX($D$257:$W$257,,$C271)-SUM($D271:L271),INDEX($D$257:$W$257,,$C271)/$G$245)))</f>
        <v>0</v>
      </c>
      <c r="N271" s="75">
        <f>IF($G$245="n/a",0,IF(N$3&lt;=$C271,0,IF(N$3&gt;($G$245+$C271),INDEX($D$257:$W$257,,$C271)-SUM($D271:M271),INDEX($D$257:$W$257,,$C271)/$G$245)))</f>
        <v>0</v>
      </c>
      <c r="O271" s="75">
        <f>IF($G$245="n/a",0,IF(O$3&lt;=$C271,0,IF(O$3&gt;($G$245+$C271),INDEX($D$257:$W$257,,$C271)-SUM($D271:N271),INDEX($D$257:$W$257,,$C271)/$G$245)))</f>
        <v>0</v>
      </c>
      <c r="P271" s="75">
        <f>IF($G$245="n/a",0,IF(P$3&lt;=$C271,0,IF(P$3&gt;($G$245+$C271),INDEX($D$257:$W$257,,$C271)-SUM($D271:O271),INDEX($D$257:$W$257,,$C271)/$G$245)))</f>
        <v>0</v>
      </c>
      <c r="Q271" s="75">
        <f>IF($G$245="n/a",0,IF(Q$3&lt;=$C271,0,IF(Q$3&gt;($G$245+$C271),INDEX($D$257:$W$257,,$C271)-SUM($D271:P271),INDEX($D$257:$W$257,,$C271)/$G$245)))</f>
        <v>0</v>
      </c>
      <c r="R271" s="75">
        <f>IF($G$245="n/a",0,IF(R$3&lt;=$C271,0,IF(R$3&gt;($G$245+$C271),INDEX($D$257:$W$257,,$C271)-SUM($D271:Q271),INDEX($D$257:$W$257,,$C271)/$G$245)))</f>
        <v>0</v>
      </c>
      <c r="S271" s="75">
        <f>IF($G$245="n/a",0,IF(S$3&lt;=$C271,0,IF(S$3&gt;($G$245+$C271),INDEX($D$257:$W$257,,$C271)-SUM($D271:R271),INDEX($D$257:$W$257,,$C271)/$G$245)))</f>
        <v>0</v>
      </c>
      <c r="T271" s="75">
        <f>IF($G$245="n/a",0,IF(T$3&lt;=$C271,0,IF(T$3&gt;($G$245+$C271),INDEX($D$257:$W$257,,$C271)-SUM($D271:S271),INDEX($D$257:$W$257,,$C271)/$G$245)))</f>
        <v>0</v>
      </c>
      <c r="U271" s="75">
        <f>IF($G$245="n/a",0,IF(U$3&lt;=$C271,0,IF(U$3&gt;($G$245+$C271),INDEX($D$257:$W$257,,$C271)-SUM($D271:T271),INDEX($D$257:$W$257,,$C271)/$G$245)))</f>
        <v>0</v>
      </c>
      <c r="V271" s="75">
        <f>IF($G$245="n/a",0,IF(V$3&lt;=$C271,0,IF(V$3&gt;($G$245+$C271),INDEX($D$257:$W$257,,$C271)-SUM($D271:U271),INDEX($D$257:$W$257,,$C271)/$G$245)))</f>
        <v>0</v>
      </c>
      <c r="W271" s="75">
        <f>IF($G$245="n/a",0,IF(W$3&lt;=$C271,0,IF(W$3&gt;($G$245+$C271),INDEX($D$257:$W$257,,$C271)-SUM($D271:V271),INDEX($D$257:$W$257,,$C271)/$G$245)))</f>
        <v>0</v>
      </c>
      <c r="X271" s="75">
        <f>IF($G$245="n/a",0,IF(X$3&lt;=$C271,0,IF(X$3&gt;($G$245+$C271),INDEX($D$257:$W$257,,$C271)-SUM($D271:W271),INDEX($D$257:$W$257,,$C271)/$G$245)))</f>
        <v>0</v>
      </c>
      <c r="Y271" s="75">
        <f>IF($G$245="n/a",0,IF(Y$3&lt;=$C271,0,IF(Y$3&gt;($G$245+$C271),INDEX($D$257:$W$257,,$C271)-SUM($D271:X271),INDEX($D$257:$W$257,,$C271)/$G$245)))</f>
        <v>0</v>
      </c>
      <c r="Z271" s="75">
        <f>IF($G$245="n/a",0,IF(Z$3&lt;=$C271,0,IF(Z$3&gt;($G$245+$C271),INDEX($D$257:$W$257,,$C271)-SUM($D271:Y271),INDEX($D$257:$W$257,,$C271)/$G$245)))</f>
        <v>0</v>
      </c>
      <c r="AA271" s="75">
        <f>IF($G$245="n/a",0,IF(AA$3&lt;=$C271,0,IF(AA$3&gt;($G$245+$C271),INDEX($D$257:$W$257,,$C271)-SUM($D271:Z271),INDEX($D$257:$W$257,,$C271)/$G$245)))</f>
        <v>0</v>
      </c>
      <c r="AB271" s="75">
        <f>IF($G$245="n/a",0,IF(AB$3&lt;=$C271,0,IF(AB$3&gt;($G$245+$C271),INDEX($D$257:$W$257,,$C271)-SUM($D271:AA271),INDEX($D$257:$W$257,,$C271)/$G$245)))</f>
        <v>0</v>
      </c>
      <c r="AC271" s="75">
        <f>IF($G$245="n/a",0,IF(AC$3&lt;=$C271,0,IF(AC$3&gt;($G$245+$C271),INDEX($D$257:$W$257,,$C271)-SUM($D271:AB271),INDEX($D$257:$W$257,,$C271)/$G$245)))</f>
        <v>0</v>
      </c>
      <c r="AD271" s="75">
        <f>IF($G$245="n/a",0,IF(AD$3&lt;=$C271,0,IF(AD$3&gt;($G$245+$C271),INDEX($D$257:$W$257,,$C271)-SUM($D271:AC271),INDEX($D$257:$W$257,,$C271)/$G$245)))</f>
        <v>0</v>
      </c>
      <c r="AE271" s="75">
        <f>IF($G$245="n/a",0,IF(AE$3&lt;=$C271,0,IF(AE$3&gt;($G$245+$C271),INDEX($D$257:$W$257,,$C271)-SUM($D271:AD271),INDEX($D$257:$W$257,,$C271)/$G$245)))</f>
        <v>0</v>
      </c>
      <c r="AF271" s="75">
        <f>IF($G$245="n/a",0,IF(AF$3&lt;=$C271,0,IF(AF$3&gt;($G$245+$C271),INDEX($D$257:$W$257,,$C271)-SUM($D271:AE271),INDEX($D$257:$W$257,,$C271)/$G$245)))</f>
        <v>0</v>
      </c>
      <c r="AG271" s="75">
        <f>IF($G$245="n/a",0,IF(AG$3&lt;=$C271,0,IF(AG$3&gt;($G$245+$C271),INDEX($D$257:$W$257,,$C271)-SUM($D271:AF271),INDEX($D$257:$W$257,,$C271)/$G$245)))</f>
        <v>0</v>
      </c>
      <c r="AH271" s="75">
        <f>IF($G$245="n/a",0,IF(AH$3&lt;=$C271,0,IF(AH$3&gt;($G$245+$C271),INDEX($D$257:$W$257,,$C271)-SUM($D271:AG271),INDEX($D$257:$W$257,,$C271)/$G$245)))</f>
        <v>0</v>
      </c>
      <c r="AI271" s="75">
        <f>IF($G$245="n/a",0,IF(AI$3&lt;=$C271,0,IF(AI$3&gt;($G$245+$C271),INDEX($D$257:$W$257,,$C271)-SUM($D271:AH271),INDEX($D$257:$W$257,,$C271)/$G$245)))</f>
        <v>0</v>
      </c>
      <c r="AJ271" s="75">
        <f>IF($G$245="n/a",0,IF(AJ$3&lt;=$C271,0,IF(AJ$3&gt;($G$245+$C271),INDEX($D$257:$W$257,,$C271)-SUM($D271:AI271),INDEX($D$257:$W$257,,$C271)/$G$245)))</f>
        <v>0</v>
      </c>
      <c r="AK271" s="75">
        <f>IF($G$245="n/a",0,IF(AK$3&lt;=$C271,0,IF(AK$3&gt;($G$245+$C271),INDEX($D$257:$W$257,,$C271)-SUM($D271:AJ271),INDEX($D$257:$W$257,,$C271)/$G$245)))</f>
        <v>0</v>
      </c>
      <c r="AL271" s="75">
        <f>IF($G$245="n/a",0,IF(AL$3&lt;=$C271,0,IF(AL$3&gt;($G$245+$C271),INDEX($D$257:$W$257,,$C271)-SUM($D271:AK271),INDEX($D$257:$W$257,,$C271)/$G$245)))</f>
        <v>0</v>
      </c>
      <c r="AM271" s="75">
        <f>IF($G$245="n/a",0,IF(AM$3&lt;=$C271,0,IF(AM$3&gt;($G$245+$C271),INDEX($D$257:$W$257,,$C271)-SUM($D271:AL271),INDEX($D$257:$W$257,,$C271)/$G$245)))</f>
        <v>0</v>
      </c>
      <c r="AN271" s="75">
        <f>IF($G$245="n/a",0,IF(AN$3&lt;=$C271,0,IF(AN$3&gt;($G$245+$C271),INDEX($D$257:$W$257,,$C271)-SUM($D271:AM271),INDEX($D$257:$W$257,,$C271)/$G$245)))</f>
        <v>0</v>
      </c>
      <c r="AO271" s="75">
        <f>IF($G$245="n/a",0,IF(AO$3&lt;=$C271,0,IF(AO$3&gt;($G$245+$C271),INDEX($D$257:$W$257,,$C271)-SUM($D271:AN271),INDEX($D$257:$W$257,,$C271)/$G$245)))</f>
        <v>0</v>
      </c>
      <c r="AP271" s="75">
        <f>IF($G$245="n/a",0,IF(AP$3&lt;=$C271,0,IF(AP$3&gt;($G$245+$C271),INDEX($D$257:$W$257,,$C271)-SUM($D271:AO271),INDEX($D$257:$W$257,,$C271)/$G$245)))</f>
        <v>0</v>
      </c>
      <c r="AQ271" s="75">
        <f>IF($G$245="n/a",0,IF(AQ$3&lt;=$C271,0,IF(AQ$3&gt;($G$245+$C271),INDEX($D$257:$W$257,,$C271)-SUM($D271:AP271),INDEX($D$257:$W$257,,$C271)/$G$245)))</f>
        <v>0</v>
      </c>
      <c r="AR271" s="75">
        <f>IF($G$245="n/a",0,IF(AR$3&lt;=$C271,0,IF(AR$3&gt;($G$245+$C271),INDEX($D$257:$W$257,,$C271)-SUM($D271:AQ271),INDEX($D$257:$W$257,,$C271)/$G$245)))</f>
        <v>0</v>
      </c>
      <c r="AS271" s="75">
        <f>IF($G$245="n/a",0,IF(AS$3&lt;=$C271,0,IF(AS$3&gt;($G$245+$C271),INDEX($D$257:$W$257,,$C271)-SUM($D271:AR271),INDEX($D$257:$W$257,,$C271)/$G$245)))</f>
        <v>0</v>
      </c>
      <c r="AT271" s="75">
        <f>IF($G$245="n/a",0,IF(AT$3&lt;=$C271,0,IF(AT$3&gt;($G$245+$C271),INDEX($D$257:$W$257,,$C271)-SUM($D271:AS271),INDEX($D$257:$W$257,,$C271)/$G$245)))</f>
        <v>0</v>
      </c>
      <c r="AU271" s="75">
        <f>IF($G$245="n/a",0,IF(AU$3&lt;=$C271,0,IF(AU$3&gt;($G$245+$C271),INDEX($D$257:$W$257,,$C271)-SUM($D271:AT271),INDEX($D$257:$W$257,,$C271)/$G$245)))</f>
        <v>0</v>
      </c>
      <c r="AV271" s="75">
        <f>IF($G$245="n/a",0,IF(AV$3&lt;=$C271,0,IF(AV$3&gt;($G$245+$C271),INDEX($D$257:$W$257,,$C271)-SUM($D271:AU271),INDEX($D$257:$W$257,,$C271)/$G$245)))</f>
        <v>0</v>
      </c>
      <c r="AW271" s="75">
        <f>IF($G$245="n/a",0,IF(AW$3&lt;=$C271,0,IF(AW$3&gt;($G$245+$C271),INDEX($D$257:$W$257,,$C271)-SUM($D271:AV271),INDEX($D$257:$W$257,,$C271)/$G$245)))</f>
        <v>0</v>
      </c>
      <c r="AX271" s="75">
        <f>IF($G$245="n/a",0,IF(AX$3&lt;=$C271,0,IF(AX$3&gt;($G$245+$C271),INDEX($D$257:$W$257,,$C271)-SUM($D271:AW271),INDEX($D$257:$W$257,,$C271)/$G$245)))</f>
        <v>0</v>
      </c>
      <c r="AY271" s="75">
        <f>IF($G$245="n/a",0,IF(AY$3&lt;=$C271,0,IF(AY$3&gt;($G$245+$C271),INDEX($D$257:$W$257,,$C271)-SUM($D271:AX271),INDEX($D$257:$W$257,,$C271)/$G$245)))</f>
        <v>0</v>
      </c>
      <c r="AZ271" s="75">
        <f>IF($G$245="n/a",0,IF(AZ$3&lt;=$C271,0,IF(AZ$3&gt;($G$245+$C271),INDEX($D$257:$W$257,,$C271)-SUM($D271:AY271),INDEX($D$257:$W$257,,$C271)/$G$245)))</f>
        <v>0</v>
      </c>
      <c r="BA271" s="75">
        <f>IF($G$245="n/a",0,IF(BA$3&lt;=$C271,0,IF(BA$3&gt;($G$245+$C271),INDEX($D$257:$W$257,,$C271)-SUM($D271:AZ271),INDEX($D$257:$W$257,,$C271)/$G$245)))</f>
        <v>0</v>
      </c>
      <c r="BB271" s="75">
        <f>IF($G$245="n/a",0,IF(BB$3&lt;=$C271,0,IF(BB$3&gt;($G$245+$C271),INDEX($D$257:$W$257,,$C271)-SUM($D271:BA271),INDEX($D$257:$W$257,,$C271)/$G$245)))</f>
        <v>0</v>
      </c>
      <c r="BC271" s="75">
        <f>IF($G$245="n/a",0,IF(BC$3&lt;=$C271,0,IF(BC$3&gt;($G$245+$C271),INDEX($D$257:$W$257,,$C271)-SUM($D271:BB271),INDEX($D$257:$W$257,,$C271)/$G$245)))</f>
        <v>0</v>
      </c>
      <c r="BD271" s="75">
        <f>IF($G$245="n/a",0,IF(BD$3&lt;=$C271,0,IF(BD$3&gt;($G$245+$C271),INDEX($D$257:$W$257,,$C271)-SUM($D271:BC271),INDEX($D$257:$W$257,,$C271)/$G$245)))</f>
        <v>0</v>
      </c>
      <c r="BE271" s="75">
        <f>IF($G$245="n/a",0,IF(BE$3&lt;=$C271,0,IF(BE$3&gt;($G$245+$C271),INDEX($D$257:$W$257,,$C271)-SUM($D271:BD271),INDEX($D$257:$W$257,,$C271)/$G$245)))</f>
        <v>0</v>
      </c>
      <c r="BF271" s="75">
        <f>IF($G$245="n/a",0,IF(BF$3&lt;=$C271,0,IF(BF$3&gt;($G$245+$C271),INDEX($D$257:$W$257,,$C271)-SUM($D271:BE271),INDEX($D$257:$W$257,,$C271)/$G$245)))</f>
        <v>0</v>
      </c>
      <c r="BG271" s="75">
        <f>IF($G$245="n/a",0,IF(BG$3&lt;=$C271,0,IF(BG$3&gt;($G$245+$C271),INDEX($D$257:$W$257,,$C271)-SUM($D271:BF271),INDEX($D$257:$W$257,,$C271)/$G$245)))</f>
        <v>0</v>
      </c>
      <c r="BH271" s="75">
        <f>IF($G$245="n/a",0,IF(BH$3&lt;=$C271,0,IF(BH$3&gt;($G$245+$C271),INDEX($D$257:$W$257,,$C271)-SUM($D271:BG271),INDEX($D$257:$W$257,,$C271)/$G$245)))</f>
        <v>0</v>
      </c>
      <c r="BI271" s="75">
        <f>IF($G$245="n/a",0,IF(BI$3&lt;=$C271,0,IF(BI$3&gt;($G$245+$C271),INDEX($D$257:$W$257,,$C271)-SUM($D271:BH271),INDEX($D$257:$W$257,,$C271)/$G$245)))</f>
        <v>0</v>
      </c>
      <c r="BJ271" s="75">
        <f>IF($G$245="n/a",0,IF(BJ$3&lt;=$C271,0,IF(BJ$3&gt;($G$245+$C271),INDEX($D$257:$W$257,,$C271)-SUM($D271:BI271),INDEX($D$257:$W$257,,$C271)/$G$245)))</f>
        <v>0</v>
      </c>
      <c r="BK271" s="75">
        <f>IF($G$245="n/a",0,IF(BK$3&lt;=$C271,0,IF(BK$3&gt;($G$245+$C271),INDEX($D$257:$W$257,,$C271)-SUM($D271:BJ271),INDEX($D$257:$W$257,,$C271)/$G$245)))</f>
        <v>0</v>
      </c>
    </row>
    <row r="272" spans="2:63" hidden="1" outlineLevel="1" x14ac:dyDescent="0.3">
      <c r="B272" s="15">
        <v>2025</v>
      </c>
      <c r="C272">
        <v>13</v>
      </c>
      <c r="D272" s="8"/>
      <c r="E272" s="8">
        <f>IF($F$245="n/a",0,IF(E$3&lt;=$C272,0,IF(E$3&gt;($F$245+$C272),INDEX($D$257:$W$257,,$C272)-SUM($D272:D272),INDEX($D$257:$W$257,,$C272)/$F$245)))</f>
        <v>0</v>
      </c>
      <c r="F272" s="8">
        <f>IF($F$245="n/a",0,IF(F$3&lt;=$C272,0,IF(F$3&gt;($F$245+$C272),INDEX($D$257:$W$257,,$C272)-SUM($D272:E272),INDEX($D$257:$W$257,,$C272)/$F$245)))</f>
        <v>0</v>
      </c>
      <c r="G272" s="8">
        <f>IF($F$245="n/a",0,IF(G$3&lt;=$C272,0,IF(G$3&gt;($F$245+$C272),INDEX($D$257:$W$257,,$C272)-SUM($D272:F272),INDEX($D$257:$W$257,,$C272)/$F$245)))</f>
        <v>0</v>
      </c>
      <c r="H272" s="11">
        <f>IF($F$245="n/a",0,IF(H$3&lt;=$C272,0,IF(H$3&gt;($F$245+$C272),INDEX($D$257:$W$257,,$C272)-SUM($D272:G272),INDEX($D$257:$W$257,,$C272)/$F$245)))</f>
        <v>0</v>
      </c>
      <c r="I272" s="76">
        <f>IF($G$245="n/a",0,IF(I$3&lt;=$C272,0,IF(I$3&gt;($G$245+$C272),INDEX($D$257:$W$257,,$C272)-SUM($D272:H272),INDEX($D$257:$W$257,,$C272)/$G$245)))</f>
        <v>0</v>
      </c>
      <c r="J272" s="75">
        <f>IF($G$245="n/a",0,IF(J$3&lt;=$C272,0,IF(J$3&gt;($G$245+$C272),INDEX($D$257:$W$257,,$C272)-SUM($D272:I272),INDEX($D$257:$W$257,,$C272)/$G$245)))</f>
        <v>0</v>
      </c>
      <c r="K272" s="75">
        <f>IF($G$245="n/a",0,IF(K$3&lt;=$C272,0,IF(K$3&gt;($G$245+$C272),INDEX($D$257:$W$257,,$C272)-SUM($D272:J272),INDEX($D$257:$W$257,,$C272)/$G$245)))</f>
        <v>0</v>
      </c>
      <c r="L272" s="75">
        <f>IF($G$245="n/a",0,IF(L$3&lt;=$C272,0,IF(L$3&gt;($G$245+$C272),INDEX($D$257:$W$257,,$C272)-SUM($D272:K272),INDEX($D$257:$W$257,,$C272)/$G$245)))</f>
        <v>0</v>
      </c>
      <c r="M272" s="75">
        <f>IF($G$245="n/a",0,IF(M$3&lt;=$C272,0,IF(M$3&gt;($G$245+$C272),INDEX($D$257:$W$257,,$C272)-SUM($D272:L272),INDEX($D$257:$W$257,,$C272)/$G$245)))</f>
        <v>0</v>
      </c>
      <c r="N272" s="75">
        <f>IF($G$245="n/a",0,IF(N$3&lt;=$C272,0,IF(N$3&gt;($G$245+$C272),INDEX($D$257:$W$257,,$C272)-SUM($D272:M272),INDEX($D$257:$W$257,,$C272)/$G$245)))</f>
        <v>0</v>
      </c>
      <c r="O272" s="75">
        <f>IF($G$245="n/a",0,IF(O$3&lt;=$C272,0,IF(O$3&gt;($G$245+$C272),INDEX($D$257:$W$257,,$C272)-SUM($D272:N272),INDEX($D$257:$W$257,,$C272)/$G$245)))</f>
        <v>0</v>
      </c>
      <c r="P272" s="75">
        <f>IF($G$245="n/a",0,IF(P$3&lt;=$C272,0,IF(P$3&gt;($G$245+$C272),INDEX($D$257:$W$257,,$C272)-SUM($D272:O272),INDEX($D$257:$W$257,,$C272)/$G$245)))</f>
        <v>0</v>
      </c>
      <c r="Q272" s="75">
        <f>IF($G$245="n/a",0,IF(Q$3&lt;=$C272,0,IF(Q$3&gt;($G$245+$C272),INDEX($D$257:$W$257,,$C272)-SUM($D272:P272),INDEX($D$257:$W$257,,$C272)/$G$245)))</f>
        <v>0</v>
      </c>
      <c r="R272" s="75">
        <f>IF($G$245="n/a",0,IF(R$3&lt;=$C272,0,IF(R$3&gt;($G$245+$C272),INDEX($D$257:$W$257,,$C272)-SUM($D272:Q272),INDEX($D$257:$W$257,,$C272)/$G$245)))</f>
        <v>0</v>
      </c>
      <c r="S272" s="75">
        <f>IF($G$245="n/a",0,IF(S$3&lt;=$C272,0,IF(S$3&gt;($G$245+$C272),INDEX($D$257:$W$257,,$C272)-SUM($D272:R272),INDEX($D$257:$W$257,,$C272)/$G$245)))</f>
        <v>0</v>
      </c>
      <c r="T272" s="75">
        <f>IF($G$245="n/a",0,IF(T$3&lt;=$C272,0,IF(T$3&gt;($G$245+$C272),INDEX($D$257:$W$257,,$C272)-SUM($D272:S272),INDEX($D$257:$W$257,,$C272)/$G$245)))</f>
        <v>0</v>
      </c>
      <c r="U272" s="75">
        <f>IF($G$245="n/a",0,IF(U$3&lt;=$C272,0,IF(U$3&gt;($G$245+$C272),INDEX($D$257:$W$257,,$C272)-SUM($D272:T272),INDEX($D$257:$W$257,,$C272)/$G$245)))</f>
        <v>0</v>
      </c>
      <c r="V272" s="75">
        <f>IF($G$245="n/a",0,IF(V$3&lt;=$C272,0,IF(V$3&gt;($G$245+$C272),INDEX($D$257:$W$257,,$C272)-SUM($D272:U272),INDEX($D$257:$W$257,,$C272)/$G$245)))</f>
        <v>0</v>
      </c>
      <c r="W272" s="75">
        <f>IF($G$245="n/a",0,IF(W$3&lt;=$C272,0,IF(W$3&gt;($G$245+$C272),INDEX($D$257:$W$257,,$C272)-SUM($D272:V272),INDEX($D$257:$W$257,,$C272)/$G$245)))</f>
        <v>0</v>
      </c>
      <c r="X272" s="75">
        <f>IF($G$245="n/a",0,IF(X$3&lt;=$C272,0,IF(X$3&gt;($G$245+$C272),INDEX($D$257:$W$257,,$C272)-SUM($D272:W272),INDEX($D$257:$W$257,,$C272)/$G$245)))</f>
        <v>0</v>
      </c>
      <c r="Y272" s="75">
        <f>IF($G$245="n/a",0,IF(Y$3&lt;=$C272,0,IF(Y$3&gt;($G$245+$C272),INDEX($D$257:$W$257,,$C272)-SUM($D272:X272),INDEX($D$257:$W$257,,$C272)/$G$245)))</f>
        <v>0</v>
      </c>
      <c r="Z272" s="75">
        <f>IF($G$245="n/a",0,IF(Z$3&lt;=$C272,0,IF(Z$3&gt;($G$245+$C272),INDEX($D$257:$W$257,,$C272)-SUM($D272:Y272),INDEX($D$257:$W$257,,$C272)/$G$245)))</f>
        <v>0</v>
      </c>
      <c r="AA272" s="75">
        <f>IF($G$245="n/a",0,IF(AA$3&lt;=$C272,0,IF(AA$3&gt;($G$245+$C272),INDEX($D$257:$W$257,,$C272)-SUM($D272:Z272),INDEX($D$257:$W$257,,$C272)/$G$245)))</f>
        <v>0</v>
      </c>
      <c r="AB272" s="75">
        <f>IF($G$245="n/a",0,IF(AB$3&lt;=$C272,0,IF(AB$3&gt;($G$245+$C272),INDEX($D$257:$W$257,,$C272)-SUM($D272:AA272),INDEX($D$257:$W$257,,$C272)/$G$245)))</f>
        <v>0</v>
      </c>
      <c r="AC272" s="75">
        <f>IF($G$245="n/a",0,IF(AC$3&lt;=$C272,0,IF(AC$3&gt;($G$245+$C272),INDEX($D$257:$W$257,,$C272)-SUM($D272:AB272),INDEX($D$257:$W$257,,$C272)/$G$245)))</f>
        <v>0</v>
      </c>
      <c r="AD272" s="75">
        <f>IF($G$245="n/a",0,IF(AD$3&lt;=$C272,0,IF(AD$3&gt;($G$245+$C272),INDEX($D$257:$W$257,,$C272)-SUM($D272:AC272),INDEX($D$257:$W$257,,$C272)/$G$245)))</f>
        <v>0</v>
      </c>
      <c r="AE272" s="75">
        <f>IF($G$245="n/a",0,IF(AE$3&lt;=$C272,0,IF(AE$3&gt;($G$245+$C272),INDEX($D$257:$W$257,,$C272)-SUM($D272:AD272),INDEX($D$257:$W$257,,$C272)/$G$245)))</f>
        <v>0</v>
      </c>
      <c r="AF272" s="75">
        <f>IF($G$245="n/a",0,IF(AF$3&lt;=$C272,0,IF(AF$3&gt;($G$245+$C272),INDEX($D$257:$W$257,,$C272)-SUM($D272:AE272),INDEX($D$257:$W$257,,$C272)/$G$245)))</f>
        <v>0</v>
      </c>
      <c r="AG272" s="75">
        <f>IF($G$245="n/a",0,IF(AG$3&lt;=$C272,0,IF(AG$3&gt;($G$245+$C272),INDEX($D$257:$W$257,,$C272)-SUM($D272:AF272),INDEX($D$257:$W$257,,$C272)/$G$245)))</f>
        <v>0</v>
      </c>
      <c r="AH272" s="75">
        <f>IF($G$245="n/a",0,IF(AH$3&lt;=$C272,0,IF(AH$3&gt;($G$245+$C272),INDEX($D$257:$W$257,,$C272)-SUM($D272:AG272),INDEX($D$257:$W$257,,$C272)/$G$245)))</f>
        <v>0</v>
      </c>
      <c r="AI272" s="75">
        <f>IF($G$245="n/a",0,IF(AI$3&lt;=$C272,0,IF(AI$3&gt;($G$245+$C272),INDEX($D$257:$W$257,,$C272)-SUM($D272:AH272),INDEX($D$257:$W$257,,$C272)/$G$245)))</f>
        <v>0</v>
      </c>
      <c r="AJ272" s="75">
        <f>IF($G$245="n/a",0,IF(AJ$3&lt;=$C272,0,IF(AJ$3&gt;($G$245+$C272),INDEX($D$257:$W$257,,$C272)-SUM($D272:AI272),INDEX($D$257:$W$257,,$C272)/$G$245)))</f>
        <v>0</v>
      </c>
      <c r="AK272" s="75">
        <f>IF($G$245="n/a",0,IF(AK$3&lt;=$C272,0,IF(AK$3&gt;($G$245+$C272),INDEX($D$257:$W$257,,$C272)-SUM($D272:AJ272),INDEX($D$257:$W$257,,$C272)/$G$245)))</f>
        <v>0</v>
      </c>
      <c r="AL272" s="75">
        <f>IF($G$245="n/a",0,IF(AL$3&lt;=$C272,0,IF(AL$3&gt;($G$245+$C272),INDEX($D$257:$W$257,,$C272)-SUM($D272:AK272),INDEX($D$257:$W$257,,$C272)/$G$245)))</f>
        <v>0</v>
      </c>
      <c r="AM272" s="75">
        <f>IF($G$245="n/a",0,IF(AM$3&lt;=$C272,0,IF(AM$3&gt;($G$245+$C272),INDEX($D$257:$W$257,,$C272)-SUM($D272:AL272),INDEX($D$257:$W$257,,$C272)/$G$245)))</f>
        <v>0</v>
      </c>
      <c r="AN272" s="75">
        <f>IF($G$245="n/a",0,IF(AN$3&lt;=$C272,0,IF(AN$3&gt;($G$245+$C272),INDEX($D$257:$W$257,,$C272)-SUM($D272:AM272),INDEX($D$257:$W$257,,$C272)/$G$245)))</f>
        <v>0</v>
      </c>
      <c r="AO272" s="75">
        <f>IF($G$245="n/a",0,IF(AO$3&lt;=$C272,0,IF(AO$3&gt;($G$245+$C272),INDEX($D$257:$W$257,,$C272)-SUM($D272:AN272),INDEX($D$257:$W$257,,$C272)/$G$245)))</f>
        <v>0</v>
      </c>
      <c r="AP272" s="75">
        <f>IF($G$245="n/a",0,IF(AP$3&lt;=$C272,0,IF(AP$3&gt;($G$245+$C272),INDEX($D$257:$W$257,,$C272)-SUM($D272:AO272),INDEX($D$257:$W$257,,$C272)/$G$245)))</f>
        <v>0</v>
      </c>
      <c r="AQ272" s="75">
        <f>IF($G$245="n/a",0,IF(AQ$3&lt;=$C272,0,IF(AQ$3&gt;($G$245+$C272),INDEX($D$257:$W$257,,$C272)-SUM($D272:AP272),INDEX($D$257:$W$257,,$C272)/$G$245)))</f>
        <v>0</v>
      </c>
      <c r="AR272" s="75">
        <f>IF($G$245="n/a",0,IF(AR$3&lt;=$C272,0,IF(AR$3&gt;($G$245+$C272),INDEX($D$257:$W$257,,$C272)-SUM($D272:AQ272),INDEX($D$257:$W$257,,$C272)/$G$245)))</f>
        <v>0</v>
      </c>
      <c r="AS272" s="75">
        <f>IF($G$245="n/a",0,IF(AS$3&lt;=$C272,0,IF(AS$3&gt;($G$245+$C272),INDEX($D$257:$W$257,,$C272)-SUM($D272:AR272),INDEX($D$257:$W$257,,$C272)/$G$245)))</f>
        <v>0</v>
      </c>
      <c r="AT272" s="75">
        <f>IF($G$245="n/a",0,IF(AT$3&lt;=$C272,0,IF(AT$3&gt;($G$245+$C272),INDEX($D$257:$W$257,,$C272)-SUM($D272:AS272),INDEX($D$257:$W$257,,$C272)/$G$245)))</f>
        <v>0</v>
      </c>
      <c r="AU272" s="75">
        <f>IF($G$245="n/a",0,IF(AU$3&lt;=$C272,0,IF(AU$3&gt;($G$245+$C272),INDEX($D$257:$W$257,,$C272)-SUM($D272:AT272),INDEX($D$257:$W$257,,$C272)/$G$245)))</f>
        <v>0</v>
      </c>
      <c r="AV272" s="75">
        <f>IF($G$245="n/a",0,IF(AV$3&lt;=$C272,0,IF(AV$3&gt;($G$245+$C272),INDEX($D$257:$W$257,,$C272)-SUM($D272:AU272),INDEX($D$257:$W$257,,$C272)/$G$245)))</f>
        <v>0</v>
      </c>
      <c r="AW272" s="75">
        <f>IF($G$245="n/a",0,IF(AW$3&lt;=$C272,0,IF(AW$3&gt;($G$245+$C272),INDEX($D$257:$W$257,,$C272)-SUM($D272:AV272),INDEX($D$257:$W$257,,$C272)/$G$245)))</f>
        <v>0</v>
      </c>
      <c r="AX272" s="75">
        <f>IF($G$245="n/a",0,IF(AX$3&lt;=$C272,0,IF(AX$3&gt;($G$245+$C272),INDEX($D$257:$W$257,,$C272)-SUM($D272:AW272),INDEX($D$257:$W$257,,$C272)/$G$245)))</f>
        <v>0</v>
      </c>
      <c r="AY272" s="75">
        <f>IF($G$245="n/a",0,IF(AY$3&lt;=$C272,0,IF(AY$3&gt;($G$245+$C272),INDEX($D$257:$W$257,,$C272)-SUM($D272:AX272),INDEX($D$257:$W$257,,$C272)/$G$245)))</f>
        <v>0</v>
      </c>
      <c r="AZ272" s="75">
        <f>IF($G$245="n/a",0,IF(AZ$3&lt;=$C272,0,IF(AZ$3&gt;($G$245+$C272),INDEX($D$257:$W$257,,$C272)-SUM($D272:AY272),INDEX($D$257:$W$257,,$C272)/$G$245)))</f>
        <v>0</v>
      </c>
      <c r="BA272" s="75">
        <f>IF($G$245="n/a",0,IF(BA$3&lt;=$C272,0,IF(BA$3&gt;($G$245+$C272),INDEX($D$257:$W$257,,$C272)-SUM($D272:AZ272),INDEX($D$257:$W$257,,$C272)/$G$245)))</f>
        <v>0</v>
      </c>
      <c r="BB272" s="75">
        <f>IF($G$245="n/a",0,IF(BB$3&lt;=$C272,0,IF(BB$3&gt;($G$245+$C272),INDEX($D$257:$W$257,,$C272)-SUM($D272:BA272),INDEX($D$257:$W$257,,$C272)/$G$245)))</f>
        <v>0</v>
      </c>
      <c r="BC272" s="75">
        <f>IF($G$245="n/a",0,IF(BC$3&lt;=$C272,0,IF(BC$3&gt;($G$245+$C272),INDEX($D$257:$W$257,,$C272)-SUM($D272:BB272),INDEX($D$257:$W$257,,$C272)/$G$245)))</f>
        <v>0</v>
      </c>
      <c r="BD272" s="75">
        <f>IF($G$245="n/a",0,IF(BD$3&lt;=$C272,0,IF(BD$3&gt;($G$245+$C272),INDEX($D$257:$W$257,,$C272)-SUM($D272:BC272),INDEX($D$257:$W$257,,$C272)/$G$245)))</f>
        <v>0</v>
      </c>
      <c r="BE272" s="75">
        <f>IF($G$245="n/a",0,IF(BE$3&lt;=$C272,0,IF(BE$3&gt;($G$245+$C272),INDEX($D$257:$W$257,,$C272)-SUM($D272:BD272),INDEX($D$257:$W$257,,$C272)/$G$245)))</f>
        <v>0</v>
      </c>
      <c r="BF272" s="75">
        <f>IF($G$245="n/a",0,IF(BF$3&lt;=$C272,0,IF(BF$3&gt;($G$245+$C272),INDEX($D$257:$W$257,,$C272)-SUM($D272:BE272),INDEX($D$257:$W$257,,$C272)/$G$245)))</f>
        <v>0</v>
      </c>
      <c r="BG272" s="75">
        <f>IF($G$245="n/a",0,IF(BG$3&lt;=$C272,0,IF(BG$3&gt;($G$245+$C272),INDEX($D$257:$W$257,,$C272)-SUM($D272:BF272),INDEX($D$257:$W$257,,$C272)/$G$245)))</f>
        <v>0</v>
      </c>
      <c r="BH272" s="75">
        <f>IF($G$245="n/a",0,IF(BH$3&lt;=$C272,0,IF(BH$3&gt;($G$245+$C272),INDEX($D$257:$W$257,,$C272)-SUM($D272:BG272),INDEX($D$257:$W$257,,$C272)/$G$245)))</f>
        <v>0</v>
      </c>
      <c r="BI272" s="75">
        <f>IF($G$245="n/a",0,IF(BI$3&lt;=$C272,0,IF(BI$3&gt;($G$245+$C272),INDEX($D$257:$W$257,,$C272)-SUM($D272:BH272),INDEX($D$257:$W$257,,$C272)/$G$245)))</f>
        <v>0</v>
      </c>
      <c r="BJ272" s="75">
        <f>IF($G$245="n/a",0,IF(BJ$3&lt;=$C272,0,IF(BJ$3&gt;($G$245+$C272),INDEX($D$257:$W$257,,$C272)-SUM($D272:BI272),INDEX($D$257:$W$257,,$C272)/$G$245)))</f>
        <v>0</v>
      </c>
      <c r="BK272" s="75">
        <f>IF($G$245="n/a",0,IF(BK$3&lt;=$C272,0,IF(BK$3&gt;($G$245+$C272),INDEX($D$257:$W$257,,$C272)-SUM($D272:BJ272),INDEX($D$257:$W$257,,$C272)/$G$245)))</f>
        <v>0</v>
      </c>
    </row>
    <row r="273" spans="2:63" hidden="1" outlineLevel="1" x14ac:dyDescent="0.3">
      <c r="B273" s="15">
        <v>2026</v>
      </c>
      <c r="C273">
        <v>14</v>
      </c>
      <c r="D273" s="8"/>
      <c r="E273" s="8">
        <f>IF($F$245="n/a",0,IF(E$3&lt;=$C273,0,IF(E$3&gt;($F$245+$C273),INDEX($D$257:$W$257,,$C273)-SUM($D273:D273),INDEX($D$257:$W$257,,$C273)/$F$245)))</f>
        <v>0</v>
      </c>
      <c r="F273" s="8">
        <f>IF($F$245="n/a",0,IF(F$3&lt;=$C273,0,IF(F$3&gt;($F$245+$C273),INDEX($D$257:$W$257,,$C273)-SUM($D273:E273),INDEX($D$257:$W$257,,$C273)/$F$245)))</f>
        <v>0</v>
      </c>
      <c r="G273" s="8">
        <f>IF($F$245="n/a",0,IF(G$3&lt;=$C273,0,IF(G$3&gt;($F$245+$C273),INDEX($D$257:$W$257,,$C273)-SUM($D273:F273),INDEX($D$257:$W$257,,$C273)/$F$245)))</f>
        <v>0</v>
      </c>
      <c r="H273" s="11">
        <f>IF($F$245="n/a",0,IF(H$3&lt;=$C273,0,IF(H$3&gt;($F$245+$C273),INDEX($D$257:$W$257,,$C273)-SUM($D273:G273),INDEX($D$257:$W$257,,$C273)/$F$245)))</f>
        <v>0</v>
      </c>
      <c r="I273" s="76">
        <f>IF($G$245="n/a",0,IF(I$3&lt;=$C273,0,IF(I$3&gt;($G$245+$C273),INDEX($D$257:$W$257,,$C273)-SUM($D273:H273),INDEX($D$257:$W$257,,$C273)/$G$245)))</f>
        <v>0</v>
      </c>
      <c r="J273" s="75">
        <f>IF($G$245="n/a",0,IF(J$3&lt;=$C273,0,IF(J$3&gt;($G$245+$C273),INDEX($D$257:$W$257,,$C273)-SUM($D273:I273),INDEX($D$257:$W$257,,$C273)/$G$245)))</f>
        <v>0</v>
      </c>
      <c r="K273" s="75">
        <f>IF($G$245="n/a",0,IF(K$3&lt;=$C273,0,IF(K$3&gt;($G$245+$C273),INDEX($D$257:$W$257,,$C273)-SUM($D273:J273),INDEX($D$257:$W$257,,$C273)/$G$245)))</f>
        <v>0</v>
      </c>
      <c r="L273" s="75">
        <f>IF($G$245="n/a",0,IF(L$3&lt;=$C273,0,IF(L$3&gt;($G$245+$C273),INDEX($D$257:$W$257,,$C273)-SUM($D273:K273),INDEX($D$257:$W$257,,$C273)/$G$245)))</f>
        <v>0</v>
      </c>
      <c r="M273" s="75">
        <f>IF($G$245="n/a",0,IF(M$3&lt;=$C273,0,IF(M$3&gt;($G$245+$C273),INDEX($D$257:$W$257,,$C273)-SUM($D273:L273),INDEX($D$257:$W$257,,$C273)/$G$245)))</f>
        <v>0</v>
      </c>
      <c r="N273" s="75">
        <f>IF($G$245="n/a",0,IF(N$3&lt;=$C273,0,IF(N$3&gt;($G$245+$C273),INDEX($D$257:$W$257,,$C273)-SUM($D273:M273),INDEX($D$257:$W$257,,$C273)/$G$245)))</f>
        <v>0</v>
      </c>
      <c r="O273" s="75">
        <f>IF($G$245="n/a",0,IF(O$3&lt;=$C273,0,IF(O$3&gt;($G$245+$C273),INDEX($D$257:$W$257,,$C273)-SUM($D273:N273),INDEX($D$257:$W$257,,$C273)/$G$245)))</f>
        <v>0</v>
      </c>
      <c r="P273" s="75">
        <f>IF($G$245="n/a",0,IF(P$3&lt;=$C273,0,IF(P$3&gt;($G$245+$C273),INDEX($D$257:$W$257,,$C273)-SUM($D273:O273),INDEX($D$257:$W$257,,$C273)/$G$245)))</f>
        <v>0</v>
      </c>
      <c r="Q273" s="75">
        <f>IF($G$245="n/a",0,IF(Q$3&lt;=$C273,0,IF(Q$3&gt;($G$245+$C273),INDEX($D$257:$W$257,,$C273)-SUM($D273:P273),INDEX($D$257:$W$257,,$C273)/$G$245)))</f>
        <v>0</v>
      </c>
      <c r="R273" s="75">
        <f>IF($G$245="n/a",0,IF(R$3&lt;=$C273,0,IF(R$3&gt;($G$245+$C273),INDEX($D$257:$W$257,,$C273)-SUM($D273:Q273),INDEX($D$257:$W$257,,$C273)/$G$245)))</f>
        <v>0</v>
      </c>
      <c r="S273" s="75">
        <f>IF($G$245="n/a",0,IF(S$3&lt;=$C273,0,IF(S$3&gt;($G$245+$C273),INDEX($D$257:$W$257,,$C273)-SUM($D273:R273),INDEX($D$257:$W$257,,$C273)/$G$245)))</f>
        <v>0</v>
      </c>
      <c r="T273" s="75">
        <f>IF($G$245="n/a",0,IF(T$3&lt;=$C273,0,IF(T$3&gt;($G$245+$C273),INDEX($D$257:$W$257,,$C273)-SUM($D273:S273),INDEX($D$257:$W$257,,$C273)/$G$245)))</f>
        <v>0</v>
      </c>
      <c r="U273" s="75">
        <f>IF($G$245="n/a",0,IF(U$3&lt;=$C273,0,IF(U$3&gt;($G$245+$C273),INDEX($D$257:$W$257,,$C273)-SUM($D273:T273),INDEX($D$257:$W$257,,$C273)/$G$245)))</f>
        <v>0</v>
      </c>
      <c r="V273" s="75">
        <f>IF($G$245="n/a",0,IF(V$3&lt;=$C273,0,IF(V$3&gt;($G$245+$C273),INDEX($D$257:$W$257,,$C273)-SUM($D273:U273),INDEX($D$257:$W$257,,$C273)/$G$245)))</f>
        <v>0</v>
      </c>
      <c r="W273" s="75">
        <f>IF($G$245="n/a",0,IF(W$3&lt;=$C273,0,IF(W$3&gt;($G$245+$C273),INDEX($D$257:$W$257,,$C273)-SUM($D273:V273),INDEX($D$257:$W$257,,$C273)/$G$245)))</f>
        <v>0</v>
      </c>
      <c r="X273" s="75">
        <f>IF($G$245="n/a",0,IF(X$3&lt;=$C273,0,IF(X$3&gt;($G$245+$C273),INDEX($D$257:$W$257,,$C273)-SUM($D273:W273),INDEX($D$257:$W$257,,$C273)/$G$245)))</f>
        <v>0</v>
      </c>
      <c r="Y273" s="75">
        <f>IF($G$245="n/a",0,IF(Y$3&lt;=$C273,0,IF(Y$3&gt;($G$245+$C273),INDEX($D$257:$W$257,,$C273)-SUM($D273:X273),INDEX($D$257:$W$257,,$C273)/$G$245)))</f>
        <v>0</v>
      </c>
      <c r="Z273" s="75">
        <f>IF($G$245="n/a",0,IF(Z$3&lt;=$C273,0,IF(Z$3&gt;($G$245+$C273),INDEX($D$257:$W$257,,$C273)-SUM($D273:Y273),INDEX($D$257:$W$257,,$C273)/$G$245)))</f>
        <v>0</v>
      </c>
      <c r="AA273" s="75">
        <f>IF($G$245="n/a",0,IF(AA$3&lt;=$C273,0,IF(AA$3&gt;($G$245+$C273),INDEX($D$257:$W$257,,$C273)-SUM($D273:Z273),INDEX($D$257:$W$257,,$C273)/$G$245)))</f>
        <v>0</v>
      </c>
      <c r="AB273" s="75">
        <f>IF($G$245="n/a",0,IF(AB$3&lt;=$C273,0,IF(AB$3&gt;($G$245+$C273),INDEX($D$257:$W$257,,$C273)-SUM($D273:AA273),INDEX($D$257:$W$257,,$C273)/$G$245)))</f>
        <v>0</v>
      </c>
      <c r="AC273" s="75">
        <f>IF($G$245="n/a",0,IF(AC$3&lt;=$C273,0,IF(AC$3&gt;($G$245+$C273),INDEX($D$257:$W$257,,$C273)-SUM($D273:AB273),INDEX($D$257:$W$257,,$C273)/$G$245)))</f>
        <v>0</v>
      </c>
      <c r="AD273" s="75">
        <f>IF($G$245="n/a",0,IF(AD$3&lt;=$C273,0,IF(AD$3&gt;($G$245+$C273),INDEX($D$257:$W$257,,$C273)-SUM($D273:AC273),INDEX($D$257:$W$257,,$C273)/$G$245)))</f>
        <v>0</v>
      </c>
      <c r="AE273" s="75">
        <f>IF($G$245="n/a",0,IF(AE$3&lt;=$C273,0,IF(AE$3&gt;($G$245+$C273),INDEX($D$257:$W$257,,$C273)-SUM($D273:AD273),INDEX($D$257:$W$257,,$C273)/$G$245)))</f>
        <v>0</v>
      </c>
      <c r="AF273" s="75">
        <f>IF($G$245="n/a",0,IF(AF$3&lt;=$C273,0,IF(AF$3&gt;($G$245+$C273),INDEX($D$257:$W$257,,$C273)-SUM($D273:AE273),INDEX($D$257:$W$257,,$C273)/$G$245)))</f>
        <v>0</v>
      </c>
      <c r="AG273" s="75">
        <f>IF($G$245="n/a",0,IF(AG$3&lt;=$C273,0,IF(AG$3&gt;($G$245+$C273),INDEX($D$257:$W$257,,$C273)-SUM($D273:AF273),INDEX($D$257:$W$257,,$C273)/$G$245)))</f>
        <v>0</v>
      </c>
      <c r="AH273" s="75">
        <f>IF($G$245="n/a",0,IF(AH$3&lt;=$C273,0,IF(AH$3&gt;($G$245+$C273),INDEX($D$257:$W$257,,$C273)-SUM($D273:AG273),INDEX($D$257:$W$257,,$C273)/$G$245)))</f>
        <v>0</v>
      </c>
      <c r="AI273" s="75">
        <f>IF($G$245="n/a",0,IF(AI$3&lt;=$C273,0,IF(AI$3&gt;($G$245+$C273),INDEX($D$257:$W$257,,$C273)-SUM($D273:AH273),INDEX($D$257:$W$257,,$C273)/$G$245)))</f>
        <v>0</v>
      </c>
      <c r="AJ273" s="75">
        <f>IF($G$245="n/a",0,IF(AJ$3&lt;=$C273,0,IF(AJ$3&gt;($G$245+$C273),INDEX($D$257:$W$257,,$C273)-SUM($D273:AI273),INDEX($D$257:$W$257,,$C273)/$G$245)))</f>
        <v>0</v>
      </c>
      <c r="AK273" s="75">
        <f>IF($G$245="n/a",0,IF(AK$3&lt;=$C273,0,IF(AK$3&gt;($G$245+$C273),INDEX($D$257:$W$257,,$C273)-SUM($D273:AJ273),INDEX($D$257:$W$257,,$C273)/$G$245)))</f>
        <v>0</v>
      </c>
      <c r="AL273" s="75">
        <f>IF($G$245="n/a",0,IF(AL$3&lt;=$C273,0,IF(AL$3&gt;($G$245+$C273),INDEX($D$257:$W$257,,$C273)-SUM($D273:AK273),INDEX($D$257:$W$257,,$C273)/$G$245)))</f>
        <v>0</v>
      </c>
      <c r="AM273" s="75">
        <f>IF($G$245="n/a",0,IF(AM$3&lt;=$C273,0,IF(AM$3&gt;($G$245+$C273),INDEX($D$257:$W$257,,$C273)-SUM($D273:AL273),INDEX($D$257:$W$257,,$C273)/$G$245)))</f>
        <v>0</v>
      </c>
      <c r="AN273" s="75">
        <f>IF($G$245="n/a",0,IF(AN$3&lt;=$C273,0,IF(AN$3&gt;($G$245+$C273),INDEX($D$257:$W$257,,$C273)-SUM($D273:AM273),INDEX($D$257:$W$257,,$C273)/$G$245)))</f>
        <v>0</v>
      </c>
      <c r="AO273" s="75">
        <f>IF($G$245="n/a",0,IF(AO$3&lt;=$C273,0,IF(AO$3&gt;($G$245+$C273),INDEX($D$257:$W$257,,$C273)-SUM($D273:AN273),INDEX($D$257:$W$257,,$C273)/$G$245)))</f>
        <v>0</v>
      </c>
      <c r="AP273" s="75">
        <f>IF($G$245="n/a",0,IF(AP$3&lt;=$C273,0,IF(AP$3&gt;($G$245+$C273),INDEX($D$257:$W$257,,$C273)-SUM($D273:AO273),INDEX($D$257:$W$257,,$C273)/$G$245)))</f>
        <v>0</v>
      </c>
      <c r="AQ273" s="75">
        <f>IF($G$245="n/a",0,IF(AQ$3&lt;=$C273,0,IF(AQ$3&gt;($G$245+$C273),INDEX($D$257:$W$257,,$C273)-SUM($D273:AP273),INDEX($D$257:$W$257,,$C273)/$G$245)))</f>
        <v>0</v>
      </c>
      <c r="AR273" s="75">
        <f>IF($G$245="n/a",0,IF(AR$3&lt;=$C273,0,IF(AR$3&gt;($G$245+$C273),INDEX($D$257:$W$257,,$C273)-SUM($D273:AQ273),INDEX($D$257:$W$257,,$C273)/$G$245)))</f>
        <v>0</v>
      </c>
      <c r="AS273" s="75">
        <f>IF($G$245="n/a",0,IF(AS$3&lt;=$C273,0,IF(AS$3&gt;($G$245+$C273),INDEX($D$257:$W$257,,$C273)-SUM($D273:AR273),INDEX($D$257:$W$257,,$C273)/$G$245)))</f>
        <v>0</v>
      </c>
      <c r="AT273" s="75">
        <f>IF($G$245="n/a",0,IF(AT$3&lt;=$C273,0,IF(AT$3&gt;($G$245+$C273),INDEX($D$257:$W$257,,$C273)-SUM($D273:AS273),INDEX($D$257:$W$257,,$C273)/$G$245)))</f>
        <v>0</v>
      </c>
      <c r="AU273" s="75">
        <f>IF($G$245="n/a",0,IF(AU$3&lt;=$C273,0,IF(AU$3&gt;($G$245+$C273),INDEX($D$257:$W$257,,$C273)-SUM($D273:AT273),INDEX($D$257:$W$257,,$C273)/$G$245)))</f>
        <v>0</v>
      </c>
      <c r="AV273" s="75">
        <f>IF($G$245="n/a",0,IF(AV$3&lt;=$C273,0,IF(AV$3&gt;($G$245+$C273),INDEX($D$257:$W$257,,$C273)-SUM($D273:AU273),INDEX($D$257:$W$257,,$C273)/$G$245)))</f>
        <v>0</v>
      </c>
      <c r="AW273" s="75">
        <f>IF($G$245="n/a",0,IF(AW$3&lt;=$C273,0,IF(AW$3&gt;($G$245+$C273),INDEX($D$257:$W$257,,$C273)-SUM($D273:AV273),INDEX($D$257:$W$257,,$C273)/$G$245)))</f>
        <v>0</v>
      </c>
      <c r="AX273" s="75">
        <f>IF($G$245="n/a",0,IF(AX$3&lt;=$C273,0,IF(AX$3&gt;($G$245+$C273),INDEX($D$257:$W$257,,$C273)-SUM($D273:AW273),INDEX($D$257:$W$257,,$C273)/$G$245)))</f>
        <v>0</v>
      </c>
      <c r="AY273" s="75">
        <f>IF($G$245="n/a",0,IF(AY$3&lt;=$C273,0,IF(AY$3&gt;($G$245+$C273),INDEX($D$257:$W$257,,$C273)-SUM($D273:AX273),INDEX($D$257:$W$257,,$C273)/$G$245)))</f>
        <v>0</v>
      </c>
      <c r="AZ273" s="75">
        <f>IF($G$245="n/a",0,IF(AZ$3&lt;=$C273,0,IF(AZ$3&gt;($G$245+$C273),INDEX($D$257:$W$257,,$C273)-SUM($D273:AY273),INDEX($D$257:$W$257,,$C273)/$G$245)))</f>
        <v>0</v>
      </c>
      <c r="BA273" s="75">
        <f>IF($G$245="n/a",0,IF(BA$3&lt;=$C273,0,IF(BA$3&gt;($G$245+$C273),INDEX($D$257:$W$257,,$C273)-SUM($D273:AZ273),INDEX($D$257:$W$257,,$C273)/$G$245)))</f>
        <v>0</v>
      </c>
      <c r="BB273" s="75">
        <f>IF($G$245="n/a",0,IF(BB$3&lt;=$C273,0,IF(BB$3&gt;($G$245+$C273),INDEX($D$257:$W$257,,$C273)-SUM($D273:BA273),INDEX($D$257:$W$257,,$C273)/$G$245)))</f>
        <v>0</v>
      </c>
      <c r="BC273" s="75">
        <f>IF($G$245="n/a",0,IF(BC$3&lt;=$C273,0,IF(BC$3&gt;($G$245+$C273),INDEX($D$257:$W$257,,$C273)-SUM($D273:BB273),INDEX($D$257:$W$257,,$C273)/$G$245)))</f>
        <v>0</v>
      </c>
      <c r="BD273" s="75">
        <f>IF($G$245="n/a",0,IF(BD$3&lt;=$C273,0,IF(BD$3&gt;($G$245+$C273),INDEX($D$257:$W$257,,$C273)-SUM($D273:BC273),INDEX($D$257:$W$257,,$C273)/$G$245)))</f>
        <v>0</v>
      </c>
      <c r="BE273" s="75">
        <f>IF($G$245="n/a",0,IF(BE$3&lt;=$C273,0,IF(BE$3&gt;($G$245+$C273),INDEX($D$257:$W$257,,$C273)-SUM($D273:BD273),INDEX($D$257:$W$257,,$C273)/$G$245)))</f>
        <v>0</v>
      </c>
      <c r="BF273" s="75">
        <f>IF($G$245="n/a",0,IF(BF$3&lt;=$C273,0,IF(BF$3&gt;($G$245+$C273),INDEX($D$257:$W$257,,$C273)-SUM($D273:BE273),INDEX($D$257:$W$257,,$C273)/$G$245)))</f>
        <v>0</v>
      </c>
      <c r="BG273" s="75">
        <f>IF($G$245="n/a",0,IF(BG$3&lt;=$C273,0,IF(BG$3&gt;($G$245+$C273),INDEX($D$257:$W$257,,$C273)-SUM($D273:BF273),INDEX($D$257:$W$257,,$C273)/$G$245)))</f>
        <v>0</v>
      </c>
      <c r="BH273" s="75">
        <f>IF($G$245="n/a",0,IF(BH$3&lt;=$C273,0,IF(BH$3&gt;($G$245+$C273),INDEX($D$257:$W$257,,$C273)-SUM($D273:BG273),INDEX($D$257:$W$257,,$C273)/$G$245)))</f>
        <v>0</v>
      </c>
      <c r="BI273" s="75">
        <f>IF($G$245="n/a",0,IF(BI$3&lt;=$C273,0,IF(BI$3&gt;($G$245+$C273),INDEX($D$257:$W$257,,$C273)-SUM($D273:BH273),INDEX($D$257:$W$257,,$C273)/$G$245)))</f>
        <v>0</v>
      </c>
      <c r="BJ273" s="75">
        <f>IF($G$245="n/a",0,IF(BJ$3&lt;=$C273,0,IF(BJ$3&gt;($G$245+$C273),INDEX($D$257:$W$257,,$C273)-SUM($D273:BI273),INDEX($D$257:$W$257,,$C273)/$G$245)))</f>
        <v>0</v>
      </c>
      <c r="BK273" s="75">
        <f>IF($G$245="n/a",0,IF(BK$3&lt;=$C273,0,IF(BK$3&gt;($G$245+$C273),INDEX($D$257:$W$257,,$C273)-SUM($D273:BJ273),INDEX($D$257:$W$257,,$C273)/$G$245)))</f>
        <v>0</v>
      </c>
    </row>
    <row r="274" spans="2:63" hidden="1" outlineLevel="1" x14ac:dyDescent="0.3">
      <c r="B274" s="15">
        <v>2027</v>
      </c>
      <c r="C274">
        <v>15</v>
      </c>
      <c r="D274" s="8"/>
      <c r="E274" s="8">
        <f>IF($F$245="n/a",0,IF(E$3&lt;=$C274,0,IF(E$3&gt;($F$245+$C274),INDEX($D$257:$W$257,,$C274)-SUM($D274:D274),INDEX($D$257:$W$257,,$C274)/$F$245)))</f>
        <v>0</v>
      </c>
      <c r="F274" s="8">
        <f>IF($F$245="n/a",0,IF(F$3&lt;=$C274,0,IF(F$3&gt;($F$245+$C274),INDEX($D$257:$W$257,,$C274)-SUM($D274:E274),INDEX($D$257:$W$257,,$C274)/$F$245)))</f>
        <v>0</v>
      </c>
      <c r="G274" s="8">
        <f>IF($F$245="n/a",0,IF(G$3&lt;=$C274,0,IF(G$3&gt;($F$245+$C274),INDEX($D$257:$W$257,,$C274)-SUM($D274:F274),INDEX($D$257:$W$257,,$C274)/$F$245)))</f>
        <v>0</v>
      </c>
      <c r="H274" s="11">
        <f>IF($F$245="n/a",0,IF(H$3&lt;=$C274,0,IF(H$3&gt;($F$245+$C274),INDEX($D$257:$W$257,,$C274)-SUM($D274:G274),INDEX($D$257:$W$257,,$C274)/$F$245)))</f>
        <v>0</v>
      </c>
      <c r="I274" s="76">
        <f>IF($G$245="n/a",0,IF(I$3&lt;=$C274,0,IF(I$3&gt;($G$245+$C274),INDEX($D$257:$W$257,,$C274)-SUM($D274:H274),INDEX($D$257:$W$257,,$C274)/$G$245)))</f>
        <v>0</v>
      </c>
      <c r="J274" s="75">
        <f>IF($G$245="n/a",0,IF(J$3&lt;=$C274,0,IF(J$3&gt;($G$245+$C274),INDEX($D$257:$W$257,,$C274)-SUM($D274:I274),INDEX($D$257:$W$257,,$C274)/$G$245)))</f>
        <v>0</v>
      </c>
      <c r="K274" s="75">
        <f>IF($G$245="n/a",0,IF(K$3&lt;=$C274,0,IF(K$3&gt;($G$245+$C274),INDEX($D$257:$W$257,,$C274)-SUM($D274:J274),INDEX($D$257:$W$257,,$C274)/$G$245)))</f>
        <v>0</v>
      </c>
      <c r="L274" s="75">
        <f>IF($G$245="n/a",0,IF(L$3&lt;=$C274,0,IF(L$3&gt;($G$245+$C274),INDEX($D$257:$W$257,,$C274)-SUM($D274:K274),INDEX($D$257:$W$257,,$C274)/$G$245)))</f>
        <v>0</v>
      </c>
      <c r="M274" s="75">
        <f>IF($G$245="n/a",0,IF(M$3&lt;=$C274,0,IF(M$3&gt;($G$245+$C274),INDEX($D$257:$W$257,,$C274)-SUM($D274:L274),INDEX($D$257:$W$257,,$C274)/$G$245)))</f>
        <v>0</v>
      </c>
      <c r="N274" s="75">
        <f>IF($G$245="n/a",0,IF(N$3&lt;=$C274,0,IF(N$3&gt;($G$245+$C274),INDEX($D$257:$W$257,,$C274)-SUM($D274:M274),INDEX($D$257:$W$257,,$C274)/$G$245)))</f>
        <v>0</v>
      </c>
      <c r="O274" s="75">
        <f>IF($G$245="n/a",0,IF(O$3&lt;=$C274,0,IF(O$3&gt;($G$245+$C274),INDEX($D$257:$W$257,,$C274)-SUM($D274:N274),INDEX($D$257:$W$257,,$C274)/$G$245)))</f>
        <v>0</v>
      </c>
      <c r="P274" s="75">
        <f>IF($G$245="n/a",0,IF(P$3&lt;=$C274,0,IF(P$3&gt;($G$245+$C274),INDEX($D$257:$W$257,,$C274)-SUM($D274:O274),INDEX($D$257:$W$257,,$C274)/$G$245)))</f>
        <v>0</v>
      </c>
      <c r="Q274" s="75">
        <f>IF($G$245="n/a",0,IF(Q$3&lt;=$C274,0,IF(Q$3&gt;($G$245+$C274),INDEX($D$257:$W$257,,$C274)-SUM($D274:P274),INDEX($D$257:$W$257,,$C274)/$G$245)))</f>
        <v>0</v>
      </c>
      <c r="R274" s="75">
        <f>IF($G$245="n/a",0,IF(R$3&lt;=$C274,0,IF(R$3&gt;($G$245+$C274),INDEX($D$257:$W$257,,$C274)-SUM($D274:Q274),INDEX($D$257:$W$257,,$C274)/$G$245)))</f>
        <v>0</v>
      </c>
      <c r="S274" s="75">
        <f>IF($G$245="n/a",0,IF(S$3&lt;=$C274,0,IF(S$3&gt;($G$245+$C274),INDEX($D$257:$W$257,,$C274)-SUM($D274:R274),INDEX($D$257:$W$257,,$C274)/$G$245)))</f>
        <v>0</v>
      </c>
      <c r="T274" s="75">
        <f>IF($G$245="n/a",0,IF(T$3&lt;=$C274,0,IF(T$3&gt;($G$245+$C274),INDEX($D$257:$W$257,,$C274)-SUM($D274:S274),INDEX($D$257:$W$257,,$C274)/$G$245)))</f>
        <v>0</v>
      </c>
      <c r="U274" s="75">
        <f>IF($G$245="n/a",0,IF(U$3&lt;=$C274,0,IF(U$3&gt;($G$245+$C274),INDEX($D$257:$W$257,,$C274)-SUM($D274:T274),INDEX($D$257:$W$257,,$C274)/$G$245)))</f>
        <v>0</v>
      </c>
      <c r="V274" s="75">
        <f>IF($G$245="n/a",0,IF(V$3&lt;=$C274,0,IF(V$3&gt;($G$245+$C274),INDEX($D$257:$W$257,,$C274)-SUM($D274:U274),INDEX($D$257:$W$257,,$C274)/$G$245)))</f>
        <v>0</v>
      </c>
      <c r="W274" s="75">
        <f>IF($G$245="n/a",0,IF(W$3&lt;=$C274,0,IF(W$3&gt;($G$245+$C274),INDEX($D$257:$W$257,,$C274)-SUM($D274:V274),INDEX($D$257:$W$257,,$C274)/$G$245)))</f>
        <v>0</v>
      </c>
      <c r="X274" s="75">
        <f>IF($G$245="n/a",0,IF(X$3&lt;=$C274,0,IF(X$3&gt;($G$245+$C274),INDEX($D$257:$W$257,,$C274)-SUM($D274:W274),INDEX($D$257:$W$257,,$C274)/$G$245)))</f>
        <v>0</v>
      </c>
      <c r="Y274" s="75">
        <f>IF($G$245="n/a",0,IF(Y$3&lt;=$C274,0,IF(Y$3&gt;($G$245+$C274),INDEX($D$257:$W$257,,$C274)-SUM($D274:X274),INDEX($D$257:$W$257,,$C274)/$G$245)))</f>
        <v>0</v>
      </c>
      <c r="Z274" s="75">
        <f>IF($G$245="n/a",0,IF(Z$3&lt;=$C274,0,IF(Z$3&gt;($G$245+$C274),INDEX($D$257:$W$257,,$C274)-SUM($D274:Y274),INDEX($D$257:$W$257,,$C274)/$G$245)))</f>
        <v>0</v>
      </c>
      <c r="AA274" s="75">
        <f>IF($G$245="n/a",0,IF(AA$3&lt;=$C274,0,IF(AA$3&gt;($G$245+$C274),INDEX($D$257:$W$257,,$C274)-SUM($D274:Z274),INDEX($D$257:$W$257,,$C274)/$G$245)))</f>
        <v>0</v>
      </c>
      <c r="AB274" s="75">
        <f>IF($G$245="n/a",0,IF(AB$3&lt;=$C274,0,IF(AB$3&gt;($G$245+$C274),INDEX($D$257:$W$257,,$C274)-SUM($D274:AA274),INDEX($D$257:$W$257,,$C274)/$G$245)))</f>
        <v>0</v>
      </c>
      <c r="AC274" s="75">
        <f>IF($G$245="n/a",0,IF(AC$3&lt;=$C274,0,IF(AC$3&gt;($G$245+$C274),INDEX($D$257:$W$257,,$C274)-SUM($D274:AB274),INDEX($D$257:$W$257,,$C274)/$G$245)))</f>
        <v>0</v>
      </c>
      <c r="AD274" s="75">
        <f>IF($G$245="n/a",0,IF(AD$3&lt;=$C274,0,IF(AD$3&gt;($G$245+$C274),INDEX($D$257:$W$257,,$C274)-SUM($D274:AC274),INDEX($D$257:$W$257,,$C274)/$G$245)))</f>
        <v>0</v>
      </c>
      <c r="AE274" s="75">
        <f>IF($G$245="n/a",0,IF(AE$3&lt;=$C274,0,IF(AE$3&gt;($G$245+$C274),INDEX($D$257:$W$257,,$C274)-SUM($D274:AD274),INDEX($D$257:$W$257,,$C274)/$G$245)))</f>
        <v>0</v>
      </c>
      <c r="AF274" s="75">
        <f>IF($G$245="n/a",0,IF(AF$3&lt;=$C274,0,IF(AF$3&gt;($G$245+$C274),INDEX($D$257:$W$257,,$C274)-SUM($D274:AE274),INDEX($D$257:$W$257,,$C274)/$G$245)))</f>
        <v>0</v>
      </c>
      <c r="AG274" s="75">
        <f>IF($G$245="n/a",0,IF(AG$3&lt;=$C274,0,IF(AG$3&gt;($G$245+$C274),INDEX($D$257:$W$257,,$C274)-SUM($D274:AF274),INDEX($D$257:$W$257,,$C274)/$G$245)))</f>
        <v>0</v>
      </c>
      <c r="AH274" s="75">
        <f>IF($G$245="n/a",0,IF(AH$3&lt;=$C274,0,IF(AH$3&gt;($G$245+$C274),INDEX($D$257:$W$257,,$C274)-SUM($D274:AG274),INDEX($D$257:$W$257,,$C274)/$G$245)))</f>
        <v>0</v>
      </c>
      <c r="AI274" s="75">
        <f>IF($G$245="n/a",0,IF(AI$3&lt;=$C274,0,IF(AI$3&gt;($G$245+$C274),INDEX($D$257:$W$257,,$C274)-SUM($D274:AH274),INDEX($D$257:$W$257,,$C274)/$G$245)))</f>
        <v>0</v>
      </c>
      <c r="AJ274" s="75">
        <f>IF($G$245="n/a",0,IF(AJ$3&lt;=$C274,0,IF(AJ$3&gt;($G$245+$C274),INDEX($D$257:$W$257,,$C274)-SUM($D274:AI274),INDEX($D$257:$W$257,,$C274)/$G$245)))</f>
        <v>0</v>
      </c>
      <c r="AK274" s="75">
        <f>IF($G$245="n/a",0,IF(AK$3&lt;=$C274,0,IF(AK$3&gt;($G$245+$C274),INDEX($D$257:$W$257,,$C274)-SUM($D274:AJ274),INDEX($D$257:$W$257,,$C274)/$G$245)))</f>
        <v>0</v>
      </c>
      <c r="AL274" s="75">
        <f>IF($G$245="n/a",0,IF(AL$3&lt;=$C274,0,IF(AL$3&gt;($G$245+$C274),INDEX($D$257:$W$257,,$C274)-SUM($D274:AK274),INDEX($D$257:$W$257,,$C274)/$G$245)))</f>
        <v>0</v>
      </c>
      <c r="AM274" s="75">
        <f>IF($G$245="n/a",0,IF(AM$3&lt;=$C274,0,IF(AM$3&gt;($G$245+$C274),INDEX($D$257:$W$257,,$C274)-SUM($D274:AL274),INDEX($D$257:$W$257,,$C274)/$G$245)))</f>
        <v>0</v>
      </c>
      <c r="AN274" s="75">
        <f>IF($G$245="n/a",0,IF(AN$3&lt;=$C274,0,IF(AN$3&gt;($G$245+$C274),INDEX($D$257:$W$257,,$C274)-SUM($D274:AM274),INDEX($D$257:$W$257,,$C274)/$G$245)))</f>
        <v>0</v>
      </c>
      <c r="AO274" s="75">
        <f>IF($G$245="n/a",0,IF(AO$3&lt;=$C274,0,IF(AO$3&gt;($G$245+$C274),INDEX($D$257:$W$257,,$C274)-SUM($D274:AN274),INDEX($D$257:$W$257,,$C274)/$G$245)))</f>
        <v>0</v>
      </c>
      <c r="AP274" s="75">
        <f>IF($G$245="n/a",0,IF(AP$3&lt;=$C274,0,IF(AP$3&gt;($G$245+$C274),INDEX($D$257:$W$257,,$C274)-SUM($D274:AO274),INDEX($D$257:$W$257,,$C274)/$G$245)))</f>
        <v>0</v>
      </c>
      <c r="AQ274" s="75">
        <f>IF($G$245="n/a",0,IF(AQ$3&lt;=$C274,0,IF(AQ$3&gt;($G$245+$C274),INDEX($D$257:$W$257,,$C274)-SUM($D274:AP274),INDEX($D$257:$W$257,,$C274)/$G$245)))</f>
        <v>0</v>
      </c>
      <c r="AR274" s="75">
        <f>IF($G$245="n/a",0,IF(AR$3&lt;=$C274,0,IF(AR$3&gt;($G$245+$C274),INDEX($D$257:$W$257,,$C274)-SUM($D274:AQ274),INDEX($D$257:$W$257,,$C274)/$G$245)))</f>
        <v>0</v>
      </c>
      <c r="AS274" s="75">
        <f>IF($G$245="n/a",0,IF(AS$3&lt;=$C274,0,IF(AS$3&gt;($G$245+$C274),INDEX($D$257:$W$257,,$C274)-SUM($D274:AR274),INDEX($D$257:$W$257,,$C274)/$G$245)))</f>
        <v>0</v>
      </c>
      <c r="AT274" s="75">
        <f>IF($G$245="n/a",0,IF(AT$3&lt;=$C274,0,IF(AT$3&gt;($G$245+$C274),INDEX($D$257:$W$257,,$C274)-SUM($D274:AS274),INDEX($D$257:$W$257,,$C274)/$G$245)))</f>
        <v>0</v>
      </c>
      <c r="AU274" s="75">
        <f>IF($G$245="n/a",0,IF(AU$3&lt;=$C274,0,IF(AU$3&gt;($G$245+$C274),INDEX($D$257:$W$257,,$C274)-SUM($D274:AT274),INDEX($D$257:$W$257,,$C274)/$G$245)))</f>
        <v>0</v>
      </c>
      <c r="AV274" s="75">
        <f>IF($G$245="n/a",0,IF(AV$3&lt;=$C274,0,IF(AV$3&gt;($G$245+$C274),INDEX($D$257:$W$257,,$C274)-SUM($D274:AU274),INDEX($D$257:$W$257,,$C274)/$G$245)))</f>
        <v>0</v>
      </c>
      <c r="AW274" s="75">
        <f>IF($G$245="n/a",0,IF(AW$3&lt;=$C274,0,IF(AW$3&gt;($G$245+$C274),INDEX($D$257:$W$257,,$C274)-SUM($D274:AV274),INDEX($D$257:$W$257,,$C274)/$G$245)))</f>
        <v>0</v>
      </c>
      <c r="AX274" s="75">
        <f>IF($G$245="n/a",0,IF(AX$3&lt;=$C274,0,IF(AX$3&gt;($G$245+$C274),INDEX($D$257:$W$257,,$C274)-SUM($D274:AW274),INDEX($D$257:$W$257,,$C274)/$G$245)))</f>
        <v>0</v>
      </c>
      <c r="AY274" s="75">
        <f>IF($G$245="n/a",0,IF(AY$3&lt;=$C274,0,IF(AY$3&gt;($G$245+$C274),INDEX($D$257:$W$257,,$C274)-SUM($D274:AX274),INDEX($D$257:$W$257,,$C274)/$G$245)))</f>
        <v>0</v>
      </c>
      <c r="AZ274" s="75">
        <f>IF($G$245="n/a",0,IF(AZ$3&lt;=$C274,0,IF(AZ$3&gt;($G$245+$C274),INDEX($D$257:$W$257,,$C274)-SUM($D274:AY274),INDEX($D$257:$W$257,,$C274)/$G$245)))</f>
        <v>0</v>
      </c>
      <c r="BA274" s="75">
        <f>IF($G$245="n/a",0,IF(BA$3&lt;=$C274,0,IF(BA$3&gt;($G$245+$C274),INDEX($D$257:$W$257,,$C274)-SUM($D274:AZ274),INDEX($D$257:$W$257,,$C274)/$G$245)))</f>
        <v>0</v>
      </c>
      <c r="BB274" s="75">
        <f>IF($G$245="n/a",0,IF(BB$3&lt;=$C274,0,IF(BB$3&gt;($G$245+$C274),INDEX($D$257:$W$257,,$C274)-SUM($D274:BA274),INDEX($D$257:$W$257,,$C274)/$G$245)))</f>
        <v>0</v>
      </c>
      <c r="BC274" s="75">
        <f>IF($G$245="n/a",0,IF(BC$3&lt;=$C274,0,IF(BC$3&gt;($G$245+$C274),INDEX($D$257:$W$257,,$C274)-SUM($D274:BB274),INDEX($D$257:$W$257,,$C274)/$G$245)))</f>
        <v>0</v>
      </c>
      <c r="BD274" s="75">
        <f>IF($G$245="n/a",0,IF(BD$3&lt;=$C274,0,IF(BD$3&gt;($G$245+$C274),INDEX($D$257:$W$257,,$C274)-SUM($D274:BC274),INDEX($D$257:$W$257,,$C274)/$G$245)))</f>
        <v>0</v>
      </c>
      <c r="BE274" s="75">
        <f>IF($G$245="n/a",0,IF(BE$3&lt;=$C274,0,IF(BE$3&gt;($G$245+$C274),INDEX($D$257:$W$257,,$C274)-SUM($D274:BD274),INDEX($D$257:$W$257,,$C274)/$G$245)))</f>
        <v>0</v>
      </c>
      <c r="BF274" s="75">
        <f>IF($G$245="n/a",0,IF(BF$3&lt;=$C274,0,IF(BF$3&gt;($G$245+$C274),INDEX($D$257:$W$257,,$C274)-SUM($D274:BE274),INDEX($D$257:$W$257,,$C274)/$G$245)))</f>
        <v>0</v>
      </c>
      <c r="BG274" s="75">
        <f>IF($G$245="n/a",0,IF(BG$3&lt;=$C274,0,IF(BG$3&gt;($G$245+$C274),INDEX($D$257:$W$257,,$C274)-SUM($D274:BF274),INDEX($D$257:$W$257,,$C274)/$G$245)))</f>
        <v>0</v>
      </c>
      <c r="BH274" s="75">
        <f>IF($G$245="n/a",0,IF(BH$3&lt;=$C274,0,IF(BH$3&gt;($G$245+$C274),INDEX($D$257:$W$257,,$C274)-SUM($D274:BG274),INDEX($D$257:$W$257,,$C274)/$G$245)))</f>
        <v>0</v>
      </c>
      <c r="BI274" s="75">
        <f>IF($G$245="n/a",0,IF(BI$3&lt;=$C274,0,IF(BI$3&gt;($G$245+$C274),INDEX($D$257:$W$257,,$C274)-SUM($D274:BH274),INDEX($D$257:$W$257,,$C274)/$G$245)))</f>
        <v>0</v>
      </c>
      <c r="BJ274" s="75">
        <f>IF($G$245="n/a",0,IF(BJ$3&lt;=$C274,0,IF(BJ$3&gt;($G$245+$C274),INDEX($D$257:$W$257,,$C274)-SUM($D274:BI274),INDEX($D$257:$W$257,,$C274)/$G$245)))</f>
        <v>0</v>
      </c>
      <c r="BK274" s="75">
        <f>IF($G$245="n/a",0,IF(BK$3&lt;=$C274,0,IF(BK$3&gt;($G$245+$C274),INDEX($D$257:$W$257,,$C274)-SUM($D274:BJ274),INDEX($D$257:$W$257,,$C274)/$G$245)))</f>
        <v>0</v>
      </c>
    </row>
    <row r="275" spans="2:63" hidden="1" outlineLevel="1" x14ac:dyDescent="0.3">
      <c r="B275" s="15">
        <v>2028</v>
      </c>
      <c r="C275">
        <v>16</v>
      </c>
      <c r="D275" s="8"/>
      <c r="E275" s="8">
        <f>IF($F$245="n/a",0,IF(E$3&lt;=$C275,0,IF(E$3&gt;($F$245+$C275),INDEX($D$257:$W$257,,$C275)-SUM($D275:D275),INDEX($D$257:$W$257,,$C275)/$F$245)))</f>
        <v>0</v>
      </c>
      <c r="F275" s="8">
        <f>IF($F$245="n/a",0,IF(F$3&lt;=$C275,0,IF(F$3&gt;($F$245+$C275),INDEX($D$257:$W$257,,$C275)-SUM($D275:E275),INDEX($D$257:$W$257,,$C275)/$F$245)))</f>
        <v>0</v>
      </c>
      <c r="G275" s="8">
        <f>IF($F$245="n/a",0,IF(G$3&lt;=$C275,0,IF(G$3&gt;($F$245+$C275),INDEX($D$257:$W$257,,$C275)-SUM($D275:F275),INDEX($D$257:$W$257,,$C275)/$F$245)))</f>
        <v>0</v>
      </c>
      <c r="H275" s="11">
        <f>IF($F$245="n/a",0,IF(H$3&lt;=$C275,0,IF(H$3&gt;($F$245+$C275),INDEX($D$257:$W$257,,$C275)-SUM($D275:G275),INDEX($D$257:$W$257,,$C275)/$F$245)))</f>
        <v>0</v>
      </c>
      <c r="I275" s="76">
        <f>IF($G$245="n/a",0,IF(I$3&lt;=$C275,0,IF(I$3&gt;($G$245+$C275),INDEX($D$257:$W$257,,$C275)-SUM($D275:H275),INDEX($D$257:$W$257,,$C275)/$G$245)))</f>
        <v>0</v>
      </c>
      <c r="J275" s="75">
        <f>IF($G$245="n/a",0,IF(J$3&lt;=$C275,0,IF(J$3&gt;($G$245+$C275),INDEX($D$257:$W$257,,$C275)-SUM($D275:I275),INDEX($D$257:$W$257,,$C275)/$G$245)))</f>
        <v>0</v>
      </c>
      <c r="K275" s="75">
        <f>IF($G$245="n/a",0,IF(K$3&lt;=$C275,0,IF(K$3&gt;($G$245+$C275),INDEX($D$257:$W$257,,$C275)-SUM($D275:J275),INDEX($D$257:$W$257,,$C275)/$G$245)))</f>
        <v>0</v>
      </c>
      <c r="L275" s="75">
        <f>IF($G$245="n/a",0,IF(L$3&lt;=$C275,0,IF(L$3&gt;($G$245+$C275),INDEX($D$257:$W$257,,$C275)-SUM($D275:K275),INDEX($D$257:$W$257,,$C275)/$G$245)))</f>
        <v>0</v>
      </c>
      <c r="M275" s="75">
        <f>IF($G$245="n/a",0,IF(M$3&lt;=$C275,0,IF(M$3&gt;($G$245+$C275),INDEX($D$257:$W$257,,$C275)-SUM($D275:L275),INDEX($D$257:$W$257,,$C275)/$G$245)))</f>
        <v>0</v>
      </c>
      <c r="N275" s="75">
        <f>IF($G$245="n/a",0,IF(N$3&lt;=$C275,0,IF(N$3&gt;($G$245+$C275),INDEX($D$257:$W$257,,$C275)-SUM($D275:M275),INDEX($D$257:$W$257,,$C275)/$G$245)))</f>
        <v>0</v>
      </c>
      <c r="O275" s="75">
        <f>IF($G$245="n/a",0,IF(O$3&lt;=$C275,0,IF(O$3&gt;($G$245+$C275),INDEX($D$257:$W$257,,$C275)-SUM($D275:N275),INDEX($D$257:$W$257,,$C275)/$G$245)))</f>
        <v>0</v>
      </c>
      <c r="P275" s="75">
        <f>IF($G$245="n/a",0,IF(P$3&lt;=$C275,0,IF(P$3&gt;($G$245+$C275),INDEX($D$257:$W$257,,$C275)-SUM($D275:O275),INDEX($D$257:$W$257,,$C275)/$G$245)))</f>
        <v>0</v>
      </c>
      <c r="Q275" s="75">
        <f>IF($G$245="n/a",0,IF(Q$3&lt;=$C275,0,IF(Q$3&gt;($G$245+$C275),INDEX($D$257:$W$257,,$C275)-SUM($D275:P275),INDEX($D$257:$W$257,,$C275)/$G$245)))</f>
        <v>0</v>
      </c>
      <c r="R275" s="75">
        <f>IF($G$245="n/a",0,IF(R$3&lt;=$C275,0,IF(R$3&gt;($G$245+$C275),INDEX($D$257:$W$257,,$C275)-SUM($D275:Q275),INDEX($D$257:$W$257,,$C275)/$G$245)))</f>
        <v>0</v>
      </c>
      <c r="S275" s="75">
        <f>IF($G$245="n/a",0,IF(S$3&lt;=$C275,0,IF(S$3&gt;($G$245+$C275),INDEX($D$257:$W$257,,$C275)-SUM($D275:R275),INDEX($D$257:$W$257,,$C275)/$G$245)))</f>
        <v>0</v>
      </c>
      <c r="T275" s="75">
        <f>IF($G$245="n/a",0,IF(T$3&lt;=$C275,0,IF(T$3&gt;($G$245+$C275),INDEX($D$257:$W$257,,$C275)-SUM($D275:S275),INDEX($D$257:$W$257,,$C275)/$G$245)))</f>
        <v>0</v>
      </c>
      <c r="U275" s="75">
        <f>IF($G$245="n/a",0,IF(U$3&lt;=$C275,0,IF(U$3&gt;($G$245+$C275),INDEX($D$257:$W$257,,$C275)-SUM($D275:T275),INDEX($D$257:$W$257,,$C275)/$G$245)))</f>
        <v>0</v>
      </c>
      <c r="V275" s="75">
        <f>IF($G$245="n/a",0,IF(V$3&lt;=$C275,0,IF(V$3&gt;($G$245+$C275),INDEX($D$257:$W$257,,$C275)-SUM($D275:U275),INDEX($D$257:$W$257,,$C275)/$G$245)))</f>
        <v>0</v>
      </c>
      <c r="W275" s="75">
        <f>IF($G$245="n/a",0,IF(W$3&lt;=$C275,0,IF(W$3&gt;($G$245+$C275),INDEX($D$257:$W$257,,$C275)-SUM($D275:V275),INDEX($D$257:$W$257,,$C275)/$G$245)))</f>
        <v>0</v>
      </c>
      <c r="X275" s="75">
        <f>IF($G$245="n/a",0,IF(X$3&lt;=$C275,0,IF(X$3&gt;($G$245+$C275),INDEX($D$257:$W$257,,$C275)-SUM($D275:W275),INDEX($D$257:$W$257,,$C275)/$G$245)))</f>
        <v>0</v>
      </c>
      <c r="Y275" s="75">
        <f>IF($G$245="n/a",0,IF(Y$3&lt;=$C275,0,IF(Y$3&gt;($G$245+$C275),INDEX($D$257:$W$257,,$C275)-SUM($D275:X275),INDEX($D$257:$W$257,,$C275)/$G$245)))</f>
        <v>0</v>
      </c>
      <c r="Z275" s="75">
        <f>IF($G$245="n/a",0,IF(Z$3&lt;=$C275,0,IF(Z$3&gt;($G$245+$C275),INDEX($D$257:$W$257,,$C275)-SUM($D275:Y275),INDEX($D$257:$W$257,,$C275)/$G$245)))</f>
        <v>0</v>
      </c>
      <c r="AA275" s="75">
        <f>IF($G$245="n/a",0,IF(AA$3&lt;=$C275,0,IF(AA$3&gt;($G$245+$C275),INDEX($D$257:$W$257,,$C275)-SUM($D275:Z275),INDEX($D$257:$W$257,,$C275)/$G$245)))</f>
        <v>0</v>
      </c>
      <c r="AB275" s="75">
        <f>IF($G$245="n/a",0,IF(AB$3&lt;=$C275,0,IF(AB$3&gt;($G$245+$C275),INDEX($D$257:$W$257,,$C275)-SUM($D275:AA275),INDEX($D$257:$W$257,,$C275)/$G$245)))</f>
        <v>0</v>
      </c>
      <c r="AC275" s="75">
        <f>IF($G$245="n/a",0,IF(AC$3&lt;=$C275,0,IF(AC$3&gt;($G$245+$C275),INDEX($D$257:$W$257,,$C275)-SUM($D275:AB275),INDEX($D$257:$W$257,,$C275)/$G$245)))</f>
        <v>0</v>
      </c>
      <c r="AD275" s="75">
        <f>IF($G$245="n/a",0,IF(AD$3&lt;=$C275,0,IF(AD$3&gt;($G$245+$C275),INDEX($D$257:$W$257,,$C275)-SUM($D275:AC275),INDEX($D$257:$W$257,,$C275)/$G$245)))</f>
        <v>0</v>
      </c>
      <c r="AE275" s="75">
        <f>IF($G$245="n/a",0,IF(AE$3&lt;=$C275,0,IF(AE$3&gt;($G$245+$C275),INDEX($D$257:$W$257,,$C275)-SUM($D275:AD275),INDEX($D$257:$W$257,,$C275)/$G$245)))</f>
        <v>0</v>
      </c>
      <c r="AF275" s="75">
        <f>IF($G$245="n/a",0,IF(AF$3&lt;=$C275,0,IF(AF$3&gt;($G$245+$C275),INDEX($D$257:$W$257,,$C275)-SUM($D275:AE275),INDEX($D$257:$W$257,,$C275)/$G$245)))</f>
        <v>0</v>
      </c>
      <c r="AG275" s="75">
        <f>IF($G$245="n/a",0,IF(AG$3&lt;=$C275,0,IF(AG$3&gt;($G$245+$C275),INDEX($D$257:$W$257,,$C275)-SUM($D275:AF275),INDEX($D$257:$W$257,,$C275)/$G$245)))</f>
        <v>0</v>
      </c>
      <c r="AH275" s="75">
        <f>IF($G$245="n/a",0,IF(AH$3&lt;=$C275,0,IF(AH$3&gt;($G$245+$C275),INDEX($D$257:$W$257,,$C275)-SUM($D275:AG275),INDEX($D$257:$W$257,,$C275)/$G$245)))</f>
        <v>0</v>
      </c>
      <c r="AI275" s="75">
        <f>IF($G$245="n/a",0,IF(AI$3&lt;=$C275,0,IF(AI$3&gt;($G$245+$C275),INDEX($D$257:$W$257,,$C275)-SUM($D275:AH275),INDEX($D$257:$W$257,,$C275)/$G$245)))</f>
        <v>0</v>
      </c>
      <c r="AJ275" s="75">
        <f>IF($G$245="n/a",0,IF(AJ$3&lt;=$C275,0,IF(AJ$3&gt;($G$245+$C275),INDEX($D$257:$W$257,,$C275)-SUM($D275:AI275),INDEX($D$257:$W$257,,$C275)/$G$245)))</f>
        <v>0</v>
      </c>
      <c r="AK275" s="75">
        <f>IF($G$245="n/a",0,IF(AK$3&lt;=$C275,0,IF(AK$3&gt;($G$245+$C275),INDEX($D$257:$W$257,,$C275)-SUM($D275:AJ275),INDEX($D$257:$W$257,,$C275)/$G$245)))</f>
        <v>0</v>
      </c>
      <c r="AL275" s="75">
        <f>IF($G$245="n/a",0,IF(AL$3&lt;=$C275,0,IF(AL$3&gt;($G$245+$C275),INDEX($D$257:$W$257,,$C275)-SUM($D275:AK275),INDEX($D$257:$W$257,,$C275)/$G$245)))</f>
        <v>0</v>
      </c>
      <c r="AM275" s="75">
        <f>IF($G$245="n/a",0,IF(AM$3&lt;=$C275,0,IF(AM$3&gt;($G$245+$C275),INDEX($D$257:$W$257,,$C275)-SUM($D275:AL275),INDEX($D$257:$W$257,,$C275)/$G$245)))</f>
        <v>0</v>
      </c>
      <c r="AN275" s="75">
        <f>IF($G$245="n/a",0,IF(AN$3&lt;=$C275,0,IF(AN$3&gt;($G$245+$C275),INDEX($D$257:$W$257,,$C275)-SUM($D275:AM275),INDEX($D$257:$W$257,,$C275)/$G$245)))</f>
        <v>0</v>
      </c>
      <c r="AO275" s="75">
        <f>IF($G$245="n/a",0,IF(AO$3&lt;=$C275,0,IF(AO$3&gt;($G$245+$C275),INDEX($D$257:$W$257,,$C275)-SUM($D275:AN275),INDEX($D$257:$W$257,,$C275)/$G$245)))</f>
        <v>0</v>
      </c>
      <c r="AP275" s="75">
        <f>IF($G$245="n/a",0,IF(AP$3&lt;=$C275,0,IF(AP$3&gt;($G$245+$C275),INDEX($D$257:$W$257,,$C275)-SUM($D275:AO275),INDEX($D$257:$W$257,,$C275)/$G$245)))</f>
        <v>0</v>
      </c>
      <c r="AQ275" s="75">
        <f>IF($G$245="n/a",0,IF(AQ$3&lt;=$C275,0,IF(AQ$3&gt;($G$245+$C275),INDEX($D$257:$W$257,,$C275)-SUM($D275:AP275),INDEX($D$257:$W$257,,$C275)/$G$245)))</f>
        <v>0</v>
      </c>
      <c r="AR275" s="75">
        <f>IF($G$245="n/a",0,IF(AR$3&lt;=$C275,0,IF(AR$3&gt;($G$245+$C275),INDEX($D$257:$W$257,,$C275)-SUM($D275:AQ275),INDEX($D$257:$W$257,,$C275)/$G$245)))</f>
        <v>0</v>
      </c>
      <c r="AS275" s="75">
        <f>IF($G$245="n/a",0,IF(AS$3&lt;=$C275,0,IF(AS$3&gt;($G$245+$C275),INDEX($D$257:$W$257,,$C275)-SUM($D275:AR275),INDEX($D$257:$W$257,,$C275)/$G$245)))</f>
        <v>0</v>
      </c>
      <c r="AT275" s="75">
        <f>IF($G$245="n/a",0,IF(AT$3&lt;=$C275,0,IF(AT$3&gt;($G$245+$C275),INDEX($D$257:$W$257,,$C275)-SUM($D275:AS275),INDEX($D$257:$W$257,,$C275)/$G$245)))</f>
        <v>0</v>
      </c>
      <c r="AU275" s="75">
        <f>IF($G$245="n/a",0,IF(AU$3&lt;=$C275,0,IF(AU$3&gt;($G$245+$C275),INDEX($D$257:$W$257,,$C275)-SUM($D275:AT275),INDEX($D$257:$W$257,,$C275)/$G$245)))</f>
        <v>0</v>
      </c>
      <c r="AV275" s="75">
        <f>IF($G$245="n/a",0,IF(AV$3&lt;=$C275,0,IF(AV$3&gt;($G$245+$C275),INDEX($D$257:$W$257,,$C275)-SUM($D275:AU275),INDEX($D$257:$W$257,,$C275)/$G$245)))</f>
        <v>0</v>
      </c>
      <c r="AW275" s="75">
        <f>IF($G$245="n/a",0,IF(AW$3&lt;=$C275,0,IF(AW$3&gt;($G$245+$C275),INDEX($D$257:$W$257,,$C275)-SUM($D275:AV275),INDEX($D$257:$W$257,,$C275)/$G$245)))</f>
        <v>0</v>
      </c>
      <c r="AX275" s="75">
        <f>IF($G$245="n/a",0,IF(AX$3&lt;=$C275,0,IF(AX$3&gt;($G$245+$C275),INDEX($D$257:$W$257,,$C275)-SUM($D275:AW275),INDEX($D$257:$W$257,,$C275)/$G$245)))</f>
        <v>0</v>
      </c>
      <c r="AY275" s="75">
        <f>IF($G$245="n/a",0,IF(AY$3&lt;=$C275,0,IF(AY$3&gt;($G$245+$C275),INDEX($D$257:$W$257,,$C275)-SUM($D275:AX275),INDEX($D$257:$W$257,,$C275)/$G$245)))</f>
        <v>0</v>
      </c>
      <c r="AZ275" s="75">
        <f>IF($G$245="n/a",0,IF(AZ$3&lt;=$C275,0,IF(AZ$3&gt;($G$245+$C275),INDEX($D$257:$W$257,,$C275)-SUM($D275:AY275),INDEX($D$257:$W$257,,$C275)/$G$245)))</f>
        <v>0</v>
      </c>
      <c r="BA275" s="75">
        <f>IF($G$245="n/a",0,IF(BA$3&lt;=$C275,0,IF(BA$3&gt;($G$245+$C275),INDEX($D$257:$W$257,,$C275)-SUM($D275:AZ275),INDEX($D$257:$W$257,,$C275)/$G$245)))</f>
        <v>0</v>
      </c>
      <c r="BB275" s="75">
        <f>IF($G$245="n/a",0,IF(BB$3&lt;=$C275,0,IF(BB$3&gt;($G$245+$C275),INDEX($D$257:$W$257,,$C275)-SUM($D275:BA275),INDEX($D$257:$W$257,,$C275)/$G$245)))</f>
        <v>0</v>
      </c>
      <c r="BC275" s="75">
        <f>IF($G$245="n/a",0,IF(BC$3&lt;=$C275,0,IF(BC$3&gt;($G$245+$C275),INDEX($D$257:$W$257,,$C275)-SUM($D275:BB275),INDEX($D$257:$W$257,,$C275)/$G$245)))</f>
        <v>0</v>
      </c>
      <c r="BD275" s="75">
        <f>IF($G$245="n/a",0,IF(BD$3&lt;=$C275,0,IF(BD$3&gt;($G$245+$C275),INDEX($D$257:$W$257,,$C275)-SUM($D275:BC275),INDEX($D$257:$W$257,,$C275)/$G$245)))</f>
        <v>0</v>
      </c>
      <c r="BE275" s="75">
        <f>IF($G$245="n/a",0,IF(BE$3&lt;=$C275,0,IF(BE$3&gt;($G$245+$C275),INDEX($D$257:$W$257,,$C275)-SUM($D275:BD275),INDEX($D$257:$W$257,,$C275)/$G$245)))</f>
        <v>0</v>
      </c>
      <c r="BF275" s="75">
        <f>IF($G$245="n/a",0,IF(BF$3&lt;=$C275,0,IF(BF$3&gt;($G$245+$C275),INDEX($D$257:$W$257,,$C275)-SUM($D275:BE275),INDEX($D$257:$W$257,,$C275)/$G$245)))</f>
        <v>0</v>
      </c>
      <c r="BG275" s="75">
        <f>IF($G$245="n/a",0,IF(BG$3&lt;=$C275,0,IF(BG$3&gt;($G$245+$C275),INDEX($D$257:$W$257,,$C275)-SUM($D275:BF275),INDEX($D$257:$W$257,,$C275)/$G$245)))</f>
        <v>0</v>
      </c>
      <c r="BH275" s="75">
        <f>IF($G$245="n/a",0,IF(BH$3&lt;=$C275,0,IF(BH$3&gt;($G$245+$C275),INDEX($D$257:$W$257,,$C275)-SUM($D275:BG275),INDEX($D$257:$W$257,,$C275)/$G$245)))</f>
        <v>0</v>
      </c>
      <c r="BI275" s="75">
        <f>IF($G$245="n/a",0,IF(BI$3&lt;=$C275,0,IF(BI$3&gt;($G$245+$C275),INDEX($D$257:$W$257,,$C275)-SUM($D275:BH275),INDEX($D$257:$W$257,,$C275)/$G$245)))</f>
        <v>0</v>
      </c>
      <c r="BJ275" s="75">
        <f>IF($G$245="n/a",0,IF(BJ$3&lt;=$C275,0,IF(BJ$3&gt;($G$245+$C275),INDEX($D$257:$W$257,,$C275)-SUM($D275:BI275),INDEX($D$257:$W$257,,$C275)/$G$245)))</f>
        <v>0</v>
      </c>
      <c r="BK275" s="75">
        <f>IF($G$245="n/a",0,IF(BK$3&lt;=$C275,0,IF(BK$3&gt;($G$245+$C275),INDEX($D$257:$W$257,,$C275)-SUM($D275:BJ275),INDEX($D$257:$W$257,,$C275)/$G$245)))</f>
        <v>0</v>
      </c>
    </row>
    <row r="276" spans="2:63" hidden="1" outlineLevel="1" x14ac:dyDescent="0.3">
      <c r="B276" s="15">
        <v>2029</v>
      </c>
      <c r="C276">
        <v>17</v>
      </c>
      <c r="D276" s="8"/>
      <c r="E276" s="8">
        <f>IF($F$245="n/a",0,IF(E$3&lt;=$C276,0,IF(E$3&gt;($F$245+$C276),INDEX($D$257:$W$257,,$C276)-SUM($D276:D276),INDEX($D$257:$W$257,,$C276)/$F$245)))</f>
        <v>0</v>
      </c>
      <c r="F276" s="8">
        <f>IF($F$245="n/a",0,IF(F$3&lt;=$C276,0,IF(F$3&gt;($F$245+$C276),INDEX($D$257:$W$257,,$C276)-SUM($D276:E276),INDEX($D$257:$W$257,,$C276)/$F$245)))</f>
        <v>0</v>
      </c>
      <c r="G276" s="8">
        <f>IF($F$245="n/a",0,IF(G$3&lt;=$C276,0,IF(G$3&gt;($F$245+$C276),INDEX($D$257:$W$257,,$C276)-SUM($D276:F276),INDEX($D$257:$W$257,,$C276)/$F$245)))</f>
        <v>0</v>
      </c>
      <c r="H276" s="11">
        <f>IF($F$245="n/a",0,IF(H$3&lt;=$C276,0,IF(H$3&gt;($F$245+$C276),INDEX($D$257:$W$257,,$C276)-SUM($D276:G276),INDEX($D$257:$W$257,,$C276)/$F$245)))</f>
        <v>0</v>
      </c>
      <c r="I276" s="76">
        <f>IF($G$245="n/a",0,IF(I$3&lt;=$C276,0,IF(I$3&gt;($G$245+$C276),INDEX($D$257:$W$257,,$C276)-SUM($D276:H276),INDEX($D$257:$W$257,,$C276)/$G$245)))</f>
        <v>0</v>
      </c>
      <c r="J276" s="75">
        <f>IF($G$245="n/a",0,IF(J$3&lt;=$C276,0,IF(J$3&gt;($G$245+$C276),INDEX($D$257:$W$257,,$C276)-SUM($D276:I276),INDEX($D$257:$W$257,,$C276)/$G$245)))</f>
        <v>0</v>
      </c>
      <c r="K276" s="75">
        <f>IF($G$245="n/a",0,IF(K$3&lt;=$C276,0,IF(K$3&gt;($G$245+$C276),INDEX($D$257:$W$257,,$C276)-SUM($D276:J276),INDEX($D$257:$W$257,,$C276)/$G$245)))</f>
        <v>0</v>
      </c>
      <c r="L276" s="75">
        <f>IF($G$245="n/a",0,IF(L$3&lt;=$C276,0,IF(L$3&gt;($G$245+$C276),INDEX($D$257:$W$257,,$C276)-SUM($D276:K276),INDEX($D$257:$W$257,,$C276)/$G$245)))</f>
        <v>0</v>
      </c>
      <c r="M276" s="75">
        <f>IF($G$245="n/a",0,IF(M$3&lt;=$C276,0,IF(M$3&gt;($G$245+$C276),INDEX($D$257:$W$257,,$C276)-SUM($D276:L276),INDEX($D$257:$W$257,,$C276)/$G$245)))</f>
        <v>0</v>
      </c>
      <c r="N276" s="75">
        <f>IF($G$245="n/a",0,IF(N$3&lt;=$C276,0,IF(N$3&gt;($G$245+$C276),INDEX($D$257:$W$257,,$C276)-SUM($D276:M276),INDEX($D$257:$W$257,,$C276)/$G$245)))</f>
        <v>0</v>
      </c>
      <c r="O276" s="75">
        <f>IF($G$245="n/a",0,IF(O$3&lt;=$C276,0,IF(O$3&gt;($G$245+$C276),INDEX($D$257:$W$257,,$C276)-SUM($D276:N276),INDEX($D$257:$W$257,,$C276)/$G$245)))</f>
        <v>0</v>
      </c>
      <c r="P276" s="75">
        <f>IF($G$245="n/a",0,IF(P$3&lt;=$C276,0,IF(P$3&gt;($G$245+$C276),INDEX($D$257:$W$257,,$C276)-SUM($D276:O276),INDEX($D$257:$W$257,,$C276)/$G$245)))</f>
        <v>0</v>
      </c>
      <c r="Q276" s="75">
        <f>IF($G$245="n/a",0,IF(Q$3&lt;=$C276,0,IF(Q$3&gt;($G$245+$C276),INDEX($D$257:$W$257,,$C276)-SUM($D276:P276),INDEX($D$257:$W$257,,$C276)/$G$245)))</f>
        <v>0</v>
      </c>
      <c r="R276" s="75">
        <f>IF($G$245="n/a",0,IF(R$3&lt;=$C276,0,IF(R$3&gt;($G$245+$C276),INDEX($D$257:$W$257,,$C276)-SUM($D276:Q276),INDEX($D$257:$W$257,,$C276)/$G$245)))</f>
        <v>0</v>
      </c>
      <c r="S276" s="75">
        <f>IF($G$245="n/a",0,IF(S$3&lt;=$C276,0,IF(S$3&gt;($G$245+$C276),INDEX($D$257:$W$257,,$C276)-SUM($D276:R276),INDEX($D$257:$W$257,,$C276)/$G$245)))</f>
        <v>0</v>
      </c>
      <c r="T276" s="75">
        <f>IF($G$245="n/a",0,IF(T$3&lt;=$C276,0,IF(T$3&gt;($G$245+$C276),INDEX($D$257:$W$257,,$C276)-SUM($D276:S276),INDEX($D$257:$W$257,,$C276)/$G$245)))</f>
        <v>0</v>
      </c>
      <c r="U276" s="75">
        <f>IF($G$245="n/a",0,IF(U$3&lt;=$C276,0,IF(U$3&gt;($G$245+$C276),INDEX($D$257:$W$257,,$C276)-SUM($D276:T276),INDEX($D$257:$W$257,,$C276)/$G$245)))</f>
        <v>0</v>
      </c>
      <c r="V276" s="75">
        <f>IF($G$245="n/a",0,IF(V$3&lt;=$C276,0,IF(V$3&gt;($G$245+$C276),INDEX($D$257:$W$257,,$C276)-SUM($D276:U276),INDEX($D$257:$W$257,,$C276)/$G$245)))</f>
        <v>0</v>
      </c>
      <c r="W276" s="75">
        <f>IF($G$245="n/a",0,IF(W$3&lt;=$C276,0,IF(W$3&gt;($G$245+$C276),INDEX($D$257:$W$257,,$C276)-SUM($D276:V276),INDEX($D$257:$W$257,,$C276)/$G$245)))</f>
        <v>0</v>
      </c>
      <c r="X276" s="75">
        <f>IF($G$245="n/a",0,IF(X$3&lt;=$C276,0,IF(X$3&gt;($G$245+$C276),INDEX($D$257:$W$257,,$C276)-SUM($D276:W276),INDEX($D$257:$W$257,,$C276)/$G$245)))</f>
        <v>0</v>
      </c>
      <c r="Y276" s="75">
        <f>IF($G$245="n/a",0,IF(Y$3&lt;=$C276,0,IF(Y$3&gt;($G$245+$C276),INDEX($D$257:$W$257,,$C276)-SUM($D276:X276),INDEX($D$257:$W$257,,$C276)/$G$245)))</f>
        <v>0</v>
      </c>
      <c r="Z276" s="75">
        <f>IF($G$245="n/a",0,IF(Z$3&lt;=$C276,0,IF(Z$3&gt;($G$245+$C276),INDEX($D$257:$W$257,,$C276)-SUM($D276:Y276),INDEX($D$257:$W$257,,$C276)/$G$245)))</f>
        <v>0</v>
      </c>
      <c r="AA276" s="75">
        <f>IF($G$245="n/a",0,IF(AA$3&lt;=$C276,0,IF(AA$3&gt;($G$245+$C276),INDEX($D$257:$W$257,,$C276)-SUM($D276:Z276),INDEX($D$257:$W$257,,$C276)/$G$245)))</f>
        <v>0</v>
      </c>
      <c r="AB276" s="75">
        <f>IF($G$245="n/a",0,IF(AB$3&lt;=$C276,0,IF(AB$3&gt;($G$245+$C276),INDEX($D$257:$W$257,,$C276)-SUM($D276:AA276),INDEX($D$257:$W$257,,$C276)/$G$245)))</f>
        <v>0</v>
      </c>
      <c r="AC276" s="75">
        <f>IF($G$245="n/a",0,IF(AC$3&lt;=$C276,0,IF(AC$3&gt;($G$245+$C276),INDEX($D$257:$W$257,,$C276)-SUM($D276:AB276),INDEX($D$257:$W$257,,$C276)/$G$245)))</f>
        <v>0</v>
      </c>
      <c r="AD276" s="75">
        <f>IF($G$245="n/a",0,IF(AD$3&lt;=$C276,0,IF(AD$3&gt;($G$245+$C276),INDEX($D$257:$W$257,,$C276)-SUM($D276:AC276),INDEX($D$257:$W$257,,$C276)/$G$245)))</f>
        <v>0</v>
      </c>
      <c r="AE276" s="75">
        <f>IF($G$245="n/a",0,IF(AE$3&lt;=$C276,0,IF(AE$3&gt;($G$245+$C276),INDEX($D$257:$W$257,,$C276)-SUM($D276:AD276),INDEX($D$257:$W$257,,$C276)/$G$245)))</f>
        <v>0</v>
      </c>
      <c r="AF276" s="75">
        <f>IF($G$245="n/a",0,IF(AF$3&lt;=$C276,0,IF(AF$3&gt;($G$245+$C276),INDEX($D$257:$W$257,,$C276)-SUM($D276:AE276),INDEX($D$257:$W$257,,$C276)/$G$245)))</f>
        <v>0</v>
      </c>
      <c r="AG276" s="75">
        <f>IF($G$245="n/a",0,IF(AG$3&lt;=$C276,0,IF(AG$3&gt;($G$245+$C276),INDEX($D$257:$W$257,,$C276)-SUM($D276:AF276),INDEX($D$257:$W$257,,$C276)/$G$245)))</f>
        <v>0</v>
      </c>
      <c r="AH276" s="75">
        <f>IF($G$245="n/a",0,IF(AH$3&lt;=$C276,0,IF(AH$3&gt;($G$245+$C276),INDEX($D$257:$W$257,,$C276)-SUM($D276:AG276),INDEX($D$257:$W$257,,$C276)/$G$245)))</f>
        <v>0</v>
      </c>
      <c r="AI276" s="75">
        <f>IF($G$245="n/a",0,IF(AI$3&lt;=$C276,0,IF(AI$3&gt;($G$245+$C276),INDEX($D$257:$W$257,,$C276)-SUM($D276:AH276),INDEX($D$257:$W$257,,$C276)/$G$245)))</f>
        <v>0</v>
      </c>
      <c r="AJ276" s="75">
        <f>IF($G$245="n/a",0,IF(AJ$3&lt;=$C276,0,IF(AJ$3&gt;($G$245+$C276),INDEX($D$257:$W$257,,$C276)-SUM($D276:AI276),INDEX($D$257:$W$257,,$C276)/$G$245)))</f>
        <v>0</v>
      </c>
      <c r="AK276" s="75">
        <f>IF($G$245="n/a",0,IF(AK$3&lt;=$C276,0,IF(AK$3&gt;($G$245+$C276),INDEX($D$257:$W$257,,$C276)-SUM($D276:AJ276),INDEX($D$257:$W$257,,$C276)/$G$245)))</f>
        <v>0</v>
      </c>
      <c r="AL276" s="75">
        <f>IF($G$245="n/a",0,IF(AL$3&lt;=$C276,0,IF(AL$3&gt;($G$245+$C276),INDEX($D$257:$W$257,,$C276)-SUM($D276:AK276),INDEX($D$257:$W$257,,$C276)/$G$245)))</f>
        <v>0</v>
      </c>
      <c r="AM276" s="75">
        <f>IF($G$245="n/a",0,IF(AM$3&lt;=$C276,0,IF(AM$3&gt;($G$245+$C276),INDEX($D$257:$W$257,,$C276)-SUM($D276:AL276),INDEX($D$257:$W$257,,$C276)/$G$245)))</f>
        <v>0</v>
      </c>
      <c r="AN276" s="75">
        <f>IF($G$245="n/a",0,IF(AN$3&lt;=$C276,0,IF(AN$3&gt;($G$245+$C276),INDEX($D$257:$W$257,,$C276)-SUM($D276:AM276),INDEX($D$257:$W$257,,$C276)/$G$245)))</f>
        <v>0</v>
      </c>
      <c r="AO276" s="75">
        <f>IF($G$245="n/a",0,IF(AO$3&lt;=$C276,0,IF(AO$3&gt;($G$245+$C276),INDEX($D$257:$W$257,,$C276)-SUM($D276:AN276),INDEX($D$257:$W$257,,$C276)/$G$245)))</f>
        <v>0</v>
      </c>
      <c r="AP276" s="75">
        <f>IF($G$245="n/a",0,IF(AP$3&lt;=$C276,0,IF(AP$3&gt;($G$245+$C276),INDEX($D$257:$W$257,,$C276)-SUM($D276:AO276),INDEX($D$257:$W$257,,$C276)/$G$245)))</f>
        <v>0</v>
      </c>
      <c r="AQ276" s="75">
        <f>IF($G$245="n/a",0,IF(AQ$3&lt;=$C276,0,IF(AQ$3&gt;($G$245+$C276),INDEX($D$257:$W$257,,$C276)-SUM($D276:AP276),INDEX($D$257:$W$257,,$C276)/$G$245)))</f>
        <v>0</v>
      </c>
      <c r="AR276" s="75">
        <f>IF($G$245="n/a",0,IF(AR$3&lt;=$C276,0,IF(AR$3&gt;($G$245+$C276),INDEX($D$257:$W$257,,$C276)-SUM($D276:AQ276),INDEX($D$257:$W$257,,$C276)/$G$245)))</f>
        <v>0</v>
      </c>
      <c r="AS276" s="75">
        <f>IF($G$245="n/a",0,IF(AS$3&lt;=$C276,0,IF(AS$3&gt;($G$245+$C276),INDEX($D$257:$W$257,,$C276)-SUM($D276:AR276),INDEX($D$257:$W$257,,$C276)/$G$245)))</f>
        <v>0</v>
      </c>
      <c r="AT276" s="75">
        <f>IF($G$245="n/a",0,IF(AT$3&lt;=$C276,0,IF(AT$3&gt;($G$245+$C276),INDEX($D$257:$W$257,,$C276)-SUM($D276:AS276),INDEX($D$257:$W$257,,$C276)/$G$245)))</f>
        <v>0</v>
      </c>
      <c r="AU276" s="75">
        <f>IF($G$245="n/a",0,IF(AU$3&lt;=$C276,0,IF(AU$3&gt;($G$245+$C276),INDEX($D$257:$W$257,,$C276)-SUM($D276:AT276),INDEX($D$257:$W$257,,$C276)/$G$245)))</f>
        <v>0</v>
      </c>
      <c r="AV276" s="75">
        <f>IF($G$245="n/a",0,IF(AV$3&lt;=$C276,0,IF(AV$3&gt;($G$245+$C276),INDEX($D$257:$W$257,,$C276)-SUM($D276:AU276),INDEX($D$257:$W$257,,$C276)/$G$245)))</f>
        <v>0</v>
      </c>
      <c r="AW276" s="75">
        <f>IF($G$245="n/a",0,IF(AW$3&lt;=$C276,0,IF(AW$3&gt;($G$245+$C276),INDEX($D$257:$W$257,,$C276)-SUM($D276:AV276),INDEX($D$257:$W$257,,$C276)/$G$245)))</f>
        <v>0</v>
      </c>
      <c r="AX276" s="75">
        <f>IF($G$245="n/a",0,IF(AX$3&lt;=$C276,0,IF(AX$3&gt;($G$245+$C276),INDEX($D$257:$W$257,,$C276)-SUM($D276:AW276),INDEX($D$257:$W$257,,$C276)/$G$245)))</f>
        <v>0</v>
      </c>
      <c r="AY276" s="75">
        <f>IF($G$245="n/a",0,IF(AY$3&lt;=$C276,0,IF(AY$3&gt;($G$245+$C276),INDEX($D$257:$W$257,,$C276)-SUM($D276:AX276),INDEX($D$257:$W$257,,$C276)/$G$245)))</f>
        <v>0</v>
      </c>
      <c r="AZ276" s="75">
        <f>IF($G$245="n/a",0,IF(AZ$3&lt;=$C276,0,IF(AZ$3&gt;($G$245+$C276),INDEX($D$257:$W$257,,$C276)-SUM($D276:AY276),INDEX($D$257:$W$257,,$C276)/$G$245)))</f>
        <v>0</v>
      </c>
      <c r="BA276" s="75">
        <f>IF($G$245="n/a",0,IF(BA$3&lt;=$C276,0,IF(BA$3&gt;($G$245+$C276),INDEX($D$257:$W$257,,$C276)-SUM($D276:AZ276),INDEX($D$257:$W$257,,$C276)/$G$245)))</f>
        <v>0</v>
      </c>
      <c r="BB276" s="75">
        <f>IF($G$245="n/a",0,IF(BB$3&lt;=$C276,0,IF(BB$3&gt;($G$245+$C276),INDEX($D$257:$W$257,,$C276)-SUM($D276:BA276),INDEX($D$257:$W$257,,$C276)/$G$245)))</f>
        <v>0</v>
      </c>
      <c r="BC276" s="75">
        <f>IF($G$245="n/a",0,IF(BC$3&lt;=$C276,0,IF(BC$3&gt;($G$245+$C276),INDEX($D$257:$W$257,,$C276)-SUM($D276:BB276),INDEX($D$257:$W$257,,$C276)/$G$245)))</f>
        <v>0</v>
      </c>
      <c r="BD276" s="75">
        <f>IF($G$245="n/a",0,IF(BD$3&lt;=$C276,0,IF(BD$3&gt;($G$245+$C276),INDEX($D$257:$W$257,,$C276)-SUM($D276:BC276),INDEX($D$257:$W$257,,$C276)/$G$245)))</f>
        <v>0</v>
      </c>
      <c r="BE276" s="75">
        <f>IF($G$245="n/a",0,IF(BE$3&lt;=$C276,0,IF(BE$3&gt;($G$245+$C276),INDEX($D$257:$W$257,,$C276)-SUM($D276:BD276),INDEX($D$257:$W$257,,$C276)/$G$245)))</f>
        <v>0</v>
      </c>
      <c r="BF276" s="75">
        <f>IF($G$245="n/a",0,IF(BF$3&lt;=$C276,0,IF(BF$3&gt;($G$245+$C276),INDEX($D$257:$W$257,,$C276)-SUM($D276:BE276),INDEX($D$257:$W$257,,$C276)/$G$245)))</f>
        <v>0</v>
      </c>
      <c r="BG276" s="75">
        <f>IF($G$245="n/a",0,IF(BG$3&lt;=$C276,0,IF(BG$3&gt;($G$245+$C276),INDEX($D$257:$W$257,,$C276)-SUM($D276:BF276),INDEX($D$257:$W$257,,$C276)/$G$245)))</f>
        <v>0</v>
      </c>
      <c r="BH276" s="75">
        <f>IF($G$245="n/a",0,IF(BH$3&lt;=$C276,0,IF(BH$3&gt;($G$245+$C276),INDEX($D$257:$W$257,,$C276)-SUM($D276:BG276),INDEX($D$257:$W$257,,$C276)/$G$245)))</f>
        <v>0</v>
      </c>
      <c r="BI276" s="75">
        <f>IF($G$245="n/a",0,IF(BI$3&lt;=$C276,0,IF(BI$3&gt;($G$245+$C276),INDEX($D$257:$W$257,,$C276)-SUM($D276:BH276),INDEX($D$257:$W$257,,$C276)/$G$245)))</f>
        <v>0</v>
      </c>
      <c r="BJ276" s="75">
        <f>IF($G$245="n/a",0,IF(BJ$3&lt;=$C276,0,IF(BJ$3&gt;($G$245+$C276),INDEX($D$257:$W$257,,$C276)-SUM($D276:BI276),INDEX($D$257:$W$257,,$C276)/$G$245)))</f>
        <v>0</v>
      </c>
      <c r="BK276" s="75">
        <f>IF($G$245="n/a",0,IF(BK$3&lt;=$C276,0,IF(BK$3&gt;($G$245+$C276),INDEX($D$257:$W$257,,$C276)-SUM($D276:BJ276),INDEX($D$257:$W$257,,$C276)/$G$245)))</f>
        <v>0</v>
      </c>
    </row>
    <row r="277" spans="2:63" hidden="1" outlineLevel="1" x14ac:dyDescent="0.3">
      <c r="B277" s="15">
        <v>2030</v>
      </c>
      <c r="C277">
        <v>18</v>
      </c>
      <c r="D277" s="8"/>
      <c r="E277" s="8">
        <f>IF($F$245="n/a",0,IF(E$3&lt;=$C277,0,IF(E$3&gt;($F$245+$C277),INDEX($D$257:$W$257,,$C277)-SUM($D277:D277),INDEX($D$257:$W$257,,$C277)/$F$245)))</f>
        <v>0</v>
      </c>
      <c r="F277" s="8">
        <f>IF($F$245="n/a",0,IF(F$3&lt;=$C277,0,IF(F$3&gt;($F$245+$C277),INDEX($D$257:$W$257,,$C277)-SUM($D277:E277),INDEX($D$257:$W$257,,$C277)/$F$245)))</f>
        <v>0</v>
      </c>
      <c r="G277" s="8">
        <f>IF($F$245="n/a",0,IF(G$3&lt;=$C277,0,IF(G$3&gt;($F$245+$C277),INDEX($D$257:$W$257,,$C277)-SUM($D277:F277),INDEX($D$257:$W$257,,$C277)/$F$245)))</f>
        <v>0</v>
      </c>
      <c r="H277" s="11">
        <f>IF($F$245="n/a",0,IF(H$3&lt;=$C277,0,IF(H$3&gt;($F$245+$C277),INDEX($D$257:$W$257,,$C277)-SUM($D277:G277),INDEX($D$257:$W$257,,$C277)/$F$245)))</f>
        <v>0</v>
      </c>
      <c r="I277" s="76">
        <f>IF($G$245="n/a",0,IF(I$3&lt;=$C277,0,IF(I$3&gt;($G$245+$C277),INDEX($D$257:$W$257,,$C277)-SUM($D277:H277),INDEX($D$257:$W$257,,$C277)/$G$245)))</f>
        <v>0</v>
      </c>
      <c r="J277" s="75">
        <f>IF($G$245="n/a",0,IF(J$3&lt;=$C277,0,IF(J$3&gt;($G$245+$C277),INDEX($D$257:$W$257,,$C277)-SUM($D277:I277),INDEX($D$257:$W$257,,$C277)/$G$245)))</f>
        <v>0</v>
      </c>
      <c r="K277" s="75">
        <f>IF($G$245="n/a",0,IF(K$3&lt;=$C277,0,IF(K$3&gt;($G$245+$C277),INDEX($D$257:$W$257,,$C277)-SUM($D277:J277),INDEX($D$257:$W$257,,$C277)/$G$245)))</f>
        <v>0</v>
      </c>
      <c r="L277" s="75">
        <f>IF($G$245="n/a",0,IF(L$3&lt;=$C277,0,IF(L$3&gt;($G$245+$C277),INDEX($D$257:$W$257,,$C277)-SUM($D277:K277),INDEX($D$257:$W$257,,$C277)/$G$245)))</f>
        <v>0</v>
      </c>
      <c r="M277" s="75">
        <f>IF($G$245="n/a",0,IF(M$3&lt;=$C277,0,IF(M$3&gt;($G$245+$C277),INDEX($D$257:$W$257,,$C277)-SUM($D277:L277),INDEX($D$257:$W$257,,$C277)/$G$245)))</f>
        <v>0</v>
      </c>
      <c r="N277" s="75">
        <f>IF($G$245="n/a",0,IF(N$3&lt;=$C277,0,IF(N$3&gt;($G$245+$C277),INDEX($D$257:$W$257,,$C277)-SUM($D277:M277),INDEX($D$257:$W$257,,$C277)/$G$245)))</f>
        <v>0</v>
      </c>
      <c r="O277" s="75">
        <f>IF($G$245="n/a",0,IF(O$3&lt;=$C277,0,IF(O$3&gt;($G$245+$C277),INDEX($D$257:$W$257,,$C277)-SUM($D277:N277),INDEX($D$257:$W$257,,$C277)/$G$245)))</f>
        <v>0</v>
      </c>
      <c r="P277" s="75">
        <f>IF($G$245="n/a",0,IF(P$3&lt;=$C277,0,IF(P$3&gt;($G$245+$C277),INDEX($D$257:$W$257,,$C277)-SUM($D277:O277),INDEX($D$257:$W$257,,$C277)/$G$245)))</f>
        <v>0</v>
      </c>
      <c r="Q277" s="75">
        <f>IF($G$245="n/a",0,IF(Q$3&lt;=$C277,0,IF(Q$3&gt;($G$245+$C277),INDEX($D$257:$W$257,,$C277)-SUM($D277:P277),INDEX($D$257:$W$257,,$C277)/$G$245)))</f>
        <v>0</v>
      </c>
      <c r="R277" s="75">
        <f>IF($G$245="n/a",0,IF(R$3&lt;=$C277,0,IF(R$3&gt;($G$245+$C277),INDEX($D$257:$W$257,,$C277)-SUM($D277:Q277),INDEX($D$257:$W$257,,$C277)/$G$245)))</f>
        <v>0</v>
      </c>
      <c r="S277" s="75">
        <f>IF($G$245="n/a",0,IF(S$3&lt;=$C277,0,IF(S$3&gt;($G$245+$C277),INDEX($D$257:$W$257,,$C277)-SUM($D277:R277),INDEX($D$257:$W$257,,$C277)/$G$245)))</f>
        <v>0</v>
      </c>
      <c r="T277" s="75">
        <f>IF($G$245="n/a",0,IF(T$3&lt;=$C277,0,IF(T$3&gt;($G$245+$C277),INDEX($D$257:$W$257,,$C277)-SUM($D277:S277),INDEX($D$257:$W$257,,$C277)/$G$245)))</f>
        <v>0</v>
      </c>
      <c r="U277" s="75">
        <f>IF($G$245="n/a",0,IF(U$3&lt;=$C277,0,IF(U$3&gt;($G$245+$C277),INDEX($D$257:$W$257,,$C277)-SUM($D277:T277),INDEX($D$257:$W$257,,$C277)/$G$245)))</f>
        <v>0</v>
      </c>
      <c r="V277" s="75">
        <f>IF($G$245="n/a",0,IF(V$3&lt;=$C277,0,IF(V$3&gt;($G$245+$C277),INDEX($D$257:$W$257,,$C277)-SUM($D277:U277),INDEX($D$257:$W$257,,$C277)/$G$245)))</f>
        <v>0</v>
      </c>
      <c r="W277" s="75">
        <f>IF($G$245="n/a",0,IF(W$3&lt;=$C277,0,IF(W$3&gt;($G$245+$C277),INDEX($D$257:$W$257,,$C277)-SUM($D277:V277),INDEX($D$257:$W$257,,$C277)/$G$245)))</f>
        <v>0</v>
      </c>
      <c r="X277" s="75">
        <f>IF($G$245="n/a",0,IF(X$3&lt;=$C277,0,IF(X$3&gt;($G$245+$C277),INDEX($D$257:$W$257,,$C277)-SUM($D277:W277),INDEX($D$257:$W$257,,$C277)/$G$245)))</f>
        <v>0</v>
      </c>
      <c r="Y277" s="75">
        <f>IF($G$245="n/a",0,IF(Y$3&lt;=$C277,0,IF(Y$3&gt;($G$245+$C277),INDEX($D$257:$W$257,,$C277)-SUM($D277:X277),INDEX($D$257:$W$257,,$C277)/$G$245)))</f>
        <v>0</v>
      </c>
      <c r="Z277" s="75">
        <f>IF($G$245="n/a",0,IF(Z$3&lt;=$C277,0,IF(Z$3&gt;($G$245+$C277),INDEX($D$257:$W$257,,$C277)-SUM($D277:Y277),INDEX($D$257:$W$257,,$C277)/$G$245)))</f>
        <v>0</v>
      </c>
      <c r="AA277" s="75">
        <f>IF($G$245="n/a",0,IF(AA$3&lt;=$C277,0,IF(AA$3&gt;($G$245+$C277),INDEX($D$257:$W$257,,$C277)-SUM($D277:Z277),INDEX($D$257:$W$257,,$C277)/$G$245)))</f>
        <v>0</v>
      </c>
      <c r="AB277" s="75">
        <f>IF($G$245="n/a",0,IF(AB$3&lt;=$C277,0,IF(AB$3&gt;($G$245+$C277),INDEX($D$257:$W$257,,$C277)-SUM($D277:AA277),INDEX($D$257:$W$257,,$C277)/$G$245)))</f>
        <v>0</v>
      </c>
      <c r="AC277" s="75">
        <f>IF($G$245="n/a",0,IF(AC$3&lt;=$C277,0,IF(AC$3&gt;($G$245+$C277),INDEX($D$257:$W$257,,$C277)-SUM($D277:AB277),INDEX($D$257:$W$257,,$C277)/$G$245)))</f>
        <v>0</v>
      </c>
      <c r="AD277" s="75">
        <f>IF($G$245="n/a",0,IF(AD$3&lt;=$C277,0,IF(AD$3&gt;($G$245+$C277),INDEX($D$257:$W$257,,$C277)-SUM($D277:AC277),INDEX($D$257:$W$257,,$C277)/$G$245)))</f>
        <v>0</v>
      </c>
      <c r="AE277" s="75">
        <f>IF($G$245="n/a",0,IF(AE$3&lt;=$C277,0,IF(AE$3&gt;($G$245+$C277),INDEX($D$257:$W$257,,$C277)-SUM($D277:AD277),INDEX($D$257:$W$257,,$C277)/$G$245)))</f>
        <v>0</v>
      </c>
      <c r="AF277" s="75">
        <f>IF($G$245="n/a",0,IF(AF$3&lt;=$C277,0,IF(AF$3&gt;($G$245+$C277),INDEX($D$257:$W$257,,$C277)-SUM($D277:AE277),INDEX($D$257:$W$257,,$C277)/$G$245)))</f>
        <v>0</v>
      </c>
      <c r="AG277" s="75">
        <f>IF($G$245="n/a",0,IF(AG$3&lt;=$C277,0,IF(AG$3&gt;($G$245+$C277),INDEX($D$257:$W$257,,$C277)-SUM($D277:AF277),INDEX($D$257:$W$257,,$C277)/$G$245)))</f>
        <v>0</v>
      </c>
      <c r="AH277" s="75">
        <f>IF($G$245="n/a",0,IF(AH$3&lt;=$C277,0,IF(AH$3&gt;($G$245+$C277),INDEX($D$257:$W$257,,$C277)-SUM($D277:AG277),INDEX($D$257:$W$257,,$C277)/$G$245)))</f>
        <v>0</v>
      </c>
      <c r="AI277" s="75">
        <f>IF($G$245="n/a",0,IF(AI$3&lt;=$C277,0,IF(AI$3&gt;($G$245+$C277),INDEX($D$257:$W$257,,$C277)-SUM($D277:AH277),INDEX($D$257:$W$257,,$C277)/$G$245)))</f>
        <v>0</v>
      </c>
      <c r="AJ277" s="75">
        <f>IF($G$245="n/a",0,IF(AJ$3&lt;=$C277,0,IF(AJ$3&gt;($G$245+$C277),INDEX($D$257:$W$257,,$C277)-SUM($D277:AI277),INDEX($D$257:$W$257,,$C277)/$G$245)))</f>
        <v>0</v>
      </c>
      <c r="AK277" s="75">
        <f>IF($G$245="n/a",0,IF(AK$3&lt;=$C277,0,IF(AK$3&gt;($G$245+$C277),INDEX($D$257:$W$257,,$C277)-SUM($D277:AJ277),INDEX($D$257:$W$257,,$C277)/$G$245)))</f>
        <v>0</v>
      </c>
      <c r="AL277" s="75">
        <f>IF($G$245="n/a",0,IF(AL$3&lt;=$C277,0,IF(AL$3&gt;($G$245+$C277),INDEX($D$257:$W$257,,$C277)-SUM($D277:AK277),INDEX($D$257:$W$257,,$C277)/$G$245)))</f>
        <v>0</v>
      </c>
      <c r="AM277" s="75">
        <f>IF($G$245="n/a",0,IF(AM$3&lt;=$C277,0,IF(AM$3&gt;($G$245+$C277),INDEX($D$257:$W$257,,$C277)-SUM($D277:AL277),INDEX($D$257:$W$257,,$C277)/$G$245)))</f>
        <v>0</v>
      </c>
      <c r="AN277" s="75">
        <f>IF($G$245="n/a",0,IF(AN$3&lt;=$C277,0,IF(AN$3&gt;($G$245+$C277),INDEX($D$257:$W$257,,$C277)-SUM($D277:AM277),INDEX($D$257:$W$257,,$C277)/$G$245)))</f>
        <v>0</v>
      </c>
      <c r="AO277" s="75">
        <f>IF($G$245="n/a",0,IF(AO$3&lt;=$C277,0,IF(AO$3&gt;($G$245+$C277),INDEX($D$257:$W$257,,$C277)-SUM($D277:AN277),INDEX($D$257:$W$257,,$C277)/$G$245)))</f>
        <v>0</v>
      </c>
      <c r="AP277" s="75">
        <f>IF($G$245="n/a",0,IF(AP$3&lt;=$C277,0,IF(AP$3&gt;($G$245+$C277),INDEX($D$257:$W$257,,$C277)-SUM($D277:AO277),INDEX($D$257:$W$257,,$C277)/$G$245)))</f>
        <v>0</v>
      </c>
      <c r="AQ277" s="75">
        <f>IF($G$245="n/a",0,IF(AQ$3&lt;=$C277,0,IF(AQ$3&gt;($G$245+$C277),INDEX($D$257:$W$257,,$C277)-SUM($D277:AP277),INDEX($D$257:$W$257,,$C277)/$G$245)))</f>
        <v>0</v>
      </c>
      <c r="AR277" s="75">
        <f>IF($G$245="n/a",0,IF(AR$3&lt;=$C277,0,IF(AR$3&gt;($G$245+$C277),INDEX($D$257:$W$257,,$C277)-SUM($D277:AQ277),INDEX($D$257:$W$257,,$C277)/$G$245)))</f>
        <v>0</v>
      </c>
      <c r="AS277" s="75">
        <f>IF($G$245="n/a",0,IF(AS$3&lt;=$C277,0,IF(AS$3&gt;($G$245+$C277),INDEX($D$257:$W$257,,$C277)-SUM($D277:AR277),INDEX($D$257:$W$257,,$C277)/$G$245)))</f>
        <v>0</v>
      </c>
      <c r="AT277" s="75">
        <f>IF($G$245="n/a",0,IF(AT$3&lt;=$C277,0,IF(AT$3&gt;($G$245+$C277),INDEX($D$257:$W$257,,$C277)-SUM($D277:AS277),INDEX($D$257:$W$257,,$C277)/$G$245)))</f>
        <v>0</v>
      </c>
      <c r="AU277" s="75">
        <f>IF($G$245="n/a",0,IF(AU$3&lt;=$C277,0,IF(AU$3&gt;($G$245+$C277),INDEX($D$257:$W$257,,$C277)-SUM($D277:AT277),INDEX($D$257:$W$257,,$C277)/$G$245)))</f>
        <v>0</v>
      </c>
      <c r="AV277" s="75">
        <f>IF($G$245="n/a",0,IF(AV$3&lt;=$C277,0,IF(AV$3&gt;($G$245+$C277),INDEX($D$257:$W$257,,$C277)-SUM($D277:AU277),INDEX($D$257:$W$257,,$C277)/$G$245)))</f>
        <v>0</v>
      </c>
      <c r="AW277" s="75">
        <f>IF($G$245="n/a",0,IF(AW$3&lt;=$C277,0,IF(AW$3&gt;($G$245+$C277),INDEX($D$257:$W$257,,$C277)-SUM($D277:AV277),INDEX($D$257:$W$257,,$C277)/$G$245)))</f>
        <v>0</v>
      </c>
      <c r="AX277" s="75">
        <f>IF($G$245="n/a",0,IF(AX$3&lt;=$C277,0,IF(AX$3&gt;($G$245+$C277),INDEX($D$257:$W$257,,$C277)-SUM($D277:AW277),INDEX($D$257:$W$257,,$C277)/$G$245)))</f>
        <v>0</v>
      </c>
      <c r="AY277" s="75">
        <f>IF($G$245="n/a",0,IF(AY$3&lt;=$C277,0,IF(AY$3&gt;($G$245+$C277),INDEX($D$257:$W$257,,$C277)-SUM($D277:AX277),INDEX($D$257:$W$257,,$C277)/$G$245)))</f>
        <v>0</v>
      </c>
      <c r="AZ277" s="75">
        <f>IF($G$245="n/a",0,IF(AZ$3&lt;=$C277,0,IF(AZ$3&gt;($G$245+$C277),INDEX($D$257:$W$257,,$C277)-SUM($D277:AY277),INDEX($D$257:$W$257,,$C277)/$G$245)))</f>
        <v>0</v>
      </c>
      <c r="BA277" s="75">
        <f>IF($G$245="n/a",0,IF(BA$3&lt;=$C277,0,IF(BA$3&gt;($G$245+$C277),INDEX($D$257:$W$257,,$C277)-SUM($D277:AZ277),INDEX($D$257:$W$257,,$C277)/$G$245)))</f>
        <v>0</v>
      </c>
      <c r="BB277" s="75">
        <f>IF($G$245="n/a",0,IF(BB$3&lt;=$C277,0,IF(BB$3&gt;($G$245+$C277),INDEX($D$257:$W$257,,$C277)-SUM($D277:BA277),INDEX($D$257:$W$257,,$C277)/$G$245)))</f>
        <v>0</v>
      </c>
      <c r="BC277" s="75">
        <f>IF($G$245="n/a",0,IF(BC$3&lt;=$C277,0,IF(BC$3&gt;($G$245+$C277),INDEX($D$257:$W$257,,$C277)-SUM($D277:BB277),INDEX($D$257:$W$257,,$C277)/$G$245)))</f>
        <v>0</v>
      </c>
      <c r="BD277" s="75">
        <f>IF($G$245="n/a",0,IF(BD$3&lt;=$C277,0,IF(BD$3&gt;($G$245+$C277),INDEX($D$257:$W$257,,$C277)-SUM($D277:BC277),INDEX($D$257:$W$257,,$C277)/$G$245)))</f>
        <v>0</v>
      </c>
      <c r="BE277" s="75">
        <f>IF($G$245="n/a",0,IF(BE$3&lt;=$C277,0,IF(BE$3&gt;($G$245+$C277),INDEX($D$257:$W$257,,$C277)-SUM($D277:BD277),INDEX($D$257:$W$257,,$C277)/$G$245)))</f>
        <v>0</v>
      </c>
      <c r="BF277" s="75">
        <f>IF($G$245="n/a",0,IF(BF$3&lt;=$C277,0,IF(BF$3&gt;($G$245+$C277),INDEX($D$257:$W$257,,$C277)-SUM($D277:BE277),INDEX($D$257:$W$257,,$C277)/$G$245)))</f>
        <v>0</v>
      </c>
      <c r="BG277" s="75">
        <f>IF($G$245="n/a",0,IF(BG$3&lt;=$C277,0,IF(BG$3&gt;($G$245+$C277),INDEX($D$257:$W$257,,$C277)-SUM($D277:BF277),INDEX($D$257:$W$257,,$C277)/$G$245)))</f>
        <v>0</v>
      </c>
      <c r="BH277" s="75">
        <f>IF($G$245="n/a",0,IF(BH$3&lt;=$C277,0,IF(BH$3&gt;($G$245+$C277),INDEX($D$257:$W$257,,$C277)-SUM($D277:BG277),INDEX($D$257:$W$257,,$C277)/$G$245)))</f>
        <v>0</v>
      </c>
      <c r="BI277" s="75">
        <f>IF($G$245="n/a",0,IF(BI$3&lt;=$C277,0,IF(BI$3&gt;($G$245+$C277),INDEX($D$257:$W$257,,$C277)-SUM($D277:BH277),INDEX($D$257:$W$257,,$C277)/$G$245)))</f>
        <v>0</v>
      </c>
      <c r="BJ277" s="75">
        <f>IF($G$245="n/a",0,IF(BJ$3&lt;=$C277,0,IF(BJ$3&gt;($G$245+$C277),INDEX($D$257:$W$257,,$C277)-SUM($D277:BI277),INDEX($D$257:$W$257,,$C277)/$G$245)))</f>
        <v>0</v>
      </c>
      <c r="BK277" s="75">
        <f>IF($G$245="n/a",0,IF(BK$3&lt;=$C277,0,IF(BK$3&gt;($G$245+$C277),INDEX($D$257:$W$257,,$C277)-SUM($D277:BJ277),INDEX($D$257:$W$257,,$C277)/$G$245)))</f>
        <v>0</v>
      </c>
    </row>
    <row r="278" spans="2:63" hidden="1" outlineLevel="1" x14ac:dyDescent="0.3">
      <c r="B278" s="15">
        <v>2031</v>
      </c>
      <c r="C278">
        <v>19</v>
      </c>
      <c r="D278" s="8"/>
      <c r="E278" s="8">
        <f>IF($F$245="n/a",0,IF(E$3&lt;=$C278,0,IF(E$3&gt;($F$245+$C278),INDEX($D$257:$W$257,,$C278)-SUM($D278:D278),INDEX($D$257:$W$257,,$C278)/$F$245)))</f>
        <v>0</v>
      </c>
      <c r="F278" s="8">
        <f>IF($F$245="n/a",0,IF(F$3&lt;=$C278,0,IF(F$3&gt;($F$245+$C278),INDEX($D$257:$W$257,,$C278)-SUM($D278:E278),INDEX($D$257:$W$257,,$C278)/$F$245)))</f>
        <v>0</v>
      </c>
      <c r="G278" s="8">
        <f>IF($F$245="n/a",0,IF(G$3&lt;=$C278,0,IF(G$3&gt;($F$245+$C278),INDEX($D$257:$W$257,,$C278)-SUM($D278:F278),INDEX($D$257:$W$257,,$C278)/$F$245)))</f>
        <v>0</v>
      </c>
      <c r="H278" s="11">
        <f>IF($F$245="n/a",0,IF(H$3&lt;=$C278,0,IF(H$3&gt;($F$245+$C278),INDEX($D$257:$W$257,,$C278)-SUM($D278:G278),INDEX($D$257:$W$257,,$C278)/$F$245)))</f>
        <v>0</v>
      </c>
      <c r="I278" s="76">
        <f>IF($G$245="n/a",0,IF(I$3&lt;=$C278,0,IF(I$3&gt;($G$245+$C278),INDEX($D$257:$W$257,,$C278)-SUM($D278:H278),INDEX($D$257:$W$257,,$C278)/$G$245)))</f>
        <v>0</v>
      </c>
      <c r="J278" s="75">
        <f>IF($G$245="n/a",0,IF(J$3&lt;=$C278,0,IF(J$3&gt;($G$245+$C278),INDEX($D$257:$W$257,,$C278)-SUM($D278:I278),INDEX($D$257:$W$257,,$C278)/$G$245)))</f>
        <v>0</v>
      </c>
      <c r="K278" s="75">
        <f>IF($G$245="n/a",0,IF(K$3&lt;=$C278,0,IF(K$3&gt;($G$245+$C278),INDEX($D$257:$W$257,,$C278)-SUM($D278:J278),INDEX($D$257:$W$257,,$C278)/$G$245)))</f>
        <v>0</v>
      </c>
      <c r="L278" s="75">
        <f>IF($G$245="n/a",0,IF(L$3&lt;=$C278,0,IF(L$3&gt;($G$245+$C278),INDEX($D$257:$W$257,,$C278)-SUM($D278:K278),INDEX($D$257:$W$257,,$C278)/$G$245)))</f>
        <v>0</v>
      </c>
      <c r="M278" s="75">
        <f>IF($G$245="n/a",0,IF(M$3&lt;=$C278,0,IF(M$3&gt;($G$245+$C278),INDEX($D$257:$W$257,,$C278)-SUM($D278:L278),INDEX($D$257:$W$257,,$C278)/$G$245)))</f>
        <v>0</v>
      </c>
      <c r="N278" s="75">
        <f>IF($G$245="n/a",0,IF(N$3&lt;=$C278,0,IF(N$3&gt;($G$245+$C278),INDEX($D$257:$W$257,,$C278)-SUM($D278:M278),INDEX($D$257:$W$257,,$C278)/$G$245)))</f>
        <v>0</v>
      </c>
      <c r="O278" s="75">
        <f>IF($G$245="n/a",0,IF(O$3&lt;=$C278,0,IF(O$3&gt;($G$245+$C278),INDEX($D$257:$W$257,,$C278)-SUM($D278:N278),INDEX($D$257:$W$257,,$C278)/$G$245)))</f>
        <v>0</v>
      </c>
      <c r="P278" s="75">
        <f>IF($G$245="n/a",0,IF(P$3&lt;=$C278,0,IF(P$3&gt;($G$245+$C278),INDEX($D$257:$W$257,,$C278)-SUM($D278:O278),INDEX($D$257:$W$257,,$C278)/$G$245)))</f>
        <v>0</v>
      </c>
      <c r="Q278" s="75">
        <f>IF($G$245="n/a",0,IF(Q$3&lt;=$C278,0,IF(Q$3&gt;($G$245+$C278),INDEX($D$257:$W$257,,$C278)-SUM($D278:P278),INDEX($D$257:$W$257,,$C278)/$G$245)))</f>
        <v>0</v>
      </c>
      <c r="R278" s="75">
        <f>IF($G$245="n/a",0,IF(R$3&lt;=$C278,0,IF(R$3&gt;($G$245+$C278),INDEX($D$257:$W$257,,$C278)-SUM($D278:Q278),INDEX($D$257:$W$257,,$C278)/$G$245)))</f>
        <v>0</v>
      </c>
      <c r="S278" s="75">
        <f>IF($G$245="n/a",0,IF(S$3&lt;=$C278,0,IF(S$3&gt;($G$245+$C278),INDEX($D$257:$W$257,,$C278)-SUM($D278:R278),INDEX($D$257:$W$257,,$C278)/$G$245)))</f>
        <v>0</v>
      </c>
      <c r="T278" s="75">
        <f>IF($G$245="n/a",0,IF(T$3&lt;=$C278,0,IF(T$3&gt;($G$245+$C278),INDEX($D$257:$W$257,,$C278)-SUM($D278:S278),INDEX($D$257:$W$257,,$C278)/$G$245)))</f>
        <v>0</v>
      </c>
      <c r="U278" s="75">
        <f>IF($G$245="n/a",0,IF(U$3&lt;=$C278,0,IF(U$3&gt;($G$245+$C278),INDEX($D$257:$W$257,,$C278)-SUM($D278:T278),INDEX($D$257:$W$257,,$C278)/$G$245)))</f>
        <v>0</v>
      </c>
      <c r="V278" s="75">
        <f>IF($G$245="n/a",0,IF(V$3&lt;=$C278,0,IF(V$3&gt;($G$245+$C278),INDEX($D$257:$W$257,,$C278)-SUM($D278:U278),INDEX($D$257:$W$257,,$C278)/$G$245)))</f>
        <v>0</v>
      </c>
      <c r="W278" s="75">
        <f>IF($G$245="n/a",0,IF(W$3&lt;=$C278,0,IF(W$3&gt;($G$245+$C278),INDEX($D$257:$W$257,,$C278)-SUM($D278:V278),INDEX($D$257:$W$257,,$C278)/$G$245)))</f>
        <v>0</v>
      </c>
      <c r="X278" s="75">
        <f>IF($G$245="n/a",0,IF(X$3&lt;=$C278,0,IF(X$3&gt;($G$245+$C278),INDEX($D$257:$W$257,,$C278)-SUM($D278:W278),INDEX($D$257:$W$257,,$C278)/$G$245)))</f>
        <v>0</v>
      </c>
      <c r="Y278" s="75">
        <f>IF($G$245="n/a",0,IF(Y$3&lt;=$C278,0,IF(Y$3&gt;($G$245+$C278),INDEX($D$257:$W$257,,$C278)-SUM($D278:X278),INDEX($D$257:$W$257,,$C278)/$G$245)))</f>
        <v>0</v>
      </c>
      <c r="Z278" s="75">
        <f>IF($G$245="n/a",0,IF(Z$3&lt;=$C278,0,IF(Z$3&gt;($G$245+$C278),INDEX($D$257:$W$257,,$C278)-SUM($D278:Y278),INDEX($D$257:$W$257,,$C278)/$G$245)))</f>
        <v>0</v>
      </c>
      <c r="AA278" s="75">
        <f>IF($G$245="n/a",0,IF(AA$3&lt;=$C278,0,IF(AA$3&gt;($G$245+$C278),INDEX($D$257:$W$257,,$C278)-SUM($D278:Z278),INDEX($D$257:$W$257,,$C278)/$G$245)))</f>
        <v>0</v>
      </c>
      <c r="AB278" s="75">
        <f>IF($G$245="n/a",0,IF(AB$3&lt;=$C278,0,IF(AB$3&gt;($G$245+$C278),INDEX($D$257:$W$257,,$C278)-SUM($D278:AA278),INDEX($D$257:$W$257,,$C278)/$G$245)))</f>
        <v>0</v>
      </c>
      <c r="AC278" s="75">
        <f>IF($G$245="n/a",0,IF(AC$3&lt;=$C278,0,IF(AC$3&gt;($G$245+$C278),INDEX($D$257:$W$257,,$C278)-SUM($D278:AB278),INDEX($D$257:$W$257,,$C278)/$G$245)))</f>
        <v>0</v>
      </c>
      <c r="AD278" s="75">
        <f>IF($G$245="n/a",0,IF(AD$3&lt;=$C278,0,IF(AD$3&gt;($G$245+$C278),INDEX($D$257:$W$257,,$C278)-SUM($D278:AC278),INDEX($D$257:$W$257,,$C278)/$G$245)))</f>
        <v>0</v>
      </c>
      <c r="AE278" s="75">
        <f>IF($G$245="n/a",0,IF(AE$3&lt;=$C278,0,IF(AE$3&gt;($G$245+$C278),INDEX($D$257:$W$257,,$C278)-SUM($D278:AD278),INDEX($D$257:$W$257,,$C278)/$G$245)))</f>
        <v>0</v>
      </c>
      <c r="AF278" s="75">
        <f>IF($G$245="n/a",0,IF(AF$3&lt;=$C278,0,IF(AF$3&gt;($G$245+$C278),INDEX($D$257:$W$257,,$C278)-SUM($D278:AE278),INDEX($D$257:$W$257,,$C278)/$G$245)))</f>
        <v>0</v>
      </c>
      <c r="AG278" s="75">
        <f>IF($G$245="n/a",0,IF(AG$3&lt;=$C278,0,IF(AG$3&gt;($G$245+$C278),INDEX($D$257:$W$257,,$C278)-SUM($D278:AF278),INDEX($D$257:$W$257,,$C278)/$G$245)))</f>
        <v>0</v>
      </c>
      <c r="AH278" s="75">
        <f>IF($G$245="n/a",0,IF(AH$3&lt;=$C278,0,IF(AH$3&gt;($G$245+$C278),INDEX($D$257:$W$257,,$C278)-SUM($D278:AG278),INDEX($D$257:$W$257,,$C278)/$G$245)))</f>
        <v>0</v>
      </c>
      <c r="AI278" s="75">
        <f>IF($G$245="n/a",0,IF(AI$3&lt;=$C278,0,IF(AI$3&gt;($G$245+$C278),INDEX($D$257:$W$257,,$C278)-SUM($D278:AH278),INDEX($D$257:$W$257,,$C278)/$G$245)))</f>
        <v>0</v>
      </c>
      <c r="AJ278" s="75">
        <f>IF($G$245="n/a",0,IF(AJ$3&lt;=$C278,0,IF(AJ$3&gt;($G$245+$C278),INDEX($D$257:$W$257,,$C278)-SUM($D278:AI278),INDEX($D$257:$W$257,,$C278)/$G$245)))</f>
        <v>0</v>
      </c>
      <c r="AK278" s="75">
        <f>IF($G$245="n/a",0,IF(AK$3&lt;=$C278,0,IF(AK$3&gt;($G$245+$C278),INDEX($D$257:$W$257,,$C278)-SUM($D278:AJ278),INDEX($D$257:$W$257,,$C278)/$G$245)))</f>
        <v>0</v>
      </c>
      <c r="AL278" s="75">
        <f>IF($G$245="n/a",0,IF(AL$3&lt;=$C278,0,IF(AL$3&gt;($G$245+$C278),INDEX($D$257:$W$257,,$C278)-SUM($D278:AK278),INDEX($D$257:$W$257,,$C278)/$G$245)))</f>
        <v>0</v>
      </c>
      <c r="AM278" s="75">
        <f>IF($G$245="n/a",0,IF(AM$3&lt;=$C278,0,IF(AM$3&gt;($G$245+$C278),INDEX($D$257:$W$257,,$C278)-SUM($D278:AL278),INDEX($D$257:$W$257,,$C278)/$G$245)))</f>
        <v>0</v>
      </c>
      <c r="AN278" s="75">
        <f>IF($G$245="n/a",0,IF(AN$3&lt;=$C278,0,IF(AN$3&gt;($G$245+$C278),INDEX($D$257:$W$257,,$C278)-SUM($D278:AM278),INDEX($D$257:$W$257,,$C278)/$G$245)))</f>
        <v>0</v>
      </c>
      <c r="AO278" s="75">
        <f>IF($G$245="n/a",0,IF(AO$3&lt;=$C278,0,IF(AO$3&gt;($G$245+$C278),INDEX($D$257:$W$257,,$C278)-SUM($D278:AN278),INDEX($D$257:$W$257,,$C278)/$G$245)))</f>
        <v>0</v>
      </c>
      <c r="AP278" s="75">
        <f>IF($G$245="n/a",0,IF(AP$3&lt;=$C278,0,IF(AP$3&gt;($G$245+$C278),INDEX($D$257:$W$257,,$C278)-SUM($D278:AO278),INDEX($D$257:$W$257,,$C278)/$G$245)))</f>
        <v>0</v>
      </c>
      <c r="AQ278" s="75">
        <f>IF($G$245="n/a",0,IF(AQ$3&lt;=$C278,0,IF(AQ$3&gt;($G$245+$C278),INDEX($D$257:$W$257,,$C278)-SUM($D278:AP278),INDEX($D$257:$W$257,,$C278)/$G$245)))</f>
        <v>0</v>
      </c>
      <c r="AR278" s="75">
        <f>IF($G$245="n/a",0,IF(AR$3&lt;=$C278,0,IF(AR$3&gt;($G$245+$C278),INDEX($D$257:$W$257,,$C278)-SUM($D278:AQ278),INDEX($D$257:$W$257,,$C278)/$G$245)))</f>
        <v>0</v>
      </c>
      <c r="AS278" s="75">
        <f>IF($G$245="n/a",0,IF(AS$3&lt;=$C278,0,IF(AS$3&gt;($G$245+$C278),INDEX($D$257:$W$257,,$C278)-SUM($D278:AR278),INDEX($D$257:$W$257,,$C278)/$G$245)))</f>
        <v>0</v>
      </c>
      <c r="AT278" s="75">
        <f>IF($G$245="n/a",0,IF(AT$3&lt;=$C278,0,IF(AT$3&gt;($G$245+$C278),INDEX($D$257:$W$257,,$C278)-SUM($D278:AS278),INDEX($D$257:$W$257,,$C278)/$G$245)))</f>
        <v>0</v>
      </c>
      <c r="AU278" s="75">
        <f>IF($G$245="n/a",0,IF(AU$3&lt;=$C278,0,IF(AU$3&gt;($G$245+$C278),INDEX($D$257:$W$257,,$C278)-SUM($D278:AT278),INDEX($D$257:$W$257,,$C278)/$G$245)))</f>
        <v>0</v>
      </c>
      <c r="AV278" s="75">
        <f>IF($G$245="n/a",0,IF(AV$3&lt;=$C278,0,IF(AV$3&gt;($G$245+$C278),INDEX($D$257:$W$257,,$C278)-SUM($D278:AU278),INDEX($D$257:$W$257,,$C278)/$G$245)))</f>
        <v>0</v>
      </c>
      <c r="AW278" s="75">
        <f>IF($G$245="n/a",0,IF(AW$3&lt;=$C278,0,IF(AW$3&gt;($G$245+$C278),INDEX($D$257:$W$257,,$C278)-SUM($D278:AV278),INDEX($D$257:$W$257,,$C278)/$G$245)))</f>
        <v>0</v>
      </c>
      <c r="AX278" s="75">
        <f>IF($G$245="n/a",0,IF(AX$3&lt;=$C278,0,IF(AX$3&gt;($G$245+$C278),INDEX($D$257:$W$257,,$C278)-SUM($D278:AW278),INDEX($D$257:$W$257,,$C278)/$G$245)))</f>
        <v>0</v>
      </c>
      <c r="AY278" s="75">
        <f>IF($G$245="n/a",0,IF(AY$3&lt;=$C278,0,IF(AY$3&gt;($G$245+$C278),INDEX($D$257:$W$257,,$C278)-SUM($D278:AX278),INDEX($D$257:$W$257,,$C278)/$G$245)))</f>
        <v>0</v>
      </c>
      <c r="AZ278" s="75">
        <f>IF($G$245="n/a",0,IF(AZ$3&lt;=$C278,0,IF(AZ$3&gt;($G$245+$C278),INDEX($D$257:$W$257,,$C278)-SUM($D278:AY278),INDEX($D$257:$W$257,,$C278)/$G$245)))</f>
        <v>0</v>
      </c>
      <c r="BA278" s="75">
        <f>IF($G$245="n/a",0,IF(BA$3&lt;=$C278,0,IF(BA$3&gt;($G$245+$C278),INDEX($D$257:$W$257,,$C278)-SUM($D278:AZ278),INDEX($D$257:$W$257,,$C278)/$G$245)))</f>
        <v>0</v>
      </c>
      <c r="BB278" s="75">
        <f>IF($G$245="n/a",0,IF(BB$3&lt;=$C278,0,IF(BB$3&gt;($G$245+$C278),INDEX($D$257:$W$257,,$C278)-SUM($D278:BA278),INDEX($D$257:$W$257,,$C278)/$G$245)))</f>
        <v>0</v>
      </c>
      <c r="BC278" s="75">
        <f>IF($G$245="n/a",0,IF(BC$3&lt;=$C278,0,IF(BC$3&gt;($G$245+$C278),INDEX($D$257:$W$257,,$C278)-SUM($D278:BB278),INDEX($D$257:$W$257,,$C278)/$G$245)))</f>
        <v>0</v>
      </c>
      <c r="BD278" s="75">
        <f>IF($G$245="n/a",0,IF(BD$3&lt;=$C278,0,IF(BD$3&gt;($G$245+$C278),INDEX($D$257:$W$257,,$C278)-SUM($D278:BC278),INDEX($D$257:$W$257,,$C278)/$G$245)))</f>
        <v>0</v>
      </c>
      <c r="BE278" s="75">
        <f>IF($G$245="n/a",0,IF(BE$3&lt;=$C278,0,IF(BE$3&gt;($G$245+$C278),INDEX($D$257:$W$257,,$C278)-SUM($D278:BD278),INDEX($D$257:$W$257,,$C278)/$G$245)))</f>
        <v>0</v>
      </c>
      <c r="BF278" s="75">
        <f>IF($G$245="n/a",0,IF(BF$3&lt;=$C278,0,IF(BF$3&gt;($G$245+$C278),INDEX($D$257:$W$257,,$C278)-SUM($D278:BE278),INDEX($D$257:$W$257,,$C278)/$G$245)))</f>
        <v>0</v>
      </c>
      <c r="BG278" s="75">
        <f>IF($G$245="n/a",0,IF(BG$3&lt;=$C278,0,IF(BG$3&gt;($G$245+$C278),INDEX($D$257:$W$257,,$C278)-SUM($D278:BF278),INDEX($D$257:$W$257,,$C278)/$G$245)))</f>
        <v>0</v>
      </c>
      <c r="BH278" s="75">
        <f>IF($G$245="n/a",0,IF(BH$3&lt;=$C278,0,IF(BH$3&gt;($G$245+$C278),INDEX($D$257:$W$257,,$C278)-SUM($D278:BG278),INDEX($D$257:$W$257,,$C278)/$G$245)))</f>
        <v>0</v>
      </c>
      <c r="BI278" s="75">
        <f>IF($G$245="n/a",0,IF(BI$3&lt;=$C278,0,IF(BI$3&gt;($G$245+$C278),INDEX($D$257:$W$257,,$C278)-SUM($D278:BH278),INDEX($D$257:$W$257,,$C278)/$G$245)))</f>
        <v>0</v>
      </c>
      <c r="BJ278" s="75">
        <f>IF($G$245="n/a",0,IF(BJ$3&lt;=$C278,0,IF(BJ$3&gt;($G$245+$C278),INDEX($D$257:$W$257,,$C278)-SUM($D278:BI278),INDEX($D$257:$W$257,,$C278)/$G$245)))</f>
        <v>0</v>
      </c>
      <c r="BK278" s="75">
        <f>IF($G$245="n/a",0,IF(BK$3&lt;=$C278,0,IF(BK$3&gt;($G$245+$C278),INDEX($D$257:$W$257,,$C278)-SUM($D278:BJ278),INDEX($D$257:$W$257,,$C278)/$G$245)))</f>
        <v>0</v>
      </c>
    </row>
    <row r="279" spans="2:63" hidden="1" outlineLevel="1" x14ac:dyDescent="0.3">
      <c r="B279" s="15">
        <v>2032</v>
      </c>
      <c r="C279">
        <v>20</v>
      </c>
      <c r="D279" s="8"/>
      <c r="E279" s="8">
        <f>IF($F$245="n/a",0,IF(E$3&lt;=$C279,0,IF(E$3&gt;($F$245+$C279),INDEX($D$257:$W$257,,$C279)-SUM($D279:D279),INDEX($D$257:$W$257,,$C279)/$F$245)))</f>
        <v>0</v>
      </c>
      <c r="F279" s="8">
        <f>IF($F$245="n/a",0,IF(F$3&lt;=$C279,0,IF(F$3&gt;($F$245+$C279),INDEX($D$257:$W$257,,$C279)-SUM($D279:E279),INDEX($D$257:$W$257,,$C279)/$F$245)))</f>
        <v>0</v>
      </c>
      <c r="G279" s="8">
        <f>IF($F$245="n/a",0,IF(G$3&lt;=$C279,0,IF(G$3&gt;($F$245+$C279),INDEX($D$257:$W$257,,$C279)-SUM($D279:F279),INDEX($D$257:$W$257,,$C279)/$F$245)))</f>
        <v>0</v>
      </c>
      <c r="H279" s="11">
        <f>IF($F$245="n/a",0,IF(H$3&lt;=$C279,0,IF(H$3&gt;($F$245+$C279),INDEX($D$257:$W$257,,$C279)-SUM($D279:G279),INDEX($D$257:$W$257,,$C279)/$F$245)))</f>
        <v>0</v>
      </c>
      <c r="I279" s="76">
        <f>IF($G$245="n/a",0,IF(I$3&lt;=$C279,0,IF(I$3&gt;($G$245+$C279),INDEX($D$257:$W$257,,$C279)-SUM($D279:H279),INDEX($D$257:$W$257,,$C279)/$G$245)))</f>
        <v>0</v>
      </c>
      <c r="J279" s="75">
        <f>IF($G$245="n/a",0,IF(J$3&lt;=$C279,0,IF(J$3&gt;($G$245+$C279),INDEX($D$257:$W$257,,$C279)-SUM($D279:I279),INDEX($D$257:$W$257,,$C279)/$G$245)))</f>
        <v>0</v>
      </c>
      <c r="K279" s="75">
        <f>IF($G$245="n/a",0,IF(K$3&lt;=$C279,0,IF(K$3&gt;($G$245+$C279),INDEX($D$257:$W$257,,$C279)-SUM($D279:J279),INDEX($D$257:$W$257,,$C279)/$G$245)))</f>
        <v>0</v>
      </c>
      <c r="L279" s="75">
        <f>IF($G$245="n/a",0,IF(L$3&lt;=$C279,0,IF(L$3&gt;($G$245+$C279),INDEX($D$257:$W$257,,$C279)-SUM($D279:K279),INDEX($D$257:$W$257,,$C279)/$G$245)))</f>
        <v>0</v>
      </c>
      <c r="M279" s="75">
        <f>IF($G$245="n/a",0,IF(M$3&lt;=$C279,0,IF(M$3&gt;($G$245+$C279),INDEX($D$257:$W$257,,$C279)-SUM($D279:L279),INDEX($D$257:$W$257,,$C279)/$G$245)))</f>
        <v>0</v>
      </c>
      <c r="N279" s="75">
        <f>IF($G$245="n/a",0,IF(N$3&lt;=$C279,0,IF(N$3&gt;($G$245+$C279),INDEX($D$257:$W$257,,$C279)-SUM($D279:M279),INDEX($D$257:$W$257,,$C279)/$G$245)))</f>
        <v>0</v>
      </c>
      <c r="O279" s="75">
        <f>IF($G$245="n/a",0,IF(O$3&lt;=$C279,0,IF(O$3&gt;($G$245+$C279),INDEX($D$257:$W$257,,$C279)-SUM($D279:N279),INDEX($D$257:$W$257,,$C279)/$G$245)))</f>
        <v>0</v>
      </c>
      <c r="P279" s="75">
        <f>IF($G$245="n/a",0,IF(P$3&lt;=$C279,0,IF(P$3&gt;($G$245+$C279),INDEX($D$257:$W$257,,$C279)-SUM($D279:O279),INDEX($D$257:$W$257,,$C279)/$G$245)))</f>
        <v>0</v>
      </c>
      <c r="Q279" s="75">
        <f>IF($G$245="n/a",0,IF(Q$3&lt;=$C279,0,IF(Q$3&gt;($G$245+$C279),INDEX($D$257:$W$257,,$C279)-SUM($D279:P279),INDEX($D$257:$W$257,,$C279)/$G$245)))</f>
        <v>0</v>
      </c>
      <c r="R279" s="75">
        <f>IF($G$245="n/a",0,IF(R$3&lt;=$C279,0,IF(R$3&gt;($G$245+$C279),INDEX($D$257:$W$257,,$C279)-SUM($D279:Q279),INDEX($D$257:$W$257,,$C279)/$G$245)))</f>
        <v>0</v>
      </c>
      <c r="S279" s="75">
        <f>IF($G$245="n/a",0,IF(S$3&lt;=$C279,0,IF(S$3&gt;($G$245+$C279),INDEX($D$257:$W$257,,$C279)-SUM($D279:R279),INDEX($D$257:$W$257,,$C279)/$G$245)))</f>
        <v>0</v>
      </c>
      <c r="T279" s="75">
        <f>IF($G$245="n/a",0,IF(T$3&lt;=$C279,0,IF(T$3&gt;($G$245+$C279),INDEX($D$257:$W$257,,$C279)-SUM($D279:S279),INDEX($D$257:$W$257,,$C279)/$G$245)))</f>
        <v>0</v>
      </c>
      <c r="U279" s="75">
        <f>IF($G$245="n/a",0,IF(U$3&lt;=$C279,0,IF(U$3&gt;($G$245+$C279),INDEX($D$257:$W$257,,$C279)-SUM($D279:T279),INDEX($D$257:$W$257,,$C279)/$G$245)))</f>
        <v>0</v>
      </c>
      <c r="V279" s="75">
        <f>IF($G$245="n/a",0,IF(V$3&lt;=$C279,0,IF(V$3&gt;($G$245+$C279),INDEX($D$257:$W$257,,$C279)-SUM($D279:U279),INDEX($D$257:$W$257,,$C279)/$G$245)))</f>
        <v>0</v>
      </c>
      <c r="W279" s="75">
        <f>IF($G$245="n/a",0,IF(W$3&lt;=$C279,0,IF(W$3&gt;($G$245+$C279),INDEX($D$257:$W$257,,$C279)-SUM($D279:V279),INDEX($D$257:$W$257,,$C279)/$G$245)))</f>
        <v>0</v>
      </c>
      <c r="X279" s="75">
        <f>IF($G$245="n/a",0,IF(X$3&lt;=$C279,0,IF(X$3&gt;($G$245+$C279),INDEX($D$257:$W$257,,$C279)-SUM($D279:W279),INDEX($D$257:$W$257,,$C279)/$G$245)))</f>
        <v>0</v>
      </c>
      <c r="Y279" s="75">
        <f>IF($G$245="n/a",0,IF(Y$3&lt;=$C279,0,IF(Y$3&gt;($G$245+$C279),INDEX($D$257:$W$257,,$C279)-SUM($D279:X279),INDEX($D$257:$W$257,,$C279)/$G$245)))</f>
        <v>0</v>
      </c>
      <c r="Z279" s="75">
        <f>IF($G$245="n/a",0,IF(Z$3&lt;=$C279,0,IF(Z$3&gt;($G$245+$C279),INDEX($D$257:$W$257,,$C279)-SUM($D279:Y279),INDEX($D$257:$W$257,,$C279)/$G$245)))</f>
        <v>0</v>
      </c>
      <c r="AA279" s="75">
        <f>IF($G$245="n/a",0,IF(AA$3&lt;=$C279,0,IF(AA$3&gt;($G$245+$C279),INDEX($D$257:$W$257,,$C279)-SUM($D279:Z279),INDEX($D$257:$W$257,,$C279)/$G$245)))</f>
        <v>0</v>
      </c>
      <c r="AB279" s="75">
        <f>IF($G$245="n/a",0,IF(AB$3&lt;=$C279,0,IF(AB$3&gt;($G$245+$C279),INDEX($D$257:$W$257,,$C279)-SUM($D279:AA279),INDEX($D$257:$W$257,,$C279)/$G$245)))</f>
        <v>0</v>
      </c>
      <c r="AC279" s="75">
        <f>IF($G$245="n/a",0,IF(AC$3&lt;=$C279,0,IF(AC$3&gt;($G$245+$C279),INDEX($D$257:$W$257,,$C279)-SUM($D279:AB279),INDEX($D$257:$W$257,,$C279)/$G$245)))</f>
        <v>0</v>
      </c>
      <c r="AD279" s="75">
        <f>IF($G$245="n/a",0,IF(AD$3&lt;=$C279,0,IF(AD$3&gt;($G$245+$C279),INDEX($D$257:$W$257,,$C279)-SUM($D279:AC279),INDEX($D$257:$W$257,,$C279)/$G$245)))</f>
        <v>0</v>
      </c>
      <c r="AE279" s="75">
        <f>IF($G$245="n/a",0,IF(AE$3&lt;=$C279,0,IF(AE$3&gt;($G$245+$C279),INDEX($D$257:$W$257,,$C279)-SUM($D279:AD279),INDEX($D$257:$W$257,,$C279)/$G$245)))</f>
        <v>0</v>
      </c>
      <c r="AF279" s="75">
        <f>IF($G$245="n/a",0,IF(AF$3&lt;=$C279,0,IF(AF$3&gt;($G$245+$C279),INDEX($D$257:$W$257,,$C279)-SUM($D279:AE279),INDEX($D$257:$W$257,,$C279)/$G$245)))</f>
        <v>0</v>
      </c>
      <c r="AG279" s="75">
        <f>IF($G$245="n/a",0,IF(AG$3&lt;=$C279,0,IF(AG$3&gt;($G$245+$C279),INDEX($D$257:$W$257,,$C279)-SUM($D279:AF279),INDEX($D$257:$W$257,,$C279)/$G$245)))</f>
        <v>0</v>
      </c>
      <c r="AH279" s="75">
        <f>IF($G$245="n/a",0,IF(AH$3&lt;=$C279,0,IF(AH$3&gt;($G$245+$C279),INDEX($D$257:$W$257,,$C279)-SUM($D279:AG279),INDEX($D$257:$W$257,,$C279)/$G$245)))</f>
        <v>0</v>
      </c>
      <c r="AI279" s="75">
        <f>IF($G$245="n/a",0,IF(AI$3&lt;=$C279,0,IF(AI$3&gt;($G$245+$C279),INDEX($D$257:$W$257,,$C279)-SUM($D279:AH279),INDEX($D$257:$W$257,,$C279)/$G$245)))</f>
        <v>0</v>
      </c>
      <c r="AJ279" s="75">
        <f>IF($G$245="n/a",0,IF(AJ$3&lt;=$C279,0,IF(AJ$3&gt;($G$245+$C279),INDEX($D$257:$W$257,,$C279)-SUM($D279:AI279),INDEX($D$257:$W$257,,$C279)/$G$245)))</f>
        <v>0</v>
      </c>
      <c r="AK279" s="75">
        <f>IF($G$245="n/a",0,IF(AK$3&lt;=$C279,0,IF(AK$3&gt;($G$245+$C279),INDEX($D$257:$W$257,,$C279)-SUM($D279:AJ279),INDEX($D$257:$W$257,,$C279)/$G$245)))</f>
        <v>0</v>
      </c>
      <c r="AL279" s="75">
        <f>IF($G$245="n/a",0,IF(AL$3&lt;=$C279,0,IF(AL$3&gt;($G$245+$C279),INDEX($D$257:$W$257,,$C279)-SUM($D279:AK279),INDEX($D$257:$W$257,,$C279)/$G$245)))</f>
        <v>0</v>
      </c>
      <c r="AM279" s="75">
        <f>IF($G$245="n/a",0,IF(AM$3&lt;=$C279,0,IF(AM$3&gt;($G$245+$C279),INDEX($D$257:$W$257,,$C279)-SUM($D279:AL279),INDEX($D$257:$W$257,,$C279)/$G$245)))</f>
        <v>0</v>
      </c>
      <c r="AN279" s="75">
        <f>IF($G$245="n/a",0,IF(AN$3&lt;=$C279,0,IF(AN$3&gt;($G$245+$C279),INDEX($D$257:$W$257,,$C279)-SUM($D279:AM279),INDEX($D$257:$W$257,,$C279)/$G$245)))</f>
        <v>0</v>
      </c>
      <c r="AO279" s="75">
        <f>IF($G$245="n/a",0,IF(AO$3&lt;=$C279,0,IF(AO$3&gt;($G$245+$C279),INDEX($D$257:$W$257,,$C279)-SUM($D279:AN279),INDEX($D$257:$W$257,,$C279)/$G$245)))</f>
        <v>0</v>
      </c>
      <c r="AP279" s="75">
        <f>IF($G$245="n/a",0,IF(AP$3&lt;=$C279,0,IF(AP$3&gt;($G$245+$C279),INDEX($D$257:$W$257,,$C279)-SUM($D279:AO279),INDEX($D$257:$W$257,,$C279)/$G$245)))</f>
        <v>0</v>
      </c>
      <c r="AQ279" s="75">
        <f>IF($G$245="n/a",0,IF(AQ$3&lt;=$C279,0,IF(AQ$3&gt;($G$245+$C279),INDEX($D$257:$W$257,,$C279)-SUM($D279:AP279),INDEX($D$257:$W$257,,$C279)/$G$245)))</f>
        <v>0</v>
      </c>
      <c r="AR279" s="75">
        <f>IF($G$245="n/a",0,IF(AR$3&lt;=$C279,0,IF(AR$3&gt;($G$245+$C279),INDEX($D$257:$W$257,,$C279)-SUM($D279:AQ279),INDEX($D$257:$W$257,,$C279)/$G$245)))</f>
        <v>0</v>
      </c>
      <c r="AS279" s="75">
        <f>IF($G$245="n/a",0,IF(AS$3&lt;=$C279,0,IF(AS$3&gt;($G$245+$C279),INDEX($D$257:$W$257,,$C279)-SUM($D279:AR279),INDEX($D$257:$W$257,,$C279)/$G$245)))</f>
        <v>0</v>
      </c>
      <c r="AT279" s="75">
        <f>IF($G$245="n/a",0,IF(AT$3&lt;=$C279,0,IF(AT$3&gt;($G$245+$C279),INDEX($D$257:$W$257,,$C279)-SUM($D279:AS279),INDEX($D$257:$W$257,,$C279)/$G$245)))</f>
        <v>0</v>
      </c>
      <c r="AU279" s="75">
        <f>IF($G$245="n/a",0,IF(AU$3&lt;=$C279,0,IF(AU$3&gt;($G$245+$C279),INDEX($D$257:$W$257,,$C279)-SUM($D279:AT279),INDEX($D$257:$W$257,,$C279)/$G$245)))</f>
        <v>0</v>
      </c>
      <c r="AV279" s="75">
        <f>IF($G$245="n/a",0,IF(AV$3&lt;=$C279,0,IF(AV$3&gt;($G$245+$C279),INDEX($D$257:$W$257,,$C279)-SUM($D279:AU279),INDEX($D$257:$W$257,,$C279)/$G$245)))</f>
        <v>0</v>
      </c>
      <c r="AW279" s="75">
        <f>IF($G$245="n/a",0,IF(AW$3&lt;=$C279,0,IF(AW$3&gt;($G$245+$C279),INDEX($D$257:$W$257,,$C279)-SUM($D279:AV279),INDEX($D$257:$W$257,,$C279)/$G$245)))</f>
        <v>0</v>
      </c>
      <c r="AX279" s="75">
        <f>IF($G$245="n/a",0,IF(AX$3&lt;=$C279,0,IF(AX$3&gt;($G$245+$C279),INDEX($D$257:$W$257,,$C279)-SUM($D279:AW279),INDEX($D$257:$W$257,,$C279)/$G$245)))</f>
        <v>0</v>
      </c>
      <c r="AY279" s="75">
        <f>IF($G$245="n/a",0,IF(AY$3&lt;=$C279,0,IF(AY$3&gt;($G$245+$C279),INDEX($D$257:$W$257,,$C279)-SUM($D279:AX279),INDEX($D$257:$W$257,,$C279)/$G$245)))</f>
        <v>0</v>
      </c>
      <c r="AZ279" s="75">
        <f>IF($G$245="n/a",0,IF(AZ$3&lt;=$C279,0,IF(AZ$3&gt;($G$245+$C279),INDEX($D$257:$W$257,,$C279)-SUM($D279:AY279),INDEX($D$257:$W$257,,$C279)/$G$245)))</f>
        <v>0</v>
      </c>
      <c r="BA279" s="75">
        <f>IF($G$245="n/a",0,IF(BA$3&lt;=$C279,0,IF(BA$3&gt;($G$245+$C279),INDEX($D$257:$W$257,,$C279)-SUM($D279:AZ279),INDEX($D$257:$W$257,,$C279)/$G$245)))</f>
        <v>0</v>
      </c>
      <c r="BB279" s="75">
        <f>IF($G$245="n/a",0,IF(BB$3&lt;=$C279,0,IF(BB$3&gt;($G$245+$C279),INDEX($D$257:$W$257,,$C279)-SUM($D279:BA279),INDEX($D$257:$W$257,,$C279)/$G$245)))</f>
        <v>0</v>
      </c>
      <c r="BC279" s="75">
        <f>IF($G$245="n/a",0,IF(BC$3&lt;=$C279,0,IF(BC$3&gt;($G$245+$C279),INDEX($D$257:$W$257,,$C279)-SUM($D279:BB279),INDEX($D$257:$W$257,,$C279)/$G$245)))</f>
        <v>0</v>
      </c>
      <c r="BD279" s="75">
        <f>IF($G$245="n/a",0,IF(BD$3&lt;=$C279,0,IF(BD$3&gt;($G$245+$C279),INDEX($D$257:$W$257,,$C279)-SUM($D279:BC279),INDEX($D$257:$W$257,,$C279)/$G$245)))</f>
        <v>0</v>
      </c>
      <c r="BE279" s="75">
        <f>IF($G$245="n/a",0,IF(BE$3&lt;=$C279,0,IF(BE$3&gt;($G$245+$C279),INDEX($D$257:$W$257,,$C279)-SUM($D279:BD279),INDEX($D$257:$W$257,,$C279)/$G$245)))</f>
        <v>0</v>
      </c>
      <c r="BF279" s="75">
        <f>IF($G$245="n/a",0,IF(BF$3&lt;=$C279,0,IF(BF$3&gt;($G$245+$C279),INDEX($D$257:$W$257,,$C279)-SUM($D279:BE279),INDEX($D$257:$W$257,,$C279)/$G$245)))</f>
        <v>0</v>
      </c>
      <c r="BG279" s="75">
        <f>IF($G$245="n/a",0,IF(BG$3&lt;=$C279,0,IF(BG$3&gt;($G$245+$C279),INDEX($D$257:$W$257,,$C279)-SUM($D279:BF279),INDEX($D$257:$W$257,,$C279)/$G$245)))</f>
        <v>0</v>
      </c>
      <c r="BH279" s="75">
        <f>IF($G$245="n/a",0,IF(BH$3&lt;=$C279,0,IF(BH$3&gt;($G$245+$C279),INDEX($D$257:$W$257,,$C279)-SUM($D279:BG279),INDEX($D$257:$W$257,,$C279)/$G$245)))</f>
        <v>0</v>
      </c>
      <c r="BI279" s="75">
        <f>IF($G$245="n/a",0,IF(BI$3&lt;=$C279,0,IF(BI$3&gt;($G$245+$C279),INDEX($D$257:$W$257,,$C279)-SUM($D279:BH279),INDEX($D$257:$W$257,,$C279)/$G$245)))</f>
        <v>0</v>
      </c>
      <c r="BJ279" s="75">
        <f>IF($G$245="n/a",0,IF(BJ$3&lt;=$C279,0,IF(BJ$3&gt;($G$245+$C279),INDEX($D$257:$W$257,,$C279)-SUM($D279:BI279),INDEX($D$257:$W$257,,$C279)/$G$245)))</f>
        <v>0</v>
      </c>
      <c r="BK279" s="75">
        <f>IF($G$245="n/a",0,IF(BK$3&lt;=$C279,0,IF(BK$3&gt;($G$245+$C279),INDEX($D$257:$W$257,,$C279)-SUM($D279:BJ279),INDEX($D$257:$W$257,,$C279)/$G$245)))</f>
        <v>0</v>
      </c>
    </row>
    <row r="280" spans="2:63" hidden="1" outlineLevel="1" x14ac:dyDescent="0.3">
      <c r="B280" s="15"/>
      <c r="D280" s="8"/>
      <c r="E280" s="8"/>
      <c r="F280" s="8"/>
      <c r="G280" s="8"/>
      <c r="H280" s="11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</row>
    <row r="281" spans="2:63" hidden="1" outlineLevel="1" x14ac:dyDescent="0.3">
      <c r="B281" t="s">
        <v>49</v>
      </c>
      <c r="D281" s="8">
        <v>0</v>
      </c>
      <c r="E281" s="8">
        <f>SUM(E260:E279)</f>
        <v>0.5244189614636432</v>
      </c>
      <c r="F281" s="8">
        <f t="shared" ref="F281:AH281" si="788">SUM(F260:F279)</f>
        <v>1.0765484101649578</v>
      </c>
      <c r="G281" s="8">
        <f t="shared" si="788"/>
        <v>1.5998858586045426</v>
      </c>
      <c r="H281" s="11">
        <f t="shared" si="788"/>
        <v>2.1164678309602589</v>
      </c>
      <c r="I281" s="12">
        <f t="shared" si="788"/>
        <v>2.6220832756256742</v>
      </c>
      <c r="J281" s="8">
        <f t="shared" si="788"/>
        <v>2.6220832756256742</v>
      </c>
      <c r="K281" s="8">
        <f t="shared" si="788"/>
        <v>2.6220832756256742</v>
      </c>
      <c r="L281" s="8">
        <f t="shared" si="788"/>
        <v>2.6220832756256742</v>
      </c>
      <c r="M281" s="8">
        <f t="shared" si="788"/>
        <v>2.6220832756256742</v>
      </c>
      <c r="N281" s="8">
        <f t="shared" si="788"/>
        <v>2.6220832756256742</v>
      </c>
      <c r="O281" s="8">
        <f t="shared" si="788"/>
        <v>2.6220832756256742</v>
      </c>
      <c r="P281" s="8">
        <f t="shared" si="788"/>
        <v>2.6220832756256742</v>
      </c>
      <c r="Q281" s="8">
        <f t="shared" si="788"/>
        <v>2.6220832756256742</v>
      </c>
      <c r="R281" s="8">
        <f t="shared" si="788"/>
        <v>2.6220832756256742</v>
      </c>
      <c r="S281" s="8">
        <f t="shared" si="788"/>
        <v>2.6220832756256742</v>
      </c>
      <c r="T281" s="8">
        <f t="shared" si="788"/>
        <v>2.6220832756256742</v>
      </c>
      <c r="U281" s="8">
        <f t="shared" si="788"/>
        <v>2.6220832756256742</v>
      </c>
      <c r="V281" s="8">
        <f t="shared" si="788"/>
        <v>2.6220832756256742</v>
      </c>
      <c r="W281" s="8">
        <f t="shared" si="788"/>
        <v>2.6220832756256742</v>
      </c>
      <c r="X281" s="8">
        <f t="shared" si="788"/>
        <v>2.6220832756256742</v>
      </c>
      <c r="Y281" s="8">
        <f t="shared" si="788"/>
        <v>2.0976643141620261</v>
      </c>
      <c r="Z281" s="8">
        <f t="shared" si="788"/>
        <v>1.5455348654607166</v>
      </c>
      <c r="AA281" s="8">
        <f t="shared" si="788"/>
        <v>1.0221974170211356</v>
      </c>
      <c r="AB281" s="8">
        <f t="shared" si="788"/>
        <v>0.50561544466541553</v>
      </c>
      <c r="AC281" s="8">
        <f t="shared" si="788"/>
        <v>0</v>
      </c>
      <c r="AD281" s="8">
        <f t="shared" si="788"/>
        <v>0</v>
      </c>
      <c r="AE281" s="8">
        <f t="shared" si="788"/>
        <v>0</v>
      </c>
      <c r="AF281" s="8">
        <f t="shared" si="788"/>
        <v>0</v>
      </c>
      <c r="AG281" s="8">
        <f t="shared" si="788"/>
        <v>0</v>
      </c>
      <c r="AH281" s="8">
        <f t="shared" si="788"/>
        <v>0</v>
      </c>
      <c r="AI281" s="8">
        <f t="shared" ref="AI281:BK281" si="789">SUM(AI260:AI279)</f>
        <v>0</v>
      </c>
      <c r="AJ281" s="8">
        <f t="shared" si="789"/>
        <v>0</v>
      </c>
      <c r="AK281" s="8">
        <f t="shared" si="789"/>
        <v>0</v>
      </c>
      <c r="AL281" s="8">
        <f t="shared" si="789"/>
        <v>0</v>
      </c>
      <c r="AM281" s="8">
        <f t="shared" si="789"/>
        <v>0</v>
      </c>
      <c r="AN281" s="8">
        <f t="shared" si="789"/>
        <v>0</v>
      </c>
      <c r="AO281" s="8">
        <f t="shared" si="789"/>
        <v>0</v>
      </c>
      <c r="AP281" s="8">
        <f t="shared" si="789"/>
        <v>0</v>
      </c>
      <c r="AQ281" s="8">
        <f t="shared" si="789"/>
        <v>0</v>
      </c>
      <c r="AR281" s="8">
        <f t="shared" si="789"/>
        <v>0</v>
      </c>
      <c r="AS281" s="8">
        <f t="shared" si="789"/>
        <v>0</v>
      </c>
      <c r="AT281" s="8">
        <f t="shared" si="789"/>
        <v>0</v>
      </c>
      <c r="AU281" s="8">
        <f t="shared" si="789"/>
        <v>0</v>
      </c>
      <c r="AV281" s="8">
        <f t="shared" si="789"/>
        <v>0</v>
      </c>
      <c r="AW281" s="8">
        <f t="shared" si="789"/>
        <v>0</v>
      </c>
      <c r="AX281" s="8">
        <f t="shared" si="789"/>
        <v>0</v>
      </c>
      <c r="AY281" s="8">
        <f t="shared" si="789"/>
        <v>0</v>
      </c>
      <c r="AZ281" s="8">
        <f t="shared" si="789"/>
        <v>0</v>
      </c>
      <c r="BA281" s="8">
        <f t="shared" si="789"/>
        <v>0</v>
      </c>
      <c r="BB281" s="8">
        <f t="shared" si="789"/>
        <v>0</v>
      </c>
      <c r="BC281" s="8">
        <f t="shared" si="789"/>
        <v>0</v>
      </c>
      <c r="BD281" s="8">
        <f t="shared" si="789"/>
        <v>0</v>
      </c>
      <c r="BE281" s="8">
        <f t="shared" si="789"/>
        <v>0</v>
      </c>
      <c r="BF281" s="8">
        <f t="shared" si="789"/>
        <v>0</v>
      </c>
      <c r="BG281" s="8">
        <f t="shared" si="789"/>
        <v>0</v>
      </c>
      <c r="BH281" s="8">
        <f t="shared" si="789"/>
        <v>0</v>
      </c>
      <c r="BI281" s="8">
        <f t="shared" si="789"/>
        <v>0</v>
      </c>
      <c r="BJ281" s="8">
        <f t="shared" si="789"/>
        <v>0</v>
      </c>
      <c r="BK281" s="8">
        <f t="shared" si="789"/>
        <v>0</v>
      </c>
    </row>
    <row r="282" spans="2:63" hidden="1" outlineLevel="1" x14ac:dyDescent="0.3">
      <c r="D282" s="8"/>
      <c r="E282" s="8"/>
      <c r="F282" s="8"/>
      <c r="G282" s="8"/>
      <c r="H282" s="11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</row>
    <row r="283" spans="2:63" collapsed="1" x14ac:dyDescent="0.3">
      <c r="B283" t="s">
        <v>28</v>
      </c>
      <c r="D283" s="8">
        <f>D281+D248+D249</f>
        <v>7.4679229658654096</v>
      </c>
      <c r="E283" s="8">
        <f t="shared" ref="E283:AH283" si="790">E281+E248+E249</f>
        <v>7.9923419273290524</v>
      </c>
      <c r="F283" s="8">
        <f t="shared" si="790"/>
        <v>8.5444713760303674</v>
      </c>
      <c r="G283" s="8">
        <f t="shared" si="790"/>
        <v>9.0678088244699531</v>
      </c>
      <c r="H283" s="11">
        <f t="shared" si="790"/>
        <v>9.5843907968256694</v>
      </c>
      <c r="I283" s="12">
        <f t="shared" si="790"/>
        <v>9.3645049276371957</v>
      </c>
      <c r="J283" s="8">
        <f t="shared" si="790"/>
        <v>9.3645049276371957</v>
      </c>
      <c r="K283" s="8">
        <f t="shared" si="790"/>
        <v>9.3645049276371957</v>
      </c>
      <c r="L283" s="8">
        <f t="shared" si="790"/>
        <v>9.3645049276371957</v>
      </c>
      <c r="M283" s="8">
        <f t="shared" si="790"/>
        <v>9.3645049276371957</v>
      </c>
      <c r="N283" s="8">
        <f t="shared" si="790"/>
        <v>9.3645049276371957</v>
      </c>
      <c r="O283" s="8">
        <f t="shared" si="790"/>
        <v>4.001966762145118</v>
      </c>
      <c r="P283" s="8">
        <f t="shared" si="790"/>
        <v>2.6220832756256742</v>
      </c>
      <c r="Q283" s="8">
        <f t="shared" si="790"/>
        <v>2.6220832756256742</v>
      </c>
      <c r="R283" s="8">
        <f t="shared" si="790"/>
        <v>2.6220832756256742</v>
      </c>
      <c r="S283" s="8">
        <f t="shared" si="790"/>
        <v>2.6220832756256742</v>
      </c>
      <c r="T283" s="8">
        <f t="shared" si="790"/>
        <v>2.6220832756256742</v>
      </c>
      <c r="U283" s="8">
        <f t="shared" si="790"/>
        <v>2.6220832756256742</v>
      </c>
      <c r="V283" s="8">
        <f t="shared" si="790"/>
        <v>2.6220832756256742</v>
      </c>
      <c r="W283" s="8">
        <f t="shared" si="790"/>
        <v>2.6220832756256742</v>
      </c>
      <c r="X283" s="8">
        <f t="shared" si="790"/>
        <v>2.6220832756256742</v>
      </c>
      <c r="Y283" s="8">
        <f t="shared" si="790"/>
        <v>2.0976643141620261</v>
      </c>
      <c r="Z283" s="8">
        <f t="shared" si="790"/>
        <v>1.5455348654607166</v>
      </c>
      <c r="AA283" s="8">
        <f t="shared" si="790"/>
        <v>1.0221974170211356</v>
      </c>
      <c r="AB283" s="8">
        <f t="shared" si="790"/>
        <v>0.50561544466541553</v>
      </c>
      <c r="AC283" s="8">
        <f t="shared" si="790"/>
        <v>0</v>
      </c>
      <c r="AD283" s="8">
        <f t="shared" si="790"/>
        <v>0</v>
      </c>
      <c r="AE283" s="8">
        <f t="shared" si="790"/>
        <v>0</v>
      </c>
      <c r="AF283" s="8">
        <f t="shared" si="790"/>
        <v>0</v>
      </c>
      <c r="AG283" s="8">
        <f t="shared" si="790"/>
        <v>0</v>
      </c>
      <c r="AH283" s="8">
        <f t="shared" si="790"/>
        <v>0</v>
      </c>
      <c r="AI283" s="8">
        <f t="shared" ref="AI283:BK283" si="791">AI281+AI248+AI249</f>
        <v>0</v>
      </c>
      <c r="AJ283" s="8">
        <f t="shared" si="791"/>
        <v>0</v>
      </c>
      <c r="AK283" s="8">
        <f t="shared" si="791"/>
        <v>0</v>
      </c>
      <c r="AL283" s="8">
        <f t="shared" si="791"/>
        <v>0</v>
      </c>
      <c r="AM283" s="8">
        <f t="shared" si="791"/>
        <v>0</v>
      </c>
      <c r="AN283" s="8">
        <f t="shared" si="791"/>
        <v>0</v>
      </c>
      <c r="AO283" s="8">
        <f t="shared" si="791"/>
        <v>0</v>
      </c>
      <c r="AP283" s="8">
        <f t="shared" si="791"/>
        <v>0</v>
      </c>
      <c r="AQ283" s="8">
        <f t="shared" si="791"/>
        <v>0</v>
      </c>
      <c r="AR283" s="8">
        <f t="shared" si="791"/>
        <v>0</v>
      </c>
      <c r="AS283" s="8">
        <f t="shared" si="791"/>
        <v>0</v>
      </c>
      <c r="AT283" s="8">
        <f t="shared" si="791"/>
        <v>0</v>
      </c>
      <c r="AU283" s="8">
        <f t="shared" si="791"/>
        <v>0</v>
      </c>
      <c r="AV283" s="8">
        <f t="shared" si="791"/>
        <v>0</v>
      </c>
      <c r="AW283" s="8">
        <f t="shared" si="791"/>
        <v>0</v>
      </c>
      <c r="AX283" s="8">
        <f t="shared" si="791"/>
        <v>0</v>
      </c>
      <c r="AY283" s="8">
        <f t="shared" si="791"/>
        <v>0</v>
      </c>
      <c r="AZ283" s="8">
        <f t="shared" si="791"/>
        <v>0</v>
      </c>
      <c r="BA283" s="8">
        <f t="shared" si="791"/>
        <v>0</v>
      </c>
      <c r="BB283" s="8">
        <f t="shared" si="791"/>
        <v>0</v>
      </c>
      <c r="BC283" s="8">
        <f t="shared" si="791"/>
        <v>0</v>
      </c>
      <c r="BD283" s="8">
        <f t="shared" si="791"/>
        <v>0</v>
      </c>
      <c r="BE283" s="8">
        <f t="shared" si="791"/>
        <v>0</v>
      </c>
      <c r="BF283" s="8">
        <f t="shared" si="791"/>
        <v>0</v>
      </c>
      <c r="BG283" s="8">
        <f t="shared" si="791"/>
        <v>0</v>
      </c>
      <c r="BH283" s="8">
        <f t="shared" si="791"/>
        <v>0</v>
      </c>
      <c r="BI283" s="8">
        <f t="shared" si="791"/>
        <v>0</v>
      </c>
      <c r="BJ283" s="8">
        <f t="shared" si="791"/>
        <v>0</v>
      </c>
      <c r="BK283" s="8">
        <f t="shared" si="791"/>
        <v>0</v>
      </c>
    </row>
    <row r="284" spans="2:63" x14ac:dyDescent="0.3">
      <c r="B284" t="s">
        <v>50</v>
      </c>
      <c r="D284" s="8">
        <f>D257-D281</f>
        <v>10.488379229272864</v>
      </c>
      <c r="E284" s="8">
        <f>D284+E257-E281</f>
        <v>21.006549241835511</v>
      </c>
      <c r="F284" s="8">
        <f t="shared" ref="F284:AH284" si="792">E284+F257-F281</f>
        <v>30.396749800462249</v>
      </c>
      <c r="G284" s="8">
        <f t="shared" si="792"/>
        <v>39.128503388972035</v>
      </c>
      <c r="H284" s="11">
        <f t="shared" si="792"/>
        <v>47.124344451320084</v>
      </c>
      <c r="I284" s="12">
        <f t="shared" si="792"/>
        <v>44.502261175694407</v>
      </c>
      <c r="J284" s="8">
        <f t="shared" si="792"/>
        <v>41.88017790006873</v>
      </c>
      <c r="K284" s="8">
        <f t="shared" si="792"/>
        <v>39.258094624443054</v>
      </c>
      <c r="L284" s="8">
        <f t="shared" si="792"/>
        <v>36.636011348817377</v>
      </c>
      <c r="M284" s="8">
        <f t="shared" si="792"/>
        <v>34.0139280731917</v>
      </c>
      <c r="N284" s="8">
        <f t="shared" si="792"/>
        <v>31.391844797566026</v>
      </c>
      <c r="O284" s="8">
        <f t="shared" si="792"/>
        <v>28.769761521940353</v>
      </c>
      <c r="P284" s="8">
        <f t="shared" si="792"/>
        <v>26.14767824631468</v>
      </c>
      <c r="Q284" s="8">
        <f t="shared" si="792"/>
        <v>23.525594970689006</v>
      </c>
      <c r="R284" s="8">
        <f t="shared" si="792"/>
        <v>20.903511695063333</v>
      </c>
      <c r="S284" s="8">
        <f t="shared" si="792"/>
        <v>18.28142841943766</v>
      </c>
      <c r="T284" s="8">
        <f t="shared" si="792"/>
        <v>15.659345143811986</v>
      </c>
      <c r="U284" s="8">
        <f t="shared" si="792"/>
        <v>13.037261868186313</v>
      </c>
      <c r="V284" s="8">
        <f t="shared" si="792"/>
        <v>10.41517859256064</v>
      </c>
      <c r="W284" s="8">
        <f t="shared" si="792"/>
        <v>7.7930953169349655</v>
      </c>
      <c r="X284" s="8">
        <f t="shared" si="792"/>
        <v>5.1710120413092913</v>
      </c>
      <c r="Y284" s="8">
        <f t="shared" si="792"/>
        <v>3.0733477271472651</v>
      </c>
      <c r="Z284" s="8">
        <f t="shared" si="792"/>
        <v>1.5278128616865485</v>
      </c>
      <c r="AA284" s="8">
        <f t="shared" si="792"/>
        <v>0.50561544466541286</v>
      </c>
      <c r="AB284" s="8">
        <f t="shared" si="792"/>
        <v>-2.6645352591003757E-15</v>
      </c>
      <c r="AC284" s="8">
        <f t="shared" si="792"/>
        <v>-2.6645352591003757E-15</v>
      </c>
      <c r="AD284" s="8">
        <f t="shared" si="792"/>
        <v>-2.6645352591003757E-15</v>
      </c>
      <c r="AE284" s="8">
        <f t="shared" si="792"/>
        <v>-2.6645352591003757E-15</v>
      </c>
      <c r="AF284" s="8">
        <f t="shared" si="792"/>
        <v>-2.6645352591003757E-15</v>
      </c>
      <c r="AG284" s="8">
        <f t="shared" si="792"/>
        <v>-2.6645352591003757E-15</v>
      </c>
      <c r="AH284" s="8">
        <f t="shared" si="792"/>
        <v>-2.6645352591003757E-15</v>
      </c>
      <c r="AI284" s="8">
        <f t="shared" ref="AI284:BK284" si="793">AH284+AI257-AI281</f>
        <v>-2.6645352591003757E-15</v>
      </c>
      <c r="AJ284" s="8">
        <f t="shared" si="793"/>
        <v>-2.6645352591003757E-15</v>
      </c>
      <c r="AK284" s="8">
        <f t="shared" si="793"/>
        <v>-2.6645352591003757E-15</v>
      </c>
      <c r="AL284" s="8">
        <f t="shared" si="793"/>
        <v>-2.6645352591003757E-15</v>
      </c>
      <c r="AM284" s="8">
        <f t="shared" si="793"/>
        <v>-2.6645352591003757E-15</v>
      </c>
      <c r="AN284" s="8">
        <f t="shared" si="793"/>
        <v>-2.6645352591003757E-15</v>
      </c>
      <c r="AO284" s="8">
        <f t="shared" si="793"/>
        <v>-2.6645352591003757E-15</v>
      </c>
      <c r="AP284" s="8">
        <f t="shared" si="793"/>
        <v>-2.6645352591003757E-15</v>
      </c>
      <c r="AQ284" s="8">
        <f t="shared" si="793"/>
        <v>-2.6645352591003757E-15</v>
      </c>
      <c r="AR284" s="8">
        <f t="shared" si="793"/>
        <v>-2.6645352591003757E-15</v>
      </c>
      <c r="AS284" s="8">
        <f t="shared" si="793"/>
        <v>-2.6645352591003757E-15</v>
      </c>
      <c r="AT284" s="8">
        <f t="shared" si="793"/>
        <v>-2.6645352591003757E-15</v>
      </c>
      <c r="AU284" s="8">
        <f t="shared" si="793"/>
        <v>-2.6645352591003757E-15</v>
      </c>
      <c r="AV284" s="8">
        <f t="shared" si="793"/>
        <v>-2.6645352591003757E-15</v>
      </c>
      <c r="AW284" s="8">
        <f t="shared" si="793"/>
        <v>-2.6645352591003757E-15</v>
      </c>
      <c r="AX284" s="8">
        <f t="shared" si="793"/>
        <v>-2.6645352591003757E-15</v>
      </c>
      <c r="AY284" s="8">
        <f t="shared" si="793"/>
        <v>-2.6645352591003757E-15</v>
      </c>
      <c r="AZ284" s="8">
        <f t="shared" si="793"/>
        <v>-2.6645352591003757E-15</v>
      </c>
      <c r="BA284" s="8">
        <f t="shared" si="793"/>
        <v>-2.6645352591003757E-15</v>
      </c>
      <c r="BB284" s="8">
        <f t="shared" si="793"/>
        <v>-2.6645352591003757E-15</v>
      </c>
      <c r="BC284" s="8">
        <f t="shared" si="793"/>
        <v>-2.6645352591003757E-15</v>
      </c>
      <c r="BD284" s="8">
        <f t="shared" si="793"/>
        <v>-2.6645352591003757E-15</v>
      </c>
      <c r="BE284" s="8">
        <f t="shared" si="793"/>
        <v>-2.6645352591003757E-15</v>
      </c>
      <c r="BF284" s="8">
        <f t="shared" si="793"/>
        <v>-2.6645352591003757E-15</v>
      </c>
      <c r="BG284" s="8">
        <f t="shared" si="793"/>
        <v>-2.6645352591003757E-15</v>
      </c>
      <c r="BH284" s="8">
        <f t="shared" si="793"/>
        <v>-2.6645352591003757E-15</v>
      </c>
      <c r="BI284" s="8">
        <f t="shared" si="793"/>
        <v>-2.6645352591003757E-15</v>
      </c>
      <c r="BJ284" s="8">
        <f t="shared" si="793"/>
        <v>-2.6645352591003757E-15</v>
      </c>
      <c r="BK284" s="8">
        <f t="shared" si="793"/>
        <v>-2.6645352591003757E-15</v>
      </c>
    </row>
    <row r="285" spans="2:63" x14ac:dyDescent="0.3">
      <c r="B285" t="s">
        <v>51</v>
      </c>
      <c r="D285" s="8">
        <f>D284+D254</f>
        <v>86.695971264391915</v>
      </c>
      <c r="E285" s="8">
        <f t="shared" ref="E285:AH285" si="794">E284+E254</f>
        <v>89.746218311089152</v>
      </c>
      <c r="F285" s="8">
        <f t="shared" si="794"/>
        <v>91.66849590385047</v>
      </c>
      <c r="G285" s="8">
        <f t="shared" si="794"/>
        <v>92.932326526494847</v>
      </c>
      <c r="H285" s="11">
        <f t="shared" si="794"/>
        <v>88.958757849908665</v>
      </c>
      <c r="I285" s="12">
        <f t="shared" si="794"/>
        <v>79.594252922271465</v>
      </c>
      <c r="J285" s="8">
        <f t="shared" si="794"/>
        <v>70.229747994634266</v>
      </c>
      <c r="K285" s="8">
        <f t="shared" si="794"/>
        <v>60.865243066997067</v>
      </c>
      <c r="L285" s="8">
        <f t="shared" si="794"/>
        <v>51.500738139359868</v>
      </c>
      <c r="M285" s="8">
        <f t="shared" si="794"/>
        <v>42.136233211722669</v>
      </c>
      <c r="N285" s="8">
        <f t="shared" si="794"/>
        <v>32.771728284085476</v>
      </c>
      <c r="O285" s="8">
        <f t="shared" si="794"/>
        <v>28.769761521940357</v>
      </c>
      <c r="P285" s="8">
        <f t="shared" si="794"/>
        <v>26.147678246314683</v>
      </c>
      <c r="Q285" s="8">
        <f t="shared" si="794"/>
        <v>23.52559497068901</v>
      </c>
      <c r="R285" s="8">
        <f t="shared" si="794"/>
        <v>20.903511695063337</v>
      </c>
      <c r="S285" s="8">
        <f t="shared" si="794"/>
        <v>18.281428419437663</v>
      </c>
      <c r="T285" s="8">
        <f t="shared" si="794"/>
        <v>15.659345143811992</v>
      </c>
      <c r="U285" s="8">
        <f t="shared" si="794"/>
        <v>13.037261868186318</v>
      </c>
      <c r="V285" s="8">
        <f t="shared" si="794"/>
        <v>10.415178592560645</v>
      </c>
      <c r="W285" s="8">
        <f t="shared" si="794"/>
        <v>7.7930953169349699</v>
      </c>
      <c r="X285" s="8">
        <f t="shared" si="794"/>
        <v>5.1710120413092957</v>
      </c>
      <c r="Y285" s="8">
        <f t="shared" si="794"/>
        <v>3.0733477271472696</v>
      </c>
      <c r="Z285" s="8">
        <f t="shared" si="794"/>
        <v>1.5278128616865532</v>
      </c>
      <c r="AA285" s="8">
        <f t="shared" si="794"/>
        <v>0.50561544466541752</v>
      </c>
      <c r="AB285" s="8">
        <f t="shared" si="794"/>
        <v>1.9984014443252818E-15</v>
      </c>
      <c r="AC285" s="8">
        <f t="shared" si="794"/>
        <v>1.9984014443252818E-15</v>
      </c>
      <c r="AD285" s="8">
        <f t="shared" si="794"/>
        <v>1.9984014443252818E-15</v>
      </c>
      <c r="AE285" s="8">
        <f t="shared" si="794"/>
        <v>1.9984014443252818E-15</v>
      </c>
      <c r="AF285" s="8">
        <f t="shared" si="794"/>
        <v>1.9984014443252818E-15</v>
      </c>
      <c r="AG285" s="8">
        <f t="shared" si="794"/>
        <v>1.9984014443252818E-15</v>
      </c>
      <c r="AH285" s="8">
        <f t="shared" si="794"/>
        <v>1.9984014443252818E-15</v>
      </c>
      <c r="AI285" s="8">
        <f t="shared" ref="AI285:BK285" si="795">AI284+AI254</f>
        <v>1.9984014443252818E-15</v>
      </c>
      <c r="AJ285" s="8">
        <f t="shared" si="795"/>
        <v>1.9984014443252818E-15</v>
      </c>
      <c r="AK285" s="8">
        <f t="shared" si="795"/>
        <v>1.9984014443252818E-15</v>
      </c>
      <c r="AL285" s="8">
        <f t="shared" si="795"/>
        <v>1.9984014443252818E-15</v>
      </c>
      <c r="AM285" s="8">
        <f t="shared" si="795"/>
        <v>1.9984014443252818E-15</v>
      </c>
      <c r="AN285" s="8">
        <f t="shared" si="795"/>
        <v>1.9984014443252818E-15</v>
      </c>
      <c r="AO285" s="8">
        <f t="shared" si="795"/>
        <v>1.9984014443252818E-15</v>
      </c>
      <c r="AP285" s="8">
        <f t="shared" si="795"/>
        <v>1.9984014443252818E-15</v>
      </c>
      <c r="AQ285" s="8">
        <f t="shared" si="795"/>
        <v>1.9984014443252818E-15</v>
      </c>
      <c r="AR285" s="8">
        <f t="shared" si="795"/>
        <v>1.9984014443252818E-15</v>
      </c>
      <c r="AS285" s="8">
        <f t="shared" si="795"/>
        <v>1.9984014443252818E-15</v>
      </c>
      <c r="AT285" s="8">
        <f t="shared" si="795"/>
        <v>1.9984014443252818E-15</v>
      </c>
      <c r="AU285" s="8">
        <f t="shared" si="795"/>
        <v>1.9984014443252818E-15</v>
      </c>
      <c r="AV285" s="8">
        <f t="shared" si="795"/>
        <v>1.9984014443252818E-15</v>
      </c>
      <c r="AW285" s="8">
        <f t="shared" si="795"/>
        <v>1.9984014443252818E-15</v>
      </c>
      <c r="AX285" s="8">
        <f t="shared" si="795"/>
        <v>1.9984014443252818E-15</v>
      </c>
      <c r="AY285" s="8">
        <f t="shared" si="795"/>
        <v>1.9984014443252818E-15</v>
      </c>
      <c r="AZ285" s="8">
        <f t="shared" si="795"/>
        <v>1.9984014443252818E-15</v>
      </c>
      <c r="BA285" s="8">
        <f t="shared" si="795"/>
        <v>1.9984014443252818E-15</v>
      </c>
      <c r="BB285" s="8">
        <f t="shared" si="795"/>
        <v>1.9984014443252818E-15</v>
      </c>
      <c r="BC285" s="8">
        <f t="shared" si="795"/>
        <v>1.9984014443252818E-15</v>
      </c>
      <c r="BD285" s="8">
        <f t="shared" si="795"/>
        <v>1.9984014443252818E-15</v>
      </c>
      <c r="BE285" s="8">
        <f t="shared" si="795"/>
        <v>1.9984014443252818E-15</v>
      </c>
      <c r="BF285" s="8">
        <f t="shared" si="795"/>
        <v>1.9984014443252818E-15</v>
      </c>
      <c r="BG285" s="8">
        <f t="shared" si="795"/>
        <v>1.9984014443252818E-15</v>
      </c>
      <c r="BH285" s="8">
        <f t="shared" si="795"/>
        <v>1.9984014443252818E-15</v>
      </c>
      <c r="BI285" s="8">
        <f t="shared" si="795"/>
        <v>1.9984014443252818E-15</v>
      </c>
      <c r="BJ285" s="8">
        <f t="shared" si="795"/>
        <v>1.9984014443252818E-15</v>
      </c>
      <c r="BK285" s="8">
        <f t="shared" si="795"/>
        <v>1.9984014443252818E-15</v>
      </c>
    </row>
    <row r="287" spans="2:63" s="28" customFormat="1" x14ac:dyDescent="0.3">
      <c r="B287" s="28" t="str">
        <f>Inputs!B22</f>
        <v>SCADA and remote control</v>
      </c>
      <c r="H287" s="48"/>
      <c r="I287" s="42"/>
    </row>
    <row r="289" spans="2:63" x14ac:dyDescent="0.3">
      <c r="D289" s="25" t="s">
        <v>41</v>
      </c>
      <c r="E289" s="25" t="s">
        <v>35</v>
      </c>
      <c r="F289" s="25" t="s">
        <v>36</v>
      </c>
    </row>
    <row r="290" spans="2:63" x14ac:dyDescent="0.3">
      <c r="B290" t="s">
        <v>40</v>
      </c>
      <c r="D290" s="9">
        <f>Inputs!D112</f>
        <v>3.1488954567856187</v>
      </c>
      <c r="E290" s="9">
        <f>Inputs!E112</f>
        <v>11.093765229817249</v>
      </c>
      <c r="F290" s="9">
        <f>Inputs!F112</f>
        <v>15</v>
      </c>
    </row>
    <row r="292" spans="2:63" hidden="1" outlineLevel="1" x14ac:dyDescent="0.3"/>
    <row r="293" spans="2:63" hidden="1" outlineLevel="1" x14ac:dyDescent="0.3">
      <c r="B293" t="s">
        <v>45</v>
      </c>
      <c r="D293" s="8">
        <f>IF(OR($E290=0,C299=0),0,MIN($C299/$E290, $C299-SUM($C293:C293)))</f>
        <v>0.28384370784431062</v>
      </c>
      <c r="E293" s="8">
        <f>IF(OR($E290=0,D299=0),0,MIN($C299/$E290, $C299-SUM($C293:D293)))</f>
        <v>0.28384370784431062</v>
      </c>
      <c r="F293" s="8">
        <f>IF(OR($E290=0,E299=0),0,MIN($C299/$E290, $C299-SUM($C293:E293)))</f>
        <v>0.28384370784431062</v>
      </c>
      <c r="G293" s="8">
        <f>IF(OR($E290=0,F299=0),0,MIN($C299/$E290, $C299-SUM($C293:F293)))</f>
        <v>0.28384370784431062</v>
      </c>
      <c r="H293" s="11">
        <f>IF(OR($E290=0,G299=0),0,MIN($C299/$E290, $C299-SUM($C293:G293)))</f>
        <v>0.28384370784431062</v>
      </c>
      <c r="I293" s="12">
        <f>IF(OR($E290=0,H299=0),0,MIN($C299/$E290, $C299-SUM($C293:H293)))</f>
        <v>0.28384370784431062</v>
      </c>
      <c r="J293" s="8">
        <f>IF(OR($E290=0,I299=0),0,MIN($C299/$E290, $C299-SUM($C293:I293)))</f>
        <v>0.28384370784431062</v>
      </c>
      <c r="K293" s="8">
        <f>IF(OR($E290=0,J299=0),0,MIN($C299/$E290, $C299-SUM($C293:J293)))</f>
        <v>0.28384370784431062</v>
      </c>
      <c r="L293" s="8">
        <f>IF(OR($E290=0,K299=0),0,MIN($C299/$E290, $C299-SUM($C293:K293)))</f>
        <v>0.28384370784431062</v>
      </c>
      <c r="M293" s="8">
        <f>IF(OR($E290=0,L299=0),0,MIN($C299/$E290, $C299-SUM($C293:L293)))</f>
        <v>0.28384370784431062</v>
      </c>
      <c r="N293" s="8">
        <f>IF(OR($E290=0,M299=0),0,MIN($C299/$E290, $C299-SUM($C293:M293)))</f>
        <v>0.28384370784431062</v>
      </c>
      <c r="O293" s="8">
        <f>IF(OR($E290=0,N299=0),0,MIN($C299/$E290, $C299-SUM($C293:N293)))</f>
        <v>2.661467049820132E-2</v>
      </c>
      <c r="P293" s="8">
        <f>IF(OR($E290=0,O299=0),0,MIN($C299/$E290, $C299-SUM($C293:O293)))</f>
        <v>0</v>
      </c>
      <c r="Q293" s="8">
        <f>IF(OR($E290=0,P299=0),0,MIN($C299/$E290, $C299-SUM($C293:P293)))</f>
        <v>0</v>
      </c>
      <c r="R293" s="8">
        <f>IF(OR($E290=0,Q299=0),0,MIN($C299/$E290, $C299-SUM($C293:Q293)))</f>
        <v>0</v>
      </c>
      <c r="S293" s="8">
        <f>IF(OR($E290=0,R299=0),0,MIN($C299/$E290, $C299-SUM($C293:R293)))</f>
        <v>0</v>
      </c>
      <c r="T293" s="8">
        <f>IF(OR($E290=0,S299=0),0,MIN($C299/$E290, $C299-SUM($C293:S293)))</f>
        <v>0</v>
      </c>
      <c r="U293" s="8">
        <f>IF(OR($E290=0,T299=0),0,MIN($C299/$E290, $C299-SUM($C293:T293)))</f>
        <v>0</v>
      </c>
      <c r="V293" s="8">
        <f>IF(OR($E290=0,U299=0),0,MIN($C299/$E290, $C299-SUM($C293:U293)))</f>
        <v>0</v>
      </c>
      <c r="W293" s="8">
        <f>IF(OR($E290=0,V299=0),0,MIN($C299/$E290, $C299-SUM($C293:V293)))</f>
        <v>0</v>
      </c>
      <c r="X293" s="8">
        <f>IF(OR($E290=0,W299=0),0,MIN($C299/$E290, $C299-SUM($C293:W293)))</f>
        <v>0</v>
      </c>
      <c r="Y293" s="8">
        <f>IF(OR($E290=0,X299=0),0,MIN($C299/$E290, $C299-SUM($C293:X293)))</f>
        <v>0</v>
      </c>
      <c r="Z293" s="8">
        <f>IF(OR($E290=0,Y299=0),0,MIN($C299/$E290, $C299-SUM($C293:Y293)))</f>
        <v>0</v>
      </c>
      <c r="AA293" s="8">
        <f>IF(OR($E290=0,Z299=0),0,MIN($C299/$E290, $C299-SUM($C293:Z293)))</f>
        <v>0</v>
      </c>
      <c r="AB293" s="8">
        <f>IF(OR($E290=0,AA299=0),0,MIN($C299/$E290, $C299-SUM($C293:AA293)))</f>
        <v>0</v>
      </c>
      <c r="AC293" s="8">
        <f>IF(OR($E290=0,AB299=0),0,MIN($C299/$E290, $C299-SUM($C293:AB293)))</f>
        <v>0</v>
      </c>
      <c r="AD293" s="8">
        <f>IF(OR($E290=0,AC299=0),0,MIN($C299/$E290, $C299-SUM($C293:AC293)))</f>
        <v>0</v>
      </c>
      <c r="AE293" s="8">
        <f>IF(OR($E290=0,AD299=0),0,MIN($C299/$E290, $C299-SUM($C293:AD293)))</f>
        <v>0</v>
      </c>
      <c r="AF293" s="8">
        <f>IF(OR($E290=0,AE299=0),0,MIN($C299/$E290, $C299-SUM($C293:AE293)))</f>
        <v>0</v>
      </c>
      <c r="AG293" s="8">
        <f>IF(OR($E290=0,AF299=0),0,MIN($C299/$E290, $C299-SUM($C293:AF293)))</f>
        <v>0</v>
      </c>
      <c r="AH293" s="8">
        <f>IF(OR($E290=0,AG299=0),0,MIN($C299/$E290, $C299-SUM($C293:AG293)))</f>
        <v>0</v>
      </c>
      <c r="AI293" s="8">
        <f>IF(OR($E290=0,AH299=0),0,MIN($C299/$E290, $C299-SUM($C293:AH293)))</f>
        <v>0</v>
      </c>
      <c r="AJ293" s="8">
        <f>IF(OR($E290=0,AI299=0),0,MIN($C299/$E290, $C299-SUM($C293:AI293)))</f>
        <v>0</v>
      </c>
      <c r="AK293" s="8">
        <f>IF(OR($E290=0,AJ299=0),0,MIN($C299/$E290, $C299-SUM($C293:AJ293)))</f>
        <v>0</v>
      </c>
      <c r="AL293" s="8">
        <f>IF(OR($E290=0,AK299=0),0,MIN($C299/$E290, $C299-SUM($C293:AK293)))</f>
        <v>0</v>
      </c>
      <c r="AM293" s="8">
        <f>IF(OR($E290=0,AL299=0),0,MIN($C299/$E290, $C299-SUM($C293:AL293)))</f>
        <v>0</v>
      </c>
      <c r="AN293" s="8">
        <f>IF(OR($E290=0,AM299=0),0,MIN($C299/$E290, $C299-SUM($C293:AM293)))</f>
        <v>0</v>
      </c>
      <c r="AO293" s="8">
        <f>IF(OR($E290=0,AN299=0),0,MIN($C299/$E290, $C299-SUM($C293:AN293)))</f>
        <v>0</v>
      </c>
      <c r="AP293" s="8">
        <f>IF(OR($E290=0,AO299=0),0,MIN($C299/$E290, $C299-SUM($C293:AO293)))</f>
        <v>0</v>
      </c>
      <c r="AQ293" s="8">
        <f>IF(OR($E290=0,AP299=0),0,MIN($C299/$E290, $C299-SUM($C293:AP293)))</f>
        <v>0</v>
      </c>
      <c r="AR293" s="8">
        <f>IF(OR($E290=0,AQ299=0),0,MIN($C299/$E290, $C299-SUM($C293:AQ293)))</f>
        <v>0</v>
      </c>
      <c r="AS293" s="8">
        <f>IF(OR($E290=0,AR299=0),0,MIN($C299/$E290, $C299-SUM($C293:AR293)))</f>
        <v>0</v>
      </c>
      <c r="AT293" s="8">
        <f>IF(OR($E290=0,AS299=0),0,MIN($C299/$E290, $C299-SUM($C293:AS293)))</f>
        <v>0</v>
      </c>
      <c r="AU293" s="8">
        <f>IF(OR($E290=0,AT299=0),0,MIN($C299/$E290, $C299-SUM($C293:AT293)))</f>
        <v>0</v>
      </c>
      <c r="AV293" s="8">
        <f>IF(OR($E290=0,AU299=0),0,MIN($C299/$E290, $C299-SUM($C293:AU293)))</f>
        <v>0</v>
      </c>
      <c r="AW293" s="8">
        <f>IF(OR($E290=0,AV299=0),0,MIN($C299/$E290, $C299-SUM($C293:AV293)))</f>
        <v>0</v>
      </c>
      <c r="AX293" s="8">
        <f>IF(OR($E290=0,AW299=0),0,MIN($C299/$E290, $C299-SUM($C293:AW293)))</f>
        <v>0</v>
      </c>
      <c r="AY293" s="8">
        <f>IF(OR($E290=0,AX299=0),0,MIN($C299/$E290, $C299-SUM($C293:AX293)))</f>
        <v>0</v>
      </c>
      <c r="AZ293" s="8">
        <f>IF(OR($E290=0,AY299=0),0,MIN($C299/$E290, $C299-SUM($C293:AY293)))</f>
        <v>0</v>
      </c>
      <c r="BA293" s="8">
        <f>IF(OR($E290=0,AZ299=0),0,MIN($C299/$E290, $C299-SUM($C293:AZ293)))</f>
        <v>0</v>
      </c>
      <c r="BB293" s="8">
        <f>IF(OR($E290=0,BA299=0),0,MIN($C299/$E290, $C299-SUM($C293:BA293)))</f>
        <v>0</v>
      </c>
      <c r="BC293" s="8">
        <f>IF(OR($E290=0,BB299=0),0,MIN($C299/$E290, $C299-SUM($C293:BB293)))</f>
        <v>0</v>
      </c>
      <c r="BD293" s="8">
        <f>IF(OR($E290=0,BC299=0),0,MIN($C299/$E290, $C299-SUM($C293:BC293)))</f>
        <v>0</v>
      </c>
      <c r="BE293" s="8">
        <f>IF(OR($E290=0,BD299=0),0,MIN($C299/$E290, $C299-SUM($C293:BD293)))</f>
        <v>0</v>
      </c>
      <c r="BF293" s="8">
        <f>IF(OR($E290=0,BE299=0),0,MIN($C299/$E290, $C299-SUM($C293:BE293)))</f>
        <v>0</v>
      </c>
      <c r="BG293" s="8">
        <f>IF(OR($E290=0,BF299=0),0,MIN($C299/$E290, $C299-SUM($C293:BF293)))</f>
        <v>0</v>
      </c>
      <c r="BH293" s="8">
        <f>IF(OR($E290=0,BG299=0),0,MIN($C299/$E290, $C299-SUM($C293:BG293)))</f>
        <v>0</v>
      </c>
      <c r="BI293" s="8">
        <f>IF(OR($E290=0,BH299=0),0,MIN($C299/$E290, $C299-SUM($C293:BH293)))</f>
        <v>0</v>
      </c>
      <c r="BJ293" s="8">
        <f>IF(OR($E290=0,BI299=0),0,MIN($C299/$E290, $C299-SUM($C293:BI293)))</f>
        <v>0</v>
      </c>
      <c r="BK293" s="8">
        <f>IF(OR($E290=0,BJ299=0),0,MIN($C299/$E290, $C299-SUM($C293:BJ293)))</f>
        <v>0</v>
      </c>
    </row>
    <row r="294" spans="2:63" hidden="1" outlineLevel="1" x14ac:dyDescent="0.3">
      <c r="B294" t="s">
        <v>47</v>
      </c>
      <c r="D294" s="8"/>
      <c r="E294" s="8"/>
      <c r="F294" s="8"/>
      <c r="G294" s="8"/>
      <c r="H294" s="11"/>
      <c r="I294" s="12">
        <f>IF(OR($E290=0,H299=0),0,IF($H298&gt;0,(MIN($H298/IF($E290&lt;=5,1,($E290-5)),$H298-SUM($H294:H294))), (MAX($H298/IF($E290&lt;=5,1,($E290-5)),$H298-SUM($H294:H294)))))</f>
        <v>-1.8233715455043913E-2</v>
      </c>
      <c r="J294" s="8">
        <f>IF(OR($E290=0,I299=0),0,IF($H298&gt;0,(MIN($H298/IF($E290&lt;=5,1,($E290-5)),$H298-SUM($H294:I294))), (MAX($H298/IF($E290&lt;=5,1,($E290-5)),$H298-SUM($H294:I294)))))</f>
        <v>-1.8233715455043913E-2</v>
      </c>
      <c r="K294" s="8">
        <f>IF(OR($E290=0,J299=0),0,IF($H298&gt;0,(MIN($H298/IF($E290&lt;=5,1,($E290-5)),$H298-SUM($H294:J294))), (MAX($H298/IF($E290&lt;=5,1,($E290-5)),$H298-SUM($H294:J294)))))</f>
        <v>-1.8233715455043913E-2</v>
      </c>
      <c r="L294" s="8">
        <f>IF(OR($E290=0,K299=0),0,IF($H298&gt;0,(MIN($H298/IF($E290&lt;=5,1,($E290-5)),$H298-SUM($H294:K294))), (MAX($H298/IF($E290&lt;=5,1,($E290-5)),$H298-SUM($H294:K294)))))</f>
        <v>-1.8233715455043913E-2</v>
      </c>
      <c r="M294" s="8">
        <f>IF(OR($E290=0,L299=0),0,IF($H298&gt;0,(MIN($H298/IF($E290&lt;=5,1,($E290-5)),$H298-SUM($H294:L294))), (MAX($H298/IF($E290&lt;=5,1,($E290-5)),$H298-SUM($H294:L294)))))</f>
        <v>-1.8233715455043913E-2</v>
      </c>
      <c r="N294" s="8">
        <f>IF(OR($E290=0,M299=0),0,IF($H298&gt;0,(MIN($H298/IF($E290&lt;=5,1,($E290-5)),$H298-SUM($H294:M294))), (MAX($H298/IF($E290&lt;=5,1,($E290-5)),$H298-SUM($H294:M294)))))</f>
        <v>-1.8233715455043913E-2</v>
      </c>
      <c r="O294" s="8">
        <f>IF(OR($E290=0,N299=0),0,IF($H298&gt;0,(MIN($H298/IF($E290&lt;=5,1,($E290-5)),$H298-SUM($H294:N294))), (MAX($H298/IF($E290&lt;=5,1,($E290-5)),$H298-SUM($H294:N294)))))</f>
        <v>-1.7096885200645062E-3</v>
      </c>
      <c r="P294" s="8">
        <f>IF(OR($E290=0,O299=0),0,IF($H298&gt;0,(MIN($H298/IF($E290&lt;=5,1,($E290-5)),$H298-SUM($H294:O294))), (MAX($H298/IF($E290&lt;=5,1,($E290-5)),$H298-SUM($H294:O294)))))</f>
        <v>0</v>
      </c>
      <c r="Q294" s="8">
        <f>IF(OR($E290=0,P299=0),0,IF($H298&gt;0,(MIN($H298/IF($E290&lt;=5,1,($E290-5)),$H298-SUM($H294:P294))), (MAX($H298/IF($E290&lt;=5,1,($E290-5)),$H298-SUM($H294:P294)))))</f>
        <v>0</v>
      </c>
      <c r="R294" s="8">
        <f>IF(OR($E290=0,Q299=0),0,IF($H298&gt;0,(MIN($H298/IF($E290&lt;=5,1,($E290-5)),$H298-SUM($H294:Q294))), (MAX($H298/IF($E290&lt;=5,1,($E290-5)),$H298-SUM($H294:Q294)))))</f>
        <v>0</v>
      </c>
      <c r="S294" s="8">
        <f>IF(OR($E290=0,R299=0),0,IF($H298&gt;0,(MIN($H298/IF($E290&lt;=5,1,($E290-5)),$H298-SUM($H294:R294))), (MAX($H298/IF($E290&lt;=5,1,($E290-5)),$H298-SUM($H294:R294)))))</f>
        <v>0</v>
      </c>
      <c r="T294" s="8">
        <f>IF(OR($E290=0,S299=0),0,IF($H298&gt;0,(MIN($H298/IF($E290&lt;=5,1,($E290-5)),$H298-SUM($H294:S294))), (MAX($H298/IF($E290&lt;=5,1,($E290-5)),$H298-SUM($H294:S294)))))</f>
        <v>0</v>
      </c>
      <c r="U294" s="8">
        <f>IF(OR($E290=0,T299=0),0,IF($H298&gt;0,(MIN($H298/IF($E290&lt;=5,1,($E290-5)),$H298-SUM($H294:T294))), (MAX($H298/IF($E290&lt;=5,1,($E290-5)),$H298-SUM($H294:T294)))))</f>
        <v>0</v>
      </c>
      <c r="V294" s="8">
        <f>IF(OR($E290=0,U299=0),0,IF($H298&gt;0,(MIN($H298/IF($E290&lt;=5,1,($E290-5)),$H298-SUM($H294:U294))), (MAX($H298/IF($E290&lt;=5,1,($E290-5)),$H298-SUM($H294:U294)))))</f>
        <v>0</v>
      </c>
      <c r="W294" s="8">
        <f>IF(OR($E290=0,V299=0),0,IF($H298&gt;0,(MIN($H298/IF($E290&lt;=5,1,($E290-5)),$H298-SUM($H294:V294))), (MAX($H298/IF($E290&lt;=5,1,($E290-5)),$H298-SUM($H294:V294)))))</f>
        <v>0</v>
      </c>
      <c r="X294" s="8">
        <f>IF(OR($E290=0,W299=0),0,IF($H298&gt;0,(MIN($H298/IF($E290&lt;=5,1,($E290-5)),$H298-SUM($H294:W294))), (MAX($H298/IF($E290&lt;=5,1,($E290-5)),$H298-SUM($H294:W294)))))</f>
        <v>0</v>
      </c>
      <c r="Y294" s="8">
        <f>IF(OR($E290=0,X299=0),0,IF($H298&gt;0,(MIN($H298/IF($E290&lt;=5,1,($E290-5)),$H298-SUM($H294:X294))), (MAX($H298/IF($E290&lt;=5,1,($E290-5)),$H298-SUM($H294:X294)))))</f>
        <v>0</v>
      </c>
      <c r="Z294" s="8">
        <f>IF(OR($E290=0,Y299=0),0,IF($H298&gt;0,(MIN($H298/IF($E290&lt;=5,1,($E290-5)),$H298-SUM($H294:Y294))), (MAX($H298/IF($E290&lt;=5,1,($E290-5)),$H298-SUM($H294:Y294)))))</f>
        <v>0</v>
      </c>
      <c r="AA294" s="8">
        <f>IF(OR($E290=0,Z299=0),0,IF($H298&gt;0,(MIN($H298/IF($E290&lt;=5,1,($E290-5)),$H298-SUM($H294:Z294))), (MAX($H298/IF($E290&lt;=5,1,($E290-5)),$H298-SUM($H294:Z294)))))</f>
        <v>0</v>
      </c>
      <c r="AB294" s="8">
        <f>IF(OR($E290=0,AA299=0),0,IF($H298&gt;0,(MIN($H298/IF($E290&lt;=5,1,($E290-5)),$H298-SUM($H294:AA294))), (MAX($H298/IF($E290&lt;=5,1,($E290-5)),$H298-SUM($H294:AA294)))))</f>
        <v>0</v>
      </c>
      <c r="AC294" s="8">
        <f>IF(OR($E290=0,AB299=0),0,IF($H298&gt;0,(MIN($H298/IF($E290&lt;=5,1,($E290-5)),$H298-SUM($H294:AB294))), (MAX($H298/IF($E290&lt;=5,1,($E290-5)),$H298-SUM($H294:AB294)))))</f>
        <v>0</v>
      </c>
      <c r="AD294" s="8">
        <f>IF(OR($E290=0,AC299=0),0,IF($H298&gt;0,(MIN($H298/IF($E290&lt;=5,1,($E290-5)),$H298-SUM($H294:AC294))), (MAX($H298/IF($E290&lt;=5,1,($E290-5)),$H298-SUM($H294:AC294)))))</f>
        <v>0</v>
      </c>
      <c r="AE294" s="8">
        <f>IF(OR($E290=0,AD299=0),0,IF($H298&gt;0,(MIN($H298/IF($E290&lt;=5,1,($E290-5)),$H298-SUM($H294:AD294))), (MAX($H298/IF($E290&lt;=5,1,($E290-5)),$H298-SUM($H294:AD294)))))</f>
        <v>0</v>
      </c>
      <c r="AF294" s="8">
        <f>IF(OR($E290=0,AE299=0),0,IF($H298&gt;0,(MIN($H298/IF($E290&lt;=5,1,($E290-5)),$H298-SUM($H294:AE294))), (MAX($H298/IF($E290&lt;=5,1,($E290-5)),$H298-SUM($H294:AE294)))))</f>
        <v>0</v>
      </c>
      <c r="AG294" s="8">
        <f>IF(OR($E290=0,AF299=0),0,IF($H298&gt;0,(MIN($H298/IF($E290&lt;=5,1,($E290-5)),$H298-SUM($H294:AF294))), (MAX($H298/IF($E290&lt;=5,1,($E290-5)),$H298-SUM($H294:AF294)))))</f>
        <v>0</v>
      </c>
      <c r="AH294" s="8">
        <f>IF(OR($E290=0,AG299=0),0,IF($H298&gt;0,(MIN($H298/IF($E290&lt;=5,1,($E290-5)),$H298-SUM($H294:AG294))), (MAX($H298/IF($E290&lt;=5,1,($E290-5)),$H298-SUM($H294:AG294)))))</f>
        <v>0</v>
      </c>
      <c r="AI294" s="8">
        <f>IF(OR($E290=0,AH299=0),0,IF($H298&gt;0,(MIN($H298/IF($E290&lt;=5,1,($E290-5)),$H298-SUM($H294:AH294))), (MAX($H298/IF($E290&lt;=5,1,($E290-5)),$H298-SUM($H294:AH294)))))</f>
        <v>0</v>
      </c>
      <c r="AJ294" s="8">
        <f>IF(OR($E290=0,AI299=0),0,IF($H298&gt;0,(MIN($H298/IF($E290&lt;=5,1,($E290-5)),$H298-SUM($H294:AI294))), (MAX($H298/IF($E290&lt;=5,1,($E290-5)),$H298-SUM($H294:AI294)))))</f>
        <v>0</v>
      </c>
      <c r="AK294" s="8">
        <f>IF(OR($E290=0,AJ299=0),0,IF($H298&gt;0,(MIN($H298/IF($E290&lt;=5,1,($E290-5)),$H298-SUM($H294:AJ294))), (MAX($H298/IF($E290&lt;=5,1,($E290-5)),$H298-SUM($H294:AJ294)))))</f>
        <v>0</v>
      </c>
      <c r="AL294" s="8">
        <f>IF(OR($E290=0,AK299=0),0,IF($H298&gt;0,(MIN($H298/IF($E290&lt;=5,1,($E290-5)),$H298-SUM($H294:AK294))), (MAX($H298/IF($E290&lt;=5,1,($E290-5)),$H298-SUM($H294:AK294)))))</f>
        <v>0</v>
      </c>
      <c r="AM294" s="8">
        <f>IF(OR($E290=0,AL299=0),0,IF($H298&gt;0,(MIN($H298/IF($E290&lt;=5,1,($E290-5)),$H298-SUM($H294:AL294))), (MAX($H298/IF($E290&lt;=5,1,($E290-5)),$H298-SUM($H294:AL294)))))</f>
        <v>0</v>
      </c>
      <c r="AN294" s="8">
        <f>IF(OR($E290=0,AM299=0),0,IF($H298&gt;0,(MIN($H298/IF($E290&lt;=5,1,($E290-5)),$H298-SUM($H294:AM294))), (MAX($H298/IF($E290&lt;=5,1,($E290-5)),$H298-SUM($H294:AM294)))))</f>
        <v>0</v>
      </c>
      <c r="AO294" s="8">
        <f>IF(OR($E290=0,AN299=0),0,IF($H298&gt;0,(MIN($H298/IF($E290&lt;=5,1,($E290-5)),$H298-SUM($H294:AN294))), (MAX($H298/IF($E290&lt;=5,1,($E290-5)),$H298-SUM($H294:AN294)))))</f>
        <v>0</v>
      </c>
      <c r="AP294" s="8">
        <f>IF(OR($E290=0,AO299=0),0,IF($H298&gt;0,(MIN($H298/IF($E290&lt;=5,1,($E290-5)),$H298-SUM($H294:AO294))), (MAX($H298/IF($E290&lt;=5,1,($E290-5)),$H298-SUM($H294:AO294)))))</f>
        <v>0</v>
      </c>
      <c r="AQ294" s="8">
        <f>IF(OR($E290=0,AP299=0),0,IF($H298&gt;0,(MIN($H298/IF($E290&lt;=5,1,($E290-5)),$H298-SUM($H294:AP294))), (MAX($H298/IF($E290&lt;=5,1,($E290-5)),$H298-SUM($H294:AP294)))))</f>
        <v>0</v>
      </c>
      <c r="AR294" s="8">
        <f>IF(OR($E290=0,AQ299=0),0,IF($H298&gt;0,(MIN($H298/IF($E290&lt;=5,1,($E290-5)),$H298-SUM($H294:AQ294))), (MAX($H298/IF($E290&lt;=5,1,($E290-5)),$H298-SUM($H294:AQ294)))))</f>
        <v>0</v>
      </c>
      <c r="AS294" s="8">
        <f>IF(OR($E290=0,AR299=0),0,IF($H298&gt;0,(MIN($H298/IF($E290&lt;=5,1,($E290-5)),$H298-SUM($H294:AR294))), (MAX($H298/IF($E290&lt;=5,1,($E290-5)),$H298-SUM($H294:AR294)))))</f>
        <v>0</v>
      </c>
      <c r="AT294" s="8">
        <f>IF(OR($E290=0,AS299=0),0,IF($H298&gt;0,(MIN($H298/IF($E290&lt;=5,1,($E290-5)),$H298-SUM($H294:AS294))), (MAX($H298/IF($E290&lt;=5,1,($E290-5)),$H298-SUM($H294:AS294)))))</f>
        <v>0</v>
      </c>
      <c r="AU294" s="8">
        <f>IF(OR($E290=0,AT299=0),0,IF($H298&gt;0,(MIN($H298/IF($E290&lt;=5,1,($E290-5)),$H298-SUM($H294:AT294))), (MAX($H298/IF($E290&lt;=5,1,($E290-5)),$H298-SUM($H294:AT294)))))</f>
        <v>0</v>
      </c>
      <c r="AV294" s="8">
        <f>IF(OR($E290=0,AU299=0),0,IF($H298&gt;0,(MIN($H298/IF($E290&lt;=5,1,($E290-5)),$H298-SUM($H294:AU294))), (MAX($H298/IF($E290&lt;=5,1,($E290-5)),$H298-SUM($H294:AU294)))))</f>
        <v>0</v>
      </c>
      <c r="AW294" s="8">
        <f>IF(OR($E290=0,AV299=0),0,IF($H298&gt;0,(MIN($H298/IF($E290&lt;=5,1,($E290-5)),$H298-SUM($H294:AV294))), (MAX($H298/IF($E290&lt;=5,1,($E290-5)),$H298-SUM($H294:AV294)))))</f>
        <v>0</v>
      </c>
      <c r="AX294" s="8">
        <f>IF(OR($E290=0,AW299=0),0,IF($H298&gt;0,(MIN($H298/IF($E290&lt;=5,1,($E290-5)),$H298-SUM($H294:AW294))), (MAX($H298/IF($E290&lt;=5,1,($E290-5)),$H298-SUM($H294:AW294)))))</f>
        <v>0</v>
      </c>
      <c r="AY294" s="8">
        <f>IF(OR($E290=0,AX299=0),0,IF($H298&gt;0,(MIN($H298/IF($E290&lt;=5,1,($E290-5)),$H298-SUM($H294:AX294))), (MAX($H298/IF($E290&lt;=5,1,($E290-5)),$H298-SUM($H294:AX294)))))</f>
        <v>0</v>
      </c>
      <c r="AZ294" s="8">
        <f>IF(OR($E290=0,AY299=0),0,IF($H298&gt;0,(MIN($H298/IF($E290&lt;=5,1,($E290-5)),$H298-SUM($H294:AY294))), (MAX($H298/IF($E290&lt;=5,1,($E290-5)),$H298-SUM($H294:AY294)))))</f>
        <v>0</v>
      </c>
      <c r="BA294" s="8">
        <f>IF(OR($E290=0,AZ299=0),0,IF($H298&gt;0,(MIN($H298/IF($E290&lt;=5,1,($E290-5)),$H298-SUM($H294:AZ294))), (MAX($H298/IF($E290&lt;=5,1,($E290-5)),$H298-SUM($H294:AZ294)))))</f>
        <v>0</v>
      </c>
      <c r="BB294" s="8">
        <f>IF(OR($E290=0,BA299=0),0,IF($H298&gt;0,(MIN($H298/IF($E290&lt;=5,1,($E290-5)),$H298-SUM($H294:BA294))), (MAX($H298/IF($E290&lt;=5,1,($E290-5)),$H298-SUM($H294:BA294)))))</f>
        <v>0</v>
      </c>
      <c r="BC294" s="8">
        <f>IF(OR($E290=0,BB299=0),0,IF($H298&gt;0,(MIN($H298/IF($E290&lt;=5,1,($E290-5)),$H298-SUM($H294:BB294))), (MAX($H298/IF($E290&lt;=5,1,($E290-5)),$H298-SUM($H294:BB294)))))</f>
        <v>0</v>
      </c>
      <c r="BD294" s="8">
        <f>IF(OR($E290=0,BC299=0),0,IF($H298&gt;0,(MIN($H298/IF($E290&lt;=5,1,($E290-5)),$H298-SUM($H294:BC294))), (MAX($H298/IF($E290&lt;=5,1,($E290-5)),$H298-SUM($H294:BC294)))))</f>
        <v>0</v>
      </c>
      <c r="BE294" s="8">
        <f>IF(OR($E290=0,BD299=0),0,IF($H298&gt;0,(MIN($H298/IF($E290&lt;=5,1,($E290-5)),$H298-SUM($H294:BD294))), (MAX($H298/IF($E290&lt;=5,1,($E290-5)),$H298-SUM($H294:BD294)))))</f>
        <v>0</v>
      </c>
      <c r="BF294" s="8">
        <f>IF(OR($E290=0,BE299=0),0,IF($H298&gt;0,(MIN($H298/IF($E290&lt;=5,1,($E290-5)),$H298-SUM($H294:BE294))), (MAX($H298/IF($E290&lt;=5,1,($E290-5)),$H298-SUM($H294:BE294)))))</f>
        <v>0</v>
      </c>
      <c r="BG294" s="8">
        <f>IF(OR($E290=0,BF299=0),0,IF($H298&gt;0,(MIN($H298/IF($E290&lt;=5,1,($E290-5)),$H298-SUM($H294:BF294))), (MAX($H298/IF($E290&lt;=5,1,($E290-5)),$H298-SUM($H294:BF294)))))</f>
        <v>0</v>
      </c>
      <c r="BH294" s="8">
        <f>IF(OR($E290=0,BG299=0),0,IF($H298&gt;0,(MIN($H298/IF($E290&lt;=5,1,($E290-5)),$H298-SUM($H294:BG294))), (MAX($H298/IF($E290&lt;=5,1,($E290-5)),$H298-SUM($H294:BG294)))))</f>
        <v>0</v>
      </c>
      <c r="BI294" s="8">
        <f>IF(OR($E290=0,BH299=0),0,IF($H298&gt;0,(MIN($H298/IF($E290&lt;=5,1,($E290-5)),$H298-SUM($H294:BH294))), (MAX($H298/IF($E290&lt;=5,1,($E290-5)),$H298-SUM($H294:BH294)))))</f>
        <v>0</v>
      </c>
      <c r="BJ294" s="8">
        <f>IF(OR($E290=0,BI299=0),0,IF($H298&gt;0,(MIN($H298/IF($E290&lt;=5,1,($E290-5)),$H298-SUM($H294:BI294))), (MAX($H298/IF($E290&lt;=5,1,($E290-5)),$H298-SUM($H294:BI294)))))</f>
        <v>0</v>
      </c>
      <c r="BK294" s="8">
        <f>IF(OR($E290=0,BJ299=0),0,IF($H298&gt;0,(MIN($H298/IF($E290&lt;=5,1,($E290-5)),$H298-SUM($H294:BJ294))), (MAX($H298/IF($E290&lt;=5,1,($E290-5)),$H298-SUM($H294:BJ294)))))</f>
        <v>0</v>
      </c>
    </row>
    <row r="295" spans="2:63" hidden="1" outlineLevel="1" x14ac:dyDescent="0.3">
      <c r="B295" t="s">
        <v>46</v>
      </c>
      <c r="D295" s="8"/>
      <c r="E295" s="8"/>
      <c r="F295" s="8"/>
      <c r="G295" s="8"/>
      <c r="H295" s="11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</row>
    <row r="296" spans="2:63" hidden="1" outlineLevel="1" x14ac:dyDescent="0.3">
      <c r="B296" t="s">
        <v>42</v>
      </c>
      <c r="D296" s="8"/>
      <c r="E296" s="8"/>
      <c r="F296" s="8"/>
      <c r="G296" s="8"/>
      <c r="H296" s="11">
        <f>Inputs!D70/Inputs!I5</f>
        <v>-8.1480756125731538E-2</v>
      </c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</row>
    <row r="297" spans="2:63" hidden="1" outlineLevel="1" x14ac:dyDescent="0.3">
      <c r="B297" t="s">
        <v>43</v>
      </c>
      <c r="D297" s="69"/>
      <c r="E297" s="69"/>
      <c r="F297" s="69"/>
      <c r="G297" s="69"/>
      <c r="H297" s="70">
        <f>Inputs!I93/Inputs!I5</f>
        <v>-2.9631225124596455E-2</v>
      </c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</row>
    <row r="298" spans="2:63" hidden="1" outlineLevel="1" x14ac:dyDescent="0.3">
      <c r="B298" t="s">
        <v>29</v>
      </c>
      <c r="D298" s="8">
        <f t="shared" ref="D298" si="796">SUM(D296:D297)</f>
        <v>0</v>
      </c>
      <c r="E298" s="8">
        <f t="shared" ref="E298" si="797">SUM(E296:E297)</f>
        <v>0</v>
      </c>
      <c r="F298" s="8">
        <f t="shared" ref="F298" si="798">SUM(F296:F297)</f>
        <v>0</v>
      </c>
      <c r="G298" s="8">
        <f t="shared" ref="G298" si="799">SUM(G296:G297)</f>
        <v>0</v>
      </c>
      <c r="H298" s="11">
        <f>SUM(H296:H297)</f>
        <v>-0.11111198125032799</v>
      </c>
      <c r="I298" s="12">
        <f t="shared" ref="I298" si="800">SUM(I296:I297)</f>
        <v>0</v>
      </c>
      <c r="J298" s="8">
        <f t="shared" ref="J298" si="801">SUM(J296:J297)</f>
        <v>0</v>
      </c>
      <c r="K298" s="8">
        <f t="shared" ref="K298" si="802">SUM(K296:K297)</f>
        <v>0</v>
      </c>
      <c r="L298" s="8">
        <f t="shared" ref="L298" si="803">SUM(L296:L297)</f>
        <v>0</v>
      </c>
      <c r="M298" s="8">
        <f t="shared" ref="M298" si="804">SUM(M296:M297)</f>
        <v>0</v>
      </c>
      <c r="N298" s="8">
        <f t="shared" ref="N298" si="805">SUM(N296:N297)</f>
        <v>0</v>
      </c>
      <c r="O298" s="8">
        <f t="shared" ref="O298" si="806">SUM(O296:O297)</f>
        <v>0</v>
      </c>
      <c r="P298" s="8">
        <f t="shared" ref="P298" si="807">SUM(P296:P297)</f>
        <v>0</v>
      </c>
      <c r="Q298" s="8">
        <f t="shared" ref="Q298" si="808">SUM(Q296:Q297)</f>
        <v>0</v>
      </c>
      <c r="R298" s="8">
        <f t="shared" ref="R298" si="809">SUM(R296:R297)</f>
        <v>0</v>
      </c>
      <c r="S298" s="8">
        <f t="shared" ref="S298" si="810">SUM(S296:S297)</f>
        <v>0</v>
      </c>
      <c r="T298" s="8">
        <f t="shared" ref="T298" si="811">SUM(T296:T297)</f>
        <v>0</v>
      </c>
      <c r="U298" s="8">
        <f t="shared" ref="U298" si="812">SUM(U296:U297)</f>
        <v>0</v>
      </c>
      <c r="V298" s="8">
        <f t="shared" ref="V298" si="813">SUM(V296:V297)</f>
        <v>0</v>
      </c>
      <c r="W298" s="8">
        <f t="shared" ref="W298" si="814">SUM(W296:W297)</f>
        <v>0</v>
      </c>
      <c r="X298" s="8">
        <f t="shared" ref="X298" si="815">SUM(X296:X297)</f>
        <v>0</v>
      </c>
      <c r="Y298" s="8">
        <f t="shared" ref="Y298" si="816">SUM(Y296:Y297)</f>
        <v>0</v>
      </c>
      <c r="Z298" s="8">
        <f t="shared" ref="Z298" si="817">SUM(Z296:Z297)</f>
        <v>0</v>
      </c>
      <c r="AA298" s="8">
        <f t="shared" ref="AA298" si="818">SUM(AA296:AA297)</f>
        <v>0</v>
      </c>
      <c r="AB298" s="8">
        <f t="shared" ref="AB298" si="819">SUM(AB296:AB297)</f>
        <v>0</v>
      </c>
      <c r="AC298" s="8">
        <f t="shared" ref="AC298" si="820">SUM(AC296:AC297)</f>
        <v>0</v>
      </c>
      <c r="AD298" s="8">
        <f t="shared" ref="AD298" si="821">SUM(AD296:AD297)</f>
        <v>0</v>
      </c>
      <c r="AE298" s="8">
        <f t="shared" ref="AE298" si="822">SUM(AE296:AE297)</f>
        <v>0</v>
      </c>
      <c r="AF298" s="8">
        <f t="shared" ref="AF298" si="823">SUM(AF296:AF297)</f>
        <v>0</v>
      </c>
      <c r="AG298" s="8">
        <f t="shared" ref="AG298" si="824">SUM(AG296:AG297)</f>
        <v>0</v>
      </c>
      <c r="AH298" s="8">
        <f t="shared" ref="AH298" si="825">SUM(AH296:AH297)</f>
        <v>0</v>
      </c>
      <c r="AI298" s="8">
        <f t="shared" ref="AI298" si="826">SUM(AI296:AI297)</f>
        <v>0</v>
      </c>
      <c r="AJ298" s="8">
        <f t="shared" ref="AJ298" si="827">SUM(AJ296:AJ297)</f>
        <v>0</v>
      </c>
      <c r="AK298" s="8">
        <f t="shared" ref="AK298" si="828">SUM(AK296:AK297)</f>
        <v>0</v>
      </c>
      <c r="AL298" s="8">
        <f t="shared" ref="AL298" si="829">SUM(AL296:AL297)</f>
        <v>0</v>
      </c>
      <c r="AM298" s="8">
        <f t="shared" ref="AM298" si="830">SUM(AM296:AM297)</f>
        <v>0</v>
      </c>
      <c r="AN298" s="8">
        <f t="shared" ref="AN298" si="831">SUM(AN296:AN297)</f>
        <v>0</v>
      </c>
      <c r="AO298" s="8">
        <f t="shared" ref="AO298" si="832">SUM(AO296:AO297)</f>
        <v>0</v>
      </c>
      <c r="AP298" s="8">
        <f t="shared" ref="AP298" si="833">SUM(AP296:AP297)</f>
        <v>0</v>
      </c>
      <c r="AQ298" s="8">
        <f t="shared" ref="AQ298" si="834">SUM(AQ296:AQ297)</f>
        <v>0</v>
      </c>
      <c r="AR298" s="8">
        <f t="shared" ref="AR298" si="835">SUM(AR296:AR297)</f>
        <v>0</v>
      </c>
      <c r="AS298" s="8">
        <f t="shared" ref="AS298" si="836">SUM(AS296:AS297)</f>
        <v>0</v>
      </c>
      <c r="AT298" s="8">
        <f t="shared" ref="AT298" si="837">SUM(AT296:AT297)</f>
        <v>0</v>
      </c>
      <c r="AU298" s="8">
        <f t="shared" ref="AU298" si="838">SUM(AU296:AU297)</f>
        <v>0</v>
      </c>
      <c r="AV298" s="8">
        <f t="shared" ref="AV298" si="839">SUM(AV296:AV297)</f>
        <v>0</v>
      </c>
      <c r="AW298" s="8">
        <f t="shared" ref="AW298" si="840">SUM(AW296:AW297)</f>
        <v>0</v>
      </c>
      <c r="AX298" s="8">
        <f t="shared" ref="AX298" si="841">SUM(AX296:AX297)</f>
        <v>0</v>
      </c>
      <c r="AY298" s="8">
        <f t="shared" ref="AY298" si="842">SUM(AY296:AY297)</f>
        <v>0</v>
      </c>
      <c r="AZ298" s="8">
        <f t="shared" ref="AZ298" si="843">SUM(AZ296:AZ297)</f>
        <v>0</v>
      </c>
      <c r="BA298" s="8">
        <f t="shared" ref="BA298" si="844">SUM(BA296:BA297)</f>
        <v>0</v>
      </c>
      <c r="BB298" s="8">
        <f t="shared" ref="BB298" si="845">SUM(BB296:BB297)</f>
        <v>0</v>
      </c>
      <c r="BC298" s="8">
        <f t="shared" ref="BC298" si="846">SUM(BC296:BC297)</f>
        <v>0</v>
      </c>
      <c r="BD298" s="8">
        <f t="shared" ref="BD298" si="847">SUM(BD296:BD297)</f>
        <v>0</v>
      </c>
      <c r="BE298" s="8">
        <f t="shared" ref="BE298" si="848">SUM(BE296:BE297)</f>
        <v>0</v>
      </c>
      <c r="BF298" s="8">
        <f t="shared" ref="BF298" si="849">SUM(BF296:BF297)</f>
        <v>0</v>
      </c>
      <c r="BG298" s="8">
        <f t="shared" ref="BG298" si="850">SUM(BG296:BG297)</f>
        <v>0</v>
      </c>
      <c r="BH298" s="8">
        <f t="shared" ref="BH298" si="851">SUM(BH296:BH297)</f>
        <v>0</v>
      </c>
      <c r="BI298" s="8">
        <f t="shared" ref="BI298" si="852">SUM(BI296:BI297)</f>
        <v>0</v>
      </c>
      <c r="BJ298" s="8">
        <f t="shared" ref="BJ298" si="853">SUM(BJ296:BJ297)</f>
        <v>0</v>
      </c>
      <c r="BK298" s="8">
        <f t="shared" ref="BK298" si="854">SUM(BK296:BK297)</f>
        <v>0</v>
      </c>
    </row>
    <row r="299" spans="2:63" hidden="1" outlineLevel="1" x14ac:dyDescent="0.3">
      <c r="B299" t="s">
        <v>44</v>
      </c>
      <c r="C299" s="9">
        <f>D290</f>
        <v>3.1488954567856187</v>
      </c>
      <c r="D299" s="8">
        <f>C299-D293-D294+D298</f>
        <v>2.8650517489413079</v>
      </c>
      <c r="E299" s="8">
        <f t="shared" ref="E299" si="855">D299-E293-E294+E298</f>
        <v>2.5812080410969971</v>
      </c>
      <c r="F299" s="8">
        <f t="shared" ref="F299" si="856">E299-F293-F294+F298</f>
        <v>2.2973643332526863</v>
      </c>
      <c r="G299" s="8">
        <f t="shared" ref="G299" si="857">F299-G293-G294+G298</f>
        <v>2.0135206254083755</v>
      </c>
      <c r="H299" s="11">
        <f t="shared" ref="H299" si="858">G299-H293-H294+H298</f>
        <v>1.6185649363137369</v>
      </c>
      <c r="I299" s="12">
        <f t="shared" ref="I299" si="859">H299-I293-I294+I298</f>
        <v>1.3529549439244701</v>
      </c>
      <c r="J299" s="8">
        <f t="shared" ref="J299" si="860">I299-J293-J294+J298</f>
        <v>1.0873449515352034</v>
      </c>
      <c r="K299" s="8">
        <f t="shared" ref="K299" si="861">J299-K293-K294+K298</f>
        <v>0.82173495914593675</v>
      </c>
      <c r="L299" s="8">
        <f t="shared" ref="L299" si="862">K299-L293-L294+L298</f>
        <v>0.55612496675667</v>
      </c>
      <c r="M299" s="8">
        <f t="shared" ref="M299" si="863">L299-M293-M294+M298</f>
        <v>0.29051497436740331</v>
      </c>
      <c r="N299" s="8">
        <f t="shared" ref="N299" si="864">M299-N293-N294+N298</f>
        <v>2.4904981978136603E-2</v>
      </c>
      <c r="O299" s="8">
        <f t="shared" ref="O299" si="865">N299-O293-O294+O298</f>
        <v>-2.1163626406917047E-16</v>
      </c>
      <c r="P299" s="8">
        <f t="shared" ref="P299" si="866">O299-P293-P294+P298</f>
        <v>-2.1163626406917047E-16</v>
      </c>
      <c r="Q299" s="8">
        <f t="shared" ref="Q299" si="867">P299-Q293-Q294+Q298</f>
        <v>-2.1163626406917047E-16</v>
      </c>
      <c r="R299" s="8">
        <f t="shared" ref="R299" si="868">Q299-R293-R294+R298</f>
        <v>-2.1163626406917047E-16</v>
      </c>
      <c r="S299" s="8">
        <f t="shared" ref="S299" si="869">R299-S293-S294+S298</f>
        <v>-2.1163626406917047E-16</v>
      </c>
      <c r="T299" s="8">
        <f t="shared" ref="T299" si="870">S299-T293-T294+T298</f>
        <v>-2.1163626406917047E-16</v>
      </c>
      <c r="U299" s="8">
        <f t="shared" ref="U299" si="871">T299-U293-U294+U298</f>
        <v>-2.1163626406917047E-16</v>
      </c>
      <c r="V299" s="8">
        <f t="shared" ref="V299" si="872">U299-V293-V294+V298</f>
        <v>-2.1163626406917047E-16</v>
      </c>
      <c r="W299" s="8">
        <f t="shared" ref="W299" si="873">V299-W293-W294+W298</f>
        <v>-2.1163626406917047E-16</v>
      </c>
      <c r="X299" s="8">
        <f t="shared" ref="X299" si="874">W299-X293-X294+X298</f>
        <v>-2.1163626406917047E-16</v>
      </c>
      <c r="Y299" s="8">
        <f t="shared" ref="Y299" si="875">X299-Y293-Y294+Y298</f>
        <v>-2.1163626406917047E-16</v>
      </c>
      <c r="Z299" s="8">
        <f t="shared" ref="Z299" si="876">Y299-Z293-Z294+Z298</f>
        <v>-2.1163626406917047E-16</v>
      </c>
      <c r="AA299" s="8">
        <f t="shared" ref="AA299" si="877">Z299-AA293-AA294+AA298</f>
        <v>-2.1163626406917047E-16</v>
      </c>
      <c r="AB299" s="8">
        <f t="shared" ref="AB299" si="878">AA299-AB293-AB294+AB298</f>
        <v>-2.1163626406917047E-16</v>
      </c>
      <c r="AC299" s="8">
        <f t="shared" ref="AC299" si="879">AB299-AC293-AC294+AC298</f>
        <v>-2.1163626406917047E-16</v>
      </c>
      <c r="AD299" s="8">
        <f t="shared" ref="AD299" si="880">AC299-AD293-AD294+AD298</f>
        <v>-2.1163626406917047E-16</v>
      </c>
      <c r="AE299" s="8">
        <f t="shared" ref="AE299" si="881">AD299-AE293-AE294+AE298</f>
        <v>-2.1163626406917047E-16</v>
      </c>
      <c r="AF299" s="8">
        <f t="shared" ref="AF299" si="882">AE299-AF293-AF294+AF298</f>
        <v>-2.1163626406917047E-16</v>
      </c>
      <c r="AG299" s="8">
        <f t="shared" ref="AG299" si="883">AF299-AG293-AG294+AG298</f>
        <v>-2.1163626406917047E-16</v>
      </c>
      <c r="AH299" s="8">
        <f t="shared" ref="AH299" si="884">AG299-AH293-AH294+AH298</f>
        <v>-2.1163626406917047E-16</v>
      </c>
      <c r="AI299" s="8">
        <f t="shared" ref="AI299" si="885">AH299-AI293-AI294+AI298</f>
        <v>-2.1163626406917047E-16</v>
      </c>
      <c r="AJ299" s="8">
        <f t="shared" ref="AJ299" si="886">AI299-AJ293-AJ294+AJ298</f>
        <v>-2.1163626406917047E-16</v>
      </c>
      <c r="AK299" s="8">
        <f t="shared" ref="AK299" si="887">AJ299-AK293-AK294+AK298</f>
        <v>-2.1163626406917047E-16</v>
      </c>
      <c r="AL299" s="8">
        <f t="shared" ref="AL299" si="888">AK299-AL293-AL294+AL298</f>
        <v>-2.1163626406917047E-16</v>
      </c>
      <c r="AM299" s="8">
        <f t="shared" ref="AM299" si="889">AL299-AM293-AM294+AM298</f>
        <v>-2.1163626406917047E-16</v>
      </c>
      <c r="AN299" s="8">
        <f t="shared" ref="AN299" si="890">AM299-AN293-AN294+AN298</f>
        <v>-2.1163626406917047E-16</v>
      </c>
      <c r="AO299" s="8">
        <f t="shared" ref="AO299" si="891">AN299-AO293-AO294+AO298</f>
        <v>-2.1163626406917047E-16</v>
      </c>
      <c r="AP299" s="8">
        <f t="shared" ref="AP299" si="892">AO299-AP293-AP294+AP298</f>
        <v>-2.1163626406917047E-16</v>
      </c>
      <c r="AQ299" s="8">
        <f t="shared" ref="AQ299" si="893">AP299-AQ293-AQ294+AQ298</f>
        <v>-2.1163626406917047E-16</v>
      </c>
      <c r="AR299" s="8">
        <f t="shared" ref="AR299" si="894">AQ299-AR293-AR294+AR298</f>
        <v>-2.1163626406917047E-16</v>
      </c>
      <c r="AS299" s="8">
        <f t="shared" ref="AS299" si="895">AR299-AS293-AS294+AS298</f>
        <v>-2.1163626406917047E-16</v>
      </c>
      <c r="AT299" s="8">
        <f t="shared" ref="AT299" si="896">AS299-AT293-AT294+AT298</f>
        <v>-2.1163626406917047E-16</v>
      </c>
      <c r="AU299" s="8">
        <f t="shared" ref="AU299" si="897">AT299-AU293-AU294+AU298</f>
        <v>-2.1163626406917047E-16</v>
      </c>
      <c r="AV299" s="8">
        <f t="shared" ref="AV299" si="898">AU299-AV293-AV294+AV298</f>
        <v>-2.1163626406917047E-16</v>
      </c>
      <c r="AW299" s="8">
        <f t="shared" ref="AW299" si="899">AV299-AW293-AW294+AW298</f>
        <v>-2.1163626406917047E-16</v>
      </c>
      <c r="AX299" s="8">
        <f t="shared" ref="AX299" si="900">AW299-AX293-AX294+AX298</f>
        <v>-2.1163626406917047E-16</v>
      </c>
      <c r="AY299" s="8">
        <f t="shared" ref="AY299" si="901">AX299-AY293-AY294+AY298</f>
        <v>-2.1163626406917047E-16</v>
      </c>
      <c r="AZ299" s="8">
        <f t="shared" ref="AZ299" si="902">AY299-AZ293-AZ294+AZ298</f>
        <v>-2.1163626406917047E-16</v>
      </c>
      <c r="BA299" s="8">
        <f t="shared" ref="BA299" si="903">AZ299-BA293-BA294+BA298</f>
        <v>-2.1163626406917047E-16</v>
      </c>
      <c r="BB299" s="8">
        <f t="shared" ref="BB299" si="904">BA299-BB293-BB294+BB298</f>
        <v>-2.1163626406917047E-16</v>
      </c>
      <c r="BC299" s="8">
        <f t="shared" ref="BC299" si="905">BB299-BC293-BC294+BC298</f>
        <v>-2.1163626406917047E-16</v>
      </c>
      <c r="BD299" s="8">
        <f t="shared" ref="BD299" si="906">BC299-BD293-BD294+BD298</f>
        <v>-2.1163626406917047E-16</v>
      </c>
      <c r="BE299" s="8">
        <f t="shared" ref="BE299" si="907">BD299-BE293-BE294+BE298</f>
        <v>-2.1163626406917047E-16</v>
      </c>
      <c r="BF299" s="8">
        <f t="shared" ref="BF299" si="908">BE299-BF293-BF294+BF298</f>
        <v>-2.1163626406917047E-16</v>
      </c>
      <c r="BG299" s="8">
        <f t="shared" ref="BG299" si="909">BF299-BG293-BG294+BG298</f>
        <v>-2.1163626406917047E-16</v>
      </c>
      <c r="BH299" s="8">
        <f t="shared" ref="BH299" si="910">BG299-BH293-BH294+BH298</f>
        <v>-2.1163626406917047E-16</v>
      </c>
      <c r="BI299" s="8">
        <f t="shared" ref="BI299" si="911">BH299-BI293-BI294+BI298</f>
        <v>-2.1163626406917047E-16</v>
      </c>
      <c r="BJ299" s="8">
        <f t="shared" ref="BJ299" si="912">BI299-BJ293-BJ294+BJ298</f>
        <v>-2.1163626406917047E-16</v>
      </c>
      <c r="BK299" s="8">
        <f t="shared" ref="BK299" si="913">BJ299-BK293-BK294+BK298</f>
        <v>-2.1163626406917047E-16</v>
      </c>
    </row>
    <row r="300" spans="2:63" hidden="1" outlineLevel="1" x14ac:dyDescent="0.3">
      <c r="D300" s="8"/>
      <c r="E300" s="8"/>
      <c r="F300" s="8"/>
      <c r="G300" s="8"/>
      <c r="H300" s="11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</row>
    <row r="301" spans="2:63" hidden="1" outlineLevel="1" x14ac:dyDescent="0.3">
      <c r="D301" s="8"/>
      <c r="E301" s="8"/>
      <c r="F301" s="8"/>
      <c r="G301" s="8"/>
      <c r="H301" s="11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</row>
    <row r="302" spans="2:63" hidden="1" outlineLevel="1" x14ac:dyDescent="0.3">
      <c r="B302" t="s">
        <v>27</v>
      </c>
      <c r="D302" s="8">
        <f>Inputs!E38*(1+Inputs!E9)^0.5</f>
        <v>1.0313212965139011</v>
      </c>
      <c r="E302" s="8">
        <f>Inputs!F38*(1+Inputs!F9)^0.5</f>
        <v>0.98805976686784058</v>
      </c>
      <c r="F302" s="8">
        <f>Inputs!G38*(1+Inputs!G9)^0.5</f>
        <v>1.0112673122628382</v>
      </c>
      <c r="G302" s="8">
        <f>Inputs!H38*(1+Inputs!H9)^0.5</f>
        <v>0.91500159552896076</v>
      </c>
      <c r="H302" s="11">
        <f>Inputs!I38*(1+Inputs!I9)^0.5</f>
        <v>0.96740713214722962</v>
      </c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</row>
    <row r="303" spans="2:63" hidden="1" outlineLevel="1" x14ac:dyDescent="0.3">
      <c r="D303" s="8"/>
      <c r="E303" s="8"/>
      <c r="F303" s="8"/>
      <c r="G303" s="8"/>
      <c r="H303" s="11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</row>
    <row r="304" spans="2:63" hidden="1" outlineLevel="1" x14ac:dyDescent="0.3">
      <c r="B304" t="s">
        <v>48</v>
      </c>
      <c r="D304" s="8"/>
      <c r="E304" s="8"/>
      <c r="F304" s="8"/>
      <c r="G304" s="8"/>
      <c r="H304" s="11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</row>
    <row r="305" spans="2:63" hidden="1" outlineLevel="1" x14ac:dyDescent="0.3">
      <c r="B305" s="15">
        <v>2013</v>
      </c>
      <c r="C305">
        <v>1</v>
      </c>
      <c r="D305" s="8"/>
      <c r="E305" s="8">
        <f>IF($F$290="n/a",0,IF(E$3&lt;=$C305,0,IF(E$3&gt;($F$290+$C305),INDEX($D$302:$W$302,,$C305)-SUM($D305:D305),INDEX($D$302:$W$302,,$C305)/$F$290)))</f>
        <v>6.8754753100926741E-2</v>
      </c>
      <c r="F305" s="8">
        <f>IF($F$290="n/a",0,IF(F$3&lt;=$C305,0,IF(F$3&gt;($F$290+$C305),INDEX($D$302:$W$302,,$C305)-SUM($D305:E305),INDEX($D$302:$W$302,,$C305)/$F$290)))</f>
        <v>6.8754753100926741E-2</v>
      </c>
      <c r="G305" s="8">
        <f>IF($F$290="n/a",0,IF(G$3&lt;=$C305,0,IF(G$3&gt;($F$290+$C305),INDEX($D$302:$W$302,,$C305)-SUM($D305:F305),INDEX($D$302:$W$302,,$C305)/$F$290)))</f>
        <v>6.8754753100926741E-2</v>
      </c>
      <c r="H305" s="11">
        <f>IF($F$290="n/a",0,IF(H$3&lt;=$C305,0,IF(H$3&gt;($F$290+$C305),INDEX($D$302:$W$302,,$C305)-SUM($D305:G305),INDEX($D$302:$W$302,,$C305)/$F$290)))</f>
        <v>6.8754753100926741E-2</v>
      </c>
      <c r="I305" s="12">
        <f>IF($F$290="n/a",0,IF(I$3&lt;=$C305,0,IF(I$3&gt;($F$290+$C305),INDEX($D$302:$W$302,,$C305)-SUM($D305:H305),INDEX($D$302:$W$302,,$C305)/$F$290)))</f>
        <v>6.8754753100926741E-2</v>
      </c>
      <c r="J305" s="8">
        <f>IF($F$290="n/a",0,IF(J$3&lt;=$C305,0,IF(J$3&gt;($F$290+$C305),INDEX($D$302:$W$302,,$C305)-SUM($D305:I305),INDEX($D$302:$W$302,,$C305)/$F$290)))</f>
        <v>6.8754753100926741E-2</v>
      </c>
      <c r="K305" s="8">
        <f>IF($F$290="n/a",0,IF(K$3&lt;=$C305,0,IF(K$3&gt;($F$290+$C305),INDEX($D$302:$W$302,,$C305)-SUM($D305:J305),INDEX($D$302:$W$302,,$C305)/$F$290)))</f>
        <v>6.8754753100926741E-2</v>
      </c>
      <c r="L305" s="8">
        <f>IF($F$290="n/a",0,IF(L$3&lt;=$C305,0,IF(L$3&gt;($F$290+$C305),INDEX($D$302:$W$302,,$C305)-SUM($D305:K305),INDEX($D$302:$W$302,,$C305)/$F$290)))</f>
        <v>6.8754753100926741E-2</v>
      </c>
      <c r="M305" s="8">
        <f>IF($F$290="n/a",0,IF(M$3&lt;=$C305,0,IF(M$3&gt;($F$290+$C305),INDEX($D$302:$W$302,,$C305)-SUM($D305:L305),INDEX($D$302:$W$302,,$C305)/$F$290)))</f>
        <v>6.8754753100926741E-2</v>
      </c>
      <c r="N305" s="8">
        <f>IF($F$290="n/a",0,IF(N$3&lt;=$C305,0,IF(N$3&gt;($F$290+$C305),INDEX($D$302:$W$302,,$C305)-SUM($D305:M305),INDEX($D$302:$W$302,,$C305)/$F$290)))</f>
        <v>6.8754753100926741E-2</v>
      </c>
      <c r="O305" s="8">
        <f>IF($F$290="n/a",0,IF(O$3&lt;=$C305,0,IF(O$3&gt;($F$290+$C305),INDEX($D$302:$W$302,,$C305)-SUM($D305:N305),INDEX($D$302:$W$302,,$C305)/$F$290)))</f>
        <v>6.8754753100926741E-2</v>
      </c>
      <c r="P305" s="8">
        <f>IF($F$290="n/a",0,IF(P$3&lt;=$C305,0,IF(P$3&gt;($F$290+$C305),INDEX($D$302:$W$302,,$C305)-SUM($D305:O305),INDEX($D$302:$W$302,,$C305)/$F$290)))</f>
        <v>6.8754753100926741E-2</v>
      </c>
      <c r="Q305" s="8">
        <f>IF($F$290="n/a",0,IF(Q$3&lt;=$C305,0,IF(Q$3&gt;($F$290+$C305),INDEX($D$302:$W$302,,$C305)-SUM($D305:P305),INDEX($D$302:$W$302,,$C305)/$F$290)))</f>
        <v>6.8754753100926741E-2</v>
      </c>
      <c r="R305" s="8">
        <f>IF($F$290="n/a",0,IF(R$3&lt;=$C305,0,IF(R$3&gt;($F$290+$C305),INDEX($D$302:$W$302,,$C305)-SUM($D305:Q305),INDEX($D$302:$W$302,,$C305)/$F$290)))</f>
        <v>6.8754753100926741E-2</v>
      </c>
      <c r="S305" s="8">
        <f>IF($F$290="n/a",0,IF(S$3&lt;=$C305,0,IF(S$3&gt;($F$290+$C305),INDEX($D$302:$W$302,,$C305)-SUM($D305:R305),INDEX($D$302:$W$302,,$C305)/$F$290)))</f>
        <v>6.8754753100926741E-2</v>
      </c>
      <c r="T305" s="8">
        <f>IF($F$290="n/a",0,IF(T$3&lt;=$C305,0,IF(T$3&gt;($F$290+$C305),INDEX($D$302:$W$302,,$C305)-SUM($D305:S305),INDEX($D$302:$W$302,,$C305)/$F$290)))</f>
        <v>2.2204460492503131E-16</v>
      </c>
      <c r="U305" s="8">
        <f>IF($F$290="n/a",0,IF(U$3&lt;=$C305,0,IF(U$3&gt;($F$290+$C305),INDEX($D$302:$W$302,,$C305)-SUM($D305:T305),INDEX($D$302:$W$302,,$C305)/$F$290)))</f>
        <v>0</v>
      </c>
      <c r="V305" s="8">
        <f>IF($F$290="n/a",0,IF(V$3&lt;=$C305,0,IF(V$3&gt;($F$290+$C305),INDEX($D$302:$W$302,,$C305)-SUM($D305:U305),INDEX($D$302:$W$302,,$C305)/$F$290)))</f>
        <v>0</v>
      </c>
      <c r="W305" s="8">
        <f>IF($F$290="n/a",0,IF(W$3&lt;=$C305,0,IF(W$3&gt;($F$290+$C305),INDEX($D$302:$W$302,,$C305)-SUM($D305:V305),INDEX($D$302:$W$302,,$C305)/$F$290)))</f>
        <v>0</v>
      </c>
      <c r="X305" s="8">
        <f>IF($F$290="n/a",0,IF(X$3&lt;=$C305,0,IF(X$3&gt;($F$290+$C305),INDEX($D$302:$W$302,,$C305)-SUM($D305:W305),INDEX($D$302:$W$302,,$C305)/$F$290)))</f>
        <v>0</v>
      </c>
      <c r="Y305" s="8">
        <f>IF($F$290="n/a",0,IF(Y$3&lt;=$C305,0,IF(Y$3&gt;($F$290+$C305),INDEX($D$302:$W$302,,$C305)-SUM($D305:X305),INDEX($D$302:$W$302,,$C305)/$F$290)))</f>
        <v>0</v>
      </c>
      <c r="Z305" s="8">
        <f>IF($F$290="n/a",0,IF(Z$3&lt;=$C305,0,IF(Z$3&gt;($F$290+$C305),INDEX($D$302:$W$302,,$C305)-SUM($D305:Y305),INDEX($D$302:$W$302,,$C305)/$F$290)))</f>
        <v>0</v>
      </c>
      <c r="AA305" s="8">
        <f>IF($F$290="n/a",0,IF(AA$3&lt;=$C305,0,IF(AA$3&gt;($F$290+$C305),INDEX($D$302:$W$302,,$C305)-SUM($D305:Z305),INDEX($D$302:$W$302,,$C305)/$F$290)))</f>
        <v>0</v>
      </c>
      <c r="AB305" s="8">
        <f>IF($F$290="n/a",0,IF(AB$3&lt;=$C305,0,IF(AB$3&gt;($F$290+$C305),INDEX($D$302:$W$302,,$C305)-SUM($D305:AA305),INDEX($D$302:$W$302,,$C305)/$F$290)))</f>
        <v>0</v>
      </c>
      <c r="AC305" s="8">
        <f>IF($F$290="n/a",0,IF(AC$3&lt;=$C305,0,IF(AC$3&gt;($F$290+$C305),INDEX($D$302:$W$302,,$C305)-SUM($D305:AB305),INDEX($D$302:$W$302,,$C305)/$F$290)))</f>
        <v>0</v>
      </c>
      <c r="AD305" s="8">
        <f>IF($F$290="n/a",0,IF(AD$3&lt;=$C305,0,IF(AD$3&gt;($F$290+$C305),INDEX($D$302:$W$302,,$C305)-SUM($D305:AC305),INDEX($D$302:$W$302,,$C305)/$F$290)))</f>
        <v>0</v>
      </c>
      <c r="AE305" s="8">
        <f>IF($F$290="n/a",0,IF(AE$3&lt;=$C305,0,IF(AE$3&gt;($F$290+$C305),INDEX($D$302:$W$302,,$C305)-SUM($D305:AD305),INDEX($D$302:$W$302,,$C305)/$F$290)))</f>
        <v>0</v>
      </c>
      <c r="AF305" s="8">
        <f>IF($F$290="n/a",0,IF(AF$3&lt;=$C305,0,IF(AF$3&gt;($F$290+$C305),INDEX($D$302:$W$302,,$C305)-SUM($D305:AE305),INDEX($D$302:$W$302,,$C305)/$F$290)))</f>
        <v>0</v>
      </c>
      <c r="AG305" s="8">
        <f>IF($F$290="n/a",0,IF(AG$3&lt;=$C305,0,IF(AG$3&gt;($F$290+$C305),INDEX($D$302:$W$302,,$C305)-SUM($D305:AF305),INDEX($D$302:$W$302,,$C305)/$F$290)))</f>
        <v>0</v>
      </c>
      <c r="AH305" s="8">
        <f>IF($F$290="n/a",0,IF(AH$3&lt;=$C305,0,IF(AH$3&gt;($F$290+$C305),INDEX($D$302:$W$302,,$C305)-SUM($D305:AG305),INDEX($D$302:$W$302,,$C305)/$F$290)))</f>
        <v>0</v>
      </c>
      <c r="AI305" s="8">
        <f>IF($F$290="n/a",0,IF(AI$3&lt;=$C305,0,IF(AI$3&gt;($F$290+$C305),INDEX($D$302:$W$302,,$C305)-SUM($D305:AH305),INDEX($D$302:$W$302,,$C305)/$F$290)))</f>
        <v>0</v>
      </c>
      <c r="AJ305" s="8">
        <f>IF($F$290="n/a",0,IF(AJ$3&lt;=$C305,0,IF(AJ$3&gt;($F$290+$C305),INDEX($D$302:$W$302,,$C305)-SUM($D305:AI305),INDEX($D$302:$W$302,,$C305)/$F$290)))</f>
        <v>0</v>
      </c>
      <c r="AK305" s="8">
        <f>IF($F$290="n/a",0,IF(AK$3&lt;=$C305,0,IF(AK$3&gt;($F$290+$C305),INDEX($D$302:$W$302,,$C305)-SUM($D305:AJ305),INDEX($D$302:$W$302,,$C305)/$F$290)))</f>
        <v>0</v>
      </c>
      <c r="AL305" s="8">
        <f>IF($F$290="n/a",0,IF(AL$3&lt;=$C305,0,IF(AL$3&gt;($F$290+$C305),INDEX($D$302:$W$302,,$C305)-SUM($D305:AK305),INDEX($D$302:$W$302,,$C305)/$F$290)))</f>
        <v>0</v>
      </c>
      <c r="AM305" s="8">
        <f>IF($F$290="n/a",0,IF(AM$3&lt;=$C305,0,IF(AM$3&gt;($F$290+$C305),INDEX($D$302:$W$302,,$C305)-SUM($D305:AL305),INDEX($D$302:$W$302,,$C305)/$F$290)))</f>
        <v>0</v>
      </c>
      <c r="AN305" s="8">
        <f>IF($F$290="n/a",0,IF(AN$3&lt;=$C305,0,IF(AN$3&gt;($F$290+$C305),INDEX($D$302:$W$302,,$C305)-SUM($D305:AM305),INDEX($D$302:$W$302,,$C305)/$F$290)))</f>
        <v>0</v>
      </c>
      <c r="AO305" s="8">
        <f>IF($F$290="n/a",0,IF(AO$3&lt;=$C305,0,IF(AO$3&gt;($F$290+$C305),INDEX($D$302:$W$302,,$C305)-SUM($D305:AN305),INDEX($D$302:$W$302,,$C305)/$F$290)))</f>
        <v>0</v>
      </c>
      <c r="AP305" s="8">
        <f>IF($F$290="n/a",0,IF(AP$3&lt;=$C305,0,IF(AP$3&gt;($F$290+$C305),INDEX($D$302:$W$302,,$C305)-SUM($D305:AO305),INDEX($D$302:$W$302,,$C305)/$F$290)))</f>
        <v>0</v>
      </c>
      <c r="AQ305" s="8">
        <f>IF($F$290="n/a",0,IF(AQ$3&lt;=$C305,0,IF(AQ$3&gt;($F$290+$C305),INDEX($D$302:$W$302,,$C305)-SUM($D305:AP305),INDEX($D$302:$W$302,,$C305)/$F$290)))</f>
        <v>0</v>
      </c>
      <c r="AR305" s="8">
        <f>IF($F$290="n/a",0,IF(AR$3&lt;=$C305,0,IF(AR$3&gt;($F$290+$C305),INDEX($D$302:$W$302,,$C305)-SUM($D305:AQ305),INDEX($D$302:$W$302,,$C305)/$F$290)))</f>
        <v>0</v>
      </c>
      <c r="AS305" s="8">
        <f>IF($F$290="n/a",0,IF(AS$3&lt;=$C305,0,IF(AS$3&gt;($F$290+$C305),INDEX($D$302:$W$302,,$C305)-SUM($D305:AR305),INDEX($D$302:$W$302,,$C305)/$F$290)))</f>
        <v>0</v>
      </c>
      <c r="AT305" s="8">
        <f>IF($F$290="n/a",0,IF(AT$3&lt;=$C305,0,IF(AT$3&gt;($F$290+$C305),INDEX($D$302:$W$302,,$C305)-SUM($D305:AS305),INDEX($D$302:$W$302,,$C305)/$F$290)))</f>
        <v>0</v>
      </c>
      <c r="AU305" s="8">
        <f>IF($F$290="n/a",0,IF(AU$3&lt;=$C305,0,IF(AU$3&gt;($F$290+$C305),INDEX($D$302:$W$302,,$C305)-SUM($D305:AT305),INDEX($D$302:$W$302,,$C305)/$F$290)))</f>
        <v>0</v>
      </c>
      <c r="AV305" s="8">
        <f>IF($F$290="n/a",0,IF(AV$3&lt;=$C305,0,IF(AV$3&gt;($F$290+$C305),INDEX($D$302:$W$302,,$C305)-SUM($D305:AU305),INDEX($D$302:$W$302,,$C305)/$F$290)))</f>
        <v>0</v>
      </c>
      <c r="AW305" s="8">
        <f>IF($F$290="n/a",0,IF(AW$3&lt;=$C305,0,IF(AW$3&gt;($F$290+$C305),INDEX($D$302:$W$302,,$C305)-SUM($D305:AV305),INDEX($D$302:$W$302,,$C305)/$F$290)))</f>
        <v>0</v>
      </c>
      <c r="AX305" s="8">
        <f>IF($F$290="n/a",0,IF(AX$3&lt;=$C305,0,IF(AX$3&gt;($F$290+$C305),INDEX($D$302:$W$302,,$C305)-SUM($D305:AW305),INDEX($D$302:$W$302,,$C305)/$F$290)))</f>
        <v>0</v>
      </c>
      <c r="AY305" s="8">
        <f>IF($F$290="n/a",0,IF(AY$3&lt;=$C305,0,IF(AY$3&gt;($F$290+$C305),INDEX($D$302:$W$302,,$C305)-SUM($D305:AX305),INDEX($D$302:$W$302,,$C305)/$F$290)))</f>
        <v>0</v>
      </c>
      <c r="AZ305" s="8">
        <f>IF($F$290="n/a",0,IF(AZ$3&lt;=$C305,0,IF(AZ$3&gt;($F$290+$C305),INDEX($D$302:$W$302,,$C305)-SUM($D305:AY305),INDEX($D$302:$W$302,,$C305)/$F$290)))</f>
        <v>0</v>
      </c>
      <c r="BA305" s="8">
        <f>IF($F$290="n/a",0,IF(BA$3&lt;=$C305,0,IF(BA$3&gt;($F$290+$C305),INDEX($D$302:$W$302,,$C305)-SUM($D305:AZ305),INDEX($D$302:$W$302,,$C305)/$F$290)))</f>
        <v>0</v>
      </c>
      <c r="BB305" s="8">
        <f>IF($F$290="n/a",0,IF(BB$3&lt;=$C305,0,IF(BB$3&gt;($F$290+$C305),INDEX($D$302:$W$302,,$C305)-SUM($D305:BA305),INDEX($D$302:$W$302,,$C305)/$F$290)))</f>
        <v>0</v>
      </c>
      <c r="BC305" s="8">
        <f>IF($F$290="n/a",0,IF(BC$3&lt;=$C305,0,IF(BC$3&gt;($F$290+$C305),INDEX($D$302:$W$302,,$C305)-SUM($D305:BB305),INDEX($D$302:$W$302,,$C305)/$F$290)))</f>
        <v>0</v>
      </c>
      <c r="BD305" s="8">
        <f>IF($F$290="n/a",0,IF(BD$3&lt;=$C305,0,IF(BD$3&gt;($F$290+$C305),INDEX($D$302:$W$302,,$C305)-SUM($D305:BC305),INDEX($D$302:$W$302,,$C305)/$F$290)))</f>
        <v>0</v>
      </c>
      <c r="BE305" s="8">
        <f>IF($F$290="n/a",0,IF(BE$3&lt;=$C305,0,IF(BE$3&gt;($F$290+$C305),INDEX($D$302:$W$302,,$C305)-SUM($D305:BD305),INDEX($D$302:$W$302,,$C305)/$F$290)))</f>
        <v>0</v>
      </c>
      <c r="BF305" s="8">
        <f>IF($F$290="n/a",0,IF(BF$3&lt;=$C305,0,IF(BF$3&gt;($F$290+$C305),INDEX($D$302:$W$302,,$C305)-SUM($D305:BE305),INDEX($D$302:$W$302,,$C305)/$F$290)))</f>
        <v>0</v>
      </c>
      <c r="BG305" s="8">
        <f>IF($F$290="n/a",0,IF(BG$3&lt;=$C305,0,IF(BG$3&gt;($F$290+$C305),INDEX($D$302:$W$302,,$C305)-SUM($D305:BF305),INDEX($D$302:$W$302,,$C305)/$F$290)))</f>
        <v>0</v>
      </c>
      <c r="BH305" s="8">
        <f>IF($F$290="n/a",0,IF(BH$3&lt;=$C305,0,IF(BH$3&gt;($F$290+$C305),INDEX($D$302:$W$302,,$C305)-SUM($D305:BG305),INDEX($D$302:$W$302,,$C305)/$F$290)))</f>
        <v>0</v>
      </c>
      <c r="BI305" s="8">
        <f>IF($F$290="n/a",0,IF(BI$3&lt;=$C305,0,IF(BI$3&gt;($F$290+$C305),INDEX($D$302:$W$302,,$C305)-SUM($D305:BH305),INDEX($D$302:$W$302,,$C305)/$F$290)))</f>
        <v>0</v>
      </c>
      <c r="BJ305" s="8">
        <f>IF($F$290="n/a",0,IF(BJ$3&lt;=$C305,0,IF(BJ$3&gt;($F$290+$C305),INDEX($D$302:$W$302,,$C305)-SUM($D305:BI305),INDEX($D$302:$W$302,,$C305)/$F$290)))</f>
        <v>0</v>
      </c>
      <c r="BK305" s="8">
        <f>IF($F$290="n/a",0,IF(BK$3&lt;=$C305,0,IF(BK$3&gt;($F$290+$C305),INDEX($D$302:$W$302,,$C305)-SUM($D305:BJ305),INDEX($D$302:$W$302,,$C305)/$F$290)))</f>
        <v>0</v>
      </c>
    </row>
    <row r="306" spans="2:63" hidden="1" outlineLevel="1" x14ac:dyDescent="0.3">
      <c r="B306" s="15">
        <v>2014</v>
      </c>
      <c r="C306">
        <v>2</v>
      </c>
      <c r="D306" s="8"/>
      <c r="E306" s="8">
        <f>IF($F$290="n/a",0,IF(E$3&lt;=$C306,0,IF(E$3&gt;($F$290+$C306),INDEX($D$302:$W$302,,$C306)-SUM($D306:D306),INDEX($D$302:$W$302,,$C306)/$F$290)))</f>
        <v>0</v>
      </c>
      <c r="F306" s="8">
        <f>IF($F$290="n/a",0,IF(F$3&lt;=$C306,0,IF(F$3&gt;($F$290+$C306),INDEX($D$302:$W$302,,$C306)-SUM($D306:E306),INDEX($D$302:$W$302,,$C306)/$F$290)))</f>
        <v>6.58706511245227E-2</v>
      </c>
      <c r="G306" s="8">
        <f>IF($F$290="n/a",0,IF(G$3&lt;=$C306,0,IF(G$3&gt;($F$290+$C306),INDEX($D$302:$W$302,,$C306)-SUM($D306:F306),INDEX($D$302:$W$302,,$C306)/$F$290)))</f>
        <v>6.58706511245227E-2</v>
      </c>
      <c r="H306" s="11">
        <f>IF($F$290="n/a",0,IF(H$3&lt;=$C306,0,IF(H$3&gt;($F$290+$C306),INDEX($D$302:$W$302,,$C306)-SUM($D306:G306),INDEX($D$302:$W$302,,$C306)/$F$290)))</f>
        <v>6.58706511245227E-2</v>
      </c>
      <c r="I306" s="12">
        <f>IF($F$290="n/a",0,IF(I$3&lt;=$C306,0,IF(I$3&gt;($F$290+$C306),INDEX($D$302:$W$302,,$C306)-SUM($D306:H306),INDEX($D$302:$W$302,,$C306)/$F$290)))</f>
        <v>6.58706511245227E-2</v>
      </c>
      <c r="J306" s="8">
        <f>IF($F$290="n/a",0,IF(J$3&lt;=$C306,0,IF(J$3&gt;($F$290+$C306),INDEX($D$302:$W$302,,$C306)-SUM($D306:I306),INDEX($D$302:$W$302,,$C306)/$F$290)))</f>
        <v>6.58706511245227E-2</v>
      </c>
      <c r="K306" s="8">
        <f>IF($F$290="n/a",0,IF(K$3&lt;=$C306,0,IF(K$3&gt;($F$290+$C306),INDEX($D$302:$W$302,,$C306)-SUM($D306:J306),INDEX($D$302:$W$302,,$C306)/$F$290)))</f>
        <v>6.58706511245227E-2</v>
      </c>
      <c r="L306" s="8">
        <f>IF($F$290="n/a",0,IF(L$3&lt;=$C306,0,IF(L$3&gt;($F$290+$C306),INDEX($D$302:$W$302,,$C306)-SUM($D306:K306),INDEX($D$302:$W$302,,$C306)/$F$290)))</f>
        <v>6.58706511245227E-2</v>
      </c>
      <c r="M306" s="8">
        <f>IF($F$290="n/a",0,IF(M$3&lt;=$C306,0,IF(M$3&gt;($F$290+$C306),INDEX($D$302:$W$302,,$C306)-SUM($D306:L306),INDEX($D$302:$W$302,,$C306)/$F$290)))</f>
        <v>6.58706511245227E-2</v>
      </c>
      <c r="N306" s="8">
        <f>IF($F$290="n/a",0,IF(N$3&lt;=$C306,0,IF(N$3&gt;($F$290+$C306),INDEX($D$302:$W$302,,$C306)-SUM($D306:M306),INDEX($D$302:$W$302,,$C306)/$F$290)))</f>
        <v>6.58706511245227E-2</v>
      </c>
      <c r="O306" s="8">
        <f>IF($F$290="n/a",0,IF(O$3&lt;=$C306,0,IF(O$3&gt;($F$290+$C306),INDEX($D$302:$W$302,,$C306)-SUM($D306:N306),INDEX($D$302:$W$302,,$C306)/$F$290)))</f>
        <v>6.58706511245227E-2</v>
      </c>
      <c r="P306" s="8">
        <f>IF($F$290="n/a",0,IF(P$3&lt;=$C306,0,IF(P$3&gt;($F$290+$C306),INDEX($D$302:$W$302,,$C306)-SUM($D306:O306),INDEX($D$302:$W$302,,$C306)/$F$290)))</f>
        <v>6.58706511245227E-2</v>
      </c>
      <c r="Q306" s="8">
        <f>IF($F$290="n/a",0,IF(Q$3&lt;=$C306,0,IF(Q$3&gt;($F$290+$C306),INDEX($D$302:$W$302,,$C306)-SUM($D306:P306),INDEX($D$302:$W$302,,$C306)/$F$290)))</f>
        <v>6.58706511245227E-2</v>
      </c>
      <c r="R306" s="8">
        <f>IF($F$290="n/a",0,IF(R$3&lt;=$C306,0,IF(R$3&gt;($F$290+$C306),INDEX($D$302:$W$302,,$C306)-SUM($D306:Q306),INDEX($D$302:$W$302,,$C306)/$F$290)))</f>
        <v>6.58706511245227E-2</v>
      </c>
      <c r="S306" s="8">
        <f>IF($F$290="n/a",0,IF(S$3&lt;=$C306,0,IF(S$3&gt;($F$290+$C306),INDEX($D$302:$W$302,,$C306)-SUM($D306:R306),INDEX($D$302:$W$302,,$C306)/$F$290)))</f>
        <v>6.58706511245227E-2</v>
      </c>
      <c r="T306" s="8">
        <f>IF($F$290="n/a",0,IF(T$3&lt;=$C306,0,IF(T$3&gt;($F$290+$C306),INDEX($D$302:$W$302,,$C306)-SUM($D306:S306),INDEX($D$302:$W$302,,$C306)/$F$290)))</f>
        <v>6.58706511245227E-2</v>
      </c>
      <c r="U306" s="8">
        <f>IF($F$290="n/a",0,IF(U$3&lt;=$C306,0,IF(U$3&gt;($F$290+$C306),INDEX($D$302:$W$302,,$C306)-SUM($D306:T306),INDEX($D$302:$W$302,,$C306)/$F$290)))</f>
        <v>-2.2204460492503131E-16</v>
      </c>
      <c r="V306" s="8">
        <f>IF($F$290="n/a",0,IF(V$3&lt;=$C306,0,IF(V$3&gt;($F$290+$C306),INDEX($D$302:$W$302,,$C306)-SUM($D306:U306),INDEX($D$302:$W$302,,$C306)/$F$290)))</f>
        <v>0</v>
      </c>
      <c r="W306" s="8">
        <f>IF($F$290="n/a",0,IF(W$3&lt;=$C306,0,IF(W$3&gt;($F$290+$C306),INDEX($D$302:$W$302,,$C306)-SUM($D306:V306),INDEX($D$302:$W$302,,$C306)/$F$290)))</f>
        <v>0</v>
      </c>
      <c r="X306" s="8">
        <f>IF($F$290="n/a",0,IF(X$3&lt;=$C306,0,IF(X$3&gt;($F$290+$C306),INDEX($D$302:$W$302,,$C306)-SUM($D306:W306),INDEX($D$302:$W$302,,$C306)/$F$290)))</f>
        <v>0</v>
      </c>
      <c r="Y306" s="8">
        <f>IF($F$290="n/a",0,IF(Y$3&lt;=$C306,0,IF(Y$3&gt;($F$290+$C306),INDEX($D$302:$W$302,,$C306)-SUM($D306:X306),INDEX($D$302:$W$302,,$C306)/$F$290)))</f>
        <v>0</v>
      </c>
      <c r="Z306" s="8">
        <f>IF($F$290="n/a",0,IF(Z$3&lt;=$C306,0,IF(Z$3&gt;($F$290+$C306),INDEX($D$302:$W$302,,$C306)-SUM($D306:Y306),INDEX($D$302:$W$302,,$C306)/$F$290)))</f>
        <v>0</v>
      </c>
      <c r="AA306" s="8">
        <f>IF($F$290="n/a",0,IF(AA$3&lt;=$C306,0,IF(AA$3&gt;($F$290+$C306),INDEX($D$302:$W$302,,$C306)-SUM($D306:Z306),INDEX($D$302:$W$302,,$C306)/$F$290)))</f>
        <v>0</v>
      </c>
      <c r="AB306" s="8">
        <f>IF($F$290="n/a",0,IF(AB$3&lt;=$C306,0,IF(AB$3&gt;($F$290+$C306),INDEX($D$302:$W$302,,$C306)-SUM($D306:AA306),INDEX($D$302:$W$302,,$C306)/$F$290)))</f>
        <v>0</v>
      </c>
      <c r="AC306" s="8">
        <f>IF($F$290="n/a",0,IF(AC$3&lt;=$C306,0,IF(AC$3&gt;($F$290+$C306),INDEX($D$302:$W$302,,$C306)-SUM($D306:AB306),INDEX($D$302:$W$302,,$C306)/$F$290)))</f>
        <v>0</v>
      </c>
      <c r="AD306" s="8">
        <f>IF($F$290="n/a",0,IF(AD$3&lt;=$C306,0,IF(AD$3&gt;($F$290+$C306),INDEX($D$302:$W$302,,$C306)-SUM($D306:AC306),INDEX($D$302:$W$302,,$C306)/$F$290)))</f>
        <v>0</v>
      </c>
      <c r="AE306" s="8">
        <f>IF($F$290="n/a",0,IF(AE$3&lt;=$C306,0,IF(AE$3&gt;($F$290+$C306),INDEX($D$302:$W$302,,$C306)-SUM($D306:AD306),INDEX($D$302:$W$302,,$C306)/$F$290)))</f>
        <v>0</v>
      </c>
      <c r="AF306" s="8">
        <f>IF($F$290="n/a",0,IF(AF$3&lt;=$C306,0,IF(AF$3&gt;($F$290+$C306),INDEX($D$302:$W$302,,$C306)-SUM($D306:AE306),INDEX($D$302:$W$302,,$C306)/$F$290)))</f>
        <v>0</v>
      </c>
      <c r="AG306" s="8">
        <f>IF($F$290="n/a",0,IF(AG$3&lt;=$C306,0,IF(AG$3&gt;($F$290+$C306),INDEX($D$302:$W$302,,$C306)-SUM($D306:AF306),INDEX($D$302:$W$302,,$C306)/$F$290)))</f>
        <v>0</v>
      </c>
      <c r="AH306" s="8">
        <f>IF($F$290="n/a",0,IF(AH$3&lt;=$C306,0,IF(AH$3&gt;($F$290+$C306),INDEX($D$302:$W$302,,$C306)-SUM($D306:AG306),INDEX($D$302:$W$302,,$C306)/$F$290)))</f>
        <v>0</v>
      </c>
      <c r="AI306" s="8">
        <f>IF($F$290="n/a",0,IF(AI$3&lt;=$C306,0,IF(AI$3&gt;($F$290+$C306),INDEX($D$302:$W$302,,$C306)-SUM($D306:AH306),INDEX($D$302:$W$302,,$C306)/$F$290)))</f>
        <v>0</v>
      </c>
      <c r="AJ306" s="8">
        <f>IF($F$290="n/a",0,IF(AJ$3&lt;=$C306,0,IF(AJ$3&gt;($F$290+$C306),INDEX($D$302:$W$302,,$C306)-SUM($D306:AI306),INDEX($D$302:$W$302,,$C306)/$F$290)))</f>
        <v>0</v>
      </c>
      <c r="AK306" s="8">
        <f>IF($F$290="n/a",0,IF(AK$3&lt;=$C306,0,IF(AK$3&gt;($F$290+$C306),INDEX($D$302:$W$302,,$C306)-SUM($D306:AJ306),INDEX($D$302:$W$302,,$C306)/$F$290)))</f>
        <v>0</v>
      </c>
      <c r="AL306" s="8">
        <f>IF($F$290="n/a",0,IF(AL$3&lt;=$C306,0,IF(AL$3&gt;($F$290+$C306),INDEX($D$302:$W$302,,$C306)-SUM($D306:AK306),INDEX($D$302:$W$302,,$C306)/$F$290)))</f>
        <v>0</v>
      </c>
      <c r="AM306" s="8">
        <f>IF($F$290="n/a",0,IF(AM$3&lt;=$C306,0,IF(AM$3&gt;($F$290+$C306),INDEX($D$302:$W$302,,$C306)-SUM($D306:AL306),INDEX($D$302:$W$302,,$C306)/$F$290)))</f>
        <v>0</v>
      </c>
      <c r="AN306" s="8">
        <f>IF($F$290="n/a",0,IF(AN$3&lt;=$C306,0,IF(AN$3&gt;($F$290+$C306),INDEX($D$302:$W$302,,$C306)-SUM($D306:AM306),INDEX($D$302:$W$302,,$C306)/$F$290)))</f>
        <v>0</v>
      </c>
      <c r="AO306" s="8">
        <f>IF($F$290="n/a",0,IF(AO$3&lt;=$C306,0,IF(AO$3&gt;($F$290+$C306),INDEX($D$302:$W$302,,$C306)-SUM($D306:AN306),INDEX($D$302:$W$302,,$C306)/$F$290)))</f>
        <v>0</v>
      </c>
      <c r="AP306" s="8">
        <f>IF($F$290="n/a",0,IF(AP$3&lt;=$C306,0,IF(AP$3&gt;($F$290+$C306),INDEX($D$302:$W$302,,$C306)-SUM($D306:AO306),INDEX($D$302:$W$302,,$C306)/$F$290)))</f>
        <v>0</v>
      </c>
      <c r="AQ306" s="8">
        <f>IF($F$290="n/a",0,IF(AQ$3&lt;=$C306,0,IF(AQ$3&gt;($F$290+$C306),INDEX($D$302:$W$302,,$C306)-SUM($D306:AP306),INDEX($D$302:$W$302,,$C306)/$F$290)))</f>
        <v>0</v>
      </c>
      <c r="AR306" s="8">
        <f>IF($F$290="n/a",0,IF(AR$3&lt;=$C306,0,IF(AR$3&gt;($F$290+$C306),INDEX($D$302:$W$302,,$C306)-SUM($D306:AQ306),INDEX($D$302:$W$302,,$C306)/$F$290)))</f>
        <v>0</v>
      </c>
      <c r="AS306" s="8">
        <f>IF($F$290="n/a",0,IF(AS$3&lt;=$C306,0,IF(AS$3&gt;($F$290+$C306),INDEX($D$302:$W$302,,$C306)-SUM($D306:AR306),INDEX($D$302:$W$302,,$C306)/$F$290)))</f>
        <v>0</v>
      </c>
      <c r="AT306" s="8">
        <f>IF($F$290="n/a",0,IF(AT$3&lt;=$C306,0,IF(AT$3&gt;($F$290+$C306),INDEX($D$302:$W$302,,$C306)-SUM($D306:AS306),INDEX($D$302:$W$302,,$C306)/$F$290)))</f>
        <v>0</v>
      </c>
      <c r="AU306" s="8">
        <f>IF($F$290="n/a",0,IF(AU$3&lt;=$C306,0,IF(AU$3&gt;($F$290+$C306),INDEX($D$302:$W$302,,$C306)-SUM($D306:AT306),INDEX($D$302:$W$302,,$C306)/$F$290)))</f>
        <v>0</v>
      </c>
      <c r="AV306" s="8">
        <f>IF($F$290="n/a",0,IF(AV$3&lt;=$C306,0,IF(AV$3&gt;($F$290+$C306),INDEX($D$302:$W$302,,$C306)-SUM($D306:AU306),INDEX($D$302:$W$302,,$C306)/$F$290)))</f>
        <v>0</v>
      </c>
      <c r="AW306" s="8">
        <f>IF($F$290="n/a",0,IF(AW$3&lt;=$C306,0,IF(AW$3&gt;($F$290+$C306),INDEX($D$302:$W$302,,$C306)-SUM($D306:AV306),INDEX($D$302:$W$302,,$C306)/$F$290)))</f>
        <v>0</v>
      </c>
      <c r="AX306" s="8">
        <f>IF($F$290="n/a",0,IF(AX$3&lt;=$C306,0,IF(AX$3&gt;($F$290+$C306),INDEX($D$302:$W$302,,$C306)-SUM($D306:AW306),INDEX($D$302:$W$302,,$C306)/$F$290)))</f>
        <v>0</v>
      </c>
      <c r="AY306" s="8">
        <f>IF($F$290="n/a",0,IF(AY$3&lt;=$C306,0,IF(AY$3&gt;($F$290+$C306),INDEX($D$302:$W$302,,$C306)-SUM($D306:AX306),INDEX($D$302:$W$302,,$C306)/$F$290)))</f>
        <v>0</v>
      </c>
      <c r="AZ306" s="8">
        <f>IF($F$290="n/a",0,IF(AZ$3&lt;=$C306,0,IF(AZ$3&gt;($F$290+$C306),INDEX($D$302:$W$302,,$C306)-SUM($D306:AY306),INDEX($D$302:$W$302,,$C306)/$F$290)))</f>
        <v>0</v>
      </c>
      <c r="BA306" s="8">
        <f>IF($F$290="n/a",0,IF(BA$3&lt;=$C306,0,IF(BA$3&gt;($F$290+$C306),INDEX($D$302:$W$302,,$C306)-SUM($D306:AZ306),INDEX($D$302:$W$302,,$C306)/$F$290)))</f>
        <v>0</v>
      </c>
      <c r="BB306" s="8">
        <f>IF($F$290="n/a",0,IF(BB$3&lt;=$C306,0,IF(BB$3&gt;($F$290+$C306),INDEX($D$302:$W$302,,$C306)-SUM($D306:BA306),INDEX($D$302:$W$302,,$C306)/$F$290)))</f>
        <v>0</v>
      </c>
      <c r="BC306" s="8">
        <f>IF($F$290="n/a",0,IF(BC$3&lt;=$C306,0,IF(BC$3&gt;($F$290+$C306),INDEX($D$302:$W$302,,$C306)-SUM($D306:BB306),INDEX($D$302:$W$302,,$C306)/$F$290)))</f>
        <v>0</v>
      </c>
      <c r="BD306" s="8">
        <f>IF($F$290="n/a",0,IF(BD$3&lt;=$C306,0,IF(BD$3&gt;($F$290+$C306),INDEX($D$302:$W$302,,$C306)-SUM($D306:BC306),INDEX($D$302:$W$302,,$C306)/$F$290)))</f>
        <v>0</v>
      </c>
      <c r="BE306" s="8">
        <f>IF($F$290="n/a",0,IF(BE$3&lt;=$C306,0,IF(BE$3&gt;($F$290+$C306),INDEX($D$302:$W$302,,$C306)-SUM($D306:BD306),INDEX($D$302:$W$302,,$C306)/$F$290)))</f>
        <v>0</v>
      </c>
      <c r="BF306" s="8">
        <f>IF($F$290="n/a",0,IF(BF$3&lt;=$C306,0,IF(BF$3&gt;($F$290+$C306),INDEX($D$302:$W$302,,$C306)-SUM($D306:BE306),INDEX($D$302:$W$302,,$C306)/$F$290)))</f>
        <v>0</v>
      </c>
      <c r="BG306" s="8">
        <f>IF($F$290="n/a",0,IF(BG$3&lt;=$C306,0,IF(BG$3&gt;($F$290+$C306),INDEX($D$302:$W$302,,$C306)-SUM($D306:BF306),INDEX($D$302:$W$302,,$C306)/$F$290)))</f>
        <v>0</v>
      </c>
      <c r="BH306" s="8">
        <f>IF($F$290="n/a",0,IF(BH$3&lt;=$C306,0,IF(BH$3&gt;($F$290+$C306),INDEX($D$302:$W$302,,$C306)-SUM($D306:BG306),INDEX($D$302:$W$302,,$C306)/$F$290)))</f>
        <v>0</v>
      </c>
      <c r="BI306" s="8">
        <f>IF($F$290="n/a",0,IF(BI$3&lt;=$C306,0,IF(BI$3&gt;($F$290+$C306),INDEX($D$302:$W$302,,$C306)-SUM($D306:BH306),INDEX($D$302:$W$302,,$C306)/$F$290)))</f>
        <v>0</v>
      </c>
      <c r="BJ306" s="8">
        <f>IF($F$290="n/a",0,IF(BJ$3&lt;=$C306,0,IF(BJ$3&gt;($F$290+$C306),INDEX($D$302:$W$302,,$C306)-SUM($D306:BI306),INDEX($D$302:$W$302,,$C306)/$F$290)))</f>
        <v>0</v>
      </c>
      <c r="BK306" s="8">
        <f>IF($F$290="n/a",0,IF(BK$3&lt;=$C306,0,IF(BK$3&gt;($F$290+$C306),INDEX($D$302:$W$302,,$C306)-SUM($D306:BJ306),INDEX($D$302:$W$302,,$C306)/$F$290)))</f>
        <v>0</v>
      </c>
    </row>
    <row r="307" spans="2:63" hidden="1" outlineLevel="1" x14ac:dyDescent="0.3">
      <c r="B307" s="15">
        <v>2015</v>
      </c>
      <c r="C307">
        <v>3</v>
      </c>
      <c r="D307" s="8"/>
      <c r="E307" s="8">
        <f>IF($F$290="n/a",0,IF(E$3&lt;=$C307,0,IF(E$3&gt;($F$290+$C307),INDEX($D$302:$W$302,,$C307)-SUM($D307:D307),INDEX($D$302:$W$302,,$C307)/$F$290)))</f>
        <v>0</v>
      </c>
      <c r="F307" s="8">
        <f>IF($F$290="n/a",0,IF(F$3&lt;=$C307,0,IF(F$3&gt;($F$290+$C307),INDEX($D$302:$W$302,,$C307)-SUM($D307:E307),INDEX($D$302:$W$302,,$C307)/$F$290)))</f>
        <v>0</v>
      </c>
      <c r="G307" s="8">
        <f>IF($F$290="n/a",0,IF(G$3&lt;=$C307,0,IF(G$3&gt;($F$290+$C307),INDEX($D$302:$W$302,,$C307)-SUM($D307:F307),INDEX($D$302:$W$302,,$C307)/$F$290)))</f>
        <v>6.7417820817522539E-2</v>
      </c>
      <c r="H307" s="11">
        <f>IF($F$290="n/a",0,IF(H$3&lt;=$C307,0,IF(H$3&gt;($F$290+$C307),INDEX($D$302:$W$302,,$C307)-SUM($D307:G307),INDEX($D$302:$W$302,,$C307)/$F$290)))</f>
        <v>6.7417820817522539E-2</v>
      </c>
      <c r="I307" s="12">
        <f>IF($F$290="n/a",0,IF(I$3&lt;=$C307,0,IF(I$3&gt;($F$290+$C307),INDEX($D$302:$W$302,,$C307)-SUM($D307:H307),INDEX($D$302:$W$302,,$C307)/$F$290)))</f>
        <v>6.7417820817522539E-2</v>
      </c>
      <c r="J307" s="8">
        <f>IF($F$290="n/a",0,IF(J$3&lt;=$C307,0,IF(J$3&gt;($F$290+$C307),INDEX($D$302:$W$302,,$C307)-SUM($D307:I307),INDEX($D$302:$W$302,,$C307)/$F$290)))</f>
        <v>6.7417820817522539E-2</v>
      </c>
      <c r="K307" s="8">
        <f>IF($F$290="n/a",0,IF(K$3&lt;=$C307,0,IF(K$3&gt;($F$290+$C307),INDEX($D$302:$W$302,,$C307)-SUM($D307:J307),INDEX($D$302:$W$302,,$C307)/$F$290)))</f>
        <v>6.7417820817522539E-2</v>
      </c>
      <c r="L307" s="8">
        <f>IF($F$290="n/a",0,IF(L$3&lt;=$C307,0,IF(L$3&gt;($F$290+$C307),INDEX($D$302:$W$302,,$C307)-SUM($D307:K307),INDEX($D$302:$W$302,,$C307)/$F$290)))</f>
        <v>6.7417820817522539E-2</v>
      </c>
      <c r="M307" s="8">
        <f>IF($F$290="n/a",0,IF(M$3&lt;=$C307,0,IF(M$3&gt;($F$290+$C307),INDEX($D$302:$W$302,,$C307)-SUM($D307:L307),INDEX($D$302:$W$302,,$C307)/$F$290)))</f>
        <v>6.7417820817522539E-2</v>
      </c>
      <c r="N307" s="8">
        <f>IF($F$290="n/a",0,IF(N$3&lt;=$C307,0,IF(N$3&gt;($F$290+$C307),INDEX($D$302:$W$302,,$C307)-SUM($D307:M307),INDEX($D$302:$W$302,,$C307)/$F$290)))</f>
        <v>6.7417820817522539E-2</v>
      </c>
      <c r="O307" s="8">
        <f>IF($F$290="n/a",0,IF(O$3&lt;=$C307,0,IF(O$3&gt;($F$290+$C307),INDEX($D$302:$W$302,,$C307)-SUM($D307:N307),INDEX($D$302:$W$302,,$C307)/$F$290)))</f>
        <v>6.7417820817522539E-2</v>
      </c>
      <c r="P307" s="8">
        <f>IF($F$290="n/a",0,IF(P$3&lt;=$C307,0,IF(P$3&gt;($F$290+$C307),INDEX($D$302:$W$302,,$C307)-SUM($D307:O307),INDEX($D$302:$W$302,,$C307)/$F$290)))</f>
        <v>6.7417820817522539E-2</v>
      </c>
      <c r="Q307" s="8">
        <f>IF($F$290="n/a",0,IF(Q$3&lt;=$C307,0,IF(Q$3&gt;($F$290+$C307),INDEX($D$302:$W$302,,$C307)-SUM($D307:P307),INDEX($D$302:$W$302,,$C307)/$F$290)))</f>
        <v>6.7417820817522539E-2</v>
      </c>
      <c r="R307" s="8">
        <f>IF($F$290="n/a",0,IF(R$3&lt;=$C307,0,IF(R$3&gt;($F$290+$C307),INDEX($D$302:$W$302,,$C307)-SUM($D307:Q307),INDEX($D$302:$W$302,,$C307)/$F$290)))</f>
        <v>6.7417820817522539E-2</v>
      </c>
      <c r="S307" s="8">
        <f>IF($F$290="n/a",0,IF(S$3&lt;=$C307,0,IF(S$3&gt;($F$290+$C307),INDEX($D$302:$W$302,,$C307)-SUM($D307:R307),INDEX($D$302:$W$302,,$C307)/$F$290)))</f>
        <v>6.7417820817522539E-2</v>
      </c>
      <c r="T307" s="8">
        <f>IF($F$290="n/a",0,IF(T$3&lt;=$C307,0,IF(T$3&gt;($F$290+$C307),INDEX($D$302:$W$302,,$C307)-SUM($D307:S307),INDEX($D$302:$W$302,,$C307)/$F$290)))</f>
        <v>6.7417820817522539E-2</v>
      </c>
      <c r="U307" s="8">
        <f>IF($F$290="n/a",0,IF(U$3&lt;=$C307,0,IF(U$3&gt;($F$290+$C307),INDEX($D$302:$W$302,,$C307)-SUM($D307:T307),INDEX($D$302:$W$302,,$C307)/$F$290)))</f>
        <v>6.7417820817522539E-2</v>
      </c>
      <c r="V307" s="8">
        <f>IF($F$290="n/a",0,IF(V$3&lt;=$C307,0,IF(V$3&gt;($F$290+$C307),INDEX($D$302:$W$302,,$C307)-SUM($D307:U307),INDEX($D$302:$W$302,,$C307)/$F$290)))</f>
        <v>-2.2204460492503131E-16</v>
      </c>
      <c r="W307" s="8">
        <f>IF($F$290="n/a",0,IF(W$3&lt;=$C307,0,IF(W$3&gt;($F$290+$C307),INDEX($D$302:$W$302,,$C307)-SUM($D307:V307),INDEX($D$302:$W$302,,$C307)/$F$290)))</f>
        <v>0</v>
      </c>
      <c r="X307" s="8">
        <f>IF($F$290="n/a",0,IF(X$3&lt;=$C307,0,IF(X$3&gt;($F$290+$C307),INDEX($D$302:$W$302,,$C307)-SUM($D307:W307),INDEX($D$302:$W$302,,$C307)/$F$290)))</f>
        <v>0</v>
      </c>
      <c r="Y307" s="8">
        <f>IF($F$290="n/a",0,IF(Y$3&lt;=$C307,0,IF(Y$3&gt;($F$290+$C307),INDEX($D$302:$W$302,,$C307)-SUM($D307:X307),INDEX($D$302:$W$302,,$C307)/$F$290)))</f>
        <v>0</v>
      </c>
      <c r="Z307" s="8">
        <f>IF($F$290="n/a",0,IF(Z$3&lt;=$C307,0,IF(Z$3&gt;($F$290+$C307),INDEX($D$302:$W$302,,$C307)-SUM($D307:Y307),INDEX($D$302:$W$302,,$C307)/$F$290)))</f>
        <v>0</v>
      </c>
      <c r="AA307" s="8">
        <f>IF($F$290="n/a",0,IF(AA$3&lt;=$C307,0,IF(AA$3&gt;($F$290+$C307),INDEX($D$302:$W$302,,$C307)-SUM($D307:Z307),INDEX($D$302:$W$302,,$C307)/$F$290)))</f>
        <v>0</v>
      </c>
      <c r="AB307" s="8">
        <f>IF($F$290="n/a",0,IF(AB$3&lt;=$C307,0,IF(AB$3&gt;($F$290+$C307),INDEX($D$302:$W$302,,$C307)-SUM($D307:AA307),INDEX($D$302:$W$302,,$C307)/$F$290)))</f>
        <v>0</v>
      </c>
      <c r="AC307" s="8">
        <f>IF($F$290="n/a",0,IF(AC$3&lt;=$C307,0,IF(AC$3&gt;($F$290+$C307),INDEX($D$302:$W$302,,$C307)-SUM($D307:AB307),INDEX($D$302:$W$302,,$C307)/$F$290)))</f>
        <v>0</v>
      </c>
      <c r="AD307" s="8">
        <f>IF($F$290="n/a",0,IF(AD$3&lt;=$C307,0,IF(AD$3&gt;($F$290+$C307),INDEX($D$302:$W$302,,$C307)-SUM($D307:AC307),INDEX($D$302:$W$302,,$C307)/$F$290)))</f>
        <v>0</v>
      </c>
      <c r="AE307" s="8">
        <f>IF($F$290="n/a",0,IF(AE$3&lt;=$C307,0,IF(AE$3&gt;($F$290+$C307),INDEX($D$302:$W$302,,$C307)-SUM($D307:AD307),INDEX($D$302:$W$302,,$C307)/$F$290)))</f>
        <v>0</v>
      </c>
      <c r="AF307" s="8">
        <f>IF($F$290="n/a",0,IF(AF$3&lt;=$C307,0,IF(AF$3&gt;($F$290+$C307),INDEX($D$302:$W$302,,$C307)-SUM($D307:AE307),INDEX($D$302:$W$302,,$C307)/$F$290)))</f>
        <v>0</v>
      </c>
      <c r="AG307" s="8">
        <f>IF($F$290="n/a",0,IF(AG$3&lt;=$C307,0,IF(AG$3&gt;($F$290+$C307),INDEX($D$302:$W$302,,$C307)-SUM($D307:AF307),INDEX($D$302:$W$302,,$C307)/$F$290)))</f>
        <v>0</v>
      </c>
      <c r="AH307" s="8">
        <f>IF($F$290="n/a",0,IF(AH$3&lt;=$C307,0,IF(AH$3&gt;($F$290+$C307),INDEX($D$302:$W$302,,$C307)-SUM($D307:AG307),INDEX($D$302:$W$302,,$C307)/$F$290)))</f>
        <v>0</v>
      </c>
      <c r="AI307" s="8">
        <f>IF($F$290="n/a",0,IF(AI$3&lt;=$C307,0,IF(AI$3&gt;($F$290+$C307),INDEX($D$302:$W$302,,$C307)-SUM($D307:AH307),INDEX($D$302:$W$302,,$C307)/$F$290)))</f>
        <v>0</v>
      </c>
      <c r="AJ307" s="8">
        <f>IF($F$290="n/a",0,IF(AJ$3&lt;=$C307,0,IF(AJ$3&gt;($F$290+$C307),INDEX($D$302:$W$302,,$C307)-SUM($D307:AI307),INDEX($D$302:$W$302,,$C307)/$F$290)))</f>
        <v>0</v>
      </c>
      <c r="AK307" s="8">
        <f>IF($F$290="n/a",0,IF(AK$3&lt;=$C307,0,IF(AK$3&gt;($F$290+$C307),INDEX($D$302:$W$302,,$C307)-SUM($D307:AJ307),INDEX($D$302:$W$302,,$C307)/$F$290)))</f>
        <v>0</v>
      </c>
      <c r="AL307" s="8">
        <f>IF($F$290="n/a",0,IF(AL$3&lt;=$C307,0,IF(AL$3&gt;($F$290+$C307),INDEX($D$302:$W$302,,$C307)-SUM($D307:AK307),INDEX($D$302:$W$302,,$C307)/$F$290)))</f>
        <v>0</v>
      </c>
      <c r="AM307" s="8">
        <f>IF($F$290="n/a",0,IF(AM$3&lt;=$C307,0,IF(AM$3&gt;($F$290+$C307),INDEX($D$302:$W$302,,$C307)-SUM($D307:AL307),INDEX($D$302:$W$302,,$C307)/$F$290)))</f>
        <v>0</v>
      </c>
      <c r="AN307" s="8">
        <f>IF($F$290="n/a",0,IF(AN$3&lt;=$C307,0,IF(AN$3&gt;($F$290+$C307),INDEX($D$302:$W$302,,$C307)-SUM($D307:AM307),INDEX($D$302:$W$302,,$C307)/$F$290)))</f>
        <v>0</v>
      </c>
      <c r="AO307" s="8">
        <f>IF($F$290="n/a",0,IF(AO$3&lt;=$C307,0,IF(AO$3&gt;($F$290+$C307),INDEX($D$302:$W$302,,$C307)-SUM($D307:AN307),INDEX($D$302:$W$302,,$C307)/$F$290)))</f>
        <v>0</v>
      </c>
      <c r="AP307" s="8">
        <f>IF($F$290="n/a",0,IF(AP$3&lt;=$C307,0,IF(AP$3&gt;($F$290+$C307),INDEX($D$302:$W$302,,$C307)-SUM($D307:AO307),INDEX($D$302:$W$302,,$C307)/$F$290)))</f>
        <v>0</v>
      </c>
      <c r="AQ307" s="8">
        <f>IF($F$290="n/a",0,IF(AQ$3&lt;=$C307,0,IF(AQ$3&gt;($F$290+$C307),INDEX($D$302:$W$302,,$C307)-SUM($D307:AP307),INDEX($D$302:$W$302,,$C307)/$F$290)))</f>
        <v>0</v>
      </c>
      <c r="AR307" s="8">
        <f>IF($F$290="n/a",0,IF(AR$3&lt;=$C307,0,IF(AR$3&gt;($F$290+$C307),INDEX($D$302:$W$302,,$C307)-SUM($D307:AQ307),INDEX($D$302:$W$302,,$C307)/$F$290)))</f>
        <v>0</v>
      </c>
      <c r="AS307" s="8">
        <f>IF($F$290="n/a",0,IF(AS$3&lt;=$C307,0,IF(AS$3&gt;($F$290+$C307),INDEX($D$302:$W$302,,$C307)-SUM($D307:AR307),INDEX($D$302:$W$302,,$C307)/$F$290)))</f>
        <v>0</v>
      </c>
      <c r="AT307" s="8">
        <f>IF($F$290="n/a",0,IF(AT$3&lt;=$C307,0,IF(AT$3&gt;($F$290+$C307),INDEX($D$302:$W$302,,$C307)-SUM($D307:AS307),INDEX($D$302:$W$302,,$C307)/$F$290)))</f>
        <v>0</v>
      </c>
      <c r="AU307" s="8">
        <f>IF($F$290="n/a",0,IF(AU$3&lt;=$C307,0,IF(AU$3&gt;($F$290+$C307),INDEX($D$302:$W$302,,$C307)-SUM($D307:AT307),INDEX($D$302:$W$302,,$C307)/$F$290)))</f>
        <v>0</v>
      </c>
      <c r="AV307" s="8">
        <f>IF($F$290="n/a",0,IF(AV$3&lt;=$C307,0,IF(AV$3&gt;($F$290+$C307),INDEX($D$302:$W$302,,$C307)-SUM($D307:AU307),INDEX($D$302:$W$302,,$C307)/$F$290)))</f>
        <v>0</v>
      </c>
      <c r="AW307" s="8">
        <f>IF($F$290="n/a",0,IF(AW$3&lt;=$C307,0,IF(AW$3&gt;($F$290+$C307),INDEX($D$302:$W$302,,$C307)-SUM($D307:AV307),INDEX($D$302:$W$302,,$C307)/$F$290)))</f>
        <v>0</v>
      </c>
      <c r="AX307" s="8">
        <f>IF($F$290="n/a",0,IF(AX$3&lt;=$C307,0,IF(AX$3&gt;($F$290+$C307),INDEX($D$302:$W$302,,$C307)-SUM($D307:AW307),INDEX($D$302:$W$302,,$C307)/$F$290)))</f>
        <v>0</v>
      </c>
      <c r="AY307" s="8">
        <f>IF($F$290="n/a",0,IF(AY$3&lt;=$C307,0,IF(AY$3&gt;($F$290+$C307),INDEX($D$302:$W$302,,$C307)-SUM($D307:AX307),INDEX($D$302:$W$302,,$C307)/$F$290)))</f>
        <v>0</v>
      </c>
      <c r="AZ307" s="8">
        <f>IF($F$290="n/a",0,IF(AZ$3&lt;=$C307,0,IF(AZ$3&gt;($F$290+$C307),INDEX($D$302:$W$302,,$C307)-SUM($D307:AY307),INDEX($D$302:$W$302,,$C307)/$F$290)))</f>
        <v>0</v>
      </c>
      <c r="BA307" s="8">
        <f>IF($F$290="n/a",0,IF(BA$3&lt;=$C307,0,IF(BA$3&gt;($F$290+$C307),INDEX($D$302:$W$302,,$C307)-SUM($D307:AZ307),INDEX($D$302:$W$302,,$C307)/$F$290)))</f>
        <v>0</v>
      </c>
      <c r="BB307" s="8">
        <f>IF($F$290="n/a",0,IF(BB$3&lt;=$C307,0,IF(BB$3&gt;($F$290+$C307),INDEX($D$302:$W$302,,$C307)-SUM($D307:BA307),INDEX($D$302:$W$302,,$C307)/$F$290)))</f>
        <v>0</v>
      </c>
      <c r="BC307" s="8">
        <f>IF($F$290="n/a",0,IF(BC$3&lt;=$C307,0,IF(BC$3&gt;($F$290+$C307),INDEX($D$302:$W$302,,$C307)-SUM($D307:BB307),INDEX($D$302:$W$302,,$C307)/$F$290)))</f>
        <v>0</v>
      </c>
      <c r="BD307" s="8">
        <f>IF($F$290="n/a",0,IF(BD$3&lt;=$C307,0,IF(BD$3&gt;($F$290+$C307),INDEX($D$302:$W$302,,$C307)-SUM($D307:BC307),INDEX($D$302:$W$302,,$C307)/$F$290)))</f>
        <v>0</v>
      </c>
      <c r="BE307" s="8">
        <f>IF($F$290="n/a",0,IF(BE$3&lt;=$C307,0,IF(BE$3&gt;($F$290+$C307),INDEX($D$302:$W$302,,$C307)-SUM($D307:BD307),INDEX($D$302:$W$302,,$C307)/$F$290)))</f>
        <v>0</v>
      </c>
      <c r="BF307" s="8">
        <f>IF($F$290="n/a",0,IF(BF$3&lt;=$C307,0,IF(BF$3&gt;($F$290+$C307),INDEX($D$302:$W$302,,$C307)-SUM($D307:BE307),INDEX($D$302:$W$302,,$C307)/$F$290)))</f>
        <v>0</v>
      </c>
      <c r="BG307" s="8">
        <f>IF($F$290="n/a",0,IF(BG$3&lt;=$C307,0,IF(BG$3&gt;($F$290+$C307),INDEX($D$302:$W$302,,$C307)-SUM($D307:BF307),INDEX($D$302:$W$302,,$C307)/$F$290)))</f>
        <v>0</v>
      </c>
      <c r="BH307" s="8">
        <f>IF($F$290="n/a",0,IF(BH$3&lt;=$C307,0,IF(BH$3&gt;($F$290+$C307),INDEX($D$302:$W$302,,$C307)-SUM($D307:BG307),INDEX($D$302:$W$302,,$C307)/$F$290)))</f>
        <v>0</v>
      </c>
      <c r="BI307" s="8">
        <f>IF($F$290="n/a",0,IF(BI$3&lt;=$C307,0,IF(BI$3&gt;($F$290+$C307),INDEX($D$302:$W$302,,$C307)-SUM($D307:BH307),INDEX($D$302:$W$302,,$C307)/$F$290)))</f>
        <v>0</v>
      </c>
      <c r="BJ307" s="8">
        <f>IF($F$290="n/a",0,IF(BJ$3&lt;=$C307,0,IF(BJ$3&gt;($F$290+$C307),INDEX($D$302:$W$302,,$C307)-SUM($D307:BI307),INDEX($D$302:$W$302,,$C307)/$F$290)))</f>
        <v>0</v>
      </c>
      <c r="BK307" s="8">
        <f>IF($F$290="n/a",0,IF(BK$3&lt;=$C307,0,IF(BK$3&gt;($F$290+$C307),INDEX($D$302:$W$302,,$C307)-SUM($D307:BJ307),INDEX($D$302:$W$302,,$C307)/$F$290)))</f>
        <v>0</v>
      </c>
    </row>
    <row r="308" spans="2:63" hidden="1" outlineLevel="1" x14ac:dyDescent="0.3">
      <c r="B308" s="15">
        <v>2016</v>
      </c>
      <c r="C308">
        <v>4</v>
      </c>
      <c r="D308" s="8"/>
      <c r="E308" s="8">
        <f>IF($F$290="n/a",0,IF(E$3&lt;=$C308,0,IF(E$3&gt;($F$290+$C308),INDEX($D$302:$W$302,,$C308)-SUM($D308:D308),INDEX($D$302:$W$302,,$C308)/$F$290)))</f>
        <v>0</v>
      </c>
      <c r="F308" s="8">
        <f>IF($F$290="n/a",0,IF(F$3&lt;=$C308,0,IF(F$3&gt;($F$290+$C308),INDEX($D$302:$W$302,,$C308)-SUM($D308:E308),INDEX($D$302:$W$302,,$C308)/$F$290)))</f>
        <v>0</v>
      </c>
      <c r="G308" s="8">
        <f>IF($F$290="n/a",0,IF(G$3&lt;=$C308,0,IF(G$3&gt;($F$290+$C308),INDEX($D$302:$W$302,,$C308)-SUM($D308:F308),INDEX($D$302:$W$302,,$C308)/$F$290)))</f>
        <v>0</v>
      </c>
      <c r="H308" s="11">
        <f>IF($F$290="n/a",0,IF(H$3&lt;=$C308,0,IF(H$3&gt;($F$290+$C308),INDEX($D$302:$W$302,,$C308)-SUM($D308:G308),INDEX($D$302:$W$302,,$C308)/$F$290)))</f>
        <v>6.1000106368597387E-2</v>
      </c>
      <c r="I308" s="12">
        <f>IF($F$290="n/a",0,IF(I$3&lt;=$C308,0,IF(I$3&gt;($F$290+$C308),INDEX($D$302:$W$302,,$C308)-SUM($D308:H308),INDEX($D$302:$W$302,,$C308)/$F$290)))</f>
        <v>6.1000106368597387E-2</v>
      </c>
      <c r="J308" s="8">
        <f>IF($F$290="n/a",0,IF(J$3&lt;=$C308,0,IF(J$3&gt;($F$290+$C308),INDEX($D$302:$W$302,,$C308)-SUM($D308:I308),INDEX($D$302:$W$302,,$C308)/$F$290)))</f>
        <v>6.1000106368597387E-2</v>
      </c>
      <c r="K308" s="8">
        <f>IF($F$290="n/a",0,IF(K$3&lt;=$C308,0,IF(K$3&gt;($F$290+$C308),INDEX($D$302:$W$302,,$C308)-SUM($D308:J308),INDEX($D$302:$W$302,,$C308)/$F$290)))</f>
        <v>6.1000106368597387E-2</v>
      </c>
      <c r="L308" s="8">
        <f>IF($F$290="n/a",0,IF(L$3&lt;=$C308,0,IF(L$3&gt;($F$290+$C308),INDEX($D$302:$W$302,,$C308)-SUM($D308:K308),INDEX($D$302:$W$302,,$C308)/$F$290)))</f>
        <v>6.1000106368597387E-2</v>
      </c>
      <c r="M308" s="8">
        <f>IF($F$290="n/a",0,IF(M$3&lt;=$C308,0,IF(M$3&gt;($F$290+$C308),INDEX($D$302:$W$302,,$C308)-SUM($D308:L308),INDEX($D$302:$W$302,,$C308)/$F$290)))</f>
        <v>6.1000106368597387E-2</v>
      </c>
      <c r="N308" s="8">
        <f>IF($F$290="n/a",0,IF(N$3&lt;=$C308,0,IF(N$3&gt;($F$290+$C308),INDEX($D$302:$W$302,,$C308)-SUM($D308:M308),INDEX($D$302:$W$302,,$C308)/$F$290)))</f>
        <v>6.1000106368597387E-2</v>
      </c>
      <c r="O308" s="8">
        <f>IF($F$290="n/a",0,IF(O$3&lt;=$C308,0,IF(O$3&gt;($F$290+$C308),INDEX($D$302:$W$302,,$C308)-SUM($D308:N308),INDEX($D$302:$W$302,,$C308)/$F$290)))</f>
        <v>6.1000106368597387E-2</v>
      </c>
      <c r="P308" s="8">
        <f>IF($F$290="n/a",0,IF(P$3&lt;=$C308,0,IF(P$3&gt;($F$290+$C308),INDEX($D$302:$W$302,,$C308)-SUM($D308:O308),INDEX($D$302:$W$302,,$C308)/$F$290)))</f>
        <v>6.1000106368597387E-2</v>
      </c>
      <c r="Q308" s="8">
        <f>IF($F$290="n/a",0,IF(Q$3&lt;=$C308,0,IF(Q$3&gt;($F$290+$C308),INDEX($D$302:$W$302,,$C308)-SUM($D308:P308),INDEX($D$302:$W$302,,$C308)/$F$290)))</f>
        <v>6.1000106368597387E-2</v>
      </c>
      <c r="R308" s="8">
        <f>IF($F$290="n/a",0,IF(R$3&lt;=$C308,0,IF(R$3&gt;($F$290+$C308),INDEX($D$302:$W$302,,$C308)-SUM($D308:Q308),INDEX($D$302:$W$302,,$C308)/$F$290)))</f>
        <v>6.1000106368597387E-2</v>
      </c>
      <c r="S308" s="8">
        <f>IF($F$290="n/a",0,IF(S$3&lt;=$C308,0,IF(S$3&gt;($F$290+$C308),INDEX($D$302:$W$302,,$C308)-SUM($D308:R308),INDEX($D$302:$W$302,,$C308)/$F$290)))</f>
        <v>6.1000106368597387E-2</v>
      </c>
      <c r="T308" s="8">
        <f>IF($F$290="n/a",0,IF(T$3&lt;=$C308,0,IF(T$3&gt;($F$290+$C308),INDEX($D$302:$W$302,,$C308)-SUM($D308:S308),INDEX($D$302:$W$302,,$C308)/$F$290)))</f>
        <v>6.1000106368597387E-2</v>
      </c>
      <c r="U308" s="8">
        <f>IF($F$290="n/a",0,IF(U$3&lt;=$C308,0,IF(U$3&gt;($F$290+$C308),INDEX($D$302:$W$302,,$C308)-SUM($D308:T308),INDEX($D$302:$W$302,,$C308)/$F$290)))</f>
        <v>6.1000106368597387E-2</v>
      </c>
      <c r="V308" s="8">
        <f>IF($F$290="n/a",0,IF(V$3&lt;=$C308,0,IF(V$3&gt;($F$290+$C308),INDEX($D$302:$W$302,,$C308)-SUM($D308:U308),INDEX($D$302:$W$302,,$C308)/$F$290)))</f>
        <v>6.1000106368597387E-2</v>
      </c>
      <c r="W308" s="8">
        <f>IF($F$290="n/a",0,IF(W$3&lt;=$C308,0,IF(W$3&gt;($F$290+$C308),INDEX($D$302:$W$302,,$C308)-SUM($D308:V308),INDEX($D$302:$W$302,,$C308)/$F$290)))</f>
        <v>-2.2204460492503131E-16</v>
      </c>
      <c r="X308" s="8">
        <f>IF($F$290="n/a",0,IF(X$3&lt;=$C308,0,IF(X$3&gt;($F$290+$C308),INDEX($D$302:$W$302,,$C308)-SUM($D308:W308),INDEX($D$302:$W$302,,$C308)/$F$290)))</f>
        <v>0</v>
      </c>
      <c r="Y308" s="8">
        <f>IF($F$290="n/a",0,IF(Y$3&lt;=$C308,0,IF(Y$3&gt;($F$290+$C308),INDEX($D$302:$W$302,,$C308)-SUM($D308:X308),INDEX($D$302:$W$302,,$C308)/$F$290)))</f>
        <v>0</v>
      </c>
      <c r="Z308" s="8">
        <f>IF($F$290="n/a",0,IF(Z$3&lt;=$C308,0,IF(Z$3&gt;($F$290+$C308),INDEX($D$302:$W$302,,$C308)-SUM($D308:Y308),INDEX($D$302:$W$302,,$C308)/$F$290)))</f>
        <v>0</v>
      </c>
      <c r="AA308" s="8">
        <f>IF($F$290="n/a",0,IF(AA$3&lt;=$C308,0,IF(AA$3&gt;($F$290+$C308),INDEX($D$302:$W$302,,$C308)-SUM($D308:Z308),INDEX($D$302:$W$302,,$C308)/$F$290)))</f>
        <v>0</v>
      </c>
      <c r="AB308" s="8">
        <f>IF($F$290="n/a",0,IF(AB$3&lt;=$C308,0,IF(AB$3&gt;($F$290+$C308),INDEX($D$302:$W$302,,$C308)-SUM($D308:AA308),INDEX($D$302:$W$302,,$C308)/$F$290)))</f>
        <v>0</v>
      </c>
      <c r="AC308" s="8">
        <f>IF($F$290="n/a",0,IF(AC$3&lt;=$C308,0,IF(AC$3&gt;($F$290+$C308),INDEX($D$302:$W$302,,$C308)-SUM($D308:AB308),INDEX($D$302:$W$302,,$C308)/$F$290)))</f>
        <v>0</v>
      </c>
      <c r="AD308" s="8">
        <f>IF($F$290="n/a",0,IF(AD$3&lt;=$C308,0,IF(AD$3&gt;($F$290+$C308),INDEX($D$302:$W$302,,$C308)-SUM($D308:AC308),INDEX($D$302:$W$302,,$C308)/$F$290)))</f>
        <v>0</v>
      </c>
      <c r="AE308" s="8">
        <f>IF($F$290="n/a",0,IF(AE$3&lt;=$C308,0,IF(AE$3&gt;($F$290+$C308),INDEX($D$302:$W$302,,$C308)-SUM($D308:AD308),INDEX($D$302:$W$302,,$C308)/$F$290)))</f>
        <v>0</v>
      </c>
      <c r="AF308" s="8">
        <f>IF($F$290="n/a",0,IF(AF$3&lt;=$C308,0,IF(AF$3&gt;($F$290+$C308),INDEX($D$302:$W$302,,$C308)-SUM($D308:AE308),INDEX($D$302:$W$302,,$C308)/$F$290)))</f>
        <v>0</v>
      </c>
      <c r="AG308" s="8">
        <f>IF($F$290="n/a",0,IF(AG$3&lt;=$C308,0,IF(AG$3&gt;($F$290+$C308),INDEX($D$302:$W$302,,$C308)-SUM($D308:AF308),INDEX($D$302:$W$302,,$C308)/$F$290)))</f>
        <v>0</v>
      </c>
      <c r="AH308" s="8">
        <f>IF($F$290="n/a",0,IF(AH$3&lt;=$C308,0,IF(AH$3&gt;($F$290+$C308),INDEX($D$302:$W$302,,$C308)-SUM($D308:AG308),INDEX($D$302:$W$302,,$C308)/$F$290)))</f>
        <v>0</v>
      </c>
      <c r="AI308" s="8">
        <f>IF($F$290="n/a",0,IF(AI$3&lt;=$C308,0,IF(AI$3&gt;($F$290+$C308),INDEX($D$302:$W$302,,$C308)-SUM($D308:AH308),INDEX($D$302:$W$302,,$C308)/$F$290)))</f>
        <v>0</v>
      </c>
      <c r="AJ308" s="8">
        <f>IF($F$290="n/a",0,IF(AJ$3&lt;=$C308,0,IF(AJ$3&gt;($F$290+$C308),INDEX($D$302:$W$302,,$C308)-SUM($D308:AI308),INDEX($D$302:$W$302,,$C308)/$F$290)))</f>
        <v>0</v>
      </c>
      <c r="AK308" s="8">
        <f>IF($F$290="n/a",0,IF(AK$3&lt;=$C308,0,IF(AK$3&gt;($F$290+$C308),INDEX($D$302:$W$302,,$C308)-SUM($D308:AJ308),INDEX($D$302:$W$302,,$C308)/$F$290)))</f>
        <v>0</v>
      </c>
      <c r="AL308" s="8">
        <f>IF($F$290="n/a",0,IF(AL$3&lt;=$C308,0,IF(AL$3&gt;($F$290+$C308),INDEX($D$302:$W$302,,$C308)-SUM($D308:AK308),INDEX($D$302:$W$302,,$C308)/$F$290)))</f>
        <v>0</v>
      </c>
      <c r="AM308" s="8">
        <f>IF($F$290="n/a",0,IF(AM$3&lt;=$C308,0,IF(AM$3&gt;($F$290+$C308),INDEX($D$302:$W$302,,$C308)-SUM($D308:AL308),INDEX($D$302:$W$302,,$C308)/$F$290)))</f>
        <v>0</v>
      </c>
      <c r="AN308" s="8">
        <f>IF($F$290="n/a",0,IF(AN$3&lt;=$C308,0,IF(AN$3&gt;($F$290+$C308),INDEX($D$302:$W$302,,$C308)-SUM($D308:AM308),INDEX($D$302:$W$302,,$C308)/$F$290)))</f>
        <v>0</v>
      </c>
      <c r="AO308" s="8">
        <f>IF($F$290="n/a",0,IF(AO$3&lt;=$C308,0,IF(AO$3&gt;($F$290+$C308),INDEX($D$302:$W$302,,$C308)-SUM($D308:AN308),INDEX($D$302:$W$302,,$C308)/$F$290)))</f>
        <v>0</v>
      </c>
      <c r="AP308" s="8">
        <f>IF($F$290="n/a",0,IF(AP$3&lt;=$C308,0,IF(AP$3&gt;($F$290+$C308),INDEX($D$302:$W$302,,$C308)-SUM($D308:AO308),INDEX($D$302:$W$302,,$C308)/$F$290)))</f>
        <v>0</v>
      </c>
      <c r="AQ308" s="8">
        <f>IF($F$290="n/a",0,IF(AQ$3&lt;=$C308,0,IF(AQ$3&gt;($F$290+$C308),INDEX($D$302:$W$302,,$C308)-SUM($D308:AP308),INDEX($D$302:$W$302,,$C308)/$F$290)))</f>
        <v>0</v>
      </c>
      <c r="AR308" s="8">
        <f>IF($F$290="n/a",0,IF(AR$3&lt;=$C308,0,IF(AR$3&gt;($F$290+$C308),INDEX($D$302:$W$302,,$C308)-SUM($D308:AQ308),INDEX($D$302:$W$302,,$C308)/$F$290)))</f>
        <v>0</v>
      </c>
      <c r="AS308" s="8">
        <f>IF($F$290="n/a",0,IF(AS$3&lt;=$C308,0,IF(AS$3&gt;($F$290+$C308),INDEX($D$302:$W$302,,$C308)-SUM($D308:AR308),INDEX($D$302:$W$302,,$C308)/$F$290)))</f>
        <v>0</v>
      </c>
      <c r="AT308" s="8">
        <f>IF($F$290="n/a",0,IF(AT$3&lt;=$C308,0,IF(AT$3&gt;($F$290+$C308),INDEX($D$302:$W$302,,$C308)-SUM($D308:AS308),INDEX($D$302:$W$302,,$C308)/$F$290)))</f>
        <v>0</v>
      </c>
      <c r="AU308" s="8">
        <f>IF($F$290="n/a",0,IF(AU$3&lt;=$C308,0,IF(AU$3&gt;($F$290+$C308),INDEX($D$302:$W$302,,$C308)-SUM($D308:AT308),INDEX($D$302:$W$302,,$C308)/$F$290)))</f>
        <v>0</v>
      </c>
      <c r="AV308" s="8">
        <f>IF($F$290="n/a",0,IF(AV$3&lt;=$C308,0,IF(AV$3&gt;($F$290+$C308),INDEX($D$302:$W$302,,$C308)-SUM($D308:AU308),INDEX($D$302:$W$302,,$C308)/$F$290)))</f>
        <v>0</v>
      </c>
      <c r="AW308" s="8">
        <f>IF($F$290="n/a",0,IF(AW$3&lt;=$C308,0,IF(AW$3&gt;($F$290+$C308),INDEX($D$302:$W$302,,$C308)-SUM($D308:AV308),INDEX($D$302:$W$302,,$C308)/$F$290)))</f>
        <v>0</v>
      </c>
      <c r="AX308" s="8">
        <f>IF($F$290="n/a",0,IF(AX$3&lt;=$C308,0,IF(AX$3&gt;($F$290+$C308),INDEX($D$302:$W$302,,$C308)-SUM($D308:AW308),INDEX($D$302:$W$302,,$C308)/$F$290)))</f>
        <v>0</v>
      </c>
      <c r="AY308" s="8">
        <f>IF($F$290="n/a",0,IF(AY$3&lt;=$C308,0,IF(AY$3&gt;($F$290+$C308),INDEX($D$302:$W$302,,$C308)-SUM($D308:AX308),INDEX($D$302:$W$302,,$C308)/$F$290)))</f>
        <v>0</v>
      </c>
      <c r="AZ308" s="8">
        <f>IF($F$290="n/a",0,IF(AZ$3&lt;=$C308,0,IF(AZ$3&gt;($F$290+$C308),INDEX($D$302:$W$302,,$C308)-SUM($D308:AY308),INDEX($D$302:$W$302,,$C308)/$F$290)))</f>
        <v>0</v>
      </c>
      <c r="BA308" s="8">
        <f>IF($F$290="n/a",0,IF(BA$3&lt;=$C308,0,IF(BA$3&gt;($F$290+$C308),INDEX($D$302:$W$302,,$C308)-SUM($D308:AZ308),INDEX($D$302:$W$302,,$C308)/$F$290)))</f>
        <v>0</v>
      </c>
      <c r="BB308" s="8">
        <f>IF($F$290="n/a",0,IF(BB$3&lt;=$C308,0,IF(BB$3&gt;($F$290+$C308),INDEX($D$302:$W$302,,$C308)-SUM($D308:BA308),INDEX($D$302:$W$302,,$C308)/$F$290)))</f>
        <v>0</v>
      </c>
      <c r="BC308" s="8">
        <f>IF($F$290="n/a",0,IF(BC$3&lt;=$C308,0,IF(BC$3&gt;($F$290+$C308),INDEX($D$302:$W$302,,$C308)-SUM($D308:BB308),INDEX($D$302:$W$302,,$C308)/$F$290)))</f>
        <v>0</v>
      </c>
      <c r="BD308" s="8">
        <f>IF($F$290="n/a",0,IF(BD$3&lt;=$C308,0,IF(BD$3&gt;($F$290+$C308),INDEX($D$302:$W$302,,$C308)-SUM($D308:BC308),INDEX($D$302:$W$302,,$C308)/$F$290)))</f>
        <v>0</v>
      </c>
      <c r="BE308" s="8">
        <f>IF($F$290="n/a",0,IF(BE$3&lt;=$C308,0,IF(BE$3&gt;($F$290+$C308),INDEX($D$302:$W$302,,$C308)-SUM($D308:BD308),INDEX($D$302:$W$302,,$C308)/$F$290)))</f>
        <v>0</v>
      </c>
      <c r="BF308" s="8">
        <f>IF($F$290="n/a",0,IF(BF$3&lt;=$C308,0,IF(BF$3&gt;($F$290+$C308),INDEX($D$302:$W$302,,$C308)-SUM($D308:BE308),INDEX($D$302:$W$302,,$C308)/$F$290)))</f>
        <v>0</v>
      </c>
      <c r="BG308" s="8">
        <f>IF($F$290="n/a",0,IF(BG$3&lt;=$C308,0,IF(BG$3&gt;($F$290+$C308),INDEX($D$302:$W$302,,$C308)-SUM($D308:BF308),INDEX($D$302:$W$302,,$C308)/$F$290)))</f>
        <v>0</v>
      </c>
      <c r="BH308" s="8">
        <f>IF($F$290="n/a",0,IF(BH$3&lt;=$C308,0,IF(BH$3&gt;($F$290+$C308),INDEX($D$302:$W$302,,$C308)-SUM($D308:BG308),INDEX($D$302:$W$302,,$C308)/$F$290)))</f>
        <v>0</v>
      </c>
      <c r="BI308" s="8">
        <f>IF($F$290="n/a",0,IF(BI$3&lt;=$C308,0,IF(BI$3&gt;($F$290+$C308),INDEX($D$302:$W$302,,$C308)-SUM($D308:BH308),INDEX($D$302:$W$302,,$C308)/$F$290)))</f>
        <v>0</v>
      </c>
      <c r="BJ308" s="8">
        <f>IF($F$290="n/a",0,IF(BJ$3&lt;=$C308,0,IF(BJ$3&gt;($F$290+$C308),INDEX($D$302:$W$302,,$C308)-SUM($D308:BI308),INDEX($D$302:$W$302,,$C308)/$F$290)))</f>
        <v>0</v>
      </c>
      <c r="BK308" s="8">
        <f>IF($F$290="n/a",0,IF(BK$3&lt;=$C308,0,IF(BK$3&gt;($F$290+$C308),INDEX($D$302:$W$302,,$C308)-SUM($D308:BJ308),INDEX($D$302:$W$302,,$C308)/$F$290)))</f>
        <v>0</v>
      </c>
    </row>
    <row r="309" spans="2:63" hidden="1" outlineLevel="1" x14ac:dyDescent="0.3">
      <c r="B309" s="15">
        <v>2017</v>
      </c>
      <c r="C309">
        <v>5</v>
      </c>
      <c r="D309" s="8"/>
      <c r="E309" s="8">
        <f>IF($F$290="n/a",0,IF(E$3&lt;=$C309,0,IF(E$3&gt;($F$290+$C309),INDEX($D$302:$W$302,,$C309)-SUM($D309:D309),INDEX($D$302:$W$302,,$C309)/$F$290)))</f>
        <v>0</v>
      </c>
      <c r="F309" s="8">
        <f>IF($F$290="n/a",0,IF(F$3&lt;=$C309,0,IF(F$3&gt;($F$290+$C309),INDEX($D$302:$W$302,,$C309)-SUM($D309:E309),INDEX($D$302:$W$302,,$C309)/$F$290)))</f>
        <v>0</v>
      </c>
      <c r="G309" s="8">
        <f>IF($F$290="n/a",0,IF(G$3&lt;=$C309,0,IF(G$3&gt;($F$290+$C309),INDEX($D$302:$W$302,,$C309)-SUM($D309:F309),INDEX($D$302:$W$302,,$C309)/$F$290)))</f>
        <v>0</v>
      </c>
      <c r="H309" s="11">
        <f>IF($F$290="n/a",0,IF(H$3&lt;=$C309,0,IF(H$3&gt;($F$290+$C309),INDEX($D$302:$W$302,,$C309)-SUM($D309:G309),INDEX($D$302:$W$302,,$C309)/$F$290)))</f>
        <v>0</v>
      </c>
      <c r="I309" s="12">
        <f>IF($F$290="n/a",0,IF(I$3&lt;=$C309,0,IF(I$3&gt;($F$290+$C309),INDEX($D$302:$W$302,,$C309)-SUM($D309:H309),INDEX($D$302:$W$302,,$C309)/$F$290)))</f>
        <v>6.4493808809815312E-2</v>
      </c>
      <c r="J309" s="8">
        <f>IF($F$290="n/a",0,IF(J$3&lt;=$C309,0,IF(J$3&gt;($F$290+$C309),INDEX($D$302:$W$302,,$C309)-SUM($D309:I309),INDEX($D$302:$W$302,,$C309)/$F$290)))</f>
        <v>6.4493808809815312E-2</v>
      </c>
      <c r="K309" s="8">
        <f>IF($F$290="n/a",0,IF(K$3&lt;=$C309,0,IF(K$3&gt;($F$290+$C309),INDEX($D$302:$W$302,,$C309)-SUM($D309:J309),INDEX($D$302:$W$302,,$C309)/$F$290)))</f>
        <v>6.4493808809815312E-2</v>
      </c>
      <c r="L309" s="8">
        <f>IF($F$290="n/a",0,IF(L$3&lt;=$C309,0,IF(L$3&gt;($F$290+$C309),INDEX($D$302:$W$302,,$C309)-SUM($D309:K309),INDEX($D$302:$W$302,,$C309)/$F$290)))</f>
        <v>6.4493808809815312E-2</v>
      </c>
      <c r="M309" s="8">
        <f>IF($F$290="n/a",0,IF(M$3&lt;=$C309,0,IF(M$3&gt;($F$290+$C309),INDEX($D$302:$W$302,,$C309)-SUM($D309:L309),INDEX($D$302:$W$302,,$C309)/$F$290)))</f>
        <v>6.4493808809815312E-2</v>
      </c>
      <c r="N309" s="8">
        <f>IF($F$290="n/a",0,IF(N$3&lt;=$C309,0,IF(N$3&gt;($F$290+$C309),INDEX($D$302:$W$302,,$C309)-SUM($D309:M309),INDEX($D$302:$W$302,,$C309)/$F$290)))</f>
        <v>6.4493808809815312E-2</v>
      </c>
      <c r="O309" s="8">
        <f>IF($F$290="n/a",0,IF(O$3&lt;=$C309,0,IF(O$3&gt;($F$290+$C309),INDEX($D$302:$W$302,,$C309)-SUM($D309:N309),INDEX($D$302:$W$302,,$C309)/$F$290)))</f>
        <v>6.4493808809815312E-2</v>
      </c>
      <c r="P309" s="8">
        <f>IF($F$290="n/a",0,IF(P$3&lt;=$C309,0,IF(P$3&gt;($F$290+$C309),INDEX($D$302:$W$302,,$C309)-SUM($D309:O309),INDEX($D$302:$W$302,,$C309)/$F$290)))</f>
        <v>6.4493808809815312E-2</v>
      </c>
      <c r="Q309" s="8">
        <f>IF($F$290="n/a",0,IF(Q$3&lt;=$C309,0,IF(Q$3&gt;($F$290+$C309),INDEX($D$302:$W$302,,$C309)-SUM($D309:P309),INDEX($D$302:$W$302,,$C309)/$F$290)))</f>
        <v>6.4493808809815312E-2</v>
      </c>
      <c r="R309" s="8">
        <f>IF($F$290="n/a",0,IF(R$3&lt;=$C309,0,IF(R$3&gt;($F$290+$C309),INDEX($D$302:$W$302,,$C309)-SUM($D309:Q309),INDEX($D$302:$W$302,,$C309)/$F$290)))</f>
        <v>6.4493808809815312E-2</v>
      </c>
      <c r="S309" s="8">
        <f>IF($F$290="n/a",0,IF(S$3&lt;=$C309,0,IF(S$3&gt;($F$290+$C309),INDEX($D$302:$W$302,,$C309)-SUM($D309:R309),INDEX($D$302:$W$302,,$C309)/$F$290)))</f>
        <v>6.4493808809815312E-2</v>
      </c>
      <c r="T309" s="8">
        <f>IF($F$290="n/a",0,IF(T$3&lt;=$C309,0,IF(T$3&gt;($F$290+$C309),INDEX($D$302:$W$302,,$C309)-SUM($D309:S309),INDEX($D$302:$W$302,,$C309)/$F$290)))</f>
        <v>6.4493808809815312E-2</v>
      </c>
      <c r="U309" s="8">
        <f>IF($F$290="n/a",0,IF(U$3&lt;=$C309,0,IF(U$3&gt;($F$290+$C309),INDEX($D$302:$W$302,,$C309)-SUM($D309:T309),INDEX($D$302:$W$302,,$C309)/$F$290)))</f>
        <v>6.4493808809815312E-2</v>
      </c>
      <c r="V309" s="8">
        <f>IF($F$290="n/a",0,IF(V$3&lt;=$C309,0,IF(V$3&gt;($F$290+$C309),INDEX($D$302:$W$302,,$C309)-SUM($D309:U309),INDEX($D$302:$W$302,,$C309)/$F$290)))</f>
        <v>6.4493808809815312E-2</v>
      </c>
      <c r="W309" s="8">
        <f>IF($F$290="n/a",0,IF(W$3&lt;=$C309,0,IF(W$3&gt;($F$290+$C309),INDEX($D$302:$W$302,,$C309)-SUM($D309:V309),INDEX($D$302:$W$302,,$C309)/$F$290)))</f>
        <v>6.4493808809815312E-2</v>
      </c>
      <c r="X309" s="8">
        <f>IF($F$290="n/a",0,IF(X$3&lt;=$C309,0,IF(X$3&gt;($F$290+$C309),INDEX($D$302:$W$302,,$C309)-SUM($D309:W309),INDEX($D$302:$W$302,,$C309)/$F$290)))</f>
        <v>3.3306690738754696E-16</v>
      </c>
      <c r="Y309" s="8">
        <f>IF($F$290="n/a",0,IF(Y$3&lt;=$C309,0,IF(Y$3&gt;($F$290+$C309),INDEX($D$302:$W$302,,$C309)-SUM($D309:X309),INDEX($D$302:$W$302,,$C309)/$F$290)))</f>
        <v>0</v>
      </c>
      <c r="Z309" s="8">
        <f>IF($F$290="n/a",0,IF(Z$3&lt;=$C309,0,IF(Z$3&gt;($F$290+$C309),INDEX($D$302:$W$302,,$C309)-SUM($D309:Y309),INDEX($D$302:$W$302,,$C309)/$F$290)))</f>
        <v>0</v>
      </c>
      <c r="AA309" s="8">
        <f>IF($F$290="n/a",0,IF(AA$3&lt;=$C309,0,IF(AA$3&gt;($F$290+$C309),INDEX($D$302:$W$302,,$C309)-SUM($D309:Z309),INDEX($D$302:$W$302,,$C309)/$F$290)))</f>
        <v>0</v>
      </c>
      <c r="AB309" s="8">
        <f>IF($F$290="n/a",0,IF(AB$3&lt;=$C309,0,IF(AB$3&gt;($F$290+$C309),INDEX($D$302:$W$302,,$C309)-SUM($D309:AA309),INDEX($D$302:$W$302,,$C309)/$F$290)))</f>
        <v>0</v>
      </c>
      <c r="AC309" s="8">
        <f>IF($F$290="n/a",0,IF(AC$3&lt;=$C309,0,IF(AC$3&gt;($F$290+$C309),INDEX($D$302:$W$302,,$C309)-SUM($D309:AB309),INDEX($D$302:$W$302,,$C309)/$F$290)))</f>
        <v>0</v>
      </c>
      <c r="AD309" s="8">
        <f>IF($F$290="n/a",0,IF(AD$3&lt;=$C309,0,IF(AD$3&gt;($F$290+$C309),INDEX($D$302:$W$302,,$C309)-SUM($D309:AC309),INDEX($D$302:$W$302,,$C309)/$F$290)))</f>
        <v>0</v>
      </c>
      <c r="AE309" s="8">
        <f>IF($F$290="n/a",0,IF(AE$3&lt;=$C309,0,IF(AE$3&gt;($F$290+$C309),INDEX($D$302:$W$302,,$C309)-SUM($D309:AD309),INDEX($D$302:$W$302,,$C309)/$F$290)))</f>
        <v>0</v>
      </c>
      <c r="AF309" s="8">
        <f>IF($F$290="n/a",0,IF(AF$3&lt;=$C309,0,IF(AF$3&gt;($F$290+$C309),INDEX($D$302:$W$302,,$C309)-SUM($D309:AE309),INDEX($D$302:$W$302,,$C309)/$F$290)))</f>
        <v>0</v>
      </c>
      <c r="AG309" s="8">
        <f>IF($F$290="n/a",0,IF(AG$3&lt;=$C309,0,IF(AG$3&gt;($F$290+$C309),INDEX($D$302:$W$302,,$C309)-SUM($D309:AF309),INDEX($D$302:$W$302,,$C309)/$F$290)))</f>
        <v>0</v>
      </c>
      <c r="AH309" s="8">
        <f>IF($F$290="n/a",0,IF(AH$3&lt;=$C309,0,IF(AH$3&gt;($F$290+$C309),INDEX($D$302:$W$302,,$C309)-SUM($D309:AG309),INDEX($D$302:$W$302,,$C309)/$F$290)))</f>
        <v>0</v>
      </c>
      <c r="AI309" s="8">
        <f>IF($F$290="n/a",0,IF(AI$3&lt;=$C309,0,IF(AI$3&gt;($F$290+$C309),INDEX($D$302:$W$302,,$C309)-SUM($D309:AH309),INDEX($D$302:$W$302,,$C309)/$F$290)))</f>
        <v>0</v>
      </c>
      <c r="AJ309" s="8">
        <f>IF($F$290="n/a",0,IF(AJ$3&lt;=$C309,0,IF(AJ$3&gt;($F$290+$C309),INDEX($D$302:$W$302,,$C309)-SUM($D309:AI309),INDEX($D$302:$W$302,,$C309)/$F$290)))</f>
        <v>0</v>
      </c>
      <c r="AK309" s="8">
        <f>IF($F$290="n/a",0,IF(AK$3&lt;=$C309,0,IF(AK$3&gt;($F$290+$C309),INDEX($D$302:$W$302,,$C309)-SUM($D309:AJ309),INDEX($D$302:$W$302,,$C309)/$F$290)))</f>
        <v>0</v>
      </c>
      <c r="AL309" s="8">
        <f>IF($F$290="n/a",0,IF(AL$3&lt;=$C309,0,IF(AL$3&gt;($F$290+$C309),INDEX($D$302:$W$302,,$C309)-SUM($D309:AK309),INDEX($D$302:$W$302,,$C309)/$F$290)))</f>
        <v>0</v>
      </c>
      <c r="AM309" s="8">
        <f>IF($F$290="n/a",0,IF(AM$3&lt;=$C309,0,IF(AM$3&gt;($F$290+$C309),INDEX($D$302:$W$302,,$C309)-SUM($D309:AL309),INDEX($D$302:$W$302,,$C309)/$F$290)))</f>
        <v>0</v>
      </c>
      <c r="AN309" s="8">
        <f>IF($F$290="n/a",0,IF(AN$3&lt;=$C309,0,IF(AN$3&gt;($F$290+$C309),INDEX($D$302:$W$302,,$C309)-SUM($D309:AM309),INDEX($D$302:$W$302,,$C309)/$F$290)))</f>
        <v>0</v>
      </c>
      <c r="AO309" s="8">
        <f>IF($F$290="n/a",0,IF(AO$3&lt;=$C309,0,IF(AO$3&gt;($F$290+$C309),INDEX($D$302:$W$302,,$C309)-SUM($D309:AN309),INDEX($D$302:$W$302,,$C309)/$F$290)))</f>
        <v>0</v>
      </c>
      <c r="AP309" s="8">
        <f>IF($F$290="n/a",0,IF(AP$3&lt;=$C309,0,IF(AP$3&gt;($F$290+$C309),INDEX($D$302:$W$302,,$C309)-SUM($D309:AO309),INDEX($D$302:$W$302,,$C309)/$F$290)))</f>
        <v>0</v>
      </c>
      <c r="AQ309" s="8">
        <f>IF($F$290="n/a",0,IF(AQ$3&lt;=$C309,0,IF(AQ$3&gt;($F$290+$C309),INDEX($D$302:$W$302,,$C309)-SUM($D309:AP309),INDEX($D$302:$W$302,,$C309)/$F$290)))</f>
        <v>0</v>
      </c>
      <c r="AR309" s="8">
        <f>IF($F$290="n/a",0,IF(AR$3&lt;=$C309,0,IF(AR$3&gt;($F$290+$C309),INDEX($D$302:$W$302,,$C309)-SUM($D309:AQ309),INDEX($D$302:$W$302,,$C309)/$F$290)))</f>
        <v>0</v>
      </c>
      <c r="AS309" s="8">
        <f>IF($F$290="n/a",0,IF(AS$3&lt;=$C309,0,IF(AS$3&gt;($F$290+$C309),INDEX($D$302:$W$302,,$C309)-SUM($D309:AR309),INDEX($D$302:$W$302,,$C309)/$F$290)))</f>
        <v>0</v>
      </c>
      <c r="AT309" s="8">
        <f>IF($F$290="n/a",0,IF(AT$3&lt;=$C309,0,IF(AT$3&gt;($F$290+$C309),INDEX($D$302:$W$302,,$C309)-SUM($D309:AS309),INDEX($D$302:$W$302,,$C309)/$F$290)))</f>
        <v>0</v>
      </c>
      <c r="AU309" s="8">
        <f>IF($F$290="n/a",0,IF(AU$3&lt;=$C309,0,IF(AU$3&gt;($F$290+$C309),INDEX($D$302:$W$302,,$C309)-SUM($D309:AT309),INDEX($D$302:$W$302,,$C309)/$F$290)))</f>
        <v>0</v>
      </c>
      <c r="AV309" s="8">
        <f>IF($F$290="n/a",0,IF(AV$3&lt;=$C309,0,IF(AV$3&gt;($F$290+$C309),INDEX($D$302:$W$302,,$C309)-SUM($D309:AU309),INDEX($D$302:$W$302,,$C309)/$F$290)))</f>
        <v>0</v>
      </c>
      <c r="AW309" s="8">
        <f>IF($F$290="n/a",0,IF(AW$3&lt;=$C309,0,IF(AW$3&gt;($F$290+$C309),INDEX($D$302:$W$302,,$C309)-SUM($D309:AV309),INDEX($D$302:$W$302,,$C309)/$F$290)))</f>
        <v>0</v>
      </c>
      <c r="AX309" s="8">
        <f>IF($F$290="n/a",0,IF(AX$3&lt;=$C309,0,IF(AX$3&gt;($F$290+$C309),INDEX($D$302:$W$302,,$C309)-SUM($D309:AW309),INDEX($D$302:$W$302,,$C309)/$F$290)))</f>
        <v>0</v>
      </c>
      <c r="AY309" s="8">
        <f>IF($F$290="n/a",0,IF(AY$3&lt;=$C309,0,IF(AY$3&gt;($F$290+$C309),INDEX($D$302:$W$302,,$C309)-SUM($D309:AX309),INDEX($D$302:$W$302,,$C309)/$F$290)))</f>
        <v>0</v>
      </c>
      <c r="AZ309" s="8">
        <f>IF($F$290="n/a",0,IF(AZ$3&lt;=$C309,0,IF(AZ$3&gt;($F$290+$C309),INDEX($D$302:$W$302,,$C309)-SUM($D309:AY309),INDEX($D$302:$W$302,,$C309)/$F$290)))</f>
        <v>0</v>
      </c>
      <c r="BA309" s="8">
        <f>IF($F$290="n/a",0,IF(BA$3&lt;=$C309,0,IF(BA$3&gt;($F$290+$C309),INDEX($D$302:$W$302,,$C309)-SUM($D309:AZ309),INDEX($D$302:$W$302,,$C309)/$F$290)))</f>
        <v>0</v>
      </c>
      <c r="BB309" s="8">
        <f>IF($F$290="n/a",0,IF(BB$3&lt;=$C309,0,IF(BB$3&gt;($F$290+$C309),INDEX($D$302:$W$302,,$C309)-SUM($D309:BA309),INDEX($D$302:$W$302,,$C309)/$F$290)))</f>
        <v>0</v>
      </c>
      <c r="BC309" s="8">
        <f>IF($F$290="n/a",0,IF(BC$3&lt;=$C309,0,IF(BC$3&gt;($F$290+$C309),INDEX($D$302:$W$302,,$C309)-SUM($D309:BB309),INDEX($D$302:$W$302,,$C309)/$F$290)))</f>
        <v>0</v>
      </c>
      <c r="BD309" s="8">
        <f>IF($F$290="n/a",0,IF(BD$3&lt;=$C309,0,IF(BD$3&gt;($F$290+$C309),INDEX($D$302:$W$302,,$C309)-SUM($D309:BC309),INDEX($D$302:$W$302,,$C309)/$F$290)))</f>
        <v>0</v>
      </c>
      <c r="BE309" s="8">
        <f>IF($F$290="n/a",0,IF(BE$3&lt;=$C309,0,IF(BE$3&gt;($F$290+$C309),INDEX($D$302:$W$302,,$C309)-SUM($D309:BD309),INDEX($D$302:$W$302,,$C309)/$F$290)))</f>
        <v>0</v>
      </c>
      <c r="BF309" s="8">
        <f>IF($F$290="n/a",0,IF(BF$3&lt;=$C309,0,IF(BF$3&gt;($F$290+$C309),INDEX($D$302:$W$302,,$C309)-SUM($D309:BE309),INDEX($D$302:$W$302,,$C309)/$F$290)))</f>
        <v>0</v>
      </c>
      <c r="BG309" s="8">
        <f>IF($F$290="n/a",0,IF(BG$3&lt;=$C309,0,IF(BG$3&gt;($F$290+$C309),INDEX($D$302:$W$302,,$C309)-SUM($D309:BF309),INDEX($D$302:$W$302,,$C309)/$F$290)))</f>
        <v>0</v>
      </c>
      <c r="BH309" s="8">
        <f>IF($F$290="n/a",0,IF(BH$3&lt;=$C309,0,IF(BH$3&gt;($F$290+$C309),INDEX($D$302:$W$302,,$C309)-SUM($D309:BG309),INDEX($D$302:$W$302,,$C309)/$F$290)))</f>
        <v>0</v>
      </c>
      <c r="BI309" s="8">
        <f>IF($F$290="n/a",0,IF(BI$3&lt;=$C309,0,IF(BI$3&gt;($F$290+$C309),INDEX($D$302:$W$302,,$C309)-SUM($D309:BH309),INDEX($D$302:$W$302,,$C309)/$F$290)))</f>
        <v>0</v>
      </c>
      <c r="BJ309" s="8">
        <f>IF($F$290="n/a",0,IF(BJ$3&lt;=$C309,0,IF(BJ$3&gt;($F$290+$C309),INDEX($D$302:$W$302,,$C309)-SUM($D309:BI309),INDEX($D$302:$W$302,,$C309)/$F$290)))</f>
        <v>0</v>
      </c>
      <c r="BK309" s="8">
        <f>IF($F$290="n/a",0,IF(BK$3&lt;=$C309,0,IF(BK$3&gt;($F$290+$C309),INDEX($D$302:$W$302,,$C309)-SUM($D309:BJ309),INDEX($D$302:$W$302,,$C309)/$F$290)))</f>
        <v>0</v>
      </c>
    </row>
    <row r="310" spans="2:63" hidden="1" outlineLevel="1" x14ac:dyDescent="0.3">
      <c r="B310" s="15">
        <v>2018</v>
      </c>
      <c r="C310">
        <v>6</v>
      </c>
      <c r="D310" s="8"/>
      <c r="E310" s="8">
        <f>IF($F$290="n/a",0,IF(E$3&lt;=$C310,0,IF(E$3&gt;($F$290+$C310),INDEX($D$302:$W$302,,$C310)-SUM($D310:D310),INDEX($D$302:$W$302,,$C310)/$F$290)))</f>
        <v>0</v>
      </c>
      <c r="F310" s="8">
        <f>IF($F$290="n/a",0,IF(F$3&lt;=$C310,0,IF(F$3&gt;($F$290+$C310),INDEX($D$302:$W$302,,$C310)-SUM($D310:E310),INDEX($D$302:$W$302,,$C310)/$F$290)))</f>
        <v>0</v>
      </c>
      <c r="G310" s="8">
        <f>IF($F$290="n/a",0,IF(G$3&lt;=$C310,0,IF(G$3&gt;($F$290+$C310),INDEX($D$302:$W$302,,$C310)-SUM($D310:F310),INDEX($D$302:$W$302,,$C310)/$F$290)))</f>
        <v>0</v>
      </c>
      <c r="H310" s="11">
        <f>IF($F$290="n/a",0,IF(H$3&lt;=$C310,0,IF(H$3&gt;($F$290+$C310),INDEX($D$302:$W$302,,$C310)-SUM($D310:G310),INDEX($D$302:$W$302,,$C310)/$F$290)))</f>
        <v>0</v>
      </c>
      <c r="I310" s="12">
        <f>IF($F$290="n/a",0,IF(I$3&lt;=$C310,0,IF(I$3&gt;($F$290+$C310),INDEX($D$302:$W$302,,$C310)-SUM($D310:H310),INDEX($D$302:$W$302,,$C310)/$F$290)))</f>
        <v>0</v>
      </c>
      <c r="J310" s="8">
        <f>IF($F$290="n/a",0,IF(J$3&lt;=$C310,0,IF(J$3&gt;($F$290+$C310),INDEX($D$302:$W$302,,$C310)-SUM($D310:I310),INDEX($D$302:$W$302,,$C310)/$F$290)))</f>
        <v>0</v>
      </c>
      <c r="K310" s="8">
        <f>IF($F$290="n/a",0,IF(K$3&lt;=$C310,0,IF(K$3&gt;($F$290+$C310),INDEX($D$302:$W$302,,$C310)-SUM($D310:J310),INDEX($D$302:$W$302,,$C310)/$F$290)))</f>
        <v>0</v>
      </c>
      <c r="L310" s="8">
        <f>IF($F$290="n/a",0,IF(L$3&lt;=$C310,0,IF(L$3&gt;($F$290+$C310),INDEX($D$302:$W$302,,$C310)-SUM($D310:K310),INDEX($D$302:$W$302,,$C310)/$F$290)))</f>
        <v>0</v>
      </c>
      <c r="M310" s="8">
        <f>IF($F$290="n/a",0,IF(M$3&lt;=$C310,0,IF(M$3&gt;($F$290+$C310),INDEX($D$302:$W$302,,$C310)-SUM($D310:L310),INDEX($D$302:$W$302,,$C310)/$F$290)))</f>
        <v>0</v>
      </c>
      <c r="N310" s="8">
        <f>IF($F$290="n/a",0,IF(N$3&lt;=$C310,0,IF(N$3&gt;($F$290+$C310),INDEX($D$302:$W$302,,$C310)-SUM($D310:M310),INDEX($D$302:$W$302,,$C310)/$F$290)))</f>
        <v>0</v>
      </c>
      <c r="O310" s="8">
        <f>IF($F$290="n/a",0,IF(O$3&lt;=$C310,0,IF(O$3&gt;($F$290+$C310),INDEX($D$302:$W$302,,$C310)-SUM($D310:N310),INDEX($D$302:$W$302,,$C310)/$F$290)))</f>
        <v>0</v>
      </c>
      <c r="P310" s="8">
        <f>IF($F$290="n/a",0,IF(P$3&lt;=$C310,0,IF(P$3&gt;($F$290+$C310),INDEX($D$302:$W$302,,$C310)-SUM($D310:O310),INDEX($D$302:$W$302,,$C310)/$F$290)))</f>
        <v>0</v>
      </c>
      <c r="Q310" s="8">
        <f>IF($F$290="n/a",0,IF(Q$3&lt;=$C310,0,IF(Q$3&gt;($F$290+$C310),INDEX($D$302:$W$302,,$C310)-SUM($D310:P310),INDEX($D$302:$W$302,,$C310)/$F$290)))</f>
        <v>0</v>
      </c>
      <c r="R310" s="8">
        <f>IF($F$290="n/a",0,IF(R$3&lt;=$C310,0,IF(R$3&gt;($F$290+$C310),INDEX($D$302:$W$302,,$C310)-SUM($D310:Q310),INDEX($D$302:$W$302,,$C310)/$F$290)))</f>
        <v>0</v>
      </c>
      <c r="S310" s="8">
        <f>IF($F$290="n/a",0,IF(S$3&lt;=$C310,0,IF(S$3&gt;($F$290+$C310),INDEX($D$302:$W$302,,$C310)-SUM($D310:R310),INDEX($D$302:$W$302,,$C310)/$F$290)))</f>
        <v>0</v>
      </c>
      <c r="T310" s="8">
        <f>IF($F$290="n/a",0,IF(T$3&lt;=$C310,0,IF(T$3&gt;($F$290+$C310),INDEX($D$302:$W$302,,$C310)-SUM($D310:S310),INDEX($D$302:$W$302,,$C310)/$F$290)))</f>
        <v>0</v>
      </c>
      <c r="U310" s="8">
        <f>IF($F$290="n/a",0,IF(U$3&lt;=$C310,0,IF(U$3&gt;($F$290+$C310),INDEX($D$302:$W$302,,$C310)-SUM($D310:T310),INDEX($D$302:$W$302,,$C310)/$F$290)))</f>
        <v>0</v>
      </c>
      <c r="V310" s="8">
        <f>IF($F$290="n/a",0,IF(V$3&lt;=$C310,0,IF(V$3&gt;($F$290+$C310),INDEX($D$302:$W$302,,$C310)-SUM($D310:U310),INDEX($D$302:$W$302,,$C310)/$F$290)))</f>
        <v>0</v>
      </c>
      <c r="W310" s="8">
        <f>IF($F$290="n/a",0,IF(W$3&lt;=$C310,0,IF(W$3&gt;($F$290+$C310),INDEX($D$302:$W$302,,$C310)-SUM($D310:V310),INDEX($D$302:$W$302,,$C310)/$F$290)))</f>
        <v>0</v>
      </c>
      <c r="X310" s="8">
        <f>IF($F$290="n/a",0,IF(X$3&lt;=$C310,0,IF(X$3&gt;($F$290+$C310),INDEX($D$302:$W$302,,$C310)-SUM($D310:W310),INDEX($D$302:$W$302,,$C310)/$F$290)))</f>
        <v>0</v>
      </c>
      <c r="Y310" s="8">
        <f>IF($F$290="n/a",0,IF(Y$3&lt;=$C310,0,IF(Y$3&gt;($F$290+$C310),INDEX($D$302:$W$302,,$C310)-SUM($D310:X310),INDEX($D$302:$W$302,,$C310)/$F$290)))</f>
        <v>0</v>
      </c>
      <c r="Z310" s="8">
        <f>IF($F$290="n/a",0,IF(Z$3&lt;=$C310,0,IF(Z$3&gt;($F$290+$C310),INDEX($D$302:$W$302,,$C310)-SUM($D310:Y310),INDEX($D$302:$W$302,,$C310)/$F$290)))</f>
        <v>0</v>
      </c>
      <c r="AA310" s="8">
        <f>IF($F$290="n/a",0,IF(AA$3&lt;=$C310,0,IF(AA$3&gt;($F$290+$C310),INDEX($D$302:$W$302,,$C310)-SUM($D310:Z310),INDEX($D$302:$W$302,,$C310)/$F$290)))</f>
        <v>0</v>
      </c>
      <c r="AB310" s="8">
        <f>IF($F$290="n/a",0,IF(AB$3&lt;=$C310,0,IF(AB$3&gt;($F$290+$C310),INDEX($D$302:$W$302,,$C310)-SUM($D310:AA310),INDEX($D$302:$W$302,,$C310)/$F$290)))</f>
        <v>0</v>
      </c>
      <c r="AC310" s="8">
        <f>IF($F$290="n/a",0,IF(AC$3&lt;=$C310,0,IF(AC$3&gt;($F$290+$C310),INDEX($D$302:$W$302,,$C310)-SUM($D310:AB310),INDEX($D$302:$W$302,,$C310)/$F$290)))</f>
        <v>0</v>
      </c>
      <c r="AD310" s="8">
        <f>IF($F$290="n/a",0,IF(AD$3&lt;=$C310,0,IF(AD$3&gt;($F$290+$C310),INDEX($D$302:$W$302,,$C310)-SUM($D310:AC310),INDEX($D$302:$W$302,,$C310)/$F$290)))</f>
        <v>0</v>
      </c>
      <c r="AE310" s="8">
        <f>IF($F$290="n/a",0,IF(AE$3&lt;=$C310,0,IF(AE$3&gt;($F$290+$C310),INDEX($D$302:$W$302,,$C310)-SUM($D310:AD310),INDEX($D$302:$W$302,,$C310)/$F$290)))</f>
        <v>0</v>
      </c>
      <c r="AF310" s="8">
        <f>IF($F$290="n/a",0,IF(AF$3&lt;=$C310,0,IF(AF$3&gt;($F$290+$C310),INDEX($D$302:$W$302,,$C310)-SUM($D310:AE310),INDEX($D$302:$W$302,,$C310)/$F$290)))</f>
        <v>0</v>
      </c>
      <c r="AG310" s="8">
        <f>IF($F$290="n/a",0,IF(AG$3&lt;=$C310,0,IF(AG$3&gt;($F$290+$C310),INDEX($D$302:$W$302,,$C310)-SUM($D310:AF310),INDEX($D$302:$W$302,,$C310)/$F$290)))</f>
        <v>0</v>
      </c>
      <c r="AH310" s="8">
        <f>IF($F$290="n/a",0,IF(AH$3&lt;=$C310,0,IF(AH$3&gt;($F$290+$C310),INDEX($D$302:$W$302,,$C310)-SUM($D310:AG310),INDEX($D$302:$W$302,,$C310)/$F$290)))</f>
        <v>0</v>
      </c>
      <c r="AI310" s="8">
        <f>IF($F$290="n/a",0,IF(AI$3&lt;=$C310,0,IF(AI$3&gt;($F$290+$C310),INDEX($D$302:$W$302,,$C310)-SUM($D310:AH310),INDEX($D$302:$W$302,,$C310)/$F$290)))</f>
        <v>0</v>
      </c>
      <c r="AJ310" s="8">
        <f>IF($F$290="n/a",0,IF(AJ$3&lt;=$C310,0,IF(AJ$3&gt;($F$290+$C310),INDEX($D$302:$W$302,,$C310)-SUM($D310:AI310),INDEX($D$302:$W$302,,$C310)/$F$290)))</f>
        <v>0</v>
      </c>
      <c r="AK310" s="8">
        <f>IF($F$290="n/a",0,IF(AK$3&lt;=$C310,0,IF(AK$3&gt;($F$290+$C310),INDEX($D$302:$W$302,,$C310)-SUM($D310:AJ310),INDEX($D$302:$W$302,,$C310)/$F$290)))</f>
        <v>0</v>
      </c>
      <c r="AL310" s="8">
        <f>IF($F$290="n/a",0,IF(AL$3&lt;=$C310,0,IF(AL$3&gt;($F$290+$C310),INDEX($D$302:$W$302,,$C310)-SUM($D310:AK310),INDEX($D$302:$W$302,,$C310)/$F$290)))</f>
        <v>0</v>
      </c>
      <c r="AM310" s="8">
        <f>IF($F$290="n/a",0,IF(AM$3&lt;=$C310,0,IF(AM$3&gt;($F$290+$C310),INDEX($D$302:$W$302,,$C310)-SUM($D310:AL310),INDEX($D$302:$W$302,,$C310)/$F$290)))</f>
        <v>0</v>
      </c>
      <c r="AN310" s="8">
        <f>IF($F$290="n/a",0,IF(AN$3&lt;=$C310,0,IF(AN$3&gt;($F$290+$C310),INDEX($D$302:$W$302,,$C310)-SUM($D310:AM310),INDEX($D$302:$W$302,,$C310)/$F$290)))</f>
        <v>0</v>
      </c>
      <c r="AO310" s="8">
        <f>IF($F$290="n/a",0,IF(AO$3&lt;=$C310,0,IF(AO$3&gt;($F$290+$C310),INDEX($D$302:$W$302,,$C310)-SUM($D310:AN310),INDEX($D$302:$W$302,,$C310)/$F$290)))</f>
        <v>0</v>
      </c>
      <c r="AP310" s="8">
        <f>IF($F$290="n/a",0,IF(AP$3&lt;=$C310,0,IF(AP$3&gt;($F$290+$C310),INDEX($D$302:$W$302,,$C310)-SUM($D310:AO310),INDEX($D$302:$W$302,,$C310)/$F$290)))</f>
        <v>0</v>
      </c>
      <c r="AQ310" s="8">
        <f>IF($F$290="n/a",0,IF(AQ$3&lt;=$C310,0,IF(AQ$3&gt;($F$290+$C310),INDEX($D$302:$W$302,,$C310)-SUM($D310:AP310),INDEX($D$302:$W$302,,$C310)/$F$290)))</f>
        <v>0</v>
      </c>
      <c r="AR310" s="8">
        <f>IF($F$290="n/a",0,IF(AR$3&lt;=$C310,0,IF(AR$3&gt;($F$290+$C310),INDEX($D$302:$W$302,,$C310)-SUM($D310:AQ310),INDEX($D$302:$W$302,,$C310)/$F$290)))</f>
        <v>0</v>
      </c>
      <c r="AS310" s="8">
        <f>IF($F$290="n/a",0,IF(AS$3&lt;=$C310,0,IF(AS$3&gt;($F$290+$C310),INDEX($D$302:$W$302,,$C310)-SUM($D310:AR310),INDEX($D$302:$W$302,,$C310)/$F$290)))</f>
        <v>0</v>
      </c>
      <c r="AT310" s="8">
        <f>IF($F$290="n/a",0,IF(AT$3&lt;=$C310,0,IF(AT$3&gt;($F$290+$C310),INDEX($D$302:$W$302,,$C310)-SUM($D310:AS310),INDEX($D$302:$W$302,,$C310)/$F$290)))</f>
        <v>0</v>
      </c>
      <c r="AU310" s="8">
        <f>IF($F$290="n/a",0,IF(AU$3&lt;=$C310,0,IF(AU$3&gt;($F$290+$C310),INDEX($D$302:$W$302,,$C310)-SUM($D310:AT310),INDEX($D$302:$W$302,,$C310)/$F$290)))</f>
        <v>0</v>
      </c>
      <c r="AV310" s="8">
        <f>IF($F$290="n/a",0,IF(AV$3&lt;=$C310,0,IF(AV$3&gt;($F$290+$C310),INDEX($D$302:$W$302,,$C310)-SUM($D310:AU310),INDEX($D$302:$W$302,,$C310)/$F$290)))</f>
        <v>0</v>
      </c>
      <c r="AW310" s="8">
        <f>IF($F$290="n/a",0,IF(AW$3&lt;=$C310,0,IF(AW$3&gt;($F$290+$C310),INDEX($D$302:$W$302,,$C310)-SUM($D310:AV310),INDEX($D$302:$W$302,,$C310)/$F$290)))</f>
        <v>0</v>
      </c>
      <c r="AX310" s="8">
        <f>IF($F$290="n/a",0,IF(AX$3&lt;=$C310,0,IF(AX$3&gt;($F$290+$C310),INDEX($D$302:$W$302,,$C310)-SUM($D310:AW310),INDEX($D$302:$W$302,,$C310)/$F$290)))</f>
        <v>0</v>
      </c>
      <c r="AY310" s="8">
        <f>IF($F$290="n/a",0,IF(AY$3&lt;=$C310,0,IF(AY$3&gt;($F$290+$C310),INDEX($D$302:$W$302,,$C310)-SUM($D310:AX310),INDEX($D$302:$W$302,,$C310)/$F$290)))</f>
        <v>0</v>
      </c>
      <c r="AZ310" s="8">
        <f>IF($F$290="n/a",0,IF(AZ$3&lt;=$C310,0,IF(AZ$3&gt;($F$290+$C310),INDEX($D$302:$W$302,,$C310)-SUM($D310:AY310),INDEX($D$302:$W$302,,$C310)/$F$290)))</f>
        <v>0</v>
      </c>
      <c r="BA310" s="8">
        <f>IF($F$290="n/a",0,IF(BA$3&lt;=$C310,0,IF(BA$3&gt;($F$290+$C310),INDEX($D$302:$W$302,,$C310)-SUM($D310:AZ310),INDEX($D$302:$W$302,,$C310)/$F$290)))</f>
        <v>0</v>
      </c>
      <c r="BB310" s="8">
        <f>IF($F$290="n/a",0,IF(BB$3&lt;=$C310,0,IF(BB$3&gt;($F$290+$C310),INDEX($D$302:$W$302,,$C310)-SUM($D310:BA310),INDEX($D$302:$W$302,,$C310)/$F$290)))</f>
        <v>0</v>
      </c>
      <c r="BC310" s="8">
        <f>IF($F$290="n/a",0,IF(BC$3&lt;=$C310,0,IF(BC$3&gt;($F$290+$C310),INDEX($D$302:$W$302,,$C310)-SUM($D310:BB310),INDEX($D$302:$W$302,,$C310)/$F$290)))</f>
        <v>0</v>
      </c>
      <c r="BD310" s="8">
        <f>IF($F$290="n/a",0,IF(BD$3&lt;=$C310,0,IF(BD$3&gt;($F$290+$C310),INDEX($D$302:$W$302,,$C310)-SUM($D310:BC310),INDEX($D$302:$W$302,,$C310)/$F$290)))</f>
        <v>0</v>
      </c>
      <c r="BE310" s="8">
        <f>IF($F$290="n/a",0,IF(BE$3&lt;=$C310,0,IF(BE$3&gt;($F$290+$C310),INDEX($D$302:$W$302,,$C310)-SUM($D310:BD310),INDEX($D$302:$W$302,,$C310)/$F$290)))</f>
        <v>0</v>
      </c>
      <c r="BF310" s="8">
        <f>IF($F$290="n/a",0,IF(BF$3&lt;=$C310,0,IF(BF$3&gt;($F$290+$C310),INDEX($D$302:$W$302,,$C310)-SUM($D310:BE310),INDEX($D$302:$W$302,,$C310)/$F$290)))</f>
        <v>0</v>
      </c>
      <c r="BG310" s="8">
        <f>IF($F$290="n/a",0,IF(BG$3&lt;=$C310,0,IF(BG$3&gt;($F$290+$C310),INDEX($D$302:$W$302,,$C310)-SUM($D310:BF310),INDEX($D$302:$W$302,,$C310)/$F$290)))</f>
        <v>0</v>
      </c>
      <c r="BH310" s="8">
        <f>IF($F$290="n/a",0,IF(BH$3&lt;=$C310,0,IF(BH$3&gt;($F$290+$C310),INDEX($D$302:$W$302,,$C310)-SUM($D310:BG310),INDEX($D$302:$W$302,,$C310)/$F$290)))</f>
        <v>0</v>
      </c>
      <c r="BI310" s="8">
        <f>IF($F$290="n/a",0,IF(BI$3&lt;=$C310,0,IF(BI$3&gt;($F$290+$C310),INDEX($D$302:$W$302,,$C310)-SUM($D310:BH310),INDEX($D$302:$W$302,,$C310)/$F$290)))</f>
        <v>0</v>
      </c>
      <c r="BJ310" s="8">
        <f>IF($F$290="n/a",0,IF(BJ$3&lt;=$C310,0,IF(BJ$3&gt;($F$290+$C310),INDEX($D$302:$W$302,,$C310)-SUM($D310:BI310),INDEX($D$302:$W$302,,$C310)/$F$290)))</f>
        <v>0</v>
      </c>
      <c r="BK310" s="8">
        <f>IF($F$290="n/a",0,IF(BK$3&lt;=$C310,0,IF(BK$3&gt;($F$290+$C310),INDEX($D$302:$W$302,,$C310)-SUM($D310:BJ310),INDEX($D$302:$W$302,,$C310)/$F$290)))</f>
        <v>0</v>
      </c>
    </row>
    <row r="311" spans="2:63" hidden="1" outlineLevel="1" x14ac:dyDescent="0.3">
      <c r="B311" s="15">
        <v>2019</v>
      </c>
      <c r="C311">
        <v>7</v>
      </c>
      <c r="D311" s="8"/>
      <c r="E311" s="8">
        <f>IF($F$290="n/a",0,IF(E$3&lt;=$C311,0,IF(E$3&gt;($F$290+$C311),INDEX($D$302:$W$302,,$C311)-SUM($D311:D311),INDEX($D$302:$W$302,,$C311)/$F$290)))</f>
        <v>0</v>
      </c>
      <c r="F311" s="8">
        <f>IF($F$290="n/a",0,IF(F$3&lt;=$C311,0,IF(F$3&gt;($F$290+$C311),INDEX($D$302:$W$302,,$C311)-SUM($D311:E311),INDEX($D$302:$W$302,,$C311)/$F$290)))</f>
        <v>0</v>
      </c>
      <c r="G311" s="8">
        <f>IF($F$290="n/a",0,IF(G$3&lt;=$C311,0,IF(G$3&gt;($F$290+$C311),INDEX($D$302:$W$302,,$C311)-SUM($D311:F311),INDEX($D$302:$W$302,,$C311)/$F$290)))</f>
        <v>0</v>
      </c>
      <c r="H311" s="11">
        <f>IF($F$290="n/a",0,IF(H$3&lt;=$C311,0,IF(H$3&gt;($F$290+$C311),INDEX($D$302:$W$302,,$C311)-SUM($D311:G311),INDEX($D$302:$W$302,,$C311)/$F$290)))</f>
        <v>0</v>
      </c>
      <c r="I311" s="12">
        <f>IF($F$290="n/a",0,IF(I$3&lt;=$C311,0,IF(I$3&gt;($F$290+$C311),INDEX($D$302:$W$302,,$C311)-SUM($D311:H311),INDEX($D$302:$W$302,,$C311)/$F$290)))</f>
        <v>0</v>
      </c>
      <c r="J311" s="8">
        <f>IF($F$290="n/a",0,IF(J$3&lt;=$C311,0,IF(J$3&gt;($F$290+$C311),INDEX($D$302:$W$302,,$C311)-SUM($D311:I311),INDEX($D$302:$W$302,,$C311)/$F$290)))</f>
        <v>0</v>
      </c>
      <c r="K311" s="8">
        <f>IF($F$290="n/a",0,IF(K$3&lt;=$C311,0,IF(K$3&gt;($F$290+$C311),INDEX($D$302:$W$302,,$C311)-SUM($D311:J311),INDEX($D$302:$W$302,,$C311)/$F$290)))</f>
        <v>0</v>
      </c>
      <c r="L311" s="8">
        <f>IF($F$290="n/a",0,IF(L$3&lt;=$C311,0,IF(L$3&gt;($F$290+$C311),INDEX($D$302:$W$302,,$C311)-SUM($D311:K311),INDEX($D$302:$W$302,,$C311)/$F$290)))</f>
        <v>0</v>
      </c>
      <c r="M311" s="8">
        <f>IF($F$290="n/a",0,IF(M$3&lt;=$C311,0,IF(M$3&gt;($F$290+$C311),INDEX($D$302:$W$302,,$C311)-SUM($D311:L311),INDEX($D$302:$W$302,,$C311)/$F$290)))</f>
        <v>0</v>
      </c>
      <c r="N311" s="8">
        <f>IF($F$290="n/a",0,IF(N$3&lt;=$C311,0,IF(N$3&gt;($F$290+$C311),INDEX($D$302:$W$302,,$C311)-SUM($D311:M311),INDEX($D$302:$W$302,,$C311)/$F$290)))</f>
        <v>0</v>
      </c>
      <c r="O311" s="8">
        <f>IF($F$290="n/a",0,IF(O$3&lt;=$C311,0,IF(O$3&gt;($F$290+$C311),INDEX($D$302:$W$302,,$C311)-SUM($D311:N311),INDEX($D$302:$W$302,,$C311)/$F$290)))</f>
        <v>0</v>
      </c>
      <c r="P311" s="8">
        <f>IF($F$290="n/a",0,IF(P$3&lt;=$C311,0,IF(P$3&gt;($F$290+$C311),INDEX($D$302:$W$302,,$C311)-SUM($D311:O311),INDEX($D$302:$W$302,,$C311)/$F$290)))</f>
        <v>0</v>
      </c>
      <c r="Q311" s="8">
        <f>IF($F$290="n/a",0,IF(Q$3&lt;=$C311,0,IF(Q$3&gt;($F$290+$C311),INDEX($D$302:$W$302,,$C311)-SUM($D311:P311),INDEX($D$302:$W$302,,$C311)/$F$290)))</f>
        <v>0</v>
      </c>
      <c r="R311" s="8">
        <f>IF($F$290="n/a",0,IF(R$3&lt;=$C311,0,IF(R$3&gt;($F$290+$C311),INDEX($D$302:$W$302,,$C311)-SUM($D311:Q311),INDEX($D$302:$W$302,,$C311)/$F$290)))</f>
        <v>0</v>
      </c>
      <c r="S311" s="8">
        <f>IF($F$290="n/a",0,IF(S$3&lt;=$C311,0,IF(S$3&gt;($F$290+$C311),INDEX($D$302:$W$302,,$C311)-SUM($D311:R311),INDEX($D$302:$W$302,,$C311)/$F$290)))</f>
        <v>0</v>
      </c>
      <c r="T311" s="8">
        <f>IF($F$290="n/a",0,IF(T$3&lt;=$C311,0,IF(T$3&gt;($F$290+$C311),INDEX($D$302:$W$302,,$C311)-SUM($D311:S311),INDEX($D$302:$W$302,,$C311)/$F$290)))</f>
        <v>0</v>
      </c>
      <c r="U311" s="8">
        <f>IF($F$290="n/a",0,IF(U$3&lt;=$C311,0,IF(U$3&gt;($F$290+$C311),INDEX($D$302:$W$302,,$C311)-SUM($D311:T311),INDEX($D$302:$W$302,,$C311)/$F$290)))</f>
        <v>0</v>
      </c>
      <c r="V311" s="8">
        <f>IF($F$290="n/a",0,IF(V$3&lt;=$C311,0,IF(V$3&gt;($F$290+$C311),INDEX($D$302:$W$302,,$C311)-SUM($D311:U311),INDEX($D$302:$W$302,,$C311)/$F$290)))</f>
        <v>0</v>
      </c>
      <c r="W311" s="8">
        <f>IF($F$290="n/a",0,IF(W$3&lt;=$C311,0,IF(W$3&gt;($F$290+$C311),INDEX($D$302:$W$302,,$C311)-SUM($D311:V311),INDEX($D$302:$W$302,,$C311)/$F$290)))</f>
        <v>0</v>
      </c>
      <c r="X311" s="8">
        <f>IF($F$290="n/a",0,IF(X$3&lt;=$C311,0,IF(X$3&gt;($F$290+$C311),INDEX($D$302:$W$302,,$C311)-SUM($D311:W311),INDEX($D$302:$W$302,,$C311)/$F$290)))</f>
        <v>0</v>
      </c>
      <c r="Y311" s="8">
        <f>IF($F$290="n/a",0,IF(Y$3&lt;=$C311,0,IF(Y$3&gt;($F$290+$C311),INDEX($D$302:$W$302,,$C311)-SUM($D311:X311),INDEX($D$302:$W$302,,$C311)/$F$290)))</f>
        <v>0</v>
      </c>
      <c r="Z311" s="8">
        <f>IF($F$290="n/a",0,IF(Z$3&lt;=$C311,0,IF(Z$3&gt;($F$290+$C311),INDEX($D$302:$W$302,,$C311)-SUM($D311:Y311),INDEX($D$302:$W$302,,$C311)/$F$290)))</f>
        <v>0</v>
      </c>
      <c r="AA311" s="8">
        <f>IF($F$290="n/a",0,IF(AA$3&lt;=$C311,0,IF(AA$3&gt;($F$290+$C311),INDEX($D$302:$W$302,,$C311)-SUM($D311:Z311),INDEX($D$302:$W$302,,$C311)/$F$290)))</f>
        <v>0</v>
      </c>
      <c r="AB311" s="8">
        <f>IF($F$290="n/a",0,IF(AB$3&lt;=$C311,0,IF(AB$3&gt;($F$290+$C311),INDEX($D$302:$W$302,,$C311)-SUM($D311:AA311),INDEX($D$302:$W$302,,$C311)/$F$290)))</f>
        <v>0</v>
      </c>
      <c r="AC311" s="8">
        <f>IF($F$290="n/a",0,IF(AC$3&lt;=$C311,0,IF(AC$3&gt;($F$290+$C311),INDEX($D$302:$W$302,,$C311)-SUM($D311:AB311),INDEX($D$302:$W$302,,$C311)/$F$290)))</f>
        <v>0</v>
      </c>
      <c r="AD311" s="8">
        <f>IF($F$290="n/a",0,IF(AD$3&lt;=$C311,0,IF(AD$3&gt;($F$290+$C311),INDEX($D$302:$W$302,,$C311)-SUM($D311:AC311),INDEX($D$302:$W$302,,$C311)/$F$290)))</f>
        <v>0</v>
      </c>
      <c r="AE311" s="8">
        <f>IF($F$290="n/a",0,IF(AE$3&lt;=$C311,0,IF(AE$3&gt;($F$290+$C311),INDEX($D$302:$W$302,,$C311)-SUM($D311:AD311),INDEX($D$302:$W$302,,$C311)/$F$290)))</f>
        <v>0</v>
      </c>
      <c r="AF311" s="8">
        <f>IF($F$290="n/a",0,IF(AF$3&lt;=$C311,0,IF(AF$3&gt;($F$290+$C311),INDEX($D$302:$W$302,,$C311)-SUM($D311:AE311),INDEX($D$302:$W$302,,$C311)/$F$290)))</f>
        <v>0</v>
      </c>
      <c r="AG311" s="8">
        <f>IF($F$290="n/a",0,IF(AG$3&lt;=$C311,0,IF(AG$3&gt;($F$290+$C311),INDEX($D$302:$W$302,,$C311)-SUM($D311:AF311),INDEX($D$302:$W$302,,$C311)/$F$290)))</f>
        <v>0</v>
      </c>
      <c r="AH311" s="8">
        <f>IF($F$290="n/a",0,IF(AH$3&lt;=$C311,0,IF(AH$3&gt;($F$290+$C311),INDEX($D$302:$W$302,,$C311)-SUM($D311:AG311),INDEX($D$302:$W$302,,$C311)/$F$290)))</f>
        <v>0</v>
      </c>
      <c r="AI311" s="8">
        <f>IF($F$290="n/a",0,IF(AI$3&lt;=$C311,0,IF(AI$3&gt;($F$290+$C311),INDEX($D$302:$W$302,,$C311)-SUM($D311:AH311),INDEX($D$302:$W$302,,$C311)/$F$290)))</f>
        <v>0</v>
      </c>
      <c r="AJ311" s="8">
        <f>IF($F$290="n/a",0,IF(AJ$3&lt;=$C311,0,IF(AJ$3&gt;($F$290+$C311),INDEX($D$302:$W$302,,$C311)-SUM($D311:AI311),INDEX($D$302:$W$302,,$C311)/$F$290)))</f>
        <v>0</v>
      </c>
      <c r="AK311" s="8">
        <f>IF($F$290="n/a",0,IF(AK$3&lt;=$C311,0,IF(AK$3&gt;($F$290+$C311),INDEX($D$302:$W$302,,$C311)-SUM($D311:AJ311),INDEX($D$302:$W$302,,$C311)/$F$290)))</f>
        <v>0</v>
      </c>
      <c r="AL311" s="8">
        <f>IF($F$290="n/a",0,IF(AL$3&lt;=$C311,0,IF(AL$3&gt;($F$290+$C311),INDEX($D$302:$W$302,,$C311)-SUM($D311:AK311),INDEX($D$302:$W$302,,$C311)/$F$290)))</f>
        <v>0</v>
      </c>
      <c r="AM311" s="8">
        <f>IF($F$290="n/a",0,IF(AM$3&lt;=$C311,0,IF(AM$3&gt;($F$290+$C311),INDEX($D$302:$W$302,,$C311)-SUM($D311:AL311),INDEX($D$302:$W$302,,$C311)/$F$290)))</f>
        <v>0</v>
      </c>
      <c r="AN311" s="8">
        <f>IF($F$290="n/a",0,IF(AN$3&lt;=$C311,0,IF(AN$3&gt;($F$290+$C311),INDEX($D$302:$W$302,,$C311)-SUM($D311:AM311),INDEX($D$302:$W$302,,$C311)/$F$290)))</f>
        <v>0</v>
      </c>
      <c r="AO311" s="8">
        <f>IF($F$290="n/a",0,IF(AO$3&lt;=$C311,0,IF(AO$3&gt;($F$290+$C311),INDEX($D$302:$W$302,,$C311)-SUM($D311:AN311),INDEX($D$302:$W$302,,$C311)/$F$290)))</f>
        <v>0</v>
      </c>
      <c r="AP311" s="8">
        <f>IF($F$290="n/a",0,IF(AP$3&lt;=$C311,0,IF(AP$3&gt;($F$290+$C311),INDEX($D$302:$W$302,,$C311)-SUM($D311:AO311),INDEX($D$302:$W$302,,$C311)/$F$290)))</f>
        <v>0</v>
      </c>
      <c r="AQ311" s="8">
        <f>IF($F$290="n/a",0,IF(AQ$3&lt;=$C311,0,IF(AQ$3&gt;($F$290+$C311),INDEX($D$302:$W$302,,$C311)-SUM($D311:AP311),INDEX($D$302:$W$302,,$C311)/$F$290)))</f>
        <v>0</v>
      </c>
      <c r="AR311" s="8">
        <f>IF($F$290="n/a",0,IF(AR$3&lt;=$C311,0,IF(AR$3&gt;($F$290+$C311),INDEX($D$302:$W$302,,$C311)-SUM($D311:AQ311),INDEX($D$302:$W$302,,$C311)/$F$290)))</f>
        <v>0</v>
      </c>
      <c r="AS311" s="8">
        <f>IF($F$290="n/a",0,IF(AS$3&lt;=$C311,0,IF(AS$3&gt;($F$290+$C311),INDEX($D$302:$W$302,,$C311)-SUM($D311:AR311),INDEX($D$302:$W$302,,$C311)/$F$290)))</f>
        <v>0</v>
      </c>
      <c r="AT311" s="8">
        <f>IF($F$290="n/a",0,IF(AT$3&lt;=$C311,0,IF(AT$3&gt;($F$290+$C311),INDEX($D$302:$W$302,,$C311)-SUM($D311:AS311),INDEX($D$302:$W$302,,$C311)/$F$290)))</f>
        <v>0</v>
      </c>
      <c r="AU311" s="8">
        <f>IF($F$290="n/a",0,IF(AU$3&lt;=$C311,0,IF(AU$3&gt;($F$290+$C311),INDEX($D$302:$W$302,,$C311)-SUM($D311:AT311),INDEX($D$302:$W$302,,$C311)/$F$290)))</f>
        <v>0</v>
      </c>
      <c r="AV311" s="8">
        <f>IF($F$290="n/a",0,IF(AV$3&lt;=$C311,0,IF(AV$3&gt;($F$290+$C311),INDEX($D$302:$W$302,,$C311)-SUM($D311:AU311),INDEX($D$302:$W$302,,$C311)/$F$290)))</f>
        <v>0</v>
      </c>
      <c r="AW311" s="8">
        <f>IF($F$290="n/a",0,IF(AW$3&lt;=$C311,0,IF(AW$3&gt;($F$290+$C311),INDEX($D$302:$W$302,,$C311)-SUM($D311:AV311),INDEX($D$302:$W$302,,$C311)/$F$290)))</f>
        <v>0</v>
      </c>
      <c r="AX311" s="8">
        <f>IF($F$290="n/a",0,IF(AX$3&lt;=$C311,0,IF(AX$3&gt;($F$290+$C311),INDEX($D$302:$W$302,,$C311)-SUM($D311:AW311),INDEX($D$302:$W$302,,$C311)/$F$290)))</f>
        <v>0</v>
      </c>
      <c r="AY311" s="8">
        <f>IF($F$290="n/a",0,IF(AY$3&lt;=$C311,0,IF(AY$3&gt;($F$290+$C311),INDEX($D$302:$W$302,,$C311)-SUM($D311:AX311),INDEX($D$302:$W$302,,$C311)/$F$290)))</f>
        <v>0</v>
      </c>
      <c r="AZ311" s="8">
        <f>IF($F$290="n/a",0,IF(AZ$3&lt;=$C311,0,IF(AZ$3&gt;($F$290+$C311),INDEX($D$302:$W$302,,$C311)-SUM($D311:AY311),INDEX($D$302:$W$302,,$C311)/$F$290)))</f>
        <v>0</v>
      </c>
      <c r="BA311" s="8">
        <f>IF($F$290="n/a",0,IF(BA$3&lt;=$C311,0,IF(BA$3&gt;($F$290+$C311),INDEX($D$302:$W$302,,$C311)-SUM($D311:AZ311),INDEX($D$302:$W$302,,$C311)/$F$290)))</f>
        <v>0</v>
      </c>
      <c r="BB311" s="8">
        <f>IF($F$290="n/a",0,IF(BB$3&lt;=$C311,0,IF(BB$3&gt;($F$290+$C311),INDEX($D$302:$W$302,,$C311)-SUM($D311:BA311),INDEX($D$302:$W$302,,$C311)/$F$290)))</f>
        <v>0</v>
      </c>
      <c r="BC311" s="8">
        <f>IF($F$290="n/a",0,IF(BC$3&lt;=$C311,0,IF(BC$3&gt;($F$290+$C311),INDEX($D$302:$W$302,,$C311)-SUM($D311:BB311),INDEX($D$302:$W$302,,$C311)/$F$290)))</f>
        <v>0</v>
      </c>
      <c r="BD311" s="8">
        <f>IF($F$290="n/a",0,IF(BD$3&lt;=$C311,0,IF(BD$3&gt;($F$290+$C311),INDEX($D$302:$W$302,,$C311)-SUM($D311:BC311),INDEX($D$302:$W$302,,$C311)/$F$290)))</f>
        <v>0</v>
      </c>
      <c r="BE311" s="8">
        <f>IF($F$290="n/a",0,IF(BE$3&lt;=$C311,0,IF(BE$3&gt;($F$290+$C311),INDEX($D$302:$W$302,,$C311)-SUM($D311:BD311),INDEX($D$302:$W$302,,$C311)/$F$290)))</f>
        <v>0</v>
      </c>
      <c r="BF311" s="8">
        <f>IF($F$290="n/a",0,IF(BF$3&lt;=$C311,0,IF(BF$3&gt;($F$290+$C311),INDEX($D$302:$W$302,,$C311)-SUM($D311:BE311),INDEX($D$302:$W$302,,$C311)/$F$290)))</f>
        <v>0</v>
      </c>
      <c r="BG311" s="8">
        <f>IF($F$290="n/a",0,IF(BG$3&lt;=$C311,0,IF(BG$3&gt;($F$290+$C311),INDEX($D$302:$W$302,,$C311)-SUM($D311:BF311),INDEX($D$302:$W$302,,$C311)/$F$290)))</f>
        <v>0</v>
      </c>
      <c r="BH311" s="8">
        <f>IF($F$290="n/a",0,IF(BH$3&lt;=$C311,0,IF(BH$3&gt;($F$290+$C311),INDEX($D$302:$W$302,,$C311)-SUM($D311:BG311),INDEX($D$302:$W$302,,$C311)/$F$290)))</f>
        <v>0</v>
      </c>
      <c r="BI311" s="8">
        <f>IF($F$290="n/a",0,IF(BI$3&lt;=$C311,0,IF(BI$3&gt;($F$290+$C311),INDEX($D$302:$W$302,,$C311)-SUM($D311:BH311),INDEX($D$302:$W$302,,$C311)/$F$290)))</f>
        <v>0</v>
      </c>
      <c r="BJ311" s="8">
        <f>IF($F$290="n/a",0,IF(BJ$3&lt;=$C311,0,IF(BJ$3&gt;($F$290+$C311),INDEX($D$302:$W$302,,$C311)-SUM($D311:BI311),INDEX($D$302:$W$302,,$C311)/$F$290)))</f>
        <v>0</v>
      </c>
      <c r="BK311" s="8">
        <f>IF($F$290="n/a",0,IF(BK$3&lt;=$C311,0,IF(BK$3&gt;($F$290+$C311),INDEX($D$302:$W$302,,$C311)-SUM($D311:BJ311),INDEX($D$302:$W$302,,$C311)/$F$290)))</f>
        <v>0</v>
      </c>
    </row>
    <row r="312" spans="2:63" hidden="1" outlineLevel="1" x14ac:dyDescent="0.3">
      <c r="B312" s="15">
        <v>2020</v>
      </c>
      <c r="C312">
        <v>8</v>
      </c>
      <c r="D312" s="8"/>
      <c r="E312" s="8">
        <f>IF($F$290="n/a",0,IF(E$3&lt;=$C312,0,IF(E$3&gt;($F$290+$C312),INDEX($D$302:$W$302,,$C312)-SUM($D312:D312),INDEX($D$302:$W$302,,$C312)/$F$290)))</f>
        <v>0</v>
      </c>
      <c r="F312" s="8">
        <f>IF($F$290="n/a",0,IF(F$3&lt;=$C312,0,IF(F$3&gt;($F$290+$C312),INDEX($D$302:$W$302,,$C312)-SUM($D312:E312),INDEX($D$302:$W$302,,$C312)/$F$290)))</f>
        <v>0</v>
      </c>
      <c r="G312" s="8">
        <f>IF($F$290="n/a",0,IF(G$3&lt;=$C312,0,IF(G$3&gt;($F$290+$C312),INDEX($D$302:$W$302,,$C312)-SUM($D312:F312),INDEX($D$302:$W$302,,$C312)/$F$290)))</f>
        <v>0</v>
      </c>
      <c r="H312" s="11">
        <f>IF($F$290="n/a",0,IF(H$3&lt;=$C312,0,IF(H$3&gt;($F$290+$C312),INDEX($D$302:$W$302,,$C312)-SUM($D312:G312),INDEX($D$302:$W$302,,$C312)/$F$290)))</f>
        <v>0</v>
      </c>
      <c r="I312" s="12">
        <f>IF($F$290="n/a",0,IF(I$3&lt;=$C312,0,IF(I$3&gt;($F$290+$C312),INDEX($D$302:$W$302,,$C312)-SUM($D312:H312),INDEX($D$302:$W$302,,$C312)/$F$290)))</f>
        <v>0</v>
      </c>
      <c r="J312" s="8">
        <f>IF($F$290="n/a",0,IF(J$3&lt;=$C312,0,IF(J$3&gt;($F$290+$C312),INDEX($D$302:$W$302,,$C312)-SUM($D312:I312),INDEX($D$302:$W$302,,$C312)/$F$290)))</f>
        <v>0</v>
      </c>
      <c r="K312" s="8">
        <f>IF($F$290="n/a",0,IF(K$3&lt;=$C312,0,IF(K$3&gt;($F$290+$C312),INDEX($D$302:$W$302,,$C312)-SUM($D312:J312),INDEX($D$302:$W$302,,$C312)/$F$290)))</f>
        <v>0</v>
      </c>
      <c r="L312" s="8">
        <f>IF($F$290="n/a",0,IF(L$3&lt;=$C312,0,IF(L$3&gt;($F$290+$C312),INDEX($D$302:$W$302,,$C312)-SUM($D312:K312),INDEX($D$302:$W$302,,$C312)/$F$290)))</f>
        <v>0</v>
      </c>
      <c r="M312" s="8">
        <f>IF($F$290="n/a",0,IF(M$3&lt;=$C312,0,IF(M$3&gt;($F$290+$C312),INDEX($D$302:$W$302,,$C312)-SUM($D312:L312),INDEX($D$302:$W$302,,$C312)/$F$290)))</f>
        <v>0</v>
      </c>
      <c r="N312" s="8">
        <f>IF($F$290="n/a",0,IF(N$3&lt;=$C312,0,IF(N$3&gt;($F$290+$C312),INDEX($D$302:$W$302,,$C312)-SUM($D312:M312),INDEX($D$302:$W$302,,$C312)/$F$290)))</f>
        <v>0</v>
      </c>
      <c r="O312" s="8">
        <f>IF($F$290="n/a",0,IF(O$3&lt;=$C312,0,IF(O$3&gt;($F$290+$C312),INDEX($D$302:$W$302,,$C312)-SUM($D312:N312),INDEX($D$302:$W$302,,$C312)/$F$290)))</f>
        <v>0</v>
      </c>
      <c r="P312" s="8">
        <f>IF($F$290="n/a",0,IF(P$3&lt;=$C312,0,IF(P$3&gt;($F$290+$C312),INDEX($D$302:$W$302,,$C312)-SUM($D312:O312),INDEX($D$302:$W$302,,$C312)/$F$290)))</f>
        <v>0</v>
      </c>
      <c r="Q312" s="8">
        <f>IF($F$290="n/a",0,IF(Q$3&lt;=$C312,0,IF(Q$3&gt;($F$290+$C312),INDEX($D$302:$W$302,,$C312)-SUM($D312:P312),INDEX($D$302:$W$302,,$C312)/$F$290)))</f>
        <v>0</v>
      </c>
      <c r="R312" s="8">
        <f>IF($F$290="n/a",0,IF(R$3&lt;=$C312,0,IF(R$3&gt;($F$290+$C312),INDEX($D$302:$W$302,,$C312)-SUM($D312:Q312),INDEX($D$302:$W$302,,$C312)/$F$290)))</f>
        <v>0</v>
      </c>
      <c r="S312" s="8">
        <f>IF($F$290="n/a",0,IF(S$3&lt;=$C312,0,IF(S$3&gt;($F$290+$C312),INDEX($D$302:$W$302,,$C312)-SUM($D312:R312),INDEX($D$302:$W$302,,$C312)/$F$290)))</f>
        <v>0</v>
      </c>
      <c r="T312" s="8">
        <f>IF($F$290="n/a",0,IF(T$3&lt;=$C312,0,IF(T$3&gt;($F$290+$C312),INDEX($D$302:$W$302,,$C312)-SUM($D312:S312),INDEX($D$302:$W$302,,$C312)/$F$290)))</f>
        <v>0</v>
      </c>
      <c r="U312" s="8">
        <f>IF($F$290="n/a",0,IF(U$3&lt;=$C312,0,IF(U$3&gt;($F$290+$C312),INDEX($D$302:$W$302,,$C312)-SUM($D312:T312),INDEX($D$302:$W$302,,$C312)/$F$290)))</f>
        <v>0</v>
      </c>
      <c r="V312" s="8">
        <f>IF($F$290="n/a",0,IF(V$3&lt;=$C312,0,IF(V$3&gt;($F$290+$C312),INDEX($D$302:$W$302,,$C312)-SUM($D312:U312),INDEX($D$302:$W$302,,$C312)/$F$290)))</f>
        <v>0</v>
      </c>
      <c r="W312" s="8">
        <f>IF($F$290="n/a",0,IF(W$3&lt;=$C312,0,IF(W$3&gt;($F$290+$C312),INDEX($D$302:$W$302,,$C312)-SUM($D312:V312),INDEX($D$302:$W$302,,$C312)/$F$290)))</f>
        <v>0</v>
      </c>
      <c r="X312" s="8">
        <f>IF($F$290="n/a",0,IF(X$3&lt;=$C312,0,IF(X$3&gt;($F$290+$C312),INDEX($D$302:$W$302,,$C312)-SUM($D312:W312),INDEX($D$302:$W$302,,$C312)/$F$290)))</f>
        <v>0</v>
      </c>
      <c r="Y312" s="8">
        <f>IF($F$290="n/a",0,IF(Y$3&lt;=$C312,0,IF(Y$3&gt;($F$290+$C312),INDEX($D$302:$W$302,,$C312)-SUM($D312:X312),INDEX($D$302:$W$302,,$C312)/$F$290)))</f>
        <v>0</v>
      </c>
      <c r="Z312" s="8">
        <f>IF($F$290="n/a",0,IF(Z$3&lt;=$C312,0,IF(Z$3&gt;($F$290+$C312),INDEX($D$302:$W$302,,$C312)-SUM($D312:Y312),INDEX($D$302:$W$302,,$C312)/$F$290)))</f>
        <v>0</v>
      </c>
      <c r="AA312" s="8">
        <f>IF($F$290="n/a",0,IF(AA$3&lt;=$C312,0,IF(AA$3&gt;($F$290+$C312),INDEX($D$302:$W$302,,$C312)-SUM($D312:Z312),INDEX($D$302:$W$302,,$C312)/$F$290)))</f>
        <v>0</v>
      </c>
      <c r="AB312" s="8">
        <f>IF($F$290="n/a",0,IF(AB$3&lt;=$C312,0,IF(AB$3&gt;($F$290+$C312),INDEX($D$302:$W$302,,$C312)-SUM($D312:AA312),INDEX($D$302:$W$302,,$C312)/$F$290)))</f>
        <v>0</v>
      </c>
      <c r="AC312" s="8">
        <f>IF($F$290="n/a",0,IF(AC$3&lt;=$C312,0,IF(AC$3&gt;($F$290+$C312),INDEX($D$302:$W$302,,$C312)-SUM($D312:AB312),INDEX($D$302:$W$302,,$C312)/$F$290)))</f>
        <v>0</v>
      </c>
      <c r="AD312" s="8">
        <f>IF($F$290="n/a",0,IF(AD$3&lt;=$C312,0,IF(AD$3&gt;($F$290+$C312),INDEX($D$302:$W$302,,$C312)-SUM($D312:AC312),INDEX($D$302:$W$302,,$C312)/$F$290)))</f>
        <v>0</v>
      </c>
      <c r="AE312" s="8">
        <f>IF($F$290="n/a",0,IF(AE$3&lt;=$C312,0,IF(AE$3&gt;($F$290+$C312),INDEX($D$302:$W$302,,$C312)-SUM($D312:AD312),INDEX($D$302:$W$302,,$C312)/$F$290)))</f>
        <v>0</v>
      </c>
      <c r="AF312" s="8">
        <f>IF($F$290="n/a",0,IF(AF$3&lt;=$C312,0,IF(AF$3&gt;($F$290+$C312),INDEX($D$302:$W$302,,$C312)-SUM($D312:AE312),INDEX($D$302:$W$302,,$C312)/$F$290)))</f>
        <v>0</v>
      </c>
      <c r="AG312" s="8">
        <f>IF($F$290="n/a",0,IF(AG$3&lt;=$C312,0,IF(AG$3&gt;($F$290+$C312),INDEX($D$302:$W$302,,$C312)-SUM($D312:AF312),INDEX($D$302:$W$302,,$C312)/$F$290)))</f>
        <v>0</v>
      </c>
      <c r="AH312" s="8">
        <f>IF($F$290="n/a",0,IF(AH$3&lt;=$C312,0,IF(AH$3&gt;($F$290+$C312),INDEX($D$302:$W$302,,$C312)-SUM($D312:AG312),INDEX($D$302:$W$302,,$C312)/$F$290)))</f>
        <v>0</v>
      </c>
      <c r="AI312" s="8">
        <f>IF($F$290="n/a",0,IF(AI$3&lt;=$C312,0,IF(AI$3&gt;($F$290+$C312),INDEX($D$302:$W$302,,$C312)-SUM($D312:AH312),INDEX($D$302:$W$302,,$C312)/$F$290)))</f>
        <v>0</v>
      </c>
      <c r="AJ312" s="8">
        <f>IF($F$290="n/a",0,IF(AJ$3&lt;=$C312,0,IF(AJ$3&gt;($F$290+$C312),INDEX($D$302:$W$302,,$C312)-SUM($D312:AI312),INDEX($D$302:$W$302,,$C312)/$F$290)))</f>
        <v>0</v>
      </c>
      <c r="AK312" s="8">
        <f>IF($F$290="n/a",0,IF(AK$3&lt;=$C312,0,IF(AK$3&gt;($F$290+$C312),INDEX($D$302:$W$302,,$C312)-SUM($D312:AJ312),INDEX($D$302:$W$302,,$C312)/$F$290)))</f>
        <v>0</v>
      </c>
      <c r="AL312" s="8">
        <f>IF($F$290="n/a",0,IF(AL$3&lt;=$C312,0,IF(AL$3&gt;($F$290+$C312),INDEX($D$302:$W$302,,$C312)-SUM($D312:AK312),INDEX($D$302:$W$302,,$C312)/$F$290)))</f>
        <v>0</v>
      </c>
      <c r="AM312" s="8">
        <f>IF($F$290="n/a",0,IF(AM$3&lt;=$C312,0,IF(AM$3&gt;($F$290+$C312),INDEX($D$302:$W$302,,$C312)-SUM($D312:AL312),INDEX($D$302:$W$302,,$C312)/$F$290)))</f>
        <v>0</v>
      </c>
      <c r="AN312" s="8">
        <f>IF($F$290="n/a",0,IF(AN$3&lt;=$C312,0,IF(AN$3&gt;($F$290+$C312),INDEX($D$302:$W$302,,$C312)-SUM($D312:AM312),INDEX($D$302:$W$302,,$C312)/$F$290)))</f>
        <v>0</v>
      </c>
      <c r="AO312" s="8">
        <f>IF($F$290="n/a",0,IF(AO$3&lt;=$C312,0,IF(AO$3&gt;($F$290+$C312),INDEX($D$302:$W$302,,$C312)-SUM($D312:AN312),INDEX($D$302:$W$302,,$C312)/$F$290)))</f>
        <v>0</v>
      </c>
      <c r="AP312" s="8">
        <f>IF($F$290="n/a",0,IF(AP$3&lt;=$C312,0,IF(AP$3&gt;($F$290+$C312),INDEX($D$302:$W$302,,$C312)-SUM($D312:AO312),INDEX($D$302:$W$302,,$C312)/$F$290)))</f>
        <v>0</v>
      </c>
      <c r="AQ312" s="8">
        <f>IF($F$290="n/a",0,IF(AQ$3&lt;=$C312,0,IF(AQ$3&gt;($F$290+$C312),INDEX($D$302:$W$302,,$C312)-SUM($D312:AP312),INDEX($D$302:$W$302,,$C312)/$F$290)))</f>
        <v>0</v>
      </c>
      <c r="AR312" s="8">
        <f>IF($F$290="n/a",0,IF(AR$3&lt;=$C312,0,IF(AR$3&gt;($F$290+$C312),INDEX($D$302:$W$302,,$C312)-SUM($D312:AQ312),INDEX($D$302:$W$302,,$C312)/$F$290)))</f>
        <v>0</v>
      </c>
      <c r="AS312" s="8">
        <f>IF($F$290="n/a",0,IF(AS$3&lt;=$C312,0,IF(AS$3&gt;($F$290+$C312),INDEX($D$302:$W$302,,$C312)-SUM($D312:AR312),INDEX($D$302:$W$302,,$C312)/$F$290)))</f>
        <v>0</v>
      </c>
      <c r="AT312" s="8">
        <f>IF($F$290="n/a",0,IF(AT$3&lt;=$C312,0,IF(AT$3&gt;($F$290+$C312),INDEX($D$302:$W$302,,$C312)-SUM($D312:AS312),INDEX($D$302:$W$302,,$C312)/$F$290)))</f>
        <v>0</v>
      </c>
      <c r="AU312" s="8">
        <f>IF($F$290="n/a",0,IF(AU$3&lt;=$C312,0,IF(AU$3&gt;($F$290+$C312),INDEX($D$302:$W$302,,$C312)-SUM($D312:AT312),INDEX($D$302:$W$302,,$C312)/$F$290)))</f>
        <v>0</v>
      </c>
      <c r="AV312" s="8">
        <f>IF($F$290="n/a",0,IF(AV$3&lt;=$C312,0,IF(AV$3&gt;($F$290+$C312),INDEX($D$302:$W$302,,$C312)-SUM($D312:AU312),INDEX($D$302:$W$302,,$C312)/$F$290)))</f>
        <v>0</v>
      </c>
      <c r="AW312" s="8">
        <f>IF($F$290="n/a",0,IF(AW$3&lt;=$C312,0,IF(AW$3&gt;($F$290+$C312),INDEX($D$302:$W$302,,$C312)-SUM($D312:AV312),INDEX($D$302:$W$302,,$C312)/$F$290)))</f>
        <v>0</v>
      </c>
      <c r="AX312" s="8">
        <f>IF($F$290="n/a",0,IF(AX$3&lt;=$C312,0,IF(AX$3&gt;($F$290+$C312),INDEX($D$302:$W$302,,$C312)-SUM($D312:AW312),INDEX($D$302:$W$302,,$C312)/$F$290)))</f>
        <v>0</v>
      </c>
      <c r="AY312" s="8">
        <f>IF($F$290="n/a",0,IF(AY$3&lt;=$C312,0,IF(AY$3&gt;($F$290+$C312),INDEX($D$302:$W$302,,$C312)-SUM($D312:AX312),INDEX($D$302:$W$302,,$C312)/$F$290)))</f>
        <v>0</v>
      </c>
      <c r="AZ312" s="8">
        <f>IF($F$290="n/a",0,IF(AZ$3&lt;=$C312,0,IF(AZ$3&gt;($F$290+$C312),INDEX($D$302:$W$302,,$C312)-SUM($D312:AY312),INDEX($D$302:$W$302,,$C312)/$F$290)))</f>
        <v>0</v>
      </c>
      <c r="BA312" s="8">
        <f>IF($F$290="n/a",0,IF(BA$3&lt;=$C312,0,IF(BA$3&gt;($F$290+$C312),INDEX($D$302:$W$302,,$C312)-SUM($D312:AZ312),INDEX($D$302:$W$302,,$C312)/$F$290)))</f>
        <v>0</v>
      </c>
      <c r="BB312" s="8">
        <f>IF($F$290="n/a",0,IF(BB$3&lt;=$C312,0,IF(BB$3&gt;($F$290+$C312),INDEX($D$302:$W$302,,$C312)-SUM($D312:BA312),INDEX($D$302:$W$302,,$C312)/$F$290)))</f>
        <v>0</v>
      </c>
      <c r="BC312" s="8">
        <f>IF($F$290="n/a",0,IF(BC$3&lt;=$C312,0,IF(BC$3&gt;($F$290+$C312),INDEX($D$302:$W$302,,$C312)-SUM($D312:BB312),INDEX($D$302:$W$302,,$C312)/$F$290)))</f>
        <v>0</v>
      </c>
      <c r="BD312" s="8">
        <f>IF($F$290="n/a",0,IF(BD$3&lt;=$C312,0,IF(BD$3&gt;($F$290+$C312),INDEX($D$302:$W$302,,$C312)-SUM($D312:BC312),INDEX($D$302:$W$302,,$C312)/$F$290)))</f>
        <v>0</v>
      </c>
      <c r="BE312" s="8">
        <f>IF($F$290="n/a",0,IF(BE$3&lt;=$C312,0,IF(BE$3&gt;($F$290+$C312),INDEX($D$302:$W$302,,$C312)-SUM($D312:BD312),INDEX($D$302:$W$302,,$C312)/$F$290)))</f>
        <v>0</v>
      </c>
      <c r="BF312" s="8">
        <f>IF($F$290="n/a",0,IF(BF$3&lt;=$C312,0,IF(BF$3&gt;($F$290+$C312),INDEX($D$302:$W$302,,$C312)-SUM($D312:BE312),INDEX($D$302:$W$302,,$C312)/$F$290)))</f>
        <v>0</v>
      </c>
      <c r="BG312" s="8">
        <f>IF($F$290="n/a",0,IF(BG$3&lt;=$C312,0,IF(BG$3&gt;($F$290+$C312),INDEX($D$302:$W$302,,$C312)-SUM($D312:BF312),INDEX($D$302:$W$302,,$C312)/$F$290)))</f>
        <v>0</v>
      </c>
      <c r="BH312" s="8">
        <f>IF($F$290="n/a",0,IF(BH$3&lt;=$C312,0,IF(BH$3&gt;($F$290+$C312),INDEX($D$302:$W$302,,$C312)-SUM($D312:BG312),INDEX($D$302:$W$302,,$C312)/$F$290)))</f>
        <v>0</v>
      </c>
      <c r="BI312" s="8">
        <f>IF($F$290="n/a",0,IF(BI$3&lt;=$C312,0,IF(BI$3&gt;($F$290+$C312),INDEX($D$302:$W$302,,$C312)-SUM($D312:BH312),INDEX($D$302:$W$302,,$C312)/$F$290)))</f>
        <v>0</v>
      </c>
      <c r="BJ312" s="8">
        <f>IF($F$290="n/a",0,IF(BJ$3&lt;=$C312,0,IF(BJ$3&gt;($F$290+$C312),INDEX($D$302:$W$302,,$C312)-SUM($D312:BI312),INDEX($D$302:$W$302,,$C312)/$F$290)))</f>
        <v>0</v>
      </c>
      <c r="BK312" s="8">
        <f>IF($F$290="n/a",0,IF(BK$3&lt;=$C312,0,IF(BK$3&gt;($F$290+$C312),INDEX($D$302:$W$302,,$C312)-SUM($D312:BJ312),INDEX($D$302:$W$302,,$C312)/$F$290)))</f>
        <v>0</v>
      </c>
    </row>
    <row r="313" spans="2:63" hidden="1" outlineLevel="1" x14ac:dyDescent="0.3">
      <c r="B313" s="15">
        <v>2021</v>
      </c>
      <c r="C313">
        <v>9</v>
      </c>
      <c r="D313" s="8"/>
      <c r="E313" s="8">
        <f>IF($F$290="n/a",0,IF(E$3&lt;=$C313,0,IF(E$3&gt;($F$290+$C313),INDEX($D$302:$W$302,,$C313)-SUM($D313:D313),INDEX($D$302:$W$302,,$C313)/$F$290)))</f>
        <v>0</v>
      </c>
      <c r="F313" s="8">
        <f>IF($F$290="n/a",0,IF(F$3&lt;=$C313,0,IF(F$3&gt;($F$290+$C313),INDEX($D$302:$W$302,,$C313)-SUM($D313:E313),INDEX($D$302:$W$302,,$C313)/$F$290)))</f>
        <v>0</v>
      </c>
      <c r="G313" s="8">
        <f>IF($F$290="n/a",0,IF(G$3&lt;=$C313,0,IF(G$3&gt;($F$290+$C313),INDEX($D$302:$W$302,,$C313)-SUM($D313:F313),INDEX($D$302:$W$302,,$C313)/$F$290)))</f>
        <v>0</v>
      </c>
      <c r="H313" s="11">
        <f>IF($F$290="n/a",0,IF(H$3&lt;=$C313,0,IF(H$3&gt;($F$290+$C313),INDEX($D$302:$W$302,,$C313)-SUM($D313:G313),INDEX($D$302:$W$302,,$C313)/$F$290)))</f>
        <v>0</v>
      </c>
      <c r="I313" s="12">
        <f>IF($F$290="n/a",0,IF(I$3&lt;=$C313,0,IF(I$3&gt;($F$290+$C313),INDEX($D$302:$W$302,,$C313)-SUM($D313:H313),INDEX($D$302:$W$302,,$C313)/$F$290)))</f>
        <v>0</v>
      </c>
      <c r="J313" s="8">
        <f>IF($F$290="n/a",0,IF(J$3&lt;=$C313,0,IF(J$3&gt;($F$290+$C313),INDEX($D$302:$W$302,,$C313)-SUM($D313:I313),INDEX($D$302:$W$302,,$C313)/$F$290)))</f>
        <v>0</v>
      </c>
      <c r="K313" s="8">
        <f>IF($F$290="n/a",0,IF(K$3&lt;=$C313,0,IF(K$3&gt;($F$290+$C313),INDEX($D$302:$W$302,,$C313)-SUM($D313:J313),INDEX($D$302:$W$302,,$C313)/$F$290)))</f>
        <v>0</v>
      </c>
      <c r="L313" s="8">
        <f>IF($F$290="n/a",0,IF(L$3&lt;=$C313,0,IF(L$3&gt;($F$290+$C313),INDEX($D$302:$W$302,,$C313)-SUM($D313:K313),INDEX($D$302:$W$302,,$C313)/$F$290)))</f>
        <v>0</v>
      </c>
      <c r="M313" s="8">
        <f>IF($F$290="n/a",0,IF(M$3&lt;=$C313,0,IF(M$3&gt;($F$290+$C313),INDEX($D$302:$W$302,,$C313)-SUM($D313:L313),INDEX($D$302:$W$302,,$C313)/$F$290)))</f>
        <v>0</v>
      </c>
      <c r="N313" s="8">
        <f>IF($F$290="n/a",0,IF(N$3&lt;=$C313,0,IF(N$3&gt;($F$290+$C313),INDEX($D$302:$W$302,,$C313)-SUM($D313:M313),INDEX($D$302:$W$302,,$C313)/$F$290)))</f>
        <v>0</v>
      </c>
      <c r="O313" s="8">
        <f>IF($F$290="n/a",0,IF(O$3&lt;=$C313,0,IF(O$3&gt;($F$290+$C313),INDEX($D$302:$W$302,,$C313)-SUM($D313:N313),INDEX($D$302:$W$302,,$C313)/$F$290)))</f>
        <v>0</v>
      </c>
      <c r="P313" s="8">
        <f>IF($F$290="n/a",0,IF(P$3&lt;=$C313,0,IF(P$3&gt;($F$290+$C313),INDEX($D$302:$W$302,,$C313)-SUM($D313:O313),INDEX($D$302:$W$302,,$C313)/$F$290)))</f>
        <v>0</v>
      </c>
      <c r="Q313" s="8">
        <f>IF($F$290="n/a",0,IF(Q$3&lt;=$C313,0,IF(Q$3&gt;($F$290+$C313),INDEX($D$302:$W$302,,$C313)-SUM($D313:P313),INDEX($D$302:$W$302,,$C313)/$F$290)))</f>
        <v>0</v>
      </c>
      <c r="R313" s="8">
        <f>IF($F$290="n/a",0,IF(R$3&lt;=$C313,0,IF(R$3&gt;($F$290+$C313),INDEX($D$302:$W$302,,$C313)-SUM($D313:Q313),INDEX($D$302:$W$302,,$C313)/$F$290)))</f>
        <v>0</v>
      </c>
      <c r="S313" s="8">
        <f>IF($F$290="n/a",0,IF(S$3&lt;=$C313,0,IF(S$3&gt;($F$290+$C313),INDEX($D$302:$W$302,,$C313)-SUM($D313:R313),INDEX($D$302:$W$302,,$C313)/$F$290)))</f>
        <v>0</v>
      </c>
      <c r="T313" s="8">
        <f>IF($F$290="n/a",0,IF(T$3&lt;=$C313,0,IF(T$3&gt;($F$290+$C313),INDEX($D$302:$W$302,,$C313)-SUM($D313:S313),INDEX($D$302:$W$302,,$C313)/$F$290)))</f>
        <v>0</v>
      </c>
      <c r="U313" s="8">
        <f>IF($F$290="n/a",0,IF(U$3&lt;=$C313,0,IF(U$3&gt;($F$290+$C313),INDEX($D$302:$W$302,,$C313)-SUM($D313:T313),INDEX($D$302:$W$302,,$C313)/$F$290)))</f>
        <v>0</v>
      </c>
      <c r="V313" s="8">
        <f>IF($F$290="n/a",0,IF(V$3&lt;=$C313,0,IF(V$3&gt;($F$290+$C313),INDEX($D$302:$W$302,,$C313)-SUM($D313:U313),INDEX($D$302:$W$302,,$C313)/$F$290)))</f>
        <v>0</v>
      </c>
      <c r="W313" s="8">
        <f>IF($F$290="n/a",0,IF(W$3&lt;=$C313,0,IF(W$3&gt;($F$290+$C313),INDEX($D$302:$W$302,,$C313)-SUM($D313:V313),INDEX($D$302:$W$302,,$C313)/$F$290)))</f>
        <v>0</v>
      </c>
      <c r="X313" s="8">
        <f>IF($F$290="n/a",0,IF(X$3&lt;=$C313,0,IF(X$3&gt;($F$290+$C313),INDEX($D$302:$W$302,,$C313)-SUM($D313:W313),INDEX($D$302:$W$302,,$C313)/$F$290)))</f>
        <v>0</v>
      </c>
      <c r="Y313" s="8">
        <f>IF($F$290="n/a",0,IF(Y$3&lt;=$C313,0,IF(Y$3&gt;($F$290+$C313),INDEX($D$302:$W$302,,$C313)-SUM($D313:X313),INDEX($D$302:$W$302,,$C313)/$F$290)))</f>
        <v>0</v>
      </c>
      <c r="Z313" s="8">
        <f>IF($F$290="n/a",0,IF(Z$3&lt;=$C313,0,IF(Z$3&gt;($F$290+$C313),INDEX($D$302:$W$302,,$C313)-SUM($D313:Y313),INDEX($D$302:$W$302,,$C313)/$F$290)))</f>
        <v>0</v>
      </c>
      <c r="AA313" s="8">
        <f>IF($F$290="n/a",0,IF(AA$3&lt;=$C313,0,IF(AA$3&gt;($F$290+$C313),INDEX($D$302:$W$302,,$C313)-SUM($D313:Z313),INDEX($D$302:$W$302,,$C313)/$F$290)))</f>
        <v>0</v>
      </c>
      <c r="AB313" s="8">
        <f>IF($F$290="n/a",0,IF(AB$3&lt;=$C313,0,IF(AB$3&gt;($F$290+$C313),INDEX($D$302:$W$302,,$C313)-SUM($D313:AA313),INDEX($D$302:$W$302,,$C313)/$F$290)))</f>
        <v>0</v>
      </c>
      <c r="AC313" s="8">
        <f>IF($F$290="n/a",0,IF(AC$3&lt;=$C313,0,IF(AC$3&gt;($F$290+$C313),INDEX($D$302:$W$302,,$C313)-SUM($D313:AB313),INDEX($D$302:$W$302,,$C313)/$F$290)))</f>
        <v>0</v>
      </c>
      <c r="AD313" s="8">
        <f>IF($F$290="n/a",0,IF(AD$3&lt;=$C313,0,IF(AD$3&gt;($F$290+$C313),INDEX($D$302:$W$302,,$C313)-SUM($D313:AC313),INDEX($D$302:$W$302,,$C313)/$F$290)))</f>
        <v>0</v>
      </c>
      <c r="AE313" s="8">
        <f>IF($F$290="n/a",0,IF(AE$3&lt;=$C313,0,IF(AE$3&gt;($F$290+$C313),INDEX($D$302:$W$302,,$C313)-SUM($D313:AD313),INDEX($D$302:$W$302,,$C313)/$F$290)))</f>
        <v>0</v>
      </c>
      <c r="AF313" s="8">
        <f>IF($F$290="n/a",0,IF(AF$3&lt;=$C313,0,IF(AF$3&gt;($F$290+$C313),INDEX($D$302:$W$302,,$C313)-SUM($D313:AE313),INDEX($D$302:$W$302,,$C313)/$F$290)))</f>
        <v>0</v>
      </c>
      <c r="AG313" s="8">
        <f>IF($F$290="n/a",0,IF(AG$3&lt;=$C313,0,IF(AG$3&gt;($F$290+$C313),INDEX($D$302:$W$302,,$C313)-SUM($D313:AF313),INDEX($D$302:$W$302,,$C313)/$F$290)))</f>
        <v>0</v>
      </c>
      <c r="AH313" s="8">
        <f>IF($F$290="n/a",0,IF(AH$3&lt;=$C313,0,IF(AH$3&gt;($F$290+$C313),INDEX($D$302:$W$302,,$C313)-SUM($D313:AG313),INDEX($D$302:$W$302,,$C313)/$F$290)))</f>
        <v>0</v>
      </c>
      <c r="AI313" s="8">
        <f>IF($F$290="n/a",0,IF(AI$3&lt;=$C313,0,IF(AI$3&gt;($F$290+$C313),INDEX($D$302:$W$302,,$C313)-SUM($D313:AH313),INDEX($D$302:$W$302,,$C313)/$F$290)))</f>
        <v>0</v>
      </c>
      <c r="AJ313" s="8">
        <f>IF($F$290="n/a",0,IF(AJ$3&lt;=$C313,0,IF(AJ$3&gt;($F$290+$C313),INDEX($D$302:$W$302,,$C313)-SUM($D313:AI313),INDEX($D$302:$W$302,,$C313)/$F$290)))</f>
        <v>0</v>
      </c>
      <c r="AK313" s="8">
        <f>IF($F$290="n/a",0,IF(AK$3&lt;=$C313,0,IF(AK$3&gt;($F$290+$C313),INDEX($D$302:$W$302,,$C313)-SUM($D313:AJ313),INDEX($D$302:$W$302,,$C313)/$F$290)))</f>
        <v>0</v>
      </c>
      <c r="AL313" s="8">
        <f>IF($F$290="n/a",0,IF(AL$3&lt;=$C313,0,IF(AL$3&gt;($F$290+$C313),INDEX($D$302:$W$302,,$C313)-SUM($D313:AK313),INDEX($D$302:$W$302,,$C313)/$F$290)))</f>
        <v>0</v>
      </c>
      <c r="AM313" s="8">
        <f>IF($F$290="n/a",0,IF(AM$3&lt;=$C313,0,IF(AM$3&gt;($F$290+$C313),INDEX($D$302:$W$302,,$C313)-SUM($D313:AL313),INDEX($D$302:$W$302,,$C313)/$F$290)))</f>
        <v>0</v>
      </c>
      <c r="AN313" s="8">
        <f>IF($F$290="n/a",0,IF(AN$3&lt;=$C313,0,IF(AN$3&gt;($F$290+$C313),INDEX($D$302:$W$302,,$C313)-SUM($D313:AM313),INDEX($D$302:$W$302,,$C313)/$F$290)))</f>
        <v>0</v>
      </c>
      <c r="AO313" s="8">
        <f>IF($F$290="n/a",0,IF(AO$3&lt;=$C313,0,IF(AO$3&gt;($F$290+$C313),INDEX($D$302:$W$302,,$C313)-SUM($D313:AN313),INDEX($D$302:$W$302,,$C313)/$F$290)))</f>
        <v>0</v>
      </c>
      <c r="AP313" s="8">
        <f>IF($F$290="n/a",0,IF(AP$3&lt;=$C313,0,IF(AP$3&gt;($F$290+$C313),INDEX($D$302:$W$302,,$C313)-SUM($D313:AO313),INDEX($D$302:$W$302,,$C313)/$F$290)))</f>
        <v>0</v>
      </c>
      <c r="AQ313" s="8">
        <f>IF($F$290="n/a",0,IF(AQ$3&lt;=$C313,0,IF(AQ$3&gt;($F$290+$C313),INDEX($D$302:$W$302,,$C313)-SUM($D313:AP313),INDEX($D$302:$W$302,,$C313)/$F$290)))</f>
        <v>0</v>
      </c>
      <c r="AR313" s="8">
        <f>IF($F$290="n/a",0,IF(AR$3&lt;=$C313,0,IF(AR$3&gt;($F$290+$C313),INDEX($D$302:$W$302,,$C313)-SUM($D313:AQ313),INDEX($D$302:$W$302,,$C313)/$F$290)))</f>
        <v>0</v>
      </c>
      <c r="AS313" s="8">
        <f>IF($F$290="n/a",0,IF(AS$3&lt;=$C313,0,IF(AS$3&gt;($F$290+$C313),INDEX($D$302:$W$302,,$C313)-SUM($D313:AR313),INDEX($D$302:$W$302,,$C313)/$F$290)))</f>
        <v>0</v>
      </c>
      <c r="AT313" s="8">
        <f>IF($F$290="n/a",0,IF(AT$3&lt;=$C313,0,IF(AT$3&gt;($F$290+$C313),INDEX($D$302:$W$302,,$C313)-SUM($D313:AS313),INDEX($D$302:$W$302,,$C313)/$F$290)))</f>
        <v>0</v>
      </c>
      <c r="AU313" s="8">
        <f>IF($F$290="n/a",0,IF(AU$3&lt;=$C313,0,IF(AU$3&gt;($F$290+$C313),INDEX($D$302:$W$302,,$C313)-SUM($D313:AT313),INDEX($D$302:$W$302,,$C313)/$F$290)))</f>
        <v>0</v>
      </c>
      <c r="AV313" s="8">
        <f>IF($F$290="n/a",0,IF(AV$3&lt;=$C313,0,IF(AV$3&gt;($F$290+$C313),INDEX($D$302:$W$302,,$C313)-SUM($D313:AU313),INDEX($D$302:$W$302,,$C313)/$F$290)))</f>
        <v>0</v>
      </c>
      <c r="AW313" s="8">
        <f>IF($F$290="n/a",0,IF(AW$3&lt;=$C313,0,IF(AW$3&gt;($F$290+$C313),INDEX($D$302:$W$302,,$C313)-SUM($D313:AV313),INDEX($D$302:$W$302,,$C313)/$F$290)))</f>
        <v>0</v>
      </c>
      <c r="AX313" s="8">
        <f>IF($F$290="n/a",0,IF(AX$3&lt;=$C313,0,IF(AX$3&gt;($F$290+$C313),INDEX($D$302:$W$302,,$C313)-SUM($D313:AW313),INDEX($D$302:$W$302,,$C313)/$F$290)))</f>
        <v>0</v>
      </c>
      <c r="AY313" s="8">
        <f>IF($F$290="n/a",0,IF(AY$3&lt;=$C313,0,IF(AY$3&gt;($F$290+$C313),INDEX($D$302:$W$302,,$C313)-SUM($D313:AX313),INDEX($D$302:$W$302,,$C313)/$F$290)))</f>
        <v>0</v>
      </c>
      <c r="AZ313" s="8">
        <f>IF($F$290="n/a",0,IF(AZ$3&lt;=$C313,0,IF(AZ$3&gt;($F$290+$C313),INDEX($D$302:$W$302,,$C313)-SUM($D313:AY313),INDEX($D$302:$W$302,,$C313)/$F$290)))</f>
        <v>0</v>
      </c>
      <c r="BA313" s="8">
        <f>IF($F$290="n/a",0,IF(BA$3&lt;=$C313,0,IF(BA$3&gt;($F$290+$C313),INDEX($D$302:$W$302,,$C313)-SUM($D313:AZ313),INDEX($D$302:$W$302,,$C313)/$F$290)))</f>
        <v>0</v>
      </c>
      <c r="BB313" s="8">
        <f>IF($F$290="n/a",0,IF(BB$3&lt;=$C313,0,IF(BB$3&gt;($F$290+$C313),INDEX($D$302:$W$302,,$C313)-SUM($D313:BA313),INDEX($D$302:$W$302,,$C313)/$F$290)))</f>
        <v>0</v>
      </c>
      <c r="BC313" s="8">
        <f>IF($F$290="n/a",0,IF(BC$3&lt;=$C313,0,IF(BC$3&gt;($F$290+$C313),INDEX($D$302:$W$302,,$C313)-SUM($D313:BB313),INDEX($D$302:$W$302,,$C313)/$F$290)))</f>
        <v>0</v>
      </c>
      <c r="BD313" s="8">
        <f>IF($F$290="n/a",0,IF(BD$3&lt;=$C313,0,IF(BD$3&gt;($F$290+$C313),INDEX($D$302:$W$302,,$C313)-SUM($D313:BC313),INDEX($D$302:$W$302,,$C313)/$F$290)))</f>
        <v>0</v>
      </c>
      <c r="BE313" s="8">
        <f>IF($F$290="n/a",0,IF(BE$3&lt;=$C313,0,IF(BE$3&gt;($F$290+$C313),INDEX($D$302:$W$302,,$C313)-SUM($D313:BD313),INDEX($D$302:$W$302,,$C313)/$F$290)))</f>
        <v>0</v>
      </c>
      <c r="BF313" s="8">
        <f>IF($F$290="n/a",0,IF(BF$3&lt;=$C313,0,IF(BF$3&gt;($F$290+$C313),INDEX($D$302:$W$302,,$C313)-SUM($D313:BE313),INDEX($D$302:$W$302,,$C313)/$F$290)))</f>
        <v>0</v>
      </c>
      <c r="BG313" s="8">
        <f>IF($F$290="n/a",0,IF(BG$3&lt;=$C313,0,IF(BG$3&gt;($F$290+$C313),INDEX($D$302:$W$302,,$C313)-SUM($D313:BF313),INDEX($D$302:$W$302,,$C313)/$F$290)))</f>
        <v>0</v>
      </c>
      <c r="BH313" s="8">
        <f>IF($F$290="n/a",0,IF(BH$3&lt;=$C313,0,IF(BH$3&gt;($F$290+$C313),INDEX($D$302:$W$302,,$C313)-SUM($D313:BG313),INDEX($D$302:$W$302,,$C313)/$F$290)))</f>
        <v>0</v>
      </c>
      <c r="BI313" s="8">
        <f>IF($F$290="n/a",0,IF(BI$3&lt;=$C313,0,IF(BI$3&gt;($F$290+$C313),INDEX($D$302:$W$302,,$C313)-SUM($D313:BH313),INDEX($D$302:$W$302,,$C313)/$F$290)))</f>
        <v>0</v>
      </c>
      <c r="BJ313" s="8">
        <f>IF($F$290="n/a",0,IF(BJ$3&lt;=$C313,0,IF(BJ$3&gt;($F$290+$C313),INDEX($D$302:$W$302,,$C313)-SUM($D313:BI313),INDEX($D$302:$W$302,,$C313)/$F$290)))</f>
        <v>0</v>
      </c>
      <c r="BK313" s="8">
        <f>IF($F$290="n/a",0,IF(BK$3&lt;=$C313,0,IF(BK$3&gt;($F$290+$C313),INDEX($D$302:$W$302,,$C313)-SUM($D313:BJ313),INDEX($D$302:$W$302,,$C313)/$F$290)))</f>
        <v>0</v>
      </c>
    </row>
    <row r="314" spans="2:63" hidden="1" outlineLevel="1" x14ac:dyDescent="0.3">
      <c r="B314" s="15">
        <v>2022</v>
      </c>
      <c r="C314">
        <v>10</v>
      </c>
      <c r="D314" s="8"/>
      <c r="E314" s="8">
        <f>IF($F$290="n/a",0,IF(E$3&lt;=$C314,0,IF(E$3&gt;($F$290+$C314),INDEX($D$302:$W$302,,$C314)-SUM($D314:D314),INDEX($D$302:$W$302,,$C314)/$F$290)))</f>
        <v>0</v>
      </c>
      <c r="F314" s="8">
        <f>IF($F$290="n/a",0,IF(F$3&lt;=$C314,0,IF(F$3&gt;($F$290+$C314),INDEX($D$302:$W$302,,$C314)-SUM($D314:E314),INDEX($D$302:$W$302,,$C314)/$F$290)))</f>
        <v>0</v>
      </c>
      <c r="G314" s="8">
        <f>IF($F$290="n/a",0,IF(G$3&lt;=$C314,0,IF(G$3&gt;($F$290+$C314),INDEX($D$302:$W$302,,$C314)-SUM($D314:F314),INDEX($D$302:$W$302,,$C314)/$F$290)))</f>
        <v>0</v>
      </c>
      <c r="H314" s="11">
        <f>IF($F$290="n/a",0,IF(H$3&lt;=$C314,0,IF(H$3&gt;($F$290+$C314),INDEX($D$302:$W$302,,$C314)-SUM($D314:G314),INDEX($D$302:$W$302,,$C314)/$F$290)))</f>
        <v>0</v>
      </c>
      <c r="I314" s="12">
        <f>IF($F$290="n/a",0,IF(I$3&lt;=$C314,0,IF(I$3&gt;($F$290+$C314),INDEX($D$302:$W$302,,$C314)-SUM($D314:H314),INDEX($D$302:$W$302,,$C314)/$F$290)))</f>
        <v>0</v>
      </c>
      <c r="J314" s="8">
        <f>IF($F$290="n/a",0,IF(J$3&lt;=$C314,0,IF(J$3&gt;($F$290+$C314),INDEX($D$302:$W$302,,$C314)-SUM($D314:I314),INDEX($D$302:$W$302,,$C314)/$F$290)))</f>
        <v>0</v>
      </c>
      <c r="K314" s="8">
        <f>IF($F$290="n/a",0,IF(K$3&lt;=$C314,0,IF(K$3&gt;($F$290+$C314),INDEX($D$302:$W$302,,$C314)-SUM($D314:J314),INDEX($D$302:$W$302,,$C314)/$F$290)))</f>
        <v>0</v>
      </c>
      <c r="L314" s="8">
        <f>IF($F$290="n/a",0,IF(L$3&lt;=$C314,0,IF(L$3&gt;($F$290+$C314),INDEX($D$302:$W$302,,$C314)-SUM($D314:K314),INDEX($D$302:$W$302,,$C314)/$F$290)))</f>
        <v>0</v>
      </c>
      <c r="M314" s="8">
        <f>IF($F$290="n/a",0,IF(M$3&lt;=$C314,0,IF(M$3&gt;($F$290+$C314),INDEX($D$302:$W$302,,$C314)-SUM($D314:L314),INDEX($D$302:$W$302,,$C314)/$F$290)))</f>
        <v>0</v>
      </c>
      <c r="N314" s="8">
        <f>IF($F$290="n/a",0,IF(N$3&lt;=$C314,0,IF(N$3&gt;($F$290+$C314),INDEX($D$302:$W$302,,$C314)-SUM($D314:M314),INDEX($D$302:$W$302,,$C314)/$F$290)))</f>
        <v>0</v>
      </c>
      <c r="O314" s="8">
        <f>IF($F$290="n/a",0,IF(O$3&lt;=$C314,0,IF(O$3&gt;($F$290+$C314),INDEX($D$302:$W$302,,$C314)-SUM($D314:N314),INDEX($D$302:$W$302,,$C314)/$F$290)))</f>
        <v>0</v>
      </c>
      <c r="P314" s="8">
        <f>IF($F$290="n/a",0,IF(P$3&lt;=$C314,0,IF(P$3&gt;($F$290+$C314),INDEX($D$302:$W$302,,$C314)-SUM($D314:O314),INDEX($D$302:$W$302,,$C314)/$F$290)))</f>
        <v>0</v>
      </c>
      <c r="Q314" s="8">
        <f>IF($F$290="n/a",0,IF(Q$3&lt;=$C314,0,IF(Q$3&gt;($F$290+$C314),INDEX($D$302:$W$302,,$C314)-SUM($D314:P314),INDEX($D$302:$W$302,,$C314)/$F$290)))</f>
        <v>0</v>
      </c>
      <c r="R314" s="8">
        <f>IF($F$290="n/a",0,IF(R$3&lt;=$C314,0,IF(R$3&gt;($F$290+$C314),INDEX($D$302:$W$302,,$C314)-SUM($D314:Q314),INDEX($D$302:$W$302,,$C314)/$F$290)))</f>
        <v>0</v>
      </c>
      <c r="S314" s="8">
        <f>IF($F$290="n/a",0,IF(S$3&lt;=$C314,0,IF(S$3&gt;($F$290+$C314),INDEX($D$302:$W$302,,$C314)-SUM($D314:R314),INDEX($D$302:$W$302,,$C314)/$F$290)))</f>
        <v>0</v>
      </c>
      <c r="T314" s="8">
        <f>IF($F$290="n/a",0,IF(T$3&lt;=$C314,0,IF(T$3&gt;($F$290+$C314),INDEX($D$302:$W$302,,$C314)-SUM($D314:S314),INDEX($D$302:$W$302,,$C314)/$F$290)))</f>
        <v>0</v>
      </c>
      <c r="U314" s="8">
        <f>IF($F$290="n/a",0,IF(U$3&lt;=$C314,0,IF(U$3&gt;($F$290+$C314),INDEX($D$302:$W$302,,$C314)-SUM($D314:T314),INDEX($D$302:$W$302,,$C314)/$F$290)))</f>
        <v>0</v>
      </c>
      <c r="V314" s="8">
        <f>IF($F$290="n/a",0,IF(V$3&lt;=$C314,0,IF(V$3&gt;($F$290+$C314),INDEX($D$302:$W$302,,$C314)-SUM($D314:U314),INDEX($D$302:$W$302,,$C314)/$F$290)))</f>
        <v>0</v>
      </c>
      <c r="W314" s="8">
        <f>IF($F$290="n/a",0,IF(W$3&lt;=$C314,0,IF(W$3&gt;($F$290+$C314),INDEX($D$302:$W$302,,$C314)-SUM($D314:V314),INDEX($D$302:$W$302,,$C314)/$F$290)))</f>
        <v>0</v>
      </c>
      <c r="X314" s="8">
        <f>IF($F$290="n/a",0,IF(X$3&lt;=$C314,0,IF(X$3&gt;($F$290+$C314),INDEX($D$302:$W$302,,$C314)-SUM($D314:W314),INDEX($D$302:$W$302,,$C314)/$F$290)))</f>
        <v>0</v>
      </c>
      <c r="Y314" s="8">
        <f>IF($F$290="n/a",0,IF(Y$3&lt;=$C314,0,IF(Y$3&gt;($F$290+$C314),INDEX($D$302:$W$302,,$C314)-SUM($D314:X314),INDEX($D$302:$W$302,,$C314)/$F$290)))</f>
        <v>0</v>
      </c>
      <c r="Z314" s="8">
        <f>IF($F$290="n/a",0,IF(Z$3&lt;=$C314,0,IF(Z$3&gt;($F$290+$C314),INDEX($D$302:$W$302,,$C314)-SUM($D314:Y314),INDEX($D$302:$W$302,,$C314)/$F$290)))</f>
        <v>0</v>
      </c>
      <c r="AA314" s="8">
        <f>IF($F$290="n/a",0,IF(AA$3&lt;=$C314,0,IF(AA$3&gt;($F$290+$C314),INDEX($D$302:$W$302,,$C314)-SUM($D314:Z314),INDEX($D$302:$W$302,,$C314)/$F$290)))</f>
        <v>0</v>
      </c>
      <c r="AB314" s="8">
        <f>IF($F$290="n/a",0,IF(AB$3&lt;=$C314,0,IF(AB$3&gt;($F$290+$C314),INDEX($D$302:$W$302,,$C314)-SUM($D314:AA314),INDEX($D$302:$W$302,,$C314)/$F$290)))</f>
        <v>0</v>
      </c>
      <c r="AC314" s="8">
        <f>IF($F$290="n/a",0,IF(AC$3&lt;=$C314,0,IF(AC$3&gt;($F$290+$C314),INDEX($D$302:$W$302,,$C314)-SUM($D314:AB314),INDEX($D$302:$W$302,,$C314)/$F$290)))</f>
        <v>0</v>
      </c>
      <c r="AD314" s="8">
        <f>IF($F$290="n/a",0,IF(AD$3&lt;=$C314,0,IF(AD$3&gt;($F$290+$C314),INDEX($D$302:$W$302,,$C314)-SUM($D314:AC314),INDEX($D$302:$W$302,,$C314)/$F$290)))</f>
        <v>0</v>
      </c>
      <c r="AE314" s="8">
        <f>IF($F$290="n/a",0,IF(AE$3&lt;=$C314,0,IF(AE$3&gt;($F$290+$C314),INDEX($D$302:$W$302,,$C314)-SUM($D314:AD314),INDEX($D$302:$W$302,,$C314)/$F$290)))</f>
        <v>0</v>
      </c>
      <c r="AF314" s="8">
        <f>IF($F$290="n/a",0,IF(AF$3&lt;=$C314,0,IF(AF$3&gt;($F$290+$C314),INDEX($D$302:$W$302,,$C314)-SUM($D314:AE314),INDEX($D$302:$W$302,,$C314)/$F$290)))</f>
        <v>0</v>
      </c>
      <c r="AG314" s="8">
        <f>IF($F$290="n/a",0,IF(AG$3&lt;=$C314,0,IF(AG$3&gt;($F$290+$C314),INDEX($D$302:$W$302,,$C314)-SUM($D314:AF314),INDEX($D$302:$W$302,,$C314)/$F$290)))</f>
        <v>0</v>
      </c>
      <c r="AH314" s="8">
        <f>IF($F$290="n/a",0,IF(AH$3&lt;=$C314,0,IF(AH$3&gt;($F$290+$C314),INDEX($D$302:$W$302,,$C314)-SUM($D314:AG314),INDEX($D$302:$W$302,,$C314)/$F$290)))</f>
        <v>0</v>
      </c>
      <c r="AI314" s="8">
        <f>IF($F$290="n/a",0,IF(AI$3&lt;=$C314,0,IF(AI$3&gt;($F$290+$C314),INDEX($D$302:$W$302,,$C314)-SUM($D314:AH314),INDEX($D$302:$W$302,,$C314)/$F$290)))</f>
        <v>0</v>
      </c>
      <c r="AJ314" s="8">
        <f>IF($F$290="n/a",0,IF(AJ$3&lt;=$C314,0,IF(AJ$3&gt;($F$290+$C314),INDEX($D$302:$W$302,,$C314)-SUM($D314:AI314),INDEX($D$302:$W$302,,$C314)/$F$290)))</f>
        <v>0</v>
      </c>
      <c r="AK314" s="8">
        <f>IF($F$290="n/a",0,IF(AK$3&lt;=$C314,0,IF(AK$3&gt;($F$290+$C314),INDEX($D$302:$W$302,,$C314)-SUM($D314:AJ314),INDEX($D$302:$W$302,,$C314)/$F$290)))</f>
        <v>0</v>
      </c>
      <c r="AL314" s="8">
        <f>IF($F$290="n/a",0,IF(AL$3&lt;=$C314,0,IF(AL$3&gt;($F$290+$C314),INDEX($D$302:$W$302,,$C314)-SUM($D314:AK314),INDEX($D$302:$W$302,,$C314)/$F$290)))</f>
        <v>0</v>
      </c>
      <c r="AM314" s="8">
        <f>IF($F$290="n/a",0,IF(AM$3&lt;=$C314,0,IF(AM$3&gt;($F$290+$C314),INDEX($D$302:$W$302,,$C314)-SUM($D314:AL314),INDEX($D$302:$W$302,,$C314)/$F$290)))</f>
        <v>0</v>
      </c>
      <c r="AN314" s="8">
        <f>IF($F$290="n/a",0,IF(AN$3&lt;=$C314,0,IF(AN$3&gt;($F$290+$C314),INDEX($D$302:$W$302,,$C314)-SUM($D314:AM314),INDEX($D$302:$W$302,,$C314)/$F$290)))</f>
        <v>0</v>
      </c>
      <c r="AO314" s="8">
        <f>IF($F$290="n/a",0,IF(AO$3&lt;=$C314,0,IF(AO$3&gt;($F$290+$C314),INDEX($D$302:$W$302,,$C314)-SUM($D314:AN314),INDEX($D$302:$W$302,,$C314)/$F$290)))</f>
        <v>0</v>
      </c>
      <c r="AP314" s="8">
        <f>IF($F$290="n/a",0,IF(AP$3&lt;=$C314,0,IF(AP$3&gt;($F$290+$C314),INDEX($D$302:$W$302,,$C314)-SUM($D314:AO314),INDEX($D$302:$W$302,,$C314)/$F$290)))</f>
        <v>0</v>
      </c>
      <c r="AQ314" s="8">
        <f>IF($F$290="n/a",0,IF(AQ$3&lt;=$C314,0,IF(AQ$3&gt;($F$290+$C314),INDEX($D$302:$W$302,,$C314)-SUM($D314:AP314),INDEX($D$302:$W$302,,$C314)/$F$290)))</f>
        <v>0</v>
      </c>
      <c r="AR314" s="8">
        <f>IF($F$290="n/a",0,IF(AR$3&lt;=$C314,0,IF(AR$3&gt;($F$290+$C314),INDEX($D$302:$W$302,,$C314)-SUM($D314:AQ314),INDEX($D$302:$W$302,,$C314)/$F$290)))</f>
        <v>0</v>
      </c>
      <c r="AS314" s="8">
        <f>IF($F$290="n/a",0,IF(AS$3&lt;=$C314,0,IF(AS$3&gt;($F$290+$C314),INDEX($D$302:$W$302,,$C314)-SUM($D314:AR314),INDEX($D$302:$W$302,,$C314)/$F$290)))</f>
        <v>0</v>
      </c>
      <c r="AT314" s="8">
        <f>IF($F$290="n/a",0,IF(AT$3&lt;=$C314,0,IF(AT$3&gt;($F$290+$C314),INDEX($D$302:$W$302,,$C314)-SUM($D314:AS314),INDEX($D$302:$W$302,,$C314)/$F$290)))</f>
        <v>0</v>
      </c>
      <c r="AU314" s="8">
        <f>IF($F$290="n/a",0,IF(AU$3&lt;=$C314,0,IF(AU$3&gt;($F$290+$C314),INDEX($D$302:$W$302,,$C314)-SUM($D314:AT314),INDEX($D$302:$W$302,,$C314)/$F$290)))</f>
        <v>0</v>
      </c>
      <c r="AV314" s="8">
        <f>IF($F$290="n/a",0,IF(AV$3&lt;=$C314,0,IF(AV$3&gt;($F$290+$C314),INDEX($D$302:$W$302,,$C314)-SUM($D314:AU314),INDEX($D$302:$W$302,,$C314)/$F$290)))</f>
        <v>0</v>
      </c>
      <c r="AW314" s="8">
        <f>IF($F$290="n/a",0,IF(AW$3&lt;=$C314,0,IF(AW$3&gt;($F$290+$C314),INDEX($D$302:$W$302,,$C314)-SUM($D314:AV314),INDEX($D$302:$W$302,,$C314)/$F$290)))</f>
        <v>0</v>
      </c>
      <c r="AX314" s="8">
        <f>IF($F$290="n/a",0,IF(AX$3&lt;=$C314,0,IF(AX$3&gt;($F$290+$C314),INDEX($D$302:$W$302,,$C314)-SUM($D314:AW314),INDEX($D$302:$W$302,,$C314)/$F$290)))</f>
        <v>0</v>
      </c>
      <c r="AY314" s="8">
        <f>IF($F$290="n/a",0,IF(AY$3&lt;=$C314,0,IF(AY$3&gt;($F$290+$C314),INDEX($D$302:$W$302,,$C314)-SUM($D314:AX314),INDEX($D$302:$W$302,,$C314)/$F$290)))</f>
        <v>0</v>
      </c>
      <c r="AZ314" s="8">
        <f>IF($F$290="n/a",0,IF(AZ$3&lt;=$C314,0,IF(AZ$3&gt;($F$290+$C314),INDEX($D$302:$W$302,,$C314)-SUM($D314:AY314),INDEX($D$302:$W$302,,$C314)/$F$290)))</f>
        <v>0</v>
      </c>
      <c r="BA314" s="8">
        <f>IF($F$290="n/a",0,IF(BA$3&lt;=$C314,0,IF(BA$3&gt;($F$290+$C314),INDEX($D$302:$W$302,,$C314)-SUM($D314:AZ314),INDEX($D$302:$W$302,,$C314)/$F$290)))</f>
        <v>0</v>
      </c>
      <c r="BB314" s="8">
        <f>IF($F$290="n/a",0,IF(BB$3&lt;=$C314,0,IF(BB$3&gt;($F$290+$C314),INDEX($D$302:$W$302,,$C314)-SUM($D314:BA314),INDEX($D$302:$W$302,,$C314)/$F$290)))</f>
        <v>0</v>
      </c>
      <c r="BC314" s="8">
        <f>IF($F$290="n/a",0,IF(BC$3&lt;=$C314,0,IF(BC$3&gt;($F$290+$C314),INDEX($D$302:$W$302,,$C314)-SUM($D314:BB314),INDEX($D$302:$W$302,,$C314)/$F$290)))</f>
        <v>0</v>
      </c>
      <c r="BD314" s="8">
        <f>IF($F$290="n/a",0,IF(BD$3&lt;=$C314,0,IF(BD$3&gt;($F$290+$C314),INDEX($D$302:$W$302,,$C314)-SUM($D314:BC314),INDEX($D$302:$W$302,,$C314)/$F$290)))</f>
        <v>0</v>
      </c>
      <c r="BE314" s="8">
        <f>IF($F$290="n/a",0,IF(BE$3&lt;=$C314,0,IF(BE$3&gt;($F$290+$C314),INDEX($D$302:$W$302,,$C314)-SUM($D314:BD314),INDEX($D$302:$W$302,,$C314)/$F$290)))</f>
        <v>0</v>
      </c>
      <c r="BF314" s="8">
        <f>IF($F$290="n/a",0,IF(BF$3&lt;=$C314,0,IF(BF$3&gt;($F$290+$C314),INDEX($D$302:$W$302,,$C314)-SUM($D314:BE314),INDEX($D$302:$W$302,,$C314)/$F$290)))</f>
        <v>0</v>
      </c>
      <c r="BG314" s="8">
        <f>IF($F$290="n/a",0,IF(BG$3&lt;=$C314,0,IF(BG$3&gt;($F$290+$C314),INDEX($D$302:$W$302,,$C314)-SUM($D314:BF314),INDEX($D$302:$W$302,,$C314)/$F$290)))</f>
        <v>0</v>
      </c>
      <c r="BH314" s="8">
        <f>IF($F$290="n/a",0,IF(BH$3&lt;=$C314,0,IF(BH$3&gt;($F$290+$C314),INDEX($D$302:$W$302,,$C314)-SUM($D314:BG314),INDEX($D$302:$W$302,,$C314)/$F$290)))</f>
        <v>0</v>
      </c>
      <c r="BI314" s="8">
        <f>IF($F$290="n/a",0,IF(BI$3&lt;=$C314,0,IF(BI$3&gt;($F$290+$C314),INDEX($D$302:$W$302,,$C314)-SUM($D314:BH314),INDEX($D$302:$W$302,,$C314)/$F$290)))</f>
        <v>0</v>
      </c>
      <c r="BJ314" s="8">
        <f>IF($F$290="n/a",0,IF(BJ$3&lt;=$C314,0,IF(BJ$3&gt;($F$290+$C314),INDEX($D$302:$W$302,,$C314)-SUM($D314:BI314),INDEX($D$302:$W$302,,$C314)/$F$290)))</f>
        <v>0</v>
      </c>
      <c r="BK314" s="8">
        <f>IF($F$290="n/a",0,IF(BK$3&lt;=$C314,0,IF(BK$3&gt;($F$290+$C314),INDEX($D$302:$W$302,,$C314)-SUM($D314:BJ314),INDEX($D$302:$W$302,,$C314)/$F$290)))</f>
        <v>0</v>
      </c>
    </row>
    <row r="315" spans="2:63" hidden="1" outlineLevel="1" x14ac:dyDescent="0.3">
      <c r="B315" s="15">
        <v>2023</v>
      </c>
      <c r="C315">
        <v>11</v>
      </c>
      <c r="D315" s="8"/>
      <c r="E315" s="8">
        <f>IF($F$290="n/a",0,IF(E$3&lt;=$C315,0,IF(E$3&gt;($F$290+$C315),INDEX($D$302:$W$302,,$C315)-SUM($D315:D315),INDEX($D$302:$W$302,,$C315)/$F$290)))</f>
        <v>0</v>
      </c>
      <c r="F315" s="8">
        <f>IF($F$290="n/a",0,IF(F$3&lt;=$C315,0,IF(F$3&gt;($F$290+$C315),INDEX($D$302:$W$302,,$C315)-SUM($D315:E315),INDEX($D$302:$W$302,,$C315)/$F$290)))</f>
        <v>0</v>
      </c>
      <c r="G315" s="8">
        <f>IF($F$290="n/a",0,IF(G$3&lt;=$C315,0,IF(G$3&gt;($F$290+$C315),INDEX($D$302:$W$302,,$C315)-SUM($D315:F315),INDEX($D$302:$W$302,,$C315)/$F$290)))</f>
        <v>0</v>
      </c>
      <c r="H315" s="11">
        <f>IF($F$290="n/a",0,IF(H$3&lt;=$C315,0,IF(H$3&gt;($F$290+$C315),INDEX($D$302:$W$302,,$C315)-SUM($D315:G315),INDEX($D$302:$W$302,,$C315)/$F$290)))</f>
        <v>0</v>
      </c>
      <c r="I315" s="12">
        <f>IF($F$290="n/a",0,IF(I$3&lt;=$C315,0,IF(I$3&gt;($F$290+$C315),INDEX($D$302:$W$302,,$C315)-SUM($D315:H315),INDEX($D$302:$W$302,,$C315)/$F$290)))</f>
        <v>0</v>
      </c>
      <c r="J315" s="8">
        <f>IF($F$290="n/a",0,IF(J$3&lt;=$C315,0,IF(J$3&gt;($F$290+$C315),INDEX($D$302:$W$302,,$C315)-SUM($D315:I315),INDEX($D$302:$W$302,,$C315)/$F$290)))</f>
        <v>0</v>
      </c>
      <c r="K315" s="8">
        <f>IF($F$290="n/a",0,IF(K$3&lt;=$C315,0,IF(K$3&gt;($F$290+$C315),INDEX($D$302:$W$302,,$C315)-SUM($D315:J315),INDEX($D$302:$W$302,,$C315)/$F$290)))</f>
        <v>0</v>
      </c>
      <c r="L315" s="8">
        <f>IF($F$290="n/a",0,IF(L$3&lt;=$C315,0,IF(L$3&gt;($F$290+$C315),INDEX($D$302:$W$302,,$C315)-SUM($D315:K315),INDEX($D$302:$W$302,,$C315)/$F$290)))</f>
        <v>0</v>
      </c>
      <c r="M315" s="8">
        <f>IF($F$290="n/a",0,IF(M$3&lt;=$C315,0,IF(M$3&gt;($F$290+$C315),INDEX($D$302:$W$302,,$C315)-SUM($D315:L315),INDEX($D$302:$W$302,,$C315)/$F$290)))</f>
        <v>0</v>
      </c>
      <c r="N315" s="8">
        <f>IF($F$290="n/a",0,IF(N$3&lt;=$C315,0,IF(N$3&gt;($F$290+$C315),INDEX($D$302:$W$302,,$C315)-SUM($D315:M315),INDEX($D$302:$W$302,,$C315)/$F$290)))</f>
        <v>0</v>
      </c>
      <c r="O315" s="8">
        <f>IF($F$290="n/a",0,IF(O$3&lt;=$C315,0,IF(O$3&gt;($F$290+$C315),INDEX($D$302:$W$302,,$C315)-SUM($D315:N315),INDEX($D$302:$W$302,,$C315)/$F$290)))</f>
        <v>0</v>
      </c>
      <c r="P315" s="8">
        <f>IF($F$290="n/a",0,IF(P$3&lt;=$C315,0,IF(P$3&gt;($F$290+$C315),INDEX($D$302:$W$302,,$C315)-SUM($D315:O315),INDEX($D$302:$W$302,,$C315)/$F$290)))</f>
        <v>0</v>
      </c>
      <c r="Q315" s="8">
        <f>IF($F$290="n/a",0,IF(Q$3&lt;=$C315,0,IF(Q$3&gt;($F$290+$C315),INDEX($D$302:$W$302,,$C315)-SUM($D315:P315),INDEX($D$302:$W$302,,$C315)/$F$290)))</f>
        <v>0</v>
      </c>
      <c r="R315" s="8">
        <f>IF($F$290="n/a",0,IF(R$3&lt;=$C315,0,IF(R$3&gt;($F$290+$C315),INDEX($D$302:$W$302,,$C315)-SUM($D315:Q315),INDEX($D$302:$W$302,,$C315)/$F$290)))</f>
        <v>0</v>
      </c>
      <c r="S315" s="8">
        <f>IF($F$290="n/a",0,IF(S$3&lt;=$C315,0,IF(S$3&gt;($F$290+$C315),INDEX($D$302:$W$302,,$C315)-SUM($D315:R315),INDEX($D$302:$W$302,,$C315)/$F$290)))</f>
        <v>0</v>
      </c>
      <c r="T315" s="8">
        <f>IF($F$290="n/a",0,IF(T$3&lt;=$C315,0,IF(T$3&gt;($F$290+$C315),INDEX($D$302:$W$302,,$C315)-SUM($D315:S315),INDEX($D$302:$W$302,,$C315)/$F$290)))</f>
        <v>0</v>
      </c>
      <c r="U315" s="8">
        <f>IF($F$290="n/a",0,IF(U$3&lt;=$C315,0,IF(U$3&gt;($F$290+$C315),INDEX($D$302:$W$302,,$C315)-SUM($D315:T315),INDEX($D$302:$W$302,,$C315)/$F$290)))</f>
        <v>0</v>
      </c>
      <c r="V315" s="8">
        <f>IF($F$290="n/a",0,IF(V$3&lt;=$C315,0,IF(V$3&gt;($F$290+$C315),INDEX($D$302:$W$302,,$C315)-SUM($D315:U315),INDEX($D$302:$W$302,,$C315)/$F$290)))</f>
        <v>0</v>
      </c>
      <c r="W315" s="8">
        <f>IF($F$290="n/a",0,IF(W$3&lt;=$C315,0,IF(W$3&gt;($F$290+$C315),INDEX($D$302:$W$302,,$C315)-SUM($D315:V315),INDEX($D$302:$W$302,,$C315)/$F$290)))</f>
        <v>0</v>
      </c>
      <c r="X315" s="8">
        <f>IF($F$290="n/a",0,IF(X$3&lt;=$C315,0,IF(X$3&gt;($F$290+$C315),INDEX($D$302:$W$302,,$C315)-SUM($D315:W315),INDEX($D$302:$W$302,,$C315)/$F$290)))</f>
        <v>0</v>
      </c>
      <c r="Y315" s="8">
        <f>IF($F$290="n/a",0,IF(Y$3&lt;=$C315,0,IF(Y$3&gt;($F$290+$C315),INDEX($D$302:$W$302,,$C315)-SUM($D315:X315),INDEX($D$302:$W$302,,$C315)/$F$290)))</f>
        <v>0</v>
      </c>
      <c r="Z315" s="8">
        <f>IF($F$290="n/a",0,IF(Z$3&lt;=$C315,0,IF(Z$3&gt;($F$290+$C315),INDEX($D$302:$W$302,,$C315)-SUM($D315:Y315),INDEX($D$302:$W$302,,$C315)/$F$290)))</f>
        <v>0</v>
      </c>
      <c r="AA315" s="8">
        <f>IF($F$290="n/a",0,IF(AA$3&lt;=$C315,0,IF(AA$3&gt;($F$290+$C315),INDEX($D$302:$W$302,,$C315)-SUM($D315:Z315),INDEX($D$302:$W$302,,$C315)/$F$290)))</f>
        <v>0</v>
      </c>
      <c r="AB315" s="8">
        <f>IF($F$290="n/a",0,IF(AB$3&lt;=$C315,0,IF(AB$3&gt;($F$290+$C315),INDEX($D$302:$W$302,,$C315)-SUM($D315:AA315),INDEX($D$302:$W$302,,$C315)/$F$290)))</f>
        <v>0</v>
      </c>
      <c r="AC315" s="8">
        <f>IF($F$290="n/a",0,IF(AC$3&lt;=$C315,0,IF(AC$3&gt;($F$290+$C315),INDEX($D$302:$W$302,,$C315)-SUM($D315:AB315),INDEX($D$302:$W$302,,$C315)/$F$290)))</f>
        <v>0</v>
      </c>
      <c r="AD315" s="8">
        <f>IF($F$290="n/a",0,IF(AD$3&lt;=$C315,0,IF(AD$3&gt;($F$290+$C315),INDEX($D$302:$W$302,,$C315)-SUM($D315:AC315),INDEX($D$302:$W$302,,$C315)/$F$290)))</f>
        <v>0</v>
      </c>
      <c r="AE315" s="8">
        <f>IF($F$290="n/a",0,IF(AE$3&lt;=$C315,0,IF(AE$3&gt;($F$290+$C315),INDEX($D$302:$W$302,,$C315)-SUM($D315:AD315),INDEX($D$302:$W$302,,$C315)/$F$290)))</f>
        <v>0</v>
      </c>
      <c r="AF315" s="8">
        <f>IF($F$290="n/a",0,IF(AF$3&lt;=$C315,0,IF(AF$3&gt;($F$290+$C315),INDEX($D$302:$W$302,,$C315)-SUM($D315:AE315),INDEX($D$302:$W$302,,$C315)/$F$290)))</f>
        <v>0</v>
      </c>
      <c r="AG315" s="8">
        <f>IF($F$290="n/a",0,IF(AG$3&lt;=$C315,0,IF(AG$3&gt;($F$290+$C315),INDEX($D$302:$W$302,,$C315)-SUM($D315:AF315),INDEX($D$302:$W$302,,$C315)/$F$290)))</f>
        <v>0</v>
      </c>
      <c r="AH315" s="8">
        <f>IF($F$290="n/a",0,IF(AH$3&lt;=$C315,0,IF(AH$3&gt;($F$290+$C315),INDEX($D$302:$W$302,,$C315)-SUM($D315:AG315),INDEX($D$302:$W$302,,$C315)/$F$290)))</f>
        <v>0</v>
      </c>
      <c r="AI315" s="8">
        <f>IF($F$290="n/a",0,IF(AI$3&lt;=$C315,0,IF(AI$3&gt;($F$290+$C315),INDEX($D$302:$W$302,,$C315)-SUM($D315:AH315),INDEX($D$302:$W$302,,$C315)/$F$290)))</f>
        <v>0</v>
      </c>
      <c r="AJ315" s="8">
        <f>IF($F$290="n/a",0,IF(AJ$3&lt;=$C315,0,IF(AJ$3&gt;($F$290+$C315),INDEX($D$302:$W$302,,$C315)-SUM($D315:AI315),INDEX($D$302:$W$302,,$C315)/$F$290)))</f>
        <v>0</v>
      </c>
      <c r="AK315" s="8">
        <f>IF($F$290="n/a",0,IF(AK$3&lt;=$C315,0,IF(AK$3&gt;($F$290+$C315),INDEX($D$302:$W$302,,$C315)-SUM($D315:AJ315),INDEX($D$302:$W$302,,$C315)/$F$290)))</f>
        <v>0</v>
      </c>
      <c r="AL315" s="8">
        <f>IF($F$290="n/a",0,IF(AL$3&lt;=$C315,0,IF(AL$3&gt;($F$290+$C315),INDEX($D$302:$W$302,,$C315)-SUM($D315:AK315),INDEX($D$302:$W$302,,$C315)/$F$290)))</f>
        <v>0</v>
      </c>
      <c r="AM315" s="8">
        <f>IF($F$290="n/a",0,IF(AM$3&lt;=$C315,0,IF(AM$3&gt;($F$290+$C315),INDEX($D$302:$W$302,,$C315)-SUM($D315:AL315),INDEX($D$302:$W$302,,$C315)/$F$290)))</f>
        <v>0</v>
      </c>
      <c r="AN315" s="8">
        <f>IF($F$290="n/a",0,IF(AN$3&lt;=$C315,0,IF(AN$3&gt;($F$290+$C315),INDEX($D$302:$W$302,,$C315)-SUM($D315:AM315),INDEX($D$302:$W$302,,$C315)/$F$290)))</f>
        <v>0</v>
      </c>
      <c r="AO315" s="8">
        <f>IF($F$290="n/a",0,IF(AO$3&lt;=$C315,0,IF(AO$3&gt;($F$290+$C315),INDEX($D$302:$W$302,,$C315)-SUM($D315:AN315),INDEX($D$302:$W$302,,$C315)/$F$290)))</f>
        <v>0</v>
      </c>
      <c r="AP315" s="8">
        <f>IF($F$290="n/a",0,IF(AP$3&lt;=$C315,0,IF(AP$3&gt;($F$290+$C315),INDEX($D$302:$W$302,,$C315)-SUM($D315:AO315),INDEX($D$302:$W$302,,$C315)/$F$290)))</f>
        <v>0</v>
      </c>
      <c r="AQ315" s="8">
        <f>IF($F$290="n/a",0,IF(AQ$3&lt;=$C315,0,IF(AQ$3&gt;($F$290+$C315),INDEX($D$302:$W$302,,$C315)-SUM($D315:AP315),INDEX($D$302:$W$302,,$C315)/$F$290)))</f>
        <v>0</v>
      </c>
      <c r="AR315" s="8">
        <f>IF($F$290="n/a",0,IF(AR$3&lt;=$C315,0,IF(AR$3&gt;($F$290+$C315),INDEX($D$302:$W$302,,$C315)-SUM($D315:AQ315),INDEX($D$302:$W$302,,$C315)/$F$290)))</f>
        <v>0</v>
      </c>
      <c r="AS315" s="8">
        <f>IF($F$290="n/a",0,IF(AS$3&lt;=$C315,0,IF(AS$3&gt;($F$290+$C315),INDEX($D$302:$W$302,,$C315)-SUM($D315:AR315),INDEX($D$302:$W$302,,$C315)/$F$290)))</f>
        <v>0</v>
      </c>
      <c r="AT315" s="8">
        <f>IF($F$290="n/a",0,IF(AT$3&lt;=$C315,0,IF(AT$3&gt;($F$290+$C315),INDEX($D$302:$W$302,,$C315)-SUM($D315:AS315),INDEX($D$302:$W$302,,$C315)/$F$290)))</f>
        <v>0</v>
      </c>
      <c r="AU315" s="8">
        <f>IF($F$290="n/a",0,IF(AU$3&lt;=$C315,0,IF(AU$3&gt;($F$290+$C315),INDEX($D$302:$W$302,,$C315)-SUM($D315:AT315),INDEX($D$302:$W$302,,$C315)/$F$290)))</f>
        <v>0</v>
      </c>
      <c r="AV315" s="8">
        <f>IF($F$290="n/a",0,IF(AV$3&lt;=$C315,0,IF(AV$3&gt;($F$290+$C315),INDEX($D$302:$W$302,,$C315)-SUM($D315:AU315),INDEX($D$302:$W$302,,$C315)/$F$290)))</f>
        <v>0</v>
      </c>
      <c r="AW315" s="8">
        <f>IF($F$290="n/a",0,IF(AW$3&lt;=$C315,0,IF(AW$3&gt;($F$290+$C315),INDEX($D$302:$W$302,,$C315)-SUM($D315:AV315),INDEX($D$302:$W$302,,$C315)/$F$290)))</f>
        <v>0</v>
      </c>
      <c r="AX315" s="8">
        <f>IF($F$290="n/a",0,IF(AX$3&lt;=$C315,0,IF(AX$3&gt;($F$290+$C315),INDEX($D$302:$W$302,,$C315)-SUM($D315:AW315),INDEX($D$302:$W$302,,$C315)/$F$290)))</f>
        <v>0</v>
      </c>
      <c r="AY315" s="8">
        <f>IF($F$290="n/a",0,IF(AY$3&lt;=$C315,0,IF(AY$3&gt;($F$290+$C315),INDEX($D$302:$W$302,,$C315)-SUM($D315:AX315),INDEX($D$302:$W$302,,$C315)/$F$290)))</f>
        <v>0</v>
      </c>
      <c r="AZ315" s="8">
        <f>IF($F$290="n/a",0,IF(AZ$3&lt;=$C315,0,IF(AZ$3&gt;($F$290+$C315),INDEX($D$302:$W$302,,$C315)-SUM($D315:AY315),INDEX($D$302:$W$302,,$C315)/$F$290)))</f>
        <v>0</v>
      </c>
      <c r="BA315" s="8">
        <f>IF($F$290="n/a",0,IF(BA$3&lt;=$C315,0,IF(BA$3&gt;($F$290+$C315),INDEX($D$302:$W$302,,$C315)-SUM($D315:AZ315),INDEX($D$302:$W$302,,$C315)/$F$290)))</f>
        <v>0</v>
      </c>
      <c r="BB315" s="8">
        <f>IF($F$290="n/a",0,IF(BB$3&lt;=$C315,0,IF(BB$3&gt;($F$290+$C315),INDEX($D$302:$W$302,,$C315)-SUM($D315:BA315),INDEX($D$302:$W$302,,$C315)/$F$290)))</f>
        <v>0</v>
      </c>
      <c r="BC315" s="8">
        <f>IF($F$290="n/a",0,IF(BC$3&lt;=$C315,0,IF(BC$3&gt;($F$290+$C315),INDEX($D$302:$W$302,,$C315)-SUM($D315:BB315),INDEX($D$302:$W$302,,$C315)/$F$290)))</f>
        <v>0</v>
      </c>
      <c r="BD315" s="8">
        <f>IF($F$290="n/a",0,IF(BD$3&lt;=$C315,0,IF(BD$3&gt;($F$290+$C315),INDEX($D$302:$W$302,,$C315)-SUM($D315:BC315),INDEX($D$302:$W$302,,$C315)/$F$290)))</f>
        <v>0</v>
      </c>
      <c r="BE315" s="8">
        <f>IF($F$290="n/a",0,IF(BE$3&lt;=$C315,0,IF(BE$3&gt;($F$290+$C315),INDEX($D$302:$W$302,,$C315)-SUM($D315:BD315),INDEX($D$302:$W$302,,$C315)/$F$290)))</f>
        <v>0</v>
      </c>
      <c r="BF315" s="8">
        <f>IF($F$290="n/a",0,IF(BF$3&lt;=$C315,0,IF(BF$3&gt;($F$290+$C315),INDEX($D$302:$W$302,,$C315)-SUM($D315:BE315),INDEX($D$302:$W$302,,$C315)/$F$290)))</f>
        <v>0</v>
      </c>
      <c r="BG315" s="8">
        <f>IF($F$290="n/a",0,IF(BG$3&lt;=$C315,0,IF(BG$3&gt;($F$290+$C315),INDEX($D$302:$W$302,,$C315)-SUM($D315:BF315),INDEX($D$302:$W$302,,$C315)/$F$290)))</f>
        <v>0</v>
      </c>
      <c r="BH315" s="8">
        <f>IF($F$290="n/a",0,IF(BH$3&lt;=$C315,0,IF(BH$3&gt;($F$290+$C315),INDEX($D$302:$W$302,,$C315)-SUM($D315:BG315),INDEX($D$302:$W$302,,$C315)/$F$290)))</f>
        <v>0</v>
      </c>
      <c r="BI315" s="8">
        <f>IF($F$290="n/a",0,IF(BI$3&lt;=$C315,0,IF(BI$3&gt;($F$290+$C315),INDEX($D$302:$W$302,,$C315)-SUM($D315:BH315),INDEX($D$302:$W$302,,$C315)/$F$290)))</f>
        <v>0</v>
      </c>
      <c r="BJ315" s="8">
        <f>IF($F$290="n/a",0,IF(BJ$3&lt;=$C315,0,IF(BJ$3&gt;($F$290+$C315),INDEX($D$302:$W$302,,$C315)-SUM($D315:BI315),INDEX($D$302:$W$302,,$C315)/$F$290)))</f>
        <v>0</v>
      </c>
      <c r="BK315" s="8">
        <f>IF($F$290="n/a",0,IF(BK$3&lt;=$C315,0,IF(BK$3&gt;($F$290+$C315),INDEX($D$302:$W$302,,$C315)-SUM($D315:BJ315),INDEX($D$302:$W$302,,$C315)/$F$290)))</f>
        <v>0</v>
      </c>
    </row>
    <row r="316" spans="2:63" hidden="1" outlineLevel="1" x14ac:dyDescent="0.3">
      <c r="B316" s="15">
        <v>2024</v>
      </c>
      <c r="C316">
        <v>12</v>
      </c>
      <c r="D316" s="8"/>
      <c r="E316" s="8">
        <f>IF($F$290="n/a",0,IF(E$3&lt;=$C316,0,IF(E$3&gt;($F$290+$C316),INDEX($D$302:$W$302,,$C316)-SUM($D316:D316),INDEX($D$302:$W$302,,$C316)/$F$290)))</f>
        <v>0</v>
      </c>
      <c r="F316" s="8">
        <f>IF($F$290="n/a",0,IF(F$3&lt;=$C316,0,IF(F$3&gt;($F$290+$C316),INDEX($D$302:$W$302,,$C316)-SUM($D316:E316),INDEX($D$302:$W$302,,$C316)/$F$290)))</f>
        <v>0</v>
      </c>
      <c r="G316" s="8">
        <f>IF($F$290="n/a",0,IF(G$3&lt;=$C316,0,IF(G$3&gt;($F$290+$C316),INDEX($D$302:$W$302,,$C316)-SUM($D316:F316),INDEX($D$302:$W$302,,$C316)/$F$290)))</f>
        <v>0</v>
      </c>
      <c r="H316" s="11">
        <f>IF($F$290="n/a",0,IF(H$3&lt;=$C316,0,IF(H$3&gt;($F$290+$C316),INDEX($D$302:$W$302,,$C316)-SUM($D316:G316),INDEX($D$302:$W$302,,$C316)/$F$290)))</f>
        <v>0</v>
      </c>
      <c r="I316" s="12">
        <f>IF($F$290="n/a",0,IF(I$3&lt;=$C316,0,IF(I$3&gt;($F$290+$C316),INDEX($D$302:$W$302,,$C316)-SUM($D316:H316),INDEX($D$302:$W$302,,$C316)/$F$290)))</f>
        <v>0</v>
      </c>
      <c r="J316" s="8">
        <f>IF($F$290="n/a",0,IF(J$3&lt;=$C316,0,IF(J$3&gt;($F$290+$C316),INDEX($D$302:$W$302,,$C316)-SUM($D316:I316),INDEX($D$302:$W$302,,$C316)/$F$290)))</f>
        <v>0</v>
      </c>
      <c r="K316" s="8">
        <f>IF($F$290="n/a",0,IF(K$3&lt;=$C316,0,IF(K$3&gt;($F$290+$C316),INDEX($D$302:$W$302,,$C316)-SUM($D316:J316),INDEX($D$302:$W$302,,$C316)/$F$290)))</f>
        <v>0</v>
      </c>
      <c r="L316" s="8">
        <f>IF($F$290="n/a",0,IF(L$3&lt;=$C316,0,IF(L$3&gt;($F$290+$C316),INDEX($D$302:$W$302,,$C316)-SUM($D316:K316),INDEX($D$302:$W$302,,$C316)/$F$290)))</f>
        <v>0</v>
      </c>
      <c r="M316" s="8">
        <f>IF($F$290="n/a",0,IF(M$3&lt;=$C316,0,IF(M$3&gt;($F$290+$C316),INDEX($D$302:$W$302,,$C316)-SUM($D316:L316),INDEX($D$302:$W$302,,$C316)/$F$290)))</f>
        <v>0</v>
      </c>
      <c r="N316" s="8">
        <f>IF($F$290="n/a",0,IF(N$3&lt;=$C316,0,IF(N$3&gt;($F$290+$C316),INDEX($D$302:$W$302,,$C316)-SUM($D316:M316),INDEX($D$302:$W$302,,$C316)/$F$290)))</f>
        <v>0</v>
      </c>
      <c r="O316" s="8">
        <f>IF($F$290="n/a",0,IF(O$3&lt;=$C316,0,IF(O$3&gt;($F$290+$C316),INDEX($D$302:$W$302,,$C316)-SUM($D316:N316),INDEX($D$302:$W$302,,$C316)/$F$290)))</f>
        <v>0</v>
      </c>
      <c r="P316" s="8">
        <f>IF($F$290="n/a",0,IF(P$3&lt;=$C316,0,IF(P$3&gt;($F$290+$C316),INDEX($D$302:$W$302,,$C316)-SUM($D316:O316),INDEX($D$302:$W$302,,$C316)/$F$290)))</f>
        <v>0</v>
      </c>
      <c r="Q316" s="8">
        <f>IF($F$290="n/a",0,IF(Q$3&lt;=$C316,0,IF(Q$3&gt;($F$290+$C316),INDEX($D$302:$W$302,,$C316)-SUM($D316:P316),INDEX($D$302:$W$302,,$C316)/$F$290)))</f>
        <v>0</v>
      </c>
      <c r="R316" s="8">
        <f>IF($F$290="n/a",0,IF(R$3&lt;=$C316,0,IF(R$3&gt;($F$290+$C316),INDEX($D$302:$W$302,,$C316)-SUM($D316:Q316),INDEX($D$302:$W$302,,$C316)/$F$290)))</f>
        <v>0</v>
      </c>
      <c r="S316" s="8">
        <f>IF($F$290="n/a",0,IF(S$3&lt;=$C316,0,IF(S$3&gt;($F$290+$C316),INDEX($D$302:$W$302,,$C316)-SUM($D316:R316),INDEX($D$302:$W$302,,$C316)/$F$290)))</f>
        <v>0</v>
      </c>
      <c r="T316" s="8">
        <f>IF($F$290="n/a",0,IF(T$3&lt;=$C316,0,IF(T$3&gt;($F$290+$C316),INDEX($D$302:$W$302,,$C316)-SUM($D316:S316),INDEX($D$302:$W$302,,$C316)/$F$290)))</f>
        <v>0</v>
      </c>
      <c r="U316" s="8">
        <f>IF($F$290="n/a",0,IF(U$3&lt;=$C316,0,IF(U$3&gt;($F$290+$C316),INDEX($D$302:$W$302,,$C316)-SUM($D316:T316),INDEX($D$302:$W$302,,$C316)/$F$290)))</f>
        <v>0</v>
      </c>
      <c r="V316" s="8">
        <f>IF($F$290="n/a",0,IF(V$3&lt;=$C316,0,IF(V$3&gt;($F$290+$C316),INDEX($D$302:$W$302,,$C316)-SUM($D316:U316),INDEX($D$302:$W$302,,$C316)/$F$290)))</f>
        <v>0</v>
      </c>
      <c r="W316" s="8">
        <f>IF($F$290="n/a",0,IF(W$3&lt;=$C316,0,IF(W$3&gt;($F$290+$C316),INDEX($D$302:$W$302,,$C316)-SUM($D316:V316),INDEX($D$302:$W$302,,$C316)/$F$290)))</f>
        <v>0</v>
      </c>
      <c r="X316" s="8">
        <f>IF($F$290="n/a",0,IF(X$3&lt;=$C316,0,IF(X$3&gt;($F$290+$C316),INDEX($D$302:$W$302,,$C316)-SUM($D316:W316),INDEX($D$302:$W$302,,$C316)/$F$290)))</f>
        <v>0</v>
      </c>
      <c r="Y316" s="8">
        <f>IF($F$290="n/a",0,IF(Y$3&lt;=$C316,0,IF(Y$3&gt;($F$290+$C316),INDEX($D$302:$W$302,,$C316)-SUM($D316:X316),INDEX($D$302:$W$302,,$C316)/$F$290)))</f>
        <v>0</v>
      </c>
      <c r="Z316" s="8">
        <f>IF($F$290="n/a",0,IF(Z$3&lt;=$C316,0,IF(Z$3&gt;($F$290+$C316),INDEX($D$302:$W$302,,$C316)-SUM($D316:Y316),INDEX($D$302:$W$302,,$C316)/$F$290)))</f>
        <v>0</v>
      </c>
      <c r="AA316" s="8">
        <f>IF($F$290="n/a",0,IF(AA$3&lt;=$C316,0,IF(AA$3&gt;($F$290+$C316),INDEX($D$302:$W$302,,$C316)-SUM($D316:Z316),INDEX($D$302:$W$302,,$C316)/$F$290)))</f>
        <v>0</v>
      </c>
      <c r="AB316" s="8">
        <f>IF($F$290="n/a",0,IF(AB$3&lt;=$C316,0,IF(AB$3&gt;($F$290+$C316),INDEX($D$302:$W$302,,$C316)-SUM($D316:AA316),INDEX($D$302:$W$302,,$C316)/$F$290)))</f>
        <v>0</v>
      </c>
      <c r="AC316" s="8">
        <f>IF($F$290="n/a",0,IF(AC$3&lt;=$C316,0,IF(AC$3&gt;($F$290+$C316),INDEX($D$302:$W$302,,$C316)-SUM($D316:AB316),INDEX($D$302:$W$302,,$C316)/$F$290)))</f>
        <v>0</v>
      </c>
      <c r="AD316" s="8">
        <f>IF($F$290="n/a",0,IF(AD$3&lt;=$C316,0,IF(AD$3&gt;($F$290+$C316),INDEX($D$302:$W$302,,$C316)-SUM($D316:AC316),INDEX($D$302:$W$302,,$C316)/$F$290)))</f>
        <v>0</v>
      </c>
      <c r="AE316" s="8">
        <f>IF($F$290="n/a",0,IF(AE$3&lt;=$C316,0,IF(AE$3&gt;($F$290+$C316),INDEX($D$302:$W$302,,$C316)-SUM($D316:AD316),INDEX($D$302:$W$302,,$C316)/$F$290)))</f>
        <v>0</v>
      </c>
      <c r="AF316" s="8">
        <f>IF($F$290="n/a",0,IF(AF$3&lt;=$C316,0,IF(AF$3&gt;($F$290+$C316),INDEX($D$302:$W$302,,$C316)-SUM($D316:AE316),INDEX($D$302:$W$302,,$C316)/$F$290)))</f>
        <v>0</v>
      </c>
      <c r="AG316" s="8">
        <f>IF($F$290="n/a",0,IF(AG$3&lt;=$C316,0,IF(AG$3&gt;($F$290+$C316),INDEX($D$302:$W$302,,$C316)-SUM($D316:AF316),INDEX($D$302:$W$302,,$C316)/$F$290)))</f>
        <v>0</v>
      </c>
      <c r="AH316" s="8">
        <f>IF($F$290="n/a",0,IF(AH$3&lt;=$C316,0,IF(AH$3&gt;($F$290+$C316),INDEX($D$302:$W$302,,$C316)-SUM($D316:AG316),INDEX($D$302:$W$302,,$C316)/$F$290)))</f>
        <v>0</v>
      </c>
      <c r="AI316" s="8">
        <f>IF($F$290="n/a",0,IF(AI$3&lt;=$C316,0,IF(AI$3&gt;($F$290+$C316),INDEX($D$302:$W$302,,$C316)-SUM($D316:AH316),INDEX($D$302:$W$302,,$C316)/$F$290)))</f>
        <v>0</v>
      </c>
      <c r="AJ316" s="8">
        <f>IF($F$290="n/a",0,IF(AJ$3&lt;=$C316,0,IF(AJ$3&gt;($F$290+$C316),INDEX($D$302:$W$302,,$C316)-SUM($D316:AI316),INDEX($D$302:$W$302,,$C316)/$F$290)))</f>
        <v>0</v>
      </c>
      <c r="AK316" s="8">
        <f>IF($F$290="n/a",0,IF(AK$3&lt;=$C316,0,IF(AK$3&gt;($F$290+$C316),INDEX($D$302:$W$302,,$C316)-SUM($D316:AJ316),INDEX($D$302:$W$302,,$C316)/$F$290)))</f>
        <v>0</v>
      </c>
      <c r="AL316" s="8">
        <f>IF($F$290="n/a",0,IF(AL$3&lt;=$C316,0,IF(AL$3&gt;($F$290+$C316),INDEX($D$302:$W$302,,$C316)-SUM($D316:AK316),INDEX($D$302:$W$302,,$C316)/$F$290)))</f>
        <v>0</v>
      </c>
      <c r="AM316" s="8">
        <f>IF($F$290="n/a",0,IF(AM$3&lt;=$C316,0,IF(AM$3&gt;($F$290+$C316),INDEX($D$302:$W$302,,$C316)-SUM($D316:AL316),INDEX($D$302:$W$302,,$C316)/$F$290)))</f>
        <v>0</v>
      </c>
      <c r="AN316" s="8">
        <f>IF($F$290="n/a",0,IF(AN$3&lt;=$C316,0,IF(AN$3&gt;($F$290+$C316),INDEX($D$302:$W$302,,$C316)-SUM($D316:AM316),INDEX($D$302:$W$302,,$C316)/$F$290)))</f>
        <v>0</v>
      </c>
      <c r="AO316" s="8">
        <f>IF($F$290="n/a",0,IF(AO$3&lt;=$C316,0,IF(AO$3&gt;($F$290+$C316),INDEX($D$302:$W$302,,$C316)-SUM($D316:AN316),INDEX($D$302:$W$302,,$C316)/$F$290)))</f>
        <v>0</v>
      </c>
      <c r="AP316" s="8">
        <f>IF($F$290="n/a",0,IF(AP$3&lt;=$C316,0,IF(AP$3&gt;($F$290+$C316),INDEX($D$302:$W$302,,$C316)-SUM($D316:AO316),INDEX($D$302:$W$302,,$C316)/$F$290)))</f>
        <v>0</v>
      </c>
      <c r="AQ316" s="8">
        <f>IF($F$290="n/a",0,IF(AQ$3&lt;=$C316,0,IF(AQ$3&gt;($F$290+$C316),INDEX($D$302:$W$302,,$C316)-SUM($D316:AP316),INDEX($D$302:$W$302,,$C316)/$F$290)))</f>
        <v>0</v>
      </c>
      <c r="AR316" s="8">
        <f>IF($F$290="n/a",0,IF(AR$3&lt;=$C316,0,IF(AR$3&gt;($F$290+$C316),INDEX($D$302:$W$302,,$C316)-SUM($D316:AQ316),INDEX($D$302:$W$302,,$C316)/$F$290)))</f>
        <v>0</v>
      </c>
      <c r="AS316" s="8">
        <f>IF($F$290="n/a",0,IF(AS$3&lt;=$C316,0,IF(AS$3&gt;($F$290+$C316),INDEX($D$302:$W$302,,$C316)-SUM($D316:AR316),INDEX($D$302:$W$302,,$C316)/$F$290)))</f>
        <v>0</v>
      </c>
      <c r="AT316" s="8">
        <f>IF($F$290="n/a",0,IF(AT$3&lt;=$C316,0,IF(AT$3&gt;($F$290+$C316),INDEX($D$302:$W$302,,$C316)-SUM($D316:AS316),INDEX($D$302:$W$302,,$C316)/$F$290)))</f>
        <v>0</v>
      </c>
      <c r="AU316" s="8">
        <f>IF($F$290="n/a",0,IF(AU$3&lt;=$C316,0,IF(AU$3&gt;($F$290+$C316),INDEX($D$302:$W$302,,$C316)-SUM($D316:AT316),INDEX($D$302:$W$302,,$C316)/$F$290)))</f>
        <v>0</v>
      </c>
      <c r="AV316" s="8">
        <f>IF($F$290="n/a",0,IF(AV$3&lt;=$C316,0,IF(AV$3&gt;($F$290+$C316),INDEX($D$302:$W$302,,$C316)-SUM($D316:AU316),INDEX($D$302:$W$302,,$C316)/$F$290)))</f>
        <v>0</v>
      </c>
      <c r="AW316" s="8">
        <f>IF($F$290="n/a",0,IF(AW$3&lt;=$C316,0,IF(AW$3&gt;($F$290+$C316),INDEX($D$302:$W$302,,$C316)-SUM($D316:AV316),INDEX($D$302:$W$302,,$C316)/$F$290)))</f>
        <v>0</v>
      </c>
      <c r="AX316" s="8">
        <f>IF($F$290="n/a",0,IF(AX$3&lt;=$C316,0,IF(AX$3&gt;($F$290+$C316),INDEX($D$302:$W$302,,$C316)-SUM($D316:AW316),INDEX($D$302:$W$302,,$C316)/$F$290)))</f>
        <v>0</v>
      </c>
      <c r="AY316" s="8">
        <f>IF($F$290="n/a",0,IF(AY$3&lt;=$C316,0,IF(AY$3&gt;($F$290+$C316),INDEX($D$302:$W$302,,$C316)-SUM($D316:AX316),INDEX($D$302:$W$302,,$C316)/$F$290)))</f>
        <v>0</v>
      </c>
      <c r="AZ316" s="8">
        <f>IF($F$290="n/a",0,IF(AZ$3&lt;=$C316,0,IF(AZ$3&gt;($F$290+$C316),INDEX($D$302:$W$302,,$C316)-SUM($D316:AY316),INDEX($D$302:$W$302,,$C316)/$F$290)))</f>
        <v>0</v>
      </c>
      <c r="BA316" s="8">
        <f>IF($F$290="n/a",0,IF(BA$3&lt;=$C316,0,IF(BA$3&gt;($F$290+$C316),INDEX($D$302:$W$302,,$C316)-SUM($D316:AZ316),INDEX($D$302:$W$302,,$C316)/$F$290)))</f>
        <v>0</v>
      </c>
      <c r="BB316" s="8">
        <f>IF($F$290="n/a",0,IF(BB$3&lt;=$C316,0,IF(BB$3&gt;($F$290+$C316),INDEX($D$302:$W$302,,$C316)-SUM($D316:BA316),INDEX($D$302:$W$302,,$C316)/$F$290)))</f>
        <v>0</v>
      </c>
      <c r="BC316" s="8">
        <f>IF($F$290="n/a",0,IF(BC$3&lt;=$C316,0,IF(BC$3&gt;($F$290+$C316),INDEX($D$302:$W$302,,$C316)-SUM($D316:BB316),INDEX($D$302:$W$302,,$C316)/$F$290)))</f>
        <v>0</v>
      </c>
      <c r="BD316" s="8">
        <f>IF($F$290="n/a",0,IF(BD$3&lt;=$C316,0,IF(BD$3&gt;($F$290+$C316),INDEX($D$302:$W$302,,$C316)-SUM($D316:BC316),INDEX($D$302:$W$302,,$C316)/$F$290)))</f>
        <v>0</v>
      </c>
      <c r="BE316" s="8">
        <f>IF($F$290="n/a",0,IF(BE$3&lt;=$C316,0,IF(BE$3&gt;($F$290+$C316),INDEX($D$302:$W$302,,$C316)-SUM($D316:BD316),INDEX($D$302:$W$302,,$C316)/$F$290)))</f>
        <v>0</v>
      </c>
      <c r="BF316" s="8">
        <f>IF($F$290="n/a",0,IF(BF$3&lt;=$C316,0,IF(BF$3&gt;($F$290+$C316),INDEX($D$302:$W$302,,$C316)-SUM($D316:BE316),INDEX($D$302:$W$302,,$C316)/$F$290)))</f>
        <v>0</v>
      </c>
      <c r="BG316" s="8">
        <f>IF($F$290="n/a",0,IF(BG$3&lt;=$C316,0,IF(BG$3&gt;($F$290+$C316),INDEX($D$302:$W$302,,$C316)-SUM($D316:BF316),INDEX($D$302:$W$302,,$C316)/$F$290)))</f>
        <v>0</v>
      </c>
      <c r="BH316" s="8">
        <f>IF($F$290="n/a",0,IF(BH$3&lt;=$C316,0,IF(BH$3&gt;($F$290+$C316),INDEX($D$302:$W$302,,$C316)-SUM($D316:BG316),INDEX($D$302:$W$302,,$C316)/$F$290)))</f>
        <v>0</v>
      </c>
      <c r="BI316" s="8">
        <f>IF($F$290="n/a",0,IF(BI$3&lt;=$C316,0,IF(BI$3&gt;($F$290+$C316),INDEX($D$302:$W$302,,$C316)-SUM($D316:BH316),INDEX($D$302:$W$302,,$C316)/$F$290)))</f>
        <v>0</v>
      </c>
      <c r="BJ316" s="8">
        <f>IF($F$290="n/a",0,IF(BJ$3&lt;=$C316,0,IF(BJ$3&gt;($F$290+$C316),INDEX($D$302:$W$302,,$C316)-SUM($D316:BI316),INDEX($D$302:$W$302,,$C316)/$F$290)))</f>
        <v>0</v>
      </c>
      <c r="BK316" s="8">
        <f>IF($F$290="n/a",0,IF(BK$3&lt;=$C316,0,IF(BK$3&gt;($F$290+$C316),INDEX($D$302:$W$302,,$C316)-SUM($D316:BJ316),INDEX($D$302:$W$302,,$C316)/$F$290)))</f>
        <v>0</v>
      </c>
    </row>
    <row r="317" spans="2:63" hidden="1" outlineLevel="1" x14ac:dyDescent="0.3">
      <c r="B317" s="15">
        <v>2025</v>
      </c>
      <c r="C317">
        <v>13</v>
      </c>
      <c r="D317" s="8"/>
      <c r="E317" s="8">
        <f>IF($F$290="n/a",0,IF(E$3&lt;=$C317,0,IF(E$3&gt;($F$290+$C317),INDEX($D$302:$W$302,,$C317)-SUM($D317:D317),INDEX($D$302:$W$302,,$C317)/$F$290)))</f>
        <v>0</v>
      </c>
      <c r="F317" s="8">
        <f>IF($F$290="n/a",0,IF(F$3&lt;=$C317,0,IF(F$3&gt;($F$290+$C317),INDEX($D$302:$W$302,,$C317)-SUM($D317:E317),INDEX($D$302:$W$302,,$C317)/$F$290)))</f>
        <v>0</v>
      </c>
      <c r="G317" s="8">
        <f>IF($F$290="n/a",0,IF(G$3&lt;=$C317,0,IF(G$3&gt;($F$290+$C317),INDEX($D$302:$W$302,,$C317)-SUM($D317:F317),INDEX($D$302:$W$302,,$C317)/$F$290)))</f>
        <v>0</v>
      </c>
      <c r="H317" s="11">
        <f>IF($F$290="n/a",0,IF(H$3&lt;=$C317,0,IF(H$3&gt;($F$290+$C317),INDEX($D$302:$W$302,,$C317)-SUM($D317:G317),INDEX($D$302:$W$302,,$C317)/$F$290)))</f>
        <v>0</v>
      </c>
      <c r="I317" s="12">
        <f>IF($F$290="n/a",0,IF(I$3&lt;=$C317,0,IF(I$3&gt;($F$290+$C317),INDEX($D$302:$W$302,,$C317)-SUM($D317:H317),INDEX($D$302:$W$302,,$C317)/$F$290)))</f>
        <v>0</v>
      </c>
      <c r="J317" s="8">
        <f>IF($F$290="n/a",0,IF(J$3&lt;=$C317,0,IF(J$3&gt;($F$290+$C317),INDEX($D$302:$W$302,,$C317)-SUM($D317:I317),INDEX($D$302:$W$302,,$C317)/$F$290)))</f>
        <v>0</v>
      </c>
      <c r="K317" s="8">
        <f>IF($F$290="n/a",0,IF(K$3&lt;=$C317,0,IF(K$3&gt;($F$290+$C317),INDEX($D$302:$W$302,,$C317)-SUM($D317:J317),INDEX($D$302:$W$302,,$C317)/$F$290)))</f>
        <v>0</v>
      </c>
      <c r="L317" s="8">
        <f>IF($F$290="n/a",0,IF(L$3&lt;=$C317,0,IF(L$3&gt;($F$290+$C317),INDEX($D$302:$W$302,,$C317)-SUM($D317:K317),INDEX($D$302:$W$302,,$C317)/$F$290)))</f>
        <v>0</v>
      </c>
      <c r="M317" s="8">
        <f>IF($F$290="n/a",0,IF(M$3&lt;=$C317,0,IF(M$3&gt;($F$290+$C317),INDEX($D$302:$W$302,,$C317)-SUM($D317:L317),INDEX($D$302:$W$302,,$C317)/$F$290)))</f>
        <v>0</v>
      </c>
      <c r="N317" s="8">
        <f>IF($F$290="n/a",0,IF(N$3&lt;=$C317,0,IF(N$3&gt;($F$290+$C317),INDEX($D$302:$W$302,,$C317)-SUM($D317:M317),INDEX($D$302:$W$302,,$C317)/$F$290)))</f>
        <v>0</v>
      </c>
      <c r="O317" s="8">
        <f>IF($F$290="n/a",0,IF(O$3&lt;=$C317,0,IF(O$3&gt;($F$290+$C317),INDEX($D$302:$W$302,,$C317)-SUM($D317:N317),INDEX($D$302:$W$302,,$C317)/$F$290)))</f>
        <v>0</v>
      </c>
      <c r="P317" s="8">
        <f>IF($F$290="n/a",0,IF(P$3&lt;=$C317,0,IF(P$3&gt;($F$290+$C317),INDEX($D$302:$W$302,,$C317)-SUM($D317:O317),INDEX($D$302:$W$302,,$C317)/$F$290)))</f>
        <v>0</v>
      </c>
      <c r="Q317" s="8">
        <f>IF($F$290="n/a",0,IF(Q$3&lt;=$C317,0,IF(Q$3&gt;($F$290+$C317),INDEX($D$302:$W$302,,$C317)-SUM($D317:P317),INDEX($D$302:$W$302,,$C317)/$F$290)))</f>
        <v>0</v>
      </c>
      <c r="R317" s="8">
        <f>IF($F$290="n/a",0,IF(R$3&lt;=$C317,0,IF(R$3&gt;($F$290+$C317),INDEX($D$302:$W$302,,$C317)-SUM($D317:Q317),INDEX($D$302:$W$302,,$C317)/$F$290)))</f>
        <v>0</v>
      </c>
      <c r="S317" s="8">
        <f>IF($F$290="n/a",0,IF(S$3&lt;=$C317,0,IF(S$3&gt;($F$290+$C317),INDEX($D$302:$W$302,,$C317)-SUM($D317:R317),INDEX($D$302:$W$302,,$C317)/$F$290)))</f>
        <v>0</v>
      </c>
      <c r="T317" s="8">
        <f>IF($F$290="n/a",0,IF(T$3&lt;=$C317,0,IF(T$3&gt;($F$290+$C317),INDEX($D$302:$W$302,,$C317)-SUM($D317:S317),INDEX($D$302:$W$302,,$C317)/$F$290)))</f>
        <v>0</v>
      </c>
      <c r="U317" s="8">
        <f>IF($F$290="n/a",0,IF(U$3&lt;=$C317,0,IF(U$3&gt;($F$290+$C317),INDEX($D$302:$W$302,,$C317)-SUM($D317:T317),INDEX($D$302:$W$302,,$C317)/$F$290)))</f>
        <v>0</v>
      </c>
      <c r="V317" s="8">
        <f>IF($F$290="n/a",0,IF(V$3&lt;=$C317,0,IF(V$3&gt;($F$290+$C317),INDEX($D$302:$W$302,,$C317)-SUM($D317:U317),INDEX($D$302:$W$302,,$C317)/$F$290)))</f>
        <v>0</v>
      </c>
      <c r="W317" s="8">
        <f>IF($F$290="n/a",0,IF(W$3&lt;=$C317,0,IF(W$3&gt;($F$290+$C317),INDEX($D$302:$W$302,,$C317)-SUM($D317:V317),INDEX($D$302:$W$302,,$C317)/$F$290)))</f>
        <v>0</v>
      </c>
      <c r="X317" s="8">
        <f>IF($F$290="n/a",0,IF(X$3&lt;=$C317,0,IF(X$3&gt;($F$290+$C317),INDEX($D$302:$W$302,,$C317)-SUM($D317:W317),INDEX($D$302:$W$302,,$C317)/$F$290)))</f>
        <v>0</v>
      </c>
      <c r="Y317" s="8">
        <f>IF($F$290="n/a",0,IF(Y$3&lt;=$C317,0,IF(Y$3&gt;($F$290+$C317),INDEX($D$302:$W$302,,$C317)-SUM($D317:X317),INDEX($D$302:$W$302,,$C317)/$F$290)))</f>
        <v>0</v>
      </c>
      <c r="Z317" s="8">
        <f>IF($F$290="n/a",0,IF(Z$3&lt;=$C317,0,IF(Z$3&gt;($F$290+$C317),INDEX($D$302:$W$302,,$C317)-SUM($D317:Y317),INDEX($D$302:$W$302,,$C317)/$F$290)))</f>
        <v>0</v>
      </c>
      <c r="AA317" s="8">
        <f>IF($F$290="n/a",0,IF(AA$3&lt;=$C317,0,IF(AA$3&gt;($F$290+$C317),INDEX($D$302:$W$302,,$C317)-SUM($D317:Z317),INDEX($D$302:$W$302,,$C317)/$F$290)))</f>
        <v>0</v>
      </c>
      <c r="AB317" s="8">
        <f>IF($F$290="n/a",0,IF(AB$3&lt;=$C317,0,IF(AB$3&gt;($F$290+$C317),INDEX($D$302:$W$302,,$C317)-SUM($D317:AA317),INDEX($D$302:$W$302,,$C317)/$F$290)))</f>
        <v>0</v>
      </c>
      <c r="AC317" s="8">
        <f>IF($F$290="n/a",0,IF(AC$3&lt;=$C317,0,IF(AC$3&gt;($F$290+$C317),INDEX($D$302:$W$302,,$C317)-SUM($D317:AB317),INDEX($D$302:$W$302,,$C317)/$F$290)))</f>
        <v>0</v>
      </c>
      <c r="AD317" s="8">
        <f>IF($F$290="n/a",0,IF(AD$3&lt;=$C317,0,IF(AD$3&gt;($F$290+$C317),INDEX($D$302:$W$302,,$C317)-SUM($D317:AC317),INDEX($D$302:$W$302,,$C317)/$F$290)))</f>
        <v>0</v>
      </c>
      <c r="AE317" s="8">
        <f>IF($F$290="n/a",0,IF(AE$3&lt;=$C317,0,IF(AE$3&gt;($F$290+$C317),INDEX($D$302:$W$302,,$C317)-SUM($D317:AD317),INDEX($D$302:$W$302,,$C317)/$F$290)))</f>
        <v>0</v>
      </c>
      <c r="AF317" s="8">
        <f>IF($F$290="n/a",0,IF(AF$3&lt;=$C317,0,IF(AF$3&gt;($F$290+$C317),INDEX($D$302:$W$302,,$C317)-SUM($D317:AE317),INDEX($D$302:$W$302,,$C317)/$F$290)))</f>
        <v>0</v>
      </c>
      <c r="AG317" s="8">
        <f>IF($F$290="n/a",0,IF(AG$3&lt;=$C317,0,IF(AG$3&gt;($F$290+$C317),INDEX($D$302:$W$302,,$C317)-SUM($D317:AF317),INDEX($D$302:$W$302,,$C317)/$F$290)))</f>
        <v>0</v>
      </c>
      <c r="AH317" s="8">
        <f>IF($F$290="n/a",0,IF(AH$3&lt;=$C317,0,IF(AH$3&gt;($F$290+$C317),INDEX($D$302:$W$302,,$C317)-SUM($D317:AG317),INDEX($D$302:$W$302,,$C317)/$F$290)))</f>
        <v>0</v>
      </c>
      <c r="AI317" s="8">
        <f>IF($F$290="n/a",0,IF(AI$3&lt;=$C317,0,IF(AI$3&gt;($F$290+$C317),INDEX($D$302:$W$302,,$C317)-SUM($D317:AH317),INDEX($D$302:$W$302,,$C317)/$F$290)))</f>
        <v>0</v>
      </c>
      <c r="AJ317" s="8">
        <f>IF($F$290="n/a",0,IF(AJ$3&lt;=$C317,0,IF(AJ$3&gt;($F$290+$C317),INDEX($D$302:$W$302,,$C317)-SUM($D317:AI317),INDEX($D$302:$W$302,,$C317)/$F$290)))</f>
        <v>0</v>
      </c>
      <c r="AK317" s="8">
        <f>IF($F$290="n/a",0,IF(AK$3&lt;=$C317,0,IF(AK$3&gt;($F$290+$C317),INDEX($D$302:$W$302,,$C317)-SUM($D317:AJ317),INDEX($D$302:$W$302,,$C317)/$F$290)))</f>
        <v>0</v>
      </c>
      <c r="AL317" s="8">
        <f>IF($F$290="n/a",0,IF(AL$3&lt;=$C317,0,IF(AL$3&gt;($F$290+$C317),INDEX($D$302:$W$302,,$C317)-SUM($D317:AK317),INDEX($D$302:$W$302,,$C317)/$F$290)))</f>
        <v>0</v>
      </c>
      <c r="AM317" s="8">
        <f>IF($F$290="n/a",0,IF(AM$3&lt;=$C317,0,IF(AM$3&gt;($F$290+$C317),INDEX($D$302:$W$302,,$C317)-SUM($D317:AL317),INDEX($D$302:$W$302,,$C317)/$F$290)))</f>
        <v>0</v>
      </c>
      <c r="AN317" s="8">
        <f>IF($F$290="n/a",0,IF(AN$3&lt;=$C317,0,IF(AN$3&gt;($F$290+$C317),INDEX($D$302:$W$302,,$C317)-SUM($D317:AM317),INDEX($D$302:$W$302,,$C317)/$F$290)))</f>
        <v>0</v>
      </c>
      <c r="AO317" s="8">
        <f>IF($F$290="n/a",0,IF(AO$3&lt;=$C317,0,IF(AO$3&gt;($F$290+$C317),INDEX($D$302:$W$302,,$C317)-SUM($D317:AN317),INDEX($D$302:$W$302,,$C317)/$F$290)))</f>
        <v>0</v>
      </c>
      <c r="AP317" s="8">
        <f>IF($F$290="n/a",0,IF(AP$3&lt;=$C317,0,IF(AP$3&gt;($F$290+$C317),INDEX($D$302:$W$302,,$C317)-SUM($D317:AO317),INDEX($D$302:$W$302,,$C317)/$F$290)))</f>
        <v>0</v>
      </c>
      <c r="AQ317" s="8">
        <f>IF($F$290="n/a",0,IF(AQ$3&lt;=$C317,0,IF(AQ$3&gt;($F$290+$C317),INDEX($D$302:$W$302,,$C317)-SUM($D317:AP317),INDEX($D$302:$W$302,,$C317)/$F$290)))</f>
        <v>0</v>
      </c>
      <c r="AR317" s="8">
        <f>IF($F$290="n/a",0,IF(AR$3&lt;=$C317,0,IF(AR$3&gt;($F$290+$C317),INDEX($D$302:$W$302,,$C317)-SUM($D317:AQ317),INDEX($D$302:$W$302,,$C317)/$F$290)))</f>
        <v>0</v>
      </c>
      <c r="AS317" s="8">
        <f>IF($F$290="n/a",0,IF(AS$3&lt;=$C317,0,IF(AS$3&gt;($F$290+$C317),INDEX($D$302:$W$302,,$C317)-SUM($D317:AR317),INDEX($D$302:$W$302,,$C317)/$F$290)))</f>
        <v>0</v>
      </c>
      <c r="AT317" s="8">
        <f>IF($F$290="n/a",0,IF(AT$3&lt;=$C317,0,IF(AT$3&gt;($F$290+$C317),INDEX($D$302:$W$302,,$C317)-SUM($D317:AS317),INDEX($D$302:$W$302,,$C317)/$F$290)))</f>
        <v>0</v>
      </c>
      <c r="AU317" s="8">
        <f>IF($F$290="n/a",0,IF(AU$3&lt;=$C317,0,IF(AU$3&gt;($F$290+$C317),INDEX($D$302:$W$302,,$C317)-SUM($D317:AT317),INDEX($D$302:$W$302,,$C317)/$F$290)))</f>
        <v>0</v>
      </c>
      <c r="AV317" s="8">
        <f>IF($F$290="n/a",0,IF(AV$3&lt;=$C317,0,IF(AV$3&gt;($F$290+$C317),INDEX($D$302:$W$302,,$C317)-SUM($D317:AU317),INDEX($D$302:$W$302,,$C317)/$F$290)))</f>
        <v>0</v>
      </c>
      <c r="AW317" s="8">
        <f>IF($F$290="n/a",0,IF(AW$3&lt;=$C317,0,IF(AW$3&gt;($F$290+$C317),INDEX($D$302:$W$302,,$C317)-SUM($D317:AV317),INDEX($D$302:$W$302,,$C317)/$F$290)))</f>
        <v>0</v>
      </c>
      <c r="AX317" s="8">
        <f>IF($F$290="n/a",0,IF(AX$3&lt;=$C317,0,IF(AX$3&gt;($F$290+$C317),INDEX($D$302:$W$302,,$C317)-SUM($D317:AW317),INDEX($D$302:$W$302,,$C317)/$F$290)))</f>
        <v>0</v>
      </c>
      <c r="AY317" s="8">
        <f>IF($F$290="n/a",0,IF(AY$3&lt;=$C317,0,IF(AY$3&gt;($F$290+$C317),INDEX($D$302:$W$302,,$C317)-SUM($D317:AX317),INDEX($D$302:$W$302,,$C317)/$F$290)))</f>
        <v>0</v>
      </c>
      <c r="AZ317" s="8">
        <f>IF($F$290="n/a",0,IF(AZ$3&lt;=$C317,0,IF(AZ$3&gt;($F$290+$C317),INDEX($D$302:$W$302,,$C317)-SUM($D317:AY317),INDEX($D$302:$W$302,,$C317)/$F$290)))</f>
        <v>0</v>
      </c>
      <c r="BA317" s="8">
        <f>IF($F$290="n/a",0,IF(BA$3&lt;=$C317,0,IF(BA$3&gt;($F$290+$C317),INDEX($D$302:$W$302,,$C317)-SUM($D317:AZ317),INDEX($D$302:$W$302,,$C317)/$F$290)))</f>
        <v>0</v>
      </c>
      <c r="BB317" s="8">
        <f>IF($F$290="n/a",0,IF(BB$3&lt;=$C317,0,IF(BB$3&gt;($F$290+$C317),INDEX($D$302:$W$302,,$C317)-SUM($D317:BA317),INDEX($D$302:$W$302,,$C317)/$F$290)))</f>
        <v>0</v>
      </c>
      <c r="BC317" s="8">
        <f>IF($F$290="n/a",0,IF(BC$3&lt;=$C317,0,IF(BC$3&gt;($F$290+$C317),INDEX($D$302:$W$302,,$C317)-SUM($D317:BB317),INDEX($D$302:$W$302,,$C317)/$F$290)))</f>
        <v>0</v>
      </c>
      <c r="BD317" s="8">
        <f>IF($F$290="n/a",0,IF(BD$3&lt;=$C317,0,IF(BD$3&gt;($F$290+$C317),INDEX($D$302:$W$302,,$C317)-SUM($D317:BC317),INDEX($D$302:$W$302,,$C317)/$F$290)))</f>
        <v>0</v>
      </c>
      <c r="BE317" s="8">
        <f>IF($F$290="n/a",0,IF(BE$3&lt;=$C317,0,IF(BE$3&gt;($F$290+$C317),INDEX($D$302:$W$302,,$C317)-SUM($D317:BD317),INDEX($D$302:$W$302,,$C317)/$F$290)))</f>
        <v>0</v>
      </c>
      <c r="BF317" s="8">
        <f>IF($F$290="n/a",0,IF(BF$3&lt;=$C317,0,IF(BF$3&gt;($F$290+$C317),INDEX($D$302:$W$302,,$C317)-SUM($D317:BE317),INDEX($D$302:$W$302,,$C317)/$F$290)))</f>
        <v>0</v>
      </c>
      <c r="BG317" s="8">
        <f>IF($F$290="n/a",0,IF(BG$3&lt;=$C317,0,IF(BG$3&gt;($F$290+$C317),INDEX($D$302:$W$302,,$C317)-SUM($D317:BF317),INDEX($D$302:$W$302,,$C317)/$F$290)))</f>
        <v>0</v>
      </c>
      <c r="BH317" s="8">
        <f>IF($F$290="n/a",0,IF(BH$3&lt;=$C317,0,IF(BH$3&gt;($F$290+$C317),INDEX($D$302:$W$302,,$C317)-SUM($D317:BG317),INDEX($D$302:$W$302,,$C317)/$F$290)))</f>
        <v>0</v>
      </c>
      <c r="BI317" s="8">
        <f>IF($F$290="n/a",0,IF(BI$3&lt;=$C317,0,IF(BI$3&gt;($F$290+$C317),INDEX($D$302:$W$302,,$C317)-SUM($D317:BH317),INDEX($D$302:$W$302,,$C317)/$F$290)))</f>
        <v>0</v>
      </c>
      <c r="BJ317" s="8">
        <f>IF($F$290="n/a",0,IF(BJ$3&lt;=$C317,0,IF(BJ$3&gt;($F$290+$C317),INDEX($D$302:$W$302,,$C317)-SUM($D317:BI317),INDEX($D$302:$W$302,,$C317)/$F$290)))</f>
        <v>0</v>
      </c>
      <c r="BK317" s="8">
        <f>IF($F$290="n/a",0,IF(BK$3&lt;=$C317,0,IF(BK$3&gt;($F$290+$C317),INDEX($D$302:$W$302,,$C317)-SUM($D317:BJ317),INDEX($D$302:$W$302,,$C317)/$F$290)))</f>
        <v>0</v>
      </c>
    </row>
    <row r="318" spans="2:63" hidden="1" outlineLevel="1" x14ac:dyDescent="0.3">
      <c r="B318" s="15">
        <v>2026</v>
      </c>
      <c r="C318">
        <v>14</v>
      </c>
      <c r="D318" s="8"/>
      <c r="E318" s="8">
        <f>IF($F$290="n/a",0,IF(E$3&lt;=$C318,0,IF(E$3&gt;($F$290+$C318),INDEX($D$302:$W$302,,$C318)-SUM($D318:D318),INDEX($D$302:$W$302,,$C318)/$F$290)))</f>
        <v>0</v>
      </c>
      <c r="F318" s="8">
        <f>IF($F$290="n/a",0,IF(F$3&lt;=$C318,0,IF(F$3&gt;($F$290+$C318),INDEX($D$302:$W$302,,$C318)-SUM($D318:E318),INDEX($D$302:$W$302,,$C318)/$F$290)))</f>
        <v>0</v>
      </c>
      <c r="G318" s="8">
        <f>IF($F$290="n/a",0,IF(G$3&lt;=$C318,0,IF(G$3&gt;($F$290+$C318),INDEX($D$302:$W$302,,$C318)-SUM($D318:F318),INDEX($D$302:$W$302,,$C318)/$F$290)))</f>
        <v>0</v>
      </c>
      <c r="H318" s="11">
        <f>IF($F$290="n/a",0,IF(H$3&lt;=$C318,0,IF(H$3&gt;($F$290+$C318),INDEX($D$302:$W$302,,$C318)-SUM($D318:G318),INDEX($D$302:$W$302,,$C318)/$F$290)))</f>
        <v>0</v>
      </c>
      <c r="I318" s="12">
        <f>IF($F$290="n/a",0,IF(I$3&lt;=$C318,0,IF(I$3&gt;($F$290+$C318),INDEX($D$302:$W$302,,$C318)-SUM($D318:H318),INDEX($D$302:$W$302,,$C318)/$F$290)))</f>
        <v>0</v>
      </c>
      <c r="J318" s="8">
        <f>IF($F$290="n/a",0,IF(J$3&lt;=$C318,0,IF(J$3&gt;($F$290+$C318),INDEX($D$302:$W$302,,$C318)-SUM($D318:I318),INDEX($D$302:$W$302,,$C318)/$F$290)))</f>
        <v>0</v>
      </c>
      <c r="K318" s="8">
        <f>IF($F$290="n/a",0,IF(K$3&lt;=$C318,0,IF(K$3&gt;($F$290+$C318),INDEX($D$302:$W$302,,$C318)-SUM($D318:J318),INDEX($D$302:$W$302,,$C318)/$F$290)))</f>
        <v>0</v>
      </c>
      <c r="L318" s="8">
        <f>IF($F$290="n/a",0,IF(L$3&lt;=$C318,0,IF(L$3&gt;($F$290+$C318),INDEX($D$302:$W$302,,$C318)-SUM($D318:K318),INDEX($D$302:$W$302,,$C318)/$F$290)))</f>
        <v>0</v>
      </c>
      <c r="M318" s="8">
        <f>IF($F$290="n/a",0,IF(M$3&lt;=$C318,0,IF(M$3&gt;($F$290+$C318),INDEX($D$302:$W$302,,$C318)-SUM($D318:L318),INDEX($D$302:$W$302,,$C318)/$F$290)))</f>
        <v>0</v>
      </c>
      <c r="N318" s="8">
        <f>IF($F$290="n/a",0,IF(N$3&lt;=$C318,0,IF(N$3&gt;($F$290+$C318),INDEX($D$302:$W$302,,$C318)-SUM($D318:M318),INDEX($D$302:$W$302,,$C318)/$F$290)))</f>
        <v>0</v>
      </c>
      <c r="O318" s="8">
        <f>IF($F$290="n/a",0,IF(O$3&lt;=$C318,0,IF(O$3&gt;($F$290+$C318),INDEX($D$302:$W$302,,$C318)-SUM($D318:N318),INDEX($D$302:$W$302,,$C318)/$F$290)))</f>
        <v>0</v>
      </c>
      <c r="P318" s="8">
        <f>IF($F$290="n/a",0,IF(P$3&lt;=$C318,0,IF(P$3&gt;($F$290+$C318),INDEX($D$302:$W$302,,$C318)-SUM($D318:O318),INDEX($D$302:$W$302,,$C318)/$F$290)))</f>
        <v>0</v>
      </c>
      <c r="Q318" s="8">
        <f>IF($F$290="n/a",0,IF(Q$3&lt;=$C318,0,IF(Q$3&gt;($F$290+$C318),INDEX($D$302:$W$302,,$C318)-SUM($D318:P318),INDEX($D$302:$W$302,,$C318)/$F$290)))</f>
        <v>0</v>
      </c>
      <c r="R318" s="8">
        <f>IF($F$290="n/a",0,IF(R$3&lt;=$C318,0,IF(R$3&gt;($F$290+$C318),INDEX($D$302:$W$302,,$C318)-SUM($D318:Q318),INDEX($D$302:$W$302,,$C318)/$F$290)))</f>
        <v>0</v>
      </c>
      <c r="S318" s="8">
        <f>IF($F$290="n/a",0,IF(S$3&lt;=$C318,0,IF(S$3&gt;($F$290+$C318),INDEX($D$302:$W$302,,$C318)-SUM($D318:R318),INDEX($D$302:$W$302,,$C318)/$F$290)))</f>
        <v>0</v>
      </c>
      <c r="T318" s="8">
        <f>IF($F$290="n/a",0,IF(T$3&lt;=$C318,0,IF(T$3&gt;($F$290+$C318),INDEX($D$302:$W$302,,$C318)-SUM($D318:S318),INDEX($D$302:$W$302,,$C318)/$F$290)))</f>
        <v>0</v>
      </c>
      <c r="U318" s="8">
        <f>IF($F$290="n/a",0,IF(U$3&lt;=$C318,0,IF(U$3&gt;($F$290+$C318),INDEX($D$302:$W$302,,$C318)-SUM($D318:T318),INDEX($D$302:$W$302,,$C318)/$F$290)))</f>
        <v>0</v>
      </c>
      <c r="V318" s="8">
        <f>IF($F$290="n/a",0,IF(V$3&lt;=$C318,0,IF(V$3&gt;($F$290+$C318),INDEX($D$302:$W$302,,$C318)-SUM($D318:U318),INDEX($D$302:$W$302,,$C318)/$F$290)))</f>
        <v>0</v>
      </c>
      <c r="W318" s="8">
        <f>IF($F$290="n/a",0,IF(W$3&lt;=$C318,0,IF(W$3&gt;($F$290+$C318),INDEX($D$302:$W$302,,$C318)-SUM($D318:V318),INDEX($D$302:$W$302,,$C318)/$F$290)))</f>
        <v>0</v>
      </c>
      <c r="X318" s="8">
        <f>IF($F$290="n/a",0,IF(X$3&lt;=$C318,0,IF(X$3&gt;($F$290+$C318),INDEX($D$302:$W$302,,$C318)-SUM($D318:W318),INDEX($D$302:$W$302,,$C318)/$F$290)))</f>
        <v>0</v>
      </c>
      <c r="Y318" s="8">
        <f>IF($F$290="n/a",0,IF(Y$3&lt;=$C318,0,IF(Y$3&gt;($F$290+$C318),INDEX($D$302:$W$302,,$C318)-SUM($D318:X318),INDEX($D$302:$W$302,,$C318)/$F$290)))</f>
        <v>0</v>
      </c>
      <c r="Z318" s="8">
        <f>IF($F$290="n/a",0,IF(Z$3&lt;=$C318,0,IF(Z$3&gt;($F$290+$C318),INDEX($D$302:$W$302,,$C318)-SUM($D318:Y318),INDEX($D$302:$W$302,,$C318)/$F$290)))</f>
        <v>0</v>
      </c>
      <c r="AA318" s="8">
        <f>IF($F$290="n/a",0,IF(AA$3&lt;=$C318,0,IF(AA$3&gt;($F$290+$C318),INDEX($D$302:$W$302,,$C318)-SUM($D318:Z318),INDEX($D$302:$W$302,,$C318)/$F$290)))</f>
        <v>0</v>
      </c>
      <c r="AB318" s="8">
        <f>IF($F$290="n/a",0,IF(AB$3&lt;=$C318,0,IF(AB$3&gt;($F$290+$C318),INDEX($D$302:$W$302,,$C318)-SUM($D318:AA318),INDEX($D$302:$W$302,,$C318)/$F$290)))</f>
        <v>0</v>
      </c>
      <c r="AC318" s="8">
        <f>IF($F$290="n/a",0,IF(AC$3&lt;=$C318,0,IF(AC$3&gt;($F$290+$C318),INDEX($D$302:$W$302,,$C318)-SUM($D318:AB318),INDEX($D$302:$W$302,,$C318)/$F$290)))</f>
        <v>0</v>
      </c>
      <c r="AD318" s="8">
        <f>IF($F$290="n/a",0,IF(AD$3&lt;=$C318,0,IF(AD$3&gt;($F$290+$C318),INDEX($D$302:$W$302,,$C318)-SUM($D318:AC318),INDEX($D$302:$W$302,,$C318)/$F$290)))</f>
        <v>0</v>
      </c>
      <c r="AE318" s="8">
        <f>IF($F$290="n/a",0,IF(AE$3&lt;=$C318,0,IF(AE$3&gt;($F$290+$C318),INDEX($D$302:$W$302,,$C318)-SUM($D318:AD318),INDEX($D$302:$W$302,,$C318)/$F$290)))</f>
        <v>0</v>
      </c>
      <c r="AF318" s="8">
        <f>IF($F$290="n/a",0,IF(AF$3&lt;=$C318,0,IF(AF$3&gt;($F$290+$C318),INDEX($D$302:$W$302,,$C318)-SUM($D318:AE318),INDEX($D$302:$W$302,,$C318)/$F$290)))</f>
        <v>0</v>
      </c>
      <c r="AG318" s="8">
        <f>IF($F$290="n/a",0,IF(AG$3&lt;=$C318,0,IF(AG$3&gt;($F$290+$C318),INDEX($D$302:$W$302,,$C318)-SUM($D318:AF318),INDEX($D$302:$W$302,,$C318)/$F$290)))</f>
        <v>0</v>
      </c>
      <c r="AH318" s="8">
        <f>IF($F$290="n/a",0,IF(AH$3&lt;=$C318,0,IF(AH$3&gt;($F$290+$C318),INDEX($D$302:$W$302,,$C318)-SUM($D318:AG318),INDEX($D$302:$W$302,,$C318)/$F$290)))</f>
        <v>0</v>
      </c>
      <c r="AI318" s="8">
        <f>IF($F$290="n/a",0,IF(AI$3&lt;=$C318,0,IF(AI$3&gt;($F$290+$C318),INDEX($D$302:$W$302,,$C318)-SUM($D318:AH318),INDEX($D$302:$W$302,,$C318)/$F$290)))</f>
        <v>0</v>
      </c>
      <c r="AJ318" s="8">
        <f>IF($F$290="n/a",0,IF(AJ$3&lt;=$C318,0,IF(AJ$3&gt;($F$290+$C318),INDEX($D$302:$W$302,,$C318)-SUM($D318:AI318),INDEX($D$302:$W$302,,$C318)/$F$290)))</f>
        <v>0</v>
      </c>
      <c r="AK318" s="8">
        <f>IF($F$290="n/a",0,IF(AK$3&lt;=$C318,0,IF(AK$3&gt;($F$290+$C318),INDEX($D$302:$W$302,,$C318)-SUM($D318:AJ318),INDEX($D$302:$W$302,,$C318)/$F$290)))</f>
        <v>0</v>
      </c>
      <c r="AL318" s="8">
        <f>IF($F$290="n/a",0,IF(AL$3&lt;=$C318,0,IF(AL$3&gt;($F$290+$C318),INDEX($D$302:$W$302,,$C318)-SUM($D318:AK318),INDEX($D$302:$W$302,,$C318)/$F$290)))</f>
        <v>0</v>
      </c>
      <c r="AM318" s="8">
        <f>IF($F$290="n/a",0,IF(AM$3&lt;=$C318,0,IF(AM$3&gt;($F$290+$C318),INDEX($D$302:$W$302,,$C318)-SUM($D318:AL318),INDEX($D$302:$W$302,,$C318)/$F$290)))</f>
        <v>0</v>
      </c>
      <c r="AN318" s="8">
        <f>IF($F$290="n/a",0,IF(AN$3&lt;=$C318,0,IF(AN$3&gt;($F$290+$C318),INDEX($D$302:$W$302,,$C318)-SUM($D318:AM318),INDEX($D$302:$W$302,,$C318)/$F$290)))</f>
        <v>0</v>
      </c>
      <c r="AO318" s="8">
        <f>IF($F$290="n/a",0,IF(AO$3&lt;=$C318,0,IF(AO$3&gt;($F$290+$C318),INDEX($D$302:$W$302,,$C318)-SUM($D318:AN318),INDEX($D$302:$W$302,,$C318)/$F$290)))</f>
        <v>0</v>
      </c>
      <c r="AP318" s="8">
        <f>IF($F$290="n/a",0,IF(AP$3&lt;=$C318,0,IF(AP$3&gt;($F$290+$C318),INDEX($D$302:$W$302,,$C318)-SUM($D318:AO318),INDEX($D$302:$W$302,,$C318)/$F$290)))</f>
        <v>0</v>
      </c>
      <c r="AQ318" s="8">
        <f>IF($F$290="n/a",0,IF(AQ$3&lt;=$C318,0,IF(AQ$3&gt;($F$290+$C318),INDEX($D$302:$W$302,,$C318)-SUM($D318:AP318),INDEX($D$302:$W$302,,$C318)/$F$290)))</f>
        <v>0</v>
      </c>
      <c r="AR318" s="8">
        <f>IF($F$290="n/a",0,IF(AR$3&lt;=$C318,0,IF(AR$3&gt;($F$290+$C318),INDEX($D$302:$W$302,,$C318)-SUM($D318:AQ318),INDEX($D$302:$W$302,,$C318)/$F$290)))</f>
        <v>0</v>
      </c>
      <c r="AS318" s="8">
        <f>IF($F$290="n/a",0,IF(AS$3&lt;=$C318,0,IF(AS$3&gt;($F$290+$C318),INDEX($D$302:$W$302,,$C318)-SUM($D318:AR318),INDEX($D$302:$W$302,,$C318)/$F$290)))</f>
        <v>0</v>
      </c>
      <c r="AT318" s="8">
        <f>IF($F$290="n/a",0,IF(AT$3&lt;=$C318,0,IF(AT$3&gt;($F$290+$C318),INDEX($D$302:$W$302,,$C318)-SUM($D318:AS318),INDEX($D$302:$W$302,,$C318)/$F$290)))</f>
        <v>0</v>
      </c>
      <c r="AU318" s="8">
        <f>IF($F$290="n/a",0,IF(AU$3&lt;=$C318,0,IF(AU$3&gt;($F$290+$C318),INDEX($D$302:$W$302,,$C318)-SUM($D318:AT318),INDEX($D$302:$W$302,,$C318)/$F$290)))</f>
        <v>0</v>
      </c>
      <c r="AV318" s="8">
        <f>IF($F$290="n/a",0,IF(AV$3&lt;=$C318,0,IF(AV$3&gt;($F$290+$C318),INDEX($D$302:$W$302,,$C318)-SUM($D318:AU318),INDEX($D$302:$W$302,,$C318)/$F$290)))</f>
        <v>0</v>
      </c>
      <c r="AW318" s="8">
        <f>IF($F$290="n/a",0,IF(AW$3&lt;=$C318,0,IF(AW$3&gt;($F$290+$C318),INDEX($D$302:$W$302,,$C318)-SUM($D318:AV318),INDEX($D$302:$W$302,,$C318)/$F$290)))</f>
        <v>0</v>
      </c>
      <c r="AX318" s="8">
        <f>IF($F$290="n/a",0,IF(AX$3&lt;=$C318,0,IF(AX$3&gt;($F$290+$C318),INDEX($D$302:$W$302,,$C318)-SUM($D318:AW318),INDEX($D$302:$W$302,,$C318)/$F$290)))</f>
        <v>0</v>
      </c>
      <c r="AY318" s="8">
        <f>IF($F$290="n/a",0,IF(AY$3&lt;=$C318,0,IF(AY$3&gt;($F$290+$C318),INDEX($D$302:$W$302,,$C318)-SUM($D318:AX318),INDEX($D$302:$W$302,,$C318)/$F$290)))</f>
        <v>0</v>
      </c>
      <c r="AZ318" s="8">
        <f>IF($F$290="n/a",0,IF(AZ$3&lt;=$C318,0,IF(AZ$3&gt;($F$290+$C318),INDEX($D$302:$W$302,,$C318)-SUM($D318:AY318),INDEX($D$302:$W$302,,$C318)/$F$290)))</f>
        <v>0</v>
      </c>
      <c r="BA318" s="8">
        <f>IF($F$290="n/a",0,IF(BA$3&lt;=$C318,0,IF(BA$3&gt;($F$290+$C318),INDEX($D$302:$W$302,,$C318)-SUM($D318:AZ318),INDEX($D$302:$W$302,,$C318)/$F$290)))</f>
        <v>0</v>
      </c>
      <c r="BB318" s="8">
        <f>IF($F$290="n/a",0,IF(BB$3&lt;=$C318,0,IF(BB$3&gt;($F$290+$C318),INDEX($D$302:$W$302,,$C318)-SUM($D318:BA318),INDEX($D$302:$W$302,,$C318)/$F$290)))</f>
        <v>0</v>
      </c>
      <c r="BC318" s="8">
        <f>IF($F$290="n/a",0,IF(BC$3&lt;=$C318,0,IF(BC$3&gt;($F$290+$C318),INDEX($D$302:$W$302,,$C318)-SUM($D318:BB318),INDEX($D$302:$W$302,,$C318)/$F$290)))</f>
        <v>0</v>
      </c>
      <c r="BD318" s="8">
        <f>IF($F$290="n/a",0,IF(BD$3&lt;=$C318,0,IF(BD$3&gt;($F$290+$C318),INDEX($D$302:$W$302,,$C318)-SUM($D318:BC318),INDEX($D$302:$W$302,,$C318)/$F$290)))</f>
        <v>0</v>
      </c>
      <c r="BE318" s="8">
        <f>IF($F$290="n/a",0,IF(BE$3&lt;=$C318,0,IF(BE$3&gt;($F$290+$C318),INDEX($D$302:$W$302,,$C318)-SUM($D318:BD318),INDEX($D$302:$W$302,,$C318)/$F$290)))</f>
        <v>0</v>
      </c>
      <c r="BF318" s="8">
        <f>IF($F$290="n/a",0,IF(BF$3&lt;=$C318,0,IF(BF$3&gt;($F$290+$C318),INDEX($D$302:$W$302,,$C318)-SUM($D318:BE318),INDEX($D$302:$W$302,,$C318)/$F$290)))</f>
        <v>0</v>
      </c>
      <c r="BG318" s="8">
        <f>IF($F$290="n/a",0,IF(BG$3&lt;=$C318,0,IF(BG$3&gt;($F$290+$C318),INDEX($D$302:$W$302,,$C318)-SUM($D318:BF318),INDEX($D$302:$W$302,,$C318)/$F$290)))</f>
        <v>0</v>
      </c>
      <c r="BH318" s="8">
        <f>IF($F$290="n/a",0,IF(BH$3&lt;=$C318,0,IF(BH$3&gt;($F$290+$C318),INDEX($D$302:$W$302,,$C318)-SUM($D318:BG318),INDEX($D$302:$W$302,,$C318)/$F$290)))</f>
        <v>0</v>
      </c>
      <c r="BI318" s="8">
        <f>IF($F$290="n/a",0,IF(BI$3&lt;=$C318,0,IF(BI$3&gt;($F$290+$C318),INDEX($D$302:$W$302,,$C318)-SUM($D318:BH318),INDEX($D$302:$W$302,,$C318)/$F$290)))</f>
        <v>0</v>
      </c>
      <c r="BJ318" s="8">
        <f>IF($F$290="n/a",0,IF(BJ$3&lt;=$C318,0,IF(BJ$3&gt;($F$290+$C318),INDEX($D$302:$W$302,,$C318)-SUM($D318:BI318),INDEX($D$302:$W$302,,$C318)/$F$290)))</f>
        <v>0</v>
      </c>
      <c r="BK318" s="8">
        <f>IF($F$290="n/a",0,IF(BK$3&lt;=$C318,0,IF(BK$3&gt;($F$290+$C318),INDEX($D$302:$W$302,,$C318)-SUM($D318:BJ318),INDEX($D$302:$W$302,,$C318)/$F$290)))</f>
        <v>0</v>
      </c>
    </row>
    <row r="319" spans="2:63" hidden="1" outlineLevel="1" x14ac:dyDescent="0.3">
      <c r="B319" s="15">
        <v>2027</v>
      </c>
      <c r="C319">
        <v>15</v>
      </c>
      <c r="D319" s="8"/>
      <c r="E319" s="8">
        <f>IF($F$290="n/a",0,IF(E$3&lt;=$C319,0,IF(E$3&gt;($F$290+$C319),INDEX($D$302:$W$302,,$C319)-SUM($D319:D319),INDEX($D$302:$W$302,,$C319)/$F$290)))</f>
        <v>0</v>
      </c>
      <c r="F319" s="8">
        <f>IF($F$290="n/a",0,IF(F$3&lt;=$C319,0,IF(F$3&gt;($F$290+$C319),INDEX($D$302:$W$302,,$C319)-SUM($D319:E319),INDEX($D$302:$W$302,,$C319)/$F$290)))</f>
        <v>0</v>
      </c>
      <c r="G319" s="8">
        <f>IF($F$290="n/a",0,IF(G$3&lt;=$C319,0,IF(G$3&gt;($F$290+$C319),INDEX($D$302:$W$302,,$C319)-SUM($D319:F319),INDEX($D$302:$W$302,,$C319)/$F$290)))</f>
        <v>0</v>
      </c>
      <c r="H319" s="11">
        <f>IF($F$290="n/a",0,IF(H$3&lt;=$C319,0,IF(H$3&gt;($F$290+$C319),INDEX($D$302:$W$302,,$C319)-SUM($D319:G319),INDEX($D$302:$W$302,,$C319)/$F$290)))</f>
        <v>0</v>
      </c>
      <c r="I319" s="12">
        <f>IF($F$290="n/a",0,IF(I$3&lt;=$C319,0,IF(I$3&gt;($F$290+$C319),INDEX($D$302:$W$302,,$C319)-SUM($D319:H319),INDEX($D$302:$W$302,,$C319)/$F$290)))</f>
        <v>0</v>
      </c>
      <c r="J319" s="8">
        <f>IF($F$290="n/a",0,IF(J$3&lt;=$C319,0,IF(J$3&gt;($F$290+$C319),INDEX($D$302:$W$302,,$C319)-SUM($D319:I319),INDEX($D$302:$W$302,,$C319)/$F$290)))</f>
        <v>0</v>
      </c>
      <c r="K319" s="8">
        <f>IF($F$290="n/a",0,IF(K$3&lt;=$C319,0,IF(K$3&gt;($F$290+$C319),INDEX($D$302:$W$302,,$C319)-SUM($D319:J319),INDEX($D$302:$W$302,,$C319)/$F$290)))</f>
        <v>0</v>
      </c>
      <c r="L319" s="8">
        <f>IF($F$290="n/a",0,IF(L$3&lt;=$C319,0,IF(L$3&gt;($F$290+$C319),INDEX($D$302:$W$302,,$C319)-SUM($D319:K319),INDEX($D$302:$W$302,,$C319)/$F$290)))</f>
        <v>0</v>
      </c>
      <c r="M319" s="8">
        <f>IF($F$290="n/a",0,IF(M$3&lt;=$C319,0,IF(M$3&gt;($F$290+$C319),INDEX($D$302:$W$302,,$C319)-SUM($D319:L319),INDEX($D$302:$W$302,,$C319)/$F$290)))</f>
        <v>0</v>
      </c>
      <c r="N319" s="8">
        <f>IF($F$290="n/a",0,IF(N$3&lt;=$C319,0,IF(N$3&gt;($F$290+$C319),INDEX($D$302:$W$302,,$C319)-SUM($D319:M319),INDEX($D$302:$W$302,,$C319)/$F$290)))</f>
        <v>0</v>
      </c>
      <c r="O319" s="8">
        <f>IF($F$290="n/a",0,IF(O$3&lt;=$C319,0,IF(O$3&gt;($F$290+$C319),INDEX($D$302:$W$302,,$C319)-SUM($D319:N319),INDEX($D$302:$W$302,,$C319)/$F$290)))</f>
        <v>0</v>
      </c>
      <c r="P319" s="8">
        <f>IF($F$290="n/a",0,IF(P$3&lt;=$C319,0,IF(P$3&gt;($F$290+$C319),INDEX($D$302:$W$302,,$C319)-SUM($D319:O319),INDEX($D$302:$W$302,,$C319)/$F$290)))</f>
        <v>0</v>
      </c>
      <c r="Q319" s="8">
        <f>IF($F$290="n/a",0,IF(Q$3&lt;=$C319,0,IF(Q$3&gt;($F$290+$C319),INDEX($D$302:$W$302,,$C319)-SUM($D319:P319),INDEX($D$302:$W$302,,$C319)/$F$290)))</f>
        <v>0</v>
      </c>
      <c r="R319" s="8">
        <f>IF($F$290="n/a",0,IF(R$3&lt;=$C319,0,IF(R$3&gt;($F$290+$C319),INDEX($D$302:$W$302,,$C319)-SUM($D319:Q319),INDEX($D$302:$W$302,,$C319)/$F$290)))</f>
        <v>0</v>
      </c>
      <c r="S319" s="8">
        <f>IF($F$290="n/a",0,IF(S$3&lt;=$C319,0,IF(S$3&gt;($F$290+$C319),INDEX($D$302:$W$302,,$C319)-SUM($D319:R319),INDEX($D$302:$W$302,,$C319)/$F$290)))</f>
        <v>0</v>
      </c>
      <c r="T319" s="8">
        <f>IF($F$290="n/a",0,IF(T$3&lt;=$C319,0,IF(T$3&gt;($F$290+$C319),INDEX($D$302:$W$302,,$C319)-SUM($D319:S319),INDEX($D$302:$W$302,,$C319)/$F$290)))</f>
        <v>0</v>
      </c>
      <c r="U319" s="8">
        <f>IF($F$290="n/a",0,IF(U$3&lt;=$C319,0,IF(U$3&gt;($F$290+$C319),INDEX($D$302:$W$302,,$C319)-SUM($D319:T319),INDEX($D$302:$W$302,,$C319)/$F$290)))</f>
        <v>0</v>
      </c>
      <c r="V319" s="8">
        <f>IF($F$290="n/a",0,IF(V$3&lt;=$C319,0,IF(V$3&gt;($F$290+$C319),INDEX($D$302:$W$302,,$C319)-SUM($D319:U319),INDEX($D$302:$W$302,,$C319)/$F$290)))</f>
        <v>0</v>
      </c>
      <c r="W319" s="8">
        <f>IF($F$290="n/a",0,IF(W$3&lt;=$C319,0,IF(W$3&gt;($F$290+$C319),INDEX($D$302:$W$302,,$C319)-SUM($D319:V319),INDEX($D$302:$W$302,,$C319)/$F$290)))</f>
        <v>0</v>
      </c>
      <c r="X319" s="8">
        <f>IF($F$290="n/a",0,IF(X$3&lt;=$C319,0,IF(X$3&gt;($F$290+$C319),INDEX($D$302:$W$302,,$C319)-SUM($D319:W319),INDEX($D$302:$W$302,,$C319)/$F$290)))</f>
        <v>0</v>
      </c>
      <c r="Y319" s="8">
        <f>IF($F$290="n/a",0,IF(Y$3&lt;=$C319,0,IF(Y$3&gt;($F$290+$C319),INDEX($D$302:$W$302,,$C319)-SUM($D319:X319),INDEX($D$302:$W$302,,$C319)/$F$290)))</f>
        <v>0</v>
      </c>
      <c r="Z319" s="8">
        <f>IF($F$290="n/a",0,IF(Z$3&lt;=$C319,0,IF(Z$3&gt;($F$290+$C319),INDEX($D$302:$W$302,,$C319)-SUM($D319:Y319),INDEX($D$302:$W$302,,$C319)/$F$290)))</f>
        <v>0</v>
      </c>
      <c r="AA319" s="8">
        <f>IF($F$290="n/a",0,IF(AA$3&lt;=$C319,0,IF(AA$3&gt;($F$290+$C319),INDEX($D$302:$W$302,,$C319)-SUM($D319:Z319),INDEX($D$302:$W$302,,$C319)/$F$290)))</f>
        <v>0</v>
      </c>
      <c r="AB319" s="8">
        <f>IF($F$290="n/a",0,IF(AB$3&lt;=$C319,0,IF(AB$3&gt;($F$290+$C319),INDEX($D$302:$W$302,,$C319)-SUM($D319:AA319),INDEX($D$302:$W$302,,$C319)/$F$290)))</f>
        <v>0</v>
      </c>
      <c r="AC319" s="8">
        <f>IF($F$290="n/a",0,IF(AC$3&lt;=$C319,0,IF(AC$3&gt;($F$290+$C319),INDEX($D$302:$W$302,,$C319)-SUM($D319:AB319),INDEX($D$302:$W$302,,$C319)/$F$290)))</f>
        <v>0</v>
      </c>
      <c r="AD319" s="8">
        <f>IF($F$290="n/a",0,IF(AD$3&lt;=$C319,0,IF(AD$3&gt;($F$290+$C319),INDEX($D$302:$W$302,,$C319)-SUM($D319:AC319),INDEX($D$302:$W$302,,$C319)/$F$290)))</f>
        <v>0</v>
      </c>
      <c r="AE319" s="8">
        <f>IF($F$290="n/a",0,IF(AE$3&lt;=$C319,0,IF(AE$3&gt;($F$290+$C319),INDEX($D$302:$W$302,,$C319)-SUM($D319:AD319),INDEX($D$302:$W$302,,$C319)/$F$290)))</f>
        <v>0</v>
      </c>
      <c r="AF319" s="8">
        <f>IF($F$290="n/a",0,IF(AF$3&lt;=$C319,0,IF(AF$3&gt;($F$290+$C319),INDEX($D$302:$W$302,,$C319)-SUM($D319:AE319),INDEX($D$302:$W$302,,$C319)/$F$290)))</f>
        <v>0</v>
      </c>
      <c r="AG319" s="8">
        <f>IF($F$290="n/a",0,IF(AG$3&lt;=$C319,0,IF(AG$3&gt;($F$290+$C319),INDEX($D$302:$W$302,,$C319)-SUM($D319:AF319),INDEX($D$302:$W$302,,$C319)/$F$290)))</f>
        <v>0</v>
      </c>
      <c r="AH319" s="8">
        <f>IF($F$290="n/a",0,IF(AH$3&lt;=$C319,0,IF(AH$3&gt;($F$290+$C319),INDEX($D$302:$W$302,,$C319)-SUM($D319:AG319),INDEX($D$302:$W$302,,$C319)/$F$290)))</f>
        <v>0</v>
      </c>
      <c r="AI319" s="8">
        <f>IF($F$290="n/a",0,IF(AI$3&lt;=$C319,0,IF(AI$3&gt;($F$290+$C319),INDEX($D$302:$W$302,,$C319)-SUM($D319:AH319),INDEX($D$302:$W$302,,$C319)/$F$290)))</f>
        <v>0</v>
      </c>
      <c r="AJ319" s="8">
        <f>IF($F$290="n/a",0,IF(AJ$3&lt;=$C319,0,IF(AJ$3&gt;($F$290+$C319),INDEX($D$302:$W$302,,$C319)-SUM($D319:AI319),INDEX($D$302:$W$302,,$C319)/$F$290)))</f>
        <v>0</v>
      </c>
      <c r="AK319" s="8">
        <f>IF($F$290="n/a",0,IF(AK$3&lt;=$C319,0,IF(AK$3&gt;($F$290+$C319),INDEX($D$302:$W$302,,$C319)-SUM($D319:AJ319),INDEX($D$302:$W$302,,$C319)/$F$290)))</f>
        <v>0</v>
      </c>
      <c r="AL319" s="8">
        <f>IF($F$290="n/a",0,IF(AL$3&lt;=$C319,0,IF(AL$3&gt;($F$290+$C319),INDEX($D$302:$W$302,,$C319)-SUM($D319:AK319),INDEX($D$302:$W$302,,$C319)/$F$290)))</f>
        <v>0</v>
      </c>
      <c r="AM319" s="8">
        <f>IF($F$290="n/a",0,IF(AM$3&lt;=$C319,0,IF(AM$3&gt;($F$290+$C319),INDEX($D$302:$W$302,,$C319)-SUM($D319:AL319),INDEX($D$302:$W$302,,$C319)/$F$290)))</f>
        <v>0</v>
      </c>
      <c r="AN319" s="8">
        <f>IF($F$290="n/a",0,IF(AN$3&lt;=$C319,0,IF(AN$3&gt;($F$290+$C319),INDEX($D$302:$W$302,,$C319)-SUM($D319:AM319),INDEX($D$302:$W$302,,$C319)/$F$290)))</f>
        <v>0</v>
      </c>
      <c r="AO319" s="8">
        <f>IF($F$290="n/a",0,IF(AO$3&lt;=$C319,0,IF(AO$3&gt;($F$290+$C319),INDEX($D$302:$W$302,,$C319)-SUM($D319:AN319),INDEX($D$302:$W$302,,$C319)/$F$290)))</f>
        <v>0</v>
      </c>
      <c r="AP319" s="8">
        <f>IF($F$290="n/a",0,IF(AP$3&lt;=$C319,0,IF(AP$3&gt;($F$290+$C319),INDEX($D$302:$W$302,,$C319)-SUM($D319:AO319),INDEX($D$302:$W$302,,$C319)/$F$290)))</f>
        <v>0</v>
      </c>
      <c r="AQ319" s="8">
        <f>IF($F$290="n/a",0,IF(AQ$3&lt;=$C319,0,IF(AQ$3&gt;($F$290+$C319),INDEX($D$302:$W$302,,$C319)-SUM($D319:AP319),INDEX($D$302:$W$302,,$C319)/$F$290)))</f>
        <v>0</v>
      </c>
      <c r="AR319" s="8">
        <f>IF($F$290="n/a",0,IF(AR$3&lt;=$C319,0,IF(AR$3&gt;($F$290+$C319),INDEX($D$302:$W$302,,$C319)-SUM($D319:AQ319),INDEX($D$302:$W$302,,$C319)/$F$290)))</f>
        <v>0</v>
      </c>
      <c r="AS319" s="8">
        <f>IF($F$290="n/a",0,IF(AS$3&lt;=$C319,0,IF(AS$3&gt;($F$290+$C319),INDEX($D$302:$W$302,,$C319)-SUM($D319:AR319),INDEX($D$302:$W$302,,$C319)/$F$290)))</f>
        <v>0</v>
      </c>
      <c r="AT319" s="8">
        <f>IF($F$290="n/a",0,IF(AT$3&lt;=$C319,0,IF(AT$3&gt;($F$290+$C319),INDEX($D$302:$W$302,,$C319)-SUM($D319:AS319),INDEX($D$302:$W$302,,$C319)/$F$290)))</f>
        <v>0</v>
      </c>
      <c r="AU319" s="8">
        <f>IF($F$290="n/a",0,IF(AU$3&lt;=$C319,0,IF(AU$3&gt;($F$290+$C319),INDEX($D$302:$W$302,,$C319)-SUM($D319:AT319),INDEX($D$302:$W$302,,$C319)/$F$290)))</f>
        <v>0</v>
      </c>
      <c r="AV319" s="8">
        <f>IF($F$290="n/a",0,IF(AV$3&lt;=$C319,0,IF(AV$3&gt;($F$290+$C319),INDEX($D$302:$W$302,,$C319)-SUM($D319:AU319),INDEX($D$302:$W$302,,$C319)/$F$290)))</f>
        <v>0</v>
      </c>
      <c r="AW319" s="8">
        <f>IF($F$290="n/a",0,IF(AW$3&lt;=$C319,0,IF(AW$3&gt;($F$290+$C319),INDEX($D$302:$W$302,,$C319)-SUM($D319:AV319),INDEX($D$302:$W$302,,$C319)/$F$290)))</f>
        <v>0</v>
      </c>
      <c r="AX319" s="8">
        <f>IF($F$290="n/a",0,IF(AX$3&lt;=$C319,0,IF(AX$3&gt;($F$290+$C319),INDEX($D$302:$W$302,,$C319)-SUM($D319:AW319),INDEX($D$302:$W$302,,$C319)/$F$290)))</f>
        <v>0</v>
      </c>
      <c r="AY319" s="8">
        <f>IF($F$290="n/a",0,IF(AY$3&lt;=$C319,0,IF(AY$3&gt;($F$290+$C319),INDEX($D$302:$W$302,,$C319)-SUM($D319:AX319),INDEX($D$302:$W$302,,$C319)/$F$290)))</f>
        <v>0</v>
      </c>
      <c r="AZ319" s="8">
        <f>IF($F$290="n/a",0,IF(AZ$3&lt;=$C319,0,IF(AZ$3&gt;($F$290+$C319),INDEX($D$302:$W$302,,$C319)-SUM($D319:AY319),INDEX($D$302:$W$302,,$C319)/$F$290)))</f>
        <v>0</v>
      </c>
      <c r="BA319" s="8">
        <f>IF($F$290="n/a",0,IF(BA$3&lt;=$C319,0,IF(BA$3&gt;($F$290+$C319),INDEX($D$302:$W$302,,$C319)-SUM($D319:AZ319),INDEX($D$302:$W$302,,$C319)/$F$290)))</f>
        <v>0</v>
      </c>
      <c r="BB319" s="8">
        <f>IF($F$290="n/a",0,IF(BB$3&lt;=$C319,0,IF(BB$3&gt;($F$290+$C319),INDEX($D$302:$W$302,,$C319)-SUM($D319:BA319),INDEX($D$302:$W$302,,$C319)/$F$290)))</f>
        <v>0</v>
      </c>
      <c r="BC319" s="8">
        <f>IF($F$290="n/a",0,IF(BC$3&lt;=$C319,0,IF(BC$3&gt;($F$290+$C319),INDEX($D$302:$W$302,,$C319)-SUM($D319:BB319),INDEX($D$302:$W$302,,$C319)/$F$290)))</f>
        <v>0</v>
      </c>
      <c r="BD319" s="8">
        <f>IF($F$290="n/a",0,IF(BD$3&lt;=$C319,0,IF(BD$3&gt;($F$290+$C319),INDEX($D$302:$W$302,,$C319)-SUM($D319:BC319),INDEX($D$302:$W$302,,$C319)/$F$290)))</f>
        <v>0</v>
      </c>
      <c r="BE319" s="8">
        <f>IF($F$290="n/a",0,IF(BE$3&lt;=$C319,0,IF(BE$3&gt;($F$290+$C319),INDEX($D$302:$W$302,,$C319)-SUM($D319:BD319),INDEX($D$302:$W$302,,$C319)/$F$290)))</f>
        <v>0</v>
      </c>
      <c r="BF319" s="8">
        <f>IF($F$290="n/a",0,IF(BF$3&lt;=$C319,0,IF(BF$3&gt;($F$290+$C319),INDEX($D$302:$W$302,,$C319)-SUM($D319:BE319),INDEX($D$302:$W$302,,$C319)/$F$290)))</f>
        <v>0</v>
      </c>
      <c r="BG319" s="8">
        <f>IF($F$290="n/a",0,IF(BG$3&lt;=$C319,0,IF(BG$3&gt;($F$290+$C319),INDEX($D$302:$W$302,,$C319)-SUM($D319:BF319),INDEX($D$302:$W$302,,$C319)/$F$290)))</f>
        <v>0</v>
      </c>
      <c r="BH319" s="8">
        <f>IF($F$290="n/a",0,IF(BH$3&lt;=$C319,0,IF(BH$3&gt;($F$290+$C319),INDEX($D$302:$W$302,,$C319)-SUM($D319:BG319),INDEX($D$302:$W$302,,$C319)/$F$290)))</f>
        <v>0</v>
      </c>
      <c r="BI319" s="8">
        <f>IF($F$290="n/a",0,IF(BI$3&lt;=$C319,0,IF(BI$3&gt;($F$290+$C319),INDEX($D$302:$W$302,,$C319)-SUM($D319:BH319),INDEX($D$302:$W$302,,$C319)/$F$290)))</f>
        <v>0</v>
      </c>
      <c r="BJ319" s="8">
        <f>IF($F$290="n/a",0,IF(BJ$3&lt;=$C319,0,IF(BJ$3&gt;($F$290+$C319),INDEX($D$302:$W$302,,$C319)-SUM($D319:BI319),INDEX($D$302:$W$302,,$C319)/$F$290)))</f>
        <v>0</v>
      </c>
      <c r="BK319" s="8">
        <f>IF($F$290="n/a",0,IF(BK$3&lt;=$C319,0,IF(BK$3&gt;($F$290+$C319),INDEX($D$302:$W$302,,$C319)-SUM($D319:BJ319),INDEX($D$302:$W$302,,$C319)/$F$290)))</f>
        <v>0</v>
      </c>
    </row>
    <row r="320" spans="2:63" hidden="1" outlineLevel="1" x14ac:dyDescent="0.3">
      <c r="B320" s="15">
        <v>2028</v>
      </c>
      <c r="C320">
        <v>16</v>
      </c>
      <c r="D320" s="8"/>
      <c r="E320" s="8">
        <f>IF($F$290="n/a",0,IF(E$3&lt;=$C320,0,IF(E$3&gt;($F$290+$C320),INDEX($D$302:$W$302,,$C320)-SUM($D320:D320),INDEX($D$302:$W$302,,$C320)/$F$290)))</f>
        <v>0</v>
      </c>
      <c r="F320" s="8">
        <f>IF($F$290="n/a",0,IF(F$3&lt;=$C320,0,IF(F$3&gt;($F$290+$C320),INDEX($D$302:$W$302,,$C320)-SUM($D320:E320),INDEX($D$302:$W$302,,$C320)/$F$290)))</f>
        <v>0</v>
      </c>
      <c r="G320" s="8">
        <f>IF($F$290="n/a",0,IF(G$3&lt;=$C320,0,IF(G$3&gt;($F$290+$C320),INDEX($D$302:$W$302,,$C320)-SUM($D320:F320),INDEX($D$302:$W$302,,$C320)/$F$290)))</f>
        <v>0</v>
      </c>
      <c r="H320" s="11">
        <f>IF($F$290="n/a",0,IF(H$3&lt;=$C320,0,IF(H$3&gt;($F$290+$C320),INDEX($D$302:$W$302,,$C320)-SUM($D320:G320),INDEX($D$302:$W$302,,$C320)/$F$290)))</f>
        <v>0</v>
      </c>
      <c r="I320" s="12">
        <f>IF($F$290="n/a",0,IF(I$3&lt;=$C320,0,IF(I$3&gt;($F$290+$C320),INDEX($D$302:$W$302,,$C320)-SUM($D320:H320),INDEX($D$302:$W$302,,$C320)/$F$290)))</f>
        <v>0</v>
      </c>
      <c r="J320" s="8">
        <f>IF($F$290="n/a",0,IF(J$3&lt;=$C320,0,IF(J$3&gt;($F$290+$C320),INDEX($D$302:$W$302,,$C320)-SUM($D320:I320),INDEX($D$302:$W$302,,$C320)/$F$290)))</f>
        <v>0</v>
      </c>
      <c r="K320" s="8">
        <f>IF($F$290="n/a",0,IF(K$3&lt;=$C320,0,IF(K$3&gt;($F$290+$C320),INDEX($D$302:$W$302,,$C320)-SUM($D320:J320),INDEX($D$302:$W$302,,$C320)/$F$290)))</f>
        <v>0</v>
      </c>
      <c r="L320" s="8">
        <f>IF($F$290="n/a",0,IF(L$3&lt;=$C320,0,IF(L$3&gt;($F$290+$C320),INDEX($D$302:$W$302,,$C320)-SUM($D320:K320),INDEX($D$302:$W$302,,$C320)/$F$290)))</f>
        <v>0</v>
      </c>
      <c r="M320" s="8">
        <f>IF($F$290="n/a",0,IF(M$3&lt;=$C320,0,IF(M$3&gt;($F$290+$C320),INDEX($D$302:$W$302,,$C320)-SUM($D320:L320),INDEX($D$302:$W$302,,$C320)/$F$290)))</f>
        <v>0</v>
      </c>
      <c r="N320" s="8">
        <f>IF($F$290="n/a",0,IF(N$3&lt;=$C320,0,IF(N$3&gt;($F$290+$C320),INDEX($D$302:$W$302,,$C320)-SUM($D320:M320),INDEX($D$302:$W$302,,$C320)/$F$290)))</f>
        <v>0</v>
      </c>
      <c r="O320" s="8">
        <f>IF($F$290="n/a",0,IF(O$3&lt;=$C320,0,IF(O$3&gt;($F$290+$C320),INDEX($D$302:$W$302,,$C320)-SUM($D320:N320),INDEX($D$302:$W$302,,$C320)/$F$290)))</f>
        <v>0</v>
      </c>
      <c r="P320" s="8">
        <f>IF($F$290="n/a",0,IF(P$3&lt;=$C320,0,IF(P$3&gt;($F$290+$C320),INDEX($D$302:$W$302,,$C320)-SUM($D320:O320),INDEX($D$302:$W$302,,$C320)/$F$290)))</f>
        <v>0</v>
      </c>
      <c r="Q320" s="8">
        <f>IF($F$290="n/a",0,IF(Q$3&lt;=$C320,0,IF(Q$3&gt;($F$290+$C320),INDEX($D$302:$W$302,,$C320)-SUM($D320:P320),INDEX($D$302:$W$302,,$C320)/$F$290)))</f>
        <v>0</v>
      </c>
      <c r="R320" s="8">
        <f>IF($F$290="n/a",0,IF(R$3&lt;=$C320,0,IF(R$3&gt;($F$290+$C320),INDEX($D$302:$W$302,,$C320)-SUM($D320:Q320),INDEX($D$302:$W$302,,$C320)/$F$290)))</f>
        <v>0</v>
      </c>
      <c r="S320" s="8">
        <f>IF($F$290="n/a",0,IF(S$3&lt;=$C320,0,IF(S$3&gt;($F$290+$C320),INDEX($D$302:$W$302,,$C320)-SUM($D320:R320),INDEX($D$302:$W$302,,$C320)/$F$290)))</f>
        <v>0</v>
      </c>
      <c r="T320" s="8">
        <f>IF($F$290="n/a",0,IF(T$3&lt;=$C320,0,IF(T$3&gt;($F$290+$C320),INDEX($D$302:$W$302,,$C320)-SUM($D320:S320),INDEX($D$302:$W$302,,$C320)/$F$290)))</f>
        <v>0</v>
      </c>
      <c r="U320" s="8">
        <f>IF($F$290="n/a",0,IF(U$3&lt;=$C320,0,IF(U$3&gt;($F$290+$C320),INDEX($D$302:$W$302,,$C320)-SUM($D320:T320),INDEX($D$302:$W$302,,$C320)/$F$290)))</f>
        <v>0</v>
      </c>
      <c r="V320" s="8">
        <f>IF($F$290="n/a",0,IF(V$3&lt;=$C320,0,IF(V$3&gt;($F$290+$C320),INDEX($D$302:$W$302,,$C320)-SUM($D320:U320),INDEX($D$302:$W$302,,$C320)/$F$290)))</f>
        <v>0</v>
      </c>
      <c r="W320" s="8">
        <f>IF($F$290="n/a",0,IF(W$3&lt;=$C320,0,IF(W$3&gt;($F$290+$C320),INDEX($D$302:$W$302,,$C320)-SUM($D320:V320),INDEX($D$302:$W$302,,$C320)/$F$290)))</f>
        <v>0</v>
      </c>
      <c r="X320" s="8">
        <f>IF($F$290="n/a",0,IF(X$3&lt;=$C320,0,IF(X$3&gt;($F$290+$C320),INDEX($D$302:$W$302,,$C320)-SUM($D320:W320),INDEX($D$302:$W$302,,$C320)/$F$290)))</f>
        <v>0</v>
      </c>
      <c r="Y320" s="8">
        <f>IF($F$290="n/a",0,IF(Y$3&lt;=$C320,0,IF(Y$3&gt;($F$290+$C320),INDEX($D$302:$W$302,,$C320)-SUM($D320:X320),INDEX($D$302:$W$302,,$C320)/$F$290)))</f>
        <v>0</v>
      </c>
      <c r="Z320" s="8">
        <f>IF($F$290="n/a",0,IF(Z$3&lt;=$C320,0,IF(Z$3&gt;($F$290+$C320),INDEX($D$302:$W$302,,$C320)-SUM($D320:Y320),INDEX($D$302:$W$302,,$C320)/$F$290)))</f>
        <v>0</v>
      </c>
      <c r="AA320" s="8">
        <f>IF($F$290="n/a",0,IF(AA$3&lt;=$C320,0,IF(AA$3&gt;($F$290+$C320),INDEX($D$302:$W$302,,$C320)-SUM($D320:Z320),INDEX($D$302:$W$302,,$C320)/$F$290)))</f>
        <v>0</v>
      </c>
      <c r="AB320" s="8">
        <f>IF($F$290="n/a",0,IF(AB$3&lt;=$C320,0,IF(AB$3&gt;($F$290+$C320),INDEX($D$302:$W$302,,$C320)-SUM($D320:AA320),INDEX($D$302:$W$302,,$C320)/$F$290)))</f>
        <v>0</v>
      </c>
      <c r="AC320" s="8">
        <f>IF($F$290="n/a",0,IF(AC$3&lt;=$C320,0,IF(AC$3&gt;($F$290+$C320),INDEX($D$302:$W$302,,$C320)-SUM($D320:AB320),INDEX($D$302:$W$302,,$C320)/$F$290)))</f>
        <v>0</v>
      </c>
      <c r="AD320" s="8">
        <f>IF($F$290="n/a",0,IF(AD$3&lt;=$C320,0,IF(AD$3&gt;($F$290+$C320),INDEX($D$302:$W$302,,$C320)-SUM($D320:AC320),INDEX($D$302:$W$302,,$C320)/$F$290)))</f>
        <v>0</v>
      </c>
      <c r="AE320" s="8">
        <f>IF($F$290="n/a",0,IF(AE$3&lt;=$C320,0,IF(AE$3&gt;($F$290+$C320),INDEX($D$302:$W$302,,$C320)-SUM($D320:AD320),INDEX($D$302:$W$302,,$C320)/$F$290)))</f>
        <v>0</v>
      </c>
      <c r="AF320" s="8">
        <f>IF($F$290="n/a",0,IF(AF$3&lt;=$C320,0,IF(AF$3&gt;($F$290+$C320),INDEX($D$302:$W$302,,$C320)-SUM($D320:AE320),INDEX($D$302:$W$302,,$C320)/$F$290)))</f>
        <v>0</v>
      </c>
      <c r="AG320" s="8">
        <f>IF($F$290="n/a",0,IF(AG$3&lt;=$C320,0,IF(AG$3&gt;($F$290+$C320),INDEX($D$302:$W$302,,$C320)-SUM($D320:AF320),INDEX($D$302:$W$302,,$C320)/$F$290)))</f>
        <v>0</v>
      </c>
      <c r="AH320" s="8">
        <f>IF($F$290="n/a",0,IF(AH$3&lt;=$C320,0,IF(AH$3&gt;($F$290+$C320),INDEX($D$302:$W$302,,$C320)-SUM($D320:AG320),INDEX($D$302:$W$302,,$C320)/$F$290)))</f>
        <v>0</v>
      </c>
      <c r="AI320" s="8">
        <f>IF($F$290="n/a",0,IF(AI$3&lt;=$C320,0,IF(AI$3&gt;($F$290+$C320),INDEX($D$302:$W$302,,$C320)-SUM($D320:AH320),INDEX($D$302:$W$302,,$C320)/$F$290)))</f>
        <v>0</v>
      </c>
      <c r="AJ320" s="8">
        <f>IF($F$290="n/a",0,IF(AJ$3&lt;=$C320,0,IF(AJ$3&gt;($F$290+$C320),INDEX($D$302:$W$302,,$C320)-SUM($D320:AI320),INDEX($D$302:$W$302,,$C320)/$F$290)))</f>
        <v>0</v>
      </c>
      <c r="AK320" s="8">
        <f>IF($F$290="n/a",0,IF(AK$3&lt;=$C320,0,IF(AK$3&gt;($F$290+$C320),INDEX($D$302:$W$302,,$C320)-SUM($D320:AJ320),INDEX($D$302:$W$302,,$C320)/$F$290)))</f>
        <v>0</v>
      </c>
      <c r="AL320" s="8">
        <f>IF($F$290="n/a",0,IF(AL$3&lt;=$C320,0,IF(AL$3&gt;($F$290+$C320),INDEX($D$302:$W$302,,$C320)-SUM($D320:AK320),INDEX($D$302:$W$302,,$C320)/$F$290)))</f>
        <v>0</v>
      </c>
      <c r="AM320" s="8">
        <f>IF($F$290="n/a",0,IF(AM$3&lt;=$C320,0,IF(AM$3&gt;($F$290+$C320),INDEX($D$302:$W$302,,$C320)-SUM($D320:AL320),INDEX($D$302:$W$302,,$C320)/$F$290)))</f>
        <v>0</v>
      </c>
      <c r="AN320" s="8">
        <f>IF($F$290="n/a",0,IF(AN$3&lt;=$C320,0,IF(AN$3&gt;($F$290+$C320),INDEX($D$302:$W$302,,$C320)-SUM($D320:AM320),INDEX($D$302:$W$302,,$C320)/$F$290)))</f>
        <v>0</v>
      </c>
      <c r="AO320" s="8">
        <f>IF($F$290="n/a",0,IF(AO$3&lt;=$C320,0,IF(AO$3&gt;($F$290+$C320),INDEX($D$302:$W$302,,$C320)-SUM($D320:AN320),INDEX($D$302:$W$302,,$C320)/$F$290)))</f>
        <v>0</v>
      </c>
      <c r="AP320" s="8">
        <f>IF($F$290="n/a",0,IF(AP$3&lt;=$C320,0,IF(AP$3&gt;($F$290+$C320),INDEX($D$302:$W$302,,$C320)-SUM($D320:AO320),INDEX($D$302:$W$302,,$C320)/$F$290)))</f>
        <v>0</v>
      </c>
      <c r="AQ320" s="8">
        <f>IF($F$290="n/a",0,IF(AQ$3&lt;=$C320,0,IF(AQ$3&gt;($F$290+$C320),INDEX($D$302:$W$302,,$C320)-SUM($D320:AP320),INDEX($D$302:$W$302,,$C320)/$F$290)))</f>
        <v>0</v>
      </c>
      <c r="AR320" s="8">
        <f>IF($F$290="n/a",0,IF(AR$3&lt;=$C320,0,IF(AR$3&gt;($F$290+$C320),INDEX($D$302:$W$302,,$C320)-SUM($D320:AQ320),INDEX($D$302:$W$302,,$C320)/$F$290)))</f>
        <v>0</v>
      </c>
      <c r="AS320" s="8">
        <f>IF($F$290="n/a",0,IF(AS$3&lt;=$C320,0,IF(AS$3&gt;($F$290+$C320),INDEX($D$302:$W$302,,$C320)-SUM($D320:AR320),INDEX($D$302:$W$302,,$C320)/$F$290)))</f>
        <v>0</v>
      </c>
      <c r="AT320" s="8">
        <f>IF($F$290="n/a",0,IF(AT$3&lt;=$C320,0,IF(AT$3&gt;($F$290+$C320),INDEX($D$302:$W$302,,$C320)-SUM($D320:AS320),INDEX($D$302:$W$302,,$C320)/$F$290)))</f>
        <v>0</v>
      </c>
      <c r="AU320" s="8">
        <f>IF($F$290="n/a",0,IF(AU$3&lt;=$C320,0,IF(AU$3&gt;($F$290+$C320),INDEX($D$302:$W$302,,$C320)-SUM($D320:AT320),INDEX($D$302:$W$302,,$C320)/$F$290)))</f>
        <v>0</v>
      </c>
      <c r="AV320" s="8">
        <f>IF($F$290="n/a",0,IF(AV$3&lt;=$C320,0,IF(AV$3&gt;($F$290+$C320),INDEX($D$302:$W$302,,$C320)-SUM($D320:AU320),INDEX($D$302:$W$302,,$C320)/$F$290)))</f>
        <v>0</v>
      </c>
      <c r="AW320" s="8">
        <f>IF($F$290="n/a",0,IF(AW$3&lt;=$C320,0,IF(AW$3&gt;($F$290+$C320),INDEX($D$302:$W$302,,$C320)-SUM($D320:AV320),INDEX($D$302:$W$302,,$C320)/$F$290)))</f>
        <v>0</v>
      </c>
      <c r="AX320" s="8">
        <f>IF($F$290="n/a",0,IF(AX$3&lt;=$C320,0,IF(AX$3&gt;($F$290+$C320),INDEX($D$302:$W$302,,$C320)-SUM($D320:AW320),INDEX($D$302:$W$302,,$C320)/$F$290)))</f>
        <v>0</v>
      </c>
      <c r="AY320" s="8">
        <f>IF($F$290="n/a",0,IF(AY$3&lt;=$C320,0,IF(AY$3&gt;($F$290+$C320),INDEX($D$302:$W$302,,$C320)-SUM($D320:AX320),INDEX($D$302:$W$302,,$C320)/$F$290)))</f>
        <v>0</v>
      </c>
      <c r="AZ320" s="8">
        <f>IF($F$290="n/a",0,IF(AZ$3&lt;=$C320,0,IF(AZ$3&gt;($F$290+$C320),INDEX($D$302:$W$302,,$C320)-SUM($D320:AY320),INDEX($D$302:$W$302,,$C320)/$F$290)))</f>
        <v>0</v>
      </c>
      <c r="BA320" s="8">
        <f>IF($F$290="n/a",0,IF(BA$3&lt;=$C320,0,IF(BA$3&gt;($F$290+$C320),INDEX($D$302:$W$302,,$C320)-SUM($D320:AZ320),INDEX($D$302:$W$302,,$C320)/$F$290)))</f>
        <v>0</v>
      </c>
      <c r="BB320" s="8">
        <f>IF($F$290="n/a",0,IF(BB$3&lt;=$C320,0,IF(BB$3&gt;($F$290+$C320),INDEX($D$302:$W$302,,$C320)-SUM($D320:BA320),INDEX($D$302:$W$302,,$C320)/$F$290)))</f>
        <v>0</v>
      </c>
      <c r="BC320" s="8">
        <f>IF($F$290="n/a",0,IF(BC$3&lt;=$C320,0,IF(BC$3&gt;($F$290+$C320),INDEX($D$302:$W$302,,$C320)-SUM($D320:BB320),INDEX($D$302:$W$302,,$C320)/$F$290)))</f>
        <v>0</v>
      </c>
      <c r="BD320" s="8">
        <f>IF($F$290="n/a",0,IF(BD$3&lt;=$C320,0,IF(BD$3&gt;($F$290+$C320),INDEX($D$302:$W$302,,$C320)-SUM($D320:BC320),INDEX($D$302:$W$302,,$C320)/$F$290)))</f>
        <v>0</v>
      </c>
      <c r="BE320" s="8">
        <f>IF($F$290="n/a",0,IF(BE$3&lt;=$C320,0,IF(BE$3&gt;($F$290+$C320),INDEX($D$302:$W$302,,$C320)-SUM($D320:BD320),INDEX($D$302:$W$302,,$C320)/$F$290)))</f>
        <v>0</v>
      </c>
      <c r="BF320" s="8">
        <f>IF($F$290="n/a",0,IF(BF$3&lt;=$C320,0,IF(BF$3&gt;($F$290+$C320),INDEX($D$302:$W$302,,$C320)-SUM($D320:BE320),INDEX($D$302:$W$302,,$C320)/$F$290)))</f>
        <v>0</v>
      </c>
      <c r="BG320" s="8">
        <f>IF($F$290="n/a",0,IF(BG$3&lt;=$C320,0,IF(BG$3&gt;($F$290+$C320),INDEX($D$302:$W$302,,$C320)-SUM($D320:BF320),INDEX($D$302:$W$302,,$C320)/$F$290)))</f>
        <v>0</v>
      </c>
      <c r="BH320" s="8">
        <f>IF($F$290="n/a",0,IF(BH$3&lt;=$C320,0,IF(BH$3&gt;($F$290+$C320),INDEX($D$302:$W$302,,$C320)-SUM($D320:BG320),INDEX($D$302:$W$302,,$C320)/$F$290)))</f>
        <v>0</v>
      </c>
      <c r="BI320" s="8">
        <f>IF($F$290="n/a",0,IF(BI$3&lt;=$C320,0,IF(BI$3&gt;($F$290+$C320),INDEX($D$302:$W$302,,$C320)-SUM($D320:BH320),INDEX($D$302:$W$302,,$C320)/$F$290)))</f>
        <v>0</v>
      </c>
      <c r="BJ320" s="8">
        <f>IF($F$290="n/a",0,IF(BJ$3&lt;=$C320,0,IF(BJ$3&gt;($F$290+$C320),INDEX($D$302:$W$302,,$C320)-SUM($D320:BI320),INDEX($D$302:$W$302,,$C320)/$F$290)))</f>
        <v>0</v>
      </c>
      <c r="BK320" s="8">
        <f>IF($F$290="n/a",0,IF(BK$3&lt;=$C320,0,IF(BK$3&gt;($F$290+$C320),INDEX($D$302:$W$302,,$C320)-SUM($D320:BJ320),INDEX($D$302:$W$302,,$C320)/$F$290)))</f>
        <v>0</v>
      </c>
    </row>
    <row r="321" spans="2:63" hidden="1" outlineLevel="1" x14ac:dyDescent="0.3">
      <c r="B321" s="15">
        <v>2029</v>
      </c>
      <c r="C321">
        <v>17</v>
      </c>
      <c r="D321" s="8"/>
      <c r="E321" s="8">
        <f>IF($F$290="n/a",0,IF(E$3&lt;=$C321,0,IF(E$3&gt;($F$290+$C321),INDEX($D$302:$W$302,,$C321)-SUM($D321:D321),INDEX($D$302:$W$302,,$C321)/$F$290)))</f>
        <v>0</v>
      </c>
      <c r="F321" s="8">
        <f>IF($F$290="n/a",0,IF(F$3&lt;=$C321,0,IF(F$3&gt;($F$290+$C321),INDEX($D$302:$W$302,,$C321)-SUM($D321:E321),INDEX($D$302:$W$302,,$C321)/$F$290)))</f>
        <v>0</v>
      </c>
      <c r="G321" s="8">
        <f>IF($F$290="n/a",0,IF(G$3&lt;=$C321,0,IF(G$3&gt;($F$290+$C321),INDEX($D$302:$W$302,,$C321)-SUM($D321:F321),INDEX($D$302:$W$302,,$C321)/$F$290)))</f>
        <v>0</v>
      </c>
      <c r="H321" s="11">
        <f>IF($F$290="n/a",0,IF(H$3&lt;=$C321,0,IF(H$3&gt;($F$290+$C321),INDEX($D$302:$W$302,,$C321)-SUM($D321:G321),INDEX($D$302:$W$302,,$C321)/$F$290)))</f>
        <v>0</v>
      </c>
      <c r="I321" s="12">
        <f>IF($F$290="n/a",0,IF(I$3&lt;=$C321,0,IF(I$3&gt;($F$290+$C321),INDEX($D$302:$W$302,,$C321)-SUM($D321:H321),INDEX($D$302:$W$302,,$C321)/$F$290)))</f>
        <v>0</v>
      </c>
      <c r="J321" s="8">
        <f>IF($F$290="n/a",0,IF(J$3&lt;=$C321,0,IF(J$3&gt;($F$290+$C321),INDEX($D$302:$W$302,,$C321)-SUM($D321:I321),INDEX($D$302:$W$302,,$C321)/$F$290)))</f>
        <v>0</v>
      </c>
      <c r="K321" s="8">
        <f>IF($F$290="n/a",0,IF(K$3&lt;=$C321,0,IF(K$3&gt;($F$290+$C321),INDEX($D$302:$W$302,,$C321)-SUM($D321:J321),INDEX($D$302:$W$302,,$C321)/$F$290)))</f>
        <v>0</v>
      </c>
      <c r="L321" s="8">
        <f>IF($F$290="n/a",0,IF(L$3&lt;=$C321,0,IF(L$3&gt;($F$290+$C321),INDEX($D$302:$W$302,,$C321)-SUM($D321:K321),INDEX($D$302:$W$302,,$C321)/$F$290)))</f>
        <v>0</v>
      </c>
      <c r="M321" s="8">
        <f>IF($F$290="n/a",0,IF(M$3&lt;=$C321,0,IF(M$3&gt;($F$290+$C321),INDEX($D$302:$W$302,,$C321)-SUM($D321:L321),INDEX($D$302:$W$302,,$C321)/$F$290)))</f>
        <v>0</v>
      </c>
      <c r="N321" s="8">
        <f>IF($F$290="n/a",0,IF(N$3&lt;=$C321,0,IF(N$3&gt;($F$290+$C321),INDEX($D$302:$W$302,,$C321)-SUM($D321:M321),INDEX($D$302:$W$302,,$C321)/$F$290)))</f>
        <v>0</v>
      </c>
      <c r="O321" s="8">
        <f>IF($F$290="n/a",0,IF(O$3&lt;=$C321,0,IF(O$3&gt;($F$290+$C321),INDEX($D$302:$W$302,,$C321)-SUM($D321:N321),INDEX($D$302:$W$302,,$C321)/$F$290)))</f>
        <v>0</v>
      </c>
      <c r="P321" s="8">
        <f>IF($F$290="n/a",0,IF(P$3&lt;=$C321,0,IF(P$3&gt;($F$290+$C321),INDEX($D$302:$W$302,,$C321)-SUM($D321:O321),INDEX($D$302:$W$302,,$C321)/$F$290)))</f>
        <v>0</v>
      </c>
      <c r="Q321" s="8">
        <f>IF($F$290="n/a",0,IF(Q$3&lt;=$C321,0,IF(Q$3&gt;($F$290+$C321),INDEX($D$302:$W$302,,$C321)-SUM($D321:P321),INDEX($D$302:$W$302,,$C321)/$F$290)))</f>
        <v>0</v>
      </c>
      <c r="R321" s="8">
        <f>IF($F$290="n/a",0,IF(R$3&lt;=$C321,0,IF(R$3&gt;($F$290+$C321),INDEX($D$302:$W$302,,$C321)-SUM($D321:Q321),INDEX($D$302:$W$302,,$C321)/$F$290)))</f>
        <v>0</v>
      </c>
      <c r="S321" s="8">
        <f>IF($F$290="n/a",0,IF(S$3&lt;=$C321,0,IF(S$3&gt;($F$290+$C321),INDEX($D$302:$W$302,,$C321)-SUM($D321:R321),INDEX($D$302:$W$302,,$C321)/$F$290)))</f>
        <v>0</v>
      </c>
      <c r="T321" s="8">
        <f>IF($F$290="n/a",0,IF(T$3&lt;=$C321,0,IF(T$3&gt;($F$290+$C321),INDEX($D$302:$W$302,,$C321)-SUM($D321:S321),INDEX($D$302:$W$302,,$C321)/$F$290)))</f>
        <v>0</v>
      </c>
      <c r="U321" s="8">
        <f>IF($F$290="n/a",0,IF(U$3&lt;=$C321,0,IF(U$3&gt;($F$290+$C321),INDEX($D$302:$W$302,,$C321)-SUM($D321:T321),INDEX($D$302:$W$302,,$C321)/$F$290)))</f>
        <v>0</v>
      </c>
      <c r="V321" s="8">
        <f>IF($F$290="n/a",0,IF(V$3&lt;=$C321,0,IF(V$3&gt;($F$290+$C321),INDEX($D$302:$W$302,,$C321)-SUM($D321:U321),INDEX($D$302:$W$302,,$C321)/$F$290)))</f>
        <v>0</v>
      </c>
      <c r="W321" s="8">
        <f>IF($F$290="n/a",0,IF(W$3&lt;=$C321,0,IF(W$3&gt;($F$290+$C321),INDEX($D$302:$W$302,,$C321)-SUM($D321:V321),INDEX($D$302:$W$302,,$C321)/$F$290)))</f>
        <v>0</v>
      </c>
      <c r="X321" s="8">
        <f>IF($F$290="n/a",0,IF(X$3&lt;=$C321,0,IF(X$3&gt;($F$290+$C321),INDEX($D$302:$W$302,,$C321)-SUM($D321:W321),INDEX($D$302:$W$302,,$C321)/$F$290)))</f>
        <v>0</v>
      </c>
      <c r="Y321" s="8">
        <f>IF($F$290="n/a",0,IF(Y$3&lt;=$C321,0,IF(Y$3&gt;($F$290+$C321),INDEX($D$302:$W$302,,$C321)-SUM($D321:X321),INDEX($D$302:$W$302,,$C321)/$F$290)))</f>
        <v>0</v>
      </c>
      <c r="Z321" s="8">
        <f>IF($F$290="n/a",0,IF(Z$3&lt;=$C321,0,IF(Z$3&gt;($F$290+$C321),INDEX($D$302:$W$302,,$C321)-SUM($D321:Y321),INDEX($D$302:$W$302,,$C321)/$F$290)))</f>
        <v>0</v>
      </c>
      <c r="AA321" s="8">
        <f>IF($F$290="n/a",0,IF(AA$3&lt;=$C321,0,IF(AA$3&gt;($F$290+$C321),INDEX($D$302:$W$302,,$C321)-SUM($D321:Z321),INDEX($D$302:$W$302,,$C321)/$F$290)))</f>
        <v>0</v>
      </c>
      <c r="AB321" s="8">
        <f>IF($F$290="n/a",0,IF(AB$3&lt;=$C321,0,IF(AB$3&gt;($F$290+$C321),INDEX($D$302:$W$302,,$C321)-SUM($D321:AA321),INDEX($D$302:$W$302,,$C321)/$F$290)))</f>
        <v>0</v>
      </c>
      <c r="AC321" s="8">
        <f>IF($F$290="n/a",0,IF(AC$3&lt;=$C321,0,IF(AC$3&gt;($F$290+$C321),INDEX($D$302:$W$302,,$C321)-SUM($D321:AB321),INDEX($D$302:$W$302,,$C321)/$F$290)))</f>
        <v>0</v>
      </c>
      <c r="AD321" s="8">
        <f>IF($F$290="n/a",0,IF(AD$3&lt;=$C321,0,IF(AD$3&gt;($F$290+$C321),INDEX($D$302:$W$302,,$C321)-SUM($D321:AC321),INDEX($D$302:$W$302,,$C321)/$F$290)))</f>
        <v>0</v>
      </c>
      <c r="AE321" s="8">
        <f>IF($F$290="n/a",0,IF(AE$3&lt;=$C321,0,IF(AE$3&gt;($F$290+$C321),INDEX($D$302:$W$302,,$C321)-SUM($D321:AD321),INDEX($D$302:$W$302,,$C321)/$F$290)))</f>
        <v>0</v>
      </c>
      <c r="AF321" s="8">
        <f>IF($F$290="n/a",0,IF(AF$3&lt;=$C321,0,IF(AF$3&gt;($F$290+$C321),INDEX($D$302:$W$302,,$C321)-SUM($D321:AE321),INDEX($D$302:$W$302,,$C321)/$F$290)))</f>
        <v>0</v>
      </c>
      <c r="AG321" s="8">
        <f>IF($F$290="n/a",0,IF(AG$3&lt;=$C321,0,IF(AG$3&gt;($F$290+$C321),INDEX($D$302:$W$302,,$C321)-SUM($D321:AF321),INDEX($D$302:$W$302,,$C321)/$F$290)))</f>
        <v>0</v>
      </c>
      <c r="AH321" s="8">
        <f>IF($F$290="n/a",0,IF(AH$3&lt;=$C321,0,IF(AH$3&gt;($F$290+$C321),INDEX($D$302:$W$302,,$C321)-SUM($D321:AG321),INDEX($D$302:$W$302,,$C321)/$F$290)))</f>
        <v>0</v>
      </c>
      <c r="AI321" s="8">
        <f>IF($F$290="n/a",0,IF(AI$3&lt;=$C321,0,IF(AI$3&gt;($F$290+$C321),INDEX($D$302:$W$302,,$C321)-SUM($D321:AH321),INDEX($D$302:$W$302,,$C321)/$F$290)))</f>
        <v>0</v>
      </c>
      <c r="AJ321" s="8">
        <f>IF($F$290="n/a",0,IF(AJ$3&lt;=$C321,0,IF(AJ$3&gt;($F$290+$C321),INDEX($D$302:$W$302,,$C321)-SUM($D321:AI321),INDEX($D$302:$W$302,,$C321)/$F$290)))</f>
        <v>0</v>
      </c>
      <c r="AK321" s="8">
        <f>IF($F$290="n/a",0,IF(AK$3&lt;=$C321,0,IF(AK$3&gt;($F$290+$C321),INDEX($D$302:$W$302,,$C321)-SUM($D321:AJ321),INDEX($D$302:$W$302,,$C321)/$F$290)))</f>
        <v>0</v>
      </c>
      <c r="AL321" s="8">
        <f>IF($F$290="n/a",0,IF(AL$3&lt;=$C321,0,IF(AL$3&gt;($F$290+$C321),INDEX($D$302:$W$302,,$C321)-SUM($D321:AK321),INDEX($D$302:$W$302,,$C321)/$F$290)))</f>
        <v>0</v>
      </c>
      <c r="AM321" s="8">
        <f>IF($F$290="n/a",0,IF(AM$3&lt;=$C321,0,IF(AM$3&gt;($F$290+$C321),INDEX($D$302:$W$302,,$C321)-SUM($D321:AL321),INDEX($D$302:$W$302,,$C321)/$F$290)))</f>
        <v>0</v>
      </c>
      <c r="AN321" s="8">
        <f>IF($F$290="n/a",0,IF(AN$3&lt;=$C321,0,IF(AN$3&gt;($F$290+$C321),INDEX($D$302:$W$302,,$C321)-SUM($D321:AM321),INDEX($D$302:$W$302,,$C321)/$F$290)))</f>
        <v>0</v>
      </c>
      <c r="AO321" s="8">
        <f>IF($F$290="n/a",0,IF(AO$3&lt;=$C321,0,IF(AO$3&gt;($F$290+$C321),INDEX($D$302:$W$302,,$C321)-SUM($D321:AN321),INDEX($D$302:$W$302,,$C321)/$F$290)))</f>
        <v>0</v>
      </c>
      <c r="AP321" s="8">
        <f>IF($F$290="n/a",0,IF(AP$3&lt;=$C321,0,IF(AP$3&gt;($F$290+$C321),INDEX($D$302:$W$302,,$C321)-SUM($D321:AO321),INDEX($D$302:$W$302,,$C321)/$F$290)))</f>
        <v>0</v>
      </c>
      <c r="AQ321" s="8">
        <f>IF($F$290="n/a",0,IF(AQ$3&lt;=$C321,0,IF(AQ$3&gt;($F$290+$C321),INDEX($D$302:$W$302,,$C321)-SUM($D321:AP321),INDEX($D$302:$W$302,,$C321)/$F$290)))</f>
        <v>0</v>
      </c>
      <c r="AR321" s="8">
        <f>IF($F$290="n/a",0,IF(AR$3&lt;=$C321,0,IF(AR$3&gt;($F$290+$C321),INDEX($D$302:$W$302,,$C321)-SUM($D321:AQ321),INDEX($D$302:$W$302,,$C321)/$F$290)))</f>
        <v>0</v>
      </c>
      <c r="AS321" s="8">
        <f>IF($F$290="n/a",0,IF(AS$3&lt;=$C321,0,IF(AS$3&gt;($F$290+$C321),INDEX($D$302:$W$302,,$C321)-SUM($D321:AR321),INDEX($D$302:$W$302,,$C321)/$F$290)))</f>
        <v>0</v>
      </c>
      <c r="AT321" s="8">
        <f>IF($F$290="n/a",0,IF(AT$3&lt;=$C321,0,IF(AT$3&gt;($F$290+$C321),INDEX($D$302:$W$302,,$C321)-SUM($D321:AS321),INDEX($D$302:$W$302,,$C321)/$F$290)))</f>
        <v>0</v>
      </c>
      <c r="AU321" s="8">
        <f>IF($F$290="n/a",0,IF(AU$3&lt;=$C321,0,IF(AU$3&gt;($F$290+$C321),INDEX($D$302:$W$302,,$C321)-SUM($D321:AT321),INDEX($D$302:$W$302,,$C321)/$F$290)))</f>
        <v>0</v>
      </c>
      <c r="AV321" s="8">
        <f>IF($F$290="n/a",0,IF(AV$3&lt;=$C321,0,IF(AV$3&gt;($F$290+$C321),INDEX($D$302:$W$302,,$C321)-SUM($D321:AU321),INDEX($D$302:$W$302,,$C321)/$F$290)))</f>
        <v>0</v>
      </c>
      <c r="AW321" s="8">
        <f>IF($F$290="n/a",0,IF(AW$3&lt;=$C321,0,IF(AW$3&gt;($F$290+$C321),INDEX($D$302:$W$302,,$C321)-SUM($D321:AV321),INDEX($D$302:$W$302,,$C321)/$F$290)))</f>
        <v>0</v>
      </c>
      <c r="AX321" s="8">
        <f>IF($F$290="n/a",0,IF(AX$3&lt;=$C321,0,IF(AX$3&gt;($F$290+$C321),INDEX($D$302:$W$302,,$C321)-SUM($D321:AW321),INDEX($D$302:$W$302,,$C321)/$F$290)))</f>
        <v>0</v>
      </c>
      <c r="AY321" s="8">
        <f>IF($F$290="n/a",0,IF(AY$3&lt;=$C321,0,IF(AY$3&gt;($F$290+$C321),INDEX($D$302:$W$302,,$C321)-SUM($D321:AX321),INDEX($D$302:$W$302,,$C321)/$F$290)))</f>
        <v>0</v>
      </c>
      <c r="AZ321" s="8">
        <f>IF($F$290="n/a",0,IF(AZ$3&lt;=$C321,0,IF(AZ$3&gt;($F$290+$C321),INDEX($D$302:$W$302,,$C321)-SUM($D321:AY321),INDEX($D$302:$W$302,,$C321)/$F$290)))</f>
        <v>0</v>
      </c>
      <c r="BA321" s="8">
        <f>IF($F$290="n/a",0,IF(BA$3&lt;=$C321,0,IF(BA$3&gt;($F$290+$C321),INDEX($D$302:$W$302,,$C321)-SUM($D321:AZ321),INDEX($D$302:$W$302,,$C321)/$F$290)))</f>
        <v>0</v>
      </c>
      <c r="BB321" s="8">
        <f>IF($F$290="n/a",0,IF(BB$3&lt;=$C321,0,IF(BB$3&gt;($F$290+$C321),INDEX($D$302:$W$302,,$C321)-SUM($D321:BA321),INDEX($D$302:$W$302,,$C321)/$F$290)))</f>
        <v>0</v>
      </c>
      <c r="BC321" s="8">
        <f>IF($F$290="n/a",0,IF(BC$3&lt;=$C321,0,IF(BC$3&gt;($F$290+$C321),INDEX($D$302:$W$302,,$C321)-SUM($D321:BB321),INDEX($D$302:$W$302,,$C321)/$F$290)))</f>
        <v>0</v>
      </c>
      <c r="BD321" s="8">
        <f>IF($F$290="n/a",0,IF(BD$3&lt;=$C321,0,IF(BD$3&gt;($F$290+$C321),INDEX($D$302:$W$302,,$C321)-SUM($D321:BC321),INDEX($D$302:$W$302,,$C321)/$F$290)))</f>
        <v>0</v>
      </c>
      <c r="BE321" s="8">
        <f>IF($F$290="n/a",0,IF(BE$3&lt;=$C321,0,IF(BE$3&gt;($F$290+$C321),INDEX($D$302:$W$302,,$C321)-SUM($D321:BD321),INDEX($D$302:$W$302,,$C321)/$F$290)))</f>
        <v>0</v>
      </c>
      <c r="BF321" s="8">
        <f>IF($F$290="n/a",0,IF(BF$3&lt;=$C321,0,IF(BF$3&gt;($F$290+$C321),INDEX($D$302:$W$302,,$C321)-SUM($D321:BE321),INDEX($D$302:$W$302,,$C321)/$F$290)))</f>
        <v>0</v>
      </c>
      <c r="BG321" s="8">
        <f>IF($F$290="n/a",0,IF(BG$3&lt;=$C321,0,IF(BG$3&gt;($F$290+$C321),INDEX($D$302:$W$302,,$C321)-SUM($D321:BF321),INDEX($D$302:$W$302,,$C321)/$F$290)))</f>
        <v>0</v>
      </c>
      <c r="BH321" s="8">
        <f>IF($F$290="n/a",0,IF(BH$3&lt;=$C321,0,IF(BH$3&gt;($F$290+$C321),INDEX($D$302:$W$302,,$C321)-SUM($D321:BG321),INDEX($D$302:$W$302,,$C321)/$F$290)))</f>
        <v>0</v>
      </c>
      <c r="BI321" s="8">
        <f>IF($F$290="n/a",0,IF(BI$3&lt;=$C321,0,IF(BI$3&gt;($F$290+$C321),INDEX($D$302:$W$302,,$C321)-SUM($D321:BH321),INDEX($D$302:$W$302,,$C321)/$F$290)))</f>
        <v>0</v>
      </c>
      <c r="BJ321" s="8">
        <f>IF($F$290="n/a",0,IF(BJ$3&lt;=$C321,0,IF(BJ$3&gt;($F$290+$C321),INDEX($D$302:$W$302,,$C321)-SUM($D321:BI321),INDEX($D$302:$W$302,,$C321)/$F$290)))</f>
        <v>0</v>
      </c>
      <c r="BK321" s="8">
        <f>IF($F$290="n/a",0,IF(BK$3&lt;=$C321,0,IF(BK$3&gt;($F$290+$C321),INDEX($D$302:$W$302,,$C321)-SUM($D321:BJ321),INDEX($D$302:$W$302,,$C321)/$F$290)))</f>
        <v>0</v>
      </c>
    </row>
    <row r="322" spans="2:63" hidden="1" outlineLevel="1" x14ac:dyDescent="0.3">
      <c r="B322" s="15">
        <v>2030</v>
      </c>
      <c r="C322">
        <v>18</v>
      </c>
      <c r="D322" s="8"/>
      <c r="E322" s="8">
        <f>IF($F$290="n/a",0,IF(E$3&lt;=$C322,0,IF(E$3&gt;($F$290+$C322),INDEX($D$302:$W$302,,$C322)-SUM($D322:D322),INDEX($D$302:$W$302,,$C322)/$F$290)))</f>
        <v>0</v>
      </c>
      <c r="F322" s="8">
        <f>IF($F$290="n/a",0,IF(F$3&lt;=$C322,0,IF(F$3&gt;($F$290+$C322),INDEX($D$302:$W$302,,$C322)-SUM($D322:E322),INDEX($D$302:$W$302,,$C322)/$F$290)))</f>
        <v>0</v>
      </c>
      <c r="G322" s="8">
        <f>IF($F$290="n/a",0,IF(G$3&lt;=$C322,0,IF(G$3&gt;($F$290+$C322),INDEX($D$302:$W$302,,$C322)-SUM($D322:F322),INDEX($D$302:$W$302,,$C322)/$F$290)))</f>
        <v>0</v>
      </c>
      <c r="H322" s="11">
        <f>IF($F$290="n/a",0,IF(H$3&lt;=$C322,0,IF(H$3&gt;($F$290+$C322),INDEX($D$302:$W$302,,$C322)-SUM($D322:G322),INDEX($D$302:$W$302,,$C322)/$F$290)))</f>
        <v>0</v>
      </c>
      <c r="I322" s="12">
        <f>IF($F$290="n/a",0,IF(I$3&lt;=$C322,0,IF(I$3&gt;($F$290+$C322),INDEX($D$302:$W$302,,$C322)-SUM($D322:H322),INDEX($D$302:$W$302,,$C322)/$F$290)))</f>
        <v>0</v>
      </c>
      <c r="J322" s="8">
        <f>IF($F$290="n/a",0,IF(J$3&lt;=$C322,0,IF(J$3&gt;($F$290+$C322),INDEX($D$302:$W$302,,$C322)-SUM($D322:I322),INDEX($D$302:$W$302,,$C322)/$F$290)))</f>
        <v>0</v>
      </c>
      <c r="K322" s="8">
        <f>IF($F$290="n/a",0,IF(K$3&lt;=$C322,0,IF(K$3&gt;($F$290+$C322),INDEX($D$302:$W$302,,$C322)-SUM($D322:J322),INDEX($D$302:$W$302,,$C322)/$F$290)))</f>
        <v>0</v>
      </c>
      <c r="L322" s="8">
        <f>IF($F$290="n/a",0,IF(L$3&lt;=$C322,0,IF(L$3&gt;($F$290+$C322),INDEX($D$302:$W$302,,$C322)-SUM($D322:K322),INDEX($D$302:$W$302,,$C322)/$F$290)))</f>
        <v>0</v>
      </c>
      <c r="M322" s="8">
        <f>IF($F$290="n/a",0,IF(M$3&lt;=$C322,0,IF(M$3&gt;($F$290+$C322),INDEX($D$302:$W$302,,$C322)-SUM($D322:L322),INDEX($D$302:$W$302,,$C322)/$F$290)))</f>
        <v>0</v>
      </c>
      <c r="N322" s="8">
        <f>IF($F$290="n/a",0,IF(N$3&lt;=$C322,0,IF(N$3&gt;($F$290+$C322),INDEX($D$302:$W$302,,$C322)-SUM($D322:M322),INDEX($D$302:$W$302,,$C322)/$F$290)))</f>
        <v>0</v>
      </c>
      <c r="O322" s="8">
        <f>IF($F$290="n/a",0,IF(O$3&lt;=$C322,0,IF(O$3&gt;($F$290+$C322),INDEX($D$302:$W$302,,$C322)-SUM($D322:N322),INDEX($D$302:$W$302,,$C322)/$F$290)))</f>
        <v>0</v>
      </c>
      <c r="P322" s="8">
        <f>IF($F$290="n/a",0,IF(P$3&lt;=$C322,0,IF(P$3&gt;($F$290+$C322),INDEX($D$302:$W$302,,$C322)-SUM($D322:O322),INDEX($D$302:$W$302,,$C322)/$F$290)))</f>
        <v>0</v>
      </c>
      <c r="Q322" s="8">
        <f>IF($F$290="n/a",0,IF(Q$3&lt;=$C322,0,IF(Q$3&gt;($F$290+$C322),INDEX($D$302:$W$302,,$C322)-SUM($D322:P322),INDEX($D$302:$W$302,,$C322)/$F$290)))</f>
        <v>0</v>
      </c>
      <c r="R322" s="8">
        <f>IF($F$290="n/a",0,IF(R$3&lt;=$C322,0,IF(R$3&gt;($F$290+$C322),INDEX($D$302:$W$302,,$C322)-SUM($D322:Q322),INDEX($D$302:$W$302,,$C322)/$F$290)))</f>
        <v>0</v>
      </c>
      <c r="S322" s="8">
        <f>IF($F$290="n/a",0,IF(S$3&lt;=$C322,0,IF(S$3&gt;($F$290+$C322),INDEX($D$302:$W$302,,$C322)-SUM($D322:R322),INDEX($D$302:$W$302,,$C322)/$F$290)))</f>
        <v>0</v>
      </c>
      <c r="T322" s="8">
        <f>IF($F$290="n/a",0,IF(T$3&lt;=$C322,0,IF(T$3&gt;($F$290+$C322),INDEX($D$302:$W$302,,$C322)-SUM($D322:S322),INDEX($D$302:$W$302,,$C322)/$F$290)))</f>
        <v>0</v>
      </c>
      <c r="U322" s="8">
        <f>IF($F$290="n/a",0,IF(U$3&lt;=$C322,0,IF(U$3&gt;($F$290+$C322),INDEX($D$302:$W$302,,$C322)-SUM($D322:T322),INDEX($D$302:$W$302,,$C322)/$F$290)))</f>
        <v>0</v>
      </c>
      <c r="V322" s="8">
        <f>IF($F$290="n/a",0,IF(V$3&lt;=$C322,0,IF(V$3&gt;($F$290+$C322),INDEX($D$302:$W$302,,$C322)-SUM($D322:U322),INDEX($D$302:$W$302,,$C322)/$F$290)))</f>
        <v>0</v>
      </c>
      <c r="W322" s="8">
        <f>IF($F$290="n/a",0,IF(W$3&lt;=$C322,0,IF(W$3&gt;($F$290+$C322),INDEX($D$302:$W$302,,$C322)-SUM($D322:V322),INDEX($D$302:$W$302,,$C322)/$F$290)))</f>
        <v>0</v>
      </c>
      <c r="X322" s="8">
        <f>IF($F$290="n/a",0,IF(X$3&lt;=$C322,0,IF(X$3&gt;($F$290+$C322),INDEX($D$302:$W$302,,$C322)-SUM($D322:W322),INDEX($D$302:$W$302,,$C322)/$F$290)))</f>
        <v>0</v>
      </c>
      <c r="Y322" s="8">
        <f>IF($F$290="n/a",0,IF(Y$3&lt;=$C322,0,IF(Y$3&gt;($F$290+$C322),INDEX($D$302:$W$302,,$C322)-SUM($D322:X322),INDEX($D$302:$W$302,,$C322)/$F$290)))</f>
        <v>0</v>
      </c>
      <c r="Z322" s="8">
        <f>IF($F$290="n/a",0,IF(Z$3&lt;=$C322,0,IF(Z$3&gt;($F$290+$C322),INDEX($D$302:$W$302,,$C322)-SUM($D322:Y322),INDEX($D$302:$W$302,,$C322)/$F$290)))</f>
        <v>0</v>
      </c>
      <c r="AA322" s="8">
        <f>IF($F$290="n/a",0,IF(AA$3&lt;=$C322,0,IF(AA$3&gt;($F$290+$C322),INDEX($D$302:$W$302,,$C322)-SUM($D322:Z322),INDEX($D$302:$W$302,,$C322)/$F$290)))</f>
        <v>0</v>
      </c>
      <c r="AB322" s="8">
        <f>IF($F$290="n/a",0,IF(AB$3&lt;=$C322,0,IF(AB$3&gt;($F$290+$C322),INDEX($D$302:$W$302,,$C322)-SUM($D322:AA322),INDEX($D$302:$W$302,,$C322)/$F$290)))</f>
        <v>0</v>
      </c>
      <c r="AC322" s="8">
        <f>IF($F$290="n/a",0,IF(AC$3&lt;=$C322,0,IF(AC$3&gt;($F$290+$C322),INDEX($D$302:$W$302,,$C322)-SUM($D322:AB322),INDEX($D$302:$W$302,,$C322)/$F$290)))</f>
        <v>0</v>
      </c>
      <c r="AD322" s="8">
        <f>IF($F$290="n/a",0,IF(AD$3&lt;=$C322,0,IF(AD$3&gt;($F$290+$C322),INDEX($D$302:$W$302,,$C322)-SUM($D322:AC322),INDEX($D$302:$W$302,,$C322)/$F$290)))</f>
        <v>0</v>
      </c>
      <c r="AE322" s="8">
        <f>IF($F$290="n/a",0,IF(AE$3&lt;=$C322,0,IF(AE$3&gt;($F$290+$C322),INDEX($D$302:$W$302,,$C322)-SUM($D322:AD322),INDEX($D$302:$W$302,,$C322)/$F$290)))</f>
        <v>0</v>
      </c>
      <c r="AF322" s="8">
        <f>IF($F$290="n/a",0,IF(AF$3&lt;=$C322,0,IF(AF$3&gt;($F$290+$C322),INDEX($D$302:$W$302,,$C322)-SUM($D322:AE322),INDEX($D$302:$W$302,,$C322)/$F$290)))</f>
        <v>0</v>
      </c>
      <c r="AG322" s="8">
        <f>IF($F$290="n/a",0,IF(AG$3&lt;=$C322,0,IF(AG$3&gt;($F$290+$C322),INDEX($D$302:$W$302,,$C322)-SUM($D322:AF322),INDEX($D$302:$W$302,,$C322)/$F$290)))</f>
        <v>0</v>
      </c>
      <c r="AH322" s="8">
        <f>IF($F$290="n/a",0,IF(AH$3&lt;=$C322,0,IF(AH$3&gt;($F$290+$C322),INDEX($D$302:$W$302,,$C322)-SUM($D322:AG322),INDEX($D$302:$W$302,,$C322)/$F$290)))</f>
        <v>0</v>
      </c>
      <c r="AI322" s="8">
        <f>IF($F$290="n/a",0,IF(AI$3&lt;=$C322,0,IF(AI$3&gt;($F$290+$C322),INDEX($D$302:$W$302,,$C322)-SUM($D322:AH322),INDEX($D$302:$W$302,,$C322)/$F$290)))</f>
        <v>0</v>
      </c>
      <c r="AJ322" s="8">
        <f>IF($F$290="n/a",0,IF(AJ$3&lt;=$C322,0,IF(AJ$3&gt;($F$290+$C322),INDEX($D$302:$W$302,,$C322)-SUM($D322:AI322),INDEX($D$302:$W$302,,$C322)/$F$290)))</f>
        <v>0</v>
      </c>
      <c r="AK322" s="8">
        <f>IF($F$290="n/a",0,IF(AK$3&lt;=$C322,0,IF(AK$3&gt;($F$290+$C322),INDEX($D$302:$W$302,,$C322)-SUM($D322:AJ322),INDEX($D$302:$W$302,,$C322)/$F$290)))</f>
        <v>0</v>
      </c>
      <c r="AL322" s="8">
        <f>IF($F$290="n/a",0,IF(AL$3&lt;=$C322,0,IF(AL$3&gt;($F$290+$C322),INDEX($D$302:$W$302,,$C322)-SUM($D322:AK322),INDEX($D$302:$W$302,,$C322)/$F$290)))</f>
        <v>0</v>
      </c>
      <c r="AM322" s="8">
        <f>IF($F$290="n/a",0,IF(AM$3&lt;=$C322,0,IF(AM$3&gt;($F$290+$C322),INDEX($D$302:$W$302,,$C322)-SUM($D322:AL322),INDEX($D$302:$W$302,,$C322)/$F$290)))</f>
        <v>0</v>
      </c>
      <c r="AN322" s="8">
        <f>IF($F$290="n/a",0,IF(AN$3&lt;=$C322,0,IF(AN$3&gt;($F$290+$C322),INDEX($D$302:$W$302,,$C322)-SUM($D322:AM322),INDEX($D$302:$W$302,,$C322)/$F$290)))</f>
        <v>0</v>
      </c>
      <c r="AO322" s="8">
        <f>IF($F$290="n/a",0,IF(AO$3&lt;=$C322,0,IF(AO$3&gt;($F$290+$C322),INDEX($D$302:$W$302,,$C322)-SUM($D322:AN322),INDEX($D$302:$W$302,,$C322)/$F$290)))</f>
        <v>0</v>
      </c>
      <c r="AP322" s="8">
        <f>IF($F$290="n/a",0,IF(AP$3&lt;=$C322,0,IF(AP$3&gt;($F$290+$C322),INDEX($D$302:$W$302,,$C322)-SUM($D322:AO322),INDEX($D$302:$W$302,,$C322)/$F$290)))</f>
        <v>0</v>
      </c>
      <c r="AQ322" s="8">
        <f>IF($F$290="n/a",0,IF(AQ$3&lt;=$C322,0,IF(AQ$3&gt;($F$290+$C322),INDEX($D$302:$W$302,,$C322)-SUM($D322:AP322),INDEX($D$302:$W$302,,$C322)/$F$290)))</f>
        <v>0</v>
      </c>
      <c r="AR322" s="8">
        <f>IF($F$290="n/a",0,IF(AR$3&lt;=$C322,0,IF(AR$3&gt;($F$290+$C322),INDEX($D$302:$W$302,,$C322)-SUM($D322:AQ322),INDEX($D$302:$W$302,,$C322)/$F$290)))</f>
        <v>0</v>
      </c>
      <c r="AS322" s="8">
        <f>IF($F$290="n/a",0,IF(AS$3&lt;=$C322,0,IF(AS$3&gt;($F$290+$C322),INDEX($D$302:$W$302,,$C322)-SUM($D322:AR322),INDEX($D$302:$W$302,,$C322)/$F$290)))</f>
        <v>0</v>
      </c>
      <c r="AT322" s="8">
        <f>IF($F$290="n/a",0,IF(AT$3&lt;=$C322,0,IF(AT$3&gt;($F$290+$C322),INDEX($D$302:$W$302,,$C322)-SUM($D322:AS322),INDEX($D$302:$W$302,,$C322)/$F$290)))</f>
        <v>0</v>
      </c>
      <c r="AU322" s="8">
        <f>IF($F$290="n/a",0,IF(AU$3&lt;=$C322,0,IF(AU$3&gt;($F$290+$C322),INDEX($D$302:$W$302,,$C322)-SUM($D322:AT322),INDEX($D$302:$W$302,,$C322)/$F$290)))</f>
        <v>0</v>
      </c>
      <c r="AV322" s="8">
        <f>IF($F$290="n/a",0,IF(AV$3&lt;=$C322,0,IF(AV$3&gt;($F$290+$C322),INDEX($D$302:$W$302,,$C322)-SUM($D322:AU322),INDEX($D$302:$W$302,,$C322)/$F$290)))</f>
        <v>0</v>
      </c>
      <c r="AW322" s="8">
        <f>IF($F$290="n/a",0,IF(AW$3&lt;=$C322,0,IF(AW$3&gt;($F$290+$C322),INDEX($D$302:$W$302,,$C322)-SUM($D322:AV322),INDEX($D$302:$W$302,,$C322)/$F$290)))</f>
        <v>0</v>
      </c>
      <c r="AX322" s="8">
        <f>IF($F$290="n/a",0,IF(AX$3&lt;=$C322,0,IF(AX$3&gt;($F$290+$C322),INDEX($D$302:$W$302,,$C322)-SUM($D322:AW322),INDEX($D$302:$W$302,,$C322)/$F$290)))</f>
        <v>0</v>
      </c>
      <c r="AY322" s="8">
        <f>IF($F$290="n/a",0,IF(AY$3&lt;=$C322,0,IF(AY$3&gt;($F$290+$C322),INDEX($D$302:$W$302,,$C322)-SUM($D322:AX322),INDEX($D$302:$W$302,,$C322)/$F$290)))</f>
        <v>0</v>
      </c>
      <c r="AZ322" s="8">
        <f>IF($F$290="n/a",0,IF(AZ$3&lt;=$C322,0,IF(AZ$3&gt;($F$290+$C322),INDEX($D$302:$W$302,,$C322)-SUM($D322:AY322),INDEX($D$302:$W$302,,$C322)/$F$290)))</f>
        <v>0</v>
      </c>
      <c r="BA322" s="8">
        <f>IF($F$290="n/a",0,IF(BA$3&lt;=$C322,0,IF(BA$3&gt;($F$290+$C322),INDEX($D$302:$W$302,,$C322)-SUM($D322:AZ322),INDEX($D$302:$W$302,,$C322)/$F$290)))</f>
        <v>0</v>
      </c>
      <c r="BB322" s="8">
        <f>IF($F$290="n/a",0,IF(BB$3&lt;=$C322,0,IF(BB$3&gt;($F$290+$C322),INDEX($D$302:$W$302,,$C322)-SUM($D322:BA322),INDEX($D$302:$W$302,,$C322)/$F$290)))</f>
        <v>0</v>
      </c>
      <c r="BC322" s="8">
        <f>IF($F$290="n/a",0,IF(BC$3&lt;=$C322,0,IF(BC$3&gt;($F$290+$C322),INDEX($D$302:$W$302,,$C322)-SUM($D322:BB322),INDEX($D$302:$W$302,,$C322)/$F$290)))</f>
        <v>0</v>
      </c>
      <c r="BD322" s="8">
        <f>IF($F$290="n/a",0,IF(BD$3&lt;=$C322,0,IF(BD$3&gt;($F$290+$C322),INDEX($D$302:$W$302,,$C322)-SUM($D322:BC322),INDEX($D$302:$W$302,,$C322)/$F$290)))</f>
        <v>0</v>
      </c>
      <c r="BE322" s="8">
        <f>IF($F$290="n/a",0,IF(BE$3&lt;=$C322,0,IF(BE$3&gt;($F$290+$C322),INDEX($D$302:$W$302,,$C322)-SUM($D322:BD322),INDEX($D$302:$W$302,,$C322)/$F$290)))</f>
        <v>0</v>
      </c>
      <c r="BF322" s="8">
        <f>IF($F$290="n/a",0,IF(BF$3&lt;=$C322,0,IF(BF$3&gt;($F$290+$C322),INDEX($D$302:$W$302,,$C322)-SUM($D322:BE322),INDEX($D$302:$W$302,,$C322)/$F$290)))</f>
        <v>0</v>
      </c>
      <c r="BG322" s="8">
        <f>IF($F$290="n/a",0,IF(BG$3&lt;=$C322,0,IF(BG$3&gt;($F$290+$C322),INDEX($D$302:$W$302,,$C322)-SUM($D322:BF322),INDEX($D$302:$W$302,,$C322)/$F$290)))</f>
        <v>0</v>
      </c>
      <c r="BH322" s="8">
        <f>IF($F$290="n/a",0,IF(BH$3&lt;=$C322,0,IF(BH$3&gt;($F$290+$C322),INDEX($D$302:$W$302,,$C322)-SUM($D322:BG322),INDEX($D$302:$W$302,,$C322)/$F$290)))</f>
        <v>0</v>
      </c>
      <c r="BI322" s="8">
        <f>IF($F$290="n/a",0,IF(BI$3&lt;=$C322,0,IF(BI$3&gt;($F$290+$C322),INDEX($D$302:$W$302,,$C322)-SUM($D322:BH322),INDEX($D$302:$W$302,,$C322)/$F$290)))</f>
        <v>0</v>
      </c>
      <c r="BJ322" s="8">
        <f>IF($F$290="n/a",0,IF(BJ$3&lt;=$C322,0,IF(BJ$3&gt;($F$290+$C322),INDEX($D$302:$W$302,,$C322)-SUM($D322:BI322),INDEX($D$302:$W$302,,$C322)/$F$290)))</f>
        <v>0</v>
      </c>
      <c r="BK322" s="8">
        <f>IF($F$290="n/a",0,IF(BK$3&lt;=$C322,0,IF(BK$3&gt;($F$290+$C322),INDEX($D$302:$W$302,,$C322)-SUM($D322:BJ322),INDEX($D$302:$W$302,,$C322)/$F$290)))</f>
        <v>0</v>
      </c>
    </row>
    <row r="323" spans="2:63" hidden="1" outlineLevel="1" x14ac:dyDescent="0.3">
      <c r="B323" s="15">
        <v>2031</v>
      </c>
      <c r="C323">
        <v>19</v>
      </c>
      <c r="D323" s="8"/>
      <c r="E323" s="8">
        <f>IF($F$290="n/a",0,IF(E$3&lt;=$C323,0,IF(E$3&gt;($F$290+$C323),INDEX($D$302:$W$302,,$C323)-SUM($D323:D323),INDEX($D$302:$W$302,,$C323)/$F$290)))</f>
        <v>0</v>
      </c>
      <c r="F323" s="8">
        <f>IF($F$290="n/a",0,IF(F$3&lt;=$C323,0,IF(F$3&gt;($F$290+$C323),INDEX($D$302:$W$302,,$C323)-SUM($D323:E323),INDEX($D$302:$W$302,,$C323)/$F$290)))</f>
        <v>0</v>
      </c>
      <c r="G323" s="8">
        <f>IF($F$290="n/a",0,IF(G$3&lt;=$C323,0,IF(G$3&gt;($F$290+$C323),INDEX($D$302:$W$302,,$C323)-SUM($D323:F323),INDEX($D$302:$W$302,,$C323)/$F$290)))</f>
        <v>0</v>
      </c>
      <c r="H323" s="11">
        <f>IF($F$290="n/a",0,IF(H$3&lt;=$C323,0,IF(H$3&gt;($F$290+$C323),INDEX($D$302:$W$302,,$C323)-SUM($D323:G323),INDEX($D$302:$W$302,,$C323)/$F$290)))</f>
        <v>0</v>
      </c>
      <c r="I323" s="12">
        <f>IF($F$290="n/a",0,IF(I$3&lt;=$C323,0,IF(I$3&gt;($F$290+$C323),INDEX($D$302:$W$302,,$C323)-SUM($D323:H323),INDEX($D$302:$W$302,,$C323)/$F$290)))</f>
        <v>0</v>
      </c>
      <c r="J323" s="8">
        <f>IF($F$290="n/a",0,IF(J$3&lt;=$C323,0,IF(J$3&gt;($F$290+$C323),INDEX($D$302:$W$302,,$C323)-SUM($D323:I323),INDEX($D$302:$W$302,,$C323)/$F$290)))</f>
        <v>0</v>
      </c>
      <c r="K323" s="8">
        <f>IF($F$290="n/a",0,IF(K$3&lt;=$C323,0,IF(K$3&gt;($F$290+$C323),INDEX($D$302:$W$302,,$C323)-SUM($D323:J323),INDEX($D$302:$W$302,,$C323)/$F$290)))</f>
        <v>0</v>
      </c>
      <c r="L323" s="8">
        <f>IF($F$290="n/a",0,IF(L$3&lt;=$C323,0,IF(L$3&gt;($F$290+$C323),INDEX($D$302:$W$302,,$C323)-SUM($D323:K323),INDEX($D$302:$W$302,,$C323)/$F$290)))</f>
        <v>0</v>
      </c>
      <c r="M323" s="8">
        <f>IF($F$290="n/a",0,IF(M$3&lt;=$C323,0,IF(M$3&gt;($F$290+$C323),INDEX($D$302:$W$302,,$C323)-SUM($D323:L323),INDEX($D$302:$W$302,,$C323)/$F$290)))</f>
        <v>0</v>
      </c>
      <c r="N323" s="8">
        <f>IF($F$290="n/a",0,IF(N$3&lt;=$C323,0,IF(N$3&gt;($F$290+$C323),INDEX($D$302:$W$302,,$C323)-SUM($D323:M323),INDEX($D$302:$W$302,,$C323)/$F$290)))</f>
        <v>0</v>
      </c>
      <c r="O323" s="8">
        <f>IF($F$290="n/a",0,IF(O$3&lt;=$C323,0,IF(O$3&gt;($F$290+$C323),INDEX($D$302:$W$302,,$C323)-SUM($D323:N323),INDEX($D$302:$W$302,,$C323)/$F$290)))</f>
        <v>0</v>
      </c>
      <c r="P323" s="8">
        <f>IF($F$290="n/a",0,IF(P$3&lt;=$C323,0,IF(P$3&gt;($F$290+$C323),INDEX($D$302:$W$302,,$C323)-SUM($D323:O323),INDEX($D$302:$W$302,,$C323)/$F$290)))</f>
        <v>0</v>
      </c>
      <c r="Q323" s="8">
        <f>IF($F$290="n/a",0,IF(Q$3&lt;=$C323,0,IF(Q$3&gt;($F$290+$C323),INDEX($D$302:$W$302,,$C323)-SUM($D323:P323),INDEX($D$302:$W$302,,$C323)/$F$290)))</f>
        <v>0</v>
      </c>
      <c r="R323" s="8">
        <f>IF($F$290="n/a",0,IF(R$3&lt;=$C323,0,IF(R$3&gt;($F$290+$C323),INDEX($D$302:$W$302,,$C323)-SUM($D323:Q323),INDEX($D$302:$W$302,,$C323)/$F$290)))</f>
        <v>0</v>
      </c>
      <c r="S323" s="8">
        <f>IF($F$290="n/a",0,IF(S$3&lt;=$C323,0,IF(S$3&gt;($F$290+$C323),INDEX($D$302:$W$302,,$C323)-SUM($D323:R323),INDEX($D$302:$W$302,,$C323)/$F$290)))</f>
        <v>0</v>
      </c>
      <c r="T323" s="8">
        <f>IF($F$290="n/a",0,IF(T$3&lt;=$C323,0,IF(T$3&gt;($F$290+$C323),INDEX($D$302:$W$302,,$C323)-SUM($D323:S323),INDEX($D$302:$W$302,,$C323)/$F$290)))</f>
        <v>0</v>
      </c>
      <c r="U323" s="8">
        <f>IF($F$290="n/a",0,IF(U$3&lt;=$C323,0,IF(U$3&gt;($F$290+$C323),INDEX($D$302:$W$302,,$C323)-SUM($D323:T323),INDEX($D$302:$W$302,,$C323)/$F$290)))</f>
        <v>0</v>
      </c>
      <c r="V323" s="8">
        <f>IF($F$290="n/a",0,IF(V$3&lt;=$C323,0,IF(V$3&gt;($F$290+$C323),INDEX($D$302:$W$302,,$C323)-SUM($D323:U323),INDEX($D$302:$W$302,,$C323)/$F$290)))</f>
        <v>0</v>
      </c>
      <c r="W323" s="8">
        <f>IF($F$290="n/a",0,IF(W$3&lt;=$C323,0,IF(W$3&gt;($F$290+$C323),INDEX($D$302:$W$302,,$C323)-SUM($D323:V323),INDEX($D$302:$W$302,,$C323)/$F$290)))</f>
        <v>0</v>
      </c>
      <c r="X323" s="8">
        <f>IF($F$290="n/a",0,IF(X$3&lt;=$C323,0,IF(X$3&gt;($F$290+$C323),INDEX($D$302:$W$302,,$C323)-SUM($D323:W323),INDEX($D$302:$W$302,,$C323)/$F$290)))</f>
        <v>0</v>
      </c>
      <c r="Y323" s="8">
        <f>IF($F$290="n/a",0,IF(Y$3&lt;=$C323,0,IF(Y$3&gt;($F$290+$C323),INDEX($D$302:$W$302,,$C323)-SUM($D323:X323),INDEX($D$302:$W$302,,$C323)/$F$290)))</f>
        <v>0</v>
      </c>
      <c r="Z323" s="8">
        <f>IF($F$290="n/a",0,IF(Z$3&lt;=$C323,0,IF(Z$3&gt;($F$290+$C323),INDEX($D$302:$W$302,,$C323)-SUM($D323:Y323),INDEX($D$302:$W$302,,$C323)/$F$290)))</f>
        <v>0</v>
      </c>
      <c r="AA323" s="8">
        <f>IF($F$290="n/a",0,IF(AA$3&lt;=$C323,0,IF(AA$3&gt;($F$290+$C323),INDEX($D$302:$W$302,,$C323)-SUM($D323:Z323),INDEX($D$302:$W$302,,$C323)/$F$290)))</f>
        <v>0</v>
      </c>
      <c r="AB323" s="8">
        <f>IF($F$290="n/a",0,IF(AB$3&lt;=$C323,0,IF(AB$3&gt;($F$290+$C323),INDEX($D$302:$W$302,,$C323)-SUM($D323:AA323),INDEX($D$302:$W$302,,$C323)/$F$290)))</f>
        <v>0</v>
      </c>
      <c r="AC323" s="8">
        <f>IF($F$290="n/a",0,IF(AC$3&lt;=$C323,0,IF(AC$3&gt;($F$290+$C323),INDEX($D$302:$W$302,,$C323)-SUM($D323:AB323),INDEX($D$302:$W$302,,$C323)/$F$290)))</f>
        <v>0</v>
      </c>
      <c r="AD323" s="8">
        <f>IF($F$290="n/a",0,IF(AD$3&lt;=$C323,0,IF(AD$3&gt;($F$290+$C323),INDEX($D$302:$W$302,,$C323)-SUM($D323:AC323),INDEX($D$302:$W$302,,$C323)/$F$290)))</f>
        <v>0</v>
      </c>
      <c r="AE323" s="8">
        <f>IF($F$290="n/a",0,IF(AE$3&lt;=$C323,0,IF(AE$3&gt;($F$290+$C323),INDEX($D$302:$W$302,,$C323)-SUM($D323:AD323),INDEX($D$302:$W$302,,$C323)/$F$290)))</f>
        <v>0</v>
      </c>
      <c r="AF323" s="8">
        <f>IF($F$290="n/a",0,IF(AF$3&lt;=$C323,0,IF(AF$3&gt;($F$290+$C323),INDEX($D$302:$W$302,,$C323)-SUM($D323:AE323),INDEX($D$302:$W$302,,$C323)/$F$290)))</f>
        <v>0</v>
      </c>
      <c r="AG323" s="8">
        <f>IF($F$290="n/a",0,IF(AG$3&lt;=$C323,0,IF(AG$3&gt;($F$290+$C323),INDEX($D$302:$W$302,,$C323)-SUM($D323:AF323),INDEX($D$302:$W$302,,$C323)/$F$290)))</f>
        <v>0</v>
      </c>
      <c r="AH323" s="8">
        <f>IF($F$290="n/a",0,IF(AH$3&lt;=$C323,0,IF(AH$3&gt;($F$290+$C323),INDEX($D$302:$W$302,,$C323)-SUM($D323:AG323),INDEX($D$302:$W$302,,$C323)/$F$290)))</f>
        <v>0</v>
      </c>
      <c r="AI323" s="8">
        <f>IF($F$290="n/a",0,IF(AI$3&lt;=$C323,0,IF(AI$3&gt;($F$290+$C323),INDEX($D$302:$W$302,,$C323)-SUM($D323:AH323),INDEX($D$302:$W$302,,$C323)/$F$290)))</f>
        <v>0</v>
      </c>
      <c r="AJ323" s="8">
        <f>IF($F$290="n/a",0,IF(AJ$3&lt;=$C323,0,IF(AJ$3&gt;($F$290+$C323),INDEX($D$302:$W$302,,$C323)-SUM($D323:AI323),INDEX($D$302:$W$302,,$C323)/$F$290)))</f>
        <v>0</v>
      </c>
      <c r="AK323" s="8">
        <f>IF($F$290="n/a",0,IF(AK$3&lt;=$C323,0,IF(AK$3&gt;($F$290+$C323),INDEX($D$302:$W$302,,$C323)-SUM($D323:AJ323),INDEX($D$302:$W$302,,$C323)/$F$290)))</f>
        <v>0</v>
      </c>
      <c r="AL323" s="8">
        <f>IF($F$290="n/a",0,IF(AL$3&lt;=$C323,0,IF(AL$3&gt;($F$290+$C323),INDEX($D$302:$W$302,,$C323)-SUM($D323:AK323),INDEX($D$302:$W$302,,$C323)/$F$290)))</f>
        <v>0</v>
      </c>
      <c r="AM323" s="8">
        <f>IF($F$290="n/a",0,IF(AM$3&lt;=$C323,0,IF(AM$3&gt;($F$290+$C323),INDEX($D$302:$W$302,,$C323)-SUM($D323:AL323),INDEX($D$302:$W$302,,$C323)/$F$290)))</f>
        <v>0</v>
      </c>
      <c r="AN323" s="8">
        <f>IF($F$290="n/a",0,IF(AN$3&lt;=$C323,0,IF(AN$3&gt;($F$290+$C323),INDEX($D$302:$W$302,,$C323)-SUM($D323:AM323),INDEX($D$302:$W$302,,$C323)/$F$290)))</f>
        <v>0</v>
      </c>
      <c r="AO323" s="8">
        <f>IF($F$290="n/a",0,IF(AO$3&lt;=$C323,0,IF(AO$3&gt;($F$290+$C323),INDEX($D$302:$W$302,,$C323)-SUM($D323:AN323),INDEX($D$302:$W$302,,$C323)/$F$290)))</f>
        <v>0</v>
      </c>
      <c r="AP323" s="8">
        <f>IF($F$290="n/a",0,IF(AP$3&lt;=$C323,0,IF(AP$3&gt;($F$290+$C323),INDEX($D$302:$W$302,,$C323)-SUM($D323:AO323),INDEX($D$302:$W$302,,$C323)/$F$290)))</f>
        <v>0</v>
      </c>
      <c r="AQ323" s="8">
        <f>IF($F$290="n/a",0,IF(AQ$3&lt;=$C323,0,IF(AQ$3&gt;($F$290+$C323),INDEX($D$302:$W$302,,$C323)-SUM($D323:AP323),INDEX($D$302:$W$302,,$C323)/$F$290)))</f>
        <v>0</v>
      </c>
      <c r="AR323" s="8">
        <f>IF($F$290="n/a",0,IF(AR$3&lt;=$C323,0,IF(AR$3&gt;($F$290+$C323),INDEX($D$302:$W$302,,$C323)-SUM($D323:AQ323),INDEX($D$302:$W$302,,$C323)/$F$290)))</f>
        <v>0</v>
      </c>
      <c r="AS323" s="8">
        <f>IF($F$290="n/a",0,IF(AS$3&lt;=$C323,0,IF(AS$3&gt;($F$290+$C323),INDEX($D$302:$W$302,,$C323)-SUM($D323:AR323),INDEX($D$302:$W$302,,$C323)/$F$290)))</f>
        <v>0</v>
      </c>
      <c r="AT323" s="8">
        <f>IF($F$290="n/a",0,IF(AT$3&lt;=$C323,0,IF(AT$3&gt;($F$290+$C323),INDEX($D$302:$W$302,,$C323)-SUM($D323:AS323),INDEX($D$302:$W$302,,$C323)/$F$290)))</f>
        <v>0</v>
      </c>
      <c r="AU323" s="8">
        <f>IF($F$290="n/a",0,IF(AU$3&lt;=$C323,0,IF(AU$3&gt;($F$290+$C323),INDEX($D$302:$W$302,,$C323)-SUM($D323:AT323),INDEX($D$302:$W$302,,$C323)/$F$290)))</f>
        <v>0</v>
      </c>
      <c r="AV323" s="8">
        <f>IF($F$290="n/a",0,IF(AV$3&lt;=$C323,0,IF(AV$3&gt;($F$290+$C323),INDEX($D$302:$W$302,,$C323)-SUM($D323:AU323),INDEX($D$302:$W$302,,$C323)/$F$290)))</f>
        <v>0</v>
      </c>
      <c r="AW323" s="8">
        <f>IF($F$290="n/a",0,IF(AW$3&lt;=$C323,0,IF(AW$3&gt;($F$290+$C323),INDEX($D$302:$W$302,,$C323)-SUM($D323:AV323),INDEX($D$302:$W$302,,$C323)/$F$290)))</f>
        <v>0</v>
      </c>
      <c r="AX323" s="8">
        <f>IF($F$290="n/a",0,IF(AX$3&lt;=$C323,0,IF(AX$3&gt;($F$290+$C323),INDEX($D$302:$W$302,,$C323)-SUM($D323:AW323),INDEX($D$302:$W$302,,$C323)/$F$290)))</f>
        <v>0</v>
      </c>
      <c r="AY323" s="8">
        <f>IF($F$290="n/a",0,IF(AY$3&lt;=$C323,0,IF(AY$3&gt;($F$290+$C323),INDEX($D$302:$W$302,,$C323)-SUM($D323:AX323),INDEX($D$302:$W$302,,$C323)/$F$290)))</f>
        <v>0</v>
      </c>
      <c r="AZ323" s="8">
        <f>IF($F$290="n/a",0,IF(AZ$3&lt;=$C323,0,IF(AZ$3&gt;($F$290+$C323),INDEX($D$302:$W$302,,$C323)-SUM($D323:AY323),INDEX($D$302:$W$302,,$C323)/$F$290)))</f>
        <v>0</v>
      </c>
      <c r="BA323" s="8">
        <f>IF($F$290="n/a",0,IF(BA$3&lt;=$C323,0,IF(BA$3&gt;($F$290+$C323),INDEX($D$302:$W$302,,$C323)-SUM($D323:AZ323),INDEX($D$302:$W$302,,$C323)/$F$290)))</f>
        <v>0</v>
      </c>
      <c r="BB323" s="8">
        <f>IF($F$290="n/a",0,IF(BB$3&lt;=$C323,0,IF(BB$3&gt;($F$290+$C323),INDEX($D$302:$W$302,,$C323)-SUM($D323:BA323),INDEX($D$302:$W$302,,$C323)/$F$290)))</f>
        <v>0</v>
      </c>
      <c r="BC323" s="8">
        <f>IF($F$290="n/a",0,IF(BC$3&lt;=$C323,0,IF(BC$3&gt;($F$290+$C323),INDEX($D$302:$W$302,,$C323)-SUM($D323:BB323),INDEX($D$302:$W$302,,$C323)/$F$290)))</f>
        <v>0</v>
      </c>
      <c r="BD323" s="8">
        <f>IF($F$290="n/a",0,IF(BD$3&lt;=$C323,0,IF(BD$3&gt;($F$290+$C323),INDEX($D$302:$W$302,,$C323)-SUM($D323:BC323),INDEX($D$302:$W$302,,$C323)/$F$290)))</f>
        <v>0</v>
      </c>
      <c r="BE323" s="8">
        <f>IF($F$290="n/a",0,IF(BE$3&lt;=$C323,0,IF(BE$3&gt;($F$290+$C323),INDEX($D$302:$W$302,,$C323)-SUM($D323:BD323),INDEX($D$302:$W$302,,$C323)/$F$290)))</f>
        <v>0</v>
      </c>
      <c r="BF323" s="8">
        <f>IF($F$290="n/a",0,IF(BF$3&lt;=$C323,0,IF(BF$3&gt;($F$290+$C323),INDEX($D$302:$W$302,,$C323)-SUM($D323:BE323),INDEX($D$302:$W$302,,$C323)/$F$290)))</f>
        <v>0</v>
      </c>
      <c r="BG323" s="8">
        <f>IF($F$290="n/a",0,IF(BG$3&lt;=$C323,0,IF(BG$3&gt;($F$290+$C323),INDEX($D$302:$W$302,,$C323)-SUM($D323:BF323),INDEX($D$302:$W$302,,$C323)/$F$290)))</f>
        <v>0</v>
      </c>
      <c r="BH323" s="8">
        <f>IF($F$290="n/a",0,IF(BH$3&lt;=$C323,0,IF(BH$3&gt;($F$290+$C323),INDEX($D$302:$W$302,,$C323)-SUM($D323:BG323),INDEX($D$302:$W$302,,$C323)/$F$290)))</f>
        <v>0</v>
      </c>
      <c r="BI323" s="8">
        <f>IF($F$290="n/a",0,IF(BI$3&lt;=$C323,0,IF(BI$3&gt;($F$290+$C323),INDEX($D$302:$W$302,,$C323)-SUM($D323:BH323),INDEX($D$302:$W$302,,$C323)/$F$290)))</f>
        <v>0</v>
      </c>
      <c r="BJ323" s="8">
        <f>IF($F$290="n/a",0,IF(BJ$3&lt;=$C323,0,IF(BJ$3&gt;($F$290+$C323),INDEX($D$302:$W$302,,$C323)-SUM($D323:BI323),INDEX($D$302:$W$302,,$C323)/$F$290)))</f>
        <v>0</v>
      </c>
      <c r="BK323" s="8">
        <f>IF($F$290="n/a",0,IF(BK$3&lt;=$C323,0,IF(BK$3&gt;($F$290+$C323),INDEX($D$302:$W$302,,$C323)-SUM($D323:BJ323),INDEX($D$302:$W$302,,$C323)/$F$290)))</f>
        <v>0</v>
      </c>
    </row>
    <row r="324" spans="2:63" hidden="1" outlineLevel="1" x14ac:dyDescent="0.3">
      <c r="B324" s="15">
        <v>2032</v>
      </c>
      <c r="C324">
        <v>20</v>
      </c>
      <c r="D324" s="8"/>
      <c r="E324" s="8">
        <f>IF($F$290="n/a",0,IF(E$3&lt;=$C324,0,IF(E$3&gt;($F$290+$C324),INDEX($D$302:$W$302,,$C324)-SUM($D324:D324),INDEX($D$302:$W$302,,$C324)/$F$290)))</f>
        <v>0</v>
      </c>
      <c r="F324" s="8">
        <f>IF($F$290="n/a",0,IF(F$3&lt;=$C324,0,IF(F$3&gt;($F$290+$C324),INDEX($D$302:$W$302,,$C324)-SUM($D324:E324),INDEX($D$302:$W$302,,$C324)/$F$290)))</f>
        <v>0</v>
      </c>
      <c r="G324" s="8">
        <f>IF($F$290="n/a",0,IF(G$3&lt;=$C324,0,IF(G$3&gt;($F$290+$C324),INDEX($D$302:$W$302,,$C324)-SUM($D324:F324),INDEX($D$302:$W$302,,$C324)/$F$290)))</f>
        <v>0</v>
      </c>
      <c r="H324" s="11">
        <f>IF($F$290="n/a",0,IF(H$3&lt;=$C324,0,IF(H$3&gt;($F$290+$C324),INDEX($D$302:$W$302,,$C324)-SUM($D324:G324),INDEX($D$302:$W$302,,$C324)/$F$290)))</f>
        <v>0</v>
      </c>
      <c r="I324" s="12">
        <f>IF($F$290="n/a",0,IF(I$3&lt;=$C324,0,IF(I$3&gt;($F$290+$C324),INDEX($D$302:$W$302,,$C324)-SUM($D324:H324),INDEX($D$302:$W$302,,$C324)/$F$290)))</f>
        <v>0</v>
      </c>
      <c r="J324" s="8">
        <f>IF($F$290="n/a",0,IF(J$3&lt;=$C324,0,IF(J$3&gt;($F$290+$C324),INDEX($D$302:$W$302,,$C324)-SUM($D324:I324),INDEX($D$302:$W$302,,$C324)/$F$290)))</f>
        <v>0</v>
      </c>
      <c r="K324" s="8">
        <f>IF($F$290="n/a",0,IF(K$3&lt;=$C324,0,IF(K$3&gt;($F$290+$C324),INDEX($D$302:$W$302,,$C324)-SUM($D324:J324),INDEX($D$302:$W$302,,$C324)/$F$290)))</f>
        <v>0</v>
      </c>
      <c r="L324" s="8">
        <f>IF($F$290="n/a",0,IF(L$3&lt;=$C324,0,IF(L$3&gt;($F$290+$C324),INDEX($D$302:$W$302,,$C324)-SUM($D324:K324),INDEX($D$302:$W$302,,$C324)/$F$290)))</f>
        <v>0</v>
      </c>
      <c r="M324" s="8">
        <f>IF($F$290="n/a",0,IF(M$3&lt;=$C324,0,IF(M$3&gt;($F$290+$C324),INDEX($D$302:$W$302,,$C324)-SUM($D324:L324),INDEX($D$302:$W$302,,$C324)/$F$290)))</f>
        <v>0</v>
      </c>
      <c r="N324" s="8">
        <f>IF($F$290="n/a",0,IF(N$3&lt;=$C324,0,IF(N$3&gt;($F$290+$C324),INDEX($D$302:$W$302,,$C324)-SUM($D324:M324),INDEX($D$302:$W$302,,$C324)/$F$290)))</f>
        <v>0</v>
      </c>
      <c r="O324" s="8">
        <f>IF($F$290="n/a",0,IF(O$3&lt;=$C324,0,IF(O$3&gt;($F$290+$C324),INDEX($D$302:$W$302,,$C324)-SUM($D324:N324),INDEX($D$302:$W$302,,$C324)/$F$290)))</f>
        <v>0</v>
      </c>
      <c r="P324" s="8">
        <f>IF($F$290="n/a",0,IF(P$3&lt;=$C324,0,IF(P$3&gt;($F$290+$C324),INDEX($D$302:$W$302,,$C324)-SUM($D324:O324),INDEX($D$302:$W$302,,$C324)/$F$290)))</f>
        <v>0</v>
      </c>
      <c r="Q324" s="8">
        <f>IF($F$290="n/a",0,IF(Q$3&lt;=$C324,0,IF(Q$3&gt;($F$290+$C324),INDEX($D$302:$W$302,,$C324)-SUM($D324:P324),INDEX($D$302:$W$302,,$C324)/$F$290)))</f>
        <v>0</v>
      </c>
      <c r="R324" s="8">
        <f>IF($F$290="n/a",0,IF(R$3&lt;=$C324,0,IF(R$3&gt;($F$290+$C324),INDEX($D$302:$W$302,,$C324)-SUM($D324:Q324),INDEX($D$302:$W$302,,$C324)/$F$290)))</f>
        <v>0</v>
      </c>
      <c r="S324" s="8">
        <f>IF($F$290="n/a",0,IF(S$3&lt;=$C324,0,IF(S$3&gt;($F$290+$C324),INDEX($D$302:$W$302,,$C324)-SUM($D324:R324),INDEX($D$302:$W$302,,$C324)/$F$290)))</f>
        <v>0</v>
      </c>
      <c r="T324" s="8">
        <f>IF($F$290="n/a",0,IF(T$3&lt;=$C324,0,IF(T$3&gt;($F$290+$C324),INDEX($D$302:$W$302,,$C324)-SUM($D324:S324),INDEX($D$302:$W$302,,$C324)/$F$290)))</f>
        <v>0</v>
      </c>
      <c r="U324" s="8">
        <f>IF($F$290="n/a",0,IF(U$3&lt;=$C324,0,IF(U$3&gt;($F$290+$C324),INDEX($D$302:$W$302,,$C324)-SUM($D324:T324),INDEX($D$302:$W$302,,$C324)/$F$290)))</f>
        <v>0</v>
      </c>
      <c r="V324" s="8">
        <f>IF($F$290="n/a",0,IF(V$3&lt;=$C324,0,IF(V$3&gt;($F$290+$C324),INDEX($D$302:$W$302,,$C324)-SUM($D324:U324),INDEX($D$302:$W$302,,$C324)/$F$290)))</f>
        <v>0</v>
      </c>
      <c r="W324" s="8">
        <f>IF($F$290="n/a",0,IF(W$3&lt;=$C324,0,IF(W$3&gt;($F$290+$C324),INDEX($D$302:$W$302,,$C324)-SUM($D324:V324),INDEX($D$302:$W$302,,$C324)/$F$290)))</f>
        <v>0</v>
      </c>
      <c r="X324" s="8">
        <f>IF($F$290="n/a",0,IF(X$3&lt;=$C324,0,IF(X$3&gt;($F$290+$C324),INDEX($D$302:$W$302,,$C324)-SUM($D324:W324),INDEX($D$302:$W$302,,$C324)/$F$290)))</f>
        <v>0</v>
      </c>
      <c r="Y324" s="8">
        <f>IF($F$290="n/a",0,IF(Y$3&lt;=$C324,0,IF(Y$3&gt;($F$290+$C324),INDEX($D$302:$W$302,,$C324)-SUM($D324:X324),INDEX($D$302:$W$302,,$C324)/$F$290)))</f>
        <v>0</v>
      </c>
      <c r="Z324" s="8">
        <f>IF($F$290="n/a",0,IF(Z$3&lt;=$C324,0,IF(Z$3&gt;($F$290+$C324),INDEX($D$302:$W$302,,$C324)-SUM($D324:Y324),INDEX($D$302:$W$302,,$C324)/$F$290)))</f>
        <v>0</v>
      </c>
      <c r="AA324" s="8">
        <f>IF($F$290="n/a",0,IF(AA$3&lt;=$C324,0,IF(AA$3&gt;($F$290+$C324),INDEX($D$302:$W$302,,$C324)-SUM($D324:Z324),INDEX($D$302:$W$302,,$C324)/$F$290)))</f>
        <v>0</v>
      </c>
      <c r="AB324" s="8">
        <f>IF($F$290="n/a",0,IF(AB$3&lt;=$C324,0,IF(AB$3&gt;($F$290+$C324),INDEX($D$302:$W$302,,$C324)-SUM($D324:AA324),INDEX($D$302:$W$302,,$C324)/$F$290)))</f>
        <v>0</v>
      </c>
      <c r="AC324" s="8">
        <f>IF($F$290="n/a",0,IF(AC$3&lt;=$C324,0,IF(AC$3&gt;($F$290+$C324),INDEX($D$302:$W$302,,$C324)-SUM($D324:AB324),INDEX($D$302:$W$302,,$C324)/$F$290)))</f>
        <v>0</v>
      </c>
      <c r="AD324" s="8">
        <f>IF($F$290="n/a",0,IF(AD$3&lt;=$C324,0,IF(AD$3&gt;($F$290+$C324),INDEX($D$302:$W$302,,$C324)-SUM($D324:AC324),INDEX($D$302:$W$302,,$C324)/$F$290)))</f>
        <v>0</v>
      </c>
      <c r="AE324" s="8">
        <f>IF($F$290="n/a",0,IF(AE$3&lt;=$C324,0,IF(AE$3&gt;($F$290+$C324),INDEX($D$302:$W$302,,$C324)-SUM($D324:AD324),INDEX($D$302:$W$302,,$C324)/$F$290)))</f>
        <v>0</v>
      </c>
      <c r="AF324" s="8">
        <f>IF($F$290="n/a",0,IF(AF$3&lt;=$C324,0,IF(AF$3&gt;($F$290+$C324),INDEX($D$302:$W$302,,$C324)-SUM($D324:AE324),INDEX($D$302:$W$302,,$C324)/$F$290)))</f>
        <v>0</v>
      </c>
      <c r="AG324" s="8">
        <f>IF($F$290="n/a",0,IF(AG$3&lt;=$C324,0,IF(AG$3&gt;($F$290+$C324),INDEX($D$302:$W$302,,$C324)-SUM($D324:AF324),INDEX($D$302:$W$302,,$C324)/$F$290)))</f>
        <v>0</v>
      </c>
      <c r="AH324" s="8">
        <f>IF($F$290="n/a",0,IF(AH$3&lt;=$C324,0,IF(AH$3&gt;($F$290+$C324),INDEX($D$302:$W$302,,$C324)-SUM($D324:AG324),INDEX($D$302:$W$302,,$C324)/$F$290)))</f>
        <v>0</v>
      </c>
      <c r="AI324" s="8">
        <f>IF($F$290="n/a",0,IF(AI$3&lt;=$C324,0,IF(AI$3&gt;($F$290+$C324),INDEX($D$302:$W$302,,$C324)-SUM($D324:AH324),INDEX($D$302:$W$302,,$C324)/$F$290)))</f>
        <v>0</v>
      </c>
      <c r="AJ324" s="8">
        <f>IF($F$290="n/a",0,IF(AJ$3&lt;=$C324,0,IF(AJ$3&gt;($F$290+$C324),INDEX($D$302:$W$302,,$C324)-SUM($D324:AI324),INDEX($D$302:$W$302,,$C324)/$F$290)))</f>
        <v>0</v>
      </c>
      <c r="AK324" s="8">
        <f>IF($F$290="n/a",0,IF(AK$3&lt;=$C324,0,IF(AK$3&gt;($F$290+$C324),INDEX($D$302:$W$302,,$C324)-SUM($D324:AJ324),INDEX($D$302:$W$302,,$C324)/$F$290)))</f>
        <v>0</v>
      </c>
      <c r="AL324" s="8">
        <f>IF($F$290="n/a",0,IF(AL$3&lt;=$C324,0,IF(AL$3&gt;($F$290+$C324),INDEX($D$302:$W$302,,$C324)-SUM($D324:AK324),INDEX($D$302:$W$302,,$C324)/$F$290)))</f>
        <v>0</v>
      </c>
      <c r="AM324" s="8">
        <f>IF($F$290="n/a",0,IF(AM$3&lt;=$C324,0,IF(AM$3&gt;($F$290+$C324),INDEX($D$302:$W$302,,$C324)-SUM($D324:AL324),INDEX($D$302:$W$302,,$C324)/$F$290)))</f>
        <v>0</v>
      </c>
      <c r="AN324" s="8">
        <f>IF($F$290="n/a",0,IF(AN$3&lt;=$C324,0,IF(AN$3&gt;($F$290+$C324),INDEX($D$302:$W$302,,$C324)-SUM($D324:AM324),INDEX($D$302:$W$302,,$C324)/$F$290)))</f>
        <v>0</v>
      </c>
      <c r="AO324" s="8">
        <f>IF($F$290="n/a",0,IF(AO$3&lt;=$C324,0,IF(AO$3&gt;($F$290+$C324),INDEX($D$302:$W$302,,$C324)-SUM($D324:AN324),INDEX($D$302:$W$302,,$C324)/$F$290)))</f>
        <v>0</v>
      </c>
      <c r="AP324" s="8">
        <f>IF($F$290="n/a",0,IF(AP$3&lt;=$C324,0,IF(AP$3&gt;($F$290+$C324),INDEX($D$302:$W$302,,$C324)-SUM($D324:AO324),INDEX($D$302:$W$302,,$C324)/$F$290)))</f>
        <v>0</v>
      </c>
      <c r="AQ324" s="8">
        <f>IF($F$290="n/a",0,IF(AQ$3&lt;=$C324,0,IF(AQ$3&gt;($F$290+$C324),INDEX($D$302:$W$302,,$C324)-SUM($D324:AP324),INDEX($D$302:$W$302,,$C324)/$F$290)))</f>
        <v>0</v>
      </c>
      <c r="AR324" s="8">
        <f>IF($F$290="n/a",0,IF(AR$3&lt;=$C324,0,IF(AR$3&gt;($F$290+$C324),INDEX($D$302:$W$302,,$C324)-SUM($D324:AQ324),INDEX($D$302:$W$302,,$C324)/$F$290)))</f>
        <v>0</v>
      </c>
      <c r="AS324" s="8">
        <f>IF($F$290="n/a",0,IF(AS$3&lt;=$C324,0,IF(AS$3&gt;($F$290+$C324),INDEX($D$302:$W$302,,$C324)-SUM($D324:AR324),INDEX($D$302:$W$302,,$C324)/$F$290)))</f>
        <v>0</v>
      </c>
      <c r="AT324" s="8">
        <f>IF($F$290="n/a",0,IF(AT$3&lt;=$C324,0,IF(AT$3&gt;($F$290+$C324),INDEX($D$302:$W$302,,$C324)-SUM($D324:AS324),INDEX($D$302:$W$302,,$C324)/$F$290)))</f>
        <v>0</v>
      </c>
      <c r="AU324" s="8">
        <f>IF($F$290="n/a",0,IF(AU$3&lt;=$C324,0,IF(AU$3&gt;($F$290+$C324),INDEX($D$302:$W$302,,$C324)-SUM($D324:AT324),INDEX($D$302:$W$302,,$C324)/$F$290)))</f>
        <v>0</v>
      </c>
      <c r="AV324" s="8">
        <f>IF($F$290="n/a",0,IF(AV$3&lt;=$C324,0,IF(AV$3&gt;($F$290+$C324),INDEX($D$302:$W$302,,$C324)-SUM($D324:AU324),INDEX($D$302:$W$302,,$C324)/$F$290)))</f>
        <v>0</v>
      </c>
      <c r="AW324" s="8">
        <f>IF($F$290="n/a",0,IF(AW$3&lt;=$C324,0,IF(AW$3&gt;($F$290+$C324),INDEX($D$302:$W$302,,$C324)-SUM($D324:AV324),INDEX($D$302:$W$302,,$C324)/$F$290)))</f>
        <v>0</v>
      </c>
      <c r="AX324" s="8">
        <f>IF($F$290="n/a",0,IF(AX$3&lt;=$C324,0,IF(AX$3&gt;($F$290+$C324),INDEX($D$302:$W$302,,$C324)-SUM($D324:AW324),INDEX($D$302:$W$302,,$C324)/$F$290)))</f>
        <v>0</v>
      </c>
      <c r="AY324" s="8">
        <f>IF($F$290="n/a",0,IF(AY$3&lt;=$C324,0,IF(AY$3&gt;($F$290+$C324),INDEX($D$302:$W$302,,$C324)-SUM($D324:AX324),INDEX($D$302:$W$302,,$C324)/$F$290)))</f>
        <v>0</v>
      </c>
      <c r="AZ324" s="8">
        <f>IF($F$290="n/a",0,IF(AZ$3&lt;=$C324,0,IF(AZ$3&gt;($F$290+$C324),INDEX($D$302:$W$302,,$C324)-SUM($D324:AY324),INDEX($D$302:$W$302,,$C324)/$F$290)))</f>
        <v>0</v>
      </c>
      <c r="BA324" s="8">
        <f>IF($F$290="n/a",0,IF(BA$3&lt;=$C324,0,IF(BA$3&gt;($F$290+$C324),INDEX($D$302:$W$302,,$C324)-SUM($D324:AZ324),INDEX($D$302:$W$302,,$C324)/$F$290)))</f>
        <v>0</v>
      </c>
      <c r="BB324" s="8">
        <f>IF($F$290="n/a",0,IF(BB$3&lt;=$C324,0,IF(BB$3&gt;($F$290+$C324),INDEX($D$302:$W$302,,$C324)-SUM($D324:BA324),INDEX($D$302:$W$302,,$C324)/$F$290)))</f>
        <v>0</v>
      </c>
      <c r="BC324" s="8">
        <f>IF($F$290="n/a",0,IF(BC$3&lt;=$C324,0,IF(BC$3&gt;($F$290+$C324),INDEX($D$302:$W$302,,$C324)-SUM($D324:BB324),INDEX($D$302:$W$302,,$C324)/$F$290)))</f>
        <v>0</v>
      </c>
      <c r="BD324" s="8">
        <f>IF($F$290="n/a",0,IF(BD$3&lt;=$C324,0,IF(BD$3&gt;($F$290+$C324),INDEX($D$302:$W$302,,$C324)-SUM($D324:BC324),INDEX($D$302:$W$302,,$C324)/$F$290)))</f>
        <v>0</v>
      </c>
      <c r="BE324" s="8">
        <f>IF($F$290="n/a",0,IF(BE$3&lt;=$C324,0,IF(BE$3&gt;($F$290+$C324),INDEX($D$302:$W$302,,$C324)-SUM($D324:BD324),INDEX($D$302:$W$302,,$C324)/$F$290)))</f>
        <v>0</v>
      </c>
      <c r="BF324" s="8">
        <f>IF($F$290="n/a",0,IF(BF$3&lt;=$C324,0,IF(BF$3&gt;($F$290+$C324),INDEX($D$302:$W$302,,$C324)-SUM($D324:BE324),INDEX($D$302:$W$302,,$C324)/$F$290)))</f>
        <v>0</v>
      </c>
      <c r="BG324" s="8">
        <f>IF($F$290="n/a",0,IF(BG$3&lt;=$C324,0,IF(BG$3&gt;($F$290+$C324),INDEX($D$302:$W$302,,$C324)-SUM($D324:BF324),INDEX($D$302:$W$302,,$C324)/$F$290)))</f>
        <v>0</v>
      </c>
      <c r="BH324" s="8">
        <f>IF($F$290="n/a",0,IF(BH$3&lt;=$C324,0,IF(BH$3&gt;($F$290+$C324),INDEX($D$302:$W$302,,$C324)-SUM($D324:BG324),INDEX($D$302:$W$302,,$C324)/$F$290)))</f>
        <v>0</v>
      </c>
      <c r="BI324" s="8">
        <f>IF($F$290="n/a",0,IF(BI$3&lt;=$C324,0,IF(BI$3&gt;($F$290+$C324),INDEX($D$302:$W$302,,$C324)-SUM($D324:BH324),INDEX($D$302:$W$302,,$C324)/$F$290)))</f>
        <v>0</v>
      </c>
      <c r="BJ324" s="8">
        <f>IF($F$290="n/a",0,IF(BJ$3&lt;=$C324,0,IF(BJ$3&gt;($F$290+$C324),INDEX($D$302:$W$302,,$C324)-SUM($D324:BI324),INDEX($D$302:$W$302,,$C324)/$F$290)))</f>
        <v>0</v>
      </c>
      <c r="BK324" s="8">
        <f>IF($F$290="n/a",0,IF(BK$3&lt;=$C324,0,IF(BK$3&gt;($F$290+$C324),INDEX($D$302:$W$302,,$C324)-SUM($D324:BJ324),INDEX($D$302:$W$302,,$C324)/$F$290)))</f>
        <v>0</v>
      </c>
    </row>
    <row r="325" spans="2:63" hidden="1" outlineLevel="1" x14ac:dyDescent="0.3">
      <c r="B325" s="15"/>
      <c r="D325" s="8"/>
      <c r="E325" s="8"/>
      <c r="F325" s="8"/>
      <c r="G325" s="8"/>
      <c r="H325" s="11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</row>
    <row r="326" spans="2:63" hidden="1" outlineLevel="1" x14ac:dyDescent="0.3">
      <c r="B326" t="s">
        <v>49</v>
      </c>
      <c r="D326" s="8">
        <v>0</v>
      </c>
      <c r="E326" s="8">
        <f>SUM(E305:E324)</f>
        <v>6.8754753100926741E-2</v>
      </c>
      <c r="F326" s="8">
        <f t="shared" ref="F326:AF326" si="914">SUM(F305:F324)</f>
        <v>0.13462540422544944</v>
      </c>
      <c r="G326" s="8">
        <f t="shared" si="914"/>
        <v>0.20204322504297198</v>
      </c>
      <c r="H326" s="11">
        <f t="shared" si="914"/>
        <v>0.26304333141156938</v>
      </c>
      <c r="I326" s="12">
        <f t="shared" si="914"/>
        <v>0.32753714022138469</v>
      </c>
      <c r="J326" s="8">
        <f t="shared" si="914"/>
        <v>0.32753714022138469</v>
      </c>
      <c r="K326" s="8">
        <f t="shared" si="914"/>
        <v>0.32753714022138469</v>
      </c>
      <c r="L326" s="8">
        <f t="shared" si="914"/>
        <v>0.32753714022138469</v>
      </c>
      <c r="M326" s="8">
        <f t="shared" si="914"/>
        <v>0.32753714022138469</v>
      </c>
      <c r="N326" s="8">
        <f t="shared" si="914"/>
        <v>0.32753714022138469</v>
      </c>
      <c r="O326" s="8">
        <f t="shared" si="914"/>
        <v>0.32753714022138469</v>
      </c>
      <c r="P326" s="8">
        <f t="shared" si="914"/>
        <v>0.32753714022138469</v>
      </c>
      <c r="Q326" s="8">
        <f t="shared" si="914"/>
        <v>0.32753714022138469</v>
      </c>
      <c r="R326" s="8">
        <f t="shared" si="914"/>
        <v>0.32753714022138469</v>
      </c>
      <c r="S326" s="8">
        <f t="shared" si="914"/>
        <v>0.32753714022138469</v>
      </c>
      <c r="T326" s="8">
        <f t="shared" si="914"/>
        <v>0.25878238712045815</v>
      </c>
      <c r="U326" s="8">
        <f t="shared" si="914"/>
        <v>0.19291173599593503</v>
      </c>
      <c r="V326" s="8">
        <f t="shared" si="914"/>
        <v>0.12549391517841246</v>
      </c>
      <c r="W326" s="8">
        <f t="shared" si="914"/>
        <v>6.449380880981509E-2</v>
      </c>
      <c r="X326" s="8">
        <f t="shared" si="914"/>
        <v>3.3306690738754696E-16</v>
      </c>
      <c r="Y326" s="8">
        <f t="shared" si="914"/>
        <v>0</v>
      </c>
      <c r="Z326" s="8">
        <f t="shared" si="914"/>
        <v>0</v>
      </c>
      <c r="AA326" s="8">
        <f t="shared" si="914"/>
        <v>0</v>
      </c>
      <c r="AB326" s="8">
        <f t="shared" si="914"/>
        <v>0</v>
      </c>
      <c r="AC326" s="8">
        <f t="shared" si="914"/>
        <v>0</v>
      </c>
      <c r="AD326" s="8">
        <f t="shared" si="914"/>
        <v>0</v>
      </c>
      <c r="AE326" s="8">
        <f t="shared" si="914"/>
        <v>0</v>
      </c>
      <c r="AF326" s="8">
        <f t="shared" si="914"/>
        <v>0</v>
      </c>
      <c r="AG326" s="8">
        <f t="shared" ref="AG326:BK326" si="915">SUM(AG305:AG324)</f>
        <v>0</v>
      </c>
      <c r="AH326" s="8">
        <f t="shared" si="915"/>
        <v>0</v>
      </c>
      <c r="AI326" s="8">
        <f t="shared" si="915"/>
        <v>0</v>
      </c>
      <c r="AJ326" s="8">
        <f t="shared" si="915"/>
        <v>0</v>
      </c>
      <c r="AK326" s="8">
        <f t="shared" si="915"/>
        <v>0</v>
      </c>
      <c r="AL326" s="8">
        <f t="shared" si="915"/>
        <v>0</v>
      </c>
      <c r="AM326" s="8">
        <f t="shared" si="915"/>
        <v>0</v>
      </c>
      <c r="AN326" s="8">
        <f t="shared" si="915"/>
        <v>0</v>
      </c>
      <c r="AO326" s="8">
        <f t="shared" si="915"/>
        <v>0</v>
      </c>
      <c r="AP326" s="8">
        <f t="shared" si="915"/>
        <v>0</v>
      </c>
      <c r="AQ326" s="8">
        <f t="shared" si="915"/>
        <v>0</v>
      </c>
      <c r="AR326" s="8">
        <f t="shared" si="915"/>
        <v>0</v>
      </c>
      <c r="AS326" s="8">
        <f t="shared" si="915"/>
        <v>0</v>
      </c>
      <c r="AT326" s="8">
        <f t="shared" si="915"/>
        <v>0</v>
      </c>
      <c r="AU326" s="8">
        <f t="shared" si="915"/>
        <v>0</v>
      </c>
      <c r="AV326" s="8">
        <f t="shared" si="915"/>
        <v>0</v>
      </c>
      <c r="AW326" s="8">
        <f t="shared" si="915"/>
        <v>0</v>
      </c>
      <c r="AX326" s="8">
        <f t="shared" si="915"/>
        <v>0</v>
      </c>
      <c r="AY326" s="8">
        <f t="shared" si="915"/>
        <v>0</v>
      </c>
      <c r="AZ326" s="8">
        <f t="shared" si="915"/>
        <v>0</v>
      </c>
      <c r="BA326" s="8">
        <f t="shared" si="915"/>
        <v>0</v>
      </c>
      <c r="BB326" s="8">
        <f t="shared" si="915"/>
        <v>0</v>
      </c>
      <c r="BC326" s="8">
        <f t="shared" si="915"/>
        <v>0</v>
      </c>
      <c r="BD326" s="8">
        <f t="shared" si="915"/>
        <v>0</v>
      </c>
      <c r="BE326" s="8">
        <f t="shared" si="915"/>
        <v>0</v>
      </c>
      <c r="BF326" s="8">
        <f t="shared" si="915"/>
        <v>0</v>
      </c>
      <c r="BG326" s="8">
        <f t="shared" si="915"/>
        <v>0</v>
      </c>
      <c r="BH326" s="8">
        <f t="shared" si="915"/>
        <v>0</v>
      </c>
      <c r="BI326" s="8">
        <f t="shared" si="915"/>
        <v>0</v>
      </c>
      <c r="BJ326" s="8">
        <f t="shared" si="915"/>
        <v>0</v>
      </c>
      <c r="BK326" s="8">
        <f t="shared" si="915"/>
        <v>0</v>
      </c>
    </row>
    <row r="327" spans="2:63" hidden="1" outlineLevel="1" x14ac:dyDescent="0.3">
      <c r="D327" s="8"/>
      <c r="E327" s="8"/>
      <c r="F327" s="8"/>
      <c r="G327" s="8"/>
      <c r="H327" s="11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</row>
    <row r="328" spans="2:63" collapsed="1" x14ac:dyDescent="0.3">
      <c r="B328" t="s">
        <v>28</v>
      </c>
      <c r="D328" s="8">
        <f>D326+D293+D294</f>
        <v>0.28384370784431062</v>
      </c>
      <c r="E328" s="8">
        <f t="shared" ref="E328:AF328" si="916">E326+E293+E294</f>
        <v>0.35259846094523739</v>
      </c>
      <c r="F328" s="8">
        <f t="shared" si="916"/>
        <v>0.41846911206976006</v>
      </c>
      <c r="G328" s="8">
        <f t="shared" si="916"/>
        <v>0.48588693288728257</v>
      </c>
      <c r="H328" s="11">
        <f t="shared" si="916"/>
        <v>0.54688703925588</v>
      </c>
      <c r="I328" s="12">
        <f t="shared" si="916"/>
        <v>0.59314713261065133</v>
      </c>
      <c r="J328" s="8">
        <f t="shared" si="916"/>
        <v>0.59314713261065133</v>
      </c>
      <c r="K328" s="8">
        <f t="shared" si="916"/>
        <v>0.59314713261065133</v>
      </c>
      <c r="L328" s="8">
        <f t="shared" si="916"/>
        <v>0.59314713261065133</v>
      </c>
      <c r="M328" s="8">
        <f t="shared" si="916"/>
        <v>0.59314713261065133</v>
      </c>
      <c r="N328" s="8">
        <f t="shared" si="916"/>
        <v>0.59314713261065133</v>
      </c>
      <c r="O328" s="8">
        <f t="shared" si="916"/>
        <v>0.35244212219952153</v>
      </c>
      <c r="P328" s="8">
        <f t="shared" si="916"/>
        <v>0.32753714022138469</v>
      </c>
      <c r="Q328" s="8">
        <f t="shared" si="916"/>
        <v>0.32753714022138469</v>
      </c>
      <c r="R328" s="8">
        <f t="shared" si="916"/>
        <v>0.32753714022138469</v>
      </c>
      <c r="S328" s="8">
        <f t="shared" si="916"/>
        <v>0.32753714022138469</v>
      </c>
      <c r="T328" s="8">
        <f t="shared" si="916"/>
        <v>0.25878238712045815</v>
      </c>
      <c r="U328" s="8">
        <f t="shared" si="916"/>
        <v>0.19291173599593503</v>
      </c>
      <c r="V328" s="8">
        <f t="shared" si="916"/>
        <v>0.12549391517841246</v>
      </c>
      <c r="W328" s="8">
        <f t="shared" si="916"/>
        <v>6.449380880981509E-2</v>
      </c>
      <c r="X328" s="8">
        <f t="shared" si="916"/>
        <v>3.3306690738754696E-16</v>
      </c>
      <c r="Y328" s="8">
        <f t="shared" si="916"/>
        <v>0</v>
      </c>
      <c r="Z328" s="8">
        <f t="shared" si="916"/>
        <v>0</v>
      </c>
      <c r="AA328" s="8">
        <f t="shared" si="916"/>
        <v>0</v>
      </c>
      <c r="AB328" s="8">
        <f t="shared" si="916"/>
        <v>0</v>
      </c>
      <c r="AC328" s="8">
        <f t="shared" si="916"/>
        <v>0</v>
      </c>
      <c r="AD328" s="8">
        <f t="shared" si="916"/>
        <v>0</v>
      </c>
      <c r="AE328" s="8">
        <f t="shared" si="916"/>
        <v>0</v>
      </c>
      <c r="AF328" s="8">
        <f t="shared" si="916"/>
        <v>0</v>
      </c>
      <c r="AG328" s="8">
        <f t="shared" ref="AG328:BK328" si="917">AG326+AG293+AG294</f>
        <v>0</v>
      </c>
      <c r="AH328" s="8">
        <f t="shared" si="917"/>
        <v>0</v>
      </c>
      <c r="AI328" s="8">
        <f t="shared" si="917"/>
        <v>0</v>
      </c>
      <c r="AJ328" s="8">
        <f t="shared" si="917"/>
        <v>0</v>
      </c>
      <c r="AK328" s="8">
        <f t="shared" si="917"/>
        <v>0</v>
      </c>
      <c r="AL328" s="8">
        <f t="shared" si="917"/>
        <v>0</v>
      </c>
      <c r="AM328" s="8">
        <f t="shared" si="917"/>
        <v>0</v>
      </c>
      <c r="AN328" s="8">
        <f t="shared" si="917"/>
        <v>0</v>
      </c>
      <c r="AO328" s="8">
        <f t="shared" si="917"/>
        <v>0</v>
      </c>
      <c r="AP328" s="8">
        <f t="shared" si="917"/>
        <v>0</v>
      </c>
      <c r="AQ328" s="8">
        <f t="shared" si="917"/>
        <v>0</v>
      </c>
      <c r="AR328" s="8">
        <f t="shared" si="917"/>
        <v>0</v>
      </c>
      <c r="AS328" s="8">
        <f t="shared" si="917"/>
        <v>0</v>
      </c>
      <c r="AT328" s="8">
        <f t="shared" si="917"/>
        <v>0</v>
      </c>
      <c r="AU328" s="8">
        <f t="shared" si="917"/>
        <v>0</v>
      </c>
      <c r="AV328" s="8">
        <f t="shared" si="917"/>
        <v>0</v>
      </c>
      <c r="AW328" s="8">
        <f t="shared" si="917"/>
        <v>0</v>
      </c>
      <c r="AX328" s="8">
        <f t="shared" si="917"/>
        <v>0</v>
      </c>
      <c r="AY328" s="8">
        <f t="shared" si="917"/>
        <v>0</v>
      </c>
      <c r="AZ328" s="8">
        <f t="shared" si="917"/>
        <v>0</v>
      </c>
      <c r="BA328" s="8">
        <f t="shared" si="917"/>
        <v>0</v>
      </c>
      <c r="BB328" s="8">
        <f t="shared" si="917"/>
        <v>0</v>
      </c>
      <c r="BC328" s="8">
        <f t="shared" si="917"/>
        <v>0</v>
      </c>
      <c r="BD328" s="8">
        <f t="shared" si="917"/>
        <v>0</v>
      </c>
      <c r="BE328" s="8">
        <f t="shared" si="917"/>
        <v>0</v>
      </c>
      <c r="BF328" s="8">
        <f t="shared" si="917"/>
        <v>0</v>
      </c>
      <c r="BG328" s="8">
        <f t="shared" si="917"/>
        <v>0</v>
      </c>
      <c r="BH328" s="8">
        <f t="shared" si="917"/>
        <v>0</v>
      </c>
      <c r="BI328" s="8">
        <f t="shared" si="917"/>
        <v>0</v>
      </c>
      <c r="BJ328" s="8">
        <f t="shared" si="917"/>
        <v>0</v>
      </c>
      <c r="BK328" s="8">
        <f t="shared" si="917"/>
        <v>0</v>
      </c>
    </row>
    <row r="329" spans="2:63" x14ac:dyDescent="0.3">
      <c r="B329" t="s">
        <v>50</v>
      </c>
      <c r="D329" s="8">
        <f>D302-D326</f>
        <v>1.0313212965139011</v>
      </c>
      <c r="E329" s="8">
        <f>D329+E302-E326</f>
        <v>1.950626310280815</v>
      </c>
      <c r="F329" s="8">
        <f t="shared" ref="F329:AF329" si="918">E329+F302-F326</f>
        <v>2.8272682183182036</v>
      </c>
      <c r="G329" s="8">
        <f t="shared" si="918"/>
        <v>3.5402265888041922</v>
      </c>
      <c r="H329" s="11">
        <f t="shared" si="918"/>
        <v>4.2445903895398525</v>
      </c>
      <c r="I329" s="12">
        <f t="shared" si="918"/>
        <v>3.9170532493184678</v>
      </c>
      <c r="J329" s="8">
        <f t="shared" si="918"/>
        <v>3.5895161090970831</v>
      </c>
      <c r="K329" s="8">
        <f t="shared" si="918"/>
        <v>3.2619789688756984</v>
      </c>
      <c r="L329" s="8">
        <f t="shared" si="918"/>
        <v>2.9344418286543137</v>
      </c>
      <c r="M329" s="8">
        <f t="shared" si="918"/>
        <v>2.606904688432929</v>
      </c>
      <c r="N329" s="8">
        <f t="shared" si="918"/>
        <v>2.2793675482115443</v>
      </c>
      <c r="O329" s="8">
        <f t="shared" si="918"/>
        <v>1.9518304079901596</v>
      </c>
      <c r="P329" s="8">
        <f t="shared" si="918"/>
        <v>1.6242932677687749</v>
      </c>
      <c r="Q329" s="8">
        <f t="shared" si="918"/>
        <v>1.2967561275473902</v>
      </c>
      <c r="R329" s="8">
        <f t="shared" si="918"/>
        <v>0.96921898732600553</v>
      </c>
      <c r="S329" s="8">
        <f t="shared" si="918"/>
        <v>0.64168184710462084</v>
      </c>
      <c r="T329" s="8">
        <f t="shared" si="918"/>
        <v>0.38289945998416269</v>
      </c>
      <c r="U329" s="8">
        <f t="shared" si="918"/>
        <v>0.18998772398822766</v>
      </c>
      <c r="V329" s="8">
        <f t="shared" si="918"/>
        <v>6.4493808809815201E-2</v>
      </c>
      <c r="W329" s="8">
        <f t="shared" si="918"/>
        <v>1.1102230246251565E-16</v>
      </c>
      <c r="X329" s="8">
        <f t="shared" si="918"/>
        <v>-2.2204460492503131E-16</v>
      </c>
      <c r="Y329" s="8">
        <f t="shared" si="918"/>
        <v>-2.2204460492503131E-16</v>
      </c>
      <c r="Z329" s="8">
        <f t="shared" si="918"/>
        <v>-2.2204460492503131E-16</v>
      </c>
      <c r="AA329" s="8">
        <f t="shared" si="918"/>
        <v>-2.2204460492503131E-16</v>
      </c>
      <c r="AB329" s="8">
        <f t="shared" si="918"/>
        <v>-2.2204460492503131E-16</v>
      </c>
      <c r="AC329" s="8">
        <f t="shared" si="918"/>
        <v>-2.2204460492503131E-16</v>
      </c>
      <c r="AD329" s="8">
        <f t="shared" si="918"/>
        <v>-2.2204460492503131E-16</v>
      </c>
      <c r="AE329" s="8">
        <f t="shared" si="918"/>
        <v>-2.2204460492503131E-16</v>
      </c>
      <c r="AF329" s="8">
        <f t="shared" si="918"/>
        <v>-2.2204460492503131E-16</v>
      </c>
      <c r="AG329" s="8">
        <f t="shared" ref="AG329:BK329" si="919">AF329+AG302-AG326</f>
        <v>-2.2204460492503131E-16</v>
      </c>
      <c r="AH329" s="8">
        <f t="shared" si="919"/>
        <v>-2.2204460492503131E-16</v>
      </c>
      <c r="AI329" s="8">
        <f t="shared" si="919"/>
        <v>-2.2204460492503131E-16</v>
      </c>
      <c r="AJ329" s="8">
        <f t="shared" si="919"/>
        <v>-2.2204460492503131E-16</v>
      </c>
      <c r="AK329" s="8">
        <f t="shared" si="919"/>
        <v>-2.2204460492503131E-16</v>
      </c>
      <c r="AL329" s="8">
        <f t="shared" si="919"/>
        <v>-2.2204460492503131E-16</v>
      </c>
      <c r="AM329" s="8">
        <f t="shared" si="919"/>
        <v>-2.2204460492503131E-16</v>
      </c>
      <c r="AN329" s="8">
        <f t="shared" si="919"/>
        <v>-2.2204460492503131E-16</v>
      </c>
      <c r="AO329" s="8">
        <f t="shared" si="919"/>
        <v>-2.2204460492503131E-16</v>
      </c>
      <c r="AP329" s="8">
        <f t="shared" si="919"/>
        <v>-2.2204460492503131E-16</v>
      </c>
      <c r="AQ329" s="8">
        <f t="shared" si="919"/>
        <v>-2.2204460492503131E-16</v>
      </c>
      <c r="AR329" s="8">
        <f t="shared" si="919"/>
        <v>-2.2204460492503131E-16</v>
      </c>
      <c r="AS329" s="8">
        <f t="shared" si="919"/>
        <v>-2.2204460492503131E-16</v>
      </c>
      <c r="AT329" s="8">
        <f t="shared" si="919"/>
        <v>-2.2204460492503131E-16</v>
      </c>
      <c r="AU329" s="8">
        <f t="shared" si="919"/>
        <v>-2.2204460492503131E-16</v>
      </c>
      <c r="AV329" s="8">
        <f t="shared" si="919"/>
        <v>-2.2204460492503131E-16</v>
      </c>
      <c r="AW329" s="8">
        <f t="shared" si="919"/>
        <v>-2.2204460492503131E-16</v>
      </c>
      <c r="AX329" s="8">
        <f t="shared" si="919"/>
        <v>-2.2204460492503131E-16</v>
      </c>
      <c r="AY329" s="8">
        <f t="shared" si="919"/>
        <v>-2.2204460492503131E-16</v>
      </c>
      <c r="AZ329" s="8">
        <f t="shared" si="919"/>
        <v>-2.2204460492503131E-16</v>
      </c>
      <c r="BA329" s="8">
        <f t="shared" si="919"/>
        <v>-2.2204460492503131E-16</v>
      </c>
      <c r="BB329" s="8">
        <f t="shared" si="919"/>
        <v>-2.2204460492503131E-16</v>
      </c>
      <c r="BC329" s="8">
        <f t="shared" si="919"/>
        <v>-2.2204460492503131E-16</v>
      </c>
      <c r="BD329" s="8">
        <f t="shared" si="919"/>
        <v>-2.2204460492503131E-16</v>
      </c>
      <c r="BE329" s="8">
        <f t="shared" si="919"/>
        <v>-2.2204460492503131E-16</v>
      </c>
      <c r="BF329" s="8">
        <f t="shared" si="919"/>
        <v>-2.2204460492503131E-16</v>
      </c>
      <c r="BG329" s="8">
        <f t="shared" si="919"/>
        <v>-2.2204460492503131E-16</v>
      </c>
      <c r="BH329" s="8">
        <f t="shared" si="919"/>
        <v>-2.2204460492503131E-16</v>
      </c>
      <c r="BI329" s="8">
        <f t="shared" si="919"/>
        <v>-2.2204460492503131E-16</v>
      </c>
      <c r="BJ329" s="8">
        <f t="shared" si="919"/>
        <v>-2.2204460492503131E-16</v>
      </c>
      <c r="BK329" s="8">
        <f t="shared" si="919"/>
        <v>-2.2204460492503131E-16</v>
      </c>
    </row>
    <row r="330" spans="2:63" x14ac:dyDescent="0.3">
      <c r="B330" t="s">
        <v>51</v>
      </c>
      <c r="D330" s="8">
        <f>D329+D299</f>
        <v>3.896373045455209</v>
      </c>
      <c r="E330" s="8">
        <f t="shared" ref="E330:AF330" si="920">E329+E299</f>
        <v>4.5318343513778121</v>
      </c>
      <c r="F330" s="8">
        <f t="shared" si="920"/>
        <v>5.1246325515708904</v>
      </c>
      <c r="G330" s="8">
        <f t="shared" si="920"/>
        <v>5.5537472142125672</v>
      </c>
      <c r="H330" s="11">
        <f t="shared" si="920"/>
        <v>5.8631553258535893</v>
      </c>
      <c r="I330" s="12">
        <f t="shared" si="920"/>
        <v>5.2700081932429379</v>
      </c>
      <c r="J330" s="8">
        <f t="shared" si="920"/>
        <v>4.6768610606322865</v>
      </c>
      <c r="K330" s="8">
        <f t="shared" si="920"/>
        <v>4.083713928021635</v>
      </c>
      <c r="L330" s="8">
        <f t="shared" si="920"/>
        <v>3.4905667954109836</v>
      </c>
      <c r="M330" s="8">
        <f t="shared" si="920"/>
        <v>2.8974196628003321</v>
      </c>
      <c r="N330" s="8">
        <f t="shared" si="920"/>
        <v>2.3042725301896807</v>
      </c>
      <c r="O330" s="8">
        <f t="shared" si="920"/>
        <v>1.9518304079901594</v>
      </c>
      <c r="P330" s="8">
        <f t="shared" si="920"/>
        <v>1.6242932677687747</v>
      </c>
      <c r="Q330" s="8">
        <f t="shared" si="920"/>
        <v>1.29675612754739</v>
      </c>
      <c r="R330" s="8">
        <f t="shared" si="920"/>
        <v>0.96921898732600531</v>
      </c>
      <c r="S330" s="8">
        <f t="shared" si="920"/>
        <v>0.64168184710462062</v>
      </c>
      <c r="T330" s="8">
        <f t="shared" si="920"/>
        <v>0.38289945998416247</v>
      </c>
      <c r="U330" s="8">
        <f t="shared" si="920"/>
        <v>0.18998772398822744</v>
      </c>
      <c r="V330" s="8">
        <f t="shared" si="920"/>
        <v>6.4493808809814993E-2</v>
      </c>
      <c r="W330" s="8">
        <f t="shared" si="920"/>
        <v>-1.0061396160665481E-16</v>
      </c>
      <c r="X330" s="8">
        <f t="shared" si="920"/>
        <v>-4.3368086899420177E-16</v>
      </c>
      <c r="Y330" s="8">
        <f t="shared" si="920"/>
        <v>-4.3368086899420177E-16</v>
      </c>
      <c r="Z330" s="8">
        <f t="shared" si="920"/>
        <v>-4.3368086899420177E-16</v>
      </c>
      <c r="AA330" s="8">
        <f t="shared" si="920"/>
        <v>-4.3368086899420177E-16</v>
      </c>
      <c r="AB330" s="8">
        <f t="shared" si="920"/>
        <v>-4.3368086899420177E-16</v>
      </c>
      <c r="AC330" s="8">
        <f t="shared" si="920"/>
        <v>-4.3368086899420177E-16</v>
      </c>
      <c r="AD330" s="8">
        <f t="shared" si="920"/>
        <v>-4.3368086899420177E-16</v>
      </c>
      <c r="AE330" s="8">
        <f t="shared" si="920"/>
        <v>-4.3368086899420177E-16</v>
      </c>
      <c r="AF330" s="8">
        <f t="shared" si="920"/>
        <v>-4.3368086899420177E-16</v>
      </c>
      <c r="AG330" s="8">
        <f t="shared" ref="AG330:BK330" si="921">AG329+AG299</f>
        <v>-4.3368086899420177E-16</v>
      </c>
      <c r="AH330" s="8">
        <f t="shared" si="921"/>
        <v>-4.3368086899420177E-16</v>
      </c>
      <c r="AI330" s="8">
        <f t="shared" si="921"/>
        <v>-4.3368086899420177E-16</v>
      </c>
      <c r="AJ330" s="8">
        <f t="shared" si="921"/>
        <v>-4.3368086899420177E-16</v>
      </c>
      <c r="AK330" s="8">
        <f t="shared" si="921"/>
        <v>-4.3368086899420177E-16</v>
      </c>
      <c r="AL330" s="8">
        <f t="shared" si="921"/>
        <v>-4.3368086899420177E-16</v>
      </c>
      <c r="AM330" s="8">
        <f t="shared" si="921"/>
        <v>-4.3368086899420177E-16</v>
      </c>
      <c r="AN330" s="8">
        <f t="shared" si="921"/>
        <v>-4.3368086899420177E-16</v>
      </c>
      <c r="AO330" s="8">
        <f t="shared" si="921"/>
        <v>-4.3368086899420177E-16</v>
      </c>
      <c r="AP330" s="8">
        <f t="shared" si="921"/>
        <v>-4.3368086899420177E-16</v>
      </c>
      <c r="AQ330" s="8">
        <f t="shared" si="921"/>
        <v>-4.3368086899420177E-16</v>
      </c>
      <c r="AR330" s="8">
        <f t="shared" si="921"/>
        <v>-4.3368086899420177E-16</v>
      </c>
      <c r="AS330" s="8">
        <f t="shared" si="921"/>
        <v>-4.3368086899420177E-16</v>
      </c>
      <c r="AT330" s="8">
        <f t="shared" si="921"/>
        <v>-4.3368086899420177E-16</v>
      </c>
      <c r="AU330" s="8">
        <f t="shared" si="921"/>
        <v>-4.3368086899420177E-16</v>
      </c>
      <c r="AV330" s="8">
        <f t="shared" si="921"/>
        <v>-4.3368086899420177E-16</v>
      </c>
      <c r="AW330" s="8">
        <f t="shared" si="921"/>
        <v>-4.3368086899420177E-16</v>
      </c>
      <c r="AX330" s="8">
        <f t="shared" si="921"/>
        <v>-4.3368086899420177E-16</v>
      </c>
      <c r="AY330" s="8">
        <f t="shared" si="921"/>
        <v>-4.3368086899420177E-16</v>
      </c>
      <c r="AZ330" s="8">
        <f t="shared" si="921"/>
        <v>-4.3368086899420177E-16</v>
      </c>
      <c r="BA330" s="8">
        <f t="shared" si="921"/>
        <v>-4.3368086899420177E-16</v>
      </c>
      <c r="BB330" s="8">
        <f t="shared" si="921"/>
        <v>-4.3368086899420177E-16</v>
      </c>
      <c r="BC330" s="8">
        <f t="shared" si="921"/>
        <v>-4.3368086899420177E-16</v>
      </c>
      <c r="BD330" s="8">
        <f t="shared" si="921"/>
        <v>-4.3368086899420177E-16</v>
      </c>
      <c r="BE330" s="8">
        <f t="shared" si="921"/>
        <v>-4.3368086899420177E-16</v>
      </c>
      <c r="BF330" s="8">
        <f t="shared" si="921"/>
        <v>-4.3368086899420177E-16</v>
      </c>
      <c r="BG330" s="8">
        <f t="shared" si="921"/>
        <v>-4.3368086899420177E-16</v>
      </c>
      <c r="BH330" s="8">
        <f t="shared" si="921"/>
        <v>-4.3368086899420177E-16</v>
      </c>
      <c r="BI330" s="8">
        <f t="shared" si="921"/>
        <v>-4.3368086899420177E-16</v>
      </c>
      <c r="BJ330" s="8">
        <f t="shared" si="921"/>
        <v>-4.3368086899420177E-16</v>
      </c>
      <c r="BK330" s="8">
        <f t="shared" si="921"/>
        <v>-4.3368086899420177E-16</v>
      </c>
    </row>
    <row r="332" spans="2:63" s="28" customFormat="1" x14ac:dyDescent="0.3">
      <c r="B332" s="28" t="str">
        <f>Inputs!B23</f>
        <v>Buildings</v>
      </c>
      <c r="H332" s="48"/>
      <c r="I332" s="42"/>
    </row>
    <row r="334" spans="2:63" x14ac:dyDescent="0.3">
      <c r="D334" s="25" t="s">
        <v>41</v>
      </c>
      <c r="E334" s="25" t="s">
        <v>35</v>
      </c>
      <c r="F334" s="25" t="s">
        <v>36</v>
      </c>
    </row>
    <row r="335" spans="2:63" x14ac:dyDescent="0.3">
      <c r="B335" t="s">
        <v>40</v>
      </c>
      <c r="D335" s="9">
        <f>Inputs!D113</f>
        <v>10.800590338377303</v>
      </c>
      <c r="E335" s="9">
        <f>Inputs!E113</f>
        <v>25.233311730395329</v>
      </c>
      <c r="F335" s="9">
        <f>Inputs!F113</f>
        <v>40</v>
      </c>
    </row>
    <row r="337" spans="2:63" hidden="1" outlineLevel="1" x14ac:dyDescent="0.3"/>
    <row r="338" spans="2:63" hidden="1" outlineLevel="1" x14ac:dyDescent="0.3">
      <c r="B338" t="s">
        <v>45</v>
      </c>
      <c r="D338" s="8">
        <f>IF(OR($E335=0,C344=0),0,MIN($C344/$E335, $C344-SUM($C338:C338)))</f>
        <v>0.42802904564315347</v>
      </c>
      <c r="E338" s="8">
        <f>IF(OR($E335=0,D344=0),0,MIN($C344/$E335, $C344-SUM($C338:D338)))</f>
        <v>0.42802904564315347</v>
      </c>
      <c r="F338" s="8">
        <f>IF(OR($E335=0,E344=0),0,MIN($C344/$E335, $C344-SUM($C338:E338)))</f>
        <v>0.42802904564315347</v>
      </c>
      <c r="G338" s="8">
        <f>IF(OR($E335=0,F344=0),0,MIN($C344/$E335, $C344-SUM($C338:F338)))</f>
        <v>0.42802904564315347</v>
      </c>
      <c r="H338" s="11">
        <f>IF(OR($E335=0,G344=0),0,MIN($C344/$E335, $C344-SUM($C338:G338)))</f>
        <v>0.42802904564315347</v>
      </c>
      <c r="I338" s="12">
        <f>IF(OR($E335=0,H344=0),0,MIN($C344/$E335, $C344-SUM($C338:H338)))</f>
        <v>0.42802904564315347</v>
      </c>
      <c r="J338" s="8">
        <f>IF(OR($E335=0,I344=0),0,MIN($C344/$E335, $C344-SUM($C338:I338)))</f>
        <v>0.42802904564315347</v>
      </c>
      <c r="K338" s="8">
        <f>IF(OR($E335=0,J344=0),0,MIN($C344/$E335, $C344-SUM($C338:J338)))</f>
        <v>0.42802904564315347</v>
      </c>
      <c r="L338" s="8">
        <f>IF(OR($E335=0,K344=0),0,MIN($C344/$E335, $C344-SUM($C338:K338)))</f>
        <v>0.42802904564315347</v>
      </c>
      <c r="M338" s="8">
        <f>IF(OR($E335=0,L344=0),0,MIN($C344/$E335, $C344-SUM($C338:L338)))</f>
        <v>0.42802904564315347</v>
      </c>
      <c r="N338" s="8">
        <f>IF(OR($E335=0,M344=0),0,MIN($C344/$E335, $C344-SUM($C338:M338)))</f>
        <v>0.42802904564315347</v>
      </c>
      <c r="O338" s="8">
        <f>IF(OR($E335=0,N344=0),0,MIN($C344/$E335, $C344-SUM($C338:N338)))</f>
        <v>0.42802904564315347</v>
      </c>
      <c r="P338" s="8">
        <f>IF(OR($E335=0,O344=0),0,MIN($C344/$E335, $C344-SUM($C338:O338)))</f>
        <v>0.42802904564315347</v>
      </c>
      <c r="Q338" s="8">
        <f>IF(OR($E335=0,P344=0),0,MIN($C344/$E335, $C344-SUM($C338:P338)))</f>
        <v>0.42802904564315347</v>
      </c>
      <c r="R338" s="8">
        <f>IF(OR($E335=0,Q344=0),0,MIN($C344/$E335, $C344-SUM($C338:Q338)))</f>
        <v>0.42802904564315347</v>
      </c>
      <c r="S338" s="8">
        <f>IF(OR($E335=0,R344=0),0,MIN($C344/$E335, $C344-SUM($C338:R338)))</f>
        <v>0.42802904564315347</v>
      </c>
      <c r="T338" s="8">
        <f>IF(OR($E335=0,S344=0),0,MIN($C344/$E335, $C344-SUM($C338:S338)))</f>
        <v>0.42802904564315347</v>
      </c>
      <c r="U338" s="8">
        <f>IF(OR($E335=0,T344=0),0,MIN($C344/$E335, $C344-SUM($C338:T338)))</f>
        <v>0.42802904564315347</v>
      </c>
      <c r="V338" s="8">
        <f>IF(OR($E335=0,U344=0),0,MIN($C344/$E335, $C344-SUM($C338:U338)))</f>
        <v>0.42802904564315347</v>
      </c>
      <c r="W338" s="8">
        <f>IF(OR($E335=0,V344=0),0,MIN($C344/$E335, $C344-SUM($C338:V338)))</f>
        <v>0.42802904564315347</v>
      </c>
      <c r="X338" s="8">
        <f>IF(OR($E335=0,W344=0),0,MIN($C344/$E335, $C344-SUM($C338:W338)))</f>
        <v>0.42802904564315347</v>
      </c>
      <c r="Y338" s="8">
        <f>IF(OR($E335=0,X344=0),0,MIN($C344/$E335, $C344-SUM($C338:X338)))</f>
        <v>0.42802904564315347</v>
      </c>
      <c r="Z338" s="8">
        <f>IF(OR($E335=0,Y344=0),0,MIN($C344/$E335, $C344-SUM($C338:Y338)))</f>
        <v>0.42802904564315347</v>
      </c>
      <c r="AA338" s="8">
        <f>IF(OR($E335=0,Z344=0),0,MIN($C344/$E335, $C344-SUM($C338:Z338)))</f>
        <v>0.42802904564315347</v>
      </c>
      <c r="AB338" s="8">
        <f>IF(OR($E335=0,AA344=0),0,MIN($C344/$E335, $C344-SUM($C338:AA338)))</f>
        <v>0.42802904564315347</v>
      </c>
      <c r="AC338" s="8">
        <f>IF(OR($E335=0,AB344=0),0,MIN($C344/$E335, $C344-SUM($C338:AB338)))</f>
        <v>9.9864197298462187E-2</v>
      </c>
      <c r="AD338" s="8">
        <f>IF(OR($E335=0,AC344=0),0,MIN($C344/$E335, $C344-SUM($C338:AC338)))</f>
        <v>0</v>
      </c>
      <c r="AE338" s="8">
        <f>IF(OR($E335=0,AD344=0),0,MIN($C344/$E335, $C344-SUM($C338:AD338)))</f>
        <v>0</v>
      </c>
      <c r="AF338" s="8">
        <f>IF(OR($E335=0,AE344=0),0,MIN($C344/$E335, $C344-SUM($C338:AE338)))</f>
        <v>0</v>
      </c>
      <c r="AG338" s="8">
        <f>IF(OR($E335=0,AF344=0),0,MIN($C344/$E335, $C344-SUM($C338:AF338)))</f>
        <v>0</v>
      </c>
      <c r="AH338" s="8">
        <f>IF(OR($E335=0,AG344=0),0,MIN($C344/$E335, $C344-SUM($C338:AG338)))</f>
        <v>0</v>
      </c>
      <c r="AI338" s="8">
        <f>IF(OR($E335=0,AH344=0),0,MIN($C344/$E335, $C344-SUM($C338:AH338)))</f>
        <v>0</v>
      </c>
      <c r="AJ338" s="8">
        <f>IF(OR($E335=0,AI344=0),0,MIN($C344/$E335, $C344-SUM($C338:AI338)))</f>
        <v>0</v>
      </c>
      <c r="AK338" s="8">
        <f>IF(OR($E335=0,AJ344=0),0,MIN($C344/$E335, $C344-SUM($C338:AJ338)))</f>
        <v>0</v>
      </c>
      <c r="AL338" s="8">
        <f>IF(OR($E335=0,AK344=0),0,MIN($C344/$E335, $C344-SUM($C338:AK338)))</f>
        <v>0</v>
      </c>
      <c r="AM338" s="8">
        <f>IF(OR($E335=0,AL344=0),0,MIN($C344/$E335, $C344-SUM($C338:AL338)))</f>
        <v>0</v>
      </c>
      <c r="AN338" s="8">
        <f>IF(OR($E335=0,AM344=0),0,MIN($C344/$E335, $C344-SUM($C338:AM338)))</f>
        <v>0</v>
      </c>
      <c r="AO338" s="8">
        <f>IF(OR($E335=0,AN344=0),0,MIN($C344/$E335, $C344-SUM($C338:AN338)))</f>
        <v>0</v>
      </c>
      <c r="AP338" s="8">
        <f>IF(OR($E335=0,AO344=0),0,MIN($C344/$E335, $C344-SUM($C338:AO338)))</f>
        <v>0</v>
      </c>
      <c r="AQ338" s="8">
        <f>IF(OR($E335=0,AP344=0),0,MIN($C344/$E335, $C344-SUM($C338:AP338)))</f>
        <v>0</v>
      </c>
      <c r="AR338" s="8">
        <f>IF(OR($E335=0,AQ344=0),0,MIN($C344/$E335, $C344-SUM($C338:AQ338)))</f>
        <v>0</v>
      </c>
      <c r="AS338" s="8">
        <f>IF(OR($E335=0,AR344=0),0,MIN($C344/$E335, $C344-SUM($C338:AR338)))</f>
        <v>0</v>
      </c>
      <c r="AT338" s="8">
        <f>IF(OR($E335=0,AS344=0),0,MIN($C344/$E335, $C344-SUM($C338:AS338)))</f>
        <v>0</v>
      </c>
      <c r="AU338" s="8">
        <f>IF(OR($E335=0,AT344=0),0,MIN($C344/$E335, $C344-SUM($C338:AT338)))</f>
        <v>0</v>
      </c>
      <c r="AV338" s="8">
        <f>IF(OR($E335=0,AU344=0),0,MIN($C344/$E335, $C344-SUM($C338:AU338)))</f>
        <v>0</v>
      </c>
      <c r="AW338" s="8">
        <f>IF(OR($E335=0,AV344=0),0,MIN($C344/$E335, $C344-SUM($C338:AV338)))</f>
        <v>0</v>
      </c>
      <c r="AX338" s="8">
        <f>IF(OR($E335=0,AW344=0),0,MIN($C344/$E335, $C344-SUM($C338:AW338)))</f>
        <v>0</v>
      </c>
      <c r="AY338" s="8">
        <f>IF(OR($E335=0,AX344=0),0,MIN($C344/$E335, $C344-SUM($C338:AX338)))</f>
        <v>0</v>
      </c>
      <c r="AZ338" s="8">
        <f>IF(OR($E335=0,AY344=0),0,MIN($C344/$E335, $C344-SUM($C338:AY338)))</f>
        <v>0</v>
      </c>
      <c r="BA338" s="8">
        <f>IF(OR($E335=0,AZ344=0),0,MIN($C344/$E335, $C344-SUM($C338:AZ338)))</f>
        <v>0</v>
      </c>
      <c r="BB338" s="8">
        <f>IF(OR($E335=0,BA344=0),0,MIN($C344/$E335, $C344-SUM($C338:BA338)))</f>
        <v>0</v>
      </c>
      <c r="BC338" s="8">
        <f>IF(OR($E335=0,BB344=0),0,MIN($C344/$E335, $C344-SUM($C338:BB338)))</f>
        <v>0</v>
      </c>
      <c r="BD338" s="8">
        <f>IF(OR($E335=0,BC344=0),0,MIN($C344/$E335, $C344-SUM($C338:BC338)))</f>
        <v>0</v>
      </c>
      <c r="BE338" s="8">
        <f>IF(OR($E335=0,BD344=0),0,MIN($C344/$E335, $C344-SUM($C338:BD338)))</f>
        <v>0</v>
      </c>
      <c r="BF338" s="8">
        <f>IF(OR($E335=0,BE344=0),0,MIN($C344/$E335, $C344-SUM($C338:BE338)))</f>
        <v>0</v>
      </c>
      <c r="BG338" s="8">
        <f>IF(OR($E335=0,BF344=0),0,MIN($C344/$E335, $C344-SUM($C338:BF338)))</f>
        <v>0</v>
      </c>
      <c r="BH338" s="8">
        <f>IF(OR($E335=0,BG344=0),0,MIN($C344/$E335, $C344-SUM($C338:BG338)))</f>
        <v>0</v>
      </c>
      <c r="BI338" s="8">
        <f>IF(OR($E335=0,BH344=0),0,MIN($C344/$E335, $C344-SUM($C338:BH338)))</f>
        <v>0</v>
      </c>
      <c r="BJ338" s="8">
        <f>IF(OR($E335=0,BI344=0),0,MIN($C344/$E335, $C344-SUM($C338:BI338)))</f>
        <v>0</v>
      </c>
      <c r="BK338" s="8">
        <f>IF(OR($E335=0,BJ344=0),0,MIN($C344/$E335, $C344-SUM($C338:BJ338)))</f>
        <v>0</v>
      </c>
    </row>
    <row r="339" spans="2:63" hidden="1" outlineLevel="1" x14ac:dyDescent="0.3">
      <c r="B339" t="s">
        <v>47</v>
      </c>
      <c r="D339" s="8"/>
      <c r="E339" s="8"/>
      <c r="F339" s="8"/>
      <c r="G339" s="8"/>
      <c r="H339" s="11"/>
      <c r="I339" s="12">
        <f>IF(OR($E335=0,H344=0),0,IF($H343&gt;0,(MIN($H343/IF($E335&lt;=5,1,($E335-5)),$H343-SUM($H339:H339))), (MAX($H343/IF($E335&lt;=5,1,($E335-5)),$H343-SUM($H339:H339)))))</f>
        <v>-6.3255587582634915E-2</v>
      </c>
      <c r="J339" s="8">
        <f>IF(OR($E335=0,I344=0),0,IF($H343&gt;0,(MIN($H343/IF($E335&lt;=5,1,($E335-5)),$H343-SUM($H339:I339))), (MAX($H343/IF($E335&lt;=5,1,($E335-5)),$H343-SUM($H339:I339)))))</f>
        <v>-6.3255587582634915E-2</v>
      </c>
      <c r="K339" s="8">
        <f>IF(OR($E335=0,J344=0),0,IF($H343&gt;0,(MIN($H343/IF($E335&lt;=5,1,($E335-5)),$H343-SUM($H339:J339))), (MAX($H343/IF($E335&lt;=5,1,($E335-5)),$H343-SUM($H339:J339)))))</f>
        <v>-6.3255587582634915E-2</v>
      </c>
      <c r="L339" s="8">
        <f>IF(OR($E335=0,K344=0),0,IF($H343&gt;0,(MIN($H343/IF($E335&lt;=5,1,($E335-5)),$H343-SUM($H339:K339))), (MAX($H343/IF($E335&lt;=5,1,($E335-5)),$H343-SUM($H339:K339)))))</f>
        <v>-6.3255587582634915E-2</v>
      </c>
      <c r="M339" s="8">
        <f>IF(OR($E335=0,L344=0),0,IF($H343&gt;0,(MIN($H343/IF($E335&lt;=5,1,($E335-5)),$H343-SUM($H339:L339))), (MAX($H343/IF($E335&lt;=5,1,($E335-5)),$H343-SUM($H339:L339)))))</f>
        <v>-6.3255587582634915E-2</v>
      </c>
      <c r="N339" s="8">
        <f>IF(OR($E335=0,M344=0),0,IF($H343&gt;0,(MIN($H343/IF($E335&lt;=5,1,($E335-5)),$H343-SUM($H339:M339))), (MAX($H343/IF($E335&lt;=5,1,($E335-5)),$H343-SUM($H339:M339)))))</f>
        <v>-6.3255587582634915E-2</v>
      </c>
      <c r="O339" s="8">
        <f>IF(OR($E335=0,N344=0),0,IF($H343&gt;0,(MIN($H343/IF($E335&lt;=5,1,($E335-5)),$H343-SUM($H339:N339))), (MAX($H343/IF($E335&lt;=5,1,($E335-5)),$H343-SUM($H339:N339)))))</f>
        <v>-6.3255587582634915E-2</v>
      </c>
      <c r="P339" s="8">
        <f>IF(OR($E335=0,O344=0),0,IF($H343&gt;0,(MIN($H343/IF($E335&lt;=5,1,($E335-5)),$H343-SUM($H339:O339))), (MAX($H343/IF($E335&lt;=5,1,($E335-5)),$H343-SUM($H339:O339)))))</f>
        <v>-6.3255587582634915E-2</v>
      </c>
      <c r="Q339" s="8">
        <f>IF(OR($E335=0,P344=0),0,IF($H343&gt;0,(MIN($H343/IF($E335&lt;=5,1,($E335-5)),$H343-SUM($H339:P339))), (MAX($H343/IF($E335&lt;=5,1,($E335-5)),$H343-SUM($H339:P339)))))</f>
        <v>-6.3255587582634915E-2</v>
      </c>
      <c r="R339" s="8">
        <f>IF(OR($E335=0,Q344=0),0,IF($H343&gt;0,(MIN($H343/IF($E335&lt;=5,1,($E335-5)),$H343-SUM($H339:Q339))), (MAX($H343/IF($E335&lt;=5,1,($E335-5)),$H343-SUM($H339:Q339)))))</f>
        <v>-6.3255587582634915E-2</v>
      </c>
      <c r="S339" s="8">
        <f>IF(OR($E335=0,R344=0),0,IF($H343&gt;0,(MIN($H343/IF($E335&lt;=5,1,($E335-5)),$H343-SUM($H339:R339))), (MAX($H343/IF($E335&lt;=5,1,($E335-5)),$H343-SUM($H339:R339)))))</f>
        <v>-6.3255587582634915E-2</v>
      </c>
      <c r="T339" s="8">
        <f>IF(OR($E335=0,S344=0),0,IF($H343&gt;0,(MIN($H343/IF($E335&lt;=5,1,($E335-5)),$H343-SUM($H339:S339))), (MAX($H343/IF($E335&lt;=5,1,($E335-5)),$H343-SUM($H339:S339)))))</f>
        <v>-6.3255587582634915E-2</v>
      </c>
      <c r="U339" s="8">
        <f>IF(OR($E335=0,T344=0),0,IF($H343&gt;0,(MIN($H343/IF($E335&lt;=5,1,($E335-5)),$H343-SUM($H339:T339))), (MAX($H343/IF($E335&lt;=5,1,($E335-5)),$H343-SUM($H339:T339)))))</f>
        <v>-6.3255587582634915E-2</v>
      </c>
      <c r="V339" s="8">
        <f>IF(OR($E335=0,U344=0),0,IF($H343&gt;0,(MIN($H343/IF($E335&lt;=5,1,($E335-5)),$H343-SUM($H339:U339))), (MAX($H343/IF($E335&lt;=5,1,($E335-5)),$H343-SUM($H339:U339)))))</f>
        <v>-6.3255587582634915E-2</v>
      </c>
      <c r="W339" s="8">
        <f>IF(OR($E335=0,V344=0),0,IF($H343&gt;0,(MIN($H343/IF($E335&lt;=5,1,($E335-5)),$H343-SUM($H339:V339))), (MAX($H343/IF($E335&lt;=5,1,($E335-5)),$H343-SUM($H339:V339)))))</f>
        <v>-6.3255587582634915E-2</v>
      </c>
      <c r="X339" s="8">
        <f>IF(OR($E335=0,W344=0),0,IF($H343&gt;0,(MIN($H343/IF($E335&lt;=5,1,($E335-5)),$H343-SUM($H339:W339))), (MAX($H343/IF($E335&lt;=5,1,($E335-5)),$H343-SUM($H339:W339)))))</f>
        <v>-6.3255587582634915E-2</v>
      </c>
      <c r="Y339" s="8">
        <f>IF(OR($E335=0,X344=0),0,IF($H343&gt;0,(MIN($H343/IF($E335&lt;=5,1,($E335-5)),$H343-SUM($H339:X339))), (MAX($H343/IF($E335&lt;=5,1,($E335-5)),$H343-SUM($H339:X339)))))</f>
        <v>-6.3255587582634915E-2</v>
      </c>
      <c r="Z339" s="8">
        <f>IF(OR($E335=0,Y344=0),0,IF($H343&gt;0,(MIN($H343/IF($E335&lt;=5,1,($E335-5)),$H343-SUM($H339:Y339))), (MAX($H343/IF($E335&lt;=5,1,($E335-5)),$H343-SUM($H339:Y339)))))</f>
        <v>-6.3255587582634915E-2</v>
      </c>
      <c r="AA339" s="8">
        <f>IF(OR($E335=0,Z344=0),0,IF($H343&gt;0,(MIN($H343/IF($E335&lt;=5,1,($E335-5)),$H343-SUM($H339:Z339))), (MAX($H343/IF($E335&lt;=5,1,($E335-5)),$H343-SUM($H339:Z339)))))</f>
        <v>-6.3255587582634915E-2</v>
      </c>
      <c r="AB339" s="8">
        <f>IF(OR($E335=0,AA344=0),0,IF($H343&gt;0,(MIN($H343/IF($E335&lt;=5,1,($E335-5)),$H343-SUM($H339:AA339))), (MAX($H343/IF($E335&lt;=5,1,($E335-5)),$H343-SUM($H339:AA339)))))</f>
        <v>-6.3255587582634915E-2</v>
      </c>
      <c r="AC339" s="8">
        <f>IF(OR($E335=0,AB344=0),0,IF($H343&gt;0,(MIN($H343/IF($E335&lt;=5,1,($E335-5)),$H343-SUM($H339:AB339))), (MAX($H343/IF($E335&lt;=5,1,($E335-5)),$H343-SUM($H339:AB339)))))</f>
        <v>-1.4758270596077816E-2</v>
      </c>
      <c r="AD339" s="8">
        <f>IF(OR($E335=0,AC344=0),0,IF($H343&gt;0,(MIN($H343/IF($E335&lt;=5,1,($E335-5)),$H343-SUM($H339:AC339))), (MAX($H343/IF($E335&lt;=5,1,($E335-5)),$H343-SUM($H339:AC339)))))</f>
        <v>0</v>
      </c>
      <c r="AE339" s="8">
        <f>IF(OR($E335=0,AD344=0),0,IF($H343&gt;0,(MIN($H343/IF($E335&lt;=5,1,($E335-5)),$H343-SUM($H339:AD339))), (MAX($H343/IF($E335&lt;=5,1,($E335-5)),$H343-SUM($H339:AD339)))))</f>
        <v>0</v>
      </c>
      <c r="AF339" s="8">
        <f>IF(OR($E335=0,AE344=0),0,IF($H343&gt;0,(MIN($H343/IF($E335&lt;=5,1,($E335-5)),$H343-SUM($H339:AE339))), (MAX($H343/IF($E335&lt;=5,1,($E335-5)),$H343-SUM($H339:AE339)))))</f>
        <v>0</v>
      </c>
      <c r="AG339" s="8">
        <f>IF(OR($E335=0,AF344=0),0,IF($H343&gt;0,(MIN($H343/IF($E335&lt;=5,1,($E335-5)),$H343-SUM($H339:AF339))), (MAX($H343/IF($E335&lt;=5,1,($E335-5)),$H343-SUM($H339:AF339)))))</f>
        <v>0</v>
      </c>
      <c r="AH339" s="8">
        <f>IF(OR($E335=0,AG344=0),0,IF($H343&gt;0,(MIN($H343/IF($E335&lt;=5,1,($E335-5)),$H343-SUM($H339:AG339))), (MAX($H343/IF($E335&lt;=5,1,($E335-5)),$H343-SUM($H339:AG339)))))</f>
        <v>0</v>
      </c>
      <c r="AI339" s="8">
        <f>IF(OR($E335=0,AH344=0),0,IF($H343&gt;0,(MIN($H343/IF($E335&lt;=5,1,($E335-5)),$H343-SUM($H339:AH339))), (MAX($H343/IF($E335&lt;=5,1,($E335-5)),$H343-SUM($H339:AH339)))))</f>
        <v>0</v>
      </c>
      <c r="AJ339" s="8">
        <f>IF(OR($E335=0,AI344=0),0,IF($H343&gt;0,(MIN($H343/IF($E335&lt;=5,1,($E335-5)),$H343-SUM($H339:AI339))), (MAX($H343/IF($E335&lt;=5,1,($E335-5)),$H343-SUM($H339:AI339)))))</f>
        <v>0</v>
      </c>
      <c r="AK339" s="8">
        <f>IF(OR($E335=0,AJ344=0),0,IF($H343&gt;0,(MIN($H343/IF($E335&lt;=5,1,($E335-5)),$H343-SUM($H339:AJ339))), (MAX($H343/IF($E335&lt;=5,1,($E335-5)),$H343-SUM($H339:AJ339)))))</f>
        <v>0</v>
      </c>
      <c r="AL339" s="8">
        <f>IF(OR($E335=0,AK344=0),0,IF($H343&gt;0,(MIN($H343/IF($E335&lt;=5,1,($E335-5)),$H343-SUM($H339:AK339))), (MAX($H343/IF($E335&lt;=5,1,($E335-5)),$H343-SUM($H339:AK339)))))</f>
        <v>0</v>
      </c>
      <c r="AM339" s="8">
        <f>IF(OR($E335=0,AL344=0),0,IF($H343&gt;0,(MIN($H343/IF($E335&lt;=5,1,($E335-5)),$H343-SUM($H339:AL339))), (MAX($H343/IF($E335&lt;=5,1,($E335-5)),$H343-SUM($H339:AL339)))))</f>
        <v>0</v>
      </c>
      <c r="AN339" s="8">
        <f>IF(OR($E335=0,AM344=0),0,IF($H343&gt;0,(MIN($H343/IF($E335&lt;=5,1,($E335-5)),$H343-SUM($H339:AM339))), (MAX($H343/IF($E335&lt;=5,1,($E335-5)),$H343-SUM($H339:AM339)))))</f>
        <v>0</v>
      </c>
      <c r="AO339" s="8">
        <f>IF(OR($E335=0,AN344=0),0,IF($H343&gt;0,(MIN($H343/IF($E335&lt;=5,1,($E335-5)),$H343-SUM($H339:AN339))), (MAX($H343/IF($E335&lt;=5,1,($E335-5)),$H343-SUM($H339:AN339)))))</f>
        <v>0</v>
      </c>
      <c r="AP339" s="8">
        <f>IF(OR($E335=0,AO344=0),0,IF($H343&gt;0,(MIN($H343/IF($E335&lt;=5,1,($E335-5)),$H343-SUM($H339:AO339))), (MAX($H343/IF($E335&lt;=5,1,($E335-5)),$H343-SUM($H339:AO339)))))</f>
        <v>0</v>
      </c>
      <c r="AQ339" s="8">
        <f>IF(OR($E335=0,AP344=0),0,IF($H343&gt;0,(MIN($H343/IF($E335&lt;=5,1,($E335-5)),$H343-SUM($H339:AP339))), (MAX($H343/IF($E335&lt;=5,1,($E335-5)),$H343-SUM($H339:AP339)))))</f>
        <v>0</v>
      </c>
      <c r="AR339" s="8">
        <f>IF(OR($E335=0,AQ344=0),0,IF($H343&gt;0,(MIN($H343/IF($E335&lt;=5,1,($E335-5)),$H343-SUM($H339:AQ339))), (MAX($H343/IF($E335&lt;=5,1,($E335-5)),$H343-SUM($H339:AQ339)))))</f>
        <v>0</v>
      </c>
      <c r="AS339" s="8">
        <f>IF(OR($E335=0,AR344=0),0,IF($H343&gt;0,(MIN($H343/IF($E335&lt;=5,1,($E335-5)),$H343-SUM($H339:AR339))), (MAX($H343/IF($E335&lt;=5,1,($E335-5)),$H343-SUM($H339:AR339)))))</f>
        <v>0</v>
      </c>
      <c r="AT339" s="8">
        <f>IF(OR($E335=0,AS344=0),0,IF($H343&gt;0,(MIN($H343/IF($E335&lt;=5,1,($E335-5)),$H343-SUM($H339:AS339))), (MAX($H343/IF($E335&lt;=5,1,($E335-5)),$H343-SUM($H339:AS339)))))</f>
        <v>0</v>
      </c>
      <c r="AU339" s="8">
        <f>IF(OR($E335=0,AT344=0),0,IF($H343&gt;0,(MIN($H343/IF($E335&lt;=5,1,($E335-5)),$H343-SUM($H339:AT339))), (MAX($H343/IF($E335&lt;=5,1,($E335-5)),$H343-SUM($H339:AT339)))))</f>
        <v>0</v>
      </c>
      <c r="AV339" s="8">
        <f>IF(OR($E335=0,AU344=0),0,IF($H343&gt;0,(MIN($H343/IF($E335&lt;=5,1,($E335-5)),$H343-SUM($H339:AU339))), (MAX($H343/IF($E335&lt;=5,1,($E335-5)),$H343-SUM($H339:AU339)))))</f>
        <v>0</v>
      </c>
      <c r="AW339" s="8">
        <f>IF(OR($E335=0,AV344=0),0,IF($H343&gt;0,(MIN($H343/IF($E335&lt;=5,1,($E335-5)),$H343-SUM($H339:AV339))), (MAX($H343/IF($E335&lt;=5,1,($E335-5)),$H343-SUM($H339:AV339)))))</f>
        <v>0</v>
      </c>
      <c r="AX339" s="8">
        <f>IF(OR($E335=0,AW344=0),0,IF($H343&gt;0,(MIN($H343/IF($E335&lt;=5,1,($E335-5)),$H343-SUM($H339:AW339))), (MAX($H343/IF($E335&lt;=5,1,($E335-5)),$H343-SUM($H339:AW339)))))</f>
        <v>0</v>
      </c>
      <c r="AY339" s="8">
        <f>IF(OR($E335=0,AX344=0),0,IF($H343&gt;0,(MIN($H343/IF($E335&lt;=5,1,($E335-5)),$H343-SUM($H339:AX339))), (MAX($H343/IF($E335&lt;=5,1,($E335-5)),$H343-SUM($H339:AX339)))))</f>
        <v>0</v>
      </c>
      <c r="AZ339" s="8">
        <f>IF(OR($E335=0,AY344=0),0,IF($H343&gt;0,(MIN($H343/IF($E335&lt;=5,1,($E335-5)),$H343-SUM($H339:AY339))), (MAX($H343/IF($E335&lt;=5,1,($E335-5)),$H343-SUM($H339:AY339)))))</f>
        <v>0</v>
      </c>
      <c r="BA339" s="8">
        <f>IF(OR($E335=0,AZ344=0),0,IF($H343&gt;0,(MIN($H343/IF($E335&lt;=5,1,($E335-5)),$H343-SUM($H339:AZ339))), (MAX($H343/IF($E335&lt;=5,1,($E335-5)),$H343-SUM($H339:AZ339)))))</f>
        <v>0</v>
      </c>
      <c r="BB339" s="8">
        <f>IF(OR($E335=0,BA344=0),0,IF($H343&gt;0,(MIN($H343/IF($E335&lt;=5,1,($E335-5)),$H343-SUM($H339:BA339))), (MAX($H343/IF($E335&lt;=5,1,($E335-5)),$H343-SUM($H339:BA339)))))</f>
        <v>0</v>
      </c>
      <c r="BC339" s="8">
        <f>IF(OR($E335=0,BB344=0),0,IF($H343&gt;0,(MIN($H343/IF($E335&lt;=5,1,($E335-5)),$H343-SUM($H339:BB339))), (MAX($H343/IF($E335&lt;=5,1,($E335-5)),$H343-SUM($H339:BB339)))))</f>
        <v>0</v>
      </c>
      <c r="BD339" s="8">
        <f>IF(OR($E335=0,BC344=0),0,IF($H343&gt;0,(MIN($H343/IF($E335&lt;=5,1,($E335-5)),$H343-SUM($H339:BC339))), (MAX($H343/IF($E335&lt;=5,1,($E335-5)),$H343-SUM($H339:BC339)))))</f>
        <v>0</v>
      </c>
      <c r="BE339" s="8">
        <f>IF(OR($E335=0,BD344=0),0,IF($H343&gt;0,(MIN($H343/IF($E335&lt;=5,1,($E335-5)),$H343-SUM($H339:BD339))), (MAX($H343/IF($E335&lt;=5,1,($E335-5)),$H343-SUM($H339:BD339)))))</f>
        <v>0</v>
      </c>
      <c r="BF339" s="8">
        <f>IF(OR($E335=0,BE344=0),0,IF($H343&gt;0,(MIN($H343/IF($E335&lt;=5,1,($E335-5)),$H343-SUM($H339:BE339))), (MAX($H343/IF($E335&lt;=5,1,($E335-5)),$H343-SUM($H339:BE339)))))</f>
        <v>0</v>
      </c>
      <c r="BG339" s="8">
        <f>IF(OR($E335=0,BF344=0),0,IF($H343&gt;0,(MIN($H343/IF($E335&lt;=5,1,($E335-5)),$H343-SUM($H339:BF339))), (MAX($H343/IF($E335&lt;=5,1,($E335-5)),$H343-SUM($H339:BF339)))))</f>
        <v>0</v>
      </c>
      <c r="BH339" s="8">
        <f>IF(OR($E335=0,BG344=0),0,IF($H343&gt;0,(MIN($H343/IF($E335&lt;=5,1,($E335-5)),$H343-SUM($H339:BG339))), (MAX($H343/IF($E335&lt;=5,1,($E335-5)),$H343-SUM($H339:BG339)))))</f>
        <v>0</v>
      </c>
      <c r="BI339" s="8">
        <f>IF(OR($E335=0,BH344=0),0,IF($H343&gt;0,(MIN($H343/IF($E335&lt;=5,1,($E335-5)),$H343-SUM($H339:BH339))), (MAX($H343/IF($E335&lt;=5,1,($E335-5)),$H343-SUM($H339:BH339)))))</f>
        <v>0</v>
      </c>
      <c r="BJ339" s="8">
        <f>IF(OR($E335=0,BI344=0),0,IF($H343&gt;0,(MIN($H343/IF($E335&lt;=5,1,($E335-5)),$H343-SUM($H339:BI339))), (MAX($H343/IF($E335&lt;=5,1,($E335-5)),$H343-SUM($H339:BI339)))))</f>
        <v>0</v>
      </c>
      <c r="BK339" s="8">
        <f>IF(OR($E335=0,BJ344=0),0,IF($H343&gt;0,(MIN($H343/IF($E335&lt;=5,1,($E335-5)),$H343-SUM($H339:BJ339))), (MAX($H343/IF($E335&lt;=5,1,($E335-5)),$H343-SUM($H339:BJ339)))))</f>
        <v>0</v>
      </c>
    </row>
    <row r="340" spans="2:63" hidden="1" outlineLevel="1" x14ac:dyDescent="0.3">
      <c r="B340" t="s">
        <v>46</v>
      </c>
      <c r="D340" s="8"/>
      <c r="E340" s="8"/>
      <c r="F340" s="8"/>
      <c r="G340" s="8"/>
      <c r="H340" s="11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</row>
    <row r="341" spans="2:63" hidden="1" outlineLevel="1" x14ac:dyDescent="0.3">
      <c r="B341" t="s">
        <v>42</v>
      </c>
      <c r="D341" s="8"/>
      <c r="E341" s="8"/>
      <c r="F341" s="8"/>
      <c r="G341" s="8"/>
      <c r="H341" s="11">
        <f>Inputs!D71/Inputs!I5</f>
        <v>-0.93855564433272387</v>
      </c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</row>
    <row r="342" spans="2:63" hidden="1" outlineLevel="1" x14ac:dyDescent="0.3">
      <c r="B342" t="s">
        <v>43</v>
      </c>
      <c r="D342" s="69"/>
      <c r="E342" s="69"/>
      <c r="F342" s="69"/>
      <c r="G342" s="69"/>
      <c r="H342" s="70">
        <f>Inputs!I95/Inputs!I5</f>
        <v>-0.34131437791605218</v>
      </c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</row>
    <row r="343" spans="2:63" hidden="1" outlineLevel="1" x14ac:dyDescent="0.3">
      <c r="B343" t="s">
        <v>29</v>
      </c>
      <c r="D343" s="8">
        <f t="shared" ref="D343" si="922">SUM(D341:D342)</f>
        <v>0</v>
      </c>
      <c r="E343" s="8">
        <f t="shared" ref="E343" si="923">SUM(E341:E342)</f>
        <v>0</v>
      </c>
      <c r="F343" s="8">
        <f t="shared" ref="F343" si="924">SUM(F341:F342)</f>
        <v>0</v>
      </c>
      <c r="G343" s="8">
        <f t="shared" ref="G343" si="925">SUM(G341:G342)</f>
        <v>0</v>
      </c>
      <c r="H343" s="11">
        <f>SUM(H341:H342)</f>
        <v>-1.279870022248776</v>
      </c>
      <c r="I343" s="12">
        <f t="shared" ref="I343" si="926">SUM(I341:I342)</f>
        <v>0</v>
      </c>
      <c r="J343" s="8">
        <f t="shared" ref="J343" si="927">SUM(J341:J342)</f>
        <v>0</v>
      </c>
      <c r="K343" s="8">
        <f t="shared" ref="K343" si="928">SUM(K341:K342)</f>
        <v>0</v>
      </c>
      <c r="L343" s="8">
        <f t="shared" ref="L343" si="929">SUM(L341:L342)</f>
        <v>0</v>
      </c>
      <c r="M343" s="8">
        <f t="shared" ref="M343" si="930">SUM(M341:M342)</f>
        <v>0</v>
      </c>
      <c r="N343" s="8">
        <f t="shared" ref="N343" si="931">SUM(N341:N342)</f>
        <v>0</v>
      </c>
      <c r="O343" s="8">
        <f t="shared" ref="O343" si="932">SUM(O341:O342)</f>
        <v>0</v>
      </c>
      <c r="P343" s="8">
        <f t="shared" ref="P343" si="933">SUM(P341:P342)</f>
        <v>0</v>
      </c>
      <c r="Q343" s="8">
        <f t="shared" ref="Q343" si="934">SUM(Q341:Q342)</f>
        <v>0</v>
      </c>
      <c r="R343" s="8">
        <f t="shared" ref="R343" si="935">SUM(R341:R342)</f>
        <v>0</v>
      </c>
      <c r="S343" s="8">
        <f t="shared" ref="S343" si="936">SUM(S341:S342)</f>
        <v>0</v>
      </c>
      <c r="T343" s="8">
        <f t="shared" ref="T343" si="937">SUM(T341:T342)</f>
        <v>0</v>
      </c>
      <c r="U343" s="8">
        <f t="shared" ref="U343" si="938">SUM(U341:U342)</f>
        <v>0</v>
      </c>
      <c r="V343" s="8">
        <f t="shared" ref="V343" si="939">SUM(V341:V342)</f>
        <v>0</v>
      </c>
      <c r="W343" s="8">
        <f t="shared" ref="W343" si="940">SUM(W341:W342)</f>
        <v>0</v>
      </c>
      <c r="X343" s="8">
        <f t="shared" ref="X343" si="941">SUM(X341:X342)</f>
        <v>0</v>
      </c>
      <c r="Y343" s="8">
        <f t="shared" ref="Y343" si="942">SUM(Y341:Y342)</f>
        <v>0</v>
      </c>
      <c r="Z343" s="8">
        <f t="shared" ref="Z343" si="943">SUM(Z341:Z342)</f>
        <v>0</v>
      </c>
      <c r="AA343" s="8">
        <f t="shared" ref="AA343" si="944">SUM(AA341:AA342)</f>
        <v>0</v>
      </c>
      <c r="AB343" s="8">
        <f t="shared" ref="AB343" si="945">SUM(AB341:AB342)</f>
        <v>0</v>
      </c>
      <c r="AC343" s="8">
        <f t="shared" ref="AC343" si="946">SUM(AC341:AC342)</f>
        <v>0</v>
      </c>
      <c r="AD343" s="8">
        <f t="shared" ref="AD343" si="947">SUM(AD341:AD342)</f>
        <v>0</v>
      </c>
      <c r="AE343" s="8">
        <f t="shared" ref="AE343" si="948">SUM(AE341:AE342)</f>
        <v>0</v>
      </c>
      <c r="AF343" s="8">
        <f t="shared" ref="AF343" si="949">SUM(AF341:AF342)</f>
        <v>0</v>
      </c>
      <c r="AG343" s="8">
        <f t="shared" ref="AG343" si="950">SUM(AG341:AG342)</f>
        <v>0</v>
      </c>
      <c r="AH343" s="8">
        <f t="shared" ref="AH343" si="951">SUM(AH341:AH342)</f>
        <v>0</v>
      </c>
      <c r="AI343" s="8">
        <f t="shared" ref="AI343" si="952">SUM(AI341:AI342)</f>
        <v>0</v>
      </c>
      <c r="AJ343" s="8">
        <f t="shared" ref="AJ343" si="953">SUM(AJ341:AJ342)</f>
        <v>0</v>
      </c>
      <c r="AK343" s="8">
        <f t="shared" ref="AK343" si="954">SUM(AK341:AK342)</f>
        <v>0</v>
      </c>
      <c r="AL343" s="8">
        <f t="shared" ref="AL343" si="955">SUM(AL341:AL342)</f>
        <v>0</v>
      </c>
      <c r="AM343" s="8">
        <f t="shared" ref="AM343" si="956">SUM(AM341:AM342)</f>
        <v>0</v>
      </c>
      <c r="AN343" s="8">
        <f t="shared" ref="AN343" si="957">SUM(AN341:AN342)</f>
        <v>0</v>
      </c>
      <c r="AO343" s="8">
        <f t="shared" ref="AO343" si="958">SUM(AO341:AO342)</f>
        <v>0</v>
      </c>
      <c r="AP343" s="8">
        <f t="shared" ref="AP343" si="959">SUM(AP341:AP342)</f>
        <v>0</v>
      </c>
      <c r="AQ343" s="8">
        <f t="shared" ref="AQ343" si="960">SUM(AQ341:AQ342)</f>
        <v>0</v>
      </c>
      <c r="AR343" s="8">
        <f t="shared" ref="AR343" si="961">SUM(AR341:AR342)</f>
        <v>0</v>
      </c>
      <c r="AS343" s="8">
        <f t="shared" ref="AS343" si="962">SUM(AS341:AS342)</f>
        <v>0</v>
      </c>
      <c r="AT343" s="8">
        <f t="shared" ref="AT343" si="963">SUM(AT341:AT342)</f>
        <v>0</v>
      </c>
      <c r="AU343" s="8">
        <f t="shared" ref="AU343" si="964">SUM(AU341:AU342)</f>
        <v>0</v>
      </c>
      <c r="AV343" s="8">
        <f t="shared" ref="AV343" si="965">SUM(AV341:AV342)</f>
        <v>0</v>
      </c>
      <c r="AW343" s="8">
        <f t="shared" ref="AW343" si="966">SUM(AW341:AW342)</f>
        <v>0</v>
      </c>
      <c r="AX343" s="8">
        <f t="shared" ref="AX343" si="967">SUM(AX341:AX342)</f>
        <v>0</v>
      </c>
      <c r="AY343" s="8">
        <f t="shared" ref="AY343" si="968">SUM(AY341:AY342)</f>
        <v>0</v>
      </c>
      <c r="AZ343" s="8">
        <f t="shared" ref="AZ343" si="969">SUM(AZ341:AZ342)</f>
        <v>0</v>
      </c>
      <c r="BA343" s="8">
        <f t="shared" ref="BA343" si="970">SUM(BA341:BA342)</f>
        <v>0</v>
      </c>
      <c r="BB343" s="8">
        <f t="shared" ref="BB343" si="971">SUM(BB341:BB342)</f>
        <v>0</v>
      </c>
      <c r="BC343" s="8">
        <f t="shared" ref="BC343" si="972">SUM(BC341:BC342)</f>
        <v>0</v>
      </c>
      <c r="BD343" s="8">
        <f t="shared" ref="BD343" si="973">SUM(BD341:BD342)</f>
        <v>0</v>
      </c>
      <c r="BE343" s="8">
        <f t="shared" ref="BE343" si="974">SUM(BE341:BE342)</f>
        <v>0</v>
      </c>
      <c r="BF343" s="8">
        <f t="shared" ref="BF343" si="975">SUM(BF341:BF342)</f>
        <v>0</v>
      </c>
      <c r="BG343" s="8">
        <f t="shared" ref="BG343" si="976">SUM(BG341:BG342)</f>
        <v>0</v>
      </c>
      <c r="BH343" s="8">
        <f t="shared" ref="BH343" si="977">SUM(BH341:BH342)</f>
        <v>0</v>
      </c>
      <c r="BI343" s="8">
        <f t="shared" ref="BI343" si="978">SUM(BI341:BI342)</f>
        <v>0</v>
      </c>
      <c r="BJ343" s="8">
        <f t="shared" ref="BJ343" si="979">SUM(BJ341:BJ342)</f>
        <v>0</v>
      </c>
      <c r="BK343" s="8">
        <f t="shared" ref="BK343" si="980">SUM(BK341:BK342)</f>
        <v>0</v>
      </c>
    </row>
    <row r="344" spans="2:63" hidden="1" outlineLevel="1" x14ac:dyDescent="0.3">
      <c r="B344" t="s">
        <v>44</v>
      </c>
      <c r="C344" s="9">
        <f>D335</f>
        <v>10.800590338377303</v>
      </c>
      <c r="D344" s="8">
        <f>C344-D338-D339+D343</f>
        <v>10.372561292734149</v>
      </c>
      <c r="E344" s="8">
        <f t="shared" ref="E344" si="981">D344-E338-E339+E343</f>
        <v>9.9445322470909954</v>
      </c>
      <c r="F344" s="8">
        <f t="shared" ref="F344" si="982">E344-F338-F339+F343</f>
        <v>9.5165032014478417</v>
      </c>
      <c r="G344" s="8">
        <f t="shared" ref="G344" si="983">F344-G338-G339+G343</f>
        <v>9.088474155804688</v>
      </c>
      <c r="H344" s="11">
        <f t="shared" ref="H344" si="984">G344-H338-H339+H343</f>
        <v>7.3805750879127583</v>
      </c>
      <c r="I344" s="12">
        <f t="shared" ref="I344" si="985">H344-I338-I339+I343</f>
        <v>7.0158016298522394</v>
      </c>
      <c r="J344" s="8">
        <f t="shared" ref="J344" si="986">I344-J338-J339+J343</f>
        <v>6.6510281717917206</v>
      </c>
      <c r="K344" s="8">
        <f t="shared" ref="K344" si="987">J344-K338-K339+K343</f>
        <v>6.2862547137312017</v>
      </c>
      <c r="L344" s="8">
        <f t="shared" ref="L344" si="988">K344-L338-L339+L343</f>
        <v>5.9214812556706828</v>
      </c>
      <c r="M344" s="8">
        <f t="shared" ref="M344" si="989">L344-M338-M339+M343</f>
        <v>5.556707797610164</v>
      </c>
      <c r="N344" s="8">
        <f t="shared" ref="N344" si="990">M344-N338-N339+N343</f>
        <v>5.1919343395496451</v>
      </c>
      <c r="O344" s="8">
        <f t="shared" ref="O344" si="991">N344-O338-O339+O343</f>
        <v>4.8271608814891263</v>
      </c>
      <c r="P344" s="8">
        <f t="shared" ref="P344" si="992">O344-P338-P339+P343</f>
        <v>4.4623874234286074</v>
      </c>
      <c r="Q344" s="8">
        <f t="shared" ref="Q344" si="993">P344-Q338-Q339+Q343</f>
        <v>4.0976139653680885</v>
      </c>
      <c r="R344" s="8">
        <f t="shared" ref="R344" si="994">Q344-R338-R339+R343</f>
        <v>3.7328405073075697</v>
      </c>
      <c r="S344" s="8">
        <f t="shared" ref="S344" si="995">R344-S338-S339+S343</f>
        <v>3.3680670492470508</v>
      </c>
      <c r="T344" s="8">
        <f t="shared" ref="T344" si="996">S344-T338-T339+T343</f>
        <v>3.0032935911865319</v>
      </c>
      <c r="U344" s="8">
        <f t="shared" ref="U344" si="997">T344-U338-U339+U343</f>
        <v>2.6385201331260131</v>
      </c>
      <c r="V344" s="8">
        <f t="shared" ref="V344" si="998">U344-V338-V339+V343</f>
        <v>2.2737466750654942</v>
      </c>
      <c r="W344" s="8">
        <f t="shared" ref="W344" si="999">V344-W338-W339+W343</f>
        <v>1.9089732170049756</v>
      </c>
      <c r="X344" s="8">
        <f t="shared" ref="X344" si="1000">W344-X338-X339+X343</f>
        <v>1.5441997589444569</v>
      </c>
      <c r="Y344" s="8">
        <f t="shared" ref="Y344" si="1001">X344-Y338-Y339+Y343</f>
        <v>1.1794263008839383</v>
      </c>
      <c r="Z344" s="8">
        <f t="shared" ref="Z344" si="1002">Y344-Z338-Z339+Z343</f>
        <v>0.81465284282341976</v>
      </c>
      <c r="AA344" s="8">
        <f t="shared" ref="AA344" si="1003">Z344-AA338-AA339+AA343</f>
        <v>0.44987938476290124</v>
      </c>
      <c r="AB344" s="8">
        <f t="shared" ref="AB344" si="1004">AA344-AB338-AB339+AB343</f>
        <v>8.5105926702382678E-2</v>
      </c>
      <c r="AC344" s="8">
        <f t="shared" ref="AC344" si="1005">AB344-AC338-AC339+AC343</f>
        <v>-1.6930901125533637E-15</v>
      </c>
      <c r="AD344" s="8">
        <f t="shared" ref="AD344" si="1006">AC344-AD338-AD339+AD343</f>
        <v>-1.6930901125533637E-15</v>
      </c>
      <c r="AE344" s="8">
        <f t="shared" ref="AE344" si="1007">AD344-AE338-AE339+AE343</f>
        <v>-1.6930901125533637E-15</v>
      </c>
      <c r="AF344" s="8">
        <f t="shared" ref="AF344" si="1008">AE344-AF338-AF339+AF343</f>
        <v>-1.6930901125533637E-15</v>
      </c>
      <c r="AG344" s="8">
        <f t="shared" ref="AG344" si="1009">AF344-AG338-AG339+AG343</f>
        <v>-1.6930901125533637E-15</v>
      </c>
      <c r="AH344" s="8">
        <f t="shared" ref="AH344" si="1010">AG344-AH338-AH339+AH343</f>
        <v>-1.6930901125533637E-15</v>
      </c>
      <c r="AI344" s="8">
        <f t="shared" ref="AI344" si="1011">AH344-AI338-AI339+AI343</f>
        <v>-1.6930901125533637E-15</v>
      </c>
      <c r="AJ344" s="8">
        <f t="shared" ref="AJ344" si="1012">AI344-AJ338-AJ339+AJ343</f>
        <v>-1.6930901125533637E-15</v>
      </c>
      <c r="AK344" s="8">
        <f t="shared" ref="AK344" si="1013">AJ344-AK338-AK339+AK343</f>
        <v>-1.6930901125533637E-15</v>
      </c>
      <c r="AL344" s="8">
        <f t="shared" ref="AL344" si="1014">AK344-AL338-AL339+AL343</f>
        <v>-1.6930901125533637E-15</v>
      </c>
      <c r="AM344" s="8">
        <f t="shared" ref="AM344" si="1015">AL344-AM338-AM339+AM343</f>
        <v>-1.6930901125533637E-15</v>
      </c>
      <c r="AN344" s="8">
        <f t="shared" ref="AN344" si="1016">AM344-AN338-AN339+AN343</f>
        <v>-1.6930901125533637E-15</v>
      </c>
      <c r="AO344" s="8">
        <f t="shared" ref="AO344" si="1017">AN344-AO338-AO339+AO343</f>
        <v>-1.6930901125533637E-15</v>
      </c>
      <c r="AP344" s="8">
        <f t="shared" ref="AP344" si="1018">AO344-AP338-AP339+AP343</f>
        <v>-1.6930901125533637E-15</v>
      </c>
      <c r="AQ344" s="8">
        <f t="shared" ref="AQ344" si="1019">AP344-AQ338-AQ339+AQ343</f>
        <v>-1.6930901125533637E-15</v>
      </c>
      <c r="AR344" s="8">
        <f t="shared" ref="AR344" si="1020">AQ344-AR338-AR339+AR343</f>
        <v>-1.6930901125533637E-15</v>
      </c>
      <c r="AS344" s="8">
        <f t="shared" ref="AS344" si="1021">AR344-AS338-AS339+AS343</f>
        <v>-1.6930901125533637E-15</v>
      </c>
      <c r="AT344" s="8">
        <f t="shared" ref="AT344" si="1022">AS344-AT338-AT339+AT343</f>
        <v>-1.6930901125533637E-15</v>
      </c>
      <c r="AU344" s="8">
        <f t="shared" ref="AU344" si="1023">AT344-AU338-AU339+AU343</f>
        <v>-1.6930901125533637E-15</v>
      </c>
      <c r="AV344" s="8">
        <f t="shared" ref="AV344" si="1024">AU344-AV338-AV339+AV343</f>
        <v>-1.6930901125533637E-15</v>
      </c>
      <c r="AW344" s="8">
        <f t="shared" ref="AW344" si="1025">AV344-AW338-AW339+AW343</f>
        <v>-1.6930901125533637E-15</v>
      </c>
      <c r="AX344" s="8">
        <f t="shared" ref="AX344" si="1026">AW344-AX338-AX339+AX343</f>
        <v>-1.6930901125533637E-15</v>
      </c>
      <c r="AY344" s="8">
        <f t="shared" ref="AY344" si="1027">AX344-AY338-AY339+AY343</f>
        <v>-1.6930901125533637E-15</v>
      </c>
      <c r="AZ344" s="8">
        <f t="shared" ref="AZ344" si="1028">AY344-AZ338-AZ339+AZ343</f>
        <v>-1.6930901125533637E-15</v>
      </c>
      <c r="BA344" s="8">
        <f t="shared" ref="BA344" si="1029">AZ344-BA338-BA339+BA343</f>
        <v>-1.6930901125533637E-15</v>
      </c>
      <c r="BB344" s="8">
        <f t="shared" ref="BB344" si="1030">BA344-BB338-BB339+BB343</f>
        <v>-1.6930901125533637E-15</v>
      </c>
      <c r="BC344" s="8">
        <f t="shared" ref="BC344" si="1031">BB344-BC338-BC339+BC343</f>
        <v>-1.6930901125533637E-15</v>
      </c>
      <c r="BD344" s="8">
        <f t="shared" ref="BD344" si="1032">BC344-BD338-BD339+BD343</f>
        <v>-1.6930901125533637E-15</v>
      </c>
      <c r="BE344" s="8">
        <f t="shared" ref="BE344" si="1033">BD344-BE338-BE339+BE343</f>
        <v>-1.6930901125533637E-15</v>
      </c>
      <c r="BF344" s="8">
        <f t="shared" ref="BF344" si="1034">BE344-BF338-BF339+BF343</f>
        <v>-1.6930901125533637E-15</v>
      </c>
      <c r="BG344" s="8">
        <f t="shared" ref="BG344" si="1035">BF344-BG338-BG339+BG343</f>
        <v>-1.6930901125533637E-15</v>
      </c>
      <c r="BH344" s="8">
        <f t="shared" ref="BH344" si="1036">BG344-BH338-BH339+BH343</f>
        <v>-1.6930901125533637E-15</v>
      </c>
      <c r="BI344" s="8">
        <f t="shared" ref="BI344" si="1037">BH344-BI338-BI339+BI343</f>
        <v>-1.6930901125533637E-15</v>
      </c>
      <c r="BJ344" s="8">
        <f t="shared" ref="BJ344" si="1038">BI344-BJ338-BJ339+BJ343</f>
        <v>-1.6930901125533637E-15</v>
      </c>
      <c r="BK344" s="8">
        <f t="shared" ref="BK344" si="1039">BJ344-BK338-BK339+BK343</f>
        <v>-1.6930901125533637E-15</v>
      </c>
    </row>
    <row r="345" spans="2:63" hidden="1" outlineLevel="1" x14ac:dyDescent="0.3">
      <c r="D345" s="8"/>
      <c r="E345" s="8"/>
      <c r="F345" s="8"/>
      <c r="G345" s="8"/>
      <c r="H345" s="11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</row>
    <row r="346" spans="2:63" hidden="1" outlineLevel="1" x14ac:dyDescent="0.3">
      <c r="D346" s="8"/>
      <c r="E346" s="8"/>
      <c r="F346" s="8"/>
      <c r="G346" s="8"/>
      <c r="H346" s="11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</row>
    <row r="347" spans="2:63" hidden="1" outlineLevel="1" x14ac:dyDescent="0.3">
      <c r="B347" t="s">
        <v>27</v>
      </c>
      <c r="D347" s="8">
        <f>Inputs!E39*(1+Inputs!E9)^0.5</f>
        <v>0</v>
      </c>
      <c r="E347" s="8">
        <f>Inputs!F39*(1+Inputs!F9)^0.5</f>
        <v>0</v>
      </c>
      <c r="F347" s="8">
        <f>Inputs!G39*(1+Inputs!G9)^0.5</f>
        <v>0</v>
      </c>
      <c r="G347" s="8">
        <f>Inputs!H39*(1+Inputs!H9)^0.5</f>
        <v>0</v>
      </c>
      <c r="H347" s="11">
        <f>Inputs!I39*(1+Inputs!I9)^0.5</f>
        <v>0</v>
      </c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</row>
    <row r="348" spans="2:63" hidden="1" outlineLevel="1" x14ac:dyDescent="0.3">
      <c r="D348" s="8"/>
      <c r="E348" s="8"/>
      <c r="F348" s="8"/>
      <c r="G348" s="8"/>
      <c r="H348" s="11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</row>
    <row r="349" spans="2:63" hidden="1" outlineLevel="1" x14ac:dyDescent="0.3">
      <c r="B349" t="s">
        <v>48</v>
      </c>
      <c r="D349" s="8"/>
      <c r="E349" s="8"/>
      <c r="F349" s="8"/>
      <c r="G349" s="8"/>
      <c r="H349" s="11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</row>
    <row r="350" spans="2:63" hidden="1" outlineLevel="1" x14ac:dyDescent="0.3">
      <c r="B350" s="15">
        <v>2013</v>
      </c>
      <c r="C350">
        <v>1</v>
      </c>
      <c r="D350" s="8"/>
      <c r="E350" s="8">
        <f>IF($F$335="n/a",0,IF(E$3&lt;=$C350,0,IF(E$3&gt;($F$335+$C350),INDEX($D$347:$W$347,,$C350)-SUM($D350:D350),INDEX($D$347:$W$347,,$C350)/$F$335)))</f>
        <v>0</v>
      </c>
      <c r="F350" s="8">
        <f>IF($F$335="n/a",0,IF(F$3&lt;=$C350,0,IF(F$3&gt;($F$335+$C350),INDEX($D$347:$W$347,,$C350)-SUM($D350:E350),INDEX($D$347:$W$347,,$C350)/$F$335)))</f>
        <v>0</v>
      </c>
      <c r="G350" s="8">
        <f>IF($F$335="n/a",0,IF(G$3&lt;=$C350,0,IF(G$3&gt;($F$335+$C350),INDEX($D$347:$W$347,,$C350)-SUM($D350:F350),INDEX($D$347:$W$347,,$C350)/$F$335)))</f>
        <v>0</v>
      </c>
      <c r="H350" s="11">
        <f>IF($F$335="n/a",0,IF(H$3&lt;=$C350,0,IF(H$3&gt;($F$335+$C350),INDEX($D$347:$W$347,,$C350)-SUM($D350:G350),INDEX($D$347:$W$347,,$C350)/$F$335)))</f>
        <v>0</v>
      </c>
      <c r="I350" s="12">
        <f>IF($F$335="n/a",0,IF(I$3&lt;=$C350,0,IF(I$3&gt;($F$335+$C350),INDEX($D$347:$W$347,,$C350)-SUM($D350:H350),INDEX($D$347:$W$347,,$C350)/$F$335)))</f>
        <v>0</v>
      </c>
      <c r="J350" s="8">
        <f>IF($F$335="n/a",0,IF(J$3&lt;=$C350,0,IF(J$3&gt;($F$335+$C350),INDEX($D$347:$W$347,,$C350)-SUM($D350:I350),INDEX($D$347:$W$347,,$C350)/$F$335)))</f>
        <v>0</v>
      </c>
      <c r="K350" s="8">
        <f>IF($F$335="n/a",0,IF(K$3&lt;=$C350,0,IF(K$3&gt;($F$335+$C350),INDEX($D$347:$W$347,,$C350)-SUM($D350:J350),INDEX($D$347:$W$347,,$C350)/$F$335)))</f>
        <v>0</v>
      </c>
      <c r="L350" s="8">
        <f>IF($F$335="n/a",0,IF(L$3&lt;=$C350,0,IF(L$3&gt;($F$335+$C350),INDEX($D$347:$W$347,,$C350)-SUM($D350:K350),INDEX($D$347:$W$347,,$C350)/$F$335)))</f>
        <v>0</v>
      </c>
      <c r="M350" s="8">
        <f>IF($F$335="n/a",0,IF(M$3&lt;=$C350,0,IF(M$3&gt;($F$335+$C350),INDEX($D$347:$W$347,,$C350)-SUM($D350:L350),INDEX($D$347:$W$347,,$C350)/$F$335)))</f>
        <v>0</v>
      </c>
      <c r="N350" s="8">
        <f>IF($F$335="n/a",0,IF(N$3&lt;=$C350,0,IF(N$3&gt;($F$335+$C350),INDEX($D$347:$W$347,,$C350)-SUM($D350:M350),INDEX($D$347:$W$347,,$C350)/$F$335)))</f>
        <v>0</v>
      </c>
      <c r="O350" s="8">
        <f>IF($F$335="n/a",0,IF(O$3&lt;=$C350,0,IF(O$3&gt;($F$335+$C350),INDEX($D$347:$W$347,,$C350)-SUM($D350:N350),INDEX($D$347:$W$347,,$C350)/$F$335)))</f>
        <v>0</v>
      </c>
      <c r="P350" s="8">
        <f>IF($F$335="n/a",0,IF(P$3&lt;=$C350,0,IF(P$3&gt;($F$335+$C350),INDEX($D$347:$W$347,,$C350)-SUM($D350:O350),INDEX($D$347:$W$347,,$C350)/$F$335)))</f>
        <v>0</v>
      </c>
      <c r="Q350" s="8">
        <f>IF($F$335="n/a",0,IF(Q$3&lt;=$C350,0,IF(Q$3&gt;($F$335+$C350),INDEX($D$347:$W$347,,$C350)-SUM($D350:P350),INDEX($D$347:$W$347,,$C350)/$F$335)))</f>
        <v>0</v>
      </c>
      <c r="R350" s="8">
        <f>IF($F$335="n/a",0,IF(R$3&lt;=$C350,0,IF(R$3&gt;($F$335+$C350),INDEX($D$347:$W$347,,$C350)-SUM($D350:Q350),INDEX($D$347:$W$347,,$C350)/$F$335)))</f>
        <v>0</v>
      </c>
      <c r="S350" s="8">
        <f>IF($F$335="n/a",0,IF(S$3&lt;=$C350,0,IF(S$3&gt;($F$335+$C350),INDEX($D$347:$W$347,,$C350)-SUM($D350:R350),INDEX($D$347:$W$347,,$C350)/$F$335)))</f>
        <v>0</v>
      </c>
      <c r="T350" s="8">
        <f>IF($F$335="n/a",0,IF(T$3&lt;=$C350,0,IF(T$3&gt;($F$335+$C350),INDEX($D$347:$W$347,,$C350)-SUM($D350:S350),INDEX($D$347:$W$347,,$C350)/$F$335)))</f>
        <v>0</v>
      </c>
      <c r="U350" s="8">
        <f>IF($F$335="n/a",0,IF(U$3&lt;=$C350,0,IF(U$3&gt;($F$335+$C350),INDEX($D$347:$W$347,,$C350)-SUM($D350:T350),INDEX($D$347:$W$347,,$C350)/$F$335)))</f>
        <v>0</v>
      </c>
      <c r="V350" s="8">
        <f>IF($F$335="n/a",0,IF(V$3&lt;=$C350,0,IF(V$3&gt;($F$335+$C350),INDEX($D$347:$W$347,,$C350)-SUM($D350:U350),INDEX($D$347:$W$347,,$C350)/$F$335)))</f>
        <v>0</v>
      </c>
      <c r="W350" s="8">
        <f>IF($F$335="n/a",0,IF(W$3&lt;=$C350,0,IF(W$3&gt;($F$335+$C350),INDEX($D$347:$W$347,,$C350)-SUM($D350:V350),INDEX($D$347:$W$347,,$C350)/$F$335)))</f>
        <v>0</v>
      </c>
      <c r="X350" s="8">
        <f>IF($F$335="n/a",0,IF(X$3&lt;=$C350,0,IF(X$3&gt;($F$335+$C350),INDEX($D$347:$W$347,,$C350)-SUM($D350:W350),INDEX($D$347:$W$347,,$C350)/$F$335)))</f>
        <v>0</v>
      </c>
      <c r="Y350" s="8">
        <f>IF($F$335="n/a",0,IF(Y$3&lt;=$C350,0,IF(Y$3&gt;($F$335+$C350),INDEX($D$347:$W$347,,$C350)-SUM($D350:X350),INDEX($D$347:$W$347,,$C350)/$F$335)))</f>
        <v>0</v>
      </c>
      <c r="Z350" s="8">
        <f>IF($F$335="n/a",0,IF(Z$3&lt;=$C350,0,IF(Z$3&gt;($F$335+$C350),INDEX($D$347:$W$347,,$C350)-SUM($D350:Y350),INDEX($D$347:$W$347,,$C350)/$F$335)))</f>
        <v>0</v>
      </c>
      <c r="AA350" s="8">
        <f>IF($F$335="n/a",0,IF(AA$3&lt;=$C350,0,IF(AA$3&gt;($F$335+$C350),INDEX($D$347:$W$347,,$C350)-SUM($D350:Z350),INDEX($D$347:$W$347,,$C350)/$F$335)))</f>
        <v>0</v>
      </c>
      <c r="AB350" s="8">
        <f>IF($F$335="n/a",0,IF(AB$3&lt;=$C350,0,IF(AB$3&gt;($F$335+$C350),INDEX($D$347:$W$347,,$C350)-SUM($D350:AA350),INDEX($D$347:$W$347,,$C350)/$F$335)))</f>
        <v>0</v>
      </c>
      <c r="AC350" s="8">
        <f>IF($F$335="n/a",0,IF(AC$3&lt;=$C350,0,IF(AC$3&gt;($F$335+$C350),INDEX($D$347:$W$347,,$C350)-SUM($D350:AB350),INDEX($D$347:$W$347,,$C350)/$F$335)))</f>
        <v>0</v>
      </c>
      <c r="AD350" s="8">
        <f>IF($F$335="n/a",0,IF(AD$3&lt;=$C350,0,IF(AD$3&gt;($F$335+$C350),INDEX($D$347:$W$347,,$C350)-SUM($D350:AC350),INDEX($D$347:$W$347,,$C350)/$F$335)))</f>
        <v>0</v>
      </c>
      <c r="AE350" s="8">
        <f>IF($F$335="n/a",0,IF(AE$3&lt;=$C350,0,IF(AE$3&gt;($F$335+$C350),INDEX($D$347:$W$347,,$C350)-SUM($D350:AD350),INDEX($D$347:$W$347,,$C350)/$F$335)))</f>
        <v>0</v>
      </c>
      <c r="AF350" s="8">
        <f>IF($F$335="n/a",0,IF(AF$3&lt;=$C350,0,IF(AF$3&gt;($F$335+$C350),INDEX($D$347:$W$347,,$C350)-SUM($D350:AE350),INDEX($D$347:$W$347,,$C350)/$F$335)))</f>
        <v>0</v>
      </c>
      <c r="AG350" s="8">
        <f>IF($F$335="n/a",0,IF(AG$3&lt;=$C350,0,IF(AG$3&gt;($F$335+$C350),INDEX($D$347:$W$347,,$C350)-SUM($D350:AF350),INDEX($D$347:$W$347,,$C350)/$F$335)))</f>
        <v>0</v>
      </c>
      <c r="AH350" s="8">
        <f>IF($F$335="n/a",0,IF(AH$3&lt;=$C350,0,IF(AH$3&gt;($F$335+$C350),INDEX($D$347:$W$347,,$C350)-SUM($D350:AG350),INDEX($D$347:$W$347,,$C350)/$F$335)))</f>
        <v>0</v>
      </c>
      <c r="AI350" s="8">
        <f>IF($F$335="n/a",0,IF(AI$3&lt;=$C350,0,IF(AI$3&gt;($F$335+$C350),INDEX($D$347:$W$347,,$C350)-SUM($D350:AH350),INDEX($D$347:$W$347,,$C350)/$F$335)))</f>
        <v>0</v>
      </c>
      <c r="AJ350" s="8">
        <f>IF($F$335="n/a",0,IF(AJ$3&lt;=$C350,0,IF(AJ$3&gt;($F$335+$C350),INDEX($D$347:$W$347,,$C350)-SUM($D350:AI350),INDEX($D$347:$W$347,,$C350)/$F$335)))</f>
        <v>0</v>
      </c>
      <c r="AK350" s="8">
        <f>IF($F$335="n/a",0,IF(AK$3&lt;=$C350,0,IF(AK$3&gt;($F$335+$C350),INDEX($D$347:$W$347,,$C350)-SUM($D350:AJ350),INDEX($D$347:$W$347,,$C350)/$F$335)))</f>
        <v>0</v>
      </c>
      <c r="AL350" s="8">
        <f>IF($F$335="n/a",0,IF(AL$3&lt;=$C350,0,IF(AL$3&gt;($F$335+$C350),INDEX($D$347:$W$347,,$C350)-SUM($D350:AK350),INDEX($D$347:$W$347,,$C350)/$F$335)))</f>
        <v>0</v>
      </c>
      <c r="AM350" s="8">
        <f>IF($F$335="n/a",0,IF(AM$3&lt;=$C350,0,IF(AM$3&gt;($F$335+$C350),INDEX($D$347:$W$347,,$C350)-SUM($D350:AL350),INDEX($D$347:$W$347,,$C350)/$F$335)))</f>
        <v>0</v>
      </c>
      <c r="AN350" s="8">
        <f>IF($F$335="n/a",0,IF(AN$3&lt;=$C350,0,IF(AN$3&gt;($F$335+$C350),INDEX($D$347:$W$347,,$C350)-SUM($D350:AM350),INDEX($D$347:$W$347,,$C350)/$F$335)))</f>
        <v>0</v>
      </c>
      <c r="AO350" s="8">
        <f>IF($F$335="n/a",0,IF(AO$3&lt;=$C350,0,IF(AO$3&gt;($F$335+$C350),INDEX($D$347:$W$347,,$C350)-SUM($D350:AN350),INDEX($D$347:$W$347,,$C350)/$F$335)))</f>
        <v>0</v>
      </c>
      <c r="AP350" s="8">
        <f>IF($F$335="n/a",0,IF(AP$3&lt;=$C350,0,IF(AP$3&gt;($F$335+$C350),INDEX($D$347:$W$347,,$C350)-SUM($D350:AO350),INDEX($D$347:$W$347,,$C350)/$F$335)))</f>
        <v>0</v>
      </c>
      <c r="AQ350" s="8">
        <f>IF($F$335="n/a",0,IF(AQ$3&lt;=$C350,0,IF(AQ$3&gt;($F$335+$C350),INDEX($D$347:$W$347,,$C350)-SUM($D350:AP350),INDEX($D$347:$W$347,,$C350)/$F$335)))</f>
        <v>0</v>
      </c>
      <c r="AR350" s="8">
        <f>IF($F$335="n/a",0,IF(AR$3&lt;=$C350,0,IF(AR$3&gt;($F$335+$C350),INDEX($D$347:$W$347,,$C350)-SUM($D350:AQ350),INDEX($D$347:$W$347,,$C350)/$F$335)))</f>
        <v>0</v>
      </c>
      <c r="AS350" s="8">
        <f>IF($F$335="n/a",0,IF(AS$3&lt;=$C350,0,IF(AS$3&gt;($F$335+$C350),INDEX($D$347:$W$347,,$C350)-SUM($D350:AR350),INDEX($D$347:$W$347,,$C350)/$F$335)))</f>
        <v>0</v>
      </c>
      <c r="AT350" s="8">
        <f>IF($F$335="n/a",0,IF(AT$3&lt;=$C350,0,IF(AT$3&gt;($F$335+$C350),INDEX($D$347:$W$347,,$C350)-SUM($D350:AS350),INDEX($D$347:$W$347,,$C350)/$F$335)))</f>
        <v>0</v>
      </c>
      <c r="AU350" s="8">
        <f>IF($F$335="n/a",0,IF(AU$3&lt;=$C350,0,IF(AU$3&gt;($F$335+$C350),INDEX($D$347:$W$347,,$C350)-SUM($D350:AT350),INDEX($D$347:$W$347,,$C350)/$F$335)))</f>
        <v>0</v>
      </c>
      <c r="AV350" s="8">
        <f>IF($F$335="n/a",0,IF(AV$3&lt;=$C350,0,IF(AV$3&gt;($F$335+$C350),INDEX($D$347:$W$347,,$C350)-SUM($D350:AU350),INDEX($D$347:$W$347,,$C350)/$F$335)))</f>
        <v>0</v>
      </c>
      <c r="AW350" s="8">
        <f>IF($F$335="n/a",0,IF(AW$3&lt;=$C350,0,IF(AW$3&gt;($F$335+$C350),INDEX($D$347:$W$347,,$C350)-SUM($D350:AV350),INDEX($D$347:$W$347,,$C350)/$F$335)))</f>
        <v>0</v>
      </c>
      <c r="AX350" s="8">
        <f>IF($F$335="n/a",0,IF(AX$3&lt;=$C350,0,IF(AX$3&gt;($F$335+$C350),INDEX($D$347:$W$347,,$C350)-SUM($D350:AW350),INDEX($D$347:$W$347,,$C350)/$F$335)))</f>
        <v>0</v>
      </c>
      <c r="AY350" s="8">
        <f>IF($F$335="n/a",0,IF(AY$3&lt;=$C350,0,IF(AY$3&gt;($F$335+$C350),INDEX($D$347:$W$347,,$C350)-SUM($D350:AX350),INDEX($D$347:$W$347,,$C350)/$F$335)))</f>
        <v>0</v>
      </c>
      <c r="AZ350" s="8">
        <f>IF($F$335="n/a",0,IF(AZ$3&lt;=$C350,0,IF(AZ$3&gt;($F$335+$C350),INDEX($D$347:$W$347,,$C350)-SUM($D350:AY350),INDEX($D$347:$W$347,,$C350)/$F$335)))</f>
        <v>0</v>
      </c>
      <c r="BA350" s="8">
        <f>IF($F$335="n/a",0,IF(BA$3&lt;=$C350,0,IF(BA$3&gt;($F$335+$C350),INDEX($D$347:$W$347,,$C350)-SUM($D350:AZ350),INDEX($D$347:$W$347,,$C350)/$F$335)))</f>
        <v>0</v>
      </c>
      <c r="BB350" s="8">
        <f>IF($F$335="n/a",0,IF(BB$3&lt;=$C350,0,IF(BB$3&gt;($F$335+$C350),INDEX($D$347:$W$347,,$C350)-SUM($D350:BA350),INDEX($D$347:$W$347,,$C350)/$F$335)))</f>
        <v>0</v>
      </c>
      <c r="BC350" s="8">
        <f>IF($F$335="n/a",0,IF(BC$3&lt;=$C350,0,IF(BC$3&gt;($F$335+$C350),INDEX($D$347:$W$347,,$C350)-SUM($D350:BB350),INDEX($D$347:$W$347,,$C350)/$F$335)))</f>
        <v>0</v>
      </c>
      <c r="BD350" s="8">
        <f>IF($F$335="n/a",0,IF(BD$3&lt;=$C350,0,IF(BD$3&gt;($F$335+$C350),INDEX($D$347:$W$347,,$C350)-SUM($D350:BC350),INDEX($D$347:$W$347,,$C350)/$F$335)))</f>
        <v>0</v>
      </c>
      <c r="BE350" s="8">
        <f>IF($F$335="n/a",0,IF(BE$3&lt;=$C350,0,IF(BE$3&gt;($F$335+$C350),INDEX($D$347:$W$347,,$C350)-SUM($D350:BD350),INDEX($D$347:$W$347,,$C350)/$F$335)))</f>
        <v>0</v>
      </c>
      <c r="BF350" s="8">
        <f>IF($F$335="n/a",0,IF(BF$3&lt;=$C350,0,IF(BF$3&gt;($F$335+$C350),INDEX($D$347:$W$347,,$C350)-SUM($D350:BE350),INDEX($D$347:$W$347,,$C350)/$F$335)))</f>
        <v>0</v>
      </c>
      <c r="BG350" s="8">
        <f>IF($F$335="n/a",0,IF(BG$3&lt;=$C350,0,IF(BG$3&gt;($F$335+$C350),INDEX($D$347:$W$347,,$C350)-SUM($D350:BF350),INDEX($D$347:$W$347,,$C350)/$F$335)))</f>
        <v>0</v>
      </c>
      <c r="BH350" s="8">
        <f>IF($F$335="n/a",0,IF(BH$3&lt;=$C350,0,IF(BH$3&gt;($F$335+$C350),INDEX($D$347:$W$347,,$C350)-SUM($D350:BG350),INDEX($D$347:$W$347,,$C350)/$F$335)))</f>
        <v>0</v>
      </c>
      <c r="BI350" s="8">
        <f>IF($F$335="n/a",0,IF(BI$3&lt;=$C350,0,IF(BI$3&gt;($F$335+$C350),INDEX($D$347:$W$347,,$C350)-SUM($D350:BH350),INDEX($D$347:$W$347,,$C350)/$F$335)))</f>
        <v>0</v>
      </c>
      <c r="BJ350" s="8">
        <f>IF($F$335="n/a",0,IF(BJ$3&lt;=$C350,0,IF(BJ$3&gt;($F$335+$C350),INDEX($D$347:$W$347,,$C350)-SUM($D350:BI350),INDEX($D$347:$W$347,,$C350)/$F$335)))</f>
        <v>0</v>
      </c>
      <c r="BK350" s="8">
        <f>IF($F$335="n/a",0,IF(BK$3&lt;=$C350,0,IF(BK$3&gt;($F$335+$C350),INDEX($D$347:$W$347,,$C350)-SUM($D350:BJ350),INDEX($D$347:$W$347,,$C350)/$F$335)))</f>
        <v>0</v>
      </c>
    </row>
    <row r="351" spans="2:63" hidden="1" outlineLevel="1" x14ac:dyDescent="0.3">
      <c r="B351" s="15">
        <v>2014</v>
      </c>
      <c r="C351">
        <v>2</v>
      </c>
      <c r="D351" s="8"/>
      <c r="E351" s="8">
        <f>IF($F$335="n/a",0,IF(E$3&lt;=$C351,0,IF(E$3&gt;($F$335+$C351),INDEX($D$347:$W$347,,$C351)-SUM($D351:D351),INDEX($D$347:$W$347,,$C351)/$F$335)))</f>
        <v>0</v>
      </c>
      <c r="F351" s="8">
        <f>IF($F$335="n/a",0,IF(F$3&lt;=$C351,0,IF(F$3&gt;($F$335+$C351),INDEX($D$347:$W$347,,$C351)-SUM($D351:E351),INDEX($D$347:$W$347,,$C351)/$F$335)))</f>
        <v>0</v>
      </c>
      <c r="G351" s="8">
        <f>IF($F$335="n/a",0,IF(G$3&lt;=$C351,0,IF(G$3&gt;($F$335+$C351),INDEX($D$347:$W$347,,$C351)-SUM($D351:F351),INDEX($D$347:$W$347,,$C351)/$F$335)))</f>
        <v>0</v>
      </c>
      <c r="H351" s="11">
        <f>IF($F$335="n/a",0,IF(H$3&lt;=$C351,0,IF(H$3&gt;($F$335+$C351),INDEX($D$347:$W$347,,$C351)-SUM($D351:G351),INDEX($D$347:$W$347,,$C351)/$F$335)))</f>
        <v>0</v>
      </c>
      <c r="I351" s="12">
        <f>IF($F$335="n/a",0,IF(I$3&lt;=$C351,0,IF(I$3&gt;($F$335+$C351),INDEX($D$347:$W$347,,$C351)-SUM($D351:H351),INDEX($D$347:$W$347,,$C351)/$F$335)))</f>
        <v>0</v>
      </c>
      <c r="J351" s="8">
        <f>IF($F$335="n/a",0,IF(J$3&lt;=$C351,0,IF(J$3&gt;($F$335+$C351),INDEX($D$347:$W$347,,$C351)-SUM($D351:I351),INDEX($D$347:$W$347,,$C351)/$F$335)))</f>
        <v>0</v>
      </c>
      <c r="K351" s="8">
        <f>IF($F$335="n/a",0,IF(K$3&lt;=$C351,0,IF(K$3&gt;($F$335+$C351),INDEX($D$347:$W$347,,$C351)-SUM($D351:J351),INDEX($D$347:$W$347,,$C351)/$F$335)))</f>
        <v>0</v>
      </c>
      <c r="L351" s="8">
        <f>IF($F$335="n/a",0,IF(L$3&lt;=$C351,0,IF(L$3&gt;($F$335+$C351),INDEX($D$347:$W$347,,$C351)-SUM($D351:K351),INDEX($D$347:$W$347,,$C351)/$F$335)))</f>
        <v>0</v>
      </c>
      <c r="M351" s="8">
        <f>IF($F$335="n/a",0,IF(M$3&lt;=$C351,0,IF(M$3&gt;($F$335+$C351),INDEX($D$347:$W$347,,$C351)-SUM($D351:L351),INDEX($D$347:$W$347,,$C351)/$F$335)))</f>
        <v>0</v>
      </c>
      <c r="N351" s="8">
        <f>IF($F$335="n/a",0,IF(N$3&lt;=$C351,0,IF(N$3&gt;($F$335+$C351),INDEX($D$347:$W$347,,$C351)-SUM($D351:M351),INDEX($D$347:$W$347,,$C351)/$F$335)))</f>
        <v>0</v>
      </c>
      <c r="O351" s="8">
        <f>IF($F$335="n/a",0,IF(O$3&lt;=$C351,0,IF(O$3&gt;($F$335+$C351),INDEX($D$347:$W$347,,$C351)-SUM($D351:N351),INDEX($D$347:$W$347,,$C351)/$F$335)))</f>
        <v>0</v>
      </c>
      <c r="P351" s="8">
        <f>IF($F$335="n/a",0,IF(P$3&lt;=$C351,0,IF(P$3&gt;($F$335+$C351),INDEX($D$347:$W$347,,$C351)-SUM($D351:O351),INDEX($D$347:$W$347,,$C351)/$F$335)))</f>
        <v>0</v>
      </c>
      <c r="Q351" s="8">
        <f>IF($F$335="n/a",0,IF(Q$3&lt;=$C351,0,IF(Q$3&gt;($F$335+$C351),INDEX($D$347:$W$347,,$C351)-SUM($D351:P351),INDEX($D$347:$W$347,,$C351)/$F$335)))</f>
        <v>0</v>
      </c>
      <c r="R351" s="8">
        <f>IF($F$335="n/a",0,IF(R$3&lt;=$C351,0,IF(R$3&gt;($F$335+$C351),INDEX($D$347:$W$347,,$C351)-SUM($D351:Q351),INDEX($D$347:$W$347,,$C351)/$F$335)))</f>
        <v>0</v>
      </c>
      <c r="S351" s="8">
        <f>IF($F$335="n/a",0,IF(S$3&lt;=$C351,0,IF(S$3&gt;($F$335+$C351),INDEX($D$347:$W$347,,$C351)-SUM($D351:R351),INDEX($D$347:$W$347,,$C351)/$F$335)))</f>
        <v>0</v>
      </c>
      <c r="T351" s="8">
        <f>IF($F$335="n/a",0,IF(T$3&lt;=$C351,0,IF(T$3&gt;($F$335+$C351),INDEX($D$347:$W$347,,$C351)-SUM($D351:S351),INDEX($D$347:$W$347,,$C351)/$F$335)))</f>
        <v>0</v>
      </c>
      <c r="U351" s="8">
        <f>IF($F$335="n/a",0,IF(U$3&lt;=$C351,0,IF(U$3&gt;($F$335+$C351),INDEX($D$347:$W$347,,$C351)-SUM($D351:T351),INDEX($D$347:$W$347,,$C351)/$F$335)))</f>
        <v>0</v>
      </c>
      <c r="V351" s="8">
        <f>IF($F$335="n/a",0,IF(V$3&lt;=$C351,0,IF(V$3&gt;($F$335+$C351),INDEX($D$347:$W$347,,$C351)-SUM($D351:U351),INDEX($D$347:$W$347,,$C351)/$F$335)))</f>
        <v>0</v>
      </c>
      <c r="W351" s="8">
        <f>IF($F$335="n/a",0,IF(W$3&lt;=$C351,0,IF(W$3&gt;($F$335+$C351),INDEX($D$347:$W$347,,$C351)-SUM($D351:V351),INDEX($D$347:$W$347,,$C351)/$F$335)))</f>
        <v>0</v>
      </c>
      <c r="X351" s="8">
        <f>IF($F$335="n/a",0,IF(X$3&lt;=$C351,0,IF(X$3&gt;($F$335+$C351),INDEX($D$347:$W$347,,$C351)-SUM($D351:W351),INDEX($D$347:$W$347,,$C351)/$F$335)))</f>
        <v>0</v>
      </c>
      <c r="Y351" s="8">
        <f>IF($F$335="n/a",0,IF(Y$3&lt;=$C351,0,IF(Y$3&gt;($F$335+$C351),INDEX($D$347:$W$347,,$C351)-SUM($D351:X351),INDEX($D$347:$W$347,,$C351)/$F$335)))</f>
        <v>0</v>
      </c>
      <c r="Z351" s="8">
        <f>IF($F$335="n/a",0,IF(Z$3&lt;=$C351,0,IF(Z$3&gt;($F$335+$C351),INDEX($D$347:$W$347,,$C351)-SUM($D351:Y351),INDEX($D$347:$W$347,,$C351)/$F$335)))</f>
        <v>0</v>
      </c>
      <c r="AA351" s="8">
        <f>IF($F$335="n/a",0,IF(AA$3&lt;=$C351,0,IF(AA$3&gt;($F$335+$C351),INDEX($D$347:$W$347,,$C351)-SUM($D351:Z351),INDEX($D$347:$W$347,,$C351)/$F$335)))</f>
        <v>0</v>
      </c>
      <c r="AB351" s="8">
        <f>IF($F$335="n/a",0,IF(AB$3&lt;=$C351,0,IF(AB$3&gt;($F$335+$C351),INDEX($D$347:$W$347,,$C351)-SUM($D351:AA351),INDEX($D$347:$W$347,,$C351)/$F$335)))</f>
        <v>0</v>
      </c>
      <c r="AC351" s="8">
        <f>IF($F$335="n/a",0,IF(AC$3&lt;=$C351,0,IF(AC$3&gt;($F$335+$C351),INDEX($D$347:$W$347,,$C351)-SUM($D351:AB351),INDEX($D$347:$W$347,,$C351)/$F$335)))</f>
        <v>0</v>
      </c>
      <c r="AD351" s="8">
        <f>IF($F$335="n/a",0,IF(AD$3&lt;=$C351,0,IF(AD$3&gt;($F$335+$C351),INDEX($D$347:$W$347,,$C351)-SUM($D351:AC351),INDEX($D$347:$W$347,,$C351)/$F$335)))</f>
        <v>0</v>
      </c>
      <c r="AE351" s="8">
        <f>IF($F$335="n/a",0,IF(AE$3&lt;=$C351,0,IF(AE$3&gt;($F$335+$C351),INDEX($D$347:$W$347,,$C351)-SUM($D351:AD351),INDEX($D$347:$W$347,,$C351)/$F$335)))</f>
        <v>0</v>
      </c>
      <c r="AF351" s="8">
        <f>IF($F$335="n/a",0,IF(AF$3&lt;=$C351,0,IF(AF$3&gt;($F$335+$C351),INDEX($D$347:$W$347,,$C351)-SUM($D351:AE351),INDEX($D$347:$W$347,,$C351)/$F$335)))</f>
        <v>0</v>
      </c>
      <c r="AG351" s="8">
        <f>IF($F$335="n/a",0,IF(AG$3&lt;=$C351,0,IF(AG$3&gt;($F$335+$C351),INDEX($D$347:$W$347,,$C351)-SUM($D351:AF351),INDEX($D$347:$W$347,,$C351)/$F$335)))</f>
        <v>0</v>
      </c>
      <c r="AH351" s="8">
        <f>IF($F$335="n/a",0,IF(AH$3&lt;=$C351,0,IF(AH$3&gt;($F$335+$C351),INDEX($D$347:$W$347,,$C351)-SUM($D351:AG351),INDEX($D$347:$W$347,,$C351)/$F$335)))</f>
        <v>0</v>
      </c>
      <c r="AI351" s="8">
        <f>IF($F$335="n/a",0,IF(AI$3&lt;=$C351,0,IF(AI$3&gt;($F$335+$C351),INDEX($D$347:$W$347,,$C351)-SUM($D351:AH351),INDEX($D$347:$W$347,,$C351)/$F$335)))</f>
        <v>0</v>
      </c>
      <c r="AJ351" s="8">
        <f>IF($F$335="n/a",0,IF(AJ$3&lt;=$C351,0,IF(AJ$3&gt;($F$335+$C351),INDEX($D$347:$W$347,,$C351)-SUM($D351:AI351),INDEX($D$347:$W$347,,$C351)/$F$335)))</f>
        <v>0</v>
      </c>
      <c r="AK351" s="8">
        <f>IF($F$335="n/a",0,IF(AK$3&lt;=$C351,0,IF(AK$3&gt;($F$335+$C351),INDEX($D$347:$W$347,,$C351)-SUM($D351:AJ351),INDEX($D$347:$W$347,,$C351)/$F$335)))</f>
        <v>0</v>
      </c>
      <c r="AL351" s="8">
        <f>IF($F$335="n/a",0,IF(AL$3&lt;=$C351,0,IF(AL$3&gt;($F$335+$C351),INDEX($D$347:$W$347,,$C351)-SUM($D351:AK351),INDEX($D$347:$W$347,,$C351)/$F$335)))</f>
        <v>0</v>
      </c>
      <c r="AM351" s="8">
        <f>IF($F$335="n/a",0,IF(AM$3&lt;=$C351,0,IF(AM$3&gt;($F$335+$C351),INDEX($D$347:$W$347,,$C351)-SUM($D351:AL351),INDEX($D$347:$W$347,,$C351)/$F$335)))</f>
        <v>0</v>
      </c>
      <c r="AN351" s="8">
        <f>IF($F$335="n/a",0,IF(AN$3&lt;=$C351,0,IF(AN$3&gt;($F$335+$C351),INDEX($D$347:$W$347,,$C351)-SUM($D351:AM351),INDEX($D$347:$W$347,,$C351)/$F$335)))</f>
        <v>0</v>
      </c>
      <c r="AO351" s="8">
        <f>IF($F$335="n/a",0,IF(AO$3&lt;=$C351,0,IF(AO$3&gt;($F$335+$C351),INDEX($D$347:$W$347,,$C351)-SUM($D351:AN351),INDEX($D$347:$W$347,,$C351)/$F$335)))</f>
        <v>0</v>
      </c>
      <c r="AP351" s="8">
        <f>IF($F$335="n/a",0,IF(AP$3&lt;=$C351,0,IF(AP$3&gt;($F$335+$C351),INDEX($D$347:$W$347,,$C351)-SUM($D351:AO351),INDEX($D$347:$W$347,,$C351)/$F$335)))</f>
        <v>0</v>
      </c>
      <c r="AQ351" s="8">
        <f>IF($F$335="n/a",0,IF(AQ$3&lt;=$C351,0,IF(AQ$3&gt;($F$335+$C351),INDEX($D$347:$W$347,,$C351)-SUM($D351:AP351),INDEX($D$347:$W$347,,$C351)/$F$335)))</f>
        <v>0</v>
      </c>
      <c r="AR351" s="8">
        <f>IF($F$335="n/a",0,IF(AR$3&lt;=$C351,0,IF(AR$3&gt;($F$335+$C351),INDEX($D$347:$W$347,,$C351)-SUM($D351:AQ351),INDEX($D$347:$W$347,,$C351)/$F$335)))</f>
        <v>0</v>
      </c>
      <c r="AS351" s="8">
        <f>IF($F$335="n/a",0,IF(AS$3&lt;=$C351,0,IF(AS$3&gt;($F$335+$C351),INDEX($D$347:$W$347,,$C351)-SUM($D351:AR351),INDEX($D$347:$W$347,,$C351)/$F$335)))</f>
        <v>0</v>
      </c>
      <c r="AT351" s="8">
        <f>IF($F$335="n/a",0,IF(AT$3&lt;=$C351,0,IF(AT$3&gt;($F$335+$C351),INDEX($D$347:$W$347,,$C351)-SUM($D351:AS351),INDEX($D$347:$W$347,,$C351)/$F$335)))</f>
        <v>0</v>
      </c>
      <c r="AU351" s="8">
        <f>IF($F$335="n/a",0,IF(AU$3&lt;=$C351,0,IF(AU$3&gt;($F$335+$C351),INDEX($D$347:$W$347,,$C351)-SUM($D351:AT351),INDEX($D$347:$W$347,,$C351)/$F$335)))</f>
        <v>0</v>
      </c>
      <c r="AV351" s="8">
        <f>IF($F$335="n/a",0,IF(AV$3&lt;=$C351,0,IF(AV$3&gt;($F$335+$C351),INDEX($D$347:$W$347,,$C351)-SUM($D351:AU351),INDEX($D$347:$W$347,,$C351)/$F$335)))</f>
        <v>0</v>
      </c>
      <c r="AW351" s="8">
        <f>IF($F$335="n/a",0,IF(AW$3&lt;=$C351,0,IF(AW$3&gt;($F$335+$C351),INDEX($D$347:$W$347,,$C351)-SUM($D351:AV351),INDEX($D$347:$W$347,,$C351)/$F$335)))</f>
        <v>0</v>
      </c>
      <c r="AX351" s="8">
        <f>IF($F$335="n/a",0,IF(AX$3&lt;=$C351,0,IF(AX$3&gt;($F$335+$C351),INDEX($D$347:$W$347,,$C351)-SUM($D351:AW351),INDEX($D$347:$W$347,,$C351)/$F$335)))</f>
        <v>0</v>
      </c>
      <c r="AY351" s="8">
        <f>IF($F$335="n/a",0,IF(AY$3&lt;=$C351,0,IF(AY$3&gt;($F$335+$C351),INDEX($D$347:$W$347,,$C351)-SUM($D351:AX351),INDEX($D$347:$W$347,,$C351)/$F$335)))</f>
        <v>0</v>
      </c>
      <c r="AZ351" s="8">
        <f>IF($F$335="n/a",0,IF(AZ$3&lt;=$C351,0,IF(AZ$3&gt;($F$335+$C351),INDEX($D$347:$W$347,,$C351)-SUM($D351:AY351),INDEX($D$347:$W$347,,$C351)/$F$335)))</f>
        <v>0</v>
      </c>
      <c r="BA351" s="8">
        <f>IF($F$335="n/a",0,IF(BA$3&lt;=$C351,0,IF(BA$3&gt;($F$335+$C351),INDEX($D$347:$W$347,,$C351)-SUM($D351:AZ351),INDEX($D$347:$W$347,,$C351)/$F$335)))</f>
        <v>0</v>
      </c>
      <c r="BB351" s="8">
        <f>IF($F$335="n/a",0,IF(BB$3&lt;=$C351,0,IF(BB$3&gt;($F$335+$C351),INDEX($D$347:$W$347,,$C351)-SUM($D351:BA351),INDEX($D$347:$W$347,,$C351)/$F$335)))</f>
        <v>0</v>
      </c>
      <c r="BC351" s="8">
        <f>IF($F$335="n/a",0,IF(BC$3&lt;=$C351,0,IF(BC$3&gt;($F$335+$C351),INDEX($D$347:$W$347,,$C351)-SUM($D351:BB351),INDEX($D$347:$W$347,,$C351)/$F$335)))</f>
        <v>0</v>
      </c>
      <c r="BD351" s="8">
        <f>IF($F$335="n/a",0,IF(BD$3&lt;=$C351,0,IF(BD$3&gt;($F$335+$C351),INDEX($D$347:$W$347,,$C351)-SUM($D351:BC351),INDEX($D$347:$W$347,,$C351)/$F$335)))</f>
        <v>0</v>
      </c>
      <c r="BE351" s="8">
        <f>IF($F$335="n/a",0,IF(BE$3&lt;=$C351,0,IF(BE$3&gt;($F$335+$C351),INDEX($D$347:$W$347,,$C351)-SUM($D351:BD351),INDEX($D$347:$W$347,,$C351)/$F$335)))</f>
        <v>0</v>
      </c>
      <c r="BF351" s="8">
        <f>IF($F$335="n/a",0,IF(BF$3&lt;=$C351,0,IF(BF$3&gt;($F$335+$C351),INDEX($D$347:$W$347,,$C351)-SUM($D351:BE351),INDEX($D$347:$W$347,,$C351)/$F$335)))</f>
        <v>0</v>
      </c>
      <c r="BG351" s="8">
        <f>IF($F$335="n/a",0,IF(BG$3&lt;=$C351,0,IF(BG$3&gt;($F$335+$C351),INDEX($D$347:$W$347,,$C351)-SUM($D351:BF351),INDEX($D$347:$W$347,,$C351)/$F$335)))</f>
        <v>0</v>
      </c>
      <c r="BH351" s="8">
        <f>IF($F$335="n/a",0,IF(BH$3&lt;=$C351,0,IF(BH$3&gt;($F$335+$C351),INDEX($D$347:$W$347,,$C351)-SUM($D351:BG351),INDEX($D$347:$W$347,,$C351)/$F$335)))</f>
        <v>0</v>
      </c>
      <c r="BI351" s="8">
        <f>IF($F$335="n/a",0,IF(BI$3&lt;=$C351,0,IF(BI$3&gt;($F$335+$C351),INDEX($D$347:$W$347,,$C351)-SUM($D351:BH351),INDEX($D$347:$W$347,,$C351)/$F$335)))</f>
        <v>0</v>
      </c>
      <c r="BJ351" s="8">
        <f>IF($F$335="n/a",0,IF(BJ$3&lt;=$C351,0,IF(BJ$3&gt;($F$335+$C351),INDEX($D$347:$W$347,,$C351)-SUM($D351:BI351),INDEX($D$347:$W$347,,$C351)/$F$335)))</f>
        <v>0</v>
      </c>
      <c r="BK351" s="8">
        <f>IF($F$335="n/a",0,IF(BK$3&lt;=$C351,0,IF(BK$3&gt;($F$335+$C351),INDEX($D$347:$W$347,,$C351)-SUM($D351:BJ351),INDEX($D$347:$W$347,,$C351)/$F$335)))</f>
        <v>0</v>
      </c>
    </row>
    <row r="352" spans="2:63" hidden="1" outlineLevel="1" x14ac:dyDescent="0.3">
      <c r="B352" s="15">
        <v>2015</v>
      </c>
      <c r="C352">
        <v>3</v>
      </c>
      <c r="D352" s="8"/>
      <c r="E352" s="8">
        <f>IF($F$335="n/a",0,IF(E$3&lt;=$C352,0,IF(E$3&gt;($F$335+$C352),INDEX($D$347:$W$347,,$C352)-SUM($D352:D352),INDEX($D$347:$W$347,,$C352)/$F$335)))</f>
        <v>0</v>
      </c>
      <c r="F352" s="8">
        <f>IF($F$335="n/a",0,IF(F$3&lt;=$C352,0,IF(F$3&gt;($F$335+$C352),INDEX($D$347:$W$347,,$C352)-SUM($D352:E352),INDEX($D$347:$W$347,,$C352)/$F$335)))</f>
        <v>0</v>
      </c>
      <c r="G352" s="8">
        <f>IF($F$335="n/a",0,IF(G$3&lt;=$C352,0,IF(G$3&gt;($F$335+$C352),INDEX($D$347:$W$347,,$C352)-SUM($D352:F352),INDEX($D$347:$W$347,,$C352)/$F$335)))</f>
        <v>0</v>
      </c>
      <c r="H352" s="11">
        <f>IF($F$335="n/a",0,IF(H$3&lt;=$C352,0,IF(H$3&gt;($F$335+$C352),INDEX($D$347:$W$347,,$C352)-SUM($D352:G352),INDEX($D$347:$W$347,,$C352)/$F$335)))</f>
        <v>0</v>
      </c>
      <c r="I352" s="12">
        <f>IF($F$335="n/a",0,IF(I$3&lt;=$C352,0,IF(I$3&gt;($F$335+$C352),INDEX($D$347:$W$347,,$C352)-SUM($D352:H352),INDEX($D$347:$W$347,,$C352)/$F$335)))</f>
        <v>0</v>
      </c>
      <c r="J352" s="8">
        <f>IF($F$335="n/a",0,IF(J$3&lt;=$C352,0,IF(J$3&gt;($F$335+$C352),INDEX($D$347:$W$347,,$C352)-SUM($D352:I352),INDEX($D$347:$W$347,,$C352)/$F$335)))</f>
        <v>0</v>
      </c>
      <c r="K352" s="8">
        <f>IF($F$335="n/a",0,IF(K$3&lt;=$C352,0,IF(K$3&gt;($F$335+$C352),INDEX($D$347:$W$347,,$C352)-SUM($D352:J352),INDEX($D$347:$W$347,,$C352)/$F$335)))</f>
        <v>0</v>
      </c>
      <c r="L352" s="8">
        <f>IF($F$335="n/a",0,IF(L$3&lt;=$C352,0,IF(L$3&gt;($F$335+$C352),INDEX($D$347:$W$347,,$C352)-SUM($D352:K352),INDEX($D$347:$W$347,,$C352)/$F$335)))</f>
        <v>0</v>
      </c>
      <c r="M352" s="8">
        <f>IF($F$335="n/a",0,IF(M$3&lt;=$C352,0,IF(M$3&gt;($F$335+$C352),INDEX($D$347:$W$347,,$C352)-SUM($D352:L352),INDEX($D$347:$W$347,,$C352)/$F$335)))</f>
        <v>0</v>
      </c>
      <c r="N352" s="8">
        <f>IF($F$335="n/a",0,IF(N$3&lt;=$C352,0,IF(N$3&gt;($F$335+$C352),INDEX($D$347:$W$347,,$C352)-SUM($D352:M352),INDEX($D$347:$W$347,,$C352)/$F$335)))</f>
        <v>0</v>
      </c>
      <c r="O352" s="8">
        <f>IF($F$335="n/a",0,IF(O$3&lt;=$C352,0,IF(O$3&gt;($F$335+$C352),INDEX($D$347:$W$347,,$C352)-SUM($D352:N352),INDEX($D$347:$W$347,,$C352)/$F$335)))</f>
        <v>0</v>
      </c>
      <c r="P352" s="8">
        <f>IF($F$335="n/a",0,IF(P$3&lt;=$C352,0,IF(P$3&gt;($F$335+$C352),INDEX($D$347:$W$347,,$C352)-SUM($D352:O352),INDEX($D$347:$W$347,,$C352)/$F$335)))</f>
        <v>0</v>
      </c>
      <c r="Q352" s="8">
        <f>IF($F$335="n/a",0,IF(Q$3&lt;=$C352,0,IF(Q$3&gt;($F$335+$C352),INDEX($D$347:$W$347,,$C352)-SUM($D352:P352),INDEX($D$347:$W$347,,$C352)/$F$335)))</f>
        <v>0</v>
      </c>
      <c r="R352" s="8">
        <f>IF($F$335="n/a",0,IF(R$3&lt;=$C352,0,IF(R$3&gt;($F$335+$C352),INDEX($D$347:$W$347,,$C352)-SUM($D352:Q352),INDEX($D$347:$W$347,,$C352)/$F$335)))</f>
        <v>0</v>
      </c>
      <c r="S352" s="8">
        <f>IF($F$335="n/a",0,IF(S$3&lt;=$C352,0,IF(S$3&gt;($F$335+$C352),INDEX($D$347:$W$347,,$C352)-SUM($D352:R352),INDEX($D$347:$W$347,,$C352)/$F$335)))</f>
        <v>0</v>
      </c>
      <c r="T352" s="8">
        <f>IF($F$335="n/a",0,IF(T$3&lt;=$C352,0,IF(T$3&gt;($F$335+$C352),INDEX($D$347:$W$347,,$C352)-SUM($D352:S352),INDEX($D$347:$W$347,,$C352)/$F$335)))</f>
        <v>0</v>
      </c>
      <c r="U352" s="8">
        <f>IF($F$335="n/a",0,IF(U$3&lt;=$C352,0,IF(U$3&gt;($F$335+$C352),INDEX($D$347:$W$347,,$C352)-SUM($D352:T352),INDEX($D$347:$W$347,,$C352)/$F$335)))</f>
        <v>0</v>
      </c>
      <c r="V352" s="8">
        <f>IF($F$335="n/a",0,IF(V$3&lt;=$C352,0,IF(V$3&gt;($F$335+$C352),INDEX($D$347:$W$347,,$C352)-SUM($D352:U352),INDEX($D$347:$W$347,,$C352)/$F$335)))</f>
        <v>0</v>
      </c>
      <c r="W352" s="8">
        <f>IF($F$335="n/a",0,IF(W$3&lt;=$C352,0,IF(W$3&gt;($F$335+$C352),INDEX($D$347:$W$347,,$C352)-SUM($D352:V352),INDEX($D$347:$W$347,,$C352)/$F$335)))</f>
        <v>0</v>
      </c>
      <c r="X352" s="8">
        <f>IF($F$335="n/a",0,IF(X$3&lt;=$C352,0,IF(X$3&gt;($F$335+$C352),INDEX($D$347:$W$347,,$C352)-SUM($D352:W352),INDEX($D$347:$W$347,,$C352)/$F$335)))</f>
        <v>0</v>
      </c>
      <c r="Y352" s="8">
        <f>IF($F$335="n/a",0,IF(Y$3&lt;=$C352,0,IF(Y$3&gt;($F$335+$C352),INDEX($D$347:$W$347,,$C352)-SUM($D352:X352),INDEX($D$347:$W$347,,$C352)/$F$335)))</f>
        <v>0</v>
      </c>
      <c r="Z352" s="8">
        <f>IF($F$335="n/a",0,IF(Z$3&lt;=$C352,0,IF(Z$3&gt;($F$335+$C352),INDEX($D$347:$W$347,,$C352)-SUM($D352:Y352),INDEX($D$347:$W$347,,$C352)/$F$335)))</f>
        <v>0</v>
      </c>
      <c r="AA352" s="8">
        <f>IF($F$335="n/a",0,IF(AA$3&lt;=$C352,0,IF(AA$3&gt;($F$335+$C352),INDEX($D$347:$W$347,,$C352)-SUM($D352:Z352),INDEX($D$347:$W$347,,$C352)/$F$335)))</f>
        <v>0</v>
      </c>
      <c r="AB352" s="8">
        <f>IF($F$335="n/a",0,IF(AB$3&lt;=$C352,0,IF(AB$3&gt;($F$335+$C352),INDEX($D$347:$W$347,,$C352)-SUM($D352:AA352),INDEX($D$347:$W$347,,$C352)/$F$335)))</f>
        <v>0</v>
      </c>
      <c r="AC352" s="8">
        <f>IF($F$335="n/a",0,IF(AC$3&lt;=$C352,0,IF(AC$3&gt;($F$335+$C352),INDEX($D$347:$W$347,,$C352)-SUM($D352:AB352),INDEX($D$347:$W$347,,$C352)/$F$335)))</f>
        <v>0</v>
      </c>
      <c r="AD352" s="8">
        <f>IF($F$335="n/a",0,IF(AD$3&lt;=$C352,0,IF(AD$3&gt;($F$335+$C352),INDEX($D$347:$W$347,,$C352)-SUM($D352:AC352),INDEX($D$347:$W$347,,$C352)/$F$335)))</f>
        <v>0</v>
      </c>
      <c r="AE352" s="8">
        <f>IF($F$335="n/a",0,IF(AE$3&lt;=$C352,0,IF(AE$3&gt;($F$335+$C352),INDEX($D$347:$W$347,,$C352)-SUM($D352:AD352),INDEX($D$347:$W$347,,$C352)/$F$335)))</f>
        <v>0</v>
      </c>
      <c r="AF352" s="8">
        <f>IF($F$335="n/a",0,IF(AF$3&lt;=$C352,0,IF(AF$3&gt;($F$335+$C352),INDEX($D$347:$W$347,,$C352)-SUM($D352:AE352),INDEX($D$347:$W$347,,$C352)/$F$335)))</f>
        <v>0</v>
      </c>
      <c r="AG352" s="8">
        <f>IF($F$335="n/a",0,IF(AG$3&lt;=$C352,0,IF(AG$3&gt;($F$335+$C352),INDEX($D$347:$W$347,,$C352)-SUM($D352:AF352),INDEX($D$347:$W$347,,$C352)/$F$335)))</f>
        <v>0</v>
      </c>
      <c r="AH352" s="8">
        <f>IF($F$335="n/a",0,IF(AH$3&lt;=$C352,0,IF(AH$3&gt;($F$335+$C352),INDEX($D$347:$W$347,,$C352)-SUM($D352:AG352),INDEX($D$347:$W$347,,$C352)/$F$335)))</f>
        <v>0</v>
      </c>
      <c r="AI352" s="8">
        <f>IF($F$335="n/a",0,IF(AI$3&lt;=$C352,0,IF(AI$3&gt;($F$335+$C352),INDEX($D$347:$W$347,,$C352)-SUM($D352:AH352),INDEX($D$347:$W$347,,$C352)/$F$335)))</f>
        <v>0</v>
      </c>
      <c r="AJ352" s="8">
        <f>IF($F$335="n/a",0,IF(AJ$3&lt;=$C352,0,IF(AJ$3&gt;($F$335+$C352),INDEX($D$347:$W$347,,$C352)-SUM($D352:AI352),INDEX($D$347:$W$347,,$C352)/$F$335)))</f>
        <v>0</v>
      </c>
      <c r="AK352" s="8">
        <f>IF($F$335="n/a",0,IF(AK$3&lt;=$C352,0,IF(AK$3&gt;($F$335+$C352),INDEX($D$347:$W$347,,$C352)-SUM($D352:AJ352),INDEX($D$347:$W$347,,$C352)/$F$335)))</f>
        <v>0</v>
      </c>
      <c r="AL352" s="8">
        <f>IF($F$335="n/a",0,IF(AL$3&lt;=$C352,0,IF(AL$3&gt;($F$335+$C352),INDEX($D$347:$W$347,,$C352)-SUM($D352:AK352),INDEX($D$347:$W$347,,$C352)/$F$335)))</f>
        <v>0</v>
      </c>
      <c r="AM352" s="8">
        <f>IF($F$335="n/a",0,IF(AM$3&lt;=$C352,0,IF(AM$3&gt;($F$335+$C352),INDEX($D$347:$W$347,,$C352)-SUM($D352:AL352),INDEX($D$347:$W$347,,$C352)/$F$335)))</f>
        <v>0</v>
      </c>
      <c r="AN352" s="8">
        <f>IF($F$335="n/a",0,IF(AN$3&lt;=$C352,0,IF(AN$3&gt;($F$335+$C352),INDEX($D$347:$W$347,,$C352)-SUM($D352:AM352),INDEX($D$347:$W$347,,$C352)/$F$335)))</f>
        <v>0</v>
      </c>
      <c r="AO352" s="8">
        <f>IF($F$335="n/a",0,IF(AO$3&lt;=$C352,0,IF(AO$3&gt;($F$335+$C352),INDEX($D$347:$W$347,,$C352)-SUM($D352:AN352),INDEX($D$347:$W$347,,$C352)/$F$335)))</f>
        <v>0</v>
      </c>
      <c r="AP352" s="8">
        <f>IF($F$335="n/a",0,IF(AP$3&lt;=$C352,0,IF(AP$3&gt;($F$335+$C352),INDEX($D$347:$W$347,,$C352)-SUM($D352:AO352),INDEX($D$347:$W$347,,$C352)/$F$335)))</f>
        <v>0</v>
      </c>
      <c r="AQ352" s="8">
        <f>IF($F$335="n/a",0,IF(AQ$3&lt;=$C352,0,IF(AQ$3&gt;($F$335+$C352),INDEX($D$347:$W$347,,$C352)-SUM($D352:AP352),INDEX($D$347:$W$347,,$C352)/$F$335)))</f>
        <v>0</v>
      </c>
      <c r="AR352" s="8">
        <f>IF($F$335="n/a",0,IF(AR$3&lt;=$C352,0,IF(AR$3&gt;($F$335+$C352),INDEX($D$347:$W$347,,$C352)-SUM($D352:AQ352),INDEX($D$347:$W$347,,$C352)/$F$335)))</f>
        <v>0</v>
      </c>
      <c r="AS352" s="8">
        <f>IF($F$335="n/a",0,IF(AS$3&lt;=$C352,0,IF(AS$3&gt;($F$335+$C352),INDEX($D$347:$W$347,,$C352)-SUM($D352:AR352),INDEX($D$347:$W$347,,$C352)/$F$335)))</f>
        <v>0</v>
      </c>
      <c r="AT352" s="8">
        <f>IF($F$335="n/a",0,IF(AT$3&lt;=$C352,0,IF(AT$3&gt;($F$335+$C352),INDEX($D$347:$W$347,,$C352)-SUM($D352:AS352),INDEX($D$347:$W$347,,$C352)/$F$335)))</f>
        <v>0</v>
      </c>
      <c r="AU352" s="8">
        <f>IF($F$335="n/a",0,IF(AU$3&lt;=$C352,0,IF(AU$3&gt;($F$335+$C352),INDEX($D$347:$W$347,,$C352)-SUM($D352:AT352),INDEX($D$347:$W$347,,$C352)/$F$335)))</f>
        <v>0</v>
      </c>
      <c r="AV352" s="8">
        <f>IF($F$335="n/a",0,IF(AV$3&lt;=$C352,0,IF(AV$3&gt;($F$335+$C352),INDEX($D$347:$W$347,,$C352)-SUM($D352:AU352),INDEX($D$347:$W$347,,$C352)/$F$335)))</f>
        <v>0</v>
      </c>
      <c r="AW352" s="8">
        <f>IF($F$335="n/a",0,IF(AW$3&lt;=$C352,0,IF(AW$3&gt;($F$335+$C352),INDEX($D$347:$W$347,,$C352)-SUM($D352:AV352),INDEX($D$347:$W$347,,$C352)/$F$335)))</f>
        <v>0</v>
      </c>
      <c r="AX352" s="8">
        <f>IF($F$335="n/a",0,IF(AX$3&lt;=$C352,0,IF(AX$3&gt;($F$335+$C352),INDEX($D$347:$W$347,,$C352)-SUM($D352:AW352),INDEX($D$347:$W$347,,$C352)/$F$335)))</f>
        <v>0</v>
      </c>
      <c r="AY352" s="8">
        <f>IF($F$335="n/a",0,IF(AY$3&lt;=$C352,0,IF(AY$3&gt;($F$335+$C352),INDEX($D$347:$W$347,,$C352)-SUM($D352:AX352),INDEX($D$347:$W$347,,$C352)/$F$335)))</f>
        <v>0</v>
      </c>
      <c r="AZ352" s="8">
        <f>IF($F$335="n/a",0,IF(AZ$3&lt;=$C352,0,IF(AZ$3&gt;($F$335+$C352),INDEX($D$347:$W$347,,$C352)-SUM($D352:AY352),INDEX($D$347:$W$347,,$C352)/$F$335)))</f>
        <v>0</v>
      </c>
      <c r="BA352" s="8">
        <f>IF($F$335="n/a",0,IF(BA$3&lt;=$C352,0,IF(BA$3&gt;($F$335+$C352),INDEX($D$347:$W$347,,$C352)-SUM($D352:AZ352),INDEX($D$347:$W$347,,$C352)/$F$335)))</f>
        <v>0</v>
      </c>
      <c r="BB352" s="8">
        <f>IF($F$335="n/a",0,IF(BB$3&lt;=$C352,0,IF(BB$3&gt;($F$335+$C352),INDEX($D$347:$W$347,,$C352)-SUM($D352:BA352),INDEX($D$347:$W$347,,$C352)/$F$335)))</f>
        <v>0</v>
      </c>
      <c r="BC352" s="8">
        <f>IF($F$335="n/a",0,IF(BC$3&lt;=$C352,0,IF(BC$3&gt;($F$335+$C352),INDEX($D$347:$W$347,,$C352)-SUM($D352:BB352),INDEX($D$347:$W$347,,$C352)/$F$335)))</f>
        <v>0</v>
      </c>
      <c r="BD352" s="8">
        <f>IF($F$335="n/a",0,IF(BD$3&lt;=$C352,0,IF(BD$3&gt;($F$335+$C352),INDEX($D$347:$W$347,,$C352)-SUM($D352:BC352),INDEX($D$347:$W$347,,$C352)/$F$335)))</f>
        <v>0</v>
      </c>
      <c r="BE352" s="8">
        <f>IF($F$335="n/a",0,IF(BE$3&lt;=$C352,0,IF(BE$3&gt;($F$335+$C352),INDEX($D$347:$W$347,,$C352)-SUM($D352:BD352),INDEX($D$347:$W$347,,$C352)/$F$335)))</f>
        <v>0</v>
      </c>
      <c r="BF352" s="8">
        <f>IF($F$335="n/a",0,IF(BF$3&lt;=$C352,0,IF(BF$3&gt;($F$335+$C352),INDEX($D$347:$W$347,,$C352)-SUM($D352:BE352),INDEX($D$347:$W$347,,$C352)/$F$335)))</f>
        <v>0</v>
      </c>
      <c r="BG352" s="8">
        <f>IF($F$335="n/a",0,IF(BG$3&lt;=$C352,0,IF(BG$3&gt;($F$335+$C352),INDEX($D$347:$W$347,,$C352)-SUM($D352:BF352),INDEX($D$347:$W$347,,$C352)/$F$335)))</f>
        <v>0</v>
      </c>
      <c r="BH352" s="8">
        <f>IF($F$335="n/a",0,IF(BH$3&lt;=$C352,0,IF(BH$3&gt;($F$335+$C352),INDEX($D$347:$W$347,,$C352)-SUM($D352:BG352),INDEX($D$347:$W$347,,$C352)/$F$335)))</f>
        <v>0</v>
      </c>
      <c r="BI352" s="8">
        <f>IF($F$335="n/a",0,IF(BI$3&lt;=$C352,0,IF(BI$3&gt;($F$335+$C352),INDEX($D$347:$W$347,,$C352)-SUM($D352:BH352),INDEX($D$347:$W$347,,$C352)/$F$335)))</f>
        <v>0</v>
      </c>
      <c r="BJ352" s="8">
        <f>IF($F$335="n/a",0,IF(BJ$3&lt;=$C352,0,IF(BJ$3&gt;($F$335+$C352),INDEX($D$347:$W$347,,$C352)-SUM($D352:BI352),INDEX($D$347:$W$347,,$C352)/$F$335)))</f>
        <v>0</v>
      </c>
      <c r="BK352" s="8">
        <f>IF($F$335="n/a",0,IF(BK$3&lt;=$C352,0,IF(BK$3&gt;($F$335+$C352),INDEX($D$347:$W$347,,$C352)-SUM($D352:BJ352),INDEX($D$347:$W$347,,$C352)/$F$335)))</f>
        <v>0</v>
      </c>
    </row>
    <row r="353" spans="2:63" hidden="1" outlineLevel="1" x14ac:dyDescent="0.3">
      <c r="B353" s="15">
        <v>2016</v>
      </c>
      <c r="C353">
        <v>4</v>
      </c>
      <c r="D353" s="8"/>
      <c r="E353" s="8">
        <f>IF($F$335="n/a",0,IF(E$3&lt;=$C353,0,IF(E$3&gt;($F$335+$C353),INDEX($D$347:$W$347,,$C353)-SUM($D353:D353),INDEX($D$347:$W$347,,$C353)/$F$335)))</f>
        <v>0</v>
      </c>
      <c r="F353" s="8">
        <f>IF($F$335="n/a",0,IF(F$3&lt;=$C353,0,IF(F$3&gt;($F$335+$C353),INDEX($D$347:$W$347,,$C353)-SUM($D353:E353),INDEX($D$347:$W$347,,$C353)/$F$335)))</f>
        <v>0</v>
      </c>
      <c r="G353" s="8">
        <f>IF($F$335="n/a",0,IF(G$3&lt;=$C353,0,IF(G$3&gt;($F$335+$C353),INDEX($D$347:$W$347,,$C353)-SUM($D353:F353),INDEX($D$347:$W$347,,$C353)/$F$335)))</f>
        <v>0</v>
      </c>
      <c r="H353" s="11">
        <f>IF($F$335="n/a",0,IF(H$3&lt;=$C353,0,IF(H$3&gt;($F$335+$C353),INDEX($D$347:$W$347,,$C353)-SUM($D353:G353),INDEX($D$347:$W$347,,$C353)/$F$335)))</f>
        <v>0</v>
      </c>
      <c r="I353" s="12">
        <f>IF($F$335="n/a",0,IF(I$3&lt;=$C353,0,IF(I$3&gt;($F$335+$C353),INDEX($D$347:$W$347,,$C353)-SUM($D353:H353),INDEX($D$347:$W$347,,$C353)/$F$335)))</f>
        <v>0</v>
      </c>
      <c r="J353" s="8">
        <f>IF($F$335="n/a",0,IF(J$3&lt;=$C353,0,IF(J$3&gt;($F$335+$C353),INDEX($D$347:$W$347,,$C353)-SUM($D353:I353),INDEX($D$347:$W$347,,$C353)/$F$335)))</f>
        <v>0</v>
      </c>
      <c r="K353" s="8">
        <f>IF($F$335="n/a",0,IF(K$3&lt;=$C353,0,IF(K$3&gt;($F$335+$C353),INDEX($D$347:$W$347,,$C353)-SUM($D353:J353),INDEX($D$347:$W$347,,$C353)/$F$335)))</f>
        <v>0</v>
      </c>
      <c r="L353" s="8">
        <f>IF($F$335="n/a",0,IF(L$3&lt;=$C353,0,IF(L$3&gt;($F$335+$C353),INDEX($D$347:$W$347,,$C353)-SUM($D353:K353),INDEX($D$347:$W$347,,$C353)/$F$335)))</f>
        <v>0</v>
      </c>
      <c r="M353" s="8">
        <f>IF($F$335="n/a",0,IF(M$3&lt;=$C353,0,IF(M$3&gt;($F$335+$C353),INDEX($D$347:$W$347,,$C353)-SUM($D353:L353),INDEX($D$347:$W$347,,$C353)/$F$335)))</f>
        <v>0</v>
      </c>
      <c r="N353" s="8">
        <f>IF($F$335="n/a",0,IF(N$3&lt;=$C353,0,IF(N$3&gt;($F$335+$C353),INDEX($D$347:$W$347,,$C353)-SUM($D353:M353),INDEX($D$347:$W$347,,$C353)/$F$335)))</f>
        <v>0</v>
      </c>
      <c r="O353" s="8">
        <f>IF($F$335="n/a",0,IF(O$3&lt;=$C353,0,IF(O$3&gt;($F$335+$C353),INDEX($D$347:$W$347,,$C353)-SUM($D353:N353),INDEX($D$347:$W$347,,$C353)/$F$335)))</f>
        <v>0</v>
      </c>
      <c r="P353" s="8">
        <f>IF($F$335="n/a",0,IF(P$3&lt;=$C353,0,IF(P$3&gt;($F$335+$C353),INDEX($D$347:$W$347,,$C353)-SUM($D353:O353),INDEX($D$347:$W$347,,$C353)/$F$335)))</f>
        <v>0</v>
      </c>
      <c r="Q353" s="8">
        <f>IF($F$335="n/a",0,IF(Q$3&lt;=$C353,0,IF(Q$3&gt;($F$335+$C353),INDEX($D$347:$W$347,,$C353)-SUM($D353:P353),INDEX($D$347:$W$347,,$C353)/$F$335)))</f>
        <v>0</v>
      </c>
      <c r="R353" s="8">
        <f>IF($F$335="n/a",0,IF(R$3&lt;=$C353,0,IF(R$3&gt;($F$335+$C353),INDEX($D$347:$W$347,,$C353)-SUM($D353:Q353),INDEX($D$347:$W$347,,$C353)/$F$335)))</f>
        <v>0</v>
      </c>
      <c r="S353" s="8">
        <f>IF($F$335="n/a",0,IF(S$3&lt;=$C353,0,IF(S$3&gt;($F$335+$C353),INDEX($D$347:$W$347,,$C353)-SUM($D353:R353),INDEX($D$347:$W$347,,$C353)/$F$335)))</f>
        <v>0</v>
      </c>
      <c r="T353" s="8">
        <f>IF($F$335="n/a",0,IF(T$3&lt;=$C353,0,IF(T$3&gt;($F$335+$C353),INDEX($D$347:$W$347,,$C353)-SUM($D353:S353),INDEX($D$347:$W$347,,$C353)/$F$335)))</f>
        <v>0</v>
      </c>
      <c r="U353" s="8">
        <f>IF($F$335="n/a",0,IF(U$3&lt;=$C353,0,IF(U$3&gt;($F$335+$C353),INDEX($D$347:$W$347,,$C353)-SUM($D353:T353),INDEX($D$347:$W$347,,$C353)/$F$335)))</f>
        <v>0</v>
      </c>
      <c r="V353" s="8">
        <f>IF($F$335="n/a",0,IF(V$3&lt;=$C353,0,IF(V$3&gt;($F$335+$C353),INDEX($D$347:$W$347,,$C353)-SUM($D353:U353),INDEX($D$347:$W$347,,$C353)/$F$335)))</f>
        <v>0</v>
      </c>
      <c r="W353" s="8">
        <f>IF($F$335="n/a",0,IF(W$3&lt;=$C353,0,IF(W$3&gt;($F$335+$C353),INDEX($D$347:$W$347,,$C353)-SUM($D353:V353),INDEX($D$347:$W$347,,$C353)/$F$335)))</f>
        <v>0</v>
      </c>
      <c r="X353" s="8">
        <f>IF($F$335="n/a",0,IF(X$3&lt;=$C353,0,IF(X$3&gt;($F$335+$C353),INDEX($D$347:$W$347,,$C353)-SUM($D353:W353),INDEX($D$347:$W$347,,$C353)/$F$335)))</f>
        <v>0</v>
      </c>
      <c r="Y353" s="8">
        <f>IF($F$335="n/a",0,IF(Y$3&lt;=$C353,0,IF(Y$3&gt;($F$335+$C353),INDEX($D$347:$W$347,,$C353)-SUM($D353:X353),INDEX($D$347:$W$347,,$C353)/$F$335)))</f>
        <v>0</v>
      </c>
      <c r="Z353" s="8">
        <f>IF($F$335="n/a",0,IF(Z$3&lt;=$C353,0,IF(Z$3&gt;($F$335+$C353),INDEX($D$347:$W$347,,$C353)-SUM($D353:Y353),INDEX($D$347:$W$347,,$C353)/$F$335)))</f>
        <v>0</v>
      </c>
      <c r="AA353" s="8">
        <f>IF($F$335="n/a",0,IF(AA$3&lt;=$C353,0,IF(AA$3&gt;($F$335+$C353),INDEX($D$347:$W$347,,$C353)-SUM($D353:Z353),INDEX($D$347:$W$347,,$C353)/$F$335)))</f>
        <v>0</v>
      </c>
      <c r="AB353" s="8">
        <f>IF($F$335="n/a",0,IF(AB$3&lt;=$C353,0,IF(AB$3&gt;($F$335+$C353),INDEX($D$347:$W$347,,$C353)-SUM($D353:AA353),INDEX($D$347:$W$347,,$C353)/$F$335)))</f>
        <v>0</v>
      </c>
      <c r="AC353" s="8">
        <f>IF($F$335="n/a",0,IF(AC$3&lt;=$C353,0,IF(AC$3&gt;($F$335+$C353),INDEX($D$347:$W$347,,$C353)-SUM($D353:AB353),INDEX($D$347:$W$347,,$C353)/$F$335)))</f>
        <v>0</v>
      </c>
      <c r="AD353" s="8">
        <f>IF($F$335="n/a",0,IF(AD$3&lt;=$C353,0,IF(AD$3&gt;($F$335+$C353),INDEX($D$347:$W$347,,$C353)-SUM($D353:AC353),INDEX($D$347:$W$347,,$C353)/$F$335)))</f>
        <v>0</v>
      </c>
      <c r="AE353" s="8">
        <f>IF($F$335="n/a",0,IF(AE$3&lt;=$C353,0,IF(AE$3&gt;($F$335+$C353),INDEX($D$347:$W$347,,$C353)-SUM($D353:AD353),INDEX($D$347:$W$347,,$C353)/$F$335)))</f>
        <v>0</v>
      </c>
      <c r="AF353" s="8">
        <f>IF($F$335="n/a",0,IF(AF$3&lt;=$C353,0,IF(AF$3&gt;($F$335+$C353),INDEX($D$347:$W$347,,$C353)-SUM($D353:AE353),INDEX($D$347:$W$347,,$C353)/$F$335)))</f>
        <v>0</v>
      </c>
      <c r="AG353" s="8">
        <f>IF($F$335="n/a",0,IF(AG$3&lt;=$C353,0,IF(AG$3&gt;($F$335+$C353),INDEX($D$347:$W$347,,$C353)-SUM($D353:AF353),INDEX($D$347:$W$347,,$C353)/$F$335)))</f>
        <v>0</v>
      </c>
      <c r="AH353" s="8">
        <f>IF($F$335="n/a",0,IF(AH$3&lt;=$C353,0,IF(AH$3&gt;($F$335+$C353),INDEX($D$347:$W$347,,$C353)-SUM($D353:AG353),INDEX($D$347:$W$347,,$C353)/$F$335)))</f>
        <v>0</v>
      </c>
      <c r="AI353" s="8">
        <f>IF($F$335="n/a",0,IF(AI$3&lt;=$C353,0,IF(AI$3&gt;($F$335+$C353),INDEX($D$347:$W$347,,$C353)-SUM($D353:AH353),INDEX($D$347:$W$347,,$C353)/$F$335)))</f>
        <v>0</v>
      </c>
      <c r="AJ353" s="8">
        <f>IF($F$335="n/a",0,IF(AJ$3&lt;=$C353,0,IF(AJ$3&gt;($F$335+$C353),INDEX($D$347:$W$347,,$C353)-SUM($D353:AI353),INDEX($D$347:$W$347,,$C353)/$F$335)))</f>
        <v>0</v>
      </c>
      <c r="AK353" s="8">
        <f>IF($F$335="n/a",0,IF(AK$3&lt;=$C353,0,IF(AK$3&gt;($F$335+$C353),INDEX($D$347:$W$347,,$C353)-SUM($D353:AJ353),INDEX($D$347:$W$347,,$C353)/$F$335)))</f>
        <v>0</v>
      </c>
      <c r="AL353" s="8">
        <f>IF($F$335="n/a",0,IF(AL$3&lt;=$C353,0,IF(AL$3&gt;($F$335+$C353),INDEX($D$347:$W$347,,$C353)-SUM($D353:AK353),INDEX($D$347:$W$347,,$C353)/$F$335)))</f>
        <v>0</v>
      </c>
      <c r="AM353" s="8">
        <f>IF($F$335="n/a",0,IF(AM$3&lt;=$C353,0,IF(AM$3&gt;($F$335+$C353),INDEX($D$347:$W$347,,$C353)-SUM($D353:AL353),INDEX($D$347:$W$347,,$C353)/$F$335)))</f>
        <v>0</v>
      </c>
      <c r="AN353" s="8">
        <f>IF($F$335="n/a",0,IF(AN$3&lt;=$C353,0,IF(AN$3&gt;($F$335+$C353),INDEX($D$347:$W$347,,$C353)-SUM($D353:AM353),INDEX($D$347:$W$347,,$C353)/$F$335)))</f>
        <v>0</v>
      </c>
      <c r="AO353" s="8">
        <f>IF($F$335="n/a",0,IF(AO$3&lt;=$C353,0,IF(AO$3&gt;($F$335+$C353),INDEX($D$347:$W$347,,$C353)-SUM($D353:AN353),INDEX($D$347:$W$347,,$C353)/$F$335)))</f>
        <v>0</v>
      </c>
      <c r="AP353" s="8">
        <f>IF($F$335="n/a",0,IF(AP$3&lt;=$C353,0,IF(AP$3&gt;($F$335+$C353),INDEX($D$347:$W$347,,$C353)-SUM($D353:AO353),INDEX($D$347:$W$347,,$C353)/$F$335)))</f>
        <v>0</v>
      </c>
      <c r="AQ353" s="8">
        <f>IF($F$335="n/a",0,IF(AQ$3&lt;=$C353,0,IF(AQ$3&gt;($F$335+$C353),INDEX($D$347:$W$347,,$C353)-SUM($D353:AP353),INDEX($D$347:$W$347,,$C353)/$F$335)))</f>
        <v>0</v>
      </c>
      <c r="AR353" s="8">
        <f>IF($F$335="n/a",0,IF(AR$3&lt;=$C353,0,IF(AR$3&gt;($F$335+$C353),INDEX($D$347:$W$347,,$C353)-SUM($D353:AQ353),INDEX($D$347:$W$347,,$C353)/$F$335)))</f>
        <v>0</v>
      </c>
      <c r="AS353" s="8">
        <f>IF($F$335="n/a",0,IF(AS$3&lt;=$C353,0,IF(AS$3&gt;($F$335+$C353),INDEX($D$347:$W$347,,$C353)-SUM($D353:AR353),INDEX($D$347:$W$347,,$C353)/$F$335)))</f>
        <v>0</v>
      </c>
      <c r="AT353" s="8">
        <f>IF($F$335="n/a",0,IF(AT$3&lt;=$C353,0,IF(AT$3&gt;($F$335+$C353),INDEX($D$347:$W$347,,$C353)-SUM($D353:AS353),INDEX($D$347:$W$347,,$C353)/$F$335)))</f>
        <v>0</v>
      </c>
      <c r="AU353" s="8">
        <f>IF($F$335="n/a",0,IF(AU$3&lt;=$C353,0,IF(AU$3&gt;($F$335+$C353),INDEX($D$347:$W$347,,$C353)-SUM($D353:AT353),INDEX($D$347:$W$347,,$C353)/$F$335)))</f>
        <v>0</v>
      </c>
      <c r="AV353" s="8">
        <f>IF($F$335="n/a",0,IF(AV$3&lt;=$C353,0,IF(AV$3&gt;($F$335+$C353),INDEX($D$347:$W$347,,$C353)-SUM($D353:AU353),INDEX($D$347:$W$347,,$C353)/$F$335)))</f>
        <v>0</v>
      </c>
      <c r="AW353" s="8">
        <f>IF($F$335="n/a",0,IF(AW$3&lt;=$C353,0,IF(AW$3&gt;($F$335+$C353),INDEX($D$347:$W$347,,$C353)-SUM($D353:AV353),INDEX($D$347:$W$347,,$C353)/$F$335)))</f>
        <v>0</v>
      </c>
      <c r="AX353" s="8">
        <f>IF($F$335="n/a",0,IF(AX$3&lt;=$C353,0,IF(AX$3&gt;($F$335+$C353),INDEX($D$347:$W$347,,$C353)-SUM($D353:AW353),INDEX($D$347:$W$347,,$C353)/$F$335)))</f>
        <v>0</v>
      </c>
      <c r="AY353" s="8">
        <f>IF($F$335="n/a",0,IF(AY$3&lt;=$C353,0,IF(AY$3&gt;($F$335+$C353),INDEX($D$347:$W$347,,$C353)-SUM($D353:AX353),INDEX($D$347:$W$347,,$C353)/$F$335)))</f>
        <v>0</v>
      </c>
      <c r="AZ353" s="8">
        <f>IF($F$335="n/a",0,IF(AZ$3&lt;=$C353,0,IF(AZ$3&gt;($F$335+$C353),INDEX($D$347:$W$347,,$C353)-SUM($D353:AY353),INDEX($D$347:$W$347,,$C353)/$F$335)))</f>
        <v>0</v>
      </c>
      <c r="BA353" s="8">
        <f>IF($F$335="n/a",0,IF(BA$3&lt;=$C353,0,IF(BA$3&gt;($F$335+$C353),INDEX($D$347:$W$347,,$C353)-SUM($D353:AZ353),INDEX($D$347:$W$347,,$C353)/$F$335)))</f>
        <v>0</v>
      </c>
      <c r="BB353" s="8">
        <f>IF($F$335="n/a",0,IF(BB$3&lt;=$C353,0,IF(BB$3&gt;($F$335+$C353),INDEX($D$347:$W$347,,$C353)-SUM($D353:BA353),INDEX($D$347:$W$347,,$C353)/$F$335)))</f>
        <v>0</v>
      </c>
      <c r="BC353" s="8">
        <f>IF($F$335="n/a",0,IF(BC$3&lt;=$C353,0,IF(BC$3&gt;($F$335+$C353),INDEX($D$347:$W$347,,$C353)-SUM($D353:BB353),INDEX($D$347:$W$347,,$C353)/$F$335)))</f>
        <v>0</v>
      </c>
      <c r="BD353" s="8">
        <f>IF($F$335="n/a",0,IF(BD$3&lt;=$C353,0,IF(BD$3&gt;($F$335+$C353),INDEX($D$347:$W$347,,$C353)-SUM($D353:BC353),INDEX($D$347:$W$347,,$C353)/$F$335)))</f>
        <v>0</v>
      </c>
      <c r="BE353" s="8">
        <f>IF($F$335="n/a",0,IF(BE$3&lt;=$C353,0,IF(BE$3&gt;($F$335+$C353),INDEX($D$347:$W$347,,$C353)-SUM($D353:BD353),INDEX($D$347:$W$347,,$C353)/$F$335)))</f>
        <v>0</v>
      </c>
      <c r="BF353" s="8">
        <f>IF($F$335="n/a",0,IF(BF$3&lt;=$C353,0,IF(BF$3&gt;($F$335+$C353),INDEX($D$347:$W$347,,$C353)-SUM($D353:BE353),INDEX($D$347:$W$347,,$C353)/$F$335)))</f>
        <v>0</v>
      </c>
      <c r="BG353" s="8">
        <f>IF($F$335="n/a",0,IF(BG$3&lt;=$C353,0,IF(BG$3&gt;($F$335+$C353),INDEX($D$347:$W$347,,$C353)-SUM($D353:BF353),INDEX($D$347:$W$347,,$C353)/$F$335)))</f>
        <v>0</v>
      </c>
      <c r="BH353" s="8">
        <f>IF($F$335="n/a",0,IF(BH$3&lt;=$C353,0,IF(BH$3&gt;($F$335+$C353),INDEX($D$347:$W$347,,$C353)-SUM($D353:BG353),INDEX($D$347:$W$347,,$C353)/$F$335)))</f>
        <v>0</v>
      </c>
      <c r="BI353" s="8">
        <f>IF($F$335="n/a",0,IF(BI$3&lt;=$C353,0,IF(BI$3&gt;($F$335+$C353),INDEX($D$347:$W$347,,$C353)-SUM($D353:BH353),INDEX($D$347:$W$347,,$C353)/$F$335)))</f>
        <v>0</v>
      </c>
      <c r="BJ353" s="8">
        <f>IF($F$335="n/a",0,IF(BJ$3&lt;=$C353,0,IF(BJ$3&gt;($F$335+$C353),INDEX($D$347:$W$347,,$C353)-SUM($D353:BI353),INDEX($D$347:$W$347,,$C353)/$F$335)))</f>
        <v>0</v>
      </c>
      <c r="BK353" s="8">
        <f>IF($F$335="n/a",0,IF(BK$3&lt;=$C353,0,IF(BK$3&gt;($F$335+$C353),INDEX($D$347:$W$347,,$C353)-SUM($D353:BJ353),INDEX($D$347:$W$347,,$C353)/$F$335)))</f>
        <v>0</v>
      </c>
    </row>
    <row r="354" spans="2:63" hidden="1" outlineLevel="1" x14ac:dyDescent="0.3">
      <c r="B354" s="15">
        <v>2017</v>
      </c>
      <c r="C354">
        <v>5</v>
      </c>
      <c r="D354" s="8"/>
      <c r="E354" s="8">
        <f>IF($F$335="n/a",0,IF(E$3&lt;=$C354,0,IF(E$3&gt;($F$335+$C354),INDEX($D$347:$W$347,,$C354)-SUM($D354:D354),INDEX($D$347:$W$347,,$C354)/$F$335)))</f>
        <v>0</v>
      </c>
      <c r="F354" s="8">
        <f>IF($F$335="n/a",0,IF(F$3&lt;=$C354,0,IF(F$3&gt;($F$335+$C354),INDEX($D$347:$W$347,,$C354)-SUM($D354:E354),INDEX($D$347:$W$347,,$C354)/$F$335)))</f>
        <v>0</v>
      </c>
      <c r="G354" s="8">
        <f>IF($F$335="n/a",0,IF(G$3&lt;=$C354,0,IF(G$3&gt;($F$335+$C354),INDEX($D$347:$W$347,,$C354)-SUM($D354:F354),INDEX($D$347:$W$347,,$C354)/$F$335)))</f>
        <v>0</v>
      </c>
      <c r="H354" s="11">
        <f>IF($F$335="n/a",0,IF(H$3&lt;=$C354,0,IF(H$3&gt;($F$335+$C354),INDEX($D$347:$W$347,,$C354)-SUM($D354:G354),INDEX($D$347:$W$347,,$C354)/$F$335)))</f>
        <v>0</v>
      </c>
      <c r="I354" s="12">
        <f>IF($F$335="n/a",0,IF(I$3&lt;=$C354,0,IF(I$3&gt;($F$335+$C354),INDEX($D$347:$W$347,,$C354)-SUM($D354:H354),INDEX($D$347:$W$347,,$C354)/$F$335)))</f>
        <v>0</v>
      </c>
      <c r="J354" s="8">
        <f>IF($F$335="n/a",0,IF(J$3&lt;=$C354,0,IF(J$3&gt;($F$335+$C354),INDEX($D$347:$W$347,,$C354)-SUM($D354:I354),INDEX($D$347:$W$347,,$C354)/$F$335)))</f>
        <v>0</v>
      </c>
      <c r="K354" s="8">
        <f>IF($F$335="n/a",0,IF(K$3&lt;=$C354,0,IF(K$3&gt;($F$335+$C354),INDEX($D$347:$W$347,,$C354)-SUM($D354:J354),INDEX($D$347:$W$347,,$C354)/$F$335)))</f>
        <v>0</v>
      </c>
      <c r="L354" s="8">
        <f>IF($F$335="n/a",0,IF(L$3&lt;=$C354,0,IF(L$3&gt;($F$335+$C354),INDEX($D$347:$W$347,,$C354)-SUM($D354:K354),INDEX($D$347:$W$347,,$C354)/$F$335)))</f>
        <v>0</v>
      </c>
      <c r="M354" s="8">
        <f>IF($F$335="n/a",0,IF(M$3&lt;=$C354,0,IF(M$3&gt;($F$335+$C354),INDEX($D$347:$W$347,,$C354)-SUM($D354:L354),INDEX($D$347:$W$347,,$C354)/$F$335)))</f>
        <v>0</v>
      </c>
      <c r="N354" s="8">
        <f>IF($F$335="n/a",0,IF(N$3&lt;=$C354,0,IF(N$3&gt;($F$335+$C354),INDEX($D$347:$W$347,,$C354)-SUM($D354:M354),INDEX($D$347:$W$347,,$C354)/$F$335)))</f>
        <v>0</v>
      </c>
      <c r="O354" s="8">
        <f>IF($F$335="n/a",0,IF(O$3&lt;=$C354,0,IF(O$3&gt;($F$335+$C354),INDEX($D$347:$W$347,,$C354)-SUM($D354:N354),INDEX($D$347:$W$347,,$C354)/$F$335)))</f>
        <v>0</v>
      </c>
      <c r="P354" s="8">
        <f>IF($F$335="n/a",0,IF(P$3&lt;=$C354,0,IF(P$3&gt;($F$335+$C354),INDEX($D$347:$W$347,,$C354)-SUM($D354:O354),INDEX($D$347:$W$347,,$C354)/$F$335)))</f>
        <v>0</v>
      </c>
      <c r="Q354" s="8">
        <f>IF($F$335="n/a",0,IF(Q$3&lt;=$C354,0,IF(Q$3&gt;($F$335+$C354),INDEX($D$347:$W$347,,$C354)-SUM($D354:P354),INDEX($D$347:$W$347,,$C354)/$F$335)))</f>
        <v>0</v>
      </c>
      <c r="R354" s="8">
        <f>IF($F$335="n/a",0,IF(R$3&lt;=$C354,0,IF(R$3&gt;($F$335+$C354),INDEX($D$347:$W$347,,$C354)-SUM($D354:Q354),INDEX($D$347:$W$347,,$C354)/$F$335)))</f>
        <v>0</v>
      </c>
      <c r="S354" s="8">
        <f>IF($F$335="n/a",0,IF(S$3&lt;=$C354,0,IF(S$3&gt;($F$335+$C354),INDEX($D$347:$W$347,,$C354)-SUM($D354:R354),INDEX($D$347:$W$347,,$C354)/$F$335)))</f>
        <v>0</v>
      </c>
      <c r="T354" s="8">
        <f>IF($F$335="n/a",0,IF(T$3&lt;=$C354,0,IF(T$3&gt;($F$335+$C354),INDEX($D$347:$W$347,,$C354)-SUM($D354:S354),INDEX($D$347:$W$347,,$C354)/$F$335)))</f>
        <v>0</v>
      </c>
      <c r="U354" s="8">
        <f>IF($F$335="n/a",0,IF(U$3&lt;=$C354,0,IF(U$3&gt;($F$335+$C354),INDEX($D$347:$W$347,,$C354)-SUM($D354:T354),INDEX($D$347:$W$347,,$C354)/$F$335)))</f>
        <v>0</v>
      </c>
      <c r="V354" s="8">
        <f>IF($F$335="n/a",0,IF(V$3&lt;=$C354,0,IF(V$3&gt;($F$335+$C354),INDEX($D$347:$W$347,,$C354)-SUM($D354:U354),INDEX($D$347:$W$347,,$C354)/$F$335)))</f>
        <v>0</v>
      </c>
      <c r="W354" s="8">
        <f>IF($F$335="n/a",0,IF(W$3&lt;=$C354,0,IF(W$3&gt;($F$335+$C354),INDEX($D$347:$W$347,,$C354)-SUM($D354:V354),INDEX($D$347:$W$347,,$C354)/$F$335)))</f>
        <v>0</v>
      </c>
      <c r="X354" s="8">
        <f>IF($F$335="n/a",0,IF(X$3&lt;=$C354,0,IF(X$3&gt;($F$335+$C354),INDEX($D$347:$W$347,,$C354)-SUM($D354:W354),INDEX($D$347:$W$347,,$C354)/$F$335)))</f>
        <v>0</v>
      </c>
      <c r="Y354" s="8">
        <f>IF($F$335="n/a",0,IF(Y$3&lt;=$C354,0,IF(Y$3&gt;($F$335+$C354),INDEX($D$347:$W$347,,$C354)-SUM($D354:X354),INDEX($D$347:$W$347,,$C354)/$F$335)))</f>
        <v>0</v>
      </c>
      <c r="Z354" s="8">
        <f>IF($F$335="n/a",0,IF(Z$3&lt;=$C354,0,IF(Z$3&gt;($F$335+$C354),INDEX($D$347:$W$347,,$C354)-SUM($D354:Y354),INDEX($D$347:$W$347,,$C354)/$F$335)))</f>
        <v>0</v>
      </c>
      <c r="AA354" s="8">
        <f>IF($F$335="n/a",0,IF(AA$3&lt;=$C354,0,IF(AA$3&gt;($F$335+$C354),INDEX($D$347:$W$347,,$C354)-SUM($D354:Z354),INDEX($D$347:$W$347,,$C354)/$F$335)))</f>
        <v>0</v>
      </c>
      <c r="AB354" s="8">
        <f>IF($F$335="n/a",0,IF(AB$3&lt;=$C354,0,IF(AB$3&gt;($F$335+$C354),INDEX($D$347:$W$347,,$C354)-SUM($D354:AA354),INDEX($D$347:$W$347,,$C354)/$F$335)))</f>
        <v>0</v>
      </c>
      <c r="AC354" s="8">
        <f>IF($F$335="n/a",0,IF(AC$3&lt;=$C354,0,IF(AC$3&gt;($F$335+$C354),INDEX($D$347:$W$347,,$C354)-SUM($D354:AB354),INDEX($D$347:$W$347,,$C354)/$F$335)))</f>
        <v>0</v>
      </c>
      <c r="AD354" s="8">
        <f>IF($F$335="n/a",0,IF(AD$3&lt;=$C354,0,IF(AD$3&gt;($F$335+$C354),INDEX($D$347:$W$347,,$C354)-SUM($D354:AC354),INDEX($D$347:$W$347,,$C354)/$F$335)))</f>
        <v>0</v>
      </c>
      <c r="AE354" s="8">
        <f>IF($F$335="n/a",0,IF(AE$3&lt;=$C354,0,IF(AE$3&gt;($F$335+$C354),INDEX($D$347:$W$347,,$C354)-SUM($D354:AD354),INDEX($D$347:$W$347,,$C354)/$F$335)))</f>
        <v>0</v>
      </c>
      <c r="AF354" s="8">
        <f>IF($F$335="n/a",0,IF(AF$3&lt;=$C354,0,IF(AF$3&gt;($F$335+$C354),INDEX($D$347:$W$347,,$C354)-SUM($D354:AE354),INDEX($D$347:$W$347,,$C354)/$F$335)))</f>
        <v>0</v>
      </c>
      <c r="AG354" s="8">
        <f>IF($F$335="n/a",0,IF(AG$3&lt;=$C354,0,IF(AG$3&gt;($F$335+$C354),INDEX($D$347:$W$347,,$C354)-SUM($D354:AF354),INDEX($D$347:$W$347,,$C354)/$F$335)))</f>
        <v>0</v>
      </c>
      <c r="AH354" s="8">
        <f>IF($F$335="n/a",0,IF(AH$3&lt;=$C354,0,IF(AH$3&gt;($F$335+$C354),INDEX($D$347:$W$347,,$C354)-SUM($D354:AG354),INDEX($D$347:$W$347,,$C354)/$F$335)))</f>
        <v>0</v>
      </c>
      <c r="AI354" s="8">
        <f>IF($F$335="n/a",0,IF(AI$3&lt;=$C354,0,IF(AI$3&gt;($F$335+$C354),INDEX($D$347:$W$347,,$C354)-SUM($D354:AH354),INDEX($D$347:$W$347,,$C354)/$F$335)))</f>
        <v>0</v>
      </c>
      <c r="AJ354" s="8">
        <f>IF($F$335="n/a",0,IF(AJ$3&lt;=$C354,0,IF(AJ$3&gt;($F$335+$C354),INDEX($D$347:$W$347,,$C354)-SUM($D354:AI354),INDEX($D$347:$W$347,,$C354)/$F$335)))</f>
        <v>0</v>
      </c>
      <c r="AK354" s="8">
        <f>IF($F$335="n/a",0,IF(AK$3&lt;=$C354,0,IF(AK$3&gt;($F$335+$C354),INDEX($D$347:$W$347,,$C354)-SUM($D354:AJ354),INDEX($D$347:$W$347,,$C354)/$F$335)))</f>
        <v>0</v>
      </c>
      <c r="AL354" s="8">
        <f>IF($F$335="n/a",0,IF(AL$3&lt;=$C354,0,IF(AL$3&gt;($F$335+$C354),INDEX($D$347:$W$347,,$C354)-SUM($D354:AK354),INDEX($D$347:$W$347,,$C354)/$F$335)))</f>
        <v>0</v>
      </c>
      <c r="AM354" s="8">
        <f>IF($F$335="n/a",0,IF(AM$3&lt;=$C354,0,IF(AM$3&gt;($F$335+$C354),INDEX($D$347:$W$347,,$C354)-SUM($D354:AL354),INDEX($D$347:$W$347,,$C354)/$F$335)))</f>
        <v>0</v>
      </c>
      <c r="AN354" s="8">
        <f>IF($F$335="n/a",0,IF(AN$3&lt;=$C354,0,IF(AN$3&gt;($F$335+$C354),INDEX($D$347:$W$347,,$C354)-SUM($D354:AM354),INDEX($D$347:$W$347,,$C354)/$F$335)))</f>
        <v>0</v>
      </c>
      <c r="AO354" s="8">
        <f>IF($F$335="n/a",0,IF(AO$3&lt;=$C354,0,IF(AO$3&gt;($F$335+$C354),INDEX($D$347:$W$347,,$C354)-SUM($D354:AN354),INDEX($D$347:$W$347,,$C354)/$F$335)))</f>
        <v>0</v>
      </c>
      <c r="AP354" s="8">
        <f>IF($F$335="n/a",0,IF(AP$3&lt;=$C354,0,IF(AP$3&gt;($F$335+$C354),INDEX($D$347:$W$347,,$C354)-SUM($D354:AO354),INDEX($D$347:$W$347,,$C354)/$F$335)))</f>
        <v>0</v>
      </c>
      <c r="AQ354" s="8">
        <f>IF($F$335="n/a",0,IF(AQ$3&lt;=$C354,0,IF(AQ$3&gt;($F$335+$C354),INDEX($D$347:$W$347,,$C354)-SUM($D354:AP354),INDEX($D$347:$W$347,,$C354)/$F$335)))</f>
        <v>0</v>
      </c>
      <c r="AR354" s="8">
        <f>IF($F$335="n/a",0,IF(AR$3&lt;=$C354,0,IF(AR$3&gt;($F$335+$C354),INDEX($D$347:$W$347,,$C354)-SUM($D354:AQ354),INDEX($D$347:$W$347,,$C354)/$F$335)))</f>
        <v>0</v>
      </c>
      <c r="AS354" s="8">
        <f>IF($F$335="n/a",0,IF(AS$3&lt;=$C354,0,IF(AS$3&gt;($F$335+$C354),INDEX($D$347:$W$347,,$C354)-SUM($D354:AR354),INDEX($D$347:$W$347,,$C354)/$F$335)))</f>
        <v>0</v>
      </c>
      <c r="AT354" s="8">
        <f>IF($F$335="n/a",0,IF(AT$3&lt;=$C354,0,IF(AT$3&gt;($F$335+$C354),INDEX($D$347:$W$347,,$C354)-SUM($D354:AS354),INDEX($D$347:$W$347,,$C354)/$F$335)))</f>
        <v>0</v>
      </c>
      <c r="AU354" s="8">
        <f>IF($F$335="n/a",0,IF(AU$3&lt;=$C354,0,IF(AU$3&gt;($F$335+$C354),INDEX($D$347:$W$347,,$C354)-SUM($D354:AT354),INDEX($D$347:$W$347,,$C354)/$F$335)))</f>
        <v>0</v>
      </c>
      <c r="AV354" s="8">
        <f>IF($F$335="n/a",0,IF(AV$3&lt;=$C354,0,IF(AV$3&gt;($F$335+$C354),INDEX($D$347:$W$347,,$C354)-SUM($D354:AU354),INDEX($D$347:$W$347,,$C354)/$F$335)))</f>
        <v>0</v>
      </c>
      <c r="AW354" s="8">
        <f>IF($F$335="n/a",0,IF(AW$3&lt;=$C354,0,IF(AW$3&gt;($F$335+$C354),INDEX($D$347:$W$347,,$C354)-SUM($D354:AV354),INDEX($D$347:$W$347,,$C354)/$F$335)))</f>
        <v>0</v>
      </c>
      <c r="AX354" s="8">
        <f>IF($F$335="n/a",0,IF(AX$3&lt;=$C354,0,IF(AX$3&gt;($F$335+$C354),INDEX($D$347:$W$347,,$C354)-SUM($D354:AW354),INDEX($D$347:$W$347,,$C354)/$F$335)))</f>
        <v>0</v>
      </c>
      <c r="AY354" s="8">
        <f>IF($F$335="n/a",0,IF(AY$3&lt;=$C354,0,IF(AY$3&gt;($F$335+$C354),INDEX($D$347:$W$347,,$C354)-SUM($D354:AX354),INDEX($D$347:$W$347,,$C354)/$F$335)))</f>
        <v>0</v>
      </c>
      <c r="AZ354" s="8">
        <f>IF($F$335="n/a",0,IF(AZ$3&lt;=$C354,0,IF(AZ$3&gt;($F$335+$C354),INDEX($D$347:$W$347,,$C354)-SUM($D354:AY354),INDEX($D$347:$W$347,,$C354)/$F$335)))</f>
        <v>0</v>
      </c>
      <c r="BA354" s="8">
        <f>IF($F$335="n/a",0,IF(BA$3&lt;=$C354,0,IF(BA$3&gt;($F$335+$C354),INDEX($D$347:$W$347,,$C354)-SUM($D354:AZ354),INDEX($D$347:$W$347,,$C354)/$F$335)))</f>
        <v>0</v>
      </c>
      <c r="BB354" s="8">
        <f>IF($F$335="n/a",0,IF(BB$3&lt;=$C354,0,IF(BB$3&gt;($F$335+$C354),INDEX($D$347:$W$347,,$C354)-SUM($D354:BA354),INDEX($D$347:$W$347,,$C354)/$F$335)))</f>
        <v>0</v>
      </c>
      <c r="BC354" s="8">
        <f>IF($F$335="n/a",0,IF(BC$3&lt;=$C354,0,IF(BC$3&gt;($F$335+$C354),INDEX($D$347:$W$347,,$C354)-SUM($D354:BB354),INDEX($D$347:$W$347,,$C354)/$F$335)))</f>
        <v>0</v>
      </c>
      <c r="BD354" s="8">
        <f>IF($F$335="n/a",0,IF(BD$3&lt;=$C354,0,IF(BD$3&gt;($F$335+$C354),INDEX($D$347:$W$347,,$C354)-SUM($D354:BC354),INDEX($D$347:$W$347,,$C354)/$F$335)))</f>
        <v>0</v>
      </c>
      <c r="BE354" s="8">
        <f>IF($F$335="n/a",0,IF(BE$3&lt;=$C354,0,IF(BE$3&gt;($F$335+$C354),INDEX($D$347:$W$347,,$C354)-SUM($D354:BD354),INDEX($D$347:$W$347,,$C354)/$F$335)))</f>
        <v>0</v>
      </c>
      <c r="BF354" s="8">
        <f>IF($F$335="n/a",0,IF(BF$3&lt;=$C354,0,IF(BF$3&gt;($F$335+$C354),INDEX($D$347:$W$347,,$C354)-SUM($D354:BE354),INDEX($D$347:$W$347,,$C354)/$F$335)))</f>
        <v>0</v>
      </c>
      <c r="BG354" s="8">
        <f>IF($F$335="n/a",0,IF(BG$3&lt;=$C354,0,IF(BG$3&gt;($F$335+$C354),INDEX($D$347:$W$347,,$C354)-SUM($D354:BF354),INDEX($D$347:$W$347,,$C354)/$F$335)))</f>
        <v>0</v>
      </c>
      <c r="BH354" s="8">
        <f>IF($F$335="n/a",0,IF(BH$3&lt;=$C354,0,IF(BH$3&gt;($F$335+$C354),INDEX($D$347:$W$347,,$C354)-SUM($D354:BG354),INDEX($D$347:$W$347,,$C354)/$F$335)))</f>
        <v>0</v>
      </c>
      <c r="BI354" s="8">
        <f>IF($F$335="n/a",0,IF(BI$3&lt;=$C354,0,IF(BI$3&gt;($F$335+$C354),INDEX($D$347:$W$347,,$C354)-SUM($D354:BH354),INDEX($D$347:$W$347,,$C354)/$F$335)))</f>
        <v>0</v>
      </c>
      <c r="BJ354" s="8">
        <f>IF($F$335="n/a",0,IF(BJ$3&lt;=$C354,0,IF(BJ$3&gt;($F$335+$C354),INDEX($D$347:$W$347,,$C354)-SUM($D354:BI354),INDEX($D$347:$W$347,,$C354)/$F$335)))</f>
        <v>0</v>
      </c>
      <c r="BK354" s="8">
        <f>IF($F$335="n/a",0,IF(BK$3&lt;=$C354,0,IF(BK$3&gt;($F$335+$C354),INDEX($D$347:$W$347,,$C354)-SUM($D354:BJ354),INDEX($D$347:$W$347,,$C354)/$F$335)))</f>
        <v>0</v>
      </c>
    </row>
    <row r="355" spans="2:63" hidden="1" outlineLevel="1" x14ac:dyDescent="0.3">
      <c r="B355" s="15">
        <v>2018</v>
      </c>
      <c r="C355">
        <v>6</v>
      </c>
      <c r="D355" s="8"/>
      <c r="E355" s="8">
        <f>IF($F$335="n/a",0,IF(E$3&lt;=$C355,0,IF(E$3&gt;($F$335+$C355),INDEX($D$347:$W$347,,$C355)-SUM($D355:D355),INDEX($D$347:$W$347,,$C355)/$F$335)))</f>
        <v>0</v>
      </c>
      <c r="F355" s="8">
        <f>IF($F$335="n/a",0,IF(F$3&lt;=$C355,0,IF(F$3&gt;($F$335+$C355),INDEX($D$347:$W$347,,$C355)-SUM($D355:E355),INDEX($D$347:$W$347,,$C355)/$F$335)))</f>
        <v>0</v>
      </c>
      <c r="G355" s="8">
        <f>IF($F$335="n/a",0,IF(G$3&lt;=$C355,0,IF(G$3&gt;($F$335+$C355),INDEX($D$347:$W$347,,$C355)-SUM($D355:F355),INDEX($D$347:$W$347,,$C355)/$F$335)))</f>
        <v>0</v>
      </c>
      <c r="H355" s="11">
        <f>IF($F$335="n/a",0,IF(H$3&lt;=$C355,0,IF(H$3&gt;($F$335+$C355),INDEX($D$347:$W$347,,$C355)-SUM($D355:G355),INDEX($D$347:$W$347,,$C355)/$F$335)))</f>
        <v>0</v>
      </c>
      <c r="I355" s="12">
        <f>IF($F$335="n/a",0,IF(I$3&lt;=$C355,0,IF(I$3&gt;($F$335+$C355),INDEX($D$347:$W$347,,$C355)-SUM($D355:H355),INDEX($D$347:$W$347,,$C355)/$F$335)))</f>
        <v>0</v>
      </c>
      <c r="J355" s="8">
        <f>IF($F$335="n/a",0,IF(J$3&lt;=$C355,0,IF(J$3&gt;($F$335+$C355),INDEX($D$347:$W$347,,$C355)-SUM($D355:I355),INDEX($D$347:$W$347,,$C355)/$F$335)))</f>
        <v>0</v>
      </c>
      <c r="K355" s="8">
        <f>IF($F$335="n/a",0,IF(K$3&lt;=$C355,0,IF(K$3&gt;($F$335+$C355),INDEX($D$347:$W$347,,$C355)-SUM($D355:J355),INDEX($D$347:$W$347,,$C355)/$F$335)))</f>
        <v>0</v>
      </c>
      <c r="L355" s="8">
        <f>IF($F$335="n/a",0,IF(L$3&lt;=$C355,0,IF(L$3&gt;($F$335+$C355),INDEX($D$347:$W$347,,$C355)-SUM($D355:K355),INDEX($D$347:$W$347,,$C355)/$F$335)))</f>
        <v>0</v>
      </c>
      <c r="M355" s="8">
        <f>IF($F$335="n/a",0,IF(M$3&lt;=$C355,0,IF(M$3&gt;($F$335+$C355),INDEX($D$347:$W$347,,$C355)-SUM($D355:L355),INDEX($D$347:$W$347,,$C355)/$F$335)))</f>
        <v>0</v>
      </c>
      <c r="N355" s="8">
        <f>IF($F$335="n/a",0,IF(N$3&lt;=$C355,0,IF(N$3&gt;($F$335+$C355),INDEX($D$347:$W$347,,$C355)-SUM($D355:M355),INDEX($D$347:$W$347,,$C355)/$F$335)))</f>
        <v>0</v>
      </c>
      <c r="O355" s="8">
        <f>IF($F$335="n/a",0,IF(O$3&lt;=$C355,0,IF(O$3&gt;($F$335+$C355),INDEX($D$347:$W$347,,$C355)-SUM($D355:N355),INDEX($D$347:$W$347,,$C355)/$F$335)))</f>
        <v>0</v>
      </c>
      <c r="P355" s="8">
        <f>IF($F$335="n/a",0,IF(P$3&lt;=$C355,0,IF(P$3&gt;($F$335+$C355),INDEX($D$347:$W$347,,$C355)-SUM($D355:O355),INDEX($D$347:$W$347,,$C355)/$F$335)))</f>
        <v>0</v>
      </c>
      <c r="Q355" s="8">
        <f>IF($F$335="n/a",0,IF(Q$3&lt;=$C355,0,IF(Q$3&gt;($F$335+$C355),INDEX($D$347:$W$347,,$C355)-SUM($D355:P355),INDEX($D$347:$W$347,,$C355)/$F$335)))</f>
        <v>0</v>
      </c>
      <c r="R355" s="8">
        <f>IF($F$335="n/a",0,IF(R$3&lt;=$C355,0,IF(R$3&gt;($F$335+$C355),INDEX($D$347:$W$347,,$C355)-SUM($D355:Q355),INDEX($D$347:$W$347,,$C355)/$F$335)))</f>
        <v>0</v>
      </c>
      <c r="S355" s="8">
        <f>IF($F$335="n/a",0,IF(S$3&lt;=$C355,0,IF(S$3&gt;($F$335+$C355),INDEX($D$347:$W$347,,$C355)-SUM($D355:R355),INDEX($D$347:$W$347,,$C355)/$F$335)))</f>
        <v>0</v>
      </c>
      <c r="T355" s="8">
        <f>IF($F$335="n/a",0,IF(T$3&lt;=$C355,0,IF(T$3&gt;($F$335+$C355),INDEX($D$347:$W$347,,$C355)-SUM($D355:S355),INDEX($D$347:$W$347,,$C355)/$F$335)))</f>
        <v>0</v>
      </c>
      <c r="U355" s="8">
        <f>IF($F$335="n/a",0,IF(U$3&lt;=$C355,0,IF(U$3&gt;($F$335+$C355),INDEX($D$347:$W$347,,$C355)-SUM($D355:T355),INDEX($D$347:$W$347,,$C355)/$F$335)))</f>
        <v>0</v>
      </c>
      <c r="V355" s="8">
        <f>IF($F$335="n/a",0,IF(V$3&lt;=$C355,0,IF(V$3&gt;($F$335+$C355),INDEX($D$347:$W$347,,$C355)-SUM($D355:U355),INDEX($D$347:$W$347,,$C355)/$F$335)))</f>
        <v>0</v>
      </c>
      <c r="W355" s="8">
        <f>IF($F$335="n/a",0,IF(W$3&lt;=$C355,0,IF(W$3&gt;($F$335+$C355),INDEX($D$347:$W$347,,$C355)-SUM($D355:V355),INDEX($D$347:$W$347,,$C355)/$F$335)))</f>
        <v>0</v>
      </c>
      <c r="X355" s="8">
        <f>IF($F$335="n/a",0,IF(X$3&lt;=$C355,0,IF(X$3&gt;($F$335+$C355),INDEX($D$347:$W$347,,$C355)-SUM($D355:W355),INDEX($D$347:$W$347,,$C355)/$F$335)))</f>
        <v>0</v>
      </c>
      <c r="Y355" s="8">
        <f>IF($F$335="n/a",0,IF(Y$3&lt;=$C355,0,IF(Y$3&gt;($F$335+$C355),INDEX($D$347:$W$347,,$C355)-SUM($D355:X355),INDEX($D$347:$W$347,,$C355)/$F$335)))</f>
        <v>0</v>
      </c>
      <c r="Z355" s="8">
        <f>IF($F$335="n/a",0,IF(Z$3&lt;=$C355,0,IF(Z$3&gt;($F$335+$C355),INDEX($D$347:$W$347,,$C355)-SUM($D355:Y355),INDEX($D$347:$W$347,,$C355)/$F$335)))</f>
        <v>0</v>
      </c>
      <c r="AA355" s="8">
        <f>IF($F$335="n/a",0,IF(AA$3&lt;=$C355,0,IF(AA$3&gt;($F$335+$C355),INDEX($D$347:$W$347,,$C355)-SUM($D355:Z355),INDEX($D$347:$W$347,,$C355)/$F$335)))</f>
        <v>0</v>
      </c>
      <c r="AB355" s="8">
        <f>IF($F$335="n/a",0,IF(AB$3&lt;=$C355,0,IF(AB$3&gt;($F$335+$C355),INDEX($D$347:$W$347,,$C355)-SUM($D355:AA355),INDEX($D$347:$W$347,,$C355)/$F$335)))</f>
        <v>0</v>
      </c>
      <c r="AC355" s="8">
        <f>IF($F$335="n/a",0,IF(AC$3&lt;=$C355,0,IF(AC$3&gt;($F$335+$C355),INDEX($D$347:$W$347,,$C355)-SUM($D355:AB355),INDEX($D$347:$W$347,,$C355)/$F$335)))</f>
        <v>0</v>
      </c>
      <c r="AD355" s="8">
        <f>IF($F$335="n/a",0,IF(AD$3&lt;=$C355,0,IF(AD$3&gt;($F$335+$C355),INDEX($D$347:$W$347,,$C355)-SUM($D355:AC355),INDEX($D$347:$W$347,,$C355)/$F$335)))</f>
        <v>0</v>
      </c>
      <c r="AE355" s="8">
        <f>IF($F$335="n/a",0,IF(AE$3&lt;=$C355,0,IF(AE$3&gt;($F$335+$C355),INDEX($D$347:$W$347,,$C355)-SUM($D355:AD355),INDEX($D$347:$W$347,,$C355)/$F$335)))</f>
        <v>0</v>
      </c>
      <c r="AF355" s="8">
        <f>IF($F$335="n/a",0,IF(AF$3&lt;=$C355,0,IF(AF$3&gt;($F$335+$C355),INDEX($D$347:$W$347,,$C355)-SUM($D355:AE355),INDEX($D$347:$W$347,,$C355)/$F$335)))</f>
        <v>0</v>
      </c>
      <c r="AG355" s="8">
        <f>IF($F$335="n/a",0,IF(AG$3&lt;=$C355,0,IF(AG$3&gt;($F$335+$C355),INDEX($D$347:$W$347,,$C355)-SUM($D355:AF355),INDEX($D$347:$W$347,,$C355)/$F$335)))</f>
        <v>0</v>
      </c>
      <c r="AH355" s="8">
        <f>IF($F$335="n/a",0,IF(AH$3&lt;=$C355,0,IF(AH$3&gt;($F$335+$C355),INDEX($D$347:$W$347,,$C355)-SUM($D355:AG355),INDEX($D$347:$W$347,,$C355)/$F$335)))</f>
        <v>0</v>
      </c>
      <c r="AI355" s="8">
        <f>IF($F$335="n/a",0,IF(AI$3&lt;=$C355,0,IF(AI$3&gt;($F$335+$C355),INDEX($D$347:$W$347,,$C355)-SUM($D355:AH355),INDEX($D$347:$W$347,,$C355)/$F$335)))</f>
        <v>0</v>
      </c>
      <c r="AJ355" s="8">
        <f>IF($F$335="n/a",0,IF(AJ$3&lt;=$C355,0,IF(AJ$3&gt;($F$335+$C355),INDEX($D$347:$W$347,,$C355)-SUM($D355:AI355),INDEX($D$347:$W$347,,$C355)/$F$335)))</f>
        <v>0</v>
      </c>
      <c r="AK355" s="8">
        <f>IF($F$335="n/a",0,IF(AK$3&lt;=$C355,0,IF(AK$3&gt;($F$335+$C355),INDEX($D$347:$W$347,,$C355)-SUM($D355:AJ355),INDEX($D$347:$W$347,,$C355)/$F$335)))</f>
        <v>0</v>
      </c>
      <c r="AL355" s="8">
        <f>IF($F$335="n/a",0,IF(AL$3&lt;=$C355,0,IF(AL$3&gt;($F$335+$C355),INDEX($D$347:$W$347,,$C355)-SUM($D355:AK355),INDEX($D$347:$W$347,,$C355)/$F$335)))</f>
        <v>0</v>
      </c>
      <c r="AM355" s="8">
        <f>IF($F$335="n/a",0,IF(AM$3&lt;=$C355,0,IF(AM$3&gt;($F$335+$C355),INDEX($D$347:$W$347,,$C355)-SUM($D355:AL355),INDEX($D$347:$W$347,,$C355)/$F$335)))</f>
        <v>0</v>
      </c>
      <c r="AN355" s="8">
        <f>IF($F$335="n/a",0,IF(AN$3&lt;=$C355,0,IF(AN$3&gt;($F$335+$C355),INDEX($D$347:$W$347,,$C355)-SUM($D355:AM355),INDEX($D$347:$W$347,,$C355)/$F$335)))</f>
        <v>0</v>
      </c>
      <c r="AO355" s="8">
        <f>IF($F$335="n/a",0,IF(AO$3&lt;=$C355,0,IF(AO$3&gt;($F$335+$C355),INDEX($D$347:$W$347,,$C355)-SUM($D355:AN355),INDEX($D$347:$W$347,,$C355)/$F$335)))</f>
        <v>0</v>
      </c>
      <c r="AP355" s="8">
        <f>IF($F$335="n/a",0,IF(AP$3&lt;=$C355,0,IF(AP$3&gt;($F$335+$C355),INDEX($D$347:$W$347,,$C355)-SUM($D355:AO355),INDEX($D$347:$W$347,,$C355)/$F$335)))</f>
        <v>0</v>
      </c>
      <c r="AQ355" s="8">
        <f>IF($F$335="n/a",0,IF(AQ$3&lt;=$C355,0,IF(AQ$3&gt;($F$335+$C355),INDEX($D$347:$W$347,,$C355)-SUM($D355:AP355),INDEX($D$347:$W$347,,$C355)/$F$335)))</f>
        <v>0</v>
      </c>
      <c r="AR355" s="8">
        <f>IF($F$335="n/a",0,IF(AR$3&lt;=$C355,0,IF(AR$3&gt;($F$335+$C355),INDEX($D$347:$W$347,,$C355)-SUM($D355:AQ355),INDEX($D$347:$W$347,,$C355)/$F$335)))</f>
        <v>0</v>
      </c>
      <c r="AS355" s="8">
        <f>IF($F$335="n/a",0,IF(AS$3&lt;=$C355,0,IF(AS$3&gt;($F$335+$C355),INDEX($D$347:$W$347,,$C355)-SUM($D355:AR355),INDEX($D$347:$W$347,,$C355)/$F$335)))</f>
        <v>0</v>
      </c>
      <c r="AT355" s="8">
        <f>IF($F$335="n/a",0,IF(AT$3&lt;=$C355,0,IF(AT$3&gt;($F$335+$C355),INDEX($D$347:$W$347,,$C355)-SUM($D355:AS355),INDEX($D$347:$W$347,,$C355)/$F$335)))</f>
        <v>0</v>
      </c>
      <c r="AU355" s="8">
        <f>IF($F$335="n/a",0,IF(AU$3&lt;=$C355,0,IF(AU$3&gt;($F$335+$C355),INDEX($D$347:$W$347,,$C355)-SUM($D355:AT355),INDEX($D$347:$W$347,,$C355)/$F$335)))</f>
        <v>0</v>
      </c>
      <c r="AV355" s="8">
        <f>IF($F$335="n/a",0,IF(AV$3&lt;=$C355,0,IF(AV$3&gt;($F$335+$C355),INDEX($D$347:$W$347,,$C355)-SUM($D355:AU355),INDEX($D$347:$W$347,,$C355)/$F$335)))</f>
        <v>0</v>
      </c>
      <c r="AW355" s="8">
        <f>IF($F$335="n/a",0,IF(AW$3&lt;=$C355,0,IF(AW$3&gt;($F$335+$C355),INDEX($D$347:$W$347,,$C355)-SUM($D355:AV355),INDEX($D$347:$W$347,,$C355)/$F$335)))</f>
        <v>0</v>
      </c>
      <c r="AX355" s="8">
        <f>IF($F$335="n/a",0,IF(AX$3&lt;=$C355,0,IF(AX$3&gt;($F$335+$C355),INDEX($D$347:$W$347,,$C355)-SUM($D355:AW355),INDEX($D$347:$W$347,,$C355)/$F$335)))</f>
        <v>0</v>
      </c>
      <c r="AY355" s="8">
        <f>IF($F$335="n/a",0,IF(AY$3&lt;=$C355,0,IF(AY$3&gt;($F$335+$C355),INDEX($D$347:$W$347,,$C355)-SUM($D355:AX355),INDEX($D$347:$W$347,,$C355)/$F$335)))</f>
        <v>0</v>
      </c>
      <c r="AZ355" s="8">
        <f>IF($F$335="n/a",0,IF(AZ$3&lt;=$C355,0,IF(AZ$3&gt;($F$335+$C355),INDEX($D$347:$W$347,,$C355)-SUM($D355:AY355),INDEX($D$347:$W$347,,$C355)/$F$335)))</f>
        <v>0</v>
      </c>
      <c r="BA355" s="8">
        <f>IF($F$335="n/a",0,IF(BA$3&lt;=$C355,0,IF(BA$3&gt;($F$335+$C355),INDEX($D$347:$W$347,,$C355)-SUM($D355:AZ355),INDEX($D$347:$W$347,,$C355)/$F$335)))</f>
        <v>0</v>
      </c>
      <c r="BB355" s="8">
        <f>IF($F$335="n/a",0,IF(BB$3&lt;=$C355,0,IF(BB$3&gt;($F$335+$C355),INDEX($D$347:$W$347,,$C355)-SUM($D355:BA355),INDEX($D$347:$W$347,,$C355)/$F$335)))</f>
        <v>0</v>
      </c>
      <c r="BC355" s="8">
        <f>IF($F$335="n/a",0,IF(BC$3&lt;=$C355,0,IF(BC$3&gt;($F$335+$C355),INDEX($D$347:$W$347,,$C355)-SUM($D355:BB355),INDEX($D$347:$W$347,,$C355)/$F$335)))</f>
        <v>0</v>
      </c>
      <c r="BD355" s="8">
        <f>IF($F$335="n/a",0,IF(BD$3&lt;=$C355,0,IF(BD$3&gt;($F$335+$C355),INDEX($D$347:$W$347,,$C355)-SUM($D355:BC355),INDEX($D$347:$W$347,,$C355)/$F$335)))</f>
        <v>0</v>
      </c>
      <c r="BE355" s="8">
        <f>IF($F$335="n/a",0,IF(BE$3&lt;=$C355,0,IF(BE$3&gt;($F$335+$C355),INDEX($D$347:$W$347,,$C355)-SUM($D355:BD355),INDEX($D$347:$W$347,,$C355)/$F$335)))</f>
        <v>0</v>
      </c>
      <c r="BF355" s="8">
        <f>IF($F$335="n/a",0,IF(BF$3&lt;=$C355,0,IF(BF$3&gt;($F$335+$C355),INDEX($D$347:$W$347,,$C355)-SUM($D355:BE355),INDEX($D$347:$W$347,,$C355)/$F$335)))</f>
        <v>0</v>
      </c>
      <c r="BG355" s="8">
        <f>IF($F$335="n/a",0,IF(BG$3&lt;=$C355,0,IF(BG$3&gt;($F$335+$C355),INDEX($D$347:$W$347,,$C355)-SUM($D355:BF355),INDEX($D$347:$W$347,,$C355)/$F$335)))</f>
        <v>0</v>
      </c>
      <c r="BH355" s="8">
        <f>IF($F$335="n/a",0,IF(BH$3&lt;=$C355,0,IF(BH$3&gt;($F$335+$C355),INDEX($D$347:$W$347,,$C355)-SUM($D355:BG355),INDEX($D$347:$W$347,,$C355)/$F$335)))</f>
        <v>0</v>
      </c>
      <c r="BI355" s="8">
        <f>IF($F$335="n/a",0,IF(BI$3&lt;=$C355,0,IF(BI$3&gt;($F$335+$C355),INDEX($D$347:$W$347,,$C355)-SUM($D355:BH355),INDEX($D$347:$W$347,,$C355)/$F$335)))</f>
        <v>0</v>
      </c>
      <c r="BJ355" s="8">
        <f>IF($F$335="n/a",0,IF(BJ$3&lt;=$C355,0,IF(BJ$3&gt;($F$335+$C355),INDEX($D$347:$W$347,,$C355)-SUM($D355:BI355),INDEX($D$347:$W$347,,$C355)/$F$335)))</f>
        <v>0</v>
      </c>
      <c r="BK355" s="8">
        <f>IF($F$335="n/a",0,IF(BK$3&lt;=$C355,0,IF(BK$3&gt;($F$335+$C355),INDEX($D$347:$W$347,,$C355)-SUM($D355:BJ355),INDEX($D$347:$W$347,,$C355)/$F$335)))</f>
        <v>0</v>
      </c>
    </row>
    <row r="356" spans="2:63" hidden="1" outlineLevel="1" x14ac:dyDescent="0.3">
      <c r="B356" s="15">
        <v>2019</v>
      </c>
      <c r="C356">
        <v>7</v>
      </c>
      <c r="D356" s="8"/>
      <c r="E356" s="8">
        <f>IF($F$335="n/a",0,IF(E$3&lt;=$C356,0,IF(E$3&gt;($F$335+$C356),INDEX($D$347:$W$347,,$C356)-SUM($D356:D356),INDEX($D$347:$W$347,,$C356)/$F$335)))</f>
        <v>0</v>
      </c>
      <c r="F356" s="8">
        <f>IF($F$335="n/a",0,IF(F$3&lt;=$C356,0,IF(F$3&gt;($F$335+$C356),INDEX($D$347:$W$347,,$C356)-SUM($D356:E356),INDEX($D$347:$W$347,,$C356)/$F$335)))</f>
        <v>0</v>
      </c>
      <c r="G356" s="8">
        <f>IF($F$335="n/a",0,IF(G$3&lt;=$C356,0,IF(G$3&gt;($F$335+$C356),INDEX($D$347:$W$347,,$C356)-SUM($D356:F356),INDEX($D$347:$W$347,,$C356)/$F$335)))</f>
        <v>0</v>
      </c>
      <c r="H356" s="11">
        <f>IF($F$335="n/a",0,IF(H$3&lt;=$C356,0,IF(H$3&gt;($F$335+$C356),INDEX($D$347:$W$347,,$C356)-SUM($D356:G356),INDEX($D$347:$W$347,,$C356)/$F$335)))</f>
        <v>0</v>
      </c>
      <c r="I356" s="12">
        <f>IF($F$335="n/a",0,IF(I$3&lt;=$C356,0,IF(I$3&gt;($F$335+$C356),INDEX($D$347:$W$347,,$C356)-SUM($D356:H356),INDEX($D$347:$W$347,,$C356)/$F$335)))</f>
        <v>0</v>
      </c>
      <c r="J356" s="8">
        <f>IF($F$335="n/a",0,IF(J$3&lt;=$C356,0,IF(J$3&gt;($F$335+$C356),INDEX($D$347:$W$347,,$C356)-SUM($D356:I356),INDEX($D$347:$W$347,,$C356)/$F$335)))</f>
        <v>0</v>
      </c>
      <c r="K356" s="8">
        <f>IF($F$335="n/a",0,IF(K$3&lt;=$C356,0,IF(K$3&gt;($F$335+$C356),INDEX($D$347:$W$347,,$C356)-SUM($D356:J356),INDEX($D$347:$W$347,,$C356)/$F$335)))</f>
        <v>0</v>
      </c>
      <c r="L356" s="8">
        <f>IF($F$335="n/a",0,IF(L$3&lt;=$C356,0,IF(L$3&gt;($F$335+$C356),INDEX($D$347:$W$347,,$C356)-SUM($D356:K356),INDEX($D$347:$W$347,,$C356)/$F$335)))</f>
        <v>0</v>
      </c>
      <c r="M356" s="8">
        <f>IF($F$335="n/a",0,IF(M$3&lt;=$C356,0,IF(M$3&gt;($F$335+$C356),INDEX($D$347:$W$347,,$C356)-SUM($D356:L356),INDEX($D$347:$W$347,,$C356)/$F$335)))</f>
        <v>0</v>
      </c>
      <c r="N356" s="8">
        <f>IF($F$335="n/a",0,IF(N$3&lt;=$C356,0,IF(N$3&gt;($F$335+$C356),INDEX($D$347:$W$347,,$C356)-SUM($D356:M356),INDEX($D$347:$W$347,,$C356)/$F$335)))</f>
        <v>0</v>
      </c>
      <c r="O356" s="8">
        <f>IF($F$335="n/a",0,IF(O$3&lt;=$C356,0,IF(O$3&gt;($F$335+$C356),INDEX($D$347:$W$347,,$C356)-SUM($D356:N356),INDEX($D$347:$W$347,,$C356)/$F$335)))</f>
        <v>0</v>
      </c>
      <c r="P356" s="8">
        <f>IF($F$335="n/a",0,IF(P$3&lt;=$C356,0,IF(P$3&gt;($F$335+$C356),INDEX($D$347:$W$347,,$C356)-SUM($D356:O356),INDEX($D$347:$W$347,,$C356)/$F$335)))</f>
        <v>0</v>
      </c>
      <c r="Q356" s="8">
        <f>IF($F$335="n/a",0,IF(Q$3&lt;=$C356,0,IF(Q$3&gt;($F$335+$C356),INDEX($D$347:$W$347,,$C356)-SUM($D356:P356),INDEX($D$347:$W$347,,$C356)/$F$335)))</f>
        <v>0</v>
      </c>
      <c r="R356" s="8">
        <f>IF($F$335="n/a",0,IF(R$3&lt;=$C356,0,IF(R$3&gt;($F$335+$C356),INDEX($D$347:$W$347,,$C356)-SUM($D356:Q356),INDEX($D$347:$W$347,,$C356)/$F$335)))</f>
        <v>0</v>
      </c>
      <c r="S356" s="8">
        <f>IF($F$335="n/a",0,IF(S$3&lt;=$C356,0,IF(S$3&gt;($F$335+$C356),INDEX($D$347:$W$347,,$C356)-SUM($D356:R356),INDEX($D$347:$W$347,,$C356)/$F$335)))</f>
        <v>0</v>
      </c>
      <c r="T356" s="8">
        <f>IF($F$335="n/a",0,IF(T$3&lt;=$C356,0,IF(T$3&gt;($F$335+$C356),INDEX($D$347:$W$347,,$C356)-SUM($D356:S356),INDEX($D$347:$W$347,,$C356)/$F$335)))</f>
        <v>0</v>
      </c>
      <c r="U356" s="8">
        <f>IF($F$335="n/a",0,IF(U$3&lt;=$C356,0,IF(U$3&gt;($F$335+$C356),INDEX($D$347:$W$347,,$C356)-SUM($D356:T356),INDEX($D$347:$W$347,,$C356)/$F$335)))</f>
        <v>0</v>
      </c>
      <c r="V356" s="8">
        <f>IF($F$335="n/a",0,IF(V$3&lt;=$C356,0,IF(V$3&gt;($F$335+$C356),INDEX($D$347:$W$347,,$C356)-SUM($D356:U356),INDEX($D$347:$W$347,,$C356)/$F$335)))</f>
        <v>0</v>
      </c>
      <c r="W356" s="8">
        <f>IF($F$335="n/a",0,IF(W$3&lt;=$C356,0,IF(W$3&gt;($F$335+$C356),INDEX($D$347:$W$347,,$C356)-SUM($D356:V356),INDEX($D$347:$W$347,,$C356)/$F$335)))</f>
        <v>0</v>
      </c>
      <c r="X356" s="8">
        <f>IF($F$335="n/a",0,IF(X$3&lt;=$C356,0,IF(X$3&gt;($F$335+$C356),INDEX($D$347:$W$347,,$C356)-SUM($D356:W356),INDEX($D$347:$W$347,,$C356)/$F$335)))</f>
        <v>0</v>
      </c>
      <c r="Y356" s="8">
        <f>IF($F$335="n/a",0,IF(Y$3&lt;=$C356,0,IF(Y$3&gt;($F$335+$C356),INDEX($D$347:$W$347,,$C356)-SUM($D356:X356),INDEX($D$347:$W$347,,$C356)/$F$335)))</f>
        <v>0</v>
      </c>
      <c r="Z356" s="8">
        <f>IF($F$335="n/a",0,IF(Z$3&lt;=$C356,0,IF(Z$3&gt;($F$335+$C356),INDEX($D$347:$W$347,,$C356)-SUM($D356:Y356),INDEX($D$347:$W$347,,$C356)/$F$335)))</f>
        <v>0</v>
      </c>
      <c r="AA356" s="8">
        <f>IF($F$335="n/a",0,IF(AA$3&lt;=$C356,0,IF(AA$3&gt;($F$335+$C356),INDEX($D$347:$W$347,,$C356)-SUM($D356:Z356),INDEX($D$347:$W$347,,$C356)/$F$335)))</f>
        <v>0</v>
      </c>
      <c r="AB356" s="8">
        <f>IF($F$335="n/a",0,IF(AB$3&lt;=$C356,0,IF(AB$3&gt;($F$335+$C356),INDEX($D$347:$W$347,,$C356)-SUM($D356:AA356),INDEX($D$347:$W$347,,$C356)/$F$335)))</f>
        <v>0</v>
      </c>
      <c r="AC356" s="8">
        <f>IF($F$335="n/a",0,IF(AC$3&lt;=$C356,0,IF(AC$3&gt;($F$335+$C356),INDEX($D$347:$W$347,,$C356)-SUM($D356:AB356),INDEX($D$347:$W$347,,$C356)/$F$335)))</f>
        <v>0</v>
      </c>
      <c r="AD356" s="8">
        <f>IF($F$335="n/a",0,IF(AD$3&lt;=$C356,0,IF(AD$3&gt;($F$335+$C356),INDEX($D$347:$W$347,,$C356)-SUM($D356:AC356),INDEX($D$347:$W$347,,$C356)/$F$335)))</f>
        <v>0</v>
      </c>
      <c r="AE356" s="8">
        <f>IF($F$335="n/a",0,IF(AE$3&lt;=$C356,0,IF(AE$3&gt;($F$335+$C356),INDEX($D$347:$W$347,,$C356)-SUM($D356:AD356),INDEX($D$347:$W$347,,$C356)/$F$335)))</f>
        <v>0</v>
      </c>
      <c r="AF356" s="8">
        <f>IF($F$335="n/a",0,IF(AF$3&lt;=$C356,0,IF(AF$3&gt;($F$335+$C356),INDEX($D$347:$W$347,,$C356)-SUM($D356:AE356),INDEX($D$347:$W$347,,$C356)/$F$335)))</f>
        <v>0</v>
      </c>
      <c r="AG356" s="8">
        <f>IF($F$335="n/a",0,IF(AG$3&lt;=$C356,0,IF(AG$3&gt;($F$335+$C356),INDEX($D$347:$W$347,,$C356)-SUM($D356:AF356),INDEX($D$347:$W$347,,$C356)/$F$335)))</f>
        <v>0</v>
      </c>
      <c r="AH356" s="8">
        <f>IF($F$335="n/a",0,IF(AH$3&lt;=$C356,0,IF(AH$3&gt;($F$335+$C356),INDEX($D$347:$W$347,,$C356)-SUM($D356:AG356),INDEX($D$347:$W$347,,$C356)/$F$335)))</f>
        <v>0</v>
      </c>
      <c r="AI356" s="8">
        <f>IF($F$335="n/a",0,IF(AI$3&lt;=$C356,0,IF(AI$3&gt;($F$335+$C356),INDEX($D$347:$W$347,,$C356)-SUM($D356:AH356),INDEX($D$347:$W$347,,$C356)/$F$335)))</f>
        <v>0</v>
      </c>
      <c r="AJ356" s="8">
        <f>IF($F$335="n/a",0,IF(AJ$3&lt;=$C356,0,IF(AJ$3&gt;($F$335+$C356),INDEX($D$347:$W$347,,$C356)-SUM($D356:AI356),INDEX($D$347:$W$347,,$C356)/$F$335)))</f>
        <v>0</v>
      </c>
      <c r="AK356" s="8">
        <f>IF($F$335="n/a",0,IF(AK$3&lt;=$C356,0,IF(AK$3&gt;($F$335+$C356),INDEX($D$347:$W$347,,$C356)-SUM($D356:AJ356),INDEX($D$347:$W$347,,$C356)/$F$335)))</f>
        <v>0</v>
      </c>
      <c r="AL356" s="8">
        <f>IF($F$335="n/a",0,IF(AL$3&lt;=$C356,0,IF(AL$3&gt;($F$335+$C356),INDEX($D$347:$W$347,,$C356)-SUM($D356:AK356),INDEX($D$347:$W$347,,$C356)/$F$335)))</f>
        <v>0</v>
      </c>
      <c r="AM356" s="8">
        <f>IF($F$335="n/a",0,IF(AM$3&lt;=$C356,0,IF(AM$3&gt;($F$335+$C356),INDEX($D$347:$W$347,,$C356)-SUM($D356:AL356),INDEX($D$347:$W$347,,$C356)/$F$335)))</f>
        <v>0</v>
      </c>
      <c r="AN356" s="8">
        <f>IF($F$335="n/a",0,IF(AN$3&lt;=$C356,0,IF(AN$3&gt;($F$335+$C356),INDEX($D$347:$W$347,,$C356)-SUM($D356:AM356),INDEX($D$347:$W$347,,$C356)/$F$335)))</f>
        <v>0</v>
      </c>
      <c r="AO356" s="8">
        <f>IF($F$335="n/a",0,IF(AO$3&lt;=$C356,0,IF(AO$3&gt;($F$335+$C356),INDEX($D$347:$W$347,,$C356)-SUM($D356:AN356),INDEX($D$347:$W$347,,$C356)/$F$335)))</f>
        <v>0</v>
      </c>
      <c r="AP356" s="8">
        <f>IF($F$335="n/a",0,IF(AP$3&lt;=$C356,0,IF(AP$3&gt;($F$335+$C356),INDEX($D$347:$W$347,,$C356)-SUM($D356:AO356),INDEX($D$347:$W$347,,$C356)/$F$335)))</f>
        <v>0</v>
      </c>
      <c r="AQ356" s="8">
        <f>IF($F$335="n/a",0,IF(AQ$3&lt;=$C356,0,IF(AQ$3&gt;($F$335+$C356),INDEX($D$347:$W$347,,$C356)-SUM($D356:AP356),INDEX($D$347:$W$347,,$C356)/$F$335)))</f>
        <v>0</v>
      </c>
      <c r="AR356" s="8">
        <f>IF($F$335="n/a",0,IF(AR$3&lt;=$C356,0,IF(AR$3&gt;($F$335+$C356),INDEX($D$347:$W$347,,$C356)-SUM($D356:AQ356),INDEX($D$347:$W$347,,$C356)/$F$335)))</f>
        <v>0</v>
      </c>
      <c r="AS356" s="8">
        <f>IF($F$335="n/a",0,IF(AS$3&lt;=$C356,0,IF(AS$3&gt;($F$335+$C356),INDEX($D$347:$W$347,,$C356)-SUM($D356:AR356),INDEX($D$347:$W$347,,$C356)/$F$335)))</f>
        <v>0</v>
      </c>
      <c r="AT356" s="8">
        <f>IF($F$335="n/a",0,IF(AT$3&lt;=$C356,0,IF(AT$3&gt;($F$335+$C356),INDEX($D$347:$W$347,,$C356)-SUM($D356:AS356),INDEX($D$347:$W$347,,$C356)/$F$335)))</f>
        <v>0</v>
      </c>
      <c r="AU356" s="8">
        <f>IF($F$335="n/a",0,IF(AU$3&lt;=$C356,0,IF(AU$3&gt;($F$335+$C356),INDEX($D$347:$W$347,,$C356)-SUM($D356:AT356),INDEX($D$347:$W$347,,$C356)/$F$335)))</f>
        <v>0</v>
      </c>
      <c r="AV356" s="8">
        <f>IF($F$335="n/a",0,IF(AV$3&lt;=$C356,0,IF(AV$3&gt;($F$335+$C356),INDEX($D$347:$W$347,,$C356)-SUM($D356:AU356),INDEX($D$347:$W$347,,$C356)/$F$335)))</f>
        <v>0</v>
      </c>
      <c r="AW356" s="8">
        <f>IF($F$335="n/a",0,IF(AW$3&lt;=$C356,0,IF(AW$3&gt;($F$335+$C356),INDEX($D$347:$W$347,,$C356)-SUM($D356:AV356),INDEX($D$347:$W$347,,$C356)/$F$335)))</f>
        <v>0</v>
      </c>
      <c r="AX356" s="8">
        <f>IF($F$335="n/a",0,IF(AX$3&lt;=$C356,0,IF(AX$3&gt;($F$335+$C356),INDEX($D$347:$W$347,,$C356)-SUM($D356:AW356),INDEX($D$347:$W$347,,$C356)/$F$335)))</f>
        <v>0</v>
      </c>
      <c r="AY356" s="8">
        <f>IF($F$335="n/a",0,IF(AY$3&lt;=$C356,0,IF(AY$3&gt;($F$335+$C356),INDEX($D$347:$W$347,,$C356)-SUM($D356:AX356),INDEX($D$347:$W$347,,$C356)/$F$335)))</f>
        <v>0</v>
      </c>
      <c r="AZ356" s="8">
        <f>IF($F$335="n/a",0,IF(AZ$3&lt;=$C356,0,IF(AZ$3&gt;($F$335+$C356),INDEX($D$347:$W$347,,$C356)-SUM($D356:AY356),INDEX($D$347:$W$347,,$C356)/$F$335)))</f>
        <v>0</v>
      </c>
      <c r="BA356" s="8">
        <f>IF($F$335="n/a",0,IF(BA$3&lt;=$C356,0,IF(BA$3&gt;($F$335+$C356),INDEX($D$347:$W$347,,$C356)-SUM($D356:AZ356),INDEX($D$347:$W$347,,$C356)/$F$335)))</f>
        <v>0</v>
      </c>
      <c r="BB356" s="8">
        <f>IF($F$335="n/a",0,IF(BB$3&lt;=$C356,0,IF(BB$3&gt;($F$335+$C356),INDEX($D$347:$W$347,,$C356)-SUM($D356:BA356),INDEX($D$347:$W$347,,$C356)/$F$335)))</f>
        <v>0</v>
      </c>
      <c r="BC356" s="8">
        <f>IF($F$335="n/a",0,IF(BC$3&lt;=$C356,0,IF(BC$3&gt;($F$335+$C356),INDEX($D$347:$W$347,,$C356)-SUM($D356:BB356),INDEX($D$347:$W$347,,$C356)/$F$335)))</f>
        <v>0</v>
      </c>
      <c r="BD356" s="8">
        <f>IF($F$335="n/a",0,IF(BD$3&lt;=$C356,0,IF(BD$3&gt;($F$335+$C356),INDEX($D$347:$W$347,,$C356)-SUM($D356:BC356),INDEX($D$347:$W$347,,$C356)/$F$335)))</f>
        <v>0</v>
      </c>
      <c r="BE356" s="8">
        <f>IF($F$335="n/a",0,IF(BE$3&lt;=$C356,0,IF(BE$3&gt;($F$335+$C356),INDEX($D$347:$W$347,,$C356)-SUM($D356:BD356),INDEX($D$347:$W$347,,$C356)/$F$335)))</f>
        <v>0</v>
      </c>
      <c r="BF356" s="8">
        <f>IF($F$335="n/a",0,IF(BF$3&lt;=$C356,0,IF(BF$3&gt;($F$335+$C356),INDEX($D$347:$W$347,,$C356)-SUM($D356:BE356),INDEX($D$347:$W$347,,$C356)/$F$335)))</f>
        <v>0</v>
      </c>
      <c r="BG356" s="8">
        <f>IF($F$335="n/a",0,IF(BG$3&lt;=$C356,0,IF(BG$3&gt;($F$335+$C356),INDEX($D$347:$W$347,,$C356)-SUM($D356:BF356),INDEX($D$347:$W$347,,$C356)/$F$335)))</f>
        <v>0</v>
      </c>
      <c r="BH356" s="8">
        <f>IF($F$335="n/a",0,IF(BH$3&lt;=$C356,0,IF(BH$3&gt;($F$335+$C356),INDEX($D$347:$W$347,,$C356)-SUM($D356:BG356),INDEX($D$347:$W$347,,$C356)/$F$335)))</f>
        <v>0</v>
      </c>
      <c r="BI356" s="8">
        <f>IF($F$335="n/a",0,IF(BI$3&lt;=$C356,0,IF(BI$3&gt;($F$335+$C356),INDEX($D$347:$W$347,,$C356)-SUM($D356:BH356),INDEX($D$347:$W$347,,$C356)/$F$335)))</f>
        <v>0</v>
      </c>
      <c r="BJ356" s="8">
        <f>IF($F$335="n/a",0,IF(BJ$3&lt;=$C356,0,IF(BJ$3&gt;($F$335+$C356),INDEX($D$347:$W$347,,$C356)-SUM($D356:BI356),INDEX($D$347:$W$347,,$C356)/$F$335)))</f>
        <v>0</v>
      </c>
      <c r="BK356" s="8">
        <f>IF($F$335="n/a",0,IF(BK$3&lt;=$C356,0,IF(BK$3&gt;($F$335+$C356),INDEX($D$347:$W$347,,$C356)-SUM($D356:BJ356),INDEX($D$347:$W$347,,$C356)/$F$335)))</f>
        <v>0</v>
      </c>
    </row>
    <row r="357" spans="2:63" hidden="1" outlineLevel="1" x14ac:dyDescent="0.3">
      <c r="B357" s="15">
        <v>2020</v>
      </c>
      <c r="C357">
        <v>8</v>
      </c>
      <c r="D357" s="8"/>
      <c r="E357" s="8">
        <f>IF($F$335="n/a",0,IF(E$3&lt;=$C357,0,IF(E$3&gt;($F$335+$C357),INDEX($D$347:$W$347,,$C357)-SUM($D357:D357),INDEX($D$347:$W$347,,$C357)/$F$335)))</f>
        <v>0</v>
      </c>
      <c r="F357" s="8">
        <f>IF($F$335="n/a",0,IF(F$3&lt;=$C357,0,IF(F$3&gt;($F$335+$C357),INDEX($D$347:$W$347,,$C357)-SUM($D357:E357),INDEX($D$347:$W$347,,$C357)/$F$335)))</f>
        <v>0</v>
      </c>
      <c r="G357" s="8">
        <f>IF($F$335="n/a",0,IF(G$3&lt;=$C357,0,IF(G$3&gt;($F$335+$C357),INDEX($D$347:$W$347,,$C357)-SUM($D357:F357),INDEX($D$347:$W$347,,$C357)/$F$335)))</f>
        <v>0</v>
      </c>
      <c r="H357" s="11">
        <f>IF($F$335="n/a",0,IF(H$3&lt;=$C357,0,IF(H$3&gt;($F$335+$C357),INDEX($D$347:$W$347,,$C357)-SUM($D357:G357),INDEX($D$347:$W$347,,$C357)/$F$335)))</f>
        <v>0</v>
      </c>
      <c r="I357" s="12">
        <f>IF($F$335="n/a",0,IF(I$3&lt;=$C357,0,IF(I$3&gt;($F$335+$C357),INDEX($D$347:$W$347,,$C357)-SUM($D357:H357),INDEX($D$347:$W$347,,$C357)/$F$335)))</f>
        <v>0</v>
      </c>
      <c r="J357" s="8">
        <f>IF($F$335="n/a",0,IF(J$3&lt;=$C357,0,IF(J$3&gt;($F$335+$C357),INDEX($D$347:$W$347,,$C357)-SUM($D357:I357),INDEX($D$347:$W$347,,$C357)/$F$335)))</f>
        <v>0</v>
      </c>
      <c r="K357" s="8">
        <f>IF($F$335="n/a",0,IF(K$3&lt;=$C357,0,IF(K$3&gt;($F$335+$C357),INDEX($D$347:$W$347,,$C357)-SUM($D357:J357),INDEX($D$347:$W$347,,$C357)/$F$335)))</f>
        <v>0</v>
      </c>
      <c r="L357" s="8">
        <f>IF($F$335="n/a",0,IF(L$3&lt;=$C357,0,IF(L$3&gt;($F$335+$C357),INDEX($D$347:$W$347,,$C357)-SUM($D357:K357),INDEX($D$347:$W$347,,$C357)/$F$335)))</f>
        <v>0</v>
      </c>
      <c r="M357" s="8">
        <f>IF($F$335="n/a",0,IF(M$3&lt;=$C357,0,IF(M$3&gt;($F$335+$C357),INDEX($D$347:$W$347,,$C357)-SUM($D357:L357),INDEX($D$347:$W$347,,$C357)/$F$335)))</f>
        <v>0</v>
      </c>
      <c r="N357" s="8">
        <f>IF($F$335="n/a",0,IF(N$3&lt;=$C357,0,IF(N$3&gt;($F$335+$C357),INDEX($D$347:$W$347,,$C357)-SUM($D357:M357),INDEX($D$347:$W$347,,$C357)/$F$335)))</f>
        <v>0</v>
      </c>
      <c r="O357" s="8">
        <f>IF($F$335="n/a",0,IF(O$3&lt;=$C357,0,IF(O$3&gt;($F$335+$C357),INDEX($D$347:$W$347,,$C357)-SUM($D357:N357),INDEX($D$347:$W$347,,$C357)/$F$335)))</f>
        <v>0</v>
      </c>
      <c r="P357" s="8">
        <f>IF($F$335="n/a",0,IF(P$3&lt;=$C357,0,IF(P$3&gt;($F$335+$C357),INDEX($D$347:$W$347,,$C357)-SUM($D357:O357),INDEX($D$347:$W$347,,$C357)/$F$335)))</f>
        <v>0</v>
      </c>
      <c r="Q357" s="8">
        <f>IF($F$335="n/a",0,IF(Q$3&lt;=$C357,0,IF(Q$3&gt;($F$335+$C357),INDEX($D$347:$W$347,,$C357)-SUM($D357:P357),INDEX($D$347:$W$347,,$C357)/$F$335)))</f>
        <v>0</v>
      </c>
      <c r="R357" s="8">
        <f>IF($F$335="n/a",0,IF(R$3&lt;=$C357,0,IF(R$3&gt;($F$335+$C357),INDEX($D$347:$W$347,,$C357)-SUM($D357:Q357),INDEX($D$347:$W$347,,$C357)/$F$335)))</f>
        <v>0</v>
      </c>
      <c r="S357" s="8">
        <f>IF($F$335="n/a",0,IF(S$3&lt;=$C357,0,IF(S$3&gt;($F$335+$C357),INDEX($D$347:$W$347,,$C357)-SUM($D357:R357),INDEX($D$347:$W$347,,$C357)/$F$335)))</f>
        <v>0</v>
      </c>
      <c r="T357" s="8">
        <f>IF($F$335="n/a",0,IF(T$3&lt;=$C357,0,IF(T$3&gt;($F$335+$C357),INDEX($D$347:$W$347,,$C357)-SUM($D357:S357),INDEX($D$347:$W$347,,$C357)/$F$335)))</f>
        <v>0</v>
      </c>
      <c r="U357" s="8">
        <f>IF($F$335="n/a",0,IF(U$3&lt;=$C357,0,IF(U$3&gt;($F$335+$C357),INDEX($D$347:$W$347,,$C357)-SUM($D357:T357),INDEX($D$347:$W$347,,$C357)/$F$335)))</f>
        <v>0</v>
      </c>
      <c r="V357" s="8">
        <f>IF($F$335="n/a",0,IF(V$3&lt;=$C357,0,IF(V$3&gt;($F$335+$C357),INDEX($D$347:$W$347,,$C357)-SUM($D357:U357),INDEX($D$347:$W$347,,$C357)/$F$335)))</f>
        <v>0</v>
      </c>
      <c r="W357" s="8">
        <f>IF($F$335="n/a",0,IF(W$3&lt;=$C357,0,IF(W$3&gt;($F$335+$C357),INDEX($D$347:$W$347,,$C357)-SUM($D357:V357),INDEX($D$347:$W$347,,$C357)/$F$335)))</f>
        <v>0</v>
      </c>
      <c r="X357" s="8">
        <f>IF($F$335="n/a",0,IF(X$3&lt;=$C357,0,IF(X$3&gt;($F$335+$C357),INDEX($D$347:$W$347,,$C357)-SUM($D357:W357),INDEX($D$347:$W$347,,$C357)/$F$335)))</f>
        <v>0</v>
      </c>
      <c r="Y357" s="8">
        <f>IF($F$335="n/a",0,IF(Y$3&lt;=$C357,0,IF(Y$3&gt;($F$335+$C357),INDEX($D$347:$W$347,,$C357)-SUM($D357:X357),INDEX($D$347:$W$347,,$C357)/$F$335)))</f>
        <v>0</v>
      </c>
      <c r="Z357" s="8">
        <f>IF($F$335="n/a",0,IF(Z$3&lt;=$C357,0,IF(Z$3&gt;($F$335+$C357),INDEX($D$347:$W$347,,$C357)-SUM($D357:Y357),INDEX($D$347:$W$347,,$C357)/$F$335)))</f>
        <v>0</v>
      </c>
      <c r="AA357" s="8">
        <f>IF($F$335="n/a",0,IF(AA$3&lt;=$C357,0,IF(AA$3&gt;($F$335+$C357),INDEX($D$347:$W$347,,$C357)-SUM($D357:Z357),INDEX($D$347:$W$347,,$C357)/$F$335)))</f>
        <v>0</v>
      </c>
      <c r="AB357" s="8">
        <f>IF($F$335="n/a",0,IF(AB$3&lt;=$C357,0,IF(AB$3&gt;($F$335+$C357),INDEX($D$347:$W$347,,$C357)-SUM($D357:AA357),INDEX($D$347:$W$347,,$C357)/$F$335)))</f>
        <v>0</v>
      </c>
      <c r="AC357" s="8">
        <f>IF($F$335="n/a",0,IF(AC$3&lt;=$C357,0,IF(AC$3&gt;($F$335+$C357),INDEX($D$347:$W$347,,$C357)-SUM($D357:AB357),INDEX($D$347:$W$347,,$C357)/$F$335)))</f>
        <v>0</v>
      </c>
      <c r="AD357" s="8">
        <f>IF($F$335="n/a",0,IF(AD$3&lt;=$C357,0,IF(AD$3&gt;($F$335+$C357),INDEX($D$347:$W$347,,$C357)-SUM($D357:AC357),INDEX($D$347:$W$347,,$C357)/$F$335)))</f>
        <v>0</v>
      </c>
      <c r="AE357" s="8">
        <f>IF($F$335="n/a",0,IF(AE$3&lt;=$C357,0,IF(AE$3&gt;($F$335+$C357),INDEX($D$347:$W$347,,$C357)-SUM($D357:AD357),INDEX($D$347:$W$347,,$C357)/$F$335)))</f>
        <v>0</v>
      </c>
      <c r="AF357" s="8">
        <f>IF($F$335="n/a",0,IF(AF$3&lt;=$C357,0,IF(AF$3&gt;($F$335+$C357),INDEX($D$347:$W$347,,$C357)-SUM($D357:AE357),INDEX($D$347:$W$347,,$C357)/$F$335)))</f>
        <v>0</v>
      </c>
      <c r="AG357" s="8">
        <f>IF($F$335="n/a",0,IF(AG$3&lt;=$C357,0,IF(AG$3&gt;($F$335+$C357),INDEX($D$347:$W$347,,$C357)-SUM($D357:AF357),INDEX($D$347:$W$347,,$C357)/$F$335)))</f>
        <v>0</v>
      </c>
      <c r="AH357" s="8">
        <f>IF($F$335="n/a",0,IF(AH$3&lt;=$C357,0,IF(AH$3&gt;($F$335+$C357),INDEX($D$347:$W$347,,$C357)-SUM($D357:AG357),INDEX($D$347:$W$347,,$C357)/$F$335)))</f>
        <v>0</v>
      </c>
      <c r="AI357" s="8">
        <f>IF($F$335="n/a",0,IF(AI$3&lt;=$C357,0,IF(AI$3&gt;($F$335+$C357),INDEX($D$347:$W$347,,$C357)-SUM($D357:AH357),INDEX($D$347:$W$347,,$C357)/$F$335)))</f>
        <v>0</v>
      </c>
      <c r="AJ357" s="8">
        <f>IF($F$335="n/a",0,IF(AJ$3&lt;=$C357,0,IF(AJ$3&gt;($F$335+$C357),INDEX($D$347:$W$347,,$C357)-SUM($D357:AI357),INDEX($D$347:$W$347,,$C357)/$F$335)))</f>
        <v>0</v>
      </c>
      <c r="AK357" s="8">
        <f>IF($F$335="n/a",0,IF(AK$3&lt;=$C357,0,IF(AK$3&gt;($F$335+$C357),INDEX($D$347:$W$347,,$C357)-SUM($D357:AJ357),INDEX($D$347:$W$347,,$C357)/$F$335)))</f>
        <v>0</v>
      </c>
      <c r="AL357" s="8">
        <f>IF($F$335="n/a",0,IF(AL$3&lt;=$C357,0,IF(AL$3&gt;($F$335+$C357),INDEX($D$347:$W$347,,$C357)-SUM($D357:AK357),INDEX($D$347:$W$347,,$C357)/$F$335)))</f>
        <v>0</v>
      </c>
      <c r="AM357" s="8">
        <f>IF($F$335="n/a",0,IF(AM$3&lt;=$C357,0,IF(AM$3&gt;($F$335+$C357),INDEX($D$347:$W$347,,$C357)-SUM($D357:AL357),INDEX($D$347:$W$347,,$C357)/$F$335)))</f>
        <v>0</v>
      </c>
      <c r="AN357" s="8">
        <f>IF($F$335="n/a",0,IF(AN$3&lt;=$C357,0,IF(AN$3&gt;($F$335+$C357),INDEX($D$347:$W$347,,$C357)-SUM($D357:AM357),INDEX($D$347:$W$347,,$C357)/$F$335)))</f>
        <v>0</v>
      </c>
      <c r="AO357" s="8">
        <f>IF($F$335="n/a",0,IF(AO$3&lt;=$C357,0,IF(AO$3&gt;($F$335+$C357),INDEX($D$347:$W$347,,$C357)-SUM($D357:AN357),INDEX($D$347:$W$347,,$C357)/$F$335)))</f>
        <v>0</v>
      </c>
      <c r="AP357" s="8">
        <f>IF($F$335="n/a",0,IF(AP$3&lt;=$C357,0,IF(AP$3&gt;($F$335+$C357),INDEX($D$347:$W$347,,$C357)-SUM($D357:AO357),INDEX($D$347:$W$347,,$C357)/$F$335)))</f>
        <v>0</v>
      </c>
      <c r="AQ357" s="8">
        <f>IF($F$335="n/a",0,IF(AQ$3&lt;=$C357,0,IF(AQ$3&gt;($F$335+$C357),INDEX($D$347:$W$347,,$C357)-SUM($D357:AP357),INDEX($D$347:$W$347,,$C357)/$F$335)))</f>
        <v>0</v>
      </c>
      <c r="AR357" s="8">
        <f>IF($F$335="n/a",0,IF(AR$3&lt;=$C357,0,IF(AR$3&gt;($F$335+$C357),INDEX($D$347:$W$347,,$C357)-SUM($D357:AQ357),INDEX($D$347:$W$347,,$C357)/$F$335)))</f>
        <v>0</v>
      </c>
      <c r="AS357" s="8">
        <f>IF($F$335="n/a",0,IF(AS$3&lt;=$C357,0,IF(AS$3&gt;($F$335+$C357),INDEX($D$347:$W$347,,$C357)-SUM($D357:AR357),INDEX($D$347:$W$347,,$C357)/$F$335)))</f>
        <v>0</v>
      </c>
      <c r="AT357" s="8">
        <f>IF($F$335="n/a",0,IF(AT$3&lt;=$C357,0,IF(AT$3&gt;($F$335+$C357),INDEX($D$347:$W$347,,$C357)-SUM($D357:AS357),INDEX($D$347:$W$347,,$C357)/$F$335)))</f>
        <v>0</v>
      </c>
      <c r="AU357" s="8">
        <f>IF($F$335="n/a",0,IF(AU$3&lt;=$C357,0,IF(AU$3&gt;($F$335+$C357),INDEX($D$347:$W$347,,$C357)-SUM($D357:AT357),INDEX($D$347:$W$347,,$C357)/$F$335)))</f>
        <v>0</v>
      </c>
      <c r="AV357" s="8">
        <f>IF($F$335="n/a",0,IF(AV$3&lt;=$C357,0,IF(AV$3&gt;($F$335+$C357),INDEX($D$347:$W$347,,$C357)-SUM($D357:AU357),INDEX($D$347:$W$347,,$C357)/$F$335)))</f>
        <v>0</v>
      </c>
      <c r="AW357" s="8">
        <f>IF($F$335="n/a",0,IF(AW$3&lt;=$C357,0,IF(AW$3&gt;($F$335+$C357),INDEX($D$347:$W$347,,$C357)-SUM($D357:AV357),INDEX($D$347:$W$347,,$C357)/$F$335)))</f>
        <v>0</v>
      </c>
      <c r="AX357" s="8">
        <f>IF($F$335="n/a",0,IF(AX$3&lt;=$C357,0,IF(AX$3&gt;($F$335+$C357),INDEX($D$347:$W$347,,$C357)-SUM($D357:AW357),INDEX($D$347:$W$347,,$C357)/$F$335)))</f>
        <v>0</v>
      </c>
      <c r="AY357" s="8">
        <f>IF($F$335="n/a",0,IF(AY$3&lt;=$C357,0,IF(AY$3&gt;($F$335+$C357),INDEX($D$347:$W$347,,$C357)-SUM($D357:AX357),INDEX($D$347:$W$347,,$C357)/$F$335)))</f>
        <v>0</v>
      </c>
      <c r="AZ357" s="8">
        <f>IF($F$335="n/a",0,IF(AZ$3&lt;=$C357,0,IF(AZ$3&gt;($F$335+$C357),INDEX($D$347:$W$347,,$C357)-SUM($D357:AY357),INDEX($D$347:$W$347,,$C357)/$F$335)))</f>
        <v>0</v>
      </c>
      <c r="BA357" s="8">
        <f>IF($F$335="n/a",0,IF(BA$3&lt;=$C357,0,IF(BA$3&gt;($F$335+$C357),INDEX($D$347:$W$347,,$C357)-SUM($D357:AZ357),INDEX($D$347:$W$347,,$C357)/$F$335)))</f>
        <v>0</v>
      </c>
      <c r="BB357" s="8">
        <f>IF($F$335="n/a",0,IF(BB$3&lt;=$C357,0,IF(BB$3&gt;($F$335+$C357),INDEX($D$347:$W$347,,$C357)-SUM($D357:BA357),INDEX($D$347:$W$347,,$C357)/$F$335)))</f>
        <v>0</v>
      </c>
      <c r="BC357" s="8">
        <f>IF($F$335="n/a",0,IF(BC$3&lt;=$C357,0,IF(BC$3&gt;($F$335+$C357),INDEX($D$347:$W$347,,$C357)-SUM($D357:BB357),INDEX($D$347:$W$347,,$C357)/$F$335)))</f>
        <v>0</v>
      </c>
      <c r="BD357" s="8">
        <f>IF($F$335="n/a",0,IF(BD$3&lt;=$C357,0,IF(BD$3&gt;($F$335+$C357),INDEX($D$347:$W$347,,$C357)-SUM($D357:BC357),INDEX($D$347:$W$347,,$C357)/$F$335)))</f>
        <v>0</v>
      </c>
      <c r="BE357" s="8">
        <f>IF($F$335="n/a",0,IF(BE$3&lt;=$C357,0,IF(BE$3&gt;($F$335+$C357),INDEX($D$347:$W$347,,$C357)-SUM($D357:BD357),INDEX($D$347:$W$347,,$C357)/$F$335)))</f>
        <v>0</v>
      </c>
      <c r="BF357" s="8">
        <f>IF($F$335="n/a",0,IF(BF$3&lt;=$C357,0,IF(BF$3&gt;($F$335+$C357),INDEX($D$347:$W$347,,$C357)-SUM($D357:BE357),INDEX($D$347:$W$347,,$C357)/$F$335)))</f>
        <v>0</v>
      </c>
      <c r="BG357" s="8">
        <f>IF($F$335="n/a",0,IF(BG$3&lt;=$C357,0,IF(BG$3&gt;($F$335+$C357),INDEX($D$347:$W$347,,$C357)-SUM($D357:BF357),INDEX($D$347:$W$347,,$C357)/$F$335)))</f>
        <v>0</v>
      </c>
      <c r="BH357" s="8">
        <f>IF($F$335="n/a",0,IF(BH$3&lt;=$C357,0,IF(BH$3&gt;($F$335+$C357),INDEX($D$347:$W$347,,$C357)-SUM($D357:BG357),INDEX($D$347:$W$347,,$C357)/$F$335)))</f>
        <v>0</v>
      </c>
      <c r="BI357" s="8">
        <f>IF($F$335="n/a",0,IF(BI$3&lt;=$C357,0,IF(BI$3&gt;($F$335+$C357),INDEX($D$347:$W$347,,$C357)-SUM($D357:BH357),INDEX($D$347:$W$347,,$C357)/$F$335)))</f>
        <v>0</v>
      </c>
      <c r="BJ357" s="8">
        <f>IF($F$335="n/a",0,IF(BJ$3&lt;=$C357,0,IF(BJ$3&gt;($F$335+$C357),INDEX($D$347:$W$347,,$C357)-SUM($D357:BI357),INDEX($D$347:$W$347,,$C357)/$F$335)))</f>
        <v>0</v>
      </c>
      <c r="BK357" s="8">
        <f>IF($F$335="n/a",0,IF(BK$3&lt;=$C357,0,IF(BK$3&gt;($F$335+$C357),INDEX($D$347:$W$347,,$C357)-SUM($D357:BJ357),INDEX($D$347:$W$347,,$C357)/$F$335)))</f>
        <v>0</v>
      </c>
    </row>
    <row r="358" spans="2:63" hidden="1" outlineLevel="1" x14ac:dyDescent="0.3">
      <c r="B358" s="15">
        <v>2021</v>
      </c>
      <c r="C358">
        <v>9</v>
      </c>
      <c r="D358" s="8"/>
      <c r="E358" s="8">
        <f>IF($F$335="n/a",0,IF(E$3&lt;=$C358,0,IF(E$3&gt;($F$335+$C358),INDEX($D$347:$W$347,,$C358)-SUM($D358:D358),INDEX($D$347:$W$347,,$C358)/$F$335)))</f>
        <v>0</v>
      </c>
      <c r="F358" s="8">
        <f>IF($F$335="n/a",0,IF(F$3&lt;=$C358,0,IF(F$3&gt;($F$335+$C358),INDEX($D$347:$W$347,,$C358)-SUM($D358:E358),INDEX($D$347:$W$347,,$C358)/$F$335)))</f>
        <v>0</v>
      </c>
      <c r="G358" s="8">
        <f>IF($F$335="n/a",0,IF(G$3&lt;=$C358,0,IF(G$3&gt;($F$335+$C358),INDEX($D$347:$W$347,,$C358)-SUM($D358:F358),INDEX($D$347:$W$347,,$C358)/$F$335)))</f>
        <v>0</v>
      </c>
      <c r="H358" s="11">
        <f>IF($F$335="n/a",0,IF(H$3&lt;=$C358,0,IF(H$3&gt;($F$335+$C358),INDEX($D$347:$W$347,,$C358)-SUM($D358:G358),INDEX($D$347:$W$347,,$C358)/$F$335)))</f>
        <v>0</v>
      </c>
      <c r="I358" s="12">
        <f>IF($F$335="n/a",0,IF(I$3&lt;=$C358,0,IF(I$3&gt;($F$335+$C358),INDEX($D$347:$W$347,,$C358)-SUM($D358:H358),INDEX($D$347:$W$347,,$C358)/$F$335)))</f>
        <v>0</v>
      </c>
      <c r="J358" s="8">
        <f>IF($F$335="n/a",0,IF(J$3&lt;=$C358,0,IF(J$3&gt;($F$335+$C358),INDEX($D$347:$W$347,,$C358)-SUM($D358:I358),INDEX($D$347:$W$347,,$C358)/$F$335)))</f>
        <v>0</v>
      </c>
      <c r="K358" s="8">
        <f>IF($F$335="n/a",0,IF(K$3&lt;=$C358,0,IF(K$3&gt;($F$335+$C358),INDEX($D$347:$W$347,,$C358)-SUM($D358:J358),INDEX($D$347:$W$347,,$C358)/$F$335)))</f>
        <v>0</v>
      </c>
      <c r="L358" s="8">
        <f>IF($F$335="n/a",0,IF(L$3&lt;=$C358,0,IF(L$3&gt;($F$335+$C358),INDEX($D$347:$W$347,,$C358)-SUM($D358:K358),INDEX($D$347:$W$347,,$C358)/$F$335)))</f>
        <v>0</v>
      </c>
      <c r="M358" s="8">
        <f>IF($F$335="n/a",0,IF(M$3&lt;=$C358,0,IF(M$3&gt;($F$335+$C358),INDEX($D$347:$W$347,,$C358)-SUM($D358:L358),INDEX($D$347:$W$347,,$C358)/$F$335)))</f>
        <v>0</v>
      </c>
      <c r="N358" s="8">
        <f>IF($F$335="n/a",0,IF(N$3&lt;=$C358,0,IF(N$3&gt;($F$335+$C358),INDEX($D$347:$W$347,,$C358)-SUM($D358:M358),INDEX($D$347:$W$347,,$C358)/$F$335)))</f>
        <v>0</v>
      </c>
      <c r="O358" s="8">
        <f>IF($F$335="n/a",0,IF(O$3&lt;=$C358,0,IF(O$3&gt;($F$335+$C358),INDEX($D$347:$W$347,,$C358)-SUM($D358:N358),INDEX($D$347:$W$347,,$C358)/$F$335)))</f>
        <v>0</v>
      </c>
      <c r="P358" s="8">
        <f>IF($F$335="n/a",0,IF(P$3&lt;=$C358,0,IF(P$3&gt;($F$335+$C358),INDEX($D$347:$W$347,,$C358)-SUM($D358:O358),INDEX($D$347:$W$347,,$C358)/$F$335)))</f>
        <v>0</v>
      </c>
      <c r="Q358" s="8">
        <f>IF($F$335="n/a",0,IF(Q$3&lt;=$C358,0,IF(Q$3&gt;($F$335+$C358),INDEX($D$347:$W$347,,$C358)-SUM($D358:P358),INDEX($D$347:$W$347,,$C358)/$F$335)))</f>
        <v>0</v>
      </c>
      <c r="R358" s="8">
        <f>IF($F$335="n/a",0,IF(R$3&lt;=$C358,0,IF(R$3&gt;($F$335+$C358),INDEX($D$347:$W$347,,$C358)-SUM($D358:Q358),INDEX($D$347:$W$347,,$C358)/$F$335)))</f>
        <v>0</v>
      </c>
      <c r="S358" s="8">
        <f>IF($F$335="n/a",0,IF(S$3&lt;=$C358,0,IF(S$3&gt;($F$335+$C358),INDEX($D$347:$W$347,,$C358)-SUM($D358:R358),INDEX($D$347:$W$347,,$C358)/$F$335)))</f>
        <v>0</v>
      </c>
      <c r="T358" s="8">
        <f>IF($F$335="n/a",0,IF(T$3&lt;=$C358,0,IF(T$3&gt;($F$335+$C358),INDEX($D$347:$W$347,,$C358)-SUM($D358:S358),INDEX($D$347:$W$347,,$C358)/$F$335)))</f>
        <v>0</v>
      </c>
      <c r="U358" s="8">
        <f>IF($F$335="n/a",0,IF(U$3&lt;=$C358,0,IF(U$3&gt;($F$335+$C358),INDEX($D$347:$W$347,,$C358)-SUM($D358:T358),INDEX($D$347:$W$347,,$C358)/$F$335)))</f>
        <v>0</v>
      </c>
      <c r="V358" s="8">
        <f>IF($F$335="n/a",0,IF(V$3&lt;=$C358,0,IF(V$3&gt;($F$335+$C358),INDEX($D$347:$W$347,,$C358)-SUM($D358:U358),INDEX($D$347:$W$347,,$C358)/$F$335)))</f>
        <v>0</v>
      </c>
      <c r="W358" s="8">
        <f>IF($F$335="n/a",0,IF(W$3&lt;=$C358,0,IF(W$3&gt;($F$335+$C358),INDEX($D$347:$W$347,,$C358)-SUM($D358:V358),INDEX($D$347:$W$347,,$C358)/$F$335)))</f>
        <v>0</v>
      </c>
      <c r="X358" s="8">
        <f>IF($F$335="n/a",0,IF(X$3&lt;=$C358,0,IF(X$3&gt;($F$335+$C358),INDEX($D$347:$W$347,,$C358)-SUM($D358:W358),INDEX($D$347:$W$347,,$C358)/$F$335)))</f>
        <v>0</v>
      </c>
      <c r="Y358" s="8">
        <f>IF($F$335="n/a",0,IF(Y$3&lt;=$C358,0,IF(Y$3&gt;($F$335+$C358),INDEX($D$347:$W$347,,$C358)-SUM($D358:X358),INDEX($D$347:$W$347,,$C358)/$F$335)))</f>
        <v>0</v>
      </c>
      <c r="Z358" s="8">
        <f>IF($F$335="n/a",0,IF(Z$3&lt;=$C358,0,IF(Z$3&gt;($F$335+$C358),INDEX($D$347:$W$347,,$C358)-SUM($D358:Y358),INDEX($D$347:$W$347,,$C358)/$F$335)))</f>
        <v>0</v>
      </c>
      <c r="AA358" s="8">
        <f>IF($F$335="n/a",0,IF(AA$3&lt;=$C358,0,IF(AA$3&gt;($F$335+$C358),INDEX($D$347:$W$347,,$C358)-SUM($D358:Z358),INDEX($D$347:$W$347,,$C358)/$F$335)))</f>
        <v>0</v>
      </c>
      <c r="AB358" s="8">
        <f>IF($F$335="n/a",0,IF(AB$3&lt;=$C358,0,IF(AB$3&gt;($F$335+$C358),INDEX($D$347:$W$347,,$C358)-SUM($D358:AA358),INDEX($D$347:$W$347,,$C358)/$F$335)))</f>
        <v>0</v>
      </c>
      <c r="AC358" s="8">
        <f>IF($F$335="n/a",0,IF(AC$3&lt;=$C358,0,IF(AC$3&gt;($F$335+$C358),INDEX($D$347:$W$347,,$C358)-SUM($D358:AB358),INDEX($D$347:$W$347,,$C358)/$F$335)))</f>
        <v>0</v>
      </c>
      <c r="AD358" s="8">
        <f>IF($F$335="n/a",0,IF(AD$3&lt;=$C358,0,IF(AD$3&gt;($F$335+$C358),INDEX($D$347:$W$347,,$C358)-SUM($D358:AC358),INDEX($D$347:$W$347,,$C358)/$F$335)))</f>
        <v>0</v>
      </c>
      <c r="AE358" s="8">
        <f>IF($F$335="n/a",0,IF(AE$3&lt;=$C358,0,IF(AE$3&gt;($F$335+$C358),INDEX($D$347:$W$347,,$C358)-SUM($D358:AD358),INDEX($D$347:$W$347,,$C358)/$F$335)))</f>
        <v>0</v>
      </c>
      <c r="AF358" s="8">
        <f>IF($F$335="n/a",0,IF(AF$3&lt;=$C358,0,IF(AF$3&gt;($F$335+$C358),INDEX($D$347:$W$347,,$C358)-SUM($D358:AE358),INDEX($D$347:$W$347,,$C358)/$F$335)))</f>
        <v>0</v>
      </c>
      <c r="AG358" s="8">
        <f>IF($F$335="n/a",0,IF(AG$3&lt;=$C358,0,IF(AG$3&gt;($F$335+$C358),INDEX($D$347:$W$347,,$C358)-SUM($D358:AF358),INDEX($D$347:$W$347,,$C358)/$F$335)))</f>
        <v>0</v>
      </c>
      <c r="AH358" s="8">
        <f>IF($F$335="n/a",0,IF(AH$3&lt;=$C358,0,IF(AH$3&gt;($F$335+$C358),INDEX($D$347:$W$347,,$C358)-SUM($D358:AG358),INDEX($D$347:$W$347,,$C358)/$F$335)))</f>
        <v>0</v>
      </c>
      <c r="AI358" s="8">
        <f>IF($F$335="n/a",0,IF(AI$3&lt;=$C358,0,IF(AI$3&gt;($F$335+$C358),INDEX($D$347:$W$347,,$C358)-SUM($D358:AH358),INDEX($D$347:$W$347,,$C358)/$F$335)))</f>
        <v>0</v>
      </c>
      <c r="AJ358" s="8">
        <f>IF($F$335="n/a",0,IF(AJ$3&lt;=$C358,0,IF(AJ$3&gt;($F$335+$C358),INDEX($D$347:$W$347,,$C358)-SUM($D358:AI358),INDEX($D$347:$W$347,,$C358)/$F$335)))</f>
        <v>0</v>
      </c>
      <c r="AK358" s="8">
        <f>IF($F$335="n/a",0,IF(AK$3&lt;=$C358,0,IF(AK$3&gt;($F$335+$C358),INDEX($D$347:$W$347,,$C358)-SUM($D358:AJ358),INDEX($D$347:$W$347,,$C358)/$F$335)))</f>
        <v>0</v>
      </c>
      <c r="AL358" s="8">
        <f>IF($F$335="n/a",0,IF(AL$3&lt;=$C358,0,IF(AL$3&gt;($F$335+$C358),INDEX($D$347:$W$347,,$C358)-SUM($D358:AK358),INDEX($D$347:$W$347,,$C358)/$F$335)))</f>
        <v>0</v>
      </c>
      <c r="AM358" s="8">
        <f>IF($F$335="n/a",0,IF(AM$3&lt;=$C358,0,IF(AM$3&gt;($F$335+$C358),INDEX($D$347:$W$347,,$C358)-SUM($D358:AL358),INDEX($D$347:$W$347,,$C358)/$F$335)))</f>
        <v>0</v>
      </c>
      <c r="AN358" s="8">
        <f>IF($F$335="n/a",0,IF(AN$3&lt;=$C358,0,IF(AN$3&gt;($F$335+$C358),INDEX($D$347:$W$347,,$C358)-SUM($D358:AM358),INDEX($D$347:$W$347,,$C358)/$F$335)))</f>
        <v>0</v>
      </c>
      <c r="AO358" s="8">
        <f>IF($F$335="n/a",0,IF(AO$3&lt;=$C358,0,IF(AO$3&gt;($F$335+$C358),INDEX($D$347:$W$347,,$C358)-SUM($D358:AN358),INDEX($D$347:$W$347,,$C358)/$F$335)))</f>
        <v>0</v>
      </c>
      <c r="AP358" s="8">
        <f>IF($F$335="n/a",0,IF(AP$3&lt;=$C358,0,IF(AP$3&gt;($F$335+$C358),INDEX($D$347:$W$347,,$C358)-SUM($D358:AO358),INDEX($D$347:$W$347,,$C358)/$F$335)))</f>
        <v>0</v>
      </c>
      <c r="AQ358" s="8">
        <f>IF($F$335="n/a",0,IF(AQ$3&lt;=$C358,0,IF(AQ$3&gt;($F$335+$C358),INDEX($D$347:$W$347,,$C358)-SUM($D358:AP358),INDEX($D$347:$W$347,,$C358)/$F$335)))</f>
        <v>0</v>
      </c>
      <c r="AR358" s="8">
        <f>IF($F$335="n/a",0,IF(AR$3&lt;=$C358,0,IF(AR$3&gt;($F$335+$C358),INDEX($D$347:$W$347,,$C358)-SUM($D358:AQ358),INDEX($D$347:$W$347,,$C358)/$F$335)))</f>
        <v>0</v>
      </c>
      <c r="AS358" s="8">
        <f>IF($F$335="n/a",0,IF(AS$3&lt;=$C358,0,IF(AS$3&gt;($F$335+$C358),INDEX($D$347:$W$347,,$C358)-SUM($D358:AR358),INDEX($D$347:$W$347,,$C358)/$F$335)))</f>
        <v>0</v>
      </c>
      <c r="AT358" s="8">
        <f>IF($F$335="n/a",0,IF(AT$3&lt;=$C358,0,IF(AT$3&gt;($F$335+$C358),INDEX($D$347:$W$347,,$C358)-SUM($D358:AS358),INDEX($D$347:$W$347,,$C358)/$F$335)))</f>
        <v>0</v>
      </c>
      <c r="AU358" s="8">
        <f>IF($F$335="n/a",0,IF(AU$3&lt;=$C358,0,IF(AU$3&gt;($F$335+$C358),INDEX($D$347:$W$347,,$C358)-SUM($D358:AT358),INDEX($D$347:$W$347,,$C358)/$F$335)))</f>
        <v>0</v>
      </c>
      <c r="AV358" s="8">
        <f>IF($F$335="n/a",0,IF(AV$3&lt;=$C358,0,IF(AV$3&gt;($F$335+$C358),INDEX($D$347:$W$347,,$C358)-SUM($D358:AU358),INDEX($D$347:$W$347,,$C358)/$F$335)))</f>
        <v>0</v>
      </c>
      <c r="AW358" s="8">
        <f>IF($F$335="n/a",0,IF(AW$3&lt;=$C358,0,IF(AW$3&gt;($F$335+$C358),INDEX($D$347:$W$347,,$C358)-SUM($D358:AV358),INDEX($D$347:$W$347,,$C358)/$F$335)))</f>
        <v>0</v>
      </c>
      <c r="AX358" s="8">
        <f>IF($F$335="n/a",0,IF(AX$3&lt;=$C358,0,IF(AX$3&gt;($F$335+$C358),INDEX($D$347:$W$347,,$C358)-SUM($D358:AW358),INDEX($D$347:$W$347,,$C358)/$F$335)))</f>
        <v>0</v>
      </c>
      <c r="AY358" s="8">
        <f>IF($F$335="n/a",0,IF(AY$3&lt;=$C358,0,IF(AY$3&gt;($F$335+$C358),INDEX($D$347:$W$347,,$C358)-SUM($D358:AX358),INDEX($D$347:$W$347,,$C358)/$F$335)))</f>
        <v>0</v>
      </c>
      <c r="AZ358" s="8">
        <f>IF($F$335="n/a",0,IF(AZ$3&lt;=$C358,0,IF(AZ$3&gt;($F$335+$C358),INDEX($D$347:$W$347,,$C358)-SUM($D358:AY358),INDEX($D$347:$W$347,,$C358)/$F$335)))</f>
        <v>0</v>
      </c>
      <c r="BA358" s="8">
        <f>IF($F$335="n/a",0,IF(BA$3&lt;=$C358,0,IF(BA$3&gt;($F$335+$C358),INDEX($D$347:$W$347,,$C358)-SUM($D358:AZ358),INDEX($D$347:$W$347,,$C358)/$F$335)))</f>
        <v>0</v>
      </c>
      <c r="BB358" s="8">
        <f>IF($F$335="n/a",0,IF(BB$3&lt;=$C358,0,IF(BB$3&gt;($F$335+$C358),INDEX($D$347:$W$347,,$C358)-SUM($D358:BA358),INDEX($D$347:$W$347,,$C358)/$F$335)))</f>
        <v>0</v>
      </c>
      <c r="BC358" s="8">
        <f>IF($F$335="n/a",0,IF(BC$3&lt;=$C358,0,IF(BC$3&gt;($F$335+$C358),INDEX($D$347:$W$347,,$C358)-SUM($D358:BB358),INDEX($D$347:$W$347,,$C358)/$F$335)))</f>
        <v>0</v>
      </c>
      <c r="BD358" s="8">
        <f>IF($F$335="n/a",0,IF(BD$3&lt;=$C358,0,IF(BD$3&gt;($F$335+$C358),INDEX($D$347:$W$347,,$C358)-SUM($D358:BC358),INDEX($D$347:$W$347,,$C358)/$F$335)))</f>
        <v>0</v>
      </c>
      <c r="BE358" s="8">
        <f>IF($F$335="n/a",0,IF(BE$3&lt;=$C358,0,IF(BE$3&gt;($F$335+$C358),INDEX($D$347:$W$347,,$C358)-SUM($D358:BD358),INDEX($D$347:$W$347,,$C358)/$F$335)))</f>
        <v>0</v>
      </c>
      <c r="BF358" s="8">
        <f>IF($F$335="n/a",0,IF(BF$3&lt;=$C358,0,IF(BF$3&gt;($F$335+$C358),INDEX($D$347:$W$347,,$C358)-SUM($D358:BE358),INDEX($D$347:$W$347,,$C358)/$F$335)))</f>
        <v>0</v>
      </c>
      <c r="BG358" s="8">
        <f>IF($F$335="n/a",0,IF(BG$3&lt;=$C358,0,IF(BG$3&gt;($F$335+$C358),INDEX($D$347:$W$347,,$C358)-SUM($D358:BF358),INDEX($D$347:$W$347,,$C358)/$F$335)))</f>
        <v>0</v>
      </c>
      <c r="BH358" s="8">
        <f>IF($F$335="n/a",0,IF(BH$3&lt;=$C358,0,IF(BH$3&gt;($F$335+$C358),INDEX($D$347:$W$347,,$C358)-SUM($D358:BG358),INDEX($D$347:$W$347,,$C358)/$F$335)))</f>
        <v>0</v>
      </c>
      <c r="BI358" s="8">
        <f>IF($F$335="n/a",0,IF(BI$3&lt;=$C358,0,IF(BI$3&gt;($F$335+$C358),INDEX($D$347:$W$347,,$C358)-SUM($D358:BH358),INDEX($D$347:$W$347,,$C358)/$F$335)))</f>
        <v>0</v>
      </c>
      <c r="BJ358" s="8">
        <f>IF($F$335="n/a",0,IF(BJ$3&lt;=$C358,0,IF(BJ$3&gt;($F$335+$C358),INDEX($D$347:$W$347,,$C358)-SUM($D358:BI358),INDEX($D$347:$W$347,,$C358)/$F$335)))</f>
        <v>0</v>
      </c>
      <c r="BK358" s="8">
        <f>IF($F$335="n/a",0,IF(BK$3&lt;=$C358,0,IF(BK$3&gt;($F$335+$C358),INDEX($D$347:$W$347,,$C358)-SUM($D358:BJ358),INDEX($D$347:$W$347,,$C358)/$F$335)))</f>
        <v>0</v>
      </c>
    </row>
    <row r="359" spans="2:63" hidden="1" outlineLevel="1" x14ac:dyDescent="0.3">
      <c r="B359" s="15">
        <v>2022</v>
      </c>
      <c r="C359">
        <v>10</v>
      </c>
      <c r="D359" s="8"/>
      <c r="E359" s="8">
        <f>IF($F$335="n/a",0,IF(E$3&lt;=$C359,0,IF(E$3&gt;($F$335+$C359),INDEX($D$347:$W$347,,$C359)-SUM($D359:D359),INDEX($D$347:$W$347,,$C359)/$F$335)))</f>
        <v>0</v>
      </c>
      <c r="F359" s="8">
        <f>IF($F$335="n/a",0,IF(F$3&lt;=$C359,0,IF(F$3&gt;($F$335+$C359),INDEX($D$347:$W$347,,$C359)-SUM($D359:E359),INDEX($D$347:$W$347,,$C359)/$F$335)))</f>
        <v>0</v>
      </c>
      <c r="G359" s="8">
        <f>IF($F$335="n/a",0,IF(G$3&lt;=$C359,0,IF(G$3&gt;($F$335+$C359),INDEX($D$347:$W$347,,$C359)-SUM($D359:F359),INDEX($D$347:$W$347,,$C359)/$F$335)))</f>
        <v>0</v>
      </c>
      <c r="H359" s="11">
        <f>IF($F$335="n/a",0,IF(H$3&lt;=$C359,0,IF(H$3&gt;($F$335+$C359),INDEX($D$347:$W$347,,$C359)-SUM($D359:G359),INDEX($D$347:$W$347,,$C359)/$F$335)))</f>
        <v>0</v>
      </c>
      <c r="I359" s="12">
        <f>IF($F$335="n/a",0,IF(I$3&lt;=$C359,0,IF(I$3&gt;($F$335+$C359),INDEX($D$347:$W$347,,$C359)-SUM($D359:H359),INDEX($D$347:$W$347,,$C359)/$F$335)))</f>
        <v>0</v>
      </c>
      <c r="J359" s="8">
        <f>IF($F$335="n/a",0,IF(J$3&lt;=$C359,0,IF(J$3&gt;($F$335+$C359),INDEX($D$347:$W$347,,$C359)-SUM($D359:I359),INDEX($D$347:$W$347,,$C359)/$F$335)))</f>
        <v>0</v>
      </c>
      <c r="K359" s="8">
        <f>IF($F$335="n/a",0,IF(K$3&lt;=$C359,0,IF(K$3&gt;($F$335+$C359),INDEX($D$347:$W$347,,$C359)-SUM($D359:J359),INDEX($D$347:$W$347,,$C359)/$F$335)))</f>
        <v>0</v>
      </c>
      <c r="L359" s="8">
        <f>IF($F$335="n/a",0,IF(L$3&lt;=$C359,0,IF(L$3&gt;($F$335+$C359),INDEX($D$347:$W$347,,$C359)-SUM($D359:K359),INDEX($D$347:$W$347,,$C359)/$F$335)))</f>
        <v>0</v>
      </c>
      <c r="M359" s="8">
        <f>IF($F$335="n/a",0,IF(M$3&lt;=$C359,0,IF(M$3&gt;($F$335+$C359),INDEX($D$347:$W$347,,$C359)-SUM($D359:L359),INDEX($D$347:$W$347,,$C359)/$F$335)))</f>
        <v>0</v>
      </c>
      <c r="N359" s="8">
        <f>IF($F$335="n/a",0,IF(N$3&lt;=$C359,0,IF(N$3&gt;($F$335+$C359),INDEX($D$347:$W$347,,$C359)-SUM($D359:M359),INDEX($D$347:$W$347,,$C359)/$F$335)))</f>
        <v>0</v>
      </c>
      <c r="O359" s="8">
        <f>IF($F$335="n/a",0,IF(O$3&lt;=$C359,0,IF(O$3&gt;($F$335+$C359),INDEX($D$347:$W$347,,$C359)-SUM($D359:N359),INDEX($D$347:$W$347,,$C359)/$F$335)))</f>
        <v>0</v>
      </c>
      <c r="P359" s="8">
        <f>IF($F$335="n/a",0,IF(P$3&lt;=$C359,0,IF(P$3&gt;($F$335+$C359),INDEX($D$347:$W$347,,$C359)-SUM($D359:O359),INDEX($D$347:$W$347,,$C359)/$F$335)))</f>
        <v>0</v>
      </c>
      <c r="Q359" s="8">
        <f>IF($F$335="n/a",0,IF(Q$3&lt;=$C359,0,IF(Q$3&gt;($F$335+$C359),INDEX($D$347:$W$347,,$C359)-SUM($D359:P359),INDEX($D$347:$W$347,,$C359)/$F$335)))</f>
        <v>0</v>
      </c>
      <c r="R359" s="8">
        <f>IF($F$335="n/a",0,IF(R$3&lt;=$C359,0,IF(R$3&gt;($F$335+$C359),INDEX($D$347:$W$347,,$C359)-SUM($D359:Q359),INDEX($D$347:$W$347,,$C359)/$F$335)))</f>
        <v>0</v>
      </c>
      <c r="S359" s="8">
        <f>IF($F$335="n/a",0,IF(S$3&lt;=$C359,0,IF(S$3&gt;($F$335+$C359),INDEX($D$347:$W$347,,$C359)-SUM($D359:R359),INDEX($D$347:$W$347,,$C359)/$F$335)))</f>
        <v>0</v>
      </c>
      <c r="T359" s="8">
        <f>IF($F$335="n/a",0,IF(T$3&lt;=$C359,0,IF(T$3&gt;($F$335+$C359),INDEX($D$347:$W$347,,$C359)-SUM($D359:S359),INDEX($D$347:$W$347,,$C359)/$F$335)))</f>
        <v>0</v>
      </c>
      <c r="U359" s="8">
        <f>IF($F$335="n/a",0,IF(U$3&lt;=$C359,0,IF(U$3&gt;($F$335+$C359),INDEX($D$347:$W$347,,$C359)-SUM($D359:T359),INDEX($D$347:$W$347,,$C359)/$F$335)))</f>
        <v>0</v>
      </c>
      <c r="V359" s="8">
        <f>IF($F$335="n/a",0,IF(V$3&lt;=$C359,0,IF(V$3&gt;($F$335+$C359),INDEX($D$347:$W$347,,$C359)-SUM($D359:U359),INDEX($D$347:$W$347,,$C359)/$F$335)))</f>
        <v>0</v>
      </c>
      <c r="W359" s="8">
        <f>IF($F$335="n/a",0,IF(W$3&lt;=$C359,0,IF(W$3&gt;($F$335+$C359),INDEX($D$347:$W$347,,$C359)-SUM($D359:V359),INDEX($D$347:$W$347,,$C359)/$F$335)))</f>
        <v>0</v>
      </c>
      <c r="X359" s="8">
        <f>IF($F$335="n/a",0,IF(X$3&lt;=$C359,0,IF(X$3&gt;($F$335+$C359),INDEX($D$347:$W$347,,$C359)-SUM($D359:W359),INDEX($D$347:$W$347,,$C359)/$F$335)))</f>
        <v>0</v>
      </c>
      <c r="Y359" s="8">
        <f>IF($F$335="n/a",0,IF(Y$3&lt;=$C359,0,IF(Y$3&gt;($F$335+$C359),INDEX($D$347:$W$347,,$C359)-SUM($D359:X359),INDEX($D$347:$W$347,,$C359)/$F$335)))</f>
        <v>0</v>
      </c>
      <c r="Z359" s="8">
        <f>IF($F$335="n/a",0,IF(Z$3&lt;=$C359,0,IF(Z$3&gt;($F$335+$C359),INDEX($D$347:$W$347,,$C359)-SUM($D359:Y359),INDEX($D$347:$W$347,,$C359)/$F$335)))</f>
        <v>0</v>
      </c>
      <c r="AA359" s="8">
        <f>IF($F$335="n/a",0,IF(AA$3&lt;=$C359,0,IF(AA$3&gt;($F$335+$C359),INDEX($D$347:$W$347,,$C359)-SUM($D359:Z359),INDEX($D$347:$W$347,,$C359)/$F$335)))</f>
        <v>0</v>
      </c>
      <c r="AB359" s="8">
        <f>IF($F$335="n/a",0,IF(AB$3&lt;=$C359,0,IF(AB$3&gt;($F$335+$C359),INDEX($D$347:$W$347,,$C359)-SUM($D359:AA359),INDEX($D$347:$W$347,,$C359)/$F$335)))</f>
        <v>0</v>
      </c>
      <c r="AC359" s="8">
        <f>IF($F$335="n/a",0,IF(AC$3&lt;=$C359,0,IF(AC$3&gt;($F$335+$C359),INDEX($D$347:$W$347,,$C359)-SUM($D359:AB359),INDEX($D$347:$W$347,,$C359)/$F$335)))</f>
        <v>0</v>
      </c>
      <c r="AD359" s="8">
        <f>IF($F$335="n/a",0,IF(AD$3&lt;=$C359,0,IF(AD$3&gt;($F$335+$C359),INDEX($D$347:$W$347,,$C359)-SUM($D359:AC359),INDEX($D$347:$W$347,,$C359)/$F$335)))</f>
        <v>0</v>
      </c>
      <c r="AE359" s="8">
        <f>IF($F$335="n/a",0,IF(AE$3&lt;=$C359,0,IF(AE$3&gt;($F$335+$C359),INDEX($D$347:$W$347,,$C359)-SUM($D359:AD359),INDEX($D$347:$W$347,,$C359)/$F$335)))</f>
        <v>0</v>
      </c>
      <c r="AF359" s="8">
        <f>IF($F$335="n/a",0,IF(AF$3&lt;=$C359,0,IF(AF$3&gt;($F$335+$C359),INDEX($D$347:$W$347,,$C359)-SUM($D359:AE359),INDEX($D$347:$W$347,,$C359)/$F$335)))</f>
        <v>0</v>
      </c>
      <c r="AG359" s="8">
        <f>IF($F$335="n/a",0,IF(AG$3&lt;=$C359,0,IF(AG$3&gt;($F$335+$C359),INDEX($D$347:$W$347,,$C359)-SUM($D359:AF359),INDEX($D$347:$W$347,,$C359)/$F$335)))</f>
        <v>0</v>
      </c>
      <c r="AH359" s="8">
        <f>IF($F$335="n/a",0,IF(AH$3&lt;=$C359,0,IF(AH$3&gt;($F$335+$C359),INDEX($D$347:$W$347,,$C359)-SUM($D359:AG359),INDEX($D$347:$W$347,,$C359)/$F$335)))</f>
        <v>0</v>
      </c>
      <c r="AI359" s="8">
        <f>IF($F$335="n/a",0,IF(AI$3&lt;=$C359,0,IF(AI$3&gt;($F$335+$C359),INDEX($D$347:$W$347,,$C359)-SUM($D359:AH359),INDEX($D$347:$W$347,,$C359)/$F$335)))</f>
        <v>0</v>
      </c>
      <c r="AJ359" s="8">
        <f>IF($F$335="n/a",0,IF(AJ$3&lt;=$C359,0,IF(AJ$3&gt;($F$335+$C359),INDEX($D$347:$W$347,,$C359)-SUM($D359:AI359),INDEX($D$347:$W$347,,$C359)/$F$335)))</f>
        <v>0</v>
      </c>
      <c r="AK359" s="8">
        <f>IF($F$335="n/a",0,IF(AK$3&lt;=$C359,0,IF(AK$3&gt;($F$335+$C359),INDEX($D$347:$W$347,,$C359)-SUM($D359:AJ359),INDEX($D$347:$W$347,,$C359)/$F$335)))</f>
        <v>0</v>
      </c>
      <c r="AL359" s="8">
        <f>IF($F$335="n/a",0,IF(AL$3&lt;=$C359,0,IF(AL$3&gt;($F$335+$C359),INDEX($D$347:$W$347,,$C359)-SUM($D359:AK359),INDEX($D$347:$W$347,,$C359)/$F$335)))</f>
        <v>0</v>
      </c>
      <c r="AM359" s="8">
        <f>IF($F$335="n/a",0,IF(AM$3&lt;=$C359,0,IF(AM$3&gt;($F$335+$C359),INDEX($D$347:$W$347,,$C359)-SUM($D359:AL359),INDEX($D$347:$W$347,,$C359)/$F$335)))</f>
        <v>0</v>
      </c>
      <c r="AN359" s="8">
        <f>IF($F$335="n/a",0,IF(AN$3&lt;=$C359,0,IF(AN$3&gt;($F$335+$C359),INDEX($D$347:$W$347,,$C359)-SUM($D359:AM359),INDEX($D$347:$W$347,,$C359)/$F$335)))</f>
        <v>0</v>
      </c>
      <c r="AO359" s="8">
        <f>IF($F$335="n/a",0,IF(AO$3&lt;=$C359,0,IF(AO$3&gt;($F$335+$C359),INDEX($D$347:$W$347,,$C359)-SUM($D359:AN359),INDEX($D$347:$W$347,,$C359)/$F$335)))</f>
        <v>0</v>
      </c>
      <c r="AP359" s="8">
        <f>IF($F$335="n/a",0,IF(AP$3&lt;=$C359,0,IF(AP$3&gt;($F$335+$C359),INDEX($D$347:$W$347,,$C359)-SUM($D359:AO359),INDEX($D$347:$W$347,,$C359)/$F$335)))</f>
        <v>0</v>
      </c>
      <c r="AQ359" s="8">
        <f>IF($F$335="n/a",0,IF(AQ$3&lt;=$C359,0,IF(AQ$3&gt;($F$335+$C359),INDEX($D$347:$W$347,,$C359)-SUM($D359:AP359),INDEX($D$347:$W$347,,$C359)/$F$335)))</f>
        <v>0</v>
      </c>
      <c r="AR359" s="8">
        <f>IF($F$335="n/a",0,IF(AR$3&lt;=$C359,0,IF(AR$3&gt;($F$335+$C359),INDEX($D$347:$W$347,,$C359)-SUM($D359:AQ359),INDEX($D$347:$W$347,,$C359)/$F$335)))</f>
        <v>0</v>
      </c>
      <c r="AS359" s="8">
        <f>IF($F$335="n/a",0,IF(AS$3&lt;=$C359,0,IF(AS$3&gt;($F$335+$C359),INDEX($D$347:$W$347,,$C359)-SUM($D359:AR359),INDEX($D$347:$W$347,,$C359)/$F$335)))</f>
        <v>0</v>
      </c>
      <c r="AT359" s="8">
        <f>IF($F$335="n/a",0,IF(AT$3&lt;=$C359,0,IF(AT$3&gt;($F$335+$C359),INDEX($D$347:$W$347,,$C359)-SUM($D359:AS359),INDEX($D$347:$W$347,,$C359)/$F$335)))</f>
        <v>0</v>
      </c>
      <c r="AU359" s="8">
        <f>IF($F$335="n/a",0,IF(AU$3&lt;=$C359,0,IF(AU$3&gt;($F$335+$C359),INDEX($D$347:$W$347,,$C359)-SUM($D359:AT359),INDEX($D$347:$W$347,,$C359)/$F$335)))</f>
        <v>0</v>
      </c>
      <c r="AV359" s="8">
        <f>IF($F$335="n/a",0,IF(AV$3&lt;=$C359,0,IF(AV$3&gt;($F$335+$C359),INDEX($D$347:$W$347,,$C359)-SUM($D359:AU359),INDEX($D$347:$W$347,,$C359)/$F$335)))</f>
        <v>0</v>
      </c>
      <c r="AW359" s="8">
        <f>IF($F$335="n/a",0,IF(AW$3&lt;=$C359,0,IF(AW$3&gt;($F$335+$C359),INDEX($D$347:$W$347,,$C359)-SUM($D359:AV359),INDEX($D$347:$W$347,,$C359)/$F$335)))</f>
        <v>0</v>
      </c>
      <c r="AX359" s="8">
        <f>IF($F$335="n/a",0,IF(AX$3&lt;=$C359,0,IF(AX$3&gt;($F$335+$C359),INDEX($D$347:$W$347,,$C359)-SUM($D359:AW359),INDEX($D$347:$W$347,,$C359)/$F$335)))</f>
        <v>0</v>
      </c>
      <c r="AY359" s="8">
        <f>IF($F$335="n/a",0,IF(AY$3&lt;=$C359,0,IF(AY$3&gt;($F$335+$C359),INDEX($D$347:$W$347,,$C359)-SUM($D359:AX359),INDEX($D$347:$W$347,,$C359)/$F$335)))</f>
        <v>0</v>
      </c>
      <c r="AZ359" s="8">
        <f>IF($F$335="n/a",0,IF(AZ$3&lt;=$C359,0,IF(AZ$3&gt;($F$335+$C359),INDEX($D$347:$W$347,,$C359)-SUM($D359:AY359),INDEX($D$347:$W$347,,$C359)/$F$335)))</f>
        <v>0</v>
      </c>
      <c r="BA359" s="8">
        <f>IF($F$335="n/a",0,IF(BA$3&lt;=$C359,0,IF(BA$3&gt;($F$335+$C359),INDEX($D$347:$W$347,,$C359)-SUM($D359:AZ359),INDEX($D$347:$W$347,,$C359)/$F$335)))</f>
        <v>0</v>
      </c>
      <c r="BB359" s="8">
        <f>IF($F$335="n/a",0,IF(BB$3&lt;=$C359,0,IF(BB$3&gt;($F$335+$C359),INDEX($D$347:$W$347,,$C359)-SUM($D359:BA359),INDEX($D$347:$W$347,,$C359)/$F$335)))</f>
        <v>0</v>
      </c>
      <c r="BC359" s="8">
        <f>IF($F$335="n/a",0,IF(BC$3&lt;=$C359,0,IF(BC$3&gt;($F$335+$C359),INDEX($D$347:$W$347,,$C359)-SUM($D359:BB359),INDEX($D$347:$W$347,,$C359)/$F$335)))</f>
        <v>0</v>
      </c>
      <c r="BD359" s="8">
        <f>IF($F$335="n/a",0,IF(BD$3&lt;=$C359,0,IF(BD$3&gt;($F$335+$C359),INDEX($D$347:$W$347,,$C359)-SUM($D359:BC359),INDEX($D$347:$W$347,,$C359)/$F$335)))</f>
        <v>0</v>
      </c>
      <c r="BE359" s="8">
        <f>IF($F$335="n/a",0,IF(BE$3&lt;=$C359,0,IF(BE$3&gt;($F$335+$C359),INDEX($D$347:$W$347,,$C359)-SUM($D359:BD359),INDEX($D$347:$W$347,,$C359)/$F$335)))</f>
        <v>0</v>
      </c>
      <c r="BF359" s="8">
        <f>IF($F$335="n/a",0,IF(BF$3&lt;=$C359,0,IF(BF$3&gt;($F$335+$C359),INDEX($D$347:$W$347,,$C359)-SUM($D359:BE359),INDEX($D$347:$W$347,,$C359)/$F$335)))</f>
        <v>0</v>
      </c>
      <c r="BG359" s="8">
        <f>IF($F$335="n/a",0,IF(BG$3&lt;=$C359,0,IF(BG$3&gt;($F$335+$C359),INDEX($D$347:$W$347,,$C359)-SUM($D359:BF359),INDEX($D$347:$W$347,,$C359)/$F$335)))</f>
        <v>0</v>
      </c>
      <c r="BH359" s="8">
        <f>IF($F$335="n/a",0,IF(BH$3&lt;=$C359,0,IF(BH$3&gt;($F$335+$C359),INDEX($D$347:$W$347,,$C359)-SUM($D359:BG359),INDEX($D$347:$W$347,,$C359)/$F$335)))</f>
        <v>0</v>
      </c>
      <c r="BI359" s="8">
        <f>IF($F$335="n/a",0,IF(BI$3&lt;=$C359,0,IF(BI$3&gt;($F$335+$C359),INDEX($D$347:$W$347,,$C359)-SUM($D359:BH359),INDEX($D$347:$W$347,,$C359)/$F$335)))</f>
        <v>0</v>
      </c>
      <c r="BJ359" s="8">
        <f>IF($F$335="n/a",0,IF(BJ$3&lt;=$C359,0,IF(BJ$3&gt;($F$335+$C359),INDEX($D$347:$W$347,,$C359)-SUM($D359:BI359),INDEX($D$347:$W$347,,$C359)/$F$335)))</f>
        <v>0</v>
      </c>
      <c r="BK359" s="8">
        <f>IF($F$335="n/a",0,IF(BK$3&lt;=$C359,0,IF(BK$3&gt;($F$335+$C359),INDEX($D$347:$W$347,,$C359)-SUM($D359:BJ359),INDEX($D$347:$W$347,,$C359)/$F$335)))</f>
        <v>0</v>
      </c>
    </row>
    <row r="360" spans="2:63" hidden="1" outlineLevel="1" x14ac:dyDescent="0.3">
      <c r="B360" s="15">
        <v>2023</v>
      </c>
      <c r="C360">
        <v>11</v>
      </c>
      <c r="D360" s="8"/>
      <c r="E360" s="8">
        <f>IF($F$335="n/a",0,IF(E$3&lt;=$C360,0,IF(E$3&gt;($F$335+$C360),INDEX($D$347:$W$347,,$C360)-SUM($D360:D360),INDEX($D$347:$W$347,,$C360)/$F$335)))</f>
        <v>0</v>
      </c>
      <c r="F360" s="8">
        <f>IF($F$335="n/a",0,IF(F$3&lt;=$C360,0,IF(F$3&gt;($F$335+$C360),INDEX($D$347:$W$347,,$C360)-SUM($D360:E360),INDEX($D$347:$W$347,,$C360)/$F$335)))</f>
        <v>0</v>
      </c>
      <c r="G360" s="8">
        <f>IF($F$335="n/a",0,IF(G$3&lt;=$C360,0,IF(G$3&gt;($F$335+$C360),INDEX($D$347:$W$347,,$C360)-SUM($D360:F360),INDEX($D$347:$W$347,,$C360)/$F$335)))</f>
        <v>0</v>
      </c>
      <c r="H360" s="11">
        <f>IF($F$335="n/a",0,IF(H$3&lt;=$C360,0,IF(H$3&gt;($F$335+$C360),INDEX($D$347:$W$347,,$C360)-SUM($D360:G360),INDEX($D$347:$W$347,,$C360)/$F$335)))</f>
        <v>0</v>
      </c>
      <c r="I360" s="12">
        <f>IF($F$335="n/a",0,IF(I$3&lt;=$C360,0,IF(I$3&gt;($F$335+$C360),INDEX($D$347:$W$347,,$C360)-SUM($D360:H360),INDEX($D$347:$W$347,,$C360)/$F$335)))</f>
        <v>0</v>
      </c>
      <c r="J360" s="8">
        <f>IF($F$335="n/a",0,IF(J$3&lt;=$C360,0,IF(J$3&gt;($F$335+$C360),INDEX($D$347:$W$347,,$C360)-SUM($D360:I360),INDEX($D$347:$W$347,,$C360)/$F$335)))</f>
        <v>0</v>
      </c>
      <c r="K360" s="8">
        <f>IF($F$335="n/a",0,IF(K$3&lt;=$C360,0,IF(K$3&gt;($F$335+$C360),INDEX($D$347:$W$347,,$C360)-SUM($D360:J360),INDEX($D$347:$W$347,,$C360)/$F$335)))</f>
        <v>0</v>
      </c>
      <c r="L360" s="8">
        <f>IF($F$335="n/a",0,IF(L$3&lt;=$C360,0,IF(L$3&gt;($F$335+$C360),INDEX($D$347:$W$347,,$C360)-SUM($D360:K360),INDEX($D$347:$W$347,,$C360)/$F$335)))</f>
        <v>0</v>
      </c>
      <c r="M360" s="8">
        <f>IF($F$335="n/a",0,IF(M$3&lt;=$C360,0,IF(M$3&gt;($F$335+$C360),INDEX($D$347:$W$347,,$C360)-SUM($D360:L360),INDEX($D$347:$W$347,,$C360)/$F$335)))</f>
        <v>0</v>
      </c>
      <c r="N360" s="8">
        <f>IF($F$335="n/a",0,IF(N$3&lt;=$C360,0,IF(N$3&gt;($F$335+$C360),INDEX($D$347:$W$347,,$C360)-SUM($D360:M360),INDEX($D$347:$W$347,,$C360)/$F$335)))</f>
        <v>0</v>
      </c>
      <c r="O360" s="8">
        <f>IF($F$335="n/a",0,IF(O$3&lt;=$C360,0,IF(O$3&gt;($F$335+$C360),INDEX($D$347:$W$347,,$C360)-SUM($D360:N360),INDEX($D$347:$W$347,,$C360)/$F$335)))</f>
        <v>0</v>
      </c>
      <c r="P360" s="8">
        <f>IF($F$335="n/a",0,IF(P$3&lt;=$C360,0,IF(P$3&gt;($F$335+$C360),INDEX($D$347:$W$347,,$C360)-SUM($D360:O360),INDEX($D$347:$W$347,,$C360)/$F$335)))</f>
        <v>0</v>
      </c>
      <c r="Q360" s="8">
        <f>IF($F$335="n/a",0,IF(Q$3&lt;=$C360,0,IF(Q$3&gt;($F$335+$C360),INDEX($D$347:$W$347,,$C360)-SUM($D360:P360),INDEX($D$347:$W$347,,$C360)/$F$335)))</f>
        <v>0</v>
      </c>
      <c r="R360" s="8">
        <f>IF($F$335="n/a",0,IF(R$3&lt;=$C360,0,IF(R$3&gt;($F$335+$C360),INDEX($D$347:$W$347,,$C360)-SUM($D360:Q360),INDEX($D$347:$W$347,,$C360)/$F$335)))</f>
        <v>0</v>
      </c>
      <c r="S360" s="8">
        <f>IF($F$335="n/a",0,IF(S$3&lt;=$C360,0,IF(S$3&gt;($F$335+$C360),INDEX($D$347:$W$347,,$C360)-SUM($D360:R360),INDEX($D$347:$W$347,,$C360)/$F$335)))</f>
        <v>0</v>
      </c>
      <c r="T360" s="8">
        <f>IF($F$335="n/a",0,IF(T$3&lt;=$C360,0,IF(T$3&gt;($F$335+$C360),INDEX($D$347:$W$347,,$C360)-SUM($D360:S360),INDEX($D$347:$W$347,,$C360)/$F$335)))</f>
        <v>0</v>
      </c>
      <c r="U360" s="8">
        <f>IF($F$335="n/a",0,IF(U$3&lt;=$C360,0,IF(U$3&gt;($F$335+$C360),INDEX($D$347:$W$347,,$C360)-SUM($D360:T360),INDEX($D$347:$W$347,,$C360)/$F$335)))</f>
        <v>0</v>
      </c>
      <c r="V360" s="8">
        <f>IF($F$335="n/a",0,IF(V$3&lt;=$C360,0,IF(V$3&gt;($F$335+$C360),INDEX($D$347:$W$347,,$C360)-SUM($D360:U360),INDEX($D$347:$W$347,,$C360)/$F$335)))</f>
        <v>0</v>
      </c>
      <c r="W360" s="8">
        <f>IF($F$335="n/a",0,IF(W$3&lt;=$C360,0,IF(W$3&gt;($F$335+$C360),INDEX($D$347:$W$347,,$C360)-SUM($D360:V360),INDEX($D$347:$W$347,,$C360)/$F$335)))</f>
        <v>0</v>
      </c>
      <c r="X360" s="8">
        <f>IF($F$335="n/a",0,IF(X$3&lt;=$C360,0,IF(X$3&gt;($F$335+$C360),INDEX($D$347:$W$347,,$C360)-SUM($D360:W360),INDEX($D$347:$W$347,,$C360)/$F$335)))</f>
        <v>0</v>
      </c>
      <c r="Y360" s="8">
        <f>IF($F$335="n/a",0,IF(Y$3&lt;=$C360,0,IF(Y$3&gt;($F$335+$C360),INDEX($D$347:$W$347,,$C360)-SUM($D360:X360),INDEX($D$347:$W$347,,$C360)/$F$335)))</f>
        <v>0</v>
      </c>
      <c r="Z360" s="8">
        <f>IF($F$335="n/a",0,IF(Z$3&lt;=$C360,0,IF(Z$3&gt;($F$335+$C360),INDEX($D$347:$W$347,,$C360)-SUM($D360:Y360),INDEX($D$347:$W$347,,$C360)/$F$335)))</f>
        <v>0</v>
      </c>
      <c r="AA360" s="8">
        <f>IF($F$335="n/a",0,IF(AA$3&lt;=$C360,0,IF(AA$3&gt;($F$335+$C360),INDEX($D$347:$W$347,,$C360)-SUM($D360:Z360),INDEX($D$347:$W$347,,$C360)/$F$335)))</f>
        <v>0</v>
      </c>
      <c r="AB360" s="8">
        <f>IF($F$335="n/a",0,IF(AB$3&lt;=$C360,0,IF(AB$3&gt;($F$335+$C360),INDEX($D$347:$W$347,,$C360)-SUM($D360:AA360),INDEX($D$347:$W$347,,$C360)/$F$335)))</f>
        <v>0</v>
      </c>
      <c r="AC360" s="8">
        <f>IF($F$335="n/a",0,IF(AC$3&lt;=$C360,0,IF(AC$3&gt;($F$335+$C360),INDEX($D$347:$W$347,,$C360)-SUM($D360:AB360),INDEX($D$347:$W$347,,$C360)/$F$335)))</f>
        <v>0</v>
      </c>
      <c r="AD360" s="8">
        <f>IF($F$335="n/a",0,IF(AD$3&lt;=$C360,0,IF(AD$3&gt;($F$335+$C360),INDEX($D$347:$W$347,,$C360)-SUM($D360:AC360),INDEX($D$347:$W$347,,$C360)/$F$335)))</f>
        <v>0</v>
      </c>
      <c r="AE360" s="8">
        <f>IF($F$335="n/a",0,IF(AE$3&lt;=$C360,0,IF(AE$3&gt;($F$335+$C360),INDEX($D$347:$W$347,,$C360)-SUM($D360:AD360),INDEX($D$347:$W$347,,$C360)/$F$335)))</f>
        <v>0</v>
      </c>
      <c r="AF360" s="8">
        <f>IF($F$335="n/a",0,IF(AF$3&lt;=$C360,0,IF(AF$3&gt;($F$335+$C360),INDEX($D$347:$W$347,,$C360)-SUM($D360:AE360),INDEX($D$347:$W$347,,$C360)/$F$335)))</f>
        <v>0</v>
      </c>
      <c r="AG360" s="8">
        <f>IF($F$335="n/a",0,IF(AG$3&lt;=$C360,0,IF(AG$3&gt;($F$335+$C360),INDEX($D$347:$W$347,,$C360)-SUM($D360:AF360),INDEX($D$347:$W$347,,$C360)/$F$335)))</f>
        <v>0</v>
      </c>
      <c r="AH360" s="8">
        <f>IF($F$335="n/a",0,IF(AH$3&lt;=$C360,0,IF(AH$3&gt;($F$335+$C360),INDEX($D$347:$W$347,,$C360)-SUM($D360:AG360),INDEX($D$347:$W$347,,$C360)/$F$335)))</f>
        <v>0</v>
      </c>
      <c r="AI360" s="8">
        <f>IF($F$335="n/a",0,IF(AI$3&lt;=$C360,0,IF(AI$3&gt;($F$335+$C360),INDEX($D$347:$W$347,,$C360)-SUM($D360:AH360),INDEX($D$347:$W$347,,$C360)/$F$335)))</f>
        <v>0</v>
      </c>
      <c r="AJ360" s="8">
        <f>IF($F$335="n/a",0,IF(AJ$3&lt;=$C360,0,IF(AJ$3&gt;($F$335+$C360),INDEX($D$347:$W$347,,$C360)-SUM($D360:AI360),INDEX($D$347:$W$347,,$C360)/$F$335)))</f>
        <v>0</v>
      </c>
      <c r="AK360" s="8">
        <f>IF($F$335="n/a",0,IF(AK$3&lt;=$C360,0,IF(AK$3&gt;($F$335+$C360),INDEX($D$347:$W$347,,$C360)-SUM($D360:AJ360),INDEX($D$347:$W$347,,$C360)/$F$335)))</f>
        <v>0</v>
      </c>
      <c r="AL360" s="8">
        <f>IF($F$335="n/a",0,IF(AL$3&lt;=$C360,0,IF(AL$3&gt;($F$335+$C360),INDEX($D$347:$W$347,,$C360)-SUM($D360:AK360),INDEX($D$347:$W$347,,$C360)/$F$335)))</f>
        <v>0</v>
      </c>
      <c r="AM360" s="8">
        <f>IF($F$335="n/a",0,IF(AM$3&lt;=$C360,0,IF(AM$3&gt;($F$335+$C360),INDEX($D$347:$W$347,,$C360)-SUM($D360:AL360),INDEX($D$347:$W$347,,$C360)/$F$335)))</f>
        <v>0</v>
      </c>
      <c r="AN360" s="8">
        <f>IF($F$335="n/a",0,IF(AN$3&lt;=$C360,0,IF(AN$3&gt;($F$335+$C360),INDEX($D$347:$W$347,,$C360)-SUM($D360:AM360),INDEX($D$347:$W$347,,$C360)/$F$335)))</f>
        <v>0</v>
      </c>
      <c r="AO360" s="8">
        <f>IF($F$335="n/a",0,IF(AO$3&lt;=$C360,0,IF(AO$3&gt;($F$335+$C360),INDEX($D$347:$W$347,,$C360)-SUM($D360:AN360),INDEX($D$347:$W$347,,$C360)/$F$335)))</f>
        <v>0</v>
      </c>
      <c r="AP360" s="8">
        <f>IF($F$335="n/a",0,IF(AP$3&lt;=$C360,0,IF(AP$3&gt;($F$335+$C360),INDEX($D$347:$W$347,,$C360)-SUM($D360:AO360),INDEX($D$347:$W$347,,$C360)/$F$335)))</f>
        <v>0</v>
      </c>
      <c r="AQ360" s="8">
        <f>IF($F$335="n/a",0,IF(AQ$3&lt;=$C360,0,IF(AQ$3&gt;($F$335+$C360),INDEX($D$347:$W$347,,$C360)-SUM($D360:AP360),INDEX($D$347:$W$347,,$C360)/$F$335)))</f>
        <v>0</v>
      </c>
      <c r="AR360" s="8">
        <f>IF($F$335="n/a",0,IF(AR$3&lt;=$C360,0,IF(AR$3&gt;($F$335+$C360),INDEX($D$347:$W$347,,$C360)-SUM($D360:AQ360),INDEX($D$347:$W$347,,$C360)/$F$335)))</f>
        <v>0</v>
      </c>
      <c r="AS360" s="8">
        <f>IF($F$335="n/a",0,IF(AS$3&lt;=$C360,0,IF(AS$3&gt;($F$335+$C360),INDEX($D$347:$W$347,,$C360)-SUM($D360:AR360),INDEX($D$347:$W$347,,$C360)/$F$335)))</f>
        <v>0</v>
      </c>
      <c r="AT360" s="8">
        <f>IF($F$335="n/a",0,IF(AT$3&lt;=$C360,0,IF(AT$3&gt;($F$335+$C360),INDEX($D$347:$W$347,,$C360)-SUM($D360:AS360),INDEX($D$347:$W$347,,$C360)/$F$335)))</f>
        <v>0</v>
      </c>
      <c r="AU360" s="8">
        <f>IF($F$335="n/a",0,IF(AU$3&lt;=$C360,0,IF(AU$3&gt;($F$335+$C360),INDEX($D$347:$W$347,,$C360)-SUM($D360:AT360),INDEX($D$347:$W$347,,$C360)/$F$335)))</f>
        <v>0</v>
      </c>
      <c r="AV360" s="8">
        <f>IF($F$335="n/a",0,IF(AV$3&lt;=$C360,0,IF(AV$3&gt;($F$335+$C360),INDEX($D$347:$W$347,,$C360)-SUM($D360:AU360),INDEX($D$347:$W$347,,$C360)/$F$335)))</f>
        <v>0</v>
      </c>
      <c r="AW360" s="8">
        <f>IF($F$335="n/a",0,IF(AW$3&lt;=$C360,0,IF(AW$3&gt;($F$335+$C360),INDEX($D$347:$W$347,,$C360)-SUM($D360:AV360),INDEX($D$347:$W$347,,$C360)/$F$335)))</f>
        <v>0</v>
      </c>
      <c r="AX360" s="8">
        <f>IF($F$335="n/a",0,IF(AX$3&lt;=$C360,0,IF(AX$3&gt;($F$335+$C360),INDEX($D$347:$W$347,,$C360)-SUM($D360:AW360),INDEX($D$347:$W$347,,$C360)/$F$335)))</f>
        <v>0</v>
      </c>
      <c r="AY360" s="8">
        <f>IF($F$335="n/a",0,IF(AY$3&lt;=$C360,0,IF(AY$3&gt;($F$335+$C360),INDEX($D$347:$W$347,,$C360)-SUM($D360:AX360),INDEX($D$347:$W$347,,$C360)/$F$335)))</f>
        <v>0</v>
      </c>
      <c r="AZ360" s="8">
        <f>IF($F$335="n/a",0,IF(AZ$3&lt;=$C360,0,IF(AZ$3&gt;($F$335+$C360),INDEX($D$347:$W$347,,$C360)-SUM($D360:AY360),INDEX($D$347:$W$347,,$C360)/$F$335)))</f>
        <v>0</v>
      </c>
      <c r="BA360" s="8">
        <f>IF($F$335="n/a",0,IF(BA$3&lt;=$C360,0,IF(BA$3&gt;($F$335+$C360),INDEX($D$347:$W$347,,$C360)-SUM($D360:AZ360),INDEX($D$347:$W$347,,$C360)/$F$335)))</f>
        <v>0</v>
      </c>
      <c r="BB360" s="8">
        <f>IF($F$335="n/a",0,IF(BB$3&lt;=$C360,0,IF(BB$3&gt;($F$335+$C360),INDEX($D$347:$W$347,,$C360)-SUM($D360:BA360),INDEX($D$347:$W$347,,$C360)/$F$335)))</f>
        <v>0</v>
      </c>
      <c r="BC360" s="8">
        <f>IF($F$335="n/a",0,IF(BC$3&lt;=$C360,0,IF(BC$3&gt;($F$335+$C360),INDEX($D$347:$W$347,,$C360)-SUM($D360:BB360),INDEX($D$347:$W$347,,$C360)/$F$335)))</f>
        <v>0</v>
      </c>
      <c r="BD360" s="8">
        <f>IF($F$335="n/a",0,IF(BD$3&lt;=$C360,0,IF(BD$3&gt;($F$335+$C360),INDEX($D$347:$W$347,,$C360)-SUM($D360:BC360),INDEX($D$347:$W$347,,$C360)/$F$335)))</f>
        <v>0</v>
      </c>
      <c r="BE360" s="8">
        <f>IF($F$335="n/a",0,IF(BE$3&lt;=$C360,0,IF(BE$3&gt;($F$335+$C360),INDEX($D$347:$W$347,,$C360)-SUM($D360:BD360),INDEX($D$347:$W$347,,$C360)/$F$335)))</f>
        <v>0</v>
      </c>
      <c r="BF360" s="8">
        <f>IF($F$335="n/a",0,IF(BF$3&lt;=$C360,0,IF(BF$3&gt;($F$335+$C360),INDEX($D$347:$W$347,,$C360)-SUM($D360:BE360),INDEX($D$347:$W$347,,$C360)/$F$335)))</f>
        <v>0</v>
      </c>
      <c r="BG360" s="8">
        <f>IF($F$335="n/a",0,IF(BG$3&lt;=$C360,0,IF(BG$3&gt;($F$335+$C360),INDEX($D$347:$W$347,,$C360)-SUM($D360:BF360),INDEX($D$347:$W$347,,$C360)/$F$335)))</f>
        <v>0</v>
      </c>
      <c r="BH360" s="8">
        <f>IF($F$335="n/a",0,IF(BH$3&lt;=$C360,0,IF(BH$3&gt;($F$335+$C360),INDEX($D$347:$W$347,,$C360)-SUM($D360:BG360),INDEX($D$347:$W$347,,$C360)/$F$335)))</f>
        <v>0</v>
      </c>
      <c r="BI360" s="8">
        <f>IF($F$335="n/a",0,IF(BI$3&lt;=$C360,0,IF(BI$3&gt;($F$335+$C360),INDEX($D$347:$W$347,,$C360)-SUM($D360:BH360),INDEX($D$347:$W$347,,$C360)/$F$335)))</f>
        <v>0</v>
      </c>
      <c r="BJ360" s="8">
        <f>IF($F$335="n/a",0,IF(BJ$3&lt;=$C360,0,IF(BJ$3&gt;($F$335+$C360),INDEX($D$347:$W$347,,$C360)-SUM($D360:BI360),INDEX($D$347:$W$347,,$C360)/$F$335)))</f>
        <v>0</v>
      </c>
      <c r="BK360" s="8">
        <f>IF($F$335="n/a",0,IF(BK$3&lt;=$C360,0,IF(BK$3&gt;($F$335+$C360),INDEX($D$347:$W$347,,$C360)-SUM($D360:BJ360),INDEX($D$347:$W$347,,$C360)/$F$335)))</f>
        <v>0</v>
      </c>
    </row>
    <row r="361" spans="2:63" hidden="1" outlineLevel="1" x14ac:dyDescent="0.3">
      <c r="B361" s="15">
        <v>2024</v>
      </c>
      <c r="C361">
        <v>12</v>
      </c>
      <c r="D361" s="8"/>
      <c r="E361" s="8">
        <f>IF($F$335="n/a",0,IF(E$3&lt;=$C361,0,IF(E$3&gt;($F$335+$C361),INDEX($D$347:$W$347,,$C361)-SUM($D361:D361),INDEX($D$347:$W$347,,$C361)/$F$335)))</f>
        <v>0</v>
      </c>
      <c r="F361" s="8">
        <f>IF($F$335="n/a",0,IF(F$3&lt;=$C361,0,IF(F$3&gt;($F$335+$C361),INDEX($D$347:$W$347,,$C361)-SUM($D361:E361),INDEX($D$347:$W$347,,$C361)/$F$335)))</f>
        <v>0</v>
      </c>
      <c r="G361" s="8">
        <f>IF($F$335="n/a",0,IF(G$3&lt;=$C361,0,IF(G$3&gt;($F$335+$C361),INDEX($D$347:$W$347,,$C361)-SUM($D361:F361),INDEX($D$347:$W$347,,$C361)/$F$335)))</f>
        <v>0</v>
      </c>
      <c r="H361" s="11">
        <f>IF($F$335="n/a",0,IF(H$3&lt;=$C361,0,IF(H$3&gt;($F$335+$C361),INDEX($D$347:$W$347,,$C361)-SUM($D361:G361),INDEX($D$347:$W$347,,$C361)/$F$335)))</f>
        <v>0</v>
      </c>
      <c r="I361" s="12">
        <f>IF($F$335="n/a",0,IF(I$3&lt;=$C361,0,IF(I$3&gt;($F$335+$C361),INDEX($D$347:$W$347,,$C361)-SUM($D361:H361),INDEX($D$347:$W$347,,$C361)/$F$335)))</f>
        <v>0</v>
      </c>
      <c r="J361" s="8">
        <f>IF($F$335="n/a",0,IF(J$3&lt;=$C361,0,IF(J$3&gt;($F$335+$C361),INDEX($D$347:$W$347,,$C361)-SUM($D361:I361),INDEX($D$347:$W$347,,$C361)/$F$335)))</f>
        <v>0</v>
      </c>
      <c r="K361" s="8">
        <f>IF($F$335="n/a",0,IF(K$3&lt;=$C361,0,IF(K$3&gt;($F$335+$C361),INDEX($D$347:$W$347,,$C361)-SUM($D361:J361),INDEX($D$347:$W$347,,$C361)/$F$335)))</f>
        <v>0</v>
      </c>
      <c r="L361" s="8">
        <f>IF($F$335="n/a",0,IF(L$3&lt;=$C361,0,IF(L$3&gt;($F$335+$C361),INDEX($D$347:$W$347,,$C361)-SUM($D361:K361),INDEX($D$347:$W$347,,$C361)/$F$335)))</f>
        <v>0</v>
      </c>
      <c r="M361" s="8">
        <f>IF($F$335="n/a",0,IF(M$3&lt;=$C361,0,IF(M$3&gt;($F$335+$C361),INDEX($D$347:$W$347,,$C361)-SUM($D361:L361),INDEX($D$347:$W$347,,$C361)/$F$335)))</f>
        <v>0</v>
      </c>
      <c r="N361" s="8">
        <f>IF($F$335="n/a",0,IF(N$3&lt;=$C361,0,IF(N$3&gt;($F$335+$C361),INDEX($D$347:$W$347,,$C361)-SUM($D361:M361),INDEX($D$347:$W$347,,$C361)/$F$335)))</f>
        <v>0</v>
      </c>
      <c r="O361" s="8">
        <f>IF($F$335="n/a",0,IF(O$3&lt;=$C361,0,IF(O$3&gt;($F$335+$C361),INDEX($D$347:$W$347,,$C361)-SUM($D361:N361),INDEX($D$347:$W$347,,$C361)/$F$335)))</f>
        <v>0</v>
      </c>
      <c r="P361" s="8">
        <f>IF($F$335="n/a",0,IF(P$3&lt;=$C361,0,IF(P$3&gt;($F$335+$C361),INDEX($D$347:$W$347,,$C361)-SUM($D361:O361),INDEX($D$347:$W$347,,$C361)/$F$335)))</f>
        <v>0</v>
      </c>
      <c r="Q361" s="8">
        <f>IF($F$335="n/a",0,IF(Q$3&lt;=$C361,0,IF(Q$3&gt;($F$335+$C361),INDEX($D$347:$W$347,,$C361)-SUM($D361:P361),INDEX($D$347:$W$347,,$C361)/$F$335)))</f>
        <v>0</v>
      </c>
      <c r="R361" s="8">
        <f>IF($F$335="n/a",0,IF(R$3&lt;=$C361,0,IF(R$3&gt;($F$335+$C361),INDEX($D$347:$W$347,,$C361)-SUM($D361:Q361),INDEX($D$347:$W$347,,$C361)/$F$335)))</f>
        <v>0</v>
      </c>
      <c r="S361" s="8">
        <f>IF($F$335="n/a",0,IF(S$3&lt;=$C361,0,IF(S$3&gt;($F$335+$C361),INDEX($D$347:$W$347,,$C361)-SUM($D361:R361),INDEX($D$347:$W$347,,$C361)/$F$335)))</f>
        <v>0</v>
      </c>
      <c r="T361" s="8">
        <f>IF($F$335="n/a",0,IF(T$3&lt;=$C361,0,IF(T$3&gt;($F$335+$C361),INDEX($D$347:$W$347,,$C361)-SUM($D361:S361),INDEX($D$347:$W$347,,$C361)/$F$335)))</f>
        <v>0</v>
      </c>
      <c r="U361" s="8">
        <f>IF($F$335="n/a",0,IF(U$3&lt;=$C361,0,IF(U$3&gt;($F$335+$C361),INDEX($D$347:$W$347,,$C361)-SUM($D361:T361),INDEX($D$347:$W$347,,$C361)/$F$335)))</f>
        <v>0</v>
      </c>
      <c r="V361" s="8">
        <f>IF($F$335="n/a",0,IF(V$3&lt;=$C361,0,IF(V$3&gt;($F$335+$C361),INDEX($D$347:$W$347,,$C361)-SUM($D361:U361),INDEX($D$347:$W$347,,$C361)/$F$335)))</f>
        <v>0</v>
      </c>
      <c r="W361" s="8">
        <f>IF($F$335="n/a",0,IF(W$3&lt;=$C361,0,IF(W$3&gt;($F$335+$C361),INDEX($D$347:$W$347,,$C361)-SUM($D361:V361),INDEX($D$347:$W$347,,$C361)/$F$335)))</f>
        <v>0</v>
      </c>
      <c r="X361" s="8">
        <f>IF($F$335="n/a",0,IF(X$3&lt;=$C361,0,IF(X$3&gt;($F$335+$C361),INDEX($D$347:$W$347,,$C361)-SUM($D361:W361),INDEX($D$347:$W$347,,$C361)/$F$335)))</f>
        <v>0</v>
      </c>
      <c r="Y361" s="8">
        <f>IF($F$335="n/a",0,IF(Y$3&lt;=$C361,0,IF(Y$3&gt;($F$335+$C361),INDEX($D$347:$W$347,,$C361)-SUM($D361:X361),INDEX($D$347:$W$347,,$C361)/$F$335)))</f>
        <v>0</v>
      </c>
      <c r="Z361" s="8">
        <f>IF($F$335="n/a",0,IF(Z$3&lt;=$C361,0,IF(Z$3&gt;($F$335+$C361),INDEX($D$347:$W$347,,$C361)-SUM($D361:Y361),INDEX($D$347:$W$347,,$C361)/$F$335)))</f>
        <v>0</v>
      </c>
      <c r="AA361" s="8">
        <f>IF($F$335="n/a",0,IF(AA$3&lt;=$C361,0,IF(AA$3&gt;($F$335+$C361),INDEX($D$347:$W$347,,$C361)-SUM($D361:Z361),INDEX($D$347:$W$347,,$C361)/$F$335)))</f>
        <v>0</v>
      </c>
      <c r="AB361" s="8">
        <f>IF($F$335="n/a",0,IF(AB$3&lt;=$C361,0,IF(AB$3&gt;($F$335+$C361),INDEX($D$347:$W$347,,$C361)-SUM($D361:AA361),INDEX($D$347:$W$347,,$C361)/$F$335)))</f>
        <v>0</v>
      </c>
      <c r="AC361" s="8">
        <f>IF($F$335="n/a",0,IF(AC$3&lt;=$C361,0,IF(AC$3&gt;($F$335+$C361),INDEX($D$347:$W$347,,$C361)-SUM($D361:AB361),INDEX($D$347:$W$347,,$C361)/$F$335)))</f>
        <v>0</v>
      </c>
      <c r="AD361" s="8">
        <f>IF($F$335="n/a",0,IF(AD$3&lt;=$C361,0,IF(AD$3&gt;($F$335+$C361),INDEX($D$347:$W$347,,$C361)-SUM($D361:AC361),INDEX($D$347:$W$347,,$C361)/$F$335)))</f>
        <v>0</v>
      </c>
      <c r="AE361" s="8">
        <f>IF($F$335="n/a",0,IF(AE$3&lt;=$C361,0,IF(AE$3&gt;($F$335+$C361),INDEX($D$347:$W$347,,$C361)-SUM($D361:AD361),INDEX($D$347:$W$347,,$C361)/$F$335)))</f>
        <v>0</v>
      </c>
      <c r="AF361" s="8">
        <f>IF($F$335="n/a",0,IF(AF$3&lt;=$C361,0,IF(AF$3&gt;($F$335+$C361),INDEX($D$347:$W$347,,$C361)-SUM($D361:AE361),INDEX($D$347:$W$347,,$C361)/$F$335)))</f>
        <v>0</v>
      </c>
      <c r="AG361" s="8">
        <f>IF($F$335="n/a",0,IF(AG$3&lt;=$C361,0,IF(AG$3&gt;($F$335+$C361),INDEX($D$347:$W$347,,$C361)-SUM($D361:AF361),INDEX($D$347:$W$347,,$C361)/$F$335)))</f>
        <v>0</v>
      </c>
      <c r="AH361" s="8">
        <f>IF($F$335="n/a",0,IF(AH$3&lt;=$C361,0,IF(AH$3&gt;($F$335+$C361),INDEX($D$347:$W$347,,$C361)-SUM($D361:AG361),INDEX($D$347:$W$347,,$C361)/$F$335)))</f>
        <v>0</v>
      </c>
      <c r="AI361" s="8">
        <f>IF($F$335="n/a",0,IF(AI$3&lt;=$C361,0,IF(AI$3&gt;($F$335+$C361),INDEX($D$347:$W$347,,$C361)-SUM($D361:AH361),INDEX($D$347:$W$347,,$C361)/$F$335)))</f>
        <v>0</v>
      </c>
      <c r="AJ361" s="8">
        <f>IF($F$335="n/a",0,IF(AJ$3&lt;=$C361,0,IF(AJ$3&gt;($F$335+$C361),INDEX($D$347:$W$347,,$C361)-SUM($D361:AI361),INDEX($D$347:$W$347,,$C361)/$F$335)))</f>
        <v>0</v>
      </c>
      <c r="AK361" s="8">
        <f>IF($F$335="n/a",0,IF(AK$3&lt;=$C361,0,IF(AK$3&gt;($F$335+$C361),INDEX($D$347:$W$347,,$C361)-SUM($D361:AJ361),INDEX($D$347:$W$347,,$C361)/$F$335)))</f>
        <v>0</v>
      </c>
      <c r="AL361" s="8">
        <f>IF($F$335="n/a",0,IF(AL$3&lt;=$C361,0,IF(AL$3&gt;($F$335+$C361),INDEX($D$347:$W$347,,$C361)-SUM($D361:AK361),INDEX($D$347:$W$347,,$C361)/$F$335)))</f>
        <v>0</v>
      </c>
      <c r="AM361" s="8">
        <f>IF($F$335="n/a",0,IF(AM$3&lt;=$C361,0,IF(AM$3&gt;($F$335+$C361),INDEX($D$347:$W$347,,$C361)-SUM($D361:AL361),INDEX($D$347:$W$347,,$C361)/$F$335)))</f>
        <v>0</v>
      </c>
      <c r="AN361" s="8">
        <f>IF($F$335="n/a",0,IF(AN$3&lt;=$C361,0,IF(AN$3&gt;($F$335+$C361),INDEX($D$347:$W$347,,$C361)-SUM($D361:AM361),INDEX($D$347:$W$347,,$C361)/$F$335)))</f>
        <v>0</v>
      </c>
      <c r="AO361" s="8">
        <f>IF($F$335="n/a",0,IF(AO$3&lt;=$C361,0,IF(AO$3&gt;($F$335+$C361),INDEX($D$347:$W$347,,$C361)-SUM($D361:AN361),INDEX($D$347:$W$347,,$C361)/$F$335)))</f>
        <v>0</v>
      </c>
      <c r="AP361" s="8">
        <f>IF($F$335="n/a",0,IF(AP$3&lt;=$C361,0,IF(AP$3&gt;($F$335+$C361),INDEX($D$347:$W$347,,$C361)-SUM($D361:AO361),INDEX($D$347:$W$347,,$C361)/$F$335)))</f>
        <v>0</v>
      </c>
      <c r="AQ361" s="8">
        <f>IF($F$335="n/a",0,IF(AQ$3&lt;=$C361,0,IF(AQ$3&gt;($F$335+$C361),INDEX($D$347:$W$347,,$C361)-SUM($D361:AP361),INDEX($D$347:$W$347,,$C361)/$F$335)))</f>
        <v>0</v>
      </c>
      <c r="AR361" s="8">
        <f>IF($F$335="n/a",0,IF(AR$3&lt;=$C361,0,IF(AR$3&gt;($F$335+$C361),INDEX($D$347:$W$347,,$C361)-SUM($D361:AQ361),INDEX($D$347:$W$347,,$C361)/$F$335)))</f>
        <v>0</v>
      </c>
      <c r="AS361" s="8">
        <f>IF($F$335="n/a",0,IF(AS$3&lt;=$C361,0,IF(AS$3&gt;($F$335+$C361),INDEX($D$347:$W$347,,$C361)-SUM($D361:AR361),INDEX($D$347:$W$347,,$C361)/$F$335)))</f>
        <v>0</v>
      </c>
      <c r="AT361" s="8">
        <f>IF($F$335="n/a",0,IF(AT$3&lt;=$C361,0,IF(AT$3&gt;($F$335+$C361),INDEX($D$347:$W$347,,$C361)-SUM($D361:AS361),INDEX($D$347:$W$347,,$C361)/$F$335)))</f>
        <v>0</v>
      </c>
      <c r="AU361" s="8">
        <f>IF($F$335="n/a",0,IF(AU$3&lt;=$C361,0,IF(AU$3&gt;($F$335+$C361),INDEX($D$347:$W$347,,$C361)-SUM($D361:AT361),INDEX($D$347:$W$347,,$C361)/$F$335)))</f>
        <v>0</v>
      </c>
      <c r="AV361" s="8">
        <f>IF($F$335="n/a",0,IF(AV$3&lt;=$C361,0,IF(AV$3&gt;($F$335+$C361),INDEX($D$347:$W$347,,$C361)-SUM($D361:AU361),INDEX($D$347:$W$347,,$C361)/$F$335)))</f>
        <v>0</v>
      </c>
      <c r="AW361" s="8">
        <f>IF($F$335="n/a",0,IF(AW$3&lt;=$C361,0,IF(AW$3&gt;($F$335+$C361),INDEX($D$347:$W$347,,$C361)-SUM($D361:AV361),INDEX($D$347:$W$347,,$C361)/$F$335)))</f>
        <v>0</v>
      </c>
      <c r="AX361" s="8">
        <f>IF($F$335="n/a",0,IF(AX$3&lt;=$C361,0,IF(AX$3&gt;($F$335+$C361),INDEX($D$347:$W$347,,$C361)-SUM($D361:AW361),INDEX($D$347:$W$347,,$C361)/$F$335)))</f>
        <v>0</v>
      </c>
      <c r="AY361" s="8">
        <f>IF($F$335="n/a",0,IF(AY$3&lt;=$C361,0,IF(AY$3&gt;($F$335+$C361),INDEX($D$347:$W$347,,$C361)-SUM($D361:AX361),INDEX($D$347:$W$347,,$C361)/$F$335)))</f>
        <v>0</v>
      </c>
      <c r="AZ361" s="8">
        <f>IF($F$335="n/a",0,IF(AZ$3&lt;=$C361,0,IF(AZ$3&gt;($F$335+$C361),INDEX($D$347:$W$347,,$C361)-SUM($D361:AY361),INDEX($D$347:$W$347,,$C361)/$F$335)))</f>
        <v>0</v>
      </c>
      <c r="BA361" s="8">
        <f>IF($F$335="n/a",0,IF(BA$3&lt;=$C361,0,IF(BA$3&gt;($F$335+$C361),INDEX($D$347:$W$347,,$C361)-SUM($D361:AZ361),INDEX($D$347:$W$347,,$C361)/$F$335)))</f>
        <v>0</v>
      </c>
      <c r="BB361" s="8">
        <f>IF($F$335="n/a",0,IF(BB$3&lt;=$C361,0,IF(BB$3&gt;($F$335+$C361),INDEX($D$347:$W$347,,$C361)-SUM($D361:BA361),INDEX($D$347:$W$347,,$C361)/$F$335)))</f>
        <v>0</v>
      </c>
      <c r="BC361" s="8">
        <f>IF($F$335="n/a",0,IF(BC$3&lt;=$C361,0,IF(BC$3&gt;($F$335+$C361),INDEX($D$347:$W$347,,$C361)-SUM($D361:BB361),INDEX($D$347:$W$347,,$C361)/$F$335)))</f>
        <v>0</v>
      </c>
      <c r="BD361" s="8">
        <f>IF($F$335="n/a",0,IF(BD$3&lt;=$C361,0,IF(BD$3&gt;($F$335+$C361),INDEX($D$347:$W$347,,$C361)-SUM($D361:BC361),INDEX($D$347:$W$347,,$C361)/$F$335)))</f>
        <v>0</v>
      </c>
      <c r="BE361" s="8">
        <f>IF($F$335="n/a",0,IF(BE$3&lt;=$C361,0,IF(BE$3&gt;($F$335+$C361),INDEX($D$347:$W$347,,$C361)-SUM($D361:BD361),INDEX($D$347:$W$347,,$C361)/$F$335)))</f>
        <v>0</v>
      </c>
      <c r="BF361" s="8">
        <f>IF($F$335="n/a",0,IF(BF$3&lt;=$C361,0,IF(BF$3&gt;($F$335+$C361),INDEX($D$347:$W$347,,$C361)-SUM($D361:BE361),INDEX($D$347:$W$347,,$C361)/$F$335)))</f>
        <v>0</v>
      </c>
      <c r="BG361" s="8">
        <f>IF($F$335="n/a",0,IF(BG$3&lt;=$C361,0,IF(BG$3&gt;($F$335+$C361),INDEX($D$347:$W$347,,$C361)-SUM($D361:BF361),INDEX($D$347:$W$347,,$C361)/$F$335)))</f>
        <v>0</v>
      </c>
      <c r="BH361" s="8">
        <f>IF($F$335="n/a",0,IF(BH$3&lt;=$C361,0,IF(BH$3&gt;($F$335+$C361),INDEX($D$347:$W$347,,$C361)-SUM($D361:BG361),INDEX($D$347:$W$347,,$C361)/$F$335)))</f>
        <v>0</v>
      </c>
      <c r="BI361" s="8">
        <f>IF($F$335="n/a",0,IF(BI$3&lt;=$C361,0,IF(BI$3&gt;($F$335+$C361),INDEX($D$347:$W$347,,$C361)-SUM($D361:BH361),INDEX($D$347:$W$347,,$C361)/$F$335)))</f>
        <v>0</v>
      </c>
      <c r="BJ361" s="8">
        <f>IF($F$335="n/a",0,IF(BJ$3&lt;=$C361,0,IF(BJ$3&gt;($F$335+$C361),INDEX($D$347:$W$347,,$C361)-SUM($D361:BI361),INDEX($D$347:$W$347,,$C361)/$F$335)))</f>
        <v>0</v>
      </c>
      <c r="BK361" s="8">
        <f>IF($F$335="n/a",0,IF(BK$3&lt;=$C361,0,IF(BK$3&gt;($F$335+$C361),INDEX($D$347:$W$347,,$C361)-SUM($D361:BJ361),INDEX($D$347:$W$347,,$C361)/$F$335)))</f>
        <v>0</v>
      </c>
    </row>
    <row r="362" spans="2:63" hidden="1" outlineLevel="1" x14ac:dyDescent="0.3">
      <c r="B362" s="15">
        <v>2025</v>
      </c>
      <c r="C362">
        <v>13</v>
      </c>
      <c r="D362" s="8"/>
      <c r="E362" s="8">
        <f>IF($F$335="n/a",0,IF(E$3&lt;=$C362,0,IF(E$3&gt;($F$335+$C362),INDEX($D$347:$W$347,,$C362)-SUM($D362:D362),INDEX($D$347:$W$347,,$C362)/$F$335)))</f>
        <v>0</v>
      </c>
      <c r="F362" s="8">
        <f>IF($F$335="n/a",0,IF(F$3&lt;=$C362,0,IF(F$3&gt;($F$335+$C362),INDEX($D$347:$W$347,,$C362)-SUM($D362:E362),INDEX($D$347:$W$347,,$C362)/$F$335)))</f>
        <v>0</v>
      </c>
      <c r="G362" s="8">
        <f>IF($F$335="n/a",0,IF(G$3&lt;=$C362,0,IF(G$3&gt;($F$335+$C362),INDEX($D$347:$W$347,,$C362)-SUM($D362:F362),INDEX($D$347:$W$347,,$C362)/$F$335)))</f>
        <v>0</v>
      </c>
      <c r="H362" s="11">
        <f>IF($F$335="n/a",0,IF(H$3&lt;=$C362,0,IF(H$3&gt;($F$335+$C362),INDEX($D$347:$W$347,,$C362)-SUM($D362:G362),INDEX($D$347:$W$347,,$C362)/$F$335)))</f>
        <v>0</v>
      </c>
      <c r="I362" s="12">
        <f>IF($F$335="n/a",0,IF(I$3&lt;=$C362,0,IF(I$3&gt;($F$335+$C362),INDEX($D$347:$W$347,,$C362)-SUM($D362:H362),INDEX($D$347:$W$347,,$C362)/$F$335)))</f>
        <v>0</v>
      </c>
      <c r="J362" s="8">
        <f>IF($F$335="n/a",0,IF(J$3&lt;=$C362,0,IF(J$3&gt;($F$335+$C362),INDEX($D$347:$W$347,,$C362)-SUM($D362:I362),INDEX($D$347:$W$347,,$C362)/$F$335)))</f>
        <v>0</v>
      </c>
      <c r="K362" s="8">
        <f>IF($F$335="n/a",0,IF(K$3&lt;=$C362,0,IF(K$3&gt;($F$335+$C362),INDEX($D$347:$W$347,,$C362)-SUM($D362:J362),INDEX($D$347:$W$347,,$C362)/$F$335)))</f>
        <v>0</v>
      </c>
      <c r="L362" s="8">
        <f>IF($F$335="n/a",0,IF(L$3&lt;=$C362,0,IF(L$3&gt;($F$335+$C362),INDEX($D$347:$W$347,,$C362)-SUM($D362:K362),INDEX($D$347:$W$347,,$C362)/$F$335)))</f>
        <v>0</v>
      </c>
      <c r="M362" s="8">
        <f>IF($F$335="n/a",0,IF(M$3&lt;=$C362,0,IF(M$3&gt;($F$335+$C362),INDEX($D$347:$W$347,,$C362)-SUM($D362:L362),INDEX($D$347:$W$347,,$C362)/$F$335)))</f>
        <v>0</v>
      </c>
      <c r="N362" s="8">
        <f>IF($F$335="n/a",0,IF(N$3&lt;=$C362,0,IF(N$3&gt;($F$335+$C362),INDEX($D$347:$W$347,,$C362)-SUM($D362:M362),INDEX($D$347:$W$347,,$C362)/$F$335)))</f>
        <v>0</v>
      </c>
      <c r="O362" s="8">
        <f>IF($F$335="n/a",0,IF(O$3&lt;=$C362,0,IF(O$3&gt;($F$335+$C362),INDEX($D$347:$W$347,,$C362)-SUM($D362:N362),INDEX($D$347:$W$347,,$C362)/$F$335)))</f>
        <v>0</v>
      </c>
      <c r="P362" s="8">
        <f>IF($F$335="n/a",0,IF(P$3&lt;=$C362,0,IF(P$3&gt;($F$335+$C362),INDEX($D$347:$W$347,,$C362)-SUM($D362:O362),INDEX($D$347:$W$347,,$C362)/$F$335)))</f>
        <v>0</v>
      </c>
      <c r="Q362" s="8">
        <f>IF($F$335="n/a",0,IF(Q$3&lt;=$C362,0,IF(Q$3&gt;($F$335+$C362),INDEX($D$347:$W$347,,$C362)-SUM($D362:P362),INDEX($D$347:$W$347,,$C362)/$F$335)))</f>
        <v>0</v>
      </c>
      <c r="R362" s="8">
        <f>IF($F$335="n/a",0,IF(R$3&lt;=$C362,0,IF(R$3&gt;($F$335+$C362),INDEX($D$347:$W$347,,$C362)-SUM($D362:Q362),INDEX($D$347:$W$347,,$C362)/$F$335)))</f>
        <v>0</v>
      </c>
      <c r="S362" s="8">
        <f>IF($F$335="n/a",0,IF(S$3&lt;=$C362,0,IF(S$3&gt;($F$335+$C362),INDEX($D$347:$W$347,,$C362)-SUM($D362:R362),INDEX($D$347:$W$347,,$C362)/$F$335)))</f>
        <v>0</v>
      </c>
      <c r="T362" s="8">
        <f>IF($F$335="n/a",0,IF(T$3&lt;=$C362,0,IF(T$3&gt;($F$335+$C362),INDEX($D$347:$W$347,,$C362)-SUM($D362:S362),INDEX($D$347:$W$347,,$C362)/$F$335)))</f>
        <v>0</v>
      </c>
      <c r="U362" s="8">
        <f>IF($F$335="n/a",0,IF(U$3&lt;=$C362,0,IF(U$3&gt;($F$335+$C362),INDEX($D$347:$W$347,,$C362)-SUM($D362:T362),INDEX($D$347:$W$347,,$C362)/$F$335)))</f>
        <v>0</v>
      </c>
      <c r="V362" s="8">
        <f>IF($F$335="n/a",0,IF(V$3&lt;=$C362,0,IF(V$3&gt;($F$335+$C362),INDEX($D$347:$W$347,,$C362)-SUM($D362:U362),INDEX($D$347:$W$347,,$C362)/$F$335)))</f>
        <v>0</v>
      </c>
      <c r="W362" s="8">
        <f>IF($F$335="n/a",0,IF(W$3&lt;=$C362,0,IF(W$3&gt;($F$335+$C362),INDEX($D$347:$W$347,,$C362)-SUM($D362:V362),INDEX($D$347:$W$347,,$C362)/$F$335)))</f>
        <v>0</v>
      </c>
      <c r="X362" s="8">
        <f>IF($F$335="n/a",0,IF(X$3&lt;=$C362,0,IF(X$3&gt;($F$335+$C362),INDEX($D$347:$W$347,,$C362)-SUM($D362:W362),INDEX($D$347:$W$347,,$C362)/$F$335)))</f>
        <v>0</v>
      </c>
      <c r="Y362" s="8">
        <f>IF($F$335="n/a",0,IF(Y$3&lt;=$C362,0,IF(Y$3&gt;($F$335+$C362),INDEX($D$347:$W$347,,$C362)-SUM($D362:X362),INDEX($D$347:$W$347,,$C362)/$F$335)))</f>
        <v>0</v>
      </c>
      <c r="Z362" s="8">
        <f>IF($F$335="n/a",0,IF(Z$3&lt;=$C362,0,IF(Z$3&gt;($F$335+$C362),INDEX($D$347:$W$347,,$C362)-SUM($D362:Y362),INDEX($D$347:$W$347,,$C362)/$F$335)))</f>
        <v>0</v>
      </c>
      <c r="AA362" s="8">
        <f>IF($F$335="n/a",0,IF(AA$3&lt;=$C362,0,IF(AA$3&gt;($F$335+$C362),INDEX($D$347:$W$347,,$C362)-SUM($D362:Z362),INDEX($D$347:$W$347,,$C362)/$F$335)))</f>
        <v>0</v>
      </c>
      <c r="AB362" s="8">
        <f>IF($F$335="n/a",0,IF(AB$3&lt;=$C362,0,IF(AB$3&gt;($F$335+$C362),INDEX($D$347:$W$347,,$C362)-SUM($D362:AA362),INDEX($D$347:$W$347,,$C362)/$F$335)))</f>
        <v>0</v>
      </c>
      <c r="AC362" s="8">
        <f>IF($F$335="n/a",0,IF(AC$3&lt;=$C362,0,IF(AC$3&gt;($F$335+$C362),INDEX($D$347:$W$347,,$C362)-SUM($D362:AB362),INDEX($D$347:$W$347,,$C362)/$F$335)))</f>
        <v>0</v>
      </c>
      <c r="AD362" s="8">
        <f>IF($F$335="n/a",0,IF(AD$3&lt;=$C362,0,IF(AD$3&gt;($F$335+$C362),INDEX($D$347:$W$347,,$C362)-SUM($D362:AC362),INDEX($D$347:$W$347,,$C362)/$F$335)))</f>
        <v>0</v>
      </c>
      <c r="AE362" s="8">
        <f>IF($F$335="n/a",0,IF(AE$3&lt;=$C362,0,IF(AE$3&gt;($F$335+$C362),INDEX($D$347:$W$347,,$C362)-SUM($D362:AD362),INDEX($D$347:$W$347,,$C362)/$F$335)))</f>
        <v>0</v>
      </c>
      <c r="AF362" s="8">
        <f>IF($F$335="n/a",0,IF(AF$3&lt;=$C362,0,IF(AF$3&gt;($F$335+$C362),INDEX($D$347:$W$347,,$C362)-SUM($D362:AE362),INDEX($D$347:$W$347,,$C362)/$F$335)))</f>
        <v>0</v>
      </c>
      <c r="AG362" s="8">
        <f>IF($F$335="n/a",0,IF(AG$3&lt;=$C362,0,IF(AG$3&gt;($F$335+$C362),INDEX($D$347:$W$347,,$C362)-SUM($D362:AF362),INDEX($D$347:$W$347,,$C362)/$F$335)))</f>
        <v>0</v>
      </c>
      <c r="AH362" s="8">
        <f>IF($F$335="n/a",0,IF(AH$3&lt;=$C362,0,IF(AH$3&gt;($F$335+$C362),INDEX($D$347:$W$347,,$C362)-SUM($D362:AG362),INDEX($D$347:$W$347,,$C362)/$F$335)))</f>
        <v>0</v>
      </c>
      <c r="AI362" s="8">
        <f>IF($F$335="n/a",0,IF(AI$3&lt;=$C362,0,IF(AI$3&gt;($F$335+$C362),INDEX($D$347:$W$347,,$C362)-SUM($D362:AH362),INDEX($D$347:$W$347,,$C362)/$F$335)))</f>
        <v>0</v>
      </c>
      <c r="AJ362" s="8">
        <f>IF($F$335="n/a",0,IF(AJ$3&lt;=$C362,0,IF(AJ$3&gt;($F$335+$C362),INDEX($D$347:$W$347,,$C362)-SUM($D362:AI362),INDEX($D$347:$W$347,,$C362)/$F$335)))</f>
        <v>0</v>
      </c>
      <c r="AK362" s="8">
        <f>IF($F$335="n/a",0,IF(AK$3&lt;=$C362,0,IF(AK$3&gt;($F$335+$C362),INDEX($D$347:$W$347,,$C362)-SUM($D362:AJ362),INDEX($D$347:$W$347,,$C362)/$F$335)))</f>
        <v>0</v>
      </c>
      <c r="AL362" s="8">
        <f>IF($F$335="n/a",0,IF(AL$3&lt;=$C362,0,IF(AL$3&gt;($F$335+$C362),INDEX($D$347:$W$347,,$C362)-SUM($D362:AK362),INDEX($D$347:$W$347,,$C362)/$F$335)))</f>
        <v>0</v>
      </c>
      <c r="AM362" s="8">
        <f>IF($F$335="n/a",0,IF(AM$3&lt;=$C362,0,IF(AM$3&gt;($F$335+$C362),INDEX($D$347:$W$347,,$C362)-SUM($D362:AL362),INDEX($D$347:$W$347,,$C362)/$F$335)))</f>
        <v>0</v>
      </c>
      <c r="AN362" s="8">
        <f>IF($F$335="n/a",0,IF(AN$3&lt;=$C362,0,IF(AN$3&gt;($F$335+$C362),INDEX($D$347:$W$347,,$C362)-SUM($D362:AM362),INDEX($D$347:$W$347,,$C362)/$F$335)))</f>
        <v>0</v>
      </c>
      <c r="AO362" s="8">
        <f>IF($F$335="n/a",0,IF(AO$3&lt;=$C362,0,IF(AO$3&gt;($F$335+$C362),INDEX($D$347:$W$347,,$C362)-SUM($D362:AN362),INDEX($D$347:$W$347,,$C362)/$F$335)))</f>
        <v>0</v>
      </c>
      <c r="AP362" s="8">
        <f>IF($F$335="n/a",0,IF(AP$3&lt;=$C362,0,IF(AP$3&gt;($F$335+$C362),INDEX($D$347:$W$347,,$C362)-SUM($D362:AO362),INDEX($D$347:$W$347,,$C362)/$F$335)))</f>
        <v>0</v>
      </c>
      <c r="AQ362" s="8">
        <f>IF($F$335="n/a",0,IF(AQ$3&lt;=$C362,0,IF(AQ$3&gt;($F$335+$C362),INDEX($D$347:$W$347,,$C362)-SUM($D362:AP362),INDEX($D$347:$W$347,,$C362)/$F$335)))</f>
        <v>0</v>
      </c>
      <c r="AR362" s="8">
        <f>IF($F$335="n/a",0,IF(AR$3&lt;=$C362,0,IF(AR$3&gt;($F$335+$C362),INDEX($D$347:$W$347,,$C362)-SUM($D362:AQ362),INDEX($D$347:$W$347,,$C362)/$F$335)))</f>
        <v>0</v>
      </c>
      <c r="AS362" s="8">
        <f>IF($F$335="n/a",0,IF(AS$3&lt;=$C362,0,IF(AS$3&gt;($F$335+$C362),INDEX($D$347:$W$347,,$C362)-SUM($D362:AR362),INDEX($D$347:$W$347,,$C362)/$F$335)))</f>
        <v>0</v>
      </c>
      <c r="AT362" s="8">
        <f>IF($F$335="n/a",0,IF(AT$3&lt;=$C362,0,IF(AT$3&gt;($F$335+$C362),INDEX($D$347:$W$347,,$C362)-SUM($D362:AS362),INDEX($D$347:$W$347,,$C362)/$F$335)))</f>
        <v>0</v>
      </c>
      <c r="AU362" s="8">
        <f>IF($F$335="n/a",0,IF(AU$3&lt;=$C362,0,IF(AU$3&gt;($F$335+$C362),INDEX($D$347:$W$347,,$C362)-SUM($D362:AT362),INDEX($D$347:$W$347,,$C362)/$F$335)))</f>
        <v>0</v>
      </c>
      <c r="AV362" s="8">
        <f>IF($F$335="n/a",0,IF(AV$3&lt;=$C362,0,IF(AV$3&gt;($F$335+$C362),INDEX($D$347:$W$347,,$C362)-SUM($D362:AU362),INDEX($D$347:$W$347,,$C362)/$F$335)))</f>
        <v>0</v>
      </c>
      <c r="AW362" s="8">
        <f>IF($F$335="n/a",0,IF(AW$3&lt;=$C362,0,IF(AW$3&gt;($F$335+$C362),INDEX($D$347:$W$347,,$C362)-SUM($D362:AV362),INDEX($D$347:$W$347,,$C362)/$F$335)))</f>
        <v>0</v>
      </c>
      <c r="AX362" s="8">
        <f>IF($F$335="n/a",0,IF(AX$3&lt;=$C362,0,IF(AX$3&gt;($F$335+$C362),INDEX($D$347:$W$347,,$C362)-SUM($D362:AW362),INDEX($D$347:$W$347,,$C362)/$F$335)))</f>
        <v>0</v>
      </c>
      <c r="AY362" s="8">
        <f>IF($F$335="n/a",0,IF(AY$3&lt;=$C362,0,IF(AY$3&gt;($F$335+$C362),INDEX($D$347:$W$347,,$C362)-SUM($D362:AX362),INDEX($D$347:$W$347,,$C362)/$F$335)))</f>
        <v>0</v>
      </c>
      <c r="AZ362" s="8">
        <f>IF($F$335="n/a",0,IF(AZ$3&lt;=$C362,0,IF(AZ$3&gt;($F$335+$C362),INDEX($D$347:$W$347,,$C362)-SUM($D362:AY362),INDEX($D$347:$W$347,,$C362)/$F$335)))</f>
        <v>0</v>
      </c>
      <c r="BA362" s="8">
        <f>IF($F$335="n/a",0,IF(BA$3&lt;=$C362,0,IF(BA$3&gt;($F$335+$C362),INDEX($D$347:$W$347,,$C362)-SUM($D362:AZ362),INDEX($D$347:$W$347,,$C362)/$F$335)))</f>
        <v>0</v>
      </c>
      <c r="BB362" s="8">
        <f>IF($F$335="n/a",0,IF(BB$3&lt;=$C362,0,IF(BB$3&gt;($F$335+$C362),INDEX($D$347:$W$347,,$C362)-SUM($D362:BA362),INDEX($D$347:$W$347,,$C362)/$F$335)))</f>
        <v>0</v>
      </c>
      <c r="BC362" s="8">
        <f>IF($F$335="n/a",0,IF(BC$3&lt;=$C362,0,IF(BC$3&gt;($F$335+$C362),INDEX($D$347:$W$347,,$C362)-SUM($D362:BB362),INDEX($D$347:$W$347,,$C362)/$F$335)))</f>
        <v>0</v>
      </c>
      <c r="BD362" s="8">
        <f>IF($F$335="n/a",0,IF(BD$3&lt;=$C362,0,IF(BD$3&gt;($F$335+$C362),INDEX($D$347:$W$347,,$C362)-SUM($D362:BC362),INDEX($D$347:$W$347,,$C362)/$F$335)))</f>
        <v>0</v>
      </c>
      <c r="BE362" s="8">
        <f>IF($F$335="n/a",0,IF(BE$3&lt;=$C362,0,IF(BE$3&gt;($F$335+$C362),INDEX($D$347:$W$347,,$C362)-SUM($D362:BD362),INDEX($D$347:$W$347,,$C362)/$F$335)))</f>
        <v>0</v>
      </c>
      <c r="BF362" s="8">
        <f>IF($F$335="n/a",0,IF(BF$3&lt;=$C362,0,IF(BF$3&gt;($F$335+$C362),INDEX($D$347:$W$347,,$C362)-SUM($D362:BE362),INDEX($D$347:$W$347,,$C362)/$F$335)))</f>
        <v>0</v>
      </c>
      <c r="BG362" s="8">
        <f>IF($F$335="n/a",0,IF(BG$3&lt;=$C362,0,IF(BG$3&gt;($F$335+$C362),INDEX($D$347:$W$347,,$C362)-SUM($D362:BF362),INDEX($D$347:$W$347,,$C362)/$F$335)))</f>
        <v>0</v>
      </c>
      <c r="BH362" s="8">
        <f>IF($F$335="n/a",0,IF(BH$3&lt;=$C362,0,IF(BH$3&gt;($F$335+$C362),INDEX($D$347:$W$347,,$C362)-SUM($D362:BG362),INDEX($D$347:$W$347,,$C362)/$F$335)))</f>
        <v>0</v>
      </c>
      <c r="BI362" s="8">
        <f>IF($F$335="n/a",0,IF(BI$3&lt;=$C362,0,IF(BI$3&gt;($F$335+$C362),INDEX($D$347:$W$347,,$C362)-SUM($D362:BH362),INDEX($D$347:$W$347,,$C362)/$F$335)))</f>
        <v>0</v>
      </c>
      <c r="BJ362" s="8">
        <f>IF($F$335="n/a",0,IF(BJ$3&lt;=$C362,0,IF(BJ$3&gt;($F$335+$C362),INDEX($D$347:$W$347,,$C362)-SUM($D362:BI362),INDEX($D$347:$W$347,,$C362)/$F$335)))</f>
        <v>0</v>
      </c>
      <c r="BK362" s="8">
        <f>IF($F$335="n/a",0,IF(BK$3&lt;=$C362,0,IF(BK$3&gt;($F$335+$C362),INDEX($D$347:$W$347,,$C362)-SUM($D362:BJ362),INDEX($D$347:$W$347,,$C362)/$F$335)))</f>
        <v>0</v>
      </c>
    </row>
    <row r="363" spans="2:63" hidden="1" outlineLevel="1" x14ac:dyDescent="0.3">
      <c r="B363" s="15">
        <v>2026</v>
      </c>
      <c r="C363">
        <v>14</v>
      </c>
      <c r="D363" s="8"/>
      <c r="E363" s="8">
        <f>IF($F$335="n/a",0,IF(E$3&lt;=$C363,0,IF(E$3&gt;($F$335+$C363),INDEX($D$347:$W$347,,$C363)-SUM($D363:D363),INDEX($D$347:$W$347,,$C363)/$F$335)))</f>
        <v>0</v>
      </c>
      <c r="F363" s="8">
        <f>IF($F$335="n/a",0,IF(F$3&lt;=$C363,0,IF(F$3&gt;($F$335+$C363),INDEX($D$347:$W$347,,$C363)-SUM($D363:E363),INDEX($D$347:$W$347,,$C363)/$F$335)))</f>
        <v>0</v>
      </c>
      <c r="G363" s="8">
        <f>IF($F$335="n/a",0,IF(G$3&lt;=$C363,0,IF(G$3&gt;($F$335+$C363),INDEX($D$347:$W$347,,$C363)-SUM($D363:F363),INDEX($D$347:$W$347,,$C363)/$F$335)))</f>
        <v>0</v>
      </c>
      <c r="H363" s="11">
        <f>IF($F$335="n/a",0,IF(H$3&lt;=$C363,0,IF(H$3&gt;($F$335+$C363),INDEX($D$347:$W$347,,$C363)-SUM($D363:G363),INDEX($D$347:$W$347,,$C363)/$F$335)))</f>
        <v>0</v>
      </c>
      <c r="I363" s="12">
        <f>IF($F$335="n/a",0,IF(I$3&lt;=$C363,0,IF(I$3&gt;($F$335+$C363),INDEX($D$347:$W$347,,$C363)-SUM($D363:H363),INDEX($D$347:$W$347,,$C363)/$F$335)))</f>
        <v>0</v>
      </c>
      <c r="J363" s="8">
        <f>IF($F$335="n/a",0,IF(J$3&lt;=$C363,0,IF(J$3&gt;($F$335+$C363),INDEX($D$347:$W$347,,$C363)-SUM($D363:I363),INDEX($D$347:$W$347,,$C363)/$F$335)))</f>
        <v>0</v>
      </c>
      <c r="K363" s="8">
        <f>IF($F$335="n/a",0,IF(K$3&lt;=$C363,0,IF(K$3&gt;($F$335+$C363),INDEX($D$347:$W$347,,$C363)-SUM($D363:J363),INDEX($D$347:$W$347,,$C363)/$F$335)))</f>
        <v>0</v>
      </c>
      <c r="L363" s="8">
        <f>IF($F$335="n/a",0,IF(L$3&lt;=$C363,0,IF(L$3&gt;($F$335+$C363),INDEX($D$347:$W$347,,$C363)-SUM($D363:K363),INDEX($D$347:$W$347,,$C363)/$F$335)))</f>
        <v>0</v>
      </c>
      <c r="M363" s="8">
        <f>IF($F$335="n/a",0,IF(M$3&lt;=$C363,0,IF(M$3&gt;($F$335+$C363),INDEX($D$347:$W$347,,$C363)-SUM($D363:L363),INDEX($D$347:$W$347,,$C363)/$F$335)))</f>
        <v>0</v>
      </c>
      <c r="N363" s="8">
        <f>IF($F$335="n/a",0,IF(N$3&lt;=$C363,0,IF(N$3&gt;($F$335+$C363),INDEX($D$347:$W$347,,$C363)-SUM($D363:M363),INDEX($D$347:$W$347,,$C363)/$F$335)))</f>
        <v>0</v>
      </c>
      <c r="O363" s="8">
        <f>IF($F$335="n/a",0,IF(O$3&lt;=$C363,0,IF(O$3&gt;($F$335+$C363),INDEX($D$347:$W$347,,$C363)-SUM($D363:N363),INDEX($D$347:$W$347,,$C363)/$F$335)))</f>
        <v>0</v>
      </c>
      <c r="P363" s="8">
        <f>IF($F$335="n/a",0,IF(P$3&lt;=$C363,0,IF(P$3&gt;($F$335+$C363),INDEX($D$347:$W$347,,$C363)-SUM($D363:O363),INDEX($D$347:$W$347,,$C363)/$F$335)))</f>
        <v>0</v>
      </c>
      <c r="Q363" s="8">
        <f>IF($F$335="n/a",0,IF(Q$3&lt;=$C363,0,IF(Q$3&gt;($F$335+$C363),INDEX($D$347:$W$347,,$C363)-SUM($D363:P363),INDEX($D$347:$W$347,,$C363)/$F$335)))</f>
        <v>0</v>
      </c>
      <c r="R363" s="8">
        <f>IF($F$335="n/a",0,IF(R$3&lt;=$C363,0,IF(R$3&gt;($F$335+$C363),INDEX($D$347:$W$347,,$C363)-SUM($D363:Q363),INDEX($D$347:$W$347,,$C363)/$F$335)))</f>
        <v>0</v>
      </c>
      <c r="S363" s="8">
        <f>IF($F$335="n/a",0,IF(S$3&lt;=$C363,0,IF(S$3&gt;($F$335+$C363),INDEX($D$347:$W$347,,$C363)-SUM($D363:R363),INDEX($D$347:$W$347,,$C363)/$F$335)))</f>
        <v>0</v>
      </c>
      <c r="T363" s="8">
        <f>IF($F$335="n/a",0,IF(T$3&lt;=$C363,0,IF(T$3&gt;($F$335+$C363),INDEX($D$347:$W$347,,$C363)-SUM($D363:S363),INDEX($D$347:$W$347,,$C363)/$F$335)))</f>
        <v>0</v>
      </c>
      <c r="U363" s="8">
        <f>IF($F$335="n/a",0,IF(U$3&lt;=$C363,0,IF(U$3&gt;($F$335+$C363),INDEX($D$347:$W$347,,$C363)-SUM($D363:T363),INDEX($D$347:$W$347,,$C363)/$F$335)))</f>
        <v>0</v>
      </c>
      <c r="V363" s="8">
        <f>IF($F$335="n/a",0,IF(V$3&lt;=$C363,0,IF(V$3&gt;($F$335+$C363),INDEX($D$347:$W$347,,$C363)-SUM($D363:U363),INDEX($D$347:$W$347,,$C363)/$F$335)))</f>
        <v>0</v>
      </c>
      <c r="W363" s="8">
        <f>IF($F$335="n/a",0,IF(W$3&lt;=$C363,0,IF(W$3&gt;($F$335+$C363),INDEX($D$347:$W$347,,$C363)-SUM($D363:V363),INDEX($D$347:$W$347,,$C363)/$F$335)))</f>
        <v>0</v>
      </c>
      <c r="X363" s="8">
        <f>IF($F$335="n/a",0,IF(X$3&lt;=$C363,0,IF(X$3&gt;($F$335+$C363),INDEX($D$347:$W$347,,$C363)-SUM($D363:W363),INDEX($D$347:$W$347,,$C363)/$F$335)))</f>
        <v>0</v>
      </c>
      <c r="Y363" s="8">
        <f>IF($F$335="n/a",0,IF(Y$3&lt;=$C363,0,IF(Y$3&gt;($F$335+$C363),INDEX($D$347:$W$347,,$C363)-SUM($D363:X363),INDEX($D$347:$W$347,,$C363)/$F$335)))</f>
        <v>0</v>
      </c>
      <c r="Z363" s="8">
        <f>IF($F$335="n/a",0,IF(Z$3&lt;=$C363,0,IF(Z$3&gt;($F$335+$C363),INDEX($D$347:$W$347,,$C363)-SUM($D363:Y363),INDEX($D$347:$W$347,,$C363)/$F$335)))</f>
        <v>0</v>
      </c>
      <c r="AA363" s="8">
        <f>IF($F$335="n/a",0,IF(AA$3&lt;=$C363,0,IF(AA$3&gt;($F$335+$C363),INDEX($D$347:$W$347,,$C363)-SUM($D363:Z363),INDEX($D$347:$W$347,,$C363)/$F$335)))</f>
        <v>0</v>
      </c>
      <c r="AB363" s="8">
        <f>IF($F$335="n/a",0,IF(AB$3&lt;=$C363,0,IF(AB$3&gt;($F$335+$C363),INDEX($D$347:$W$347,,$C363)-SUM($D363:AA363),INDEX($D$347:$W$347,,$C363)/$F$335)))</f>
        <v>0</v>
      </c>
      <c r="AC363" s="8">
        <f>IF($F$335="n/a",0,IF(AC$3&lt;=$C363,0,IF(AC$3&gt;($F$335+$C363),INDEX($D$347:$W$347,,$C363)-SUM($D363:AB363),INDEX($D$347:$W$347,,$C363)/$F$335)))</f>
        <v>0</v>
      </c>
      <c r="AD363" s="8">
        <f>IF($F$335="n/a",0,IF(AD$3&lt;=$C363,0,IF(AD$3&gt;($F$335+$C363),INDEX($D$347:$W$347,,$C363)-SUM($D363:AC363),INDEX($D$347:$W$347,,$C363)/$F$335)))</f>
        <v>0</v>
      </c>
      <c r="AE363" s="8">
        <f>IF($F$335="n/a",0,IF(AE$3&lt;=$C363,0,IF(AE$3&gt;($F$335+$C363),INDEX($D$347:$W$347,,$C363)-SUM($D363:AD363),INDEX($D$347:$W$347,,$C363)/$F$335)))</f>
        <v>0</v>
      </c>
      <c r="AF363" s="8">
        <f>IF($F$335="n/a",0,IF(AF$3&lt;=$C363,0,IF(AF$3&gt;($F$335+$C363),INDEX($D$347:$W$347,,$C363)-SUM($D363:AE363),INDEX($D$347:$W$347,,$C363)/$F$335)))</f>
        <v>0</v>
      </c>
      <c r="AG363" s="8">
        <f>IF($F$335="n/a",0,IF(AG$3&lt;=$C363,0,IF(AG$3&gt;($F$335+$C363),INDEX($D$347:$W$347,,$C363)-SUM($D363:AF363),INDEX($D$347:$W$347,,$C363)/$F$335)))</f>
        <v>0</v>
      </c>
      <c r="AH363" s="8">
        <f>IF($F$335="n/a",0,IF(AH$3&lt;=$C363,0,IF(AH$3&gt;($F$335+$C363),INDEX($D$347:$W$347,,$C363)-SUM($D363:AG363),INDEX($D$347:$W$347,,$C363)/$F$335)))</f>
        <v>0</v>
      </c>
      <c r="AI363" s="8">
        <f>IF($F$335="n/a",0,IF(AI$3&lt;=$C363,0,IF(AI$3&gt;($F$335+$C363),INDEX($D$347:$W$347,,$C363)-SUM($D363:AH363),INDEX($D$347:$W$347,,$C363)/$F$335)))</f>
        <v>0</v>
      </c>
      <c r="AJ363" s="8">
        <f>IF($F$335="n/a",0,IF(AJ$3&lt;=$C363,0,IF(AJ$3&gt;($F$335+$C363),INDEX($D$347:$W$347,,$C363)-SUM($D363:AI363),INDEX($D$347:$W$347,,$C363)/$F$335)))</f>
        <v>0</v>
      </c>
      <c r="AK363" s="8">
        <f>IF($F$335="n/a",0,IF(AK$3&lt;=$C363,0,IF(AK$3&gt;($F$335+$C363),INDEX($D$347:$W$347,,$C363)-SUM($D363:AJ363),INDEX($D$347:$W$347,,$C363)/$F$335)))</f>
        <v>0</v>
      </c>
      <c r="AL363" s="8">
        <f>IF($F$335="n/a",0,IF(AL$3&lt;=$C363,0,IF(AL$3&gt;($F$335+$C363),INDEX($D$347:$W$347,,$C363)-SUM($D363:AK363),INDEX($D$347:$W$347,,$C363)/$F$335)))</f>
        <v>0</v>
      </c>
      <c r="AM363" s="8">
        <f>IF($F$335="n/a",0,IF(AM$3&lt;=$C363,0,IF(AM$3&gt;($F$335+$C363),INDEX($D$347:$W$347,,$C363)-SUM($D363:AL363),INDEX($D$347:$W$347,,$C363)/$F$335)))</f>
        <v>0</v>
      </c>
      <c r="AN363" s="8">
        <f>IF($F$335="n/a",0,IF(AN$3&lt;=$C363,0,IF(AN$3&gt;($F$335+$C363),INDEX($D$347:$W$347,,$C363)-SUM($D363:AM363),INDEX($D$347:$W$347,,$C363)/$F$335)))</f>
        <v>0</v>
      </c>
      <c r="AO363" s="8">
        <f>IF($F$335="n/a",0,IF(AO$3&lt;=$C363,0,IF(AO$3&gt;($F$335+$C363),INDEX($D$347:$W$347,,$C363)-SUM($D363:AN363),INDEX($D$347:$W$347,,$C363)/$F$335)))</f>
        <v>0</v>
      </c>
      <c r="AP363" s="8">
        <f>IF($F$335="n/a",0,IF(AP$3&lt;=$C363,0,IF(AP$3&gt;($F$335+$C363),INDEX($D$347:$W$347,,$C363)-SUM($D363:AO363),INDEX($D$347:$W$347,,$C363)/$F$335)))</f>
        <v>0</v>
      </c>
      <c r="AQ363" s="8">
        <f>IF($F$335="n/a",0,IF(AQ$3&lt;=$C363,0,IF(AQ$3&gt;($F$335+$C363),INDEX($D$347:$W$347,,$C363)-SUM($D363:AP363),INDEX($D$347:$W$347,,$C363)/$F$335)))</f>
        <v>0</v>
      </c>
      <c r="AR363" s="8">
        <f>IF($F$335="n/a",0,IF(AR$3&lt;=$C363,0,IF(AR$3&gt;($F$335+$C363),INDEX($D$347:$W$347,,$C363)-SUM($D363:AQ363),INDEX($D$347:$W$347,,$C363)/$F$335)))</f>
        <v>0</v>
      </c>
      <c r="AS363" s="8">
        <f>IF($F$335="n/a",0,IF(AS$3&lt;=$C363,0,IF(AS$3&gt;($F$335+$C363),INDEX($D$347:$W$347,,$C363)-SUM($D363:AR363),INDEX($D$347:$W$347,,$C363)/$F$335)))</f>
        <v>0</v>
      </c>
      <c r="AT363" s="8">
        <f>IF($F$335="n/a",0,IF(AT$3&lt;=$C363,0,IF(AT$3&gt;($F$335+$C363),INDEX($D$347:$W$347,,$C363)-SUM($D363:AS363),INDEX($D$347:$W$347,,$C363)/$F$335)))</f>
        <v>0</v>
      </c>
      <c r="AU363" s="8">
        <f>IF($F$335="n/a",0,IF(AU$3&lt;=$C363,0,IF(AU$3&gt;($F$335+$C363),INDEX($D$347:$W$347,,$C363)-SUM($D363:AT363),INDEX($D$347:$W$347,,$C363)/$F$335)))</f>
        <v>0</v>
      </c>
      <c r="AV363" s="8">
        <f>IF($F$335="n/a",0,IF(AV$3&lt;=$C363,0,IF(AV$3&gt;($F$335+$C363),INDEX($D$347:$W$347,,$C363)-SUM($D363:AU363),INDEX($D$347:$W$347,,$C363)/$F$335)))</f>
        <v>0</v>
      </c>
      <c r="AW363" s="8">
        <f>IF($F$335="n/a",0,IF(AW$3&lt;=$C363,0,IF(AW$3&gt;($F$335+$C363),INDEX($D$347:$W$347,,$C363)-SUM($D363:AV363),INDEX($D$347:$W$347,,$C363)/$F$335)))</f>
        <v>0</v>
      </c>
      <c r="AX363" s="8">
        <f>IF($F$335="n/a",0,IF(AX$3&lt;=$C363,0,IF(AX$3&gt;($F$335+$C363),INDEX($D$347:$W$347,,$C363)-SUM($D363:AW363),INDEX($D$347:$W$347,,$C363)/$F$335)))</f>
        <v>0</v>
      </c>
      <c r="AY363" s="8">
        <f>IF($F$335="n/a",0,IF(AY$3&lt;=$C363,0,IF(AY$3&gt;($F$335+$C363),INDEX($D$347:$W$347,,$C363)-SUM($D363:AX363),INDEX($D$347:$W$347,,$C363)/$F$335)))</f>
        <v>0</v>
      </c>
      <c r="AZ363" s="8">
        <f>IF($F$335="n/a",0,IF(AZ$3&lt;=$C363,0,IF(AZ$3&gt;($F$335+$C363),INDEX($D$347:$W$347,,$C363)-SUM($D363:AY363),INDEX($D$347:$W$347,,$C363)/$F$335)))</f>
        <v>0</v>
      </c>
      <c r="BA363" s="8">
        <f>IF($F$335="n/a",0,IF(BA$3&lt;=$C363,0,IF(BA$3&gt;($F$335+$C363),INDEX($D$347:$W$347,,$C363)-SUM($D363:AZ363),INDEX($D$347:$W$347,,$C363)/$F$335)))</f>
        <v>0</v>
      </c>
      <c r="BB363" s="8">
        <f>IF($F$335="n/a",0,IF(BB$3&lt;=$C363,0,IF(BB$3&gt;($F$335+$C363),INDEX($D$347:$W$347,,$C363)-SUM($D363:BA363),INDEX($D$347:$W$347,,$C363)/$F$335)))</f>
        <v>0</v>
      </c>
      <c r="BC363" s="8">
        <f>IF($F$335="n/a",0,IF(BC$3&lt;=$C363,0,IF(BC$3&gt;($F$335+$C363),INDEX($D$347:$W$347,,$C363)-SUM($D363:BB363),INDEX($D$347:$W$347,,$C363)/$F$335)))</f>
        <v>0</v>
      </c>
      <c r="BD363" s="8">
        <f>IF($F$335="n/a",0,IF(BD$3&lt;=$C363,0,IF(BD$3&gt;($F$335+$C363),INDEX($D$347:$W$347,,$C363)-SUM($D363:BC363),INDEX($D$347:$W$347,,$C363)/$F$335)))</f>
        <v>0</v>
      </c>
      <c r="BE363" s="8">
        <f>IF($F$335="n/a",0,IF(BE$3&lt;=$C363,0,IF(BE$3&gt;($F$335+$C363),INDEX($D$347:$W$347,,$C363)-SUM($D363:BD363),INDEX($D$347:$W$347,,$C363)/$F$335)))</f>
        <v>0</v>
      </c>
      <c r="BF363" s="8">
        <f>IF($F$335="n/a",0,IF(BF$3&lt;=$C363,0,IF(BF$3&gt;($F$335+$C363),INDEX($D$347:$W$347,,$C363)-SUM($D363:BE363),INDEX($D$347:$W$347,,$C363)/$F$335)))</f>
        <v>0</v>
      </c>
      <c r="BG363" s="8">
        <f>IF($F$335="n/a",0,IF(BG$3&lt;=$C363,0,IF(BG$3&gt;($F$335+$C363),INDEX($D$347:$W$347,,$C363)-SUM($D363:BF363),INDEX($D$347:$W$347,,$C363)/$F$335)))</f>
        <v>0</v>
      </c>
      <c r="BH363" s="8">
        <f>IF($F$335="n/a",0,IF(BH$3&lt;=$C363,0,IF(BH$3&gt;($F$335+$C363),INDEX($D$347:$W$347,,$C363)-SUM($D363:BG363),INDEX($D$347:$W$347,,$C363)/$F$335)))</f>
        <v>0</v>
      </c>
      <c r="BI363" s="8">
        <f>IF($F$335="n/a",0,IF(BI$3&lt;=$C363,0,IF(BI$3&gt;($F$335+$C363),INDEX($D$347:$W$347,,$C363)-SUM($D363:BH363),INDEX($D$347:$W$347,,$C363)/$F$335)))</f>
        <v>0</v>
      </c>
      <c r="BJ363" s="8">
        <f>IF($F$335="n/a",0,IF(BJ$3&lt;=$C363,0,IF(BJ$3&gt;($F$335+$C363),INDEX($D$347:$W$347,,$C363)-SUM($D363:BI363),INDEX($D$347:$W$347,,$C363)/$F$335)))</f>
        <v>0</v>
      </c>
      <c r="BK363" s="8">
        <f>IF($F$335="n/a",0,IF(BK$3&lt;=$C363,0,IF(BK$3&gt;($F$335+$C363),INDEX($D$347:$W$347,,$C363)-SUM($D363:BJ363),INDEX($D$347:$W$347,,$C363)/$F$335)))</f>
        <v>0</v>
      </c>
    </row>
    <row r="364" spans="2:63" hidden="1" outlineLevel="1" x14ac:dyDescent="0.3">
      <c r="B364" s="15">
        <v>2027</v>
      </c>
      <c r="C364">
        <v>15</v>
      </c>
      <c r="D364" s="8"/>
      <c r="E364" s="8">
        <f>IF($F$335="n/a",0,IF(E$3&lt;=$C364,0,IF(E$3&gt;($F$335+$C364),INDEX($D$347:$W$347,,$C364)-SUM($D364:D364),INDEX($D$347:$W$347,,$C364)/$F$335)))</f>
        <v>0</v>
      </c>
      <c r="F364" s="8">
        <f>IF($F$335="n/a",0,IF(F$3&lt;=$C364,0,IF(F$3&gt;($F$335+$C364),INDEX($D$347:$W$347,,$C364)-SUM($D364:E364),INDEX($D$347:$W$347,,$C364)/$F$335)))</f>
        <v>0</v>
      </c>
      <c r="G364" s="8">
        <f>IF($F$335="n/a",0,IF(G$3&lt;=$C364,0,IF(G$3&gt;($F$335+$C364),INDEX($D$347:$W$347,,$C364)-SUM($D364:F364),INDEX($D$347:$W$347,,$C364)/$F$335)))</f>
        <v>0</v>
      </c>
      <c r="H364" s="11">
        <f>IF($F$335="n/a",0,IF(H$3&lt;=$C364,0,IF(H$3&gt;($F$335+$C364),INDEX($D$347:$W$347,,$C364)-SUM($D364:G364),INDEX($D$347:$W$347,,$C364)/$F$335)))</f>
        <v>0</v>
      </c>
      <c r="I364" s="12">
        <f>IF($F$335="n/a",0,IF(I$3&lt;=$C364,0,IF(I$3&gt;($F$335+$C364),INDEX($D$347:$W$347,,$C364)-SUM($D364:H364),INDEX($D$347:$W$347,,$C364)/$F$335)))</f>
        <v>0</v>
      </c>
      <c r="J364" s="8">
        <f>IF($F$335="n/a",0,IF(J$3&lt;=$C364,0,IF(J$3&gt;($F$335+$C364),INDEX($D$347:$W$347,,$C364)-SUM($D364:I364),INDEX($D$347:$W$347,,$C364)/$F$335)))</f>
        <v>0</v>
      </c>
      <c r="K364" s="8">
        <f>IF($F$335="n/a",0,IF(K$3&lt;=$C364,0,IF(K$3&gt;($F$335+$C364),INDEX($D$347:$W$347,,$C364)-SUM($D364:J364),INDEX($D$347:$W$347,,$C364)/$F$335)))</f>
        <v>0</v>
      </c>
      <c r="L364" s="8">
        <f>IF($F$335="n/a",0,IF(L$3&lt;=$C364,0,IF(L$3&gt;($F$335+$C364),INDEX($D$347:$W$347,,$C364)-SUM($D364:K364),INDEX($D$347:$W$347,,$C364)/$F$335)))</f>
        <v>0</v>
      </c>
      <c r="M364" s="8">
        <f>IF($F$335="n/a",0,IF(M$3&lt;=$C364,0,IF(M$3&gt;($F$335+$C364),INDEX($D$347:$W$347,,$C364)-SUM($D364:L364),INDEX($D$347:$W$347,,$C364)/$F$335)))</f>
        <v>0</v>
      </c>
      <c r="N364" s="8">
        <f>IF($F$335="n/a",0,IF(N$3&lt;=$C364,0,IF(N$3&gt;($F$335+$C364),INDEX($D$347:$W$347,,$C364)-SUM($D364:M364),INDEX($D$347:$W$347,,$C364)/$F$335)))</f>
        <v>0</v>
      </c>
      <c r="O364" s="8">
        <f>IF($F$335="n/a",0,IF(O$3&lt;=$C364,0,IF(O$3&gt;($F$335+$C364),INDEX($D$347:$W$347,,$C364)-SUM($D364:N364),INDEX($D$347:$W$347,,$C364)/$F$335)))</f>
        <v>0</v>
      </c>
      <c r="P364" s="8">
        <f>IF($F$335="n/a",0,IF(P$3&lt;=$C364,0,IF(P$3&gt;($F$335+$C364),INDEX($D$347:$W$347,,$C364)-SUM($D364:O364),INDEX($D$347:$W$347,,$C364)/$F$335)))</f>
        <v>0</v>
      </c>
      <c r="Q364" s="8">
        <f>IF($F$335="n/a",0,IF(Q$3&lt;=$C364,0,IF(Q$3&gt;($F$335+$C364),INDEX($D$347:$W$347,,$C364)-SUM($D364:P364),INDEX($D$347:$W$347,,$C364)/$F$335)))</f>
        <v>0</v>
      </c>
      <c r="R364" s="8">
        <f>IF($F$335="n/a",0,IF(R$3&lt;=$C364,0,IF(R$3&gt;($F$335+$C364),INDEX($D$347:$W$347,,$C364)-SUM($D364:Q364),INDEX($D$347:$W$347,,$C364)/$F$335)))</f>
        <v>0</v>
      </c>
      <c r="S364" s="8">
        <f>IF($F$335="n/a",0,IF(S$3&lt;=$C364,0,IF(S$3&gt;($F$335+$C364),INDEX($D$347:$W$347,,$C364)-SUM($D364:R364),INDEX($D$347:$W$347,,$C364)/$F$335)))</f>
        <v>0</v>
      </c>
      <c r="T364" s="8">
        <f>IF($F$335="n/a",0,IF(T$3&lt;=$C364,0,IF(T$3&gt;($F$335+$C364),INDEX($D$347:$W$347,,$C364)-SUM($D364:S364),INDEX($D$347:$W$347,,$C364)/$F$335)))</f>
        <v>0</v>
      </c>
      <c r="U364" s="8">
        <f>IF($F$335="n/a",0,IF(U$3&lt;=$C364,0,IF(U$3&gt;($F$335+$C364),INDEX($D$347:$W$347,,$C364)-SUM($D364:T364),INDEX($D$347:$W$347,,$C364)/$F$335)))</f>
        <v>0</v>
      </c>
      <c r="V364" s="8">
        <f>IF($F$335="n/a",0,IF(V$3&lt;=$C364,0,IF(V$3&gt;($F$335+$C364),INDEX($D$347:$W$347,,$C364)-SUM($D364:U364),INDEX($D$347:$W$347,,$C364)/$F$335)))</f>
        <v>0</v>
      </c>
      <c r="W364" s="8">
        <f>IF($F$335="n/a",0,IF(W$3&lt;=$C364,0,IF(W$3&gt;($F$335+$C364),INDEX($D$347:$W$347,,$C364)-SUM($D364:V364),INDEX($D$347:$W$347,,$C364)/$F$335)))</f>
        <v>0</v>
      </c>
      <c r="X364" s="8">
        <f>IF($F$335="n/a",0,IF(X$3&lt;=$C364,0,IF(X$3&gt;($F$335+$C364),INDEX($D$347:$W$347,,$C364)-SUM($D364:W364),INDEX($D$347:$W$347,,$C364)/$F$335)))</f>
        <v>0</v>
      </c>
      <c r="Y364" s="8">
        <f>IF($F$335="n/a",0,IF(Y$3&lt;=$C364,0,IF(Y$3&gt;($F$335+$C364),INDEX($D$347:$W$347,,$C364)-SUM($D364:X364),INDEX($D$347:$W$347,,$C364)/$F$335)))</f>
        <v>0</v>
      </c>
      <c r="Z364" s="8">
        <f>IF($F$335="n/a",0,IF(Z$3&lt;=$C364,0,IF(Z$3&gt;($F$335+$C364),INDEX($D$347:$W$347,,$C364)-SUM($D364:Y364),INDEX($D$347:$W$347,,$C364)/$F$335)))</f>
        <v>0</v>
      </c>
      <c r="AA364" s="8">
        <f>IF($F$335="n/a",0,IF(AA$3&lt;=$C364,0,IF(AA$3&gt;($F$335+$C364),INDEX($D$347:$W$347,,$C364)-SUM($D364:Z364),INDEX($D$347:$W$347,,$C364)/$F$335)))</f>
        <v>0</v>
      </c>
      <c r="AB364" s="8">
        <f>IF($F$335="n/a",0,IF(AB$3&lt;=$C364,0,IF(AB$3&gt;($F$335+$C364),INDEX($D$347:$W$347,,$C364)-SUM($D364:AA364),INDEX($D$347:$W$347,,$C364)/$F$335)))</f>
        <v>0</v>
      </c>
      <c r="AC364" s="8">
        <f>IF($F$335="n/a",0,IF(AC$3&lt;=$C364,0,IF(AC$3&gt;($F$335+$C364),INDEX($D$347:$W$347,,$C364)-SUM($D364:AB364),INDEX($D$347:$W$347,,$C364)/$F$335)))</f>
        <v>0</v>
      </c>
      <c r="AD364" s="8">
        <f>IF($F$335="n/a",0,IF(AD$3&lt;=$C364,0,IF(AD$3&gt;($F$335+$C364),INDEX($D$347:$W$347,,$C364)-SUM($D364:AC364),INDEX($D$347:$W$347,,$C364)/$F$335)))</f>
        <v>0</v>
      </c>
      <c r="AE364" s="8">
        <f>IF($F$335="n/a",0,IF(AE$3&lt;=$C364,0,IF(AE$3&gt;($F$335+$C364),INDEX($D$347:$W$347,,$C364)-SUM($D364:AD364),INDEX($D$347:$W$347,,$C364)/$F$335)))</f>
        <v>0</v>
      </c>
      <c r="AF364" s="8">
        <f>IF($F$335="n/a",0,IF(AF$3&lt;=$C364,0,IF(AF$3&gt;($F$335+$C364),INDEX($D$347:$W$347,,$C364)-SUM($D364:AE364),INDEX($D$347:$W$347,,$C364)/$F$335)))</f>
        <v>0</v>
      </c>
      <c r="AG364" s="8">
        <f>IF($F$335="n/a",0,IF(AG$3&lt;=$C364,0,IF(AG$3&gt;($F$335+$C364),INDEX($D$347:$W$347,,$C364)-SUM($D364:AF364),INDEX($D$347:$W$347,,$C364)/$F$335)))</f>
        <v>0</v>
      </c>
      <c r="AH364" s="8">
        <f>IF($F$335="n/a",0,IF(AH$3&lt;=$C364,0,IF(AH$3&gt;($F$335+$C364),INDEX($D$347:$W$347,,$C364)-SUM($D364:AG364),INDEX($D$347:$W$347,,$C364)/$F$335)))</f>
        <v>0</v>
      </c>
      <c r="AI364" s="8">
        <f>IF($F$335="n/a",0,IF(AI$3&lt;=$C364,0,IF(AI$3&gt;($F$335+$C364),INDEX($D$347:$W$347,,$C364)-SUM($D364:AH364),INDEX($D$347:$W$347,,$C364)/$F$335)))</f>
        <v>0</v>
      </c>
      <c r="AJ364" s="8">
        <f>IF($F$335="n/a",0,IF(AJ$3&lt;=$C364,0,IF(AJ$3&gt;($F$335+$C364),INDEX($D$347:$W$347,,$C364)-SUM($D364:AI364),INDEX($D$347:$W$347,,$C364)/$F$335)))</f>
        <v>0</v>
      </c>
      <c r="AK364" s="8">
        <f>IF($F$335="n/a",0,IF(AK$3&lt;=$C364,0,IF(AK$3&gt;($F$335+$C364),INDEX($D$347:$W$347,,$C364)-SUM($D364:AJ364),INDEX($D$347:$W$347,,$C364)/$F$335)))</f>
        <v>0</v>
      </c>
      <c r="AL364" s="8">
        <f>IF($F$335="n/a",0,IF(AL$3&lt;=$C364,0,IF(AL$3&gt;($F$335+$C364),INDEX($D$347:$W$347,,$C364)-SUM($D364:AK364),INDEX($D$347:$W$347,,$C364)/$F$335)))</f>
        <v>0</v>
      </c>
      <c r="AM364" s="8">
        <f>IF($F$335="n/a",0,IF(AM$3&lt;=$C364,0,IF(AM$3&gt;($F$335+$C364),INDEX($D$347:$W$347,,$C364)-SUM($D364:AL364),INDEX($D$347:$W$347,,$C364)/$F$335)))</f>
        <v>0</v>
      </c>
      <c r="AN364" s="8">
        <f>IF($F$335="n/a",0,IF(AN$3&lt;=$C364,0,IF(AN$3&gt;($F$335+$C364),INDEX($D$347:$W$347,,$C364)-SUM($D364:AM364),INDEX($D$347:$W$347,,$C364)/$F$335)))</f>
        <v>0</v>
      </c>
      <c r="AO364" s="8">
        <f>IF($F$335="n/a",0,IF(AO$3&lt;=$C364,0,IF(AO$3&gt;($F$335+$C364),INDEX($D$347:$W$347,,$C364)-SUM($D364:AN364),INDEX($D$347:$W$347,,$C364)/$F$335)))</f>
        <v>0</v>
      </c>
      <c r="AP364" s="8">
        <f>IF($F$335="n/a",0,IF(AP$3&lt;=$C364,0,IF(AP$3&gt;($F$335+$C364),INDEX($D$347:$W$347,,$C364)-SUM($D364:AO364),INDEX($D$347:$W$347,,$C364)/$F$335)))</f>
        <v>0</v>
      </c>
      <c r="AQ364" s="8">
        <f>IF($F$335="n/a",0,IF(AQ$3&lt;=$C364,0,IF(AQ$3&gt;($F$335+$C364),INDEX($D$347:$W$347,,$C364)-SUM($D364:AP364),INDEX($D$347:$W$347,,$C364)/$F$335)))</f>
        <v>0</v>
      </c>
      <c r="AR364" s="8">
        <f>IF($F$335="n/a",0,IF(AR$3&lt;=$C364,0,IF(AR$3&gt;($F$335+$C364),INDEX($D$347:$W$347,,$C364)-SUM($D364:AQ364),INDEX($D$347:$W$347,,$C364)/$F$335)))</f>
        <v>0</v>
      </c>
      <c r="AS364" s="8">
        <f>IF($F$335="n/a",0,IF(AS$3&lt;=$C364,0,IF(AS$3&gt;($F$335+$C364),INDEX($D$347:$W$347,,$C364)-SUM($D364:AR364),INDEX($D$347:$W$347,,$C364)/$F$335)))</f>
        <v>0</v>
      </c>
      <c r="AT364" s="8">
        <f>IF($F$335="n/a",0,IF(AT$3&lt;=$C364,0,IF(AT$3&gt;($F$335+$C364),INDEX($D$347:$W$347,,$C364)-SUM($D364:AS364),INDEX($D$347:$W$347,,$C364)/$F$335)))</f>
        <v>0</v>
      </c>
      <c r="AU364" s="8">
        <f>IF($F$335="n/a",0,IF(AU$3&lt;=$C364,0,IF(AU$3&gt;($F$335+$C364),INDEX($D$347:$W$347,,$C364)-SUM($D364:AT364),INDEX($D$347:$W$347,,$C364)/$F$335)))</f>
        <v>0</v>
      </c>
      <c r="AV364" s="8">
        <f>IF($F$335="n/a",0,IF(AV$3&lt;=$C364,0,IF(AV$3&gt;($F$335+$C364),INDEX($D$347:$W$347,,$C364)-SUM($D364:AU364),INDEX($D$347:$W$347,,$C364)/$F$335)))</f>
        <v>0</v>
      </c>
      <c r="AW364" s="8">
        <f>IF($F$335="n/a",0,IF(AW$3&lt;=$C364,0,IF(AW$3&gt;($F$335+$C364),INDEX($D$347:$W$347,,$C364)-SUM($D364:AV364),INDEX($D$347:$W$347,,$C364)/$F$335)))</f>
        <v>0</v>
      </c>
      <c r="AX364" s="8">
        <f>IF($F$335="n/a",0,IF(AX$3&lt;=$C364,0,IF(AX$3&gt;($F$335+$C364),INDEX($D$347:$W$347,,$C364)-SUM($D364:AW364),INDEX($D$347:$W$347,,$C364)/$F$335)))</f>
        <v>0</v>
      </c>
      <c r="AY364" s="8">
        <f>IF($F$335="n/a",0,IF(AY$3&lt;=$C364,0,IF(AY$3&gt;($F$335+$C364),INDEX($D$347:$W$347,,$C364)-SUM($D364:AX364),INDEX($D$347:$W$347,,$C364)/$F$335)))</f>
        <v>0</v>
      </c>
      <c r="AZ364" s="8">
        <f>IF($F$335="n/a",0,IF(AZ$3&lt;=$C364,0,IF(AZ$3&gt;($F$335+$C364),INDEX($D$347:$W$347,,$C364)-SUM($D364:AY364),INDEX($D$347:$W$347,,$C364)/$F$335)))</f>
        <v>0</v>
      </c>
      <c r="BA364" s="8">
        <f>IF($F$335="n/a",0,IF(BA$3&lt;=$C364,0,IF(BA$3&gt;($F$335+$C364),INDEX($D$347:$W$347,,$C364)-SUM($D364:AZ364),INDEX($D$347:$W$347,,$C364)/$F$335)))</f>
        <v>0</v>
      </c>
      <c r="BB364" s="8">
        <f>IF($F$335="n/a",0,IF(BB$3&lt;=$C364,0,IF(BB$3&gt;($F$335+$C364),INDEX($D$347:$W$347,,$C364)-SUM($D364:BA364),INDEX($D$347:$W$347,,$C364)/$F$335)))</f>
        <v>0</v>
      </c>
      <c r="BC364" s="8">
        <f>IF($F$335="n/a",0,IF(BC$3&lt;=$C364,0,IF(BC$3&gt;($F$335+$C364),INDEX($D$347:$W$347,,$C364)-SUM($D364:BB364),INDEX($D$347:$W$347,,$C364)/$F$335)))</f>
        <v>0</v>
      </c>
      <c r="BD364" s="8">
        <f>IF($F$335="n/a",0,IF(BD$3&lt;=$C364,0,IF(BD$3&gt;($F$335+$C364),INDEX($D$347:$W$347,,$C364)-SUM($D364:BC364),INDEX($D$347:$W$347,,$C364)/$F$335)))</f>
        <v>0</v>
      </c>
      <c r="BE364" s="8">
        <f>IF($F$335="n/a",0,IF(BE$3&lt;=$C364,0,IF(BE$3&gt;($F$335+$C364),INDEX($D$347:$W$347,,$C364)-SUM($D364:BD364),INDEX($D$347:$W$347,,$C364)/$F$335)))</f>
        <v>0</v>
      </c>
      <c r="BF364" s="8">
        <f>IF($F$335="n/a",0,IF(BF$3&lt;=$C364,0,IF(BF$3&gt;($F$335+$C364),INDEX($D$347:$W$347,,$C364)-SUM($D364:BE364),INDEX($D$347:$W$347,,$C364)/$F$335)))</f>
        <v>0</v>
      </c>
      <c r="BG364" s="8">
        <f>IF($F$335="n/a",0,IF(BG$3&lt;=$C364,0,IF(BG$3&gt;($F$335+$C364),INDEX($D$347:$W$347,,$C364)-SUM($D364:BF364),INDEX($D$347:$W$347,,$C364)/$F$335)))</f>
        <v>0</v>
      </c>
      <c r="BH364" s="8">
        <f>IF($F$335="n/a",0,IF(BH$3&lt;=$C364,0,IF(BH$3&gt;($F$335+$C364),INDEX($D$347:$W$347,,$C364)-SUM($D364:BG364),INDEX($D$347:$W$347,,$C364)/$F$335)))</f>
        <v>0</v>
      </c>
      <c r="BI364" s="8">
        <f>IF($F$335="n/a",0,IF(BI$3&lt;=$C364,0,IF(BI$3&gt;($F$335+$C364),INDEX($D$347:$W$347,,$C364)-SUM($D364:BH364),INDEX($D$347:$W$347,,$C364)/$F$335)))</f>
        <v>0</v>
      </c>
      <c r="BJ364" s="8">
        <f>IF($F$335="n/a",0,IF(BJ$3&lt;=$C364,0,IF(BJ$3&gt;($F$335+$C364),INDEX($D$347:$W$347,,$C364)-SUM($D364:BI364),INDEX($D$347:$W$347,,$C364)/$F$335)))</f>
        <v>0</v>
      </c>
      <c r="BK364" s="8">
        <f>IF($F$335="n/a",0,IF(BK$3&lt;=$C364,0,IF(BK$3&gt;($F$335+$C364),INDEX($D$347:$W$347,,$C364)-SUM($D364:BJ364),INDEX($D$347:$W$347,,$C364)/$F$335)))</f>
        <v>0</v>
      </c>
    </row>
    <row r="365" spans="2:63" hidden="1" outlineLevel="1" x14ac:dyDescent="0.3">
      <c r="B365" s="15">
        <v>2028</v>
      </c>
      <c r="C365">
        <v>16</v>
      </c>
      <c r="D365" s="8"/>
      <c r="E365" s="8">
        <f>IF($F$335="n/a",0,IF(E$3&lt;=$C365,0,IF(E$3&gt;($F$335+$C365),INDEX($D$347:$W$347,,$C365)-SUM($D365:D365),INDEX($D$347:$W$347,,$C365)/$F$335)))</f>
        <v>0</v>
      </c>
      <c r="F365" s="8">
        <f>IF($F$335="n/a",0,IF(F$3&lt;=$C365,0,IF(F$3&gt;($F$335+$C365),INDEX($D$347:$W$347,,$C365)-SUM($D365:E365),INDEX($D$347:$W$347,,$C365)/$F$335)))</f>
        <v>0</v>
      </c>
      <c r="G365" s="8">
        <f>IF($F$335="n/a",0,IF(G$3&lt;=$C365,0,IF(G$3&gt;($F$335+$C365),INDEX($D$347:$W$347,,$C365)-SUM($D365:F365),INDEX($D$347:$W$347,,$C365)/$F$335)))</f>
        <v>0</v>
      </c>
      <c r="H365" s="11">
        <f>IF($F$335="n/a",0,IF(H$3&lt;=$C365,0,IF(H$3&gt;($F$335+$C365),INDEX($D$347:$W$347,,$C365)-SUM($D365:G365),INDEX($D$347:$W$347,,$C365)/$F$335)))</f>
        <v>0</v>
      </c>
      <c r="I365" s="12">
        <f>IF($F$335="n/a",0,IF(I$3&lt;=$C365,0,IF(I$3&gt;($F$335+$C365),INDEX($D$347:$W$347,,$C365)-SUM($D365:H365),INDEX($D$347:$W$347,,$C365)/$F$335)))</f>
        <v>0</v>
      </c>
      <c r="J365" s="8">
        <f>IF($F$335="n/a",0,IF(J$3&lt;=$C365,0,IF(J$3&gt;($F$335+$C365),INDEX($D$347:$W$347,,$C365)-SUM($D365:I365),INDEX($D$347:$W$347,,$C365)/$F$335)))</f>
        <v>0</v>
      </c>
      <c r="K365" s="8">
        <f>IF($F$335="n/a",0,IF(K$3&lt;=$C365,0,IF(K$3&gt;($F$335+$C365),INDEX($D$347:$W$347,,$C365)-SUM($D365:J365),INDEX($D$347:$W$347,,$C365)/$F$335)))</f>
        <v>0</v>
      </c>
      <c r="L365" s="8">
        <f>IF($F$335="n/a",0,IF(L$3&lt;=$C365,0,IF(L$3&gt;($F$335+$C365),INDEX($D$347:$W$347,,$C365)-SUM($D365:K365),INDEX($D$347:$W$347,,$C365)/$F$335)))</f>
        <v>0</v>
      </c>
      <c r="M365" s="8">
        <f>IF($F$335="n/a",0,IF(M$3&lt;=$C365,0,IF(M$3&gt;($F$335+$C365),INDEX($D$347:$W$347,,$C365)-SUM($D365:L365),INDEX($D$347:$W$347,,$C365)/$F$335)))</f>
        <v>0</v>
      </c>
      <c r="N365" s="8">
        <f>IF($F$335="n/a",0,IF(N$3&lt;=$C365,0,IF(N$3&gt;($F$335+$C365),INDEX($D$347:$W$347,,$C365)-SUM($D365:M365),INDEX($D$347:$W$347,,$C365)/$F$335)))</f>
        <v>0</v>
      </c>
      <c r="O365" s="8">
        <f>IF($F$335="n/a",0,IF(O$3&lt;=$C365,0,IF(O$3&gt;($F$335+$C365),INDEX($D$347:$W$347,,$C365)-SUM($D365:N365),INDEX($D$347:$W$347,,$C365)/$F$335)))</f>
        <v>0</v>
      </c>
      <c r="P365" s="8">
        <f>IF($F$335="n/a",0,IF(P$3&lt;=$C365,0,IF(P$3&gt;($F$335+$C365),INDEX($D$347:$W$347,,$C365)-SUM($D365:O365),INDEX($D$347:$W$347,,$C365)/$F$335)))</f>
        <v>0</v>
      </c>
      <c r="Q365" s="8">
        <f>IF($F$335="n/a",0,IF(Q$3&lt;=$C365,0,IF(Q$3&gt;($F$335+$C365),INDEX($D$347:$W$347,,$C365)-SUM($D365:P365),INDEX($D$347:$W$347,,$C365)/$F$335)))</f>
        <v>0</v>
      </c>
      <c r="R365" s="8">
        <f>IF($F$335="n/a",0,IF(R$3&lt;=$C365,0,IF(R$3&gt;($F$335+$C365),INDEX($D$347:$W$347,,$C365)-SUM($D365:Q365),INDEX($D$347:$W$347,,$C365)/$F$335)))</f>
        <v>0</v>
      </c>
      <c r="S365" s="8">
        <f>IF($F$335="n/a",0,IF(S$3&lt;=$C365,0,IF(S$3&gt;($F$335+$C365),INDEX($D$347:$W$347,,$C365)-SUM($D365:R365),INDEX($D$347:$W$347,,$C365)/$F$335)))</f>
        <v>0</v>
      </c>
      <c r="T365" s="8">
        <f>IF($F$335="n/a",0,IF(T$3&lt;=$C365,0,IF(T$3&gt;($F$335+$C365),INDEX($D$347:$W$347,,$C365)-SUM($D365:S365),INDEX($D$347:$W$347,,$C365)/$F$335)))</f>
        <v>0</v>
      </c>
      <c r="U365" s="8">
        <f>IF($F$335="n/a",0,IF(U$3&lt;=$C365,0,IF(U$3&gt;($F$335+$C365),INDEX($D$347:$W$347,,$C365)-SUM($D365:T365),INDEX($D$347:$W$347,,$C365)/$F$335)))</f>
        <v>0</v>
      </c>
      <c r="V365" s="8">
        <f>IF($F$335="n/a",0,IF(V$3&lt;=$C365,0,IF(V$3&gt;($F$335+$C365),INDEX($D$347:$W$347,,$C365)-SUM($D365:U365),INDEX($D$347:$W$347,,$C365)/$F$335)))</f>
        <v>0</v>
      </c>
      <c r="W365" s="8">
        <f>IF($F$335="n/a",0,IF(W$3&lt;=$C365,0,IF(W$3&gt;($F$335+$C365),INDEX($D$347:$W$347,,$C365)-SUM($D365:V365),INDEX($D$347:$W$347,,$C365)/$F$335)))</f>
        <v>0</v>
      </c>
      <c r="X365" s="8">
        <f>IF($F$335="n/a",0,IF(X$3&lt;=$C365,0,IF(X$3&gt;($F$335+$C365),INDEX($D$347:$W$347,,$C365)-SUM($D365:W365),INDEX($D$347:$W$347,,$C365)/$F$335)))</f>
        <v>0</v>
      </c>
      <c r="Y365" s="8">
        <f>IF($F$335="n/a",0,IF(Y$3&lt;=$C365,0,IF(Y$3&gt;($F$335+$C365),INDEX($D$347:$W$347,,$C365)-SUM($D365:X365),INDEX($D$347:$W$347,,$C365)/$F$335)))</f>
        <v>0</v>
      </c>
      <c r="Z365" s="8">
        <f>IF($F$335="n/a",0,IF(Z$3&lt;=$C365,0,IF(Z$3&gt;($F$335+$C365),INDEX($D$347:$W$347,,$C365)-SUM($D365:Y365),INDEX($D$347:$W$347,,$C365)/$F$335)))</f>
        <v>0</v>
      </c>
      <c r="AA365" s="8">
        <f>IF($F$335="n/a",0,IF(AA$3&lt;=$C365,0,IF(AA$3&gt;($F$335+$C365),INDEX($D$347:$W$347,,$C365)-SUM($D365:Z365),INDEX($D$347:$W$347,,$C365)/$F$335)))</f>
        <v>0</v>
      </c>
      <c r="AB365" s="8">
        <f>IF($F$335="n/a",0,IF(AB$3&lt;=$C365,0,IF(AB$3&gt;($F$335+$C365),INDEX($D$347:$W$347,,$C365)-SUM($D365:AA365),INDEX($D$347:$W$347,,$C365)/$F$335)))</f>
        <v>0</v>
      </c>
      <c r="AC365" s="8">
        <f>IF($F$335="n/a",0,IF(AC$3&lt;=$C365,0,IF(AC$3&gt;($F$335+$C365),INDEX($D$347:$W$347,,$C365)-SUM($D365:AB365),INDEX($D$347:$W$347,,$C365)/$F$335)))</f>
        <v>0</v>
      </c>
      <c r="AD365" s="8">
        <f>IF($F$335="n/a",0,IF(AD$3&lt;=$C365,0,IF(AD$3&gt;($F$335+$C365),INDEX($D$347:$W$347,,$C365)-SUM($D365:AC365),INDEX($D$347:$W$347,,$C365)/$F$335)))</f>
        <v>0</v>
      </c>
      <c r="AE365" s="8">
        <f>IF($F$335="n/a",0,IF(AE$3&lt;=$C365,0,IF(AE$3&gt;($F$335+$C365),INDEX($D$347:$W$347,,$C365)-SUM($D365:AD365),INDEX($D$347:$W$347,,$C365)/$F$335)))</f>
        <v>0</v>
      </c>
      <c r="AF365" s="8">
        <f>IF($F$335="n/a",0,IF(AF$3&lt;=$C365,0,IF(AF$3&gt;($F$335+$C365),INDEX($D$347:$W$347,,$C365)-SUM($D365:AE365),INDEX($D$347:$W$347,,$C365)/$F$335)))</f>
        <v>0</v>
      </c>
      <c r="AG365" s="8">
        <f>IF($F$335="n/a",0,IF(AG$3&lt;=$C365,0,IF(AG$3&gt;($F$335+$C365),INDEX($D$347:$W$347,,$C365)-SUM($D365:AF365),INDEX($D$347:$W$347,,$C365)/$F$335)))</f>
        <v>0</v>
      </c>
      <c r="AH365" s="8">
        <f>IF($F$335="n/a",0,IF(AH$3&lt;=$C365,0,IF(AH$3&gt;($F$335+$C365),INDEX($D$347:$W$347,,$C365)-SUM($D365:AG365),INDEX($D$347:$W$347,,$C365)/$F$335)))</f>
        <v>0</v>
      </c>
      <c r="AI365" s="8">
        <f>IF($F$335="n/a",0,IF(AI$3&lt;=$C365,0,IF(AI$3&gt;($F$335+$C365),INDEX($D$347:$W$347,,$C365)-SUM($D365:AH365),INDEX($D$347:$W$347,,$C365)/$F$335)))</f>
        <v>0</v>
      </c>
      <c r="AJ365" s="8">
        <f>IF($F$335="n/a",0,IF(AJ$3&lt;=$C365,0,IF(AJ$3&gt;($F$335+$C365),INDEX($D$347:$W$347,,$C365)-SUM($D365:AI365),INDEX($D$347:$W$347,,$C365)/$F$335)))</f>
        <v>0</v>
      </c>
      <c r="AK365" s="8">
        <f>IF($F$335="n/a",0,IF(AK$3&lt;=$C365,0,IF(AK$3&gt;($F$335+$C365),INDEX($D$347:$W$347,,$C365)-SUM($D365:AJ365),INDEX($D$347:$W$347,,$C365)/$F$335)))</f>
        <v>0</v>
      </c>
      <c r="AL365" s="8">
        <f>IF($F$335="n/a",0,IF(AL$3&lt;=$C365,0,IF(AL$3&gt;($F$335+$C365),INDEX($D$347:$W$347,,$C365)-SUM($D365:AK365),INDEX($D$347:$W$347,,$C365)/$F$335)))</f>
        <v>0</v>
      </c>
      <c r="AM365" s="8">
        <f>IF($F$335="n/a",0,IF(AM$3&lt;=$C365,0,IF(AM$3&gt;($F$335+$C365),INDEX($D$347:$W$347,,$C365)-SUM($D365:AL365),INDEX($D$347:$W$347,,$C365)/$F$335)))</f>
        <v>0</v>
      </c>
      <c r="AN365" s="8">
        <f>IF($F$335="n/a",0,IF(AN$3&lt;=$C365,0,IF(AN$3&gt;($F$335+$C365),INDEX($D$347:$W$347,,$C365)-SUM($D365:AM365),INDEX($D$347:$W$347,,$C365)/$F$335)))</f>
        <v>0</v>
      </c>
      <c r="AO365" s="8">
        <f>IF($F$335="n/a",0,IF(AO$3&lt;=$C365,0,IF(AO$3&gt;($F$335+$C365),INDEX($D$347:$W$347,,$C365)-SUM($D365:AN365),INDEX($D$347:$W$347,,$C365)/$F$335)))</f>
        <v>0</v>
      </c>
      <c r="AP365" s="8">
        <f>IF($F$335="n/a",0,IF(AP$3&lt;=$C365,0,IF(AP$3&gt;($F$335+$C365),INDEX($D$347:$W$347,,$C365)-SUM($D365:AO365),INDEX($D$347:$W$347,,$C365)/$F$335)))</f>
        <v>0</v>
      </c>
      <c r="AQ365" s="8">
        <f>IF($F$335="n/a",0,IF(AQ$3&lt;=$C365,0,IF(AQ$3&gt;($F$335+$C365),INDEX($D$347:$W$347,,$C365)-SUM($D365:AP365),INDEX($D$347:$W$347,,$C365)/$F$335)))</f>
        <v>0</v>
      </c>
      <c r="AR365" s="8">
        <f>IF($F$335="n/a",0,IF(AR$3&lt;=$C365,0,IF(AR$3&gt;($F$335+$C365),INDEX($D$347:$W$347,,$C365)-SUM($D365:AQ365),INDEX($D$347:$W$347,,$C365)/$F$335)))</f>
        <v>0</v>
      </c>
      <c r="AS365" s="8">
        <f>IF($F$335="n/a",0,IF(AS$3&lt;=$C365,0,IF(AS$3&gt;($F$335+$C365),INDEX($D$347:$W$347,,$C365)-SUM($D365:AR365),INDEX($D$347:$W$347,,$C365)/$F$335)))</f>
        <v>0</v>
      </c>
      <c r="AT365" s="8">
        <f>IF($F$335="n/a",0,IF(AT$3&lt;=$C365,0,IF(AT$3&gt;($F$335+$C365),INDEX($D$347:$W$347,,$C365)-SUM($D365:AS365),INDEX($D$347:$W$347,,$C365)/$F$335)))</f>
        <v>0</v>
      </c>
      <c r="AU365" s="8">
        <f>IF($F$335="n/a",0,IF(AU$3&lt;=$C365,0,IF(AU$3&gt;($F$335+$C365),INDEX($D$347:$W$347,,$C365)-SUM($D365:AT365),INDEX($D$347:$W$347,,$C365)/$F$335)))</f>
        <v>0</v>
      </c>
      <c r="AV365" s="8">
        <f>IF($F$335="n/a",0,IF(AV$3&lt;=$C365,0,IF(AV$3&gt;($F$335+$C365),INDEX($D$347:$W$347,,$C365)-SUM($D365:AU365),INDEX($D$347:$W$347,,$C365)/$F$335)))</f>
        <v>0</v>
      </c>
      <c r="AW365" s="8">
        <f>IF($F$335="n/a",0,IF(AW$3&lt;=$C365,0,IF(AW$3&gt;($F$335+$C365),INDEX($D$347:$W$347,,$C365)-SUM($D365:AV365),INDEX($D$347:$W$347,,$C365)/$F$335)))</f>
        <v>0</v>
      </c>
      <c r="AX365" s="8">
        <f>IF($F$335="n/a",0,IF(AX$3&lt;=$C365,0,IF(AX$3&gt;($F$335+$C365),INDEX($D$347:$W$347,,$C365)-SUM($D365:AW365),INDEX($D$347:$W$347,,$C365)/$F$335)))</f>
        <v>0</v>
      </c>
      <c r="AY365" s="8">
        <f>IF($F$335="n/a",0,IF(AY$3&lt;=$C365,0,IF(AY$3&gt;($F$335+$C365),INDEX($D$347:$W$347,,$C365)-SUM($D365:AX365),INDEX($D$347:$W$347,,$C365)/$F$335)))</f>
        <v>0</v>
      </c>
      <c r="AZ365" s="8">
        <f>IF($F$335="n/a",0,IF(AZ$3&lt;=$C365,0,IF(AZ$3&gt;($F$335+$C365),INDEX($D$347:$W$347,,$C365)-SUM($D365:AY365),INDEX($D$347:$W$347,,$C365)/$F$335)))</f>
        <v>0</v>
      </c>
      <c r="BA365" s="8">
        <f>IF($F$335="n/a",0,IF(BA$3&lt;=$C365,0,IF(BA$3&gt;($F$335+$C365),INDEX($D$347:$W$347,,$C365)-SUM($D365:AZ365),INDEX($D$347:$W$347,,$C365)/$F$335)))</f>
        <v>0</v>
      </c>
      <c r="BB365" s="8">
        <f>IF($F$335="n/a",0,IF(BB$3&lt;=$C365,0,IF(BB$3&gt;($F$335+$C365),INDEX($D$347:$W$347,,$C365)-SUM($D365:BA365),INDEX($D$347:$W$347,,$C365)/$F$335)))</f>
        <v>0</v>
      </c>
      <c r="BC365" s="8">
        <f>IF($F$335="n/a",0,IF(BC$3&lt;=$C365,0,IF(BC$3&gt;($F$335+$C365),INDEX($D$347:$W$347,,$C365)-SUM($D365:BB365),INDEX($D$347:$W$347,,$C365)/$F$335)))</f>
        <v>0</v>
      </c>
      <c r="BD365" s="8">
        <f>IF($F$335="n/a",0,IF(BD$3&lt;=$C365,0,IF(BD$3&gt;($F$335+$C365),INDEX($D$347:$W$347,,$C365)-SUM($D365:BC365),INDEX($D$347:$W$347,,$C365)/$F$335)))</f>
        <v>0</v>
      </c>
      <c r="BE365" s="8">
        <f>IF($F$335="n/a",0,IF(BE$3&lt;=$C365,0,IF(BE$3&gt;($F$335+$C365),INDEX($D$347:$W$347,,$C365)-SUM($D365:BD365),INDEX($D$347:$W$347,,$C365)/$F$335)))</f>
        <v>0</v>
      </c>
      <c r="BF365" s="8">
        <f>IF($F$335="n/a",0,IF(BF$3&lt;=$C365,0,IF(BF$3&gt;($F$335+$C365),INDEX($D$347:$W$347,,$C365)-SUM($D365:BE365),INDEX($D$347:$W$347,,$C365)/$F$335)))</f>
        <v>0</v>
      </c>
      <c r="BG365" s="8">
        <f>IF($F$335="n/a",0,IF(BG$3&lt;=$C365,0,IF(BG$3&gt;($F$335+$C365),INDEX($D$347:$W$347,,$C365)-SUM($D365:BF365),INDEX($D$347:$W$347,,$C365)/$F$335)))</f>
        <v>0</v>
      </c>
      <c r="BH365" s="8">
        <f>IF($F$335="n/a",0,IF(BH$3&lt;=$C365,0,IF(BH$3&gt;($F$335+$C365),INDEX($D$347:$W$347,,$C365)-SUM($D365:BG365),INDEX($D$347:$W$347,,$C365)/$F$335)))</f>
        <v>0</v>
      </c>
      <c r="BI365" s="8">
        <f>IF($F$335="n/a",0,IF(BI$3&lt;=$C365,0,IF(BI$3&gt;($F$335+$C365),INDEX($D$347:$W$347,,$C365)-SUM($D365:BH365),INDEX($D$347:$W$347,,$C365)/$F$335)))</f>
        <v>0</v>
      </c>
      <c r="BJ365" s="8">
        <f>IF($F$335="n/a",0,IF(BJ$3&lt;=$C365,0,IF(BJ$3&gt;($F$335+$C365),INDEX($D$347:$W$347,,$C365)-SUM($D365:BI365),INDEX($D$347:$W$347,,$C365)/$F$335)))</f>
        <v>0</v>
      </c>
      <c r="BK365" s="8">
        <f>IF($F$335="n/a",0,IF(BK$3&lt;=$C365,0,IF(BK$3&gt;($F$335+$C365),INDEX($D$347:$W$347,,$C365)-SUM($D365:BJ365),INDEX($D$347:$W$347,,$C365)/$F$335)))</f>
        <v>0</v>
      </c>
    </row>
    <row r="366" spans="2:63" hidden="1" outlineLevel="1" x14ac:dyDescent="0.3">
      <c r="B366" s="15">
        <v>2029</v>
      </c>
      <c r="C366">
        <v>17</v>
      </c>
      <c r="D366" s="8"/>
      <c r="E366" s="8">
        <f>IF($F$335="n/a",0,IF(E$3&lt;=$C366,0,IF(E$3&gt;($F$335+$C366),INDEX($D$347:$W$347,,$C366)-SUM($D366:D366),INDEX($D$347:$W$347,,$C366)/$F$335)))</f>
        <v>0</v>
      </c>
      <c r="F366" s="8">
        <f>IF($F$335="n/a",0,IF(F$3&lt;=$C366,0,IF(F$3&gt;($F$335+$C366),INDEX($D$347:$W$347,,$C366)-SUM($D366:E366),INDEX($D$347:$W$347,,$C366)/$F$335)))</f>
        <v>0</v>
      </c>
      <c r="G366" s="8">
        <f>IF($F$335="n/a",0,IF(G$3&lt;=$C366,0,IF(G$3&gt;($F$335+$C366),INDEX($D$347:$W$347,,$C366)-SUM($D366:F366),INDEX($D$347:$W$347,,$C366)/$F$335)))</f>
        <v>0</v>
      </c>
      <c r="H366" s="11">
        <f>IF($F$335="n/a",0,IF(H$3&lt;=$C366,0,IF(H$3&gt;($F$335+$C366),INDEX($D$347:$W$347,,$C366)-SUM($D366:G366),INDEX($D$347:$W$347,,$C366)/$F$335)))</f>
        <v>0</v>
      </c>
      <c r="I366" s="12">
        <f>IF($F$335="n/a",0,IF(I$3&lt;=$C366,0,IF(I$3&gt;($F$335+$C366),INDEX($D$347:$W$347,,$C366)-SUM($D366:H366),INDEX($D$347:$W$347,,$C366)/$F$335)))</f>
        <v>0</v>
      </c>
      <c r="J366" s="8">
        <f>IF($F$335="n/a",0,IF(J$3&lt;=$C366,0,IF(J$3&gt;($F$335+$C366),INDEX($D$347:$W$347,,$C366)-SUM($D366:I366),INDEX($D$347:$W$347,,$C366)/$F$335)))</f>
        <v>0</v>
      </c>
      <c r="K366" s="8">
        <f>IF($F$335="n/a",0,IF(K$3&lt;=$C366,0,IF(K$3&gt;($F$335+$C366),INDEX($D$347:$W$347,,$C366)-SUM($D366:J366),INDEX($D$347:$W$347,,$C366)/$F$335)))</f>
        <v>0</v>
      </c>
      <c r="L366" s="8">
        <f>IF($F$335="n/a",0,IF(L$3&lt;=$C366,0,IF(L$3&gt;($F$335+$C366),INDEX($D$347:$W$347,,$C366)-SUM($D366:K366),INDEX($D$347:$W$347,,$C366)/$F$335)))</f>
        <v>0</v>
      </c>
      <c r="M366" s="8">
        <f>IF($F$335="n/a",0,IF(M$3&lt;=$C366,0,IF(M$3&gt;($F$335+$C366),INDEX($D$347:$W$347,,$C366)-SUM($D366:L366),INDEX($D$347:$W$347,,$C366)/$F$335)))</f>
        <v>0</v>
      </c>
      <c r="N366" s="8">
        <f>IF($F$335="n/a",0,IF(N$3&lt;=$C366,0,IF(N$3&gt;($F$335+$C366),INDEX($D$347:$W$347,,$C366)-SUM($D366:M366),INDEX($D$347:$W$347,,$C366)/$F$335)))</f>
        <v>0</v>
      </c>
      <c r="O366" s="8">
        <f>IF($F$335="n/a",0,IF(O$3&lt;=$C366,0,IF(O$3&gt;($F$335+$C366),INDEX($D$347:$W$347,,$C366)-SUM($D366:N366),INDEX($D$347:$W$347,,$C366)/$F$335)))</f>
        <v>0</v>
      </c>
      <c r="P366" s="8">
        <f>IF($F$335="n/a",0,IF(P$3&lt;=$C366,0,IF(P$3&gt;($F$335+$C366),INDEX($D$347:$W$347,,$C366)-SUM($D366:O366),INDEX($D$347:$W$347,,$C366)/$F$335)))</f>
        <v>0</v>
      </c>
      <c r="Q366" s="8">
        <f>IF($F$335="n/a",0,IF(Q$3&lt;=$C366,0,IF(Q$3&gt;($F$335+$C366),INDEX($D$347:$W$347,,$C366)-SUM($D366:P366),INDEX($D$347:$W$347,,$C366)/$F$335)))</f>
        <v>0</v>
      </c>
      <c r="R366" s="8">
        <f>IF($F$335="n/a",0,IF(R$3&lt;=$C366,0,IF(R$3&gt;($F$335+$C366),INDEX($D$347:$W$347,,$C366)-SUM($D366:Q366),INDEX($D$347:$W$347,,$C366)/$F$335)))</f>
        <v>0</v>
      </c>
      <c r="S366" s="8">
        <f>IF($F$335="n/a",0,IF(S$3&lt;=$C366,0,IF(S$3&gt;($F$335+$C366),INDEX($D$347:$W$347,,$C366)-SUM($D366:R366),INDEX($D$347:$W$347,,$C366)/$F$335)))</f>
        <v>0</v>
      </c>
      <c r="T366" s="8">
        <f>IF($F$335="n/a",0,IF(T$3&lt;=$C366,0,IF(T$3&gt;($F$335+$C366),INDEX($D$347:$W$347,,$C366)-SUM($D366:S366),INDEX($D$347:$W$347,,$C366)/$F$335)))</f>
        <v>0</v>
      </c>
      <c r="U366" s="8">
        <f>IF($F$335="n/a",0,IF(U$3&lt;=$C366,0,IF(U$3&gt;($F$335+$C366),INDEX($D$347:$W$347,,$C366)-SUM($D366:T366),INDEX($D$347:$W$347,,$C366)/$F$335)))</f>
        <v>0</v>
      </c>
      <c r="V366" s="8">
        <f>IF($F$335="n/a",0,IF(V$3&lt;=$C366,0,IF(V$3&gt;($F$335+$C366),INDEX($D$347:$W$347,,$C366)-SUM($D366:U366),INDEX($D$347:$W$347,,$C366)/$F$335)))</f>
        <v>0</v>
      </c>
      <c r="W366" s="8">
        <f>IF($F$335="n/a",0,IF(W$3&lt;=$C366,0,IF(W$3&gt;($F$335+$C366),INDEX($D$347:$W$347,,$C366)-SUM($D366:V366),INDEX($D$347:$W$347,,$C366)/$F$335)))</f>
        <v>0</v>
      </c>
      <c r="X366" s="8">
        <f>IF($F$335="n/a",0,IF(X$3&lt;=$C366,0,IF(X$3&gt;($F$335+$C366),INDEX($D$347:$W$347,,$C366)-SUM($D366:W366),INDEX($D$347:$W$347,,$C366)/$F$335)))</f>
        <v>0</v>
      </c>
      <c r="Y366" s="8">
        <f>IF($F$335="n/a",0,IF(Y$3&lt;=$C366,0,IF(Y$3&gt;($F$335+$C366),INDEX($D$347:$W$347,,$C366)-SUM($D366:X366),INDEX($D$347:$W$347,,$C366)/$F$335)))</f>
        <v>0</v>
      </c>
      <c r="Z366" s="8">
        <f>IF($F$335="n/a",0,IF(Z$3&lt;=$C366,0,IF(Z$3&gt;($F$335+$C366),INDEX($D$347:$W$347,,$C366)-SUM($D366:Y366),INDEX($D$347:$W$347,,$C366)/$F$335)))</f>
        <v>0</v>
      </c>
      <c r="AA366" s="8">
        <f>IF($F$335="n/a",0,IF(AA$3&lt;=$C366,0,IF(AA$3&gt;($F$335+$C366),INDEX($D$347:$W$347,,$C366)-SUM($D366:Z366),INDEX($D$347:$W$347,,$C366)/$F$335)))</f>
        <v>0</v>
      </c>
      <c r="AB366" s="8">
        <f>IF($F$335="n/a",0,IF(AB$3&lt;=$C366,0,IF(AB$3&gt;($F$335+$C366),INDEX($D$347:$W$347,,$C366)-SUM($D366:AA366),INDEX($D$347:$W$347,,$C366)/$F$335)))</f>
        <v>0</v>
      </c>
      <c r="AC366" s="8">
        <f>IF($F$335="n/a",0,IF(AC$3&lt;=$C366,0,IF(AC$3&gt;($F$335+$C366),INDEX($D$347:$W$347,,$C366)-SUM($D366:AB366),INDEX($D$347:$W$347,,$C366)/$F$335)))</f>
        <v>0</v>
      </c>
      <c r="AD366" s="8">
        <f>IF($F$335="n/a",0,IF(AD$3&lt;=$C366,0,IF(AD$3&gt;($F$335+$C366),INDEX($D$347:$W$347,,$C366)-SUM($D366:AC366),INDEX($D$347:$W$347,,$C366)/$F$335)))</f>
        <v>0</v>
      </c>
      <c r="AE366" s="8">
        <f>IF($F$335="n/a",0,IF(AE$3&lt;=$C366,0,IF(AE$3&gt;($F$335+$C366),INDEX($D$347:$W$347,,$C366)-SUM($D366:AD366),INDEX($D$347:$W$347,,$C366)/$F$335)))</f>
        <v>0</v>
      </c>
      <c r="AF366" s="8">
        <f>IF($F$335="n/a",0,IF(AF$3&lt;=$C366,0,IF(AF$3&gt;($F$335+$C366),INDEX($D$347:$W$347,,$C366)-SUM($D366:AE366),INDEX($D$347:$W$347,,$C366)/$F$335)))</f>
        <v>0</v>
      </c>
      <c r="AG366" s="8">
        <f>IF($F$335="n/a",0,IF(AG$3&lt;=$C366,0,IF(AG$3&gt;($F$335+$C366),INDEX($D$347:$W$347,,$C366)-SUM($D366:AF366),INDEX($D$347:$W$347,,$C366)/$F$335)))</f>
        <v>0</v>
      </c>
      <c r="AH366" s="8">
        <f>IF($F$335="n/a",0,IF(AH$3&lt;=$C366,0,IF(AH$3&gt;($F$335+$C366),INDEX($D$347:$W$347,,$C366)-SUM($D366:AG366),INDEX($D$347:$W$347,,$C366)/$F$335)))</f>
        <v>0</v>
      </c>
      <c r="AI366" s="8">
        <f>IF($F$335="n/a",0,IF(AI$3&lt;=$C366,0,IF(AI$3&gt;($F$335+$C366),INDEX($D$347:$W$347,,$C366)-SUM($D366:AH366),INDEX($D$347:$W$347,,$C366)/$F$335)))</f>
        <v>0</v>
      </c>
      <c r="AJ366" s="8">
        <f>IF($F$335="n/a",0,IF(AJ$3&lt;=$C366,0,IF(AJ$3&gt;($F$335+$C366),INDEX($D$347:$W$347,,$C366)-SUM($D366:AI366),INDEX($D$347:$W$347,,$C366)/$F$335)))</f>
        <v>0</v>
      </c>
      <c r="AK366" s="8">
        <f>IF($F$335="n/a",0,IF(AK$3&lt;=$C366,0,IF(AK$3&gt;($F$335+$C366),INDEX($D$347:$W$347,,$C366)-SUM($D366:AJ366),INDEX($D$347:$W$347,,$C366)/$F$335)))</f>
        <v>0</v>
      </c>
      <c r="AL366" s="8">
        <f>IF($F$335="n/a",0,IF(AL$3&lt;=$C366,0,IF(AL$3&gt;($F$335+$C366),INDEX($D$347:$W$347,,$C366)-SUM($D366:AK366),INDEX($D$347:$W$347,,$C366)/$F$335)))</f>
        <v>0</v>
      </c>
      <c r="AM366" s="8">
        <f>IF($F$335="n/a",0,IF(AM$3&lt;=$C366,0,IF(AM$3&gt;($F$335+$C366),INDEX($D$347:$W$347,,$C366)-SUM($D366:AL366),INDEX($D$347:$W$347,,$C366)/$F$335)))</f>
        <v>0</v>
      </c>
      <c r="AN366" s="8">
        <f>IF($F$335="n/a",0,IF(AN$3&lt;=$C366,0,IF(AN$3&gt;($F$335+$C366),INDEX($D$347:$W$347,,$C366)-SUM($D366:AM366),INDEX($D$347:$W$347,,$C366)/$F$335)))</f>
        <v>0</v>
      </c>
      <c r="AO366" s="8">
        <f>IF($F$335="n/a",0,IF(AO$3&lt;=$C366,0,IF(AO$3&gt;($F$335+$C366),INDEX($D$347:$W$347,,$C366)-SUM($D366:AN366),INDEX($D$347:$W$347,,$C366)/$F$335)))</f>
        <v>0</v>
      </c>
      <c r="AP366" s="8">
        <f>IF($F$335="n/a",0,IF(AP$3&lt;=$C366,0,IF(AP$3&gt;($F$335+$C366),INDEX($D$347:$W$347,,$C366)-SUM($D366:AO366),INDEX($D$347:$W$347,,$C366)/$F$335)))</f>
        <v>0</v>
      </c>
      <c r="AQ366" s="8">
        <f>IF($F$335="n/a",0,IF(AQ$3&lt;=$C366,0,IF(AQ$3&gt;($F$335+$C366),INDEX($D$347:$W$347,,$C366)-SUM($D366:AP366),INDEX($D$347:$W$347,,$C366)/$F$335)))</f>
        <v>0</v>
      </c>
      <c r="AR366" s="8">
        <f>IF($F$335="n/a",0,IF(AR$3&lt;=$C366,0,IF(AR$3&gt;($F$335+$C366),INDEX($D$347:$W$347,,$C366)-SUM($D366:AQ366),INDEX($D$347:$W$347,,$C366)/$F$335)))</f>
        <v>0</v>
      </c>
      <c r="AS366" s="8">
        <f>IF($F$335="n/a",0,IF(AS$3&lt;=$C366,0,IF(AS$3&gt;($F$335+$C366),INDEX($D$347:$W$347,,$C366)-SUM($D366:AR366),INDEX($D$347:$W$347,,$C366)/$F$335)))</f>
        <v>0</v>
      </c>
      <c r="AT366" s="8">
        <f>IF($F$335="n/a",0,IF(AT$3&lt;=$C366,0,IF(AT$3&gt;($F$335+$C366),INDEX($D$347:$W$347,,$C366)-SUM($D366:AS366),INDEX($D$347:$W$347,,$C366)/$F$335)))</f>
        <v>0</v>
      </c>
      <c r="AU366" s="8">
        <f>IF($F$335="n/a",0,IF(AU$3&lt;=$C366,0,IF(AU$3&gt;($F$335+$C366),INDEX($D$347:$W$347,,$C366)-SUM($D366:AT366),INDEX($D$347:$W$347,,$C366)/$F$335)))</f>
        <v>0</v>
      </c>
      <c r="AV366" s="8">
        <f>IF($F$335="n/a",0,IF(AV$3&lt;=$C366,0,IF(AV$3&gt;($F$335+$C366),INDEX($D$347:$W$347,,$C366)-SUM($D366:AU366),INDEX($D$347:$W$347,,$C366)/$F$335)))</f>
        <v>0</v>
      </c>
      <c r="AW366" s="8">
        <f>IF($F$335="n/a",0,IF(AW$3&lt;=$C366,0,IF(AW$3&gt;($F$335+$C366),INDEX($D$347:$W$347,,$C366)-SUM($D366:AV366),INDEX($D$347:$W$347,,$C366)/$F$335)))</f>
        <v>0</v>
      </c>
      <c r="AX366" s="8">
        <f>IF($F$335="n/a",0,IF(AX$3&lt;=$C366,0,IF(AX$3&gt;($F$335+$C366),INDEX($D$347:$W$347,,$C366)-SUM($D366:AW366),INDEX($D$347:$W$347,,$C366)/$F$335)))</f>
        <v>0</v>
      </c>
      <c r="AY366" s="8">
        <f>IF($F$335="n/a",0,IF(AY$3&lt;=$C366,0,IF(AY$3&gt;($F$335+$C366),INDEX($D$347:$W$347,,$C366)-SUM($D366:AX366),INDEX($D$347:$W$347,,$C366)/$F$335)))</f>
        <v>0</v>
      </c>
      <c r="AZ366" s="8">
        <f>IF($F$335="n/a",0,IF(AZ$3&lt;=$C366,0,IF(AZ$3&gt;($F$335+$C366),INDEX($D$347:$W$347,,$C366)-SUM($D366:AY366),INDEX($D$347:$W$347,,$C366)/$F$335)))</f>
        <v>0</v>
      </c>
      <c r="BA366" s="8">
        <f>IF($F$335="n/a",0,IF(BA$3&lt;=$C366,0,IF(BA$3&gt;($F$335+$C366),INDEX($D$347:$W$347,,$C366)-SUM($D366:AZ366),INDEX($D$347:$W$347,,$C366)/$F$335)))</f>
        <v>0</v>
      </c>
      <c r="BB366" s="8">
        <f>IF($F$335="n/a",0,IF(BB$3&lt;=$C366,0,IF(BB$3&gt;($F$335+$C366),INDEX($D$347:$W$347,,$C366)-SUM($D366:BA366),INDEX($D$347:$W$347,,$C366)/$F$335)))</f>
        <v>0</v>
      </c>
      <c r="BC366" s="8">
        <f>IF($F$335="n/a",0,IF(BC$3&lt;=$C366,0,IF(BC$3&gt;($F$335+$C366),INDEX($D$347:$W$347,,$C366)-SUM($D366:BB366),INDEX($D$347:$W$347,,$C366)/$F$335)))</f>
        <v>0</v>
      </c>
      <c r="BD366" s="8">
        <f>IF($F$335="n/a",0,IF(BD$3&lt;=$C366,0,IF(BD$3&gt;($F$335+$C366),INDEX($D$347:$W$347,,$C366)-SUM($D366:BC366),INDEX($D$347:$W$347,,$C366)/$F$335)))</f>
        <v>0</v>
      </c>
      <c r="BE366" s="8">
        <f>IF($F$335="n/a",0,IF(BE$3&lt;=$C366,0,IF(BE$3&gt;($F$335+$C366),INDEX($D$347:$W$347,,$C366)-SUM($D366:BD366),INDEX($D$347:$W$347,,$C366)/$F$335)))</f>
        <v>0</v>
      </c>
      <c r="BF366" s="8">
        <f>IF($F$335="n/a",0,IF(BF$3&lt;=$C366,0,IF(BF$3&gt;($F$335+$C366),INDEX($D$347:$W$347,,$C366)-SUM($D366:BE366),INDEX($D$347:$W$347,,$C366)/$F$335)))</f>
        <v>0</v>
      </c>
      <c r="BG366" s="8">
        <f>IF($F$335="n/a",0,IF(BG$3&lt;=$C366,0,IF(BG$3&gt;($F$335+$C366),INDEX($D$347:$W$347,,$C366)-SUM($D366:BF366),INDEX($D$347:$W$347,,$C366)/$F$335)))</f>
        <v>0</v>
      </c>
      <c r="BH366" s="8">
        <f>IF($F$335="n/a",0,IF(BH$3&lt;=$C366,0,IF(BH$3&gt;($F$335+$C366),INDEX($D$347:$W$347,,$C366)-SUM($D366:BG366),INDEX($D$347:$W$347,,$C366)/$F$335)))</f>
        <v>0</v>
      </c>
      <c r="BI366" s="8">
        <f>IF($F$335="n/a",0,IF(BI$3&lt;=$C366,0,IF(BI$3&gt;($F$335+$C366),INDEX($D$347:$W$347,,$C366)-SUM($D366:BH366),INDEX($D$347:$W$347,,$C366)/$F$335)))</f>
        <v>0</v>
      </c>
      <c r="BJ366" s="8">
        <f>IF($F$335="n/a",0,IF(BJ$3&lt;=$C366,0,IF(BJ$3&gt;($F$335+$C366),INDEX($D$347:$W$347,,$C366)-SUM($D366:BI366),INDEX($D$347:$W$347,,$C366)/$F$335)))</f>
        <v>0</v>
      </c>
      <c r="BK366" s="8">
        <f>IF($F$335="n/a",0,IF(BK$3&lt;=$C366,0,IF(BK$3&gt;($F$335+$C366),INDEX($D$347:$W$347,,$C366)-SUM($D366:BJ366),INDEX($D$347:$W$347,,$C366)/$F$335)))</f>
        <v>0</v>
      </c>
    </row>
    <row r="367" spans="2:63" hidden="1" outlineLevel="1" x14ac:dyDescent="0.3">
      <c r="B367" s="15">
        <v>2030</v>
      </c>
      <c r="C367">
        <v>18</v>
      </c>
      <c r="D367" s="8"/>
      <c r="E367" s="8">
        <f>IF($F$335="n/a",0,IF(E$3&lt;=$C367,0,IF(E$3&gt;($F$335+$C367),INDEX($D$347:$W$347,,$C367)-SUM($D367:D367),INDEX($D$347:$W$347,,$C367)/$F$335)))</f>
        <v>0</v>
      </c>
      <c r="F367" s="8">
        <f>IF($F$335="n/a",0,IF(F$3&lt;=$C367,0,IF(F$3&gt;($F$335+$C367),INDEX($D$347:$W$347,,$C367)-SUM($D367:E367),INDEX($D$347:$W$347,,$C367)/$F$335)))</f>
        <v>0</v>
      </c>
      <c r="G367" s="8">
        <f>IF($F$335="n/a",0,IF(G$3&lt;=$C367,0,IF(G$3&gt;($F$335+$C367),INDEX($D$347:$W$347,,$C367)-SUM($D367:F367),INDEX($D$347:$W$347,,$C367)/$F$335)))</f>
        <v>0</v>
      </c>
      <c r="H367" s="11">
        <f>IF($F$335="n/a",0,IF(H$3&lt;=$C367,0,IF(H$3&gt;($F$335+$C367),INDEX($D$347:$W$347,,$C367)-SUM($D367:G367),INDEX($D$347:$W$347,,$C367)/$F$335)))</f>
        <v>0</v>
      </c>
      <c r="I367" s="12">
        <f>IF($F$335="n/a",0,IF(I$3&lt;=$C367,0,IF(I$3&gt;($F$335+$C367),INDEX($D$347:$W$347,,$C367)-SUM($D367:H367),INDEX($D$347:$W$347,,$C367)/$F$335)))</f>
        <v>0</v>
      </c>
      <c r="J367" s="8">
        <f>IF($F$335="n/a",0,IF(J$3&lt;=$C367,0,IF(J$3&gt;($F$335+$C367),INDEX($D$347:$W$347,,$C367)-SUM($D367:I367),INDEX($D$347:$W$347,,$C367)/$F$335)))</f>
        <v>0</v>
      </c>
      <c r="K367" s="8">
        <f>IF($F$335="n/a",0,IF(K$3&lt;=$C367,0,IF(K$3&gt;($F$335+$C367),INDEX($D$347:$W$347,,$C367)-SUM($D367:J367),INDEX($D$347:$W$347,,$C367)/$F$335)))</f>
        <v>0</v>
      </c>
      <c r="L367" s="8">
        <f>IF($F$335="n/a",0,IF(L$3&lt;=$C367,0,IF(L$3&gt;($F$335+$C367),INDEX($D$347:$W$347,,$C367)-SUM($D367:K367),INDEX($D$347:$W$347,,$C367)/$F$335)))</f>
        <v>0</v>
      </c>
      <c r="M367" s="8">
        <f>IF($F$335="n/a",0,IF(M$3&lt;=$C367,0,IF(M$3&gt;($F$335+$C367),INDEX($D$347:$W$347,,$C367)-SUM($D367:L367),INDEX($D$347:$W$347,,$C367)/$F$335)))</f>
        <v>0</v>
      </c>
      <c r="N367" s="8">
        <f>IF($F$335="n/a",0,IF(N$3&lt;=$C367,0,IF(N$3&gt;($F$335+$C367),INDEX($D$347:$W$347,,$C367)-SUM($D367:M367),INDEX($D$347:$W$347,,$C367)/$F$335)))</f>
        <v>0</v>
      </c>
      <c r="O367" s="8">
        <f>IF($F$335="n/a",0,IF(O$3&lt;=$C367,0,IF(O$3&gt;($F$335+$C367),INDEX($D$347:$W$347,,$C367)-SUM($D367:N367),INDEX($D$347:$W$347,,$C367)/$F$335)))</f>
        <v>0</v>
      </c>
      <c r="P367" s="8">
        <f>IF($F$335="n/a",0,IF(P$3&lt;=$C367,0,IF(P$3&gt;($F$335+$C367),INDEX($D$347:$W$347,,$C367)-SUM($D367:O367),INDEX($D$347:$W$347,,$C367)/$F$335)))</f>
        <v>0</v>
      </c>
      <c r="Q367" s="8">
        <f>IF($F$335="n/a",0,IF(Q$3&lt;=$C367,0,IF(Q$3&gt;($F$335+$C367),INDEX($D$347:$W$347,,$C367)-SUM($D367:P367),INDEX($D$347:$W$347,,$C367)/$F$335)))</f>
        <v>0</v>
      </c>
      <c r="R367" s="8">
        <f>IF($F$335="n/a",0,IF(R$3&lt;=$C367,0,IF(R$3&gt;($F$335+$C367),INDEX($D$347:$W$347,,$C367)-SUM($D367:Q367),INDEX($D$347:$W$347,,$C367)/$F$335)))</f>
        <v>0</v>
      </c>
      <c r="S367" s="8">
        <f>IF($F$335="n/a",0,IF(S$3&lt;=$C367,0,IF(S$3&gt;($F$335+$C367),INDEX($D$347:$W$347,,$C367)-SUM($D367:R367),INDEX($D$347:$W$347,,$C367)/$F$335)))</f>
        <v>0</v>
      </c>
      <c r="T367" s="8">
        <f>IF($F$335="n/a",0,IF(T$3&lt;=$C367,0,IF(T$3&gt;($F$335+$C367),INDEX($D$347:$W$347,,$C367)-SUM($D367:S367),INDEX($D$347:$W$347,,$C367)/$F$335)))</f>
        <v>0</v>
      </c>
      <c r="U367" s="8">
        <f>IF($F$335="n/a",0,IF(U$3&lt;=$C367,0,IF(U$3&gt;($F$335+$C367),INDEX($D$347:$W$347,,$C367)-SUM($D367:T367),INDEX($D$347:$W$347,,$C367)/$F$335)))</f>
        <v>0</v>
      </c>
      <c r="V367" s="8">
        <f>IF($F$335="n/a",0,IF(V$3&lt;=$C367,0,IF(V$3&gt;($F$335+$C367),INDEX($D$347:$W$347,,$C367)-SUM($D367:U367),INDEX($D$347:$W$347,,$C367)/$F$335)))</f>
        <v>0</v>
      </c>
      <c r="W367" s="8">
        <f>IF($F$335="n/a",0,IF(W$3&lt;=$C367,0,IF(W$3&gt;($F$335+$C367),INDEX($D$347:$W$347,,$C367)-SUM($D367:V367),INDEX($D$347:$W$347,,$C367)/$F$335)))</f>
        <v>0</v>
      </c>
      <c r="X367" s="8">
        <f>IF($F$335="n/a",0,IF(X$3&lt;=$C367,0,IF(X$3&gt;($F$335+$C367),INDEX($D$347:$W$347,,$C367)-SUM($D367:W367),INDEX($D$347:$W$347,,$C367)/$F$335)))</f>
        <v>0</v>
      </c>
      <c r="Y367" s="8">
        <f>IF($F$335="n/a",0,IF(Y$3&lt;=$C367,0,IF(Y$3&gt;($F$335+$C367),INDEX($D$347:$W$347,,$C367)-SUM($D367:X367),INDEX($D$347:$W$347,,$C367)/$F$335)))</f>
        <v>0</v>
      </c>
      <c r="Z367" s="8">
        <f>IF($F$335="n/a",0,IF(Z$3&lt;=$C367,0,IF(Z$3&gt;($F$335+$C367),INDEX($D$347:$W$347,,$C367)-SUM($D367:Y367),INDEX($D$347:$W$347,,$C367)/$F$335)))</f>
        <v>0</v>
      </c>
      <c r="AA367" s="8">
        <f>IF($F$335="n/a",0,IF(AA$3&lt;=$C367,0,IF(AA$3&gt;($F$335+$C367),INDEX($D$347:$W$347,,$C367)-SUM($D367:Z367),INDEX($D$347:$W$347,,$C367)/$F$335)))</f>
        <v>0</v>
      </c>
      <c r="AB367" s="8">
        <f>IF($F$335="n/a",0,IF(AB$3&lt;=$C367,0,IF(AB$3&gt;($F$335+$C367),INDEX($D$347:$W$347,,$C367)-SUM($D367:AA367),INDEX($D$347:$W$347,,$C367)/$F$335)))</f>
        <v>0</v>
      </c>
      <c r="AC367" s="8">
        <f>IF($F$335="n/a",0,IF(AC$3&lt;=$C367,0,IF(AC$3&gt;($F$335+$C367),INDEX($D$347:$W$347,,$C367)-SUM($D367:AB367),INDEX($D$347:$W$347,,$C367)/$F$335)))</f>
        <v>0</v>
      </c>
      <c r="AD367" s="8">
        <f>IF($F$335="n/a",0,IF(AD$3&lt;=$C367,0,IF(AD$3&gt;($F$335+$C367),INDEX($D$347:$W$347,,$C367)-SUM($D367:AC367),INDEX($D$347:$W$347,,$C367)/$F$335)))</f>
        <v>0</v>
      </c>
      <c r="AE367" s="8">
        <f>IF($F$335="n/a",0,IF(AE$3&lt;=$C367,0,IF(AE$3&gt;($F$335+$C367),INDEX($D$347:$W$347,,$C367)-SUM($D367:AD367),INDEX($D$347:$W$347,,$C367)/$F$335)))</f>
        <v>0</v>
      </c>
      <c r="AF367" s="8">
        <f>IF($F$335="n/a",0,IF(AF$3&lt;=$C367,0,IF(AF$3&gt;($F$335+$C367),INDEX($D$347:$W$347,,$C367)-SUM($D367:AE367),INDEX($D$347:$W$347,,$C367)/$F$335)))</f>
        <v>0</v>
      </c>
      <c r="AG367" s="8">
        <f>IF($F$335="n/a",0,IF(AG$3&lt;=$C367,0,IF(AG$3&gt;($F$335+$C367),INDEX($D$347:$W$347,,$C367)-SUM($D367:AF367),INDEX($D$347:$W$347,,$C367)/$F$335)))</f>
        <v>0</v>
      </c>
      <c r="AH367" s="8">
        <f>IF($F$335="n/a",0,IF(AH$3&lt;=$C367,0,IF(AH$3&gt;($F$335+$C367),INDEX($D$347:$W$347,,$C367)-SUM($D367:AG367),INDEX($D$347:$W$347,,$C367)/$F$335)))</f>
        <v>0</v>
      </c>
      <c r="AI367" s="8">
        <f>IF($F$335="n/a",0,IF(AI$3&lt;=$C367,0,IF(AI$3&gt;($F$335+$C367),INDEX($D$347:$W$347,,$C367)-SUM($D367:AH367),INDEX($D$347:$W$347,,$C367)/$F$335)))</f>
        <v>0</v>
      </c>
      <c r="AJ367" s="8">
        <f>IF($F$335="n/a",0,IF(AJ$3&lt;=$C367,0,IF(AJ$3&gt;($F$335+$C367),INDEX($D$347:$W$347,,$C367)-SUM($D367:AI367),INDEX($D$347:$W$347,,$C367)/$F$335)))</f>
        <v>0</v>
      </c>
      <c r="AK367" s="8">
        <f>IF($F$335="n/a",0,IF(AK$3&lt;=$C367,0,IF(AK$3&gt;($F$335+$C367),INDEX($D$347:$W$347,,$C367)-SUM($D367:AJ367),INDEX($D$347:$W$347,,$C367)/$F$335)))</f>
        <v>0</v>
      </c>
      <c r="AL367" s="8">
        <f>IF($F$335="n/a",0,IF(AL$3&lt;=$C367,0,IF(AL$3&gt;($F$335+$C367),INDEX($D$347:$W$347,,$C367)-SUM($D367:AK367),INDEX($D$347:$W$347,,$C367)/$F$335)))</f>
        <v>0</v>
      </c>
      <c r="AM367" s="8">
        <f>IF($F$335="n/a",0,IF(AM$3&lt;=$C367,0,IF(AM$3&gt;($F$335+$C367),INDEX($D$347:$W$347,,$C367)-SUM($D367:AL367),INDEX($D$347:$W$347,,$C367)/$F$335)))</f>
        <v>0</v>
      </c>
      <c r="AN367" s="8">
        <f>IF($F$335="n/a",0,IF(AN$3&lt;=$C367,0,IF(AN$3&gt;($F$335+$C367),INDEX($D$347:$W$347,,$C367)-SUM($D367:AM367),INDEX($D$347:$W$347,,$C367)/$F$335)))</f>
        <v>0</v>
      </c>
      <c r="AO367" s="8">
        <f>IF($F$335="n/a",0,IF(AO$3&lt;=$C367,0,IF(AO$3&gt;($F$335+$C367),INDEX($D$347:$W$347,,$C367)-SUM($D367:AN367),INDEX($D$347:$W$347,,$C367)/$F$335)))</f>
        <v>0</v>
      </c>
      <c r="AP367" s="8">
        <f>IF($F$335="n/a",0,IF(AP$3&lt;=$C367,0,IF(AP$3&gt;($F$335+$C367),INDEX($D$347:$W$347,,$C367)-SUM($D367:AO367),INDEX($D$347:$W$347,,$C367)/$F$335)))</f>
        <v>0</v>
      </c>
      <c r="AQ367" s="8">
        <f>IF($F$335="n/a",0,IF(AQ$3&lt;=$C367,0,IF(AQ$3&gt;($F$335+$C367),INDEX($D$347:$W$347,,$C367)-SUM($D367:AP367),INDEX($D$347:$W$347,,$C367)/$F$335)))</f>
        <v>0</v>
      </c>
      <c r="AR367" s="8">
        <f>IF($F$335="n/a",0,IF(AR$3&lt;=$C367,0,IF(AR$3&gt;($F$335+$C367),INDEX($D$347:$W$347,,$C367)-SUM($D367:AQ367),INDEX($D$347:$W$347,,$C367)/$F$335)))</f>
        <v>0</v>
      </c>
      <c r="AS367" s="8">
        <f>IF($F$335="n/a",0,IF(AS$3&lt;=$C367,0,IF(AS$3&gt;($F$335+$C367),INDEX($D$347:$W$347,,$C367)-SUM($D367:AR367),INDEX($D$347:$W$347,,$C367)/$F$335)))</f>
        <v>0</v>
      </c>
      <c r="AT367" s="8">
        <f>IF($F$335="n/a",0,IF(AT$3&lt;=$C367,0,IF(AT$3&gt;($F$335+$C367),INDEX($D$347:$W$347,,$C367)-SUM($D367:AS367),INDEX($D$347:$W$347,,$C367)/$F$335)))</f>
        <v>0</v>
      </c>
      <c r="AU367" s="8">
        <f>IF($F$335="n/a",0,IF(AU$3&lt;=$C367,0,IF(AU$3&gt;($F$335+$C367),INDEX($D$347:$W$347,,$C367)-SUM($D367:AT367),INDEX($D$347:$W$347,,$C367)/$F$335)))</f>
        <v>0</v>
      </c>
      <c r="AV367" s="8">
        <f>IF($F$335="n/a",0,IF(AV$3&lt;=$C367,0,IF(AV$3&gt;($F$335+$C367),INDEX($D$347:$W$347,,$C367)-SUM($D367:AU367),INDEX($D$347:$W$347,,$C367)/$F$335)))</f>
        <v>0</v>
      </c>
      <c r="AW367" s="8">
        <f>IF($F$335="n/a",0,IF(AW$3&lt;=$C367,0,IF(AW$3&gt;($F$335+$C367),INDEX($D$347:$W$347,,$C367)-SUM($D367:AV367),INDEX($D$347:$W$347,,$C367)/$F$335)))</f>
        <v>0</v>
      </c>
      <c r="AX367" s="8">
        <f>IF($F$335="n/a",0,IF(AX$3&lt;=$C367,0,IF(AX$3&gt;($F$335+$C367),INDEX($D$347:$W$347,,$C367)-SUM($D367:AW367),INDEX($D$347:$W$347,,$C367)/$F$335)))</f>
        <v>0</v>
      </c>
      <c r="AY367" s="8">
        <f>IF($F$335="n/a",0,IF(AY$3&lt;=$C367,0,IF(AY$3&gt;($F$335+$C367),INDEX($D$347:$W$347,,$C367)-SUM($D367:AX367),INDEX($D$347:$W$347,,$C367)/$F$335)))</f>
        <v>0</v>
      </c>
      <c r="AZ367" s="8">
        <f>IF($F$335="n/a",0,IF(AZ$3&lt;=$C367,0,IF(AZ$3&gt;($F$335+$C367),INDEX($D$347:$W$347,,$C367)-SUM($D367:AY367),INDEX($D$347:$W$347,,$C367)/$F$335)))</f>
        <v>0</v>
      </c>
      <c r="BA367" s="8">
        <f>IF($F$335="n/a",0,IF(BA$3&lt;=$C367,0,IF(BA$3&gt;($F$335+$C367),INDEX($D$347:$W$347,,$C367)-SUM($D367:AZ367),INDEX($D$347:$W$347,,$C367)/$F$335)))</f>
        <v>0</v>
      </c>
      <c r="BB367" s="8">
        <f>IF($F$335="n/a",0,IF(BB$3&lt;=$C367,0,IF(BB$3&gt;($F$335+$C367),INDEX($D$347:$W$347,,$C367)-SUM($D367:BA367),INDEX($D$347:$W$347,,$C367)/$F$335)))</f>
        <v>0</v>
      </c>
      <c r="BC367" s="8">
        <f>IF($F$335="n/a",0,IF(BC$3&lt;=$C367,0,IF(BC$3&gt;($F$335+$C367),INDEX($D$347:$W$347,,$C367)-SUM($D367:BB367),INDEX($D$347:$W$347,,$C367)/$F$335)))</f>
        <v>0</v>
      </c>
      <c r="BD367" s="8">
        <f>IF($F$335="n/a",0,IF(BD$3&lt;=$C367,0,IF(BD$3&gt;($F$335+$C367),INDEX($D$347:$W$347,,$C367)-SUM($D367:BC367),INDEX($D$347:$W$347,,$C367)/$F$335)))</f>
        <v>0</v>
      </c>
      <c r="BE367" s="8">
        <f>IF($F$335="n/a",0,IF(BE$3&lt;=$C367,0,IF(BE$3&gt;($F$335+$C367),INDEX($D$347:$W$347,,$C367)-SUM($D367:BD367),INDEX($D$347:$W$347,,$C367)/$F$335)))</f>
        <v>0</v>
      </c>
      <c r="BF367" s="8">
        <f>IF($F$335="n/a",0,IF(BF$3&lt;=$C367,0,IF(BF$3&gt;($F$335+$C367),INDEX($D$347:$W$347,,$C367)-SUM($D367:BE367),INDEX($D$347:$W$347,,$C367)/$F$335)))</f>
        <v>0</v>
      </c>
      <c r="BG367" s="8">
        <f>IF($F$335="n/a",0,IF(BG$3&lt;=$C367,0,IF(BG$3&gt;($F$335+$C367),INDEX($D$347:$W$347,,$C367)-SUM($D367:BF367),INDEX($D$347:$W$347,,$C367)/$F$335)))</f>
        <v>0</v>
      </c>
      <c r="BH367" s="8">
        <f>IF($F$335="n/a",0,IF(BH$3&lt;=$C367,0,IF(BH$3&gt;($F$335+$C367),INDEX($D$347:$W$347,,$C367)-SUM($D367:BG367),INDEX($D$347:$W$347,,$C367)/$F$335)))</f>
        <v>0</v>
      </c>
      <c r="BI367" s="8">
        <f>IF($F$335="n/a",0,IF(BI$3&lt;=$C367,0,IF(BI$3&gt;($F$335+$C367),INDEX($D$347:$W$347,,$C367)-SUM($D367:BH367),INDEX($D$347:$W$347,,$C367)/$F$335)))</f>
        <v>0</v>
      </c>
      <c r="BJ367" s="8">
        <f>IF($F$335="n/a",0,IF(BJ$3&lt;=$C367,0,IF(BJ$3&gt;($F$335+$C367),INDEX($D$347:$W$347,,$C367)-SUM($D367:BI367),INDEX($D$347:$W$347,,$C367)/$F$335)))</f>
        <v>0</v>
      </c>
      <c r="BK367" s="8">
        <f>IF($F$335="n/a",0,IF(BK$3&lt;=$C367,0,IF(BK$3&gt;($F$335+$C367),INDEX($D$347:$W$347,,$C367)-SUM($D367:BJ367),INDEX($D$347:$W$347,,$C367)/$F$335)))</f>
        <v>0</v>
      </c>
    </row>
    <row r="368" spans="2:63" hidden="1" outlineLevel="1" x14ac:dyDescent="0.3">
      <c r="B368" s="15">
        <v>2031</v>
      </c>
      <c r="C368">
        <v>19</v>
      </c>
      <c r="D368" s="8"/>
      <c r="E368" s="8">
        <f>IF($F$335="n/a",0,IF(E$3&lt;=$C368,0,IF(E$3&gt;($F$335+$C368),INDEX($D$347:$W$347,,$C368)-SUM($D368:D368),INDEX($D$347:$W$347,,$C368)/$F$335)))</f>
        <v>0</v>
      </c>
      <c r="F368" s="8">
        <f>IF($F$335="n/a",0,IF(F$3&lt;=$C368,0,IF(F$3&gt;($F$335+$C368),INDEX($D$347:$W$347,,$C368)-SUM($D368:E368),INDEX($D$347:$W$347,,$C368)/$F$335)))</f>
        <v>0</v>
      </c>
      <c r="G368" s="8">
        <f>IF($F$335="n/a",0,IF(G$3&lt;=$C368,0,IF(G$3&gt;($F$335+$C368),INDEX($D$347:$W$347,,$C368)-SUM($D368:F368),INDEX($D$347:$W$347,,$C368)/$F$335)))</f>
        <v>0</v>
      </c>
      <c r="H368" s="11">
        <f>IF($F$335="n/a",0,IF(H$3&lt;=$C368,0,IF(H$3&gt;($F$335+$C368),INDEX($D$347:$W$347,,$C368)-SUM($D368:G368),INDEX($D$347:$W$347,,$C368)/$F$335)))</f>
        <v>0</v>
      </c>
      <c r="I368" s="12">
        <f>IF($F$335="n/a",0,IF(I$3&lt;=$C368,0,IF(I$3&gt;($F$335+$C368),INDEX($D$347:$W$347,,$C368)-SUM($D368:H368),INDEX($D$347:$W$347,,$C368)/$F$335)))</f>
        <v>0</v>
      </c>
      <c r="J368" s="8">
        <f>IF($F$335="n/a",0,IF(J$3&lt;=$C368,0,IF(J$3&gt;($F$335+$C368),INDEX($D$347:$W$347,,$C368)-SUM($D368:I368),INDEX($D$347:$W$347,,$C368)/$F$335)))</f>
        <v>0</v>
      </c>
      <c r="K368" s="8">
        <f>IF($F$335="n/a",0,IF(K$3&lt;=$C368,0,IF(K$3&gt;($F$335+$C368),INDEX($D$347:$W$347,,$C368)-SUM($D368:J368),INDEX($D$347:$W$347,,$C368)/$F$335)))</f>
        <v>0</v>
      </c>
      <c r="L368" s="8">
        <f>IF($F$335="n/a",0,IF(L$3&lt;=$C368,0,IF(L$3&gt;($F$335+$C368),INDEX($D$347:$W$347,,$C368)-SUM($D368:K368),INDEX($D$347:$W$347,,$C368)/$F$335)))</f>
        <v>0</v>
      </c>
      <c r="M368" s="8">
        <f>IF($F$335="n/a",0,IF(M$3&lt;=$C368,0,IF(M$3&gt;($F$335+$C368),INDEX($D$347:$W$347,,$C368)-SUM($D368:L368),INDEX($D$347:$W$347,,$C368)/$F$335)))</f>
        <v>0</v>
      </c>
      <c r="N368" s="8">
        <f>IF($F$335="n/a",0,IF(N$3&lt;=$C368,0,IF(N$3&gt;($F$335+$C368),INDEX($D$347:$W$347,,$C368)-SUM($D368:M368),INDEX($D$347:$W$347,,$C368)/$F$335)))</f>
        <v>0</v>
      </c>
      <c r="O368" s="8">
        <f>IF($F$335="n/a",0,IF(O$3&lt;=$C368,0,IF(O$3&gt;($F$335+$C368),INDEX($D$347:$W$347,,$C368)-SUM($D368:N368),INDEX($D$347:$W$347,,$C368)/$F$335)))</f>
        <v>0</v>
      </c>
      <c r="P368" s="8">
        <f>IF($F$335="n/a",0,IF(P$3&lt;=$C368,0,IF(P$3&gt;($F$335+$C368),INDEX($D$347:$W$347,,$C368)-SUM($D368:O368),INDEX($D$347:$W$347,,$C368)/$F$335)))</f>
        <v>0</v>
      </c>
      <c r="Q368" s="8">
        <f>IF($F$335="n/a",0,IF(Q$3&lt;=$C368,0,IF(Q$3&gt;($F$335+$C368),INDEX($D$347:$W$347,,$C368)-SUM($D368:P368),INDEX($D$347:$W$347,,$C368)/$F$335)))</f>
        <v>0</v>
      </c>
      <c r="R368" s="8">
        <f>IF($F$335="n/a",0,IF(R$3&lt;=$C368,0,IF(R$3&gt;($F$335+$C368),INDEX($D$347:$W$347,,$C368)-SUM($D368:Q368),INDEX($D$347:$W$347,,$C368)/$F$335)))</f>
        <v>0</v>
      </c>
      <c r="S368" s="8">
        <f>IF($F$335="n/a",0,IF(S$3&lt;=$C368,0,IF(S$3&gt;($F$335+$C368),INDEX($D$347:$W$347,,$C368)-SUM($D368:R368),INDEX($D$347:$W$347,,$C368)/$F$335)))</f>
        <v>0</v>
      </c>
      <c r="T368" s="8">
        <f>IF($F$335="n/a",0,IF(T$3&lt;=$C368,0,IF(T$3&gt;($F$335+$C368),INDEX($D$347:$W$347,,$C368)-SUM($D368:S368),INDEX($D$347:$W$347,,$C368)/$F$335)))</f>
        <v>0</v>
      </c>
      <c r="U368" s="8">
        <f>IF($F$335="n/a",0,IF(U$3&lt;=$C368,0,IF(U$3&gt;($F$335+$C368),INDEX($D$347:$W$347,,$C368)-SUM($D368:T368),INDEX($D$347:$W$347,,$C368)/$F$335)))</f>
        <v>0</v>
      </c>
      <c r="V368" s="8">
        <f>IF($F$335="n/a",0,IF(V$3&lt;=$C368,0,IF(V$3&gt;($F$335+$C368),INDEX($D$347:$W$347,,$C368)-SUM($D368:U368),INDEX($D$347:$W$347,,$C368)/$F$335)))</f>
        <v>0</v>
      </c>
      <c r="W368" s="8">
        <f>IF($F$335="n/a",0,IF(W$3&lt;=$C368,0,IF(W$3&gt;($F$335+$C368),INDEX($D$347:$W$347,,$C368)-SUM($D368:V368),INDEX($D$347:$W$347,,$C368)/$F$335)))</f>
        <v>0</v>
      </c>
      <c r="X368" s="8">
        <f>IF($F$335="n/a",0,IF(X$3&lt;=$C368,0,IF(X$3&gt;($F$335+$C368),INDEX($D$347:$W$347,,$C368)-SUM($D368:W368),INDEX($D$347:$W$347,,$C368)/$F$335)))</f>
        <v>0</v>
      </c>
      <c r="Y368" s="8">
        <f>IF($F$335="n/a",0,IF(Y$3&lt;=$C368,0,IF(Y$3&gt;($F$335+$C368),INDEX($D$347:$W$347,,$C368)-SUM($D368:X368),INDEX($D$347:$W$347,,$C368)/$F$335)))</f>
        <v>0</v>
      </c>
      <c r="Z368" s="8">
        <f>IF($F$335="n/a",0,IF(Z$3&lt;=$C368,0,IF(Z$3&gt;($F$335+$C368),INDEX($D$347:$W$347,,$C368)-SUM($D368:Y368),INDEX($D$347:$W$347,,$C368)/$F$335)))</f>
        <v>0</v>
      </c>
      <c r="AA368" s="8">
        <f>IF($F$335="n/a",0,IF(AA$3&lt;=$C368,0,IF(AA$3&gt;($F$335+$C368),INDEX($D$347:$W$347,,$C368)-SUM($D368:Z368),INDEX($D$347:$W$347,,$C368)/$F$335)))</f>
        <v>0</v>
      </c>
      <c r="AB368" s="8">
        <f>IF($F$335="n/a",0,IF(AB$3&lt;=$C368,0,IF(AB$3&gt;($F$335+$C368),INDEX($D$347:$W$347,,$C368)-SUM($D368:AA368),INDEX($D$347:$W$347,,$C368)/$F$335)))</f>
        <v>0</v>
      </c>
      <c r="AC368" s="8">
        <f>IF($F$335="n/a",0,IF(AC$3&lt;=$C368,0,IF(AC$3&gt;($F$335+$C368),INDEX($D$347:$W$347,,$C368)-SUM($D368:AB368),INDEX($D$347:$W$347,,$C368)/$F$335)))</f>
        <v>0</v>
      </c>
      <c r="AD368" s="8">
        <f>IF($F$335="n/a",0,IF(AD$3&lt;=$C368,0,IF(AD$3&gt;($F$335+$C368),INDEX($D$347:$W$347,,$C368)-SUM($D368:AC368),INDEX($D$347:$W$347,,$C368)/$F$335)))</f>
        <v>0</v>
      </c>
      <c r="AE368" s="8">
        <f>IF($F$335="n/a",0,IF(AE$3&lt;=$C368,0,IF(AE$3&gt;($F$335+$C368),INDEX($D$347:$W$347,,$C368)-SUM($D368:AD368),INDEX($D$347:$W$347,,$C368)/$F$335)))</f>
        <v>0</v>
      </c>
      <c r="AF368" s="8">
        <f>IF($F$335="n/a",0,IF(AF$3&lt;=$C368,0,IF(AF$3&gt;($F$335+$C368),INDEX($D$347:$W$347,,$C368)-SUM($D368:AE368),INDEX($D$347:$W$347,,$C368)/$F$335)))</f>
        <v>0</v>
      </c>
      <c r="AG368" s="8">
        <f>IF($F$335="n/a",0,IF(AG$3&lt;=$C368,0,IF(AG$3&gt;($F$335+$C368),INDEX($D$347:$W$347,,$C368)-SUM($D368:AF368),INDEX($D$347:$W$347,,$C368)/$F$335)))</f>
        <v>0</v>
      </c>
      <c r="AH368" s="8">
        <f>IF($F$335="n/a",0,IF(AH$3&lt;=$C368,0,IF(AH$3&gt;($F$335+$C368),INDEX($D$347:$W$347,,$C368)-SUM($D368:AG368),INDEX($D$347:$W$347,,$C368)/$F$335)))</f>
        <v>0</v>
      </c>
      <c r="AI368" s="8">
        <f>IF($F$335="n/a",0,IF(AI$3&lt;=$C368,0,IF(AI$3&gt;($F$335+$C368),INDEX($D$347:$W$347,,$C368)-SUM($D368:AH368),INDEX($D$347:$W$347,,$C368)/$F$335)))</f>
        <v>0</v>
      </c>
      <c r="AJ368" s="8">
        <f>IF($F$335="n/a",0,IF(AJ$3&lt;=$C368,0,IF(AJ$3&gt;($F$335+$C368),INDEX($D$347:$W$347,,$C368)-SUM($D368:AI368),INDEX($D$347:$W$347,,$C368)/$F$335)))</f>
        <v>0</v>
      </c>
      <c r="AK368" s="8">
        <f>IF($F$335="n/a",0,IF(AK$3&lt;=$C368,0,IF(AK$3&gt;($F$335+$C368),INDEX($D$347:$W$347,,$C368)-SUM($D368:AJ368),INDEX($D$347:$W$347,,$C368)/$F$335)))</f>
        <v>0</v>
      </c>
      <c r="AL368" s="8">
        <f>IF($F$335="n/a",0,IF(AL$3&lt;=$C368,0,IF(AL$3&gt;($F$335+$C368),INDEX($D$347:$W$347,,$C368)-SUM($D368:AK368),INDEX($D$347:$W$347,,$C368)/$F$335)))</f>
        <v>0</v>
      </c>
      <c r="AM368" s="8">
        <f>IF($F$335="n/a",0,IF(AM$3&lt;=$C368,0,IF(AM$3&gt;($F$335+$C368),INDEX($D$347:$W$347,,$C368)-SUM($D368:AL368),INDEX($D$347:$W$347,,$C368)/$F$335)))</f>
        <v>0</v>
      </c>
      <c r="AN368" s="8">
        <f>IF($F$335="n/a",0,IF(AN$3&lt;=$C368,0,IF(AN$3&gt;($F$335+$C368),INDEX($D$347:$W$347,,$C368)-SUM($D368:AM368),INDEX($D$347:$W$347,,$C368)/$F$335)))</f>
        <v>0</v>
      </c>
      <c r="AO368" s="8">
        <f>IF($F$335="n/a",0,IF(AO$3&lt;=$C368,0,IF(AO$3&gt;($F$335+$C368),INDEX($D$347:$W$347,,$C368)-SUM($D368:AN368),INDEX($D$347:$W$347,,$C368)/$F$335)))</f>
        <v>0</v>
      </c>
      <c r="AP368" s="8">
        <f>IF($F$335="n/a",0,IF(AP$3&lt;=$C368,0,IF(AP$3&gt;($F$335+$C368),INDEX($D$347:$W$347,,$C368)-SUM($D368:AO368),INDEX($D$347:$W$347,,$C368)/$F$335)))</f>
        <v>0</v>
      </c>
      <c r="AQ368" s="8">
        <f>IF($F$335="n/a",0,IF(AQ$3&lt;=$C368,0,IF(AQ$3&gt;($F$335+$C368),INDEX($D$347:$W$347,,$C368)-SUM($D368:AP368),INDEX($D$347:$W$347,,$C368)/$F$335)))</f>
        <v>0</v>
      </c>
      <c r="AR368" s="8">
        <f>IF($F$335="n/a",0,IF(AR$3&lt;=$C368,0,IF(AR$3&gt;($F$335+$C368),INDEX($D$347:$W$347,,$C368)-SUM($D368:AQ368),INDEX($D$347:$W$347,,$C368)/$F$335)))</f>
        <v>0</v>
      </c>
      <c r="AS368" s="8">
        <f>IF($F$335="n/a",0,IF(AS$3&lt;=$C368,0,IF(AS$3&gt;($F$335+$C368),INDEX($D$347:$W$347,,$C368)-SUM($D368:AR368),INDEX($D$347:$W$347,,$C368)/$F$335)))</f>
        <v>0</v>
      </c>
      <c r="AT368" s="8">
        <f>IF($F$335="n/a",0,IF(AT$3&lt;=$C368,0,IF(AT$3&gt;($F$335+$C368),INDEX($D$347:$W$347,,$C368)-SUM($D368:AS368),INDEX($D$347:$W$347,,$C368)/$F$335)))</f>
        <v>0</v>
      </c>
      <c r="AU368" s="8">
        <f>IF($F$335="n/a",0,IF(AU$3&lt;=$C368,0,IF(AU$3&gt;($F$335+$C368),INDEX($D$347:$W$347,,$C368)-SUM($D368:AT368),INDEX($D$347:$W$347,,$C368)/$F$335)))</f>
        <v>0</v>
      </c>
      <c r="AV368" s="8">
        <f>IF($F$335="n/a",0,IF(AV$3&lt;=$C368,0,IF(AV$3&gt;($F$335+$C368),INDEX($D$347:$W$347,,$C368)-SUM($D368:AU368),INDEX($D$347:$W$347,,$C368)/$F$335)))</f>
        <v>0</v>
      </c>
      <c r="AW368" s="8">
        <f>IF($F$335="n/a",0,IF(AW$3&lt;=$C368,0,IF(AW$3&gt;($F$335+$C368),INDEX($D$347:$W$347,,$C368)-SUM($D368:AV368),INDEX($D$347:$W$347,,$C368)/$F$335)))</f>
        <v>0</v>
      </c>
      <c r="AX368" s="8">
        <f>IF($F$335="n/a",0,IF(AX$3&lt;=$C368,0,IF(AX$3&gt;($F$335+$C368),INDEX($D$347:$W$347,,$C368)-SUM($D368:AW368),INDEX($D$347:$W$347,,$C368)/$F$335)))</f>
        <v>0</v>
      </c>
      <c r="AY368" s="8">
        <f>IF($F$335="n/a",0,IF(AY$3&lt;=$C368,0,IF(AY$3&gt;($F$335+$C368),INDEX($D$347:$W$347,,$C368)-SUM($D368:AX368),INDEX($D$347:$W$347,,$C368)/$F$335)))</f>
        <v>0</v>
      </c>
      <c r="AZ368" s="8">
        <f>IF($F$335="n/a",0,IF(AZ$3&lt;=$C368,0,IF(AZ$3&gt;($F$335+$C368),INDEX($D$347:$W$347,,$C368)-SUM($D368:AY368),INDEX($D$347:$W$347,,$C368)/$F$335)))</f>
        <v>0</v>
      </c>
      <c r="BA368" s="8">
        <f>IF($F$335="n/a",0,IF(BA$3&lt;=$C368,0,IF(BA$3&gt;($F$335+$C368),INDEX($D$347:$W$347,,$C368)-SUM($D368:AZ368),INDEX($D$347:$W$347,,$C368)/$F$335)))</f>
        <v>0</v>
      </c>
      <c r="BB368" s="8">
        <f>IF($F$335="n/a",0,IF(BB$3&lt;=$C368,0,IF(BB$3&gt;($F$335+$C368),INDEX($D$347:$W$347,,$C368)-SUM($D368:BA368),INDEX($D$347:$W$347,,$C368)/$F$335)))</f>
        <v>0</v>
      </c>
      <c r="BC368" s="8">
        <f>IF($F$335="n/a",0,IF(BC$3&lt;=$C368,0,IF(BC$3&gt;($F$335+$C368),INDEX($D$347:$W$347,,$C368)-SUM($D368:BB368),INDEX($D$347:$W$347,,$C368)/$F$335)))</f>
        <v>0</v>
      </c>
      <c r="BD368" s="8">
        <f>IF($F$335="n/a",0,IF(BD$3&lt;=$C368,0,IF(BD$3&gt;($F$335+$C368),INDEX($D$347:$W$347,,$C368)-SUM($D368:BC368),INDEX($D$347:$W$347,,$C368)/$F$335)))</f>
        <v>0</v>
      </c>
      <c r="BE368" s="8">
        <f>IF($F$335="n/a",0,IF(BE$3&lt;=$C368,0,IF(BE$3&gt;($F$335+$C368),INDEX($D$347:$W$347,,$C368)-SUM($D368:BD368),INDEX($D$347:$W$347,,$C368)/$F$335)))</f>
        <v>0</v>
      </c>
      <c r="BF368" s="8">
        <f>IF($F$335="n/a",0,IF(BF$3&lt;=$C368,0,IF(BF$3&gt;($F$335+$C368),INDEX($D$347:$W$347,,$C368)-SUM($D368:BE368),INDEX($D$347:$W$347,,$C368)/$F$335)))</f>
        <v>0</v>
      </c>
      <c r="BG368" s="8">
        <f>IF($F$335="n/a",0,IF(BG$3&lt;=$C368,0,IF(BG$3&gt;($F$335+$C368),INDEX($D$347:$W$347,,$C368)-SUM($D368:BF368),INDEX($D$347:$W$347,,$C368)/$F$335)))</f>
        <v>0</v>
      </c>
      <c r="BH368" s="8">
        <f>IF($F$335="n/a",0,IF(BH$3&lt;=$C368,0,IF(BH$3&gt;($F$335+$C368),INDEX($D$347:$W$347,,$C368)-SUM($D368:BG368),INDEX($D$347:$W$347,,$C368)/$F$335)))</f>
        <v>0</v>
      </c>
      <c r="BI368" s="8">
        <f>IF($F$335="n/a",0,IF(BI$3&lt;=$C368,0,IF(BI$3&gt;($F$335+$C368),INDEX($D$347:$W$347,,$C368)-SUM($D368:BH368),INDEX($D$347:$W$347,,$C368)/$F$335)))</f>
        <v>0</v>
      </c>
      <c r="BJ368" s="8">
        <f>IF($F$335="n/a",0,IF(BJ$3&lt;=$C368,0,IF(BJ$3&gt;($F$335+$C368),INDEX($D$347:$W$347,,$C368)-SUM($D368:BI368),INDEX($D$347:$W$347,,$C368)/$F$335)))</f>
        <v>0</v>
      </c>
      <c r="BK368" s="8">
        <f>IF($F$335="n/a",0,IF(BK$3&lt;=$C368,0,IF(BK$3&gt;($F$335+$C368),INDEX($D$347:$W$347,,$C368)-SUM($D368:BJ368),INDEX($D$347:$W$347,,$C368)/$F$335)))</f>
        <v>0</v>
      </c>
    </row>
    <row r="369" spans="2:63" hidden="1" outlineLevel="1" x14ac:dyDescent="0.3">
      <c r="B369" s="15">
        <v>2032</v>
      </c>
      <c r="C369">
        <v>20</v>
      </c>
      <c r="D369" s="8"/>
      <c r="E369" s="8">
        <f>IF($F$335="n/a",0,IF(E$3&lt;=$C369,0,IF(E$3&gt;($F$335+$C369),INDEX($D$347:$W$347,,$C369)-SUM($D369:D369),INDEX($D$347:$W$347,,$C369)/$F$335)))</f>
        <v>0</v>
      </c>
      <c r="F369" s="8">
        <f>IF($F$335="n/a",0,IF(F$3&lt;=$C369,0,IF(F$3&gt;($F$335+$C369),INDEX($D$347:$W$347,,$C369)-SUM($D369:E369),INDEX($D$347:$W$347,,$C369)/$F$335)))</f>
        <v>0</v>
      </c>
      <c r="G369" s="8">
        <f>IF($F$335="n/a",0,IF(G$3&lt;=$C369,0,IF(G$3&gt;($F$335+$C369),INDEX($D$347:$W$347,,$C369)-SUM($D369:F369),INDEX($D$347:$W$347,,$C369)/$F$335)))</f>
        <v>0</v>
      </c>
      <c r="H369" s="11">
        <f>IF($F$335="n/a",0,IF(H$3&lt;=$C369,0,IF(H$3&gt;($F$335+$C369),INDEX($D$347:$W$347,,$C369)-SUM($D369:G369),INDEX($D$347:$W$347,,$C369)/$F$335)))</f>
        <v>0</v>
      </c>
      <c r="I369" s="12">
        <f>IF($F$335="n/a",0,IF(I$3&lt;=$C369,0,IF(I$3&gt;($F$335+$C369),INDEX($D$347:$W$347,,$C369)-SUM($D369:H369),INDEX($D$347:$W$347,,$C369)/$F$335)))</f>
        <v>0</v>
      </c>
      <c r="J369" s="8">
        <f>IF($F$335="n/a",0,IF(J$3&lt;=$C369,0,IF(J$3&gt;($F$335+$C369),INDEX($D$347:$W$347,,$C369)-SUM($D369:I369),INDEX($D$347:$W$347,,$C369)/$F$335)))</f>
        <v>0</v>
      </c>
      <c r="K369" s="8">
        <f>IF($F$335="n/a",0,IF(K$3&lt;=$C369,0,IF(K$3&gt;($F$335+$C369),INDEX($D$347:$W$347,,$C369)-SUM($D369:J369),INDEX($D$347:$W$347,,$C369)/$F$335)))</f>
        <v>0</v>
      </c>
      <c r="L369" s="8">
        <f>IF($F$335="n/a",0,IF(L$3&lt;=$C369,0,IF(L$3&gt;($F$335+$C369),INDEX($D$347:$W$347,,$C369)-SUM($D369:K369),INDEX($D$347:$W$347,,$C369)/$F$335)))</f>
        <v>0</v>
      </c>
      <c r="M369" s="8">
        <f>IF($F$335="n/a",0,IF(M$3&lt;=$C369,0,IF(M$3&gt;($F$335+$C369),INDEX($D$347:$W$347,,$C369)-SUM($D369:L369),INDEX($D$347:$W$347,,$C369)/$F$335)))</f>
        <v>0</v>
      </c>
      <c r="N369" s="8">
        <f>IF($F$335="n/a",0,IF(N$3&lt;=$C369,0,IF(N$3&gt;($F$335+$C369),INDEX($D$347:$W$347,,$C369)-SUM($D369:M369),INDEX($D$347:$W$347,,$C369)/$F$335)))</f>
        <v>0</v>
      </c>
      <c r="O369" s="8">
        <f>IF($F$335="n/a",0,IF(O$3&lt;=$C369,0,IF(O$3&gt;($F$335+$C369),INDEX($D$347:$W$347,,$C369)-SUM($D369:N369),INDEX($D$347:$W$347,,$C369)/$F$335)))</f>
        <v>0</v>
      </c>
      <c r="P369" s="8">
        <f>IF($F$335="n/a",0,IF(P$3&lt;=$C369,0,IF(P$3&gt;($F$335+$C369),INDEX($D$347:$W$347,,$C369)-SUM($D369:O369),INDEX($D$347:$W$347,,$C369)/$F$335)))</f>
        <v>0</v>
      </c>
      <c r="Q369" s="8">
        <f>IF($F$335="n/a",0,IF(Q$3&lt;=$C369,0,IF(Q$3&gt;($F$335+$C369),INDEX($D$347:$W$347,,$C369)-SUM($D369:P369),INDEX($D$347:$W$347,,$C369)/$F$335)))</f>
        <v>0</v>
      </c>
      <c r="R369" s="8">
        <f>IF($F$335="n/a",0,IF(R$3&lt;=$C369,0,IF(R$3&gt;($F$335+$C369),INDEX($D$347:$W$347,,$C369)-SUM($D369:Q369),INDEX($D$347:$W$347,,$C369)/$F$335)))</f>
        <v>0</v>
      </c>
      <c r="S369" s="8">
        <f>IF($F$335="n/a",0,IF(S$3&lt;=$C369,0,IF(S$3&gt;($F$335+$C369),INDEX($D$347:$W$347,,$C369)-SUM($D369:R369),INDEX($D$347:$W$347,,$C369)/$F$335)))</f>
        <v>0</v>
      </c>
      <c r="T369" s="8">
        <f>IF($F$335="n/a",0,IF(T$3&lt;=$C369,0,IF(T$3&gt;($F$335+$C369),INDEX($D$347:$W$347,,$C369)-SUM($D369:S369),INDEX($D$347:$W$347,,$C369)/$F$335)))</f>
        <v>0</v>
      </c>
      <c r="U369" s="8">
        <f>IF($F$335="n/a",0,IF(U$3&lt;=$C369,0,IF(U$3&gt;($F$335+$C369),INDEX($D$347:$W$347,,$C369)-SUM($D369:T369),INDEX($D$347:$W$347,,$C369)/$F$335)))</f>
        <v>0</v>
      </c>
      <c r="V369" s="8">
        <f>IF($F$335="n/a",0,IF(V$3&lt;=$C369,0,IF(V$3&gt;($F$335+$C369),INDEX($D$347:$W$347,,$C369)-SUM($D369:U369),INDEX($D$347:$W$347,,$C369)/$F$335)))</f>
        <v>0</v>
      </c>
      <c r="W369" s="8">
        <f>IF($F$335="n/a",0,IF(W$3&lt;=$C369,0,IF(W$3&gt;($F$335+$C369),INDEX($D$347:$W$347,,$C369)-SUM($D369:V369),INDEX($D$347:$W$347,,$C369)/$F$335)))</f>
        <v>0</v>
      </c>
      <c r="X369" s="8">
        <f>IF($F$335="n/a",0,IF(X$3&lt;=$C369,0,IF(X$3&gt;($F$335+$C369),INDEX($D$347:$W$347,,$C369)-SUM($D369:W369),INDEX($D$347:$W$347,,$C369)/$F$335)))</f>
        <v>0</v>
      </c>
      <c r="Y369" s="8">
        <f>IF($F$335="n/a",0,IF(Y$3&lt;=$C369,0,IF(Y$3&gt;($F$335+$C369),INDEX($D$347:$W$347,,$C369)-SUM($D369:X369),INDEX($D$347:$W$347,,$C369)/$F$335)))</f>
        <v>0</v>
      </c>
      <c r="Z369" s="8">
        <f>IF($F$335="n/a",0,IF(Z$3&lt;=$C369,0,IF(Z$3&gt;($F$335+$C369),INDEX($D$347:$W$347,,$C369)-SUM($D369:Y369),INDEX($D$347:$W$347,,$C369)/$F$335)))</f>
        <v>0</v>
      </c>
      <c r="AA369" s="8">
        <f>IF($F$335="n/a",0,IF(AA$3&lt;=$C369,0,IF(AA$3&gt;($F$335+$C369),INDEX($D$347:$W$347,,$C369)-SUM($D369:Z369),INDEX($D$347:$W$347,,$C369)/$F$335)))</f>
        <v>0</v>
      </c>
      <c r="AB369" s="8">
        <f>IF($F$335="n/a",0,IF(AB$3&lt;=$C369,0,IF(AB$3&gt;($F$335+$C369),INDEX($D$347:$W$347,,$C369)-SUM($D369:AA369),INDEX($D$347:$W$347,,$C369)/$F$335)))</f>
        <v>0</v>
      </c>
      <c r="AC369" s="8">
        <f>IF($F$335="n/a",0,IF(AC$3&lt;=$C369,0,IF(AC$3&gt;($F$335+$C369),INDEX($D$347:$W$347,,$C369)-SUM($D369:AB369),INDEX($D$347:$W$347,,$C369)/$F$335)))</f>
        <v>0</v>
      </c>
      <c r="AD369" s="8">
        <f>IF($F$335="n/a",0,IF(AD$3&lt;=$C369,0,IF(AD$3&gt;($F$335+$C369),INDEX($D$347:$W$347,,$C369)-SUM($D369:AC369),INDEX($D$347:$W$347,,$C369)/$F$335)))</f>
        <v>0</v>
      </c>
      <c r="AE369" s="8">
        <f>IF($F$335="n/a",0,IF(AE$3&lt;=$C369,0,IF(AE$3&gt;($F$335+$C369),INDEX($D$347:$W$347,,$C369)-SUM($D369:AD369),INDEX($D$347:$W$347,,$C369)/$F$335)))</f>
        <v>0</v>
      </c>
      <c r="AF369" s="8">
        <f>IF($F$335="n/a",0,IF(AF$3&lt;=$C369,0,IF(AF$3&gt;($F$335+$C369),INDEX($D$347:$W$347,,$C369)-SUM($D369:AE369),INDEX($D$347:$W$347,,$C369)/$F$335)))</f>
        <v>0</v>
      </c>
      <c r="AG369" s="8">
        <f>IF($F$335="n/a",0,IF(AG$3&lt;=$C369,0,IF(AG$3&gt;($F$335+$C369),INDEX($D$347:$W$347,,$C369)-SUM($D369:AF369),INDEX($D$347:$W$347,,$C369)/$F$335)))</f>
        <v>0</v>
      </c>
      <c r="AH369" s="8">
        <f>IF($F$335="n/a",0,IF(AH$3&lt;=$C369,0,IF(AH$3&gt;($F$335+$C369),INDEX($D$347:$W$347,,$C369)-SUM($D369:AG369),INDEX($D$347:$W$347,,$C369)/$F$335)))</f>
        <v>0</v>
      </c>
      <c r="AI369" s="8">
        <f>IF($F$335="n/a",0,IF(AI$3&lt;=$C369,0,IF(AI$3&gt;($F$335+$C369),INDEX($D$347:$W$347,,$C369)-SUM($D369:AH369),INDEX($D$347:$W$347,,$C369)/$F$335)))</f>
        <v>0</v>
      </c>
      <c r="AJ369" s="8">
        <f>IF($F$335="n/a",0,IF(AJ$3&lt;=$C369,0,IF(AJ$3&gt;($F$335+$C369),INDEX($D$347:$W$347,,$C369)-SUM($D369:AI369),INDEX($D$347:$W$347,,$C369)/$F$335)))</f>
        <v>0</v>
      </c>
      <c r="AK369" s="8">
        <f>IF($F$335="n/a",0,IF(AK$3&lt;=$C369,0,IF(AK$3&gt;($F$335+$C369),INDEX($D$347:$W$347,,$C369)-SUM($D369:AJ369),INDEX($D$347:$W$347,,$C369)/$F$335)))</f>
        <v>0</v>
      </c>
      <c r="AL369" s="8">
        <f>IF($F$335="n/a",0,IF(AL$3&lt;=$C369,0,IF(AL$3&gt;($F$335+$C369),INDEX($D$347:$W$347,,$C369)-SUM($D369:AK369),INDEX($D$347:$W$347,,$C369)/$F$335)))</f>
        <v>0</v>
      </c>
      <c r="AM369" s="8">
        <f>IF($F$335="n/a",0,IF(AM$3&lt;=$C369,0,IF(AM$3&gt;($F$335+$C369),INDEX($D$347:$W$347,,$C369)-SUM($D369:AL369),INDEX($D$347:$W$347,,$C369)/$F$335)))</f>
        <v>0</v>
      </c>
      <c r="AN369" s="8">
        <f>IF($F$335="n/a",0,IF(AN$3&lt;=$C369,0,IF(AN$3&gt;($F$335+$C369),INDEX($D$347:$W$347,,$C369)-SUM($D369:AM369),INDEX($D$347:$W$347,,$C369)/$F$335)))</f>
        <v>0</v>
      </c>
      <c r="AO369" s="8">
        <f>IF($F$335="n/a",0,IF(AO$3&lt;=$C369,0,IF(AO$3&gt;($F$335+$C369),INDEX($D$347:$W$347,,$C369)-SUM($D369:AN369),INDEX($D$347:$W$347,,$C369)/$F$335)))</f>
        <v>0</v>
      </c>
      <c r="AP369" s="8">
        <f>IF($F$335="n/a",0,IF(AP$3&lt;=$C369,0,IF(AP$3&gt;($F$335+$C369),INDEX($D$347:$W$347,,$C369)-SUM($D369:AO369),INDEX($D$347:$W$347,,$C369)/$F$335)))</f>
        <v>0</v>
      </c>
      <c r="AQ369" s="8">
        <f>IF($F$335="n/a",0,IF(AQ$3&lt;=$C369,0,IF(AQ$3&gt;($F$335+$C369),INDEX($D$347:$W$347,,$C369)-SUM($D369:AP369),INDEX($D$347:$W$347,,$C369)/$F$335)))</f>
        <v>0</v>
      </c>
      <c r="AR369" s="8">
        <f>IF($F$335="n/a",0,IF(AR$3&lt;=$C369,0,IF(AR$3&gt;($F$335+$C369),INDEX($D$347:$W$347,,$C369)-SUM($D369:AQ369),INDEX($D$347:$W$347,,$C369)/$F$335)))</f>
        <v>0</v>
      </c>
      <c r="AS369" s="8">
        <f>IF($F$335="n/a",0,IF(AS$3&lt;=$C369,0,IF(AS$3&gt;($F$335+$C369),INDEX($D$347:$W$347,,$C369)-SUM($D369:AR369),INDEX($D$347:$W$347,,$C369)/$F$335)))</f>
        <v>0</v>
      </c>
      <c r="AT369" s="8">
        <f>IF($F$335="n/a",0,IF(AT$3&lt;=$C369,0,IF(AT$3&gt;($F$335+$C369),INDEX($D$347:$W$347,,$C369)-SUM($D369:AS369),INDEX($D$347:$W$347,,$C369)/$F$335)))</f>
        <v>0</v>
      </c>
      <c r="AU369" s="8">
        <f>IF($F$335="n/a",0,IF(AU$3&lt;=$C369,0,IF(AU$3&gt;($F$335+$C369),INDEX($D$347:$W$347,,$C369)-SUM($D369:AT369),INDEX($D$347:$W$347,,$C369)/$F$335)))</f>
        <v>0</v>
      </c>
      <c r="AV369" s="8">
        <f>IF($F$335="n/a",0,IF(AV$3&lt;=$C369,0,IF(AV$3&gt;($F$335+$C369),INDEX($D$347:$W$347,,$C369)-SUM($D369:AU369),INDEX($D$347:$W$347,,$C369)/$F$335)))</f>
        <v>0</v>
      </c>
      <c r="AW369" s="8">
        <f>IF($F$335="n/a",0,IF(AW$3&lt;=$C369,0,IF(AW$3&gt;($F$335+$C369),INDEX($D$347:$W$347,,$C369)-SUM($D369:AV369),INDEX($D$347:$W$347,,$C369)/$F$335)))</f>
        <v>0</v>
      </c>
      <c r="AX369" s="8">
        <f>IF($F$335="n/a",0,IF(AX$3&lt;=$C369,0,IF(AX$3&gt;($F$335+$C369),INDEX($D$347:$W$347,,$C369)-SUM($D369:AW369),INDEX($D$347:$W$347,,$C369)/$F$335)))</f>
        <v>0</v>
      </c>
      <c r="AY369" s="8">
        <f>IF($F$335="n/a",0,IF(AY$3&lt;=$C369,0,IF(AY$3&gt;($F$335+$C369),INDEX($D$347:$W$347,,$C369)-SUM($D369:AX369),INDEX($D$347:$W$347,,$C369)/$F$335)))</f>
        <v>0</v>
      </c>
      <c r="AZ369" s="8">
        <f>IF($F$335="n/a",0,IF(AZ$3&lt;=$C369,0,IF(AZ$3&gt;($F$335+$C369),INDEX($D$347:$W$347,,$C369)-SUM($D369:AY369),INDEX($D$347:$W$347,,$C369)/$F$335)))</f>
        <v>0</v>
      </c>
      <c r="BA369" s="8">
        <f>IF($F$335="n/a",0,IF(BA$3&lt;=$C369,0,IF(BA$3&gt;($F$335+$C369),INDEX($D$347:$W$347,,$C369)-SUM($D369:AZ369),INDEX($D$347:$W$347,,$C369)/$F$335)))</f>
        <v>0</v>
      </c>
      <c r="BB369" s="8">
        <f>IF($F$335="n/a",0,IF(BB$3&lt;=$C369,0,IF(BB$3&gt;($F$335+$C369),INDEX($D$347:$W$347,,$C369)-SUM($D369:BA369),INDEX($D$347:$W$347,,$C369)/$F$335)))</f>
        <v>0</v>
      </c>
      <c r="BC369" s="8">
        <f>IF($F$335="n/a",0,IF(BC$3&lt;=$C369,0,IF(BC$3&gt;($F$335+$C369),INDEX($D$347:$W$347,,$C369)-SUM($D369:BB369),INDEX($D$347:$W$347,,$C369)/$F$335)))</f>
        <v>0</v>
      </c>
      <c r="BD369" s="8">
        <f>IF($F$335="n/a",0,IF(BD$3&lt;=$C369,0,IF(BD$3&gt;($F$335+$C369),INDEX($D$347:$W$347,,$C369)-SUM($D369:BC369),INDEX($D$347:$W$347,,$C369)/$F$335)))</f>
        <v>0</v>
      </c>
      <c r="BE369" s="8">
        <f>IF($F$335="n/a",0,IF(BE$3&lt;=$C369,0,IF(BE$3&gt;($F$335+$C369),INDEX($D$347:$W$347,,$C369)-SUM($D369:BD369),INDEX($D$347:$W$347,,$C369)/$F$335)))</f>
        <v>0</v>
      </c>
      <c r="BF369" s="8">
        <f>IF($F$335="n/a",0,IF(BF$3&lt;=$C369,0,IF(BF$3&gt;($F$335+$C369),INDEX($D$347:$W$347,,$C369)-SUM($D369:BE369),INDEX($D$347:$W$347,,$C369)/$F$335)))</f>
        <v>0</v>
      </c>
      <c r="BG369" s="8">
        <f>IF($F$335="n/a",0,IF(BG$3&lt;=$C369,0,IF(BG$3&gt;($F$335+$C369),INDEX($D$347:$W$347,,$C369)-SUM($D369:BF369),INDEX($D$347:$W$347,,$C369)/$F$335)))</f>
        <v>0</v>
      </c>
      <c r="BH369" s="8">
        <f>IF($F$335="n/a",0,IF(BH$3&lt;=$C369,0,IF(BH$3&gt;($F$335+$C369),INDEX($D$347:$W$347,,$C369)-SUM($D369:BG369),INDEX($D$347:$W$347,,$C369)/$F$335)))</f>
        <v>0</v>
      </c>
      <c r="BI369" s="8">
        <f>IF($F$335="n/a",0,IF(BI$3&lt;=$C369,0,IF(BI$3&gt;($F$335+$C369),INDEX($D$347:$W$347,,$C369)-SUM($D369:BH369),INDEX($D$347:$W$347,,$C369)/$F$335)))</f>
        <v>0</v>
      </c>
      <c r="BJ369" s="8">
        <f>IF($F$335="n/a",0,IF(BJ$3&lt;=$C369,0,IF(BJ$3&gt;($F$335+$C369),INDEX($D$347:$W$347,,$C369)-SUM($D369:BI369),INDEX($D$347:$W$347,,$C369)/$F$335)))</f>
        <v>0</v>
      </c>
      <c r="BK369" s="8">
        <f>IF($F$335="n/a",0,IF(BK$3&lt;=$C369,0,IF(BK$3&gt;($F$335+$C369),INDEX($D$347:$W$347,,$C369)-SUM($D369:BJ369),INDEX($D$347:$W$347,,$C369)/$F$335)))</f>
        <v>0</v>
      </c>
    </row>
    <row r="370" spans="2:63" hidden="1" outlineLevel="1" x14ac:dyDescent="0.3">
      <c r="B370" s="15"/>
      <c r="D370" s="8"/>
      <c r="E370" s="8"/>
      <c r="F370" s="8"/>
      <c r="G370" s="8"/>
      <c r="H370" s="11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</row>
    <row r="371" spans="2:63" hidden="1" outlineLevel="1" x14ac:dyDescent="0.3">
      <c r="B371" t="s">
        <v>49</v>
      </c>
      <c r="D371" s="8">
        <v>0</v>
      </c>
      <c r="E371" s="8">
        <f>SUM(E350:E369)</f>
        <v>0</v>
      </c>
      <c r="F371" s="8">
        <f t="shared" ref="F371:AC371" si="1040">SUM(F350:F369)</f>
        <v>0</v>
      </c>
      <c r="G371" s="8">
        <f t="shared" si="1040"/>
        <v>0</v>
      </c>
      <c r="H371" s="11">
        <f t="shared" si="1040"/>
        <v>0</v>
      </c>
      <c r="I371" s="12">
        <f t="shared" si="1040"/>
        <v>0</v>
      </c>
      <c r="J371" s="8">
        <f t="shared" si="1040"/>
        <v>0</v>
      </c>
      <c r="K371" s="8">
        <f t="shared" si="1040"/>
        <v>0</v>
      </c>
      <c r="L371" s="8">
        <f t="shared" si="1040"/>
        <v>0</v>
      </c>
      <c r="M371" s="8">
        <f t="shared" si="1040"/>
        <v>0</v>
      </c>
      <c r="N371" s="8">
        <f t="shared" si="1040"/>
        <v>0</v>
      </c>
      <c r="O371" s="8">
        <f t="shared" si="1040"/>
        <v>0</v>
      </c>
      <c r="P371" s="8">
        <f t="shared" si="1040"/>
        <v>0</v>
      </c>
      <c r="Q371" s="8">
        <f t="shared" si="1040"/>
        <v>0</v>
      </c>
      <c r="R371" s="8">
        <f t="shared" si="1040"/>
        <v>0</v>
      </c>
      <c r="S371" s="8">
        <f t="shared" si="1040"/>
        <v>0</v>
      </c>
      <c r="T371" s="8">
        <f t="shared" si="1040"/>
        <v>0</v>
      </c>
      <c r="U371" s="8">
        <f t="shared" si="1040"/>
        <v>0</v>
      </c>
      <c r="V371" s="8">
        <f t="shared" si="1040"/>
        <v>0</v>
      </c>
      <c r="W371" s="8">
        <f t="shared" si="1040"/>
        <v>0</v>
      </c>
      <c r="X371" s="8">
        <f t="shared" si="1040"/>
        <v>0</v>
      </c>
      <c r="Y371" s="8">
        <f t="shared" si="1040"/>
        <v>0</v>
      </c>
      <c r="Z371" s="8">
        <f t="shared" si="1040"/>
        <v>0</v>
      </c>
      <c r="AA371" s="8">
        <f t="shared" si="1040"/>
        <v>0</v>
      </c>
      <c r="AB371" s="8">
        <f t="shared" si="1040"/>
        <v>0</v>
      </c>
      <c r="AC371" s="8">
        <f t="shared" si="1040"/>
        <v>0</v>
      </c>
      <c r="AD371" s="8">
        <f t="shared" ref="AD371:BK371" si="1041">SUM(AD350:AD369)</f>
        <v>0</v>
      </c>
      <c r="AE371" s="8">
        <f t="shared" si="1041"/>
        <v>0</v>
      </c>
      <c r="AF371" s="8">
        <f t="shared" si="1041"/>
        <v>0</v>
      </c>
      <c r="AG371" s="8">
        <f t="shared" si="1041"/>
        <v>0</v>
      </c>
      <c r="AH371" s="8">
        <f t="shared" si="1041"/>
        <v>0</v>
      </c>
      <c r="AI371" s="8">
        <f t="shared" si="1041"/>
        <v>0</v>
      </c>
      <c r="AJ371" s="8">
        <f t="shared" si="1041"/>
        <v>0</v>
      </c>
      <c r="AK371" s="8">
        <f t="shared" si="1041"/>
        <v>0</v>
      </c>
      <c r="AL371" s="8">
        <f t="shared" si="1041"/>
        <v>0</v>
      </c>
      <c r="AM371" s="8">
        <f t="shared" si="1041"/>
        <v>0</v>
      </c>
      <c r="AN371" s="8">
        <f t="shared" si="1041"/>
        <v>0</v>
      </c>
      <c r="AO371" s="8">
        <f t="shared" si="1041"/>
        <v>0</v>
      </c>
      <c r="AP371" s="8">
        <f t="shared" si="1041"/>
        <v>0</v>
      </c>
      <c r="AQ371" s="8">
        <f t="shared" si="1041"/>
        <v>0</v>
      </c>
      <c r="AR371" s="8">
        <f t="shared" si="1041"/>
        <v>0</v>
      </c>
      <c r="AS371" s="8">
        <f t="shared" si="1041"/>
        <v>0</v>
      </c>
      <c r="AT371" s="8">
        <f t="shared" si="1041"/>
        <v>0</v>
      </c>
      <c r="AU371" s="8">
        <f t="shared" si="1041"/>
        <v>0</v>
      </c>
      <c r="AV371" s="8">
        <f t="shared" si="1041"/>
        <v>0</v>
      </c>
      <c r="AW371" s="8">
        <f t="shared" si="1041"/>
        <v>0</v>
      </c>
      <c r="AX371" s="8">
        <f t="shared" si="1041"/>
        <v>0</v>
      </c>
      <c r="AY371" s="8">
        <f t="shared" si="1041"/>
        <v>0</v>
      </c>
      <c r="AZ371" s="8">
        <f t="shared" si="1041"/>
        <v>0</v>
      </c>
      <c r="BA371" s="8">
        <f t="shared" si="1041"/>
        <v>0</v>
      </c>
      <c r="BB371" s="8">
        <f t="shared" si="1041"/>
        <v>0</v>
      </c>
      <c r="BC371" s="8">
        <f t="shared" si="1041"/>
        <v>0</v>
      </c>
      <c r="BD371" s="8">
        <f t="shared" si="1041"/>
        <v>0</v>
      </c>
      <c r="BE371" s="8">
        <f t="shared" si="1041"/>
        <v>0</v>
      </c>
      <c r="BF371" s="8">
        <f t="shared" si="1041"/>
        <v>0</v>
      </c>
      <c r="BG371" s="8">
        <f t="shared" si="1041"/>
        <v>0</v>
      </c>
      <c r="BH371" s="8">
        <f t="shared" si="1041"/>
        <v>0</v>
      </c>
      <c r="BI371" s="8">
        <f t="shared" si="1041"/>
        <v>0</v>
      </c>
      <c r="BJ371" s="8">
        <f t="shared" si="1041"/>
        <v>0</v>
      </c>
      <c r="BK371" s="8">
        <f t="shared" si="1041"/>
        <v>0</v>
      </c>
    </row>
    <row r="372" spans="2:63" hidden="1" outlineLevel="1" x14ac:dyDescent="0.3">
      <c r="D372" s="8"/>
      <c r="E372" s="8"/>
      <c r="F372" s="8"/>
      <c r="G372" s="8"/>
      <c r="H372" s="11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</row>
    <row r="373" spans="2:63" collapsed="1" x14ac:dyDescent="0.3">
      <c r="B373" t="s">
        <v>28</v>
      </c>
      <c r="D373" s="8">
        <f>D371+D338+D339</f>
        <v>0.42802904564315347</v>
      </c>
      <c r="E373" s="8">
        <f t="shared" ref="E373:AC373" si="1042">E371+E338+E339</f>
        <v>0.42802904564315347</v>
      </c>
      <c r="F373" s="8">
        <f t="shared" si="1042"/>
        <v>0.42802904564315347</v>
      </c>
      <c r="G373" s="8">
        <f t="shared" si="1042"/>
        <v>0.42802904564315347</v>
      </c>
      <c r="H373" s="11">
        <f t="shared" si="1042"/>
        <v>0.42802904564315347</v>
      </c>
      <c r="I373" s="12">
        <f t="shared" si="1042"/>
        <v>0.36477345806051853</v>
      </c>
      <c r="J373" s="8">
        <f t="shared" si="1042"/>
        <v>0.36477345806051853</v>
      </c>
      <c r="K373" s="8">
        <f t="shared" si="1042"/>
        <v>0.36477345806051853</v>
      </c>
      <c r="L373" s="8">
        <f t="shared" si="1042"/>
        <v>0.36477345806051853</v>
      </c>
      <c r="M373" s="8">
        <f t="shared" si="1042"/>
        <v>0.36477345806051853</v>
      </c>
      <c r="N373" s="8">
        <f t="shared" si="1042"/>
        <v>0.36477345806051853</v>
      </c>
      <c r="O373" s="8">
        <f t="shared" si="1042"/>
        <v>0.36477345806051853</v>
      </c>
      <c r="P373" s="8">
        <f t="shared" si="1042"/>
        <v>0.36477345806051853</v>
      </c>
      <c r="Q373" s="8">
        <f t="shared" si="1042"/>
        <v>0.36477345806051853</v>
      </c>
      <c r="R373" s="8">
        <f t="shared" si="1042"/>
        <v>0.36477345806051853</v>
      </c>
      <c r="S373" s="8">
        <f t="shared" si="1042"/>
        <v>0.36477345806051853</v>
      </c>
      <c r="T373" s="8">
        <f t="shared" si="1042"/>
        <v>0.36477345806051853</v>
      </c>
      <c r="U373" s="8">
        <f t="shared" si="1042"/>
        <v>0.36477345806051853</v>
      </c>
      <c r="V373" s="8">
        <f t="shared" si="1042"/>
        <v>0.36477345806051853</v>
      </c>
      <c r="W373" s="8">
        <f t="shared" si="1042"/>
        <v>0.36477345806051853</v>
      </c>
      <c r="X373" s="8">
        <f t="shared" si="1042"/>
        <v>0.36477345806051853</v>
      </c>
      <c r="Y373" s="8">
        <f t="shared" si="1042"/>
        <v>0.36477345806051853</v>
      </c>
      <c r="Z373" s="8">
        <f t="shared" si="1042"/>
        <v>0.36477345806051853</v>
      </c>
      <c r="AA373" s="8">
        <f t="shared" si="1042"/>
        <v>0.36477345806051853</v>
      </c>
      <c r="AB373" s="8">
        <f t="shared" si="1042"/>
        <v>0.36477345806051853</v>
      </c>
      <c r="AC373" s="8">
        <f t="shared" si="1042"/>
        <v>8.5105926702384371E-2</v>
      </c>
      <c r="AD373" s="8">
        <f t="shared" ref="AD373:BK373" si="1043">AD371+AD338+AD339</f>
        <v>0</v>
      </c>
      <c r="AE373" s="8">
        <f t="shared" si="1043"/>
        <v>0</v>
      </c>
      <c r="AF373" s="8">
        <f t="shared" si="1043"/>
        <v>0</v>
      </c>
      <c r="AG373" s="8">
        <f t="shared" si="1043"/>
        <v>0</v>
      </c>
      <c r="AH373" s="8">
        <f t="shared" si="1043"/>
        <v>0</v>
      </c>
      <c r="AI373" s="8">
        <f t="shared" si="1043"/>
        <v>0</v>
      </c>
      <c r="AJ373" s="8">
        <f t="shared" si="1043"/>
        <v>0</v>
      </c>
      <c r="AK373" s="8">
        <f t="shared" si="1043"/>
        <v>0</v>
      </c>
      <c r="AL373" s="8">
        <f t="shared" si="1043"/>
        <v>0</v>
      </c>
      <c r="AM373" s="8">
        <f t="shared" si="1043"/>
        <v>0</v>
      </c>
      <c r="AN373" s="8">
        <f t="shared" si="1043"/>
        <v>0</v>
      </c>
      <c r="AO373" s="8">
        <f t="shared" si="1043"/>
        <v>0</v>
      </c>
      <c r="AP373" s="8">
        <f t="shared" si="1043"/>
        <v>0</v>
      </c>
      <c r="AQ373" s="8">
        <f t="shared" si="1043"/>
        <v>0</v>
      </c>
      <c r="AR373" s="8">
        <f t="shared" si="1043"/>
        <v>0</v>
      </c>
      <c r="AS373" s="8">
        <f t="shared" si="1043"/>
        <v>0</v>
      </c>
      <c r="AT373" s="8">
        <f t="shared" si="1043"/>
        <v>0</v>
      </c>
      <c r="AU373" s="8">
        <f t="shared" si="1043"/>
        <v>0</v>
      </c>
      <c r="AV373" s="8">
        <f t="shared" si="1043"/>
        <v>0</v>
      </c>
      <c r="AW373" s="8">
        <f t="shared" si="1043"/>
        <v>0</v>
      </c>
      <c r="AX373" s="8">
        <f t="shared" si="1043"/>
        <v>0</v>
      </c>
      <c r="AY373" s="8">
        <f t="shared" si="1043"/>
        <v>0</v>
      </c>
      <c r="AZ373" s="8">
        <f t="shared" si="1043"/>
        <v>0</v>
      </c>
      <c r="BA373" s="8">
        <f t="shared" si="1043"/>
        <v>0</v>
      </c>
      <c r="BB373" s="8">
        <f t="shared" si="1043"/>
        <v>0</v>
      </c>
      <c r="BC373" s="8">
        <f t="shared" si="1043"/>
        <v>0</v>
      </c>
      <c r="BD373" s="8">
        <f t="shared" si="1043"/>
        <v>0</v>
      </c>
      <c r="BE373" s="8">
        <f t="shared" si="1043"/>
        <v>0</v>
      </c>
      <c r="BF373" s="8">
        <f t="shared" si="1043"/>
        <v>0</v>
      </c>
      <c r="BG373" s="8">
        <f t="shared" si="1043"/>
        <v>0</v>
      </c>
      <c r="BH373" s="8">
        <f t="shared" si="1043"/>
        <v>0</v>
      </c>
      <c r="BI373" s="8">
        <f t="shared" si="1043"/>
        <v>0</v>
      </c>
      <c r="BJ373" s="8">
        <f t="shared" si="1043"/>
        <v>0</v>
      </c>
      <c r="BK373" s="8">
        <f t="shared" si="1043"/>
        <v>0</v>
      </c>
    </row>
    <row r="374" spans="2:63" x14ac:dyDescent="0.3">
      <c r="B374" t="s">
        <v>50</v>
      </c>
      <c r="D374" s="8">
        <f>D347-D371</f>
        <v>0</v>
      </c>
      <c r="E374" s="8">
        <f>D374+E347-E371</f>
        <v>0</v>
      </c>
      <c r="F374" s="8">
        <f t="shared" ref="F374:AC374" si="1044">E374+F347-F371</f>
        <v>0</v>
      </c>
      <c r="G374" s="8">
        <f t="shared" si="1044"/>
        <v>0</v>
      </c>
      <c r="H374" s="11">
        <f t="shared" si="1044"/>
        <v>0</v>
      </c>
      <c r="I374" s="12">
        <f t="shared" si="1044"/>
        <v>0</v>
      </c>
      <c r="J374" s="8">
        <f t="shared" si="1044"/>
        <v>0</v>
      </c>
      <c r="K374" s="8">
        <f t="shared" si="1044"/>
        <v>0</v>
      </c>
      <c r="L374" s="8">
        <f t="shared" si="1044"/>
        <v>0</v>
      </c>
      <c r="M374" s="8">
        <f t="shared" si="1044"/>
        <v>0</v>
      </c>
      <c r="N374" s="8">
        <f t="shared" si="1044"/>
        <v>0</v>
      </c>
      <c r="O374" s="8">
        <f t="shared" si="1044"/>
        <v>0</v>
      </c>
      <c r="P374" s="8">
        <f t="shared" si="1044"/>
        <v>0</v>
      </c>
      <c r="Q374" s="8">
        <f t="shared" si="1044"/>
        <v>0</v>
      </c>
      <c r="R374" s="8">
        <f t="shared" si="1044"/>
        <v>0</v>
      </c>
      <c r="S374" s="8">
        <f t="shared" si="1044"/>
        <v>0</v>
      </c>
      <c r="T374" s="8">
        <f t="shared" si="1044"/>
        <v>0</v>
      </c>
      <c r="U374" s="8">
        <f t="shared" si="1044"/>
        <v>0</v>
      </c>
      <c r="V374" s="8">
        <f t="shared" si="1044"/>
        <v>0</v>
      </c>
      <c r="W374" s="8">
        <f t="shared" si="1044"/>
        <v>0</v>
      </c>
      <c r="X374" s="8">
        <f t="shared" si="1044"/>
        <v>0</v>
      </c>
      <c r="Y374" s="8">
        <f t="shared" si="1044"/>
        <v>0</v>
      </c>
      <c r="Z374" s="8">
        <f t="shared" si="1044"/>
        <v>0</v>
      </c>
      <c r="AA374" s="8">
        <f t="shared" si="1044"/>
        <v>0</v>
      </c>
      <c r="AB374" s="8">
        <f t="shared" si="1044"/>
        <v>0</v>
      </c>
      <c r="AC374" s="8">
        <f t="shared" si="1044"/>
        <v>0</v>
      </c>
      <c r="AD374" s="8">
        <f t="shared" ref="AD374:BK374" si="1045">AC374+AD347-AD371</f>
        <v>0</v>
      </c>
      <c r="AE374" s="8">
        <f t="shared" si="1045"/>
        <v>0</v>
      </c>
      <c r="AF374" s="8">
        <f t="shared" si="1045"/>
        <v>0</v>
      </c>
      <c r="AG374" s="8">
        <f t="shared" si="1045"/>
        <v>0</v>
      </c>
      <c r="AH374" s="8">
        <f t="shared" si="1045"/>
        <v>0</v>
      </c>
      <c r="AI374" s="8">
        <f t="shared" si="1045"/>
        <v>0</v>
      </c>
      <c r="AJ374" s="8">
        <f t="shared" si="1045"/>
        <v>0</v>
      </c>
      <c r="AK374" s="8">
        <f t="shared" si="1045"/>
        <v>0</v>
      </c>
      <c r="AL374" s="8">
        <f t="shared" si="1045"/>
        <v>0</v>
      </c>
      <c r="AM374" s="8">
        <f t="shared" si="1045"/>
        <v>0</v>
      </c>
      <c r="AN374" s="8">
        <f t="shared" si="1045"/>
        <v>0</v>
      </c>
      <c r="AO374" s="8">
        <f t="shared" si="1045"/>
        <v>0</v>
      </c>
      <c r="AP374" s="8">
        <f t="shared" si="1045"/>
        <v>0</v>
      </c>
      <c r="AQ374" s="8">
        <f t="shared" si="1045"/>
        <v>0</v>
      </c>
      <c r="AR374" s="8">
        <f t="shared" si="1045"/>
        <v>0</v>
      </c>
      <c r="AS374" s="8">
        <f t="shared" si="1045"/>
        <v>0</v>
      </c>
      <c r="AT374" s="8">
        <f t="shared" si="1045"/>
        <v>0</v>
      </c>
      <c r="AU374" s="8">
        <f t="shared" si="1045"/>
        <v>0</v>
      </c>
      <c r="AV374" s="8">
        <f t="shared" si="1045"/>
        <v>0</v>
      </c>
      <c r="AW374" s="8">
        <f t="shared" si="1045"/>
        <v>0</v>
      </c>
      <c r="AX374" s="8">
        <f t="shared" si="1045"/>
        <v>0</v>
      </c>
      <c r="AY374" s="8">
        <f t="shared" si="1045"/>
        <v>0</v>
      </c>
      <c r="AZ374" s="8">
        <f t="shared" si="1045"/>
        <v>0</v>
      </c>
      <c r="BA374" s="8">
        <f t="shared" si="1045"/>
        <v>0</v>
      </c>
      <c r="BB374" s="8">
        <f t="shared" si="1045"/>
        <v>0</v>
      </c>
      <c r="BC374" s="8">
        <f t="shared" si="1045"/>
        <v>0</v>
      </c>
      <c r="BD374" s="8">
        <f t="shared" si="1045"/>
        <v>0</v>
      </c>
      <c r="BE374" s="8">
        <f t="shared" si="1045"/>
        <v>0</v>
      </c>
      <c r="BF374" s="8">
        <f t="shared" si="1045"/>
        <v>0</v>
      </c>
      <c r="BG374" s="8">
        <f t="shared" si="1045"/>
        <v>0</v>
      </c>
      <c r="BH374" s="8">
        <f t="shared" si="1045"/>
        <v>0</v>
      </c>
      <c r="BI374" s="8">
        <f t="shared" si="1045"/>
        <v>0</v>
      </c>
      <c r="BJ374" s="8">
        <f t="shared" si="1045"/>
        <v>0</v>
      </c>
      <c r="BK374" s="8">
        <f t="shared" si="1045"/>
        <v>0</v>
      </c>
    </row>
    <row r="375" spans="2:63" x14ac:dyDescent="0.3">
      <c r="B375" t="s">
        <v>51</v>
      </c>
      <c r="D375" s="8">
        <f>D374+D344</f>
        <v>10.372561292734149</v>
      </c>
      <c r="E375" s="8">
        <f t="shared" ref="E375:AC375" si="1046">E374+E344</f>
        <v>9.9445322470909954</v>
      </c>
      <c r="F375" s="8">
        <f t="shared" si="1046"/>
        <v>9.5165032014478417</v>
      </c>
      <c r="G375" s="8">
        <f t="shared" si="1046"/>
        <v>9.088474155804688</v>
      </c>
      <c r="H375" s="11">
        <f t="shared" si="1046"/>
        <v>7.3805750879127583</v>
      </c>
      <c r="I375" s="12">
        <f t="shared" si="1046"/>
        <v>7.0158016298522394</v>
      </c>
      <c r="J375" s="8">
        <f t="shared" si="1046"/>
        <v>6.6510281717917206</v>
      </c>
      <c r="K375" s="8">
        <f t="shared" si="1046"/>
        <v>6.2862547137312017</v>
      </c>
      <c r="L375" s="8">
        <f t="shared" si="1046"/>
        <v>5.9214812556706828</v>
      </c>
      <c r="M375" s="8">
        <f t="shared" si="1046"/>
        <v>5.556707797610164</v>
      </c>
      <c r="N375" s="8">
        <f t="shared" si="1046"/>
        <v>5.1919343395496451</v>
      </c>
      <c r="O375" s="8">
        <f t="shared" si="1046"/>
        <v>4.8271608814891263</v>
      </c>
      <c r="P375" s="8">
        <f t="shared" si="1046"/>
        <v>4.4623874234286074</v>
      </c>
      <c r="Q375" s="8">
        <f t="shared" si="1046"/>
        <v>4.0976139653680885</v>
      </c>
      <c r="R375" s="8">
        <f t="shared" si="1046"/>
        <v>3.7328405073075697</v>
      </c>
      <c r="S375" s="8">
        <f t="shared" si="1046"/>
        <v>3.3680670492470508</v>
      </c>
      <c r="T375" s="8">
        <f t="shared" si="1046"/>
        <v>3.0032935911865319</v>
      </c>
      <c r="U375" s="8">
        <f t="shared" si="1046"/>
        <v>2.6385201331260131</v>
      </c>
      <c r="V375" s="8">
        <f t="shared" si="1046"/>
        <v>2.2737466750654942</v>
      </c>
      <c r="W375" s="8">
        <f t="shared" si="1046"/>
        <v>1.9089732170049756</v>
      </c>
      <c r="X375" s="8">
        <f t="shared" si="1046"/>
        <v>1.5441997589444569</v>
      </c>
      <c r="Y375" s="8">
        <f t="shared" si="1046"/>
        <v>1.1794263008839383</v>
      </c>
      <c r="Z375" s="8">
        <f t="shared" si="1046"/>
        <v>0.81465284282341976</v>
      </c>
      <c r="AA375" s="8">
        <f t="shared" si="1046"/>
        <v>0.44987938476290124</v>
      </c>
      <c r="AB375" s="8">
        <f t="shared" si="1046"/>
        <v>8.5105926702382678E-2</v>
      </c>
      <c r="AC375" s="8">
        <f t="shared" si="1046"/>
        <v>-1.6930901125533637E-15</v>
      </c>
      <c r="AD375" s="8">
        <f t="shared" ref="AD375:BK375" si="1047">AD374+AD344</f>
        <v>-1.6930901125533637E-15</v>
      </c>
      <c r="AE375" s="8">
        <f t="shared" si="1047"/>
        <v>-1.6930901125533637E-15</v>
      </c>
      <c r="AF375" s="8">
        <f t="shared" si="1047"/>
        <v>-1.6930901125533637E-15</v>
      </c>
      <c r="AG375" s="8">
        <f t="shared" si="1047"/>
        <v>-1.6930901125533637E-15</v>
      </c>
      <c r="AH375" s="8">
        <f t="shared" si="1047"/>
        <v>-1.6930901125533637E-15</v>
      </c>
      <c r="AI375" s="8">
        <f t="shared" si="1047"/>
        <v>-1.6930901125533637E-15</v>
      </c>
      <c r="AJ375" s="8">
        <f t="shared" si="1047"/>
        <v>-1.6930901125533637E-15</v>
      </c>
      <c r="AK375" s="8">
        <f t="shared" si="1047"/>
        <v>-1.6930901125533637E-15</v>
      </c>
      <c r="AL375" s="8">
        <f t="shared" si="1047"/>
        <v>-1.6930901125533637E-15</v>
      </c>
      <c r="AM375" s="8">
        <f t="shared" si="1047"/>
        <v>-1.6930901125533637E-15</v>
      </c>
      <c r="AN375" s="8">
        <f t="shared" si="1047"/>
        <v>-1.6930901125533637E-15</v>
      </c>
      <c r="AO375" s="8">
        <f t="shared" si="1047"/>
        <v>-1.6930901125533637E-15</v>
      </c>
      <c r="AP375" s="8">
        <f t="shared" si="1047"/>
        <v>-1.6930901125533637E-15</v>
      </c>
      <c r="AQ375" s="8">
        <f t="shared" si="1047"/>
        <v>-1.6930901125533637E-15</v>
      </c>
      <c r="AR375" s="8">
        <f t="shared" si="1047"/>
        <v>-1.6930901125533637E-15</v>
      </c>
      <c r="AS375" s="8">
        <f t="shared" si="1047"/>
        <v>-1.6930901125533637E-15</v>
      </c>
      <c r="AT375" s="8">
        <f t="shared" si="1047"/>
        <v>-1.6930901125533637E-15</v>
      </c>
      <c r="AU375" s="8">
        <f t="shared" si="1047"/>
        <v>-1.6930901125533637E-15</v>
      </c>
      <c r="AV375" s="8">
        <f t="shared" si="1047"/>
        <v>-1.6930901125533637E-15</v>
      </c>
      <c r="AW375" s="8">
        <f t="shared" si="1047"/>
        <v>-1.6930901125533637E-15</v>
      </c>
      <c r="AX375" s="8">
        <f t="shared" si="1047"/>
        <v>-1.6930901125533637E-15</v>
      </c>
      <c r="AY375" s="8">
        <f t="shared" si="1047"/>
        <v>-1.6930901125533637E-15</v>
      </c>
      <c r="AZ375" s="8">
        <f t="shared" si="1047"/>
        <v>-1.6930901125533637E-15</v>
      </c>
      <c r="BA375" s="8">
        <f t="shared" si="1047"/>
        <v>-1.6930901125533637E-15</v>
      </c>
      <c r="BB375" s="8">
        <f t="shared" si="1047"/>
        <v>-1.6930901125533637E-15</v>
      </c>
      <c r="BC375" s="8">
        <f t="shared" si="1047"/>
        <v>-1.6930901125533637E-15</v>
      </c>
      <c r="BD375" s="8">
        <f t="shared" si="1047"/>
        <v>-1.6930901125533637E-15</v>
      </c>
      <c r="BE375" s="8">
        <f t="shared" si="1047"/>
        <v>-1.6930901125533637E-15</v>
      </c>
      <c r="BF375" s="8">
        <f t="shared" si="1047"/>
        <v>-1.6930901125533637E-15</v>
      </c>
      <c r="BG375" s="8">
        <f t="shared" si="1047"/>
        <v>-1.6930901125533637E-15</v>
      </c>
      <c r="BH375" s="8">
        <f t="shared" si="1047"/>
        <v>-1.6930901125533637E-15</v>
      </c>
      <c r="BI375" s="8">
        <f t="shared" si="1047"/>
        <v>-1.6930901125533637E-15</v>
      </c>
      <c r="BJ375" s="8">
        <f t="shared" si="1047"/>
        <v>-1.6930901125533637E-15</v>
      </c>
      <c r="BK375" s="8">
        <f t="shared" si="1047"/>
        <v>-1.6930901125533637E-15</v>
      </c>
    </row>
    <row r="377" spans="2:63" s="28" customFormat="1" x14ac:dyDescent="0.3">
      <c r="B377" s="28" t="str">
        <f>Inputs!B40</f>
        <v>Other - IT</v>
      </c>
      <c r="H377" s="48"/>
      <c r="I377" s="42"/>
    </row>
    <row r="379" spans="2:63" x14ac:dyDescent="0.3">
      <c r="D379" s="25" t="s">
        <v>41</v>
      </c>
      <c r="E379" s="25" t="s">
        <v>35</v>
      </c>
      <c r="F379" s="25" t="s">
        <v>36</v>
      </c>
    </row>
    <row r="380" spans="2:63" x14ac:dyDescent="0.3">
      <c r="B380" t="s">
        <v>40</v>
      </c>
      <c r="D380" s="9">
        <f>Inputs!D114</f>
        <v>20.591541022847025</v>
      </c>
      <c r="E380" s="9">
        <f>Inputs!E114</f>
        <v>4.8855119474072009</v>
      </c>
      <c r="F380" s="9">
        <f>Inputs!F114</f>
        <v>5</v>
      </c>
    </row>
    <row r="382" spans="2:63" hidden="1" outlineLevel="1" x14ac:dyDescent="0.3"/>
    <row r="383" spans="2:63" hidden="1" outlineLevel="1" x14ac:dyDescent="0.3">
      <c r="B383" t="s">
        <v>45</v>
      </c>
      <c r="D383" s="8">
        <f>IF(OR($E380=0,C389=0),0,MIN($C389/$E380, $C389-SUM($C383:C383)))</f>
        <v>4.2148174530153799</v>
      </c>
      <c r="E383" s="8">
        <f>IF(OR($E380=0,D389=0),0,MIN($C389/$E380, $C389-SUM($C383:D383)))</f>
        <v>4.2148174530153799</v>
      </c>
      <c r="F383" s="8">
        <f>IF(OR($E380=0,E389=0),0,MIN($C389/$E380, $C389-SUM($C383:E383)))</f>
        <v>4.2148174530153799</v>
      </c>
      <c r="G383" s="8">
        <f>IF(OR($E380=0,F389=0),0,MIN($C389/$E380, $C389-SUM($C383:F383)))</f>
        <v>4.2148174530153799</v>
      </c>
      <c r="H383" s="11">
        <f>IF(OR($E380=0,G389=0),0,MIN($C389/$E380, $C389-SUM($C383:G383)))</f>
        <v>3.7322712107855054</v>
      </c>
      <c r="I383" s="12">
        <f>IF(OR($E380=0,H389=0),0,MIN($C389/$E380, $C389-SUM($C383:H383)))</f>
        <v>0</v>
      </c>
      <c r="J383" s="8">
        <f>IF(OR($E380=0,I389=0),0,MIN($C389/$E380, $C389-SUM($C383:I383)))</f>
        <v>0</v>
      </c>
      <c r="K383" s="8">
        <f>IF(OR($E380=0,J389=0),0,MIN($C389/$E380, $C389-SUM($C383:J383)))</f>
        <v>0</v>
      </c>
      <c r="L383" s="8">
        <f>IF(OR($E380=0,K389=0),0,MIN($C389/$E380, $C389-SUM($C383:K383)))</f>
        <v>0</v>
      </c>
      <c r="M383" s="8">
        <f>IF(OR($E380=0,L389=0),0,MIN($C389/$E380, $C389-SUM($C383:L383)))</f>
        <v>0</v>
      </c>
      <c r="N383" s="8">
        <f>IF(OR($E380=0,M389=0),0,MIN($C389/$E380, $C389-SUM($C383:M383)))</f>
        <v>0</v>
      </c>
      <c r="O383" s="8">
        <f>IF(OR($E380=0,N389=0),0,MIN($C389/$E380, $C389-SUM($C383:N383)))</f>
        <v>0</v>
      </c>
      <c r="P383" s="8">
        <f>IF(OR($E380=0,O389=0),0,MIN($C389/$E380, $C389-SUM($C383:O383)))</f>
        <v>0</v>
      </c>
      <c r="Q383" s="8">
        <f>IF(OR($E380=0,P389=0),0,MIN($C389/$E380, $C389-SUM($C383:P383)))</f>
        <v>0</v>
      </c>
      <c r="R383" s="8">
        <f>IF(OR($E380=0,Q389=0),0,MIN($C389/$E380, $C389-SUM($C383:Q383)))</f>
        <v>0</v>
      </c>
      <c r="S383" s="8">
        <f>IF(OR($E380=0,R389=0),0,MIN($C389/$E380, $C389-SUM($C383:R383)))</f>
        <v>0</v>
      </c>
      <c r="T383" s="8">
        <f>IF(OR($E380=0,S389=0),0,MIN($C389/$E380, $C389-SUM($C383:S383)))</f>
        <v>0</v>
      </c>
      <c r="U383" s="8">
        <f>IF(OR($E380=0,T389=0),0,MIN($C389/$E380, $C389-SUM($C383:T383)))</f>
        <v>0</v>
      </c>
      <c r="V383" s="8">
        <f>IF(OR($E380=0,U389=0),0,MIN($C389/$E380, $C389-SUM($C383:U383)))</f>
        <v>0</v>
      </c>
      <c r="W383" s="8">
        <f>IF(OR($E380=0,V389=0),0,MIN($C389/$E380, $C389-SUM($C383:V383)))</f>
        <v>0</v>
      </c>
      <c r="X383" s="8">
        <f>IF(OR($E380=0,W389=0),0,MIN($C389/$E380, $C389-SUM($C383:W383)))</f>
        <v>0</v>
      </c>
      <c r="Y383" s="8">
        <f>IF(OR($E380=0,X389=0),0,MIN($C389/$E380, $C389-SUM($C383:X383)))</f>
        <v>0</v>
      </c>
      <c r="Z383" s="8">
        <f>IF(OR($E380=0,Y389=0),0,MIN($C389/$E380, $C389-SUM($C383:Y383)))</f>
        <v>0</v>
      </c>
      <c r="AA383" s="8">
        <f>IF(OR($E380=0,Z389=0),0,MIN($C389/$E380, $C389-SUM($C383:Z383)))</f>
        <v>0</v>
      </c>
      <c r="AB383" s="8">
        <f>IF(OR($E380=0,AA389=0),0,MIN($C389/$E380, $C389-SUM($C383:AA383)))</f>
        <v>0</v>
      </c>
      <c r="AC383" s="8">
        <f>IF(OR($E380=0,AB389=0),0,MIN($C389/$E380, $C389-SUM($C383:AB383)))</f>
        <v>0</v>
      </c>
      <c r="AD383" s="8">
        <f>IF(OR($E380=0,AC389=0),0,MIN($C389/$E380, $C389-SUM($C383:AC383)))</f>
        <v>0</v>
      </c>
      <c r="AE383" s="8">
        <f>IF(OR($E380=0,AD389=0),0,MIN($C389/$E380, $C389-SUM($C383:AD383)))</f>
        <v>0</v>
      </c>
      <c r="AF383" s="8">
        <f>IF(OR($E380=0,AE389=0),0,MIN($C389/$E380, $C389-SUM($C383:AE383)))</f>
        <v>0</v>
      </c>
      <c r="AG383" s="8">
        <f>IF(OR($E380=0,AF389=0),0,MIN($C389/$E380, $C389-SUM($C383:AF383)))</f>
        <v>0</v>
      </c>
      <c r="AH383" s="8">
        <f>IF(OR($E380=0,AG389=0),0,MIN($C389/$E380, $C389-SUM($C383:AG383)))</f>
        <v>0</v>
      </c>
      <c r="AI383" s="8">
        <f>IF(OR($E380=0,AH389=0),0,MIN($C389/$E380, $C389-SUM($C383:AH383)))</f>
        <v>0</v>
      </c>
      <c r="AJ383" s="8">
        <f>IF(OR($E380=0,AI389=0),0,MIN($C389/$E380, $C389-SUM($C383:AI383)))</f>
        <v>0</v>
      </c>
      <c r="AK383" s="8">
        <f>IF(OR($E380=0,AJ389=0),0,MIN($C389/$E380, $C389-SUM($C383:AJ383)))</f>
        <v>0</v>
      </c>
      <c r="AL383" s="8">
        <f>IF(OR($E380=0,AK389=0),0,MIN($C389/$E380, $C389-SUM($C383:AK383)))</f>
        <v>0</v>
      </c>
      <c r="AM383" s="8">
        <f>IF(OR($E380=0,AL389=0),0,MIN($C389/$E380, $C389-SUM($C383:AL383)))</f>
        <v>0</v>
      </c>
      <c r="AN383" s="8">
        <f>IF(OR($E380=0,AM389=0),0,MIN($C389/$E380, $C389-SUM($C383:AM383)))</f>
        <v>0</v>
      </c>
      <c r="AO383" s="8">
        <f>IF(OR($E380=0,AN389=0),0,MIN($C389/$E380, $C389-SUM($C383:AN383)))</f>
        <v>0</v>
      </c>
      <c r="AP383" s="8">
        <f>IF(OR($E380=0,AO389=0),0,MIN($C389/$E380, $C389-SUM($C383:AO383)))</f>
        <v>0</v>
      </c>
      <c r="AQ383" s="8">
        <f>IF(OR($E380=0,AP389=0),0,MIN($C389/$E380, $C389-SUM($C383:AP383)))</f>
        <v>0</v>
      </c>
      <c r="AR383" s="8">
        <f>IF(OR($E380=0,AQ389=0),0,MIN($C389/$E380, $C389-SUM($C383:AQ383)))</f>
        <v>0</v>
      </c>
      <c r="AS383" s="8">
        <f>IF(OR($E380=0,AR389=0),0,MIN($C389/$E380, $C389-SUM($C383:AR383)))</f>
        <v>0</v>
      </c>
      <c r="AT383" s="8">
        <f>IF(OR($E380=0,AS389=0),0,MIN($C389/$E380, $C389-SUM($C383:AS383)))</f>
        <v>0</v>
      </c>
      <c r="AU383" s="8">
        <f>IF(OR($E380=0,AT389=0),0,MIN($C389/$E380, $C389-SUM($C383:AT383)))</f>
        <v>0</v>
      </c>
      <c r="AV383" s="8">
        <f>IF(OR($E380=0,AU389=0),0,MIN($C389/$E380, $C389-SUM($C383:AU383)))</f>
        <v>0</v>
      </c>
      <c r="AW383" s="8">
        <f>IF(OR($E380=0,AV389=0),0,MIN($C389/$E380, $C389-SUM($C383:AV383)))</f>
        <v>0</v>
      </c>
      <c r="AX383" s="8">
        <f>IF(OR($E380=0,AW389=0),0,MIN($C389/$E380, $C389-SUM($C383:AW383)))</f>
        <v>0</v>
      </c>
      <c r="AY383" s="8">
        <f>IF(OR($E380=0,AX389=0),0,MIN($C389/$E380, $C389-SUM($C383:AX383)))</f>
        <v>0</v>
      </c>
      <c r="AZ383" s="8">
        <f>IF(OR($E380=0,AY389=0),0,MIN($C389/$E380, $C389-SUM($C383:AY383)))</f>
        <v>0</v>
      </c>
      <c r="BA383" s="8">
        <f>IF(OR($E380=0,AZ389=0),0,MIN($C389/$E380, $C389-SUM($C383:AZ383)))</f>
        <v>0</v>
      </c>
      <c r="BB383" s="8">
        <f>IF(OR($E380=0,BA389=0),0,MIN($C389/$E380, $C389-SUM($C383:BA383)))</f>
        <v>0</v>
      </c>
      <c r="BC383" s="8">
        <f>IF(OR($E380=0,BB389=0),0,MIN($C389/$E380, $C389-SUM($C383:BB383)))</f>
        <v>0</v>
      </c>
      <c r="BD383" s="8">
        <f>IF(OR($E380=0,BC389=0),0,MIN($C389/$E380, $C389-SUM($C383:BC383)))</f>
        <v>0</v>
      </c>
      <c r="BE383" s="8">
        <f>IF(OR($E380=0,BD389=0),0,MIN($C389/$E380, $C389-SUM($C383:BD383)))</f>
        <v>0</v>
      </c>
      <c r="BF383" s="8">
        <f>IF(OR($E380=0,BE389=0),0,MIN($C389/$E380, $C389-SUM($C383:BE383)))</f>
        <v>0</v>
      </c>
      <c r="BG383" s="8">
        <f>IF(OR($E380=0,BF389=0),0,MIN($C389/$E380, $C389-SUM($C383:BF383)))</f>
        <v>0</v>
      </c>
      <c r="BH383" s="8">
        <f>IF(OR($E380=0,BG389=0),0,MIN($C389/$E380, $C389-SUM($C383:BG383)))</f>
        <v>0</v>
      </c>
      <c r="BI383" s="8">
        <f>IF(OR($E380=0,BH389=0),0,MIN($C389/$E380, $C389-SUM($C383:BH383)))</f>
        <v>0</v>
      </c>
      <c r="BJ383" s="8">
        <f>IF(OR($E380=0,BI389=0),0,MIN($C389/$E380, $C389-SUM($C383:BI383)))</f>
        <v>0</v>
      </c>
      <c r="BK383" s="8">
        <f>IF(OR($E380=0,BJ389=0),0,MIN($C389/$E380, $C389-SUM($C383:BJ383)))</f>
        <v>0</v>
      </c>
    </row>
    <row r="384" spans="2:63" hidden="1" outlineLevel="1" x14ac:dyDescent="0.3">
      <c r="B384" t="s">
        <v>47</v>
      </c>
      <c r="D384" s="8"/>
      <c r="E384" s="8"/>
      <c r="F384" s="8"/>
      <c r="G384" s="8"/>
      <c r="H384" s="11"/>
      <c r="I384" s="12">
        <f>IF(OR($E380=0,H389=0),0,IF($H388&gt;0,(MIN($H388/IF($E380&lt;=5,1,($E380-5)),$H388-SUM($H384:H384))), (MAX($H388/IF($E380&lt;=5,1,($E380-5)),$H388-SUM($H384:H384)))))</f>
        <v>11.625807598398193</v>
      </c>
      <c r="J384" s="8">
        <f>IF(OR($E380=0,I389=0),0,IF($H388&gt;0,(MIN($H388/IF($E380&lt;=5,1,($E380-5)),$H388-SUM($H384:I384))), (MAX($H388/IF($E380&lt;=5,1,($E380-5)),$H388-SUM($H384:I384)))))</f>
        <v>0</v>
      </c>
      <c r="K384" s="8">
        <f>IF(OR($E380=0,J389=0),0,IF($H388&gt;0,(MIN($H388/IF($E380&lt;=5,1,($E380-5)),$H388-SUM($H384:J384))), (MAX($H388/IF($E380&lt;=5,1,($E380-5)),$H388-SUM($H384:J384)))))</f>
        <v>0</v>
      </c>
      <c r="L384" s="8">
        <f>IF(OR($E380=0,K389=0),0,IF($H388&gt;0,(MIN($H388/IF($E380&lt;=5,1,($E380-5)),$H388-SUM($H384:K384))), (MAX($H388/IF($E380&lt;=5,1,($E380-5)),$H388-SUM($H384:K384)))))</f>
        <v>0</v>
      </c>
      <c r="M384" s="8">
        <f>IF(OR($E380=0,L389=0),0,IF($H388&gt;0,(MIN($H388/IF($E380&lt;=5,1,($E380-5)),$H388-SUM($H384:L384))), (MAX($H388/IF($E380&lt;=5,1,($E380-5)),$H388-SUM($H384:L384)))))</f>
        <v>0</v>
      </c>
      <c r="N384" s="8">
        <f>IF(OR($E380=0,M389=0),0,IF($H388&gt;0,(MIN($H388/IF($E380&lt;=5,1,($E380-5)),$H388-SUM($H384:M384))), (MAX($H388/IF($E380&lt;=5,1,($E380-5)),$H388-SUM($H384:M384)))))</f>
        <v>0</v>
      </c>
      <c r="O384" s="8">
        <f>IF(OR($E380=0,N389=0),0,IF($H388&gt;0,(MIN($H388/IF($E380&lt;=5,1,($E380-5)),$H388-SUM($H384:N384))), (MAX($H388/IF($E380&lt;=5,1,($E380-5)),$H388-SUM($H384:N384)))))</f>
        <v>0</v>
      </c>
      <c r="P384" s="8">
        <f>IF(OR($E380=0,O389=0),0,IF($H388&gt;0,(MIN($H388/IF($E380&lt;=5,1,($E380-5)),$H388-SUM($H384:O384))), (MAX($H388/IF($E380&lt;=5,1,($E380-5)),$H388-SUM($H384:O384)))))</f>
        <v>0</v>
      </c>
      <c r="Q384" s="8">
        <f>IF(OR($E380=0,P389=0),0,IF($H388&gt;0,(MIN($H388/IF($E380&lt;=5,1,($E380-5)),$H388-SUM($H384:P384))), (MAX($H388/IF($E380&lt;=5,1,($E380-5)),$H388-SUM($H384:P384)))))</f>
        <v>0</v>
      </c>
      <c r="R384" s="8">
        <f>IF(OR($E380=0,Q389=0),0,IF($H388&gt;0,(MIN($H388/IF($E380&lt;=5,1,($E380-5)),$H388-SUM($H384:Q384))), (MAX($H388/IF($E380&lt;=5,1,($E380-5)),$H388-SUM($H384:Q384)))))</f>
        <v>0</v>
      </c>
      <c r="S384" s="8">
        <f>IF(OR($E380=0,R389=0),0,IF($H388&gt;0,(MIN($H388/IF($E380&lt;=5,1,($E380-5)),$H388-SUM($H384:R384))), (MAX($H388/IF($E380&lt;=5,1,($E380-5)),$H388-SUM($H384:R384)))))</f>
        <v>0</v>
      </c>
      <c r="T384" s="8">
        <f>IF(OR($E380=0,S389=0),0,IF($H388&gt;0,(MIN($H388/IF($E380&lt;=5,1,($E380-5)),$H388-SUM($H384:S384))), (MAX($H388/IF($E380&lt;=5,1,($E380-5)),$H388-SUM($H384:S384)))))</f>
        <v>0</v>
      </c>
      <c r="U384" s="8">
        <f>IF(OR($E380=0,T389=0),0,IF($H388&gt;0,(MIN($H388/IF($E380&lt;=5,1,($E380-5)),$H388-SUM($H384:T384))), (MAX($H388/IF($E380&lt;=5,1,($E380-5)),$H388-SUM($H384:T384)))))</f>
        <v>0</v>
      </c>
      <c r="V384" s="8">
        <f>IF(OR($E380=0,U389=0),0,IF($H388&gt;0,(MIN($H388/IF($E380&lt;=5,1,($E380-5)),$H388-SUM($H384:U384))), (MAX($H388/IF($E380&lt;=5,1,($E380-5)),$H388-SUM($H384:U384)))))</f>
        <v>0</v>
      </c>
      <c r="W384" s="8">
        <f>IF(OR($E380=0,V389=0),0,IF($H388&gt;0,(MIN($H388/IF($E380&lt;=5,1,($E380-5)),$H388-SUM($H384:V384))), (MAX($H388/IF($E380&lt;=5,1,($E380-5)),$H388-SUM($H384:V384)))))</f>
        <v>0</v>
      </c>
      <c r="X384" s="8">
        <f>IF(OR($E380=0,W389=0),0,IF($H388&gt;0,(MIN($H388/IF($E380&lt;=5,1,($E380-5)),$H388-SUM($H384:W384))), (MAX($H388/IF($E380&lt;=5,1,($E380-5)),$H388-SUM($H384:W384)))))</f>
        <v>0</v>
      </c>
      <c r="Y384" s="8">
        <f>IF(OR($E380=0,X389=0),0,IF($H388&gt;0,(MIN($H388/IF($E380&lt;=5,1,($E380-5)),$H388-SUM($H384:X384))), (MAX($H388/IF($E380&lt;=5,1,($E380-5)),$H388-SUM($H384:X384)))))</f>
        <v>0</v>
      </c>
      <c r="Z384" s="8">
        <f>IF(OR($E380=0,Y389=0),0,IF($H388&gt;0,(MIN($H388/IF($E380&lt;=5,1,($E380-5)),$H388-SUM($H384:Y384))), (MAX($H388/IF($E380&lt;=5,1,($E380-5)),$H388-SUM($H384:Y384)))))</f>
        <v>0</v>
      </c>
      <c r="AA384" s="8">
        <f>IF(OR($E380=0,Z389=0),0,IF($H388&gt;0,(MIN($H388/IF($E380&lt;=5,1,($E380-5)),$H388-SUM($H384:Z384))), (MAX($H388/IF($E380&lt;=5,1,($E380-5)),$H388-SUM($H384:Z384)))))</f>
        <v>0</v>
      </c>
      <c r="AB384" s="8">
        <f>IF(OR($E380=0,AA389=0),0,IF($H388&gt;0,(MIN($H388/IF($E380&lt;=5,1,($E380-5)),$H388-SUM($H384:AA384))), (MAX($H388/IF($E380&lt;=5,1,($E380-5)),$H388-SUM($H384:AA384)))))</f>
        <v>0</v>
      </c>
      <c r="AC384" s="8">
        <f>IF(OR($E380=0,AB389=0),0,IF($H388&gt;0,(MIN($H388/IF($E380&lt;=5,1,($E380-5)),$H388-SUM($H384:AB384))), (MAX($H388/IF($E380&lt;=5,1,($E380-5)),$H388-SUM($H384:AB384)))))</f>
        <v>0</v>
      </c>
      <c r="AD384" s="8">
        <f>IF(OR($E380=0,AC389=0),0,IF($H388&gt;0,(MIN($H388/IF($E380&lt;=5,1,($E380-5)),$H388-SUM($H384:AC384))), (MAX($H388/IF($E380&lt;=5,1,($E380-5)),$H388-SUM($H384:AC384)))))</f>
        <v>0</v>
      </c>
      <c r="AE384" s="8">
        <f>IF(OR($E380=0,AD389=0),0,IF($H388&gt;0,(MIN($H388/IF($E380&lt;=5,1,($E380-5)),$H388-SUM($H384:AD384))), (MAX($H388/IF($E380&lt;=5,1,($E380-5)),$H388-SUM($H384:AD384)))))</f>
        <v>0</v>
      </c>
      <c r="AF384" s="8">
        <f>IF(OR($E380=0,AE389=0),0,IF($H388&gt;0,(MIN($H388/IF($E380&lt;=5,1,($E380-5)),$H388-SUM($H384:AE384))), (MAX($H388/IF($E380&lt;=5,1,($E380-5)),$H388-SUM($H384:AE384)))))</f>
        <v>0</v>
      </c>
      <c r="AG384" s="8">
        <f>IF(OR($E380=0,AF389=0),0,IF($H388&gt;0,(MIN($H388/IF($E380&lt;=5,1,($E380-5)),$H388-SUM($H384:AF384))), (MAX($H388/IF($E380&lt;=5,1,($E380-5)),$H388-SUM($H384:AF384)))))</f>
        <v>0</v>
      </c>
      <c r="AH384" s="8">
        <f>IF(OR($E380=0,AG389=0),0,IF($H388&gt;0,(MIN($H388/IF($E380&lt;=5,1,($E380-5)),$H388-SUM($H384:AG384))), (MAX($H388/IF($E380&lt;=5,1,($E380-5)),$H388-SUM($H384:AG384)))))</f>
        <v>0</v>
      </c>
      <c r="AI384" s="8">
        <f>IF(OR($E380=0,AH389=0),0,IF($H388&gt;0,(MIN($H388/IF($E380&lt;=5,1,($E380-5)),$H388-SUM($H384:AH384))), (MAX($H388/IF($E380&lt;=5,1,($E380-5)),$H388-SUM($H384:AH384)))))</f>
        <v>0</v>
      </c>
      <c r="AJ384" s="8">
        <f>IF(OR($E380=0,AI389=0),0,IF($H388&gt;0,(MIN($H388/IF($E380&lt;=5,1,($E380-5)),$H388-SUM($H384:AI384))), (MAX($H388/IF($E380&lt;=5,1,($E380-5)),$H388-SUM($H384:AI384)))))</f>
        <v>0</v>
      </c>
      <c r="AK384" s="8">
        <f>IF(OR($E380=0,AJ389=0),0,IF($H388&gt;0,(MIN($H388/IF($E380&lt;=5,1,($E380-5)),$H388-SUM($H384:AJ384))), (MAX($H388/IF($E380&lt;=5,1,($E380-5)),$H388-SUM($H384:AJ384)))))</f>
        <v>0</v>
      </c>
      <c r="AL384" s="8">
        <f>IF(OR($E380=0,AK389=0),0,IF($H388&gt;0,(MIN($H388/IF($E380&lt;=5,1,($E380-5)),$H388-SUM($H384:AK384))), (MAX($H388/IF($E380&lt;=5,1,($E380-5)),$H388-SUM($H384:AK384)))))</f>
        <v>0</v>
      </c>
      <c r="AM384" s="8">
        <f>IF(OR($E380=0,AL389=0),0,IF($H388&gt;0,(MIN($H388/IF($E380&lt;=5,1,($E380-5)),$H388-SUM($H384:AL384))), (MAX($H388/IF($E380&lt;=5,1,($E380-5)),$H388-SUM($H384:AL384)))))</f>
        <v>0</v>
      </c>
      <c r="AN384" s="8">
        <f>IF(OR($E380=0,AM389=0),0,IF($H388&gt;0,(MIN($H388/IF($E380&lt;=5,1,($E380-5)),$H388-SUM($H384:AM384))), (MAX($H388/IF($E380&lt;=5,1,($E380-5)),$H388-SUM($H384:AM384)))))</f>
        <v>0</v>
      </c>
      <c r="AO384" s="8">
        <f>IF(OR($E380=0,AN389=0),0,IF($H388&gt;0,(MIN($H388/IF($E380&lt;=5,1,($E380-5)),$H388-SUM($H384:AN384))), (MAX($H388/IF($E380&lt;=5,1,($E380-5)),$H388-SUM($H384:AN384)))))</f>
        <v>0</v>
      </c>
      <c r="AP384" s="8">
        <f>IF(OR($E380=0,AO389=0),0,IF($H388&gt;0,(MIN($H388/IF($E380&lt;=5,1,($E380-5)),$H388-SUM($H384:AO384))), (MAX($H388/IF($E380&lt;=5,1,($E380-5)),$H388-SUM($H384:AO384)))))</f>
        <v>0</v>
      </c>
      <c r="AQ384" s="8">
        <f>IF(OR($E380=0,AP389=0),0,IF($H388&gt;0,(MIN($H388/IF($E380&lt;=5,1,($E380-5)),$H388-SUM($H384:AP384))), (MAX($H388/IF($E380&lt;=5,1,($E380-5)),$H388-SUM($H384:AP384)))))</f>
        <v>0</v>
      </c>
      <c r="AR384" s="8">
        <f>IF(OR($E380=0,AQ389=0),0,IF($H388&gt;0,(MIN($H388/IF($E380&lt;=5,1,($E380-5)),$H388-SUM($H384:AQ384))), (MAX($H388/IF($E380&lt;=5,1,($E380-5)),$H388-SUM($H384:AQ384)))))</f>
        <v>0</v>
      </c>
      <c r="AS384" s="8">
        <f>IF(OR($E380=0,AR389=0),0,IF($H388&gt;0,(MIN($H388/IF($E380&lt;=5,1,($E380-5)),$H388-SUM($H384:AR384))), (MAX($H388/IF($E380&lt;=5,1,($E380-5)),$H388-SUM($H384:AR384)))))</f>
        <v>0</v>
      </c>
      <c r="AT384" s="8">
        <f>IF(OR($E380=0,AS389=0),0,IF($H388&gt;0,(MIN($H388/IF($E380&lt;=5,1,($E380-5)),$H388-SUM($H384:AS384))), (MAX($H388/IF($E380&lt;=5,1,($E380-5)),$H388-SUM($H384:AS384)))))</f>
        <v>0</v>
      </c>
      <c r="AU384" s="8">
        <f>IF(OR($E380=0,AT389=0),0,IF($H388&gt;0,(MIN($H388/IF($E380&lt;=5,1,($E380-5)),$H388-SUM($H384:AT384))), (MAX($H388/IF($E380&lt;=5,1,($E380-5)),$H388-SUM($H384:AT384)))))</f>
        <v>0</v>
      </c>
      <c r="AV384" s="8">
        <f>IF(OR($E380=0,AU389=0),0,IF($H388&gt;0,(MIN($H388/IF($E380&lt;=5,1,($E380-5)),$H388-SUM($H384:AU384))), (MAX($H388/IF($E380&lt;=5,1,($E380-5)),$H388-SUM($H384:AU384)))))</f>
        <v>0</v>
      </c>
      <c r="AW384" s="8">
        <f>IF(OR($E380=0,AV389=0),0,IF($H388&gt;0,(MIN($H388/IF($E380&lt;=5,1,($E380-5)),$H388-SUM($H384:AV384))), (MAX($H388/IF($E380&lt;=5,1,($E380-5)),$H388-SUM($H384:AV384)))))</f>
        <v>0</v>
      </c>
      <c r="AX384" s="8">
        <f>IF(OR($E380=0,AW389=0),0,IF($H388&gt;0,(MIN($H388/IF($E380&lt;=5,1,($E380-5)),$H388-SUM($H384:AW384))), (MAX($H388/IF($E380&lt;=5,1,($E380-5)),$H388-SUM($H384:AW384)))))</f>
        <v>0</v>
      </c>
      <c r="AY384" s="8">
        <f>IF(OR($E380=0,AX389=0),0,IF($H388&gt;0,(MIN($H388/IF($E380&lt;=5,1,($E380-5)),$H388-SUM($H384:AX384))), (MAX($H388/IF($E380&lt;=5,1,($E380-5)),$H388-SUM($H384:AX384)))))</f>
        <v>0</v>
      </c>
      <c r="AZ384" s="8">
        <f>IF(OR($E380=0,AY389=0),0,IF($H388&gt;0,(MIN($H388/IF($E380&lt;=5,1,($E380-5)),$H388-SUM($H384:AY384))), (MAX($H388/IF($E380&lt;=5,1,($E380-5)),$H388-SUM($H384:AY384)))))</f>
        <v>0</v>
      </c>
      <c r="BA384" s="8">
        <f>IF(OR($E380=0,AZ389=0),0,IF($H388&gt;0,(MIN($H388/IF($E380&lt;=5,1,($E380-5)),$H388-SUM($H384:AZ384))), (MAX($H388/IF($E380&lt;=5,1,($E380-5)),$H388-SUM($H384:AZ384)))))</f>
        <v>0</v>
      </c>
      <c r="BB384" s="8">
        <f>IF(OR($E380=0,BA389=0),0,IF($H388&gt;0,(MIN($H388/IF($E380&lt;=5,1,($E380-5)),$H388-SUM($H384:BA384))), (MAX($H388/IF($E380&lt;=5,1,($E380-5)),$H388-SUM($H384:BA384)))))</f>
        <v>0</v>
      </c>
      <c r="BC384" s="8">
        <f>IF(OR($E380=0,BB389=0),0,IF($H388&gt;0,(MIN($H388/IF($E380&lt;=5,1,($E380-5)),$H388-SUM($H384:BB384))), (MAX($H388/IF($E380&lt;=5,1,($E380-5)),$H388-SUM($H384:BB384)))))</f>
        <v>0</v>
      </c>
      <c r="BD384" s="8">
        <f>IF(OR($E380=0,BC389=0),0,IF($H388&gt;0,(MIN($H388/IF($E380&lt;=5,1,($E380-5)),$H388-SUM($H384:BC384))), (MAX($H388/IF($E380&lt;=5,1,($E380-5)),$H388-SUM($H384:BC384)))))</f>
        <v>0</v>
      </c>
      <c r="BE384" s="8">
        <f>IF(OR($E380=0,BD389=0),0,IF($H388&gt;0,(MIN($H388/IF($E380&lt;=5,1,($E380-5)),$H388-SUM($H384:BD384))), (MAX($H388/IF($E380&lt;=5,1,($E380-5)),$H388-SUM($H384:BD384)))))</f>
        <v>0</v>
      </c>
      <c r="BF384" s="8">
        <f>IF(OR($E380=0,BE389=0),0,IF($H388&gt;0,(MIN($H388/IF($E380&lt;=5,1,($E380-5)),$H388-SUM($H384:BE384))), (MAX($H388/IF($E380&lt;=5,1,($E380-5)),$H388-SUM($H384:BE384)))))</f>
        <v>0</v>
      </c>
      <c r="BG384" s="8">
        <f>IF(OR($E380=0,BF389=0),0,IF($H388&gt;0,(MIN($H388/IF($E380&lt;=5,1,($E380-5)),$H388-SUM($H384:BF384))), (MAX($H388/IF($E380&lt;=5,1,($E380-5)),$H388-SUM($H384:BF384)))))</f>
        <v>0</v>
      </c>
      <c r="BH384" s="8">
        <f>IF(OR($E380=0,BG389=0),0,IF($H388&gt;0,(MIN($H388/IF($E380&lt;=5,1,($E380-5)),$H388-SUM($H384:BG384))), (MAX($H388/IF($E380&lt;=5,1,($E380-5)),$H388-SUM($H384:BG384)))))</f>
        <v>0</v>
      </c>
      <c r="BI384" s="8">
        <f>IF(OR($E380=0,BH389=0),0,IF($H388&gt;0,(MIN($H388/IF($E380&lt;=5,1,($E380-5)),$H388-SUM($H384:BH384))), (MAX($H388/IF($E380&lt;=5,1,($E380-5)),$H388-SUM($H384:BH384)))))</f>
        <v>0</v>
      </c>
      <c r="BJ384" s="8">
        <f>IF(OR($E380=0,BI389=0),0,IF($H388&gt;0,(MIN($H388/IF($E380&lt;=5,1,($E380-5)),$H388-SUM($H384:BI384))), (MAX($H388/IF($E380&lt;=5,1,($E380-5)),$H388-SUM($H384:BI384)))))</f>
        <v>0</v>
      </c>
      <c r="BK384" s="8">
        <f>IF(OR($E380=0,BJ389=0),0,IF($H388&gt;0,(MIN($H388/IF($E380&lt;=5,1,($E380-5)),$H388-SUM($H384:BJ384))), (MAX($H388/IF($E380&lt;=5,1,($E380-5)),$H388-SUM($H384:BJ384)))))</f>
        <v>0</v>
      </c>
    </row>
    <row r="385" spans="2:63" hidden="1" outlineLevel="1" x14ac:dyDescent="0.3">
      <c r="B385" t="s">
        <v>46</v>
      </c>
      <c r="D385" s="8"/>
      <c r="E385" s="8"/>
      <c r="F385" s="8"/>
      <c r="G385" s="8"/>
      <c r="H385" s="11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</row>
    <row r="386" spans="2:63" hidden="1" outlineLevel="1" x14ac:dyDescent="0.3">
      <c r="B386" t="s">
        <v>42</v>
      </c>
      <c r="D386" s="8"/>
      <c r="E386" s="8"/>
      <c r="F386" s="8"/>
      <c r="G386" s="8"/>
      <c r="H386" s="11">
        <f>Inputs!D72/Inputs!I5</f>
        <v>8.5254495782556621</v>
      </c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</row>
    <row r="387" spans="2:63" hidden="1" outlineLevel="1" x14ac:dyDescent="0.3">
      <c r="B387" t="s">
        <v>43</v>
      </c>
      <c r="D387" s="69"/>
      <c r="E387" s="69"/>
      <c r="F387" s="69"/>
      <c r="G387" s="69"/>
      <c r="H387" s="70">
        <f>Inputs!I97/Inputs!I5</f>
        <v>3.1003580201425311</v>
      </c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</row>
    <row r="388" spans="2:63" hidden="1" outlineLevel="1" x14ac:dyDescent="0.3">
      <c r="B388" t="s">
        <v>29</v>
      </c>
      <c r="D388" s="8">
        <f t="shared" ref="D388" si="1048">SUM(D386:D387)</f>
        <v>0</v>
      </c>
      <c r="E388" s="8">
        <f t="shared" ref="E388" si="1049">SUM(E386:E387)</f>
        <v>0</v>
      </c>
      <c r="F388" s="8">
        <f t="shared" ref="F388" si="1050">SUM(F386:F387)</f>
        <v>0</v>
      </c>
      <c r="G388" s="8">
        <f t="shared" ref="G388" si="1051">SUM(G386:G387)</f>
        <v>0</v>
      </c>
      <c r="H388" s="11">
        <f>SUM(H386:H387)</f>
        <v>11.625807598398193</v>
      </c>
      <c r="I388" s="12">
        <f t="shared" ref="I388" si="1052">SUM(I386:I387)</f>
        <v>0</v>
      </c>
      <c r="J388" s="8">
        <f t="shared" ref="J388" si="1053">SUM(J386:J387)</f>
        <v>0</v>
      </c>
      <c r="K388" s="8">
        <f t="shared" ref="K388" si="1054">SUM(K386:K387)</f>
        <v>0</v>
      </c>
      <c r="L388" s="8">
        <f t="shared" ref="L388" si="1055">SUM(L386:L387)</f>
        <v>0</v>
      </c>
      <c r="M388" s="8">
        <f t="shared" ref="M388" si="1056">SUM(M386:M387)</f>
        <v>0</v>
      </c>
      <c r="N388" s="8">
        <f t="shared" ref="N388" si="1057">SUM(N386:N387)</f>
        <v>0</v>
      </c>
      <c r="O388" s="8">
        <f t="shared" ref="O388" si="1058">SUM(O386:O387)</f>
        <v>0</v>
      </c>
      <c r="P388" s="8">
        <f t="shared" ref="P388" si="1059">SUM(P386:P387)</f>
        <v>0</v>
      </c>
      <c r="Q388" s="8">
        <f t="shared" ref="Q388" si="1060">SUM(Q386:Q387)</f>
        <v>0</v>
      </c>
      <c r="R388" s="8">
        <f t="shared" ref="R388" si="1061">SUM(R386:R387)</f>
        <v>0</v>
      </c>
      <c r="S388" s="8">
        <f t="shared" ref="S388" si="1062">SUM(S386:S387)</f>
        <v>0</v>
      </c>
      <c r="T388" s="8">
        <f t="shared" ref="T388" si="1063">SUM(T386:T387)</f>
        <v>0</v>
      </c>
      <c r="U388" s="8">
        <f t="shared" ref="U388" si="1064">SUM(U386:U387)</f>
        <v>0</v>
      </c>
      <c r="V388" s="8">
        <f t="shared" ref="V388" si="1065">SUM(V386:V387)</f>
        <v>0</v>
      </c>
      <c r="W388" s="8">
        <f t="shared" ref="W388" si="1066">SUM(W386:W387)</f>
        <v>0</v>
      </c>
      <c r="X388" s="8">
        <f t="shared" ref="X388" si="1067">SUM(X386:X387)</f>
        <v>0</v>
      </c>
      <c r="Y388" s="8">
        <f t="shared" ref="Y388" si="1068">SUM(Y386:Y387)</f>
        <v>0</v>
      </c>
      <c r="Z388" s="8">
        <f t="shared" ref="Z388" si="1069">SUM(Z386:Z387)</f>
        <v>0</v>
      </c>
      <c r="AA388" s="8">
        <f t="shared" ref="AA388" si="1070">SUM(AA386:AA387)</f>
        <v>0</v>
      </c>
      <c r="AB388" s="8">
        <f t="shared" ref="AB388" si="1071">SUM(AB386:AB387)</f>
        <v>0</v>
      </c>
      <c r="AC388" s="8">
        <f t="shared" ref="AC388" si="1072">SUM(AC386:AC387)</f>
        <v>0</v>
      </c>
      <c r="AD388" s="8">
        <f t="shared" ref="AD388" si="1073">SUM(AD386:AD387)</f>
        <v>0</v>
      </c>
      <c r="AE388" s="8">
        <f t="shared" ref="AE388" si="1074">SUM(AE386:AE387)</f>
        <v>0</v>
      </c>
      <c r="AF388" s="8">
        <f t="shared" ref="AF388" si="1075">SUM(AF386:AF387)</f>
        <v>0</v>
      </c>
      <c r="AG388" s="8">
        <f t="shared" ref="AG388" si="1076">SUM(AG386:AG387)</f>
        <v>0</v>
      </c>
      <c r="AH388" s="8">
        <f t="shared" ref="AH388" si="1077">SUM(AH386:AH387)</f>
        <v>0</v>
      </c>
      <c r="AI388" s="8">
        <f t="shared" ref="AI388" si="1078">SUM(AI386:AI387)</f>
        <v>0</v>
      </c>
      <c r="AJ388" s="8">
        <f t="shared" ref="AJ388" si="1079">SUM(AJ386:AJ387)</f>
        <v>0</v>
      </c>
      <c r="AK388" s="8">
        <f t="shared" ref="AK388" si="1080">SUM(AK386:AK387)</f>
        <v>0</v>
      </c>
      <c r="AL388" s="8">
        <f t="shared" ref="AL388" si="1081">SUM(AL386:AL387)</f>
        <v>0</v>
      </c>
      <c r="AM388" s="8">
        <f t="shared" ref="AM388" si="1082">SUM(AM386:AM387)</f>
        <v>0</v>
      </c>
      <c r="AN388" s="8">
        <f t="shared" ref="AN388" si="1083">SUM(AN386:AN387)</f>
        <v>0</v>
      </c>
      <c r="AO388" s="8">
        <f t="shared" ref="AO388" si="1084">SUM(AO386:AO387)</f>
        <v>0</v>
      </c>
      <c r="AP388" s="8">
        <f t="shared" ref="AP388" si="1085">SUM(AP386:AP387)</f>
        <v>0</v>
      </c>
      <c r="AQ388" s="8">
        <f t="shared" ref="AQ388" si="1086">SUM(AQ386:AQ387)</f>
        <v>0</v>
      </c>
      <c r="AR388" s="8">
        <f t="shared" ref="AR388" si="1087">SUM(AR386:AR387)</f>
        <v>0</v>
      </c>
      <c r="AS388" s="8">
        <f t="shared" ref="AS388" si="1088">SUM(AS386:AS387)</f>
        <v>0</v>
      </c>
      <c r="AT388" s="8">
        <f t="shared" ref="AT388" si="1089">SUM(AT386:AT387)</f>
        <v>0</v>
      </c>
      <c r="AU388" s="8">
        <f t="shared" ref="AU388" si="1090">SUM(AU386:AU387)</f>
        <v>0</v>
      </c>
      <c r="AV388" s="8">
        <f t="shared" ref="AV388" si="1091">SUM(AV386:AV387)</f>
        <v>0</v>
      </c>
      <c r="AW388" s="8">
        <f t="shared" ref="AW388" si="1092">SUM(AW386:AW387)</f>
        <v>0</v>
      </c>
      <c r="AX388" s="8">
        <f t="shared" ref="AX388" si="1093">SUM(AX386:AX387)</f>
        <v>0</v>
      </c>
      <c r="AY388" s="8">
        <f t="shared" ref="AY388" si="1094">SUM(AY386:AY387)</f>
        <v>0</v>
      </c>
      <c r="AZ388" s="8">
        <f t="shared" ref="AZ388" si="1095">SUM(AZ386:AZ387)</f>
        <v>0</v>
      </c>
      <c r="BA388" s="8">
        <f t="shared" ref="BA388" si="1096">SUM(BA386:BA387)</f>
        <v>0</v>
      </c>
      <c r="BB388" s="8">
        <f t="shared" ref="BB388" si="1097">SUM(BB386:BB387)</f>
        <v>0</v>
      </c>
      <c r="BC388" s="8">
        <f t="shared" ref="BC388" si="1098">SUM(BC386:BC387)</f>
        <v>0</v>
      </c>
      <c r="BD388" s="8">
        <f t="shared" ref="BD388" si="1099">SUM(BD386:BD387)</f>
        <v>0</v>
      </c>
      <c r="BE388" s="8">
        <f t="shared" ref="BE388" si="1100">SUM(BE386:BE387)</f>
        <v>0</v>
      </c>
      <c r="BF388" s="8">
        <f t="shared" ref="BF388" si="1101">SUM(BF386:BF387)</f>
        <v>0</v>
      </c>
      <c r="BG388" s="8">
        <f t="shared" ref="BG388" si="1102">SUM(BG386:BG387)</f>
        <v>0</v>
      </c>
      <c r="BH388" s="8">
        <f t="shared" ref="BH388" si="1103">SUM(BH386:BH387)</f>
        <v>0</v>
      </c>
      <c r="BI388" s="8">
        <f t="shared" ref="BI388" si="1104">SUM(BI386:BI387)</f>
        <v>0</v>
      </c>
      <c r="BJ388" s="8">
        <f t="shared" ref="BJ388" si="1105">SUM(BJ386:BJ387)</f>
        <v>0</v>
      </c>
      <c r="BK388" s="8">
        <f t="shared" ref="BK388" si="1106">SUM(BK386:BK387)</f>
        <v>0</v>
      </c>
    </row>
    <row r="389" spans="2:63" hidden="1" outlineLevel="1" x14ac:dyDescent="0.3">
      <c r="B389" t="s">
        <v>44</v>
      </c>
      <c r="C389" s="9">
        <f>D380</f>
        <v>20.591541022847025</v>
      </c>
      <c r="D389" s="8">
        <f>C389-D383-D384+D388</f>
        <v>16.376723569831647</v>
      </c>
      <c r="E389" s="8">
        <f t="shared" ref="E389" si="1107">D389-E383-E384+E388</f>
        <v>12.161906116816267</v>
      </c>
      <c r="F389" s="8">
        <f t="shared" ref="F389" si="1108">E389-F383-F384+F388</f>
        <v>7.9470886638008871</v>
      </c>
      <c r="G389" s="8">
        <f t="shared" ref="G389" si="1109">F389-G383-G384+G388</f>
        <v>3.7322712107855072</v>
      </c>
      <c r="H389" s="11">
        <f t="shared" ref="H389" si="1110">G389-H383-H384+H388</f>
        <v>11.625807598398195</v>
      </c>
      <c r="I389" s="12">
        <f t="shared" ref="I389" si="1111">H389-I383-I384+I388</f>
        <v>1.7763568394002505E-15</v>
      </c>
      <c r="J389" s="8">
        <f t="shared" ref="J389" si="1112">I389-J383-J384+J388</f>
        <v>1.7763568394002505E-15</v>
      </c>
      <c r="K389" s="8">
        <f t="shared" ref="K389" si="1113">J389-K383-K384+K388</f>
        <v>1.7763568394002505E-15</v>
      </c>
      <c r="L389" s="8">
        <f t="shared" ref="L389" si="1114">K389-L383-L384+L388</f>
        <v>1.7763568394002505E-15</v>
      </c>
      <c r="M389" s="8">
        <f t="shared" ref="M389" si="1115">L389-M383-M384+M388</f>
        <v>1.7763568394002505E-15</v>
      </c>
      <c r="N389" s="8">
        <f t="shared" ref="N389" si="1116">M389-N383-N384+N388</f>
        <v>1.7763568394002505E-15</v>
      </c>
      <c r="O389" s="8">
        <f t="shared" ref="O389" si="1117">N389-O383-O384+O388</f>
        <v>1.7763568394002505E-15</v>
      </c>
      <c r="P389" s="8">
        <f t="shared" ref="P389" si="1118">O389-P383-P384+P388</f>
        <v>1.7763568394002505E-15</v>
      </c>
      <c r="Q389" s="8">
        <f t="shared" ref="Q389" si="1119">P389-Q383-Q384+Q388</f>
        <v>1.7763568394002505E-15</v>
      </c>
      <c r="R389" s="8">
        <f t="shared" ref="R389" si="1120">Q389-R383-R384+R388</f>
        <v>1.7763568394002505E-15</v>
      </c>
      <c r="S389" s="8">
        <f t="shared" ref="S389" si="1121">R389-S383-S384+S388</f>
        <v>1.7763568394002505E-15</v>
      </c>
      <c r="T389" s="8">
        <f t="shared" ref="T389" si="1122">S389-T383-T384+T388</f>
        <v>1.7763568394002505E-15</v>
      </c>
      <c r="U389" s="8">
        <f t="shared" ref="U389" si="1123">T389-U383-U384+U388</f>
        <v>1.7763568394002505E-15</v>
      </c>
      <c r="V389" s="8">
        <f t="shared" ref="V389" si="1124">U389-V383-V384+V388</f>
        <v>1.7763568394002505E-15</v>
      </c>
      <c r="W389" s="8">
        <f t="shared" ref="W389" si="1125">V389-W383-W384+W388</f>
        <v>1.7763568394002505E-15</v>
      </c>
      <c r="X389" s="8">
        <f t="shared" ref="X389" si="1126">W389-X383-X384+X388</f>
        <v>1.7763568394002505E-15</v>
      </c>
      <c r="Y389" s="8">
        <f t="shared" ref="Y389" si="1127">X389-Y383-Y384+Y388</f>
        <v>1.7763568394002505E-15</v>
      </c>
      <c r="Z389" s="8">
        <f t="shared" ref="Z389" si="1128">Y389-Z383-Z384+Z388</f>
        <v>1.7763568394002505E-15</v>
      </c>
      <c r="AA389" s="8">
        <f t="shared" ref="AA389" si="1129">Z389-AA383-AA384+AA388</f>
        <v>1.7763568394002505E-15</v>
      </c>
      <c r="AB389" s="8">
        <f t="shared" ref="AB389" si="1130">AA389-AB383-AB384+AB388</f>
        <v>1.7763568394002505E-15</v>
      </c>
      <c r="AC389" s="8">
        <f t="shared" ref="AC389" si="1131">AB389-AC383-AC384+AC388</f>
        <v>1.7763568394002505E-15</v>
      </c>
      <c r="AD389" s="8">
        <f t="shared" ref="AD389" si="1132">AC389-AD383-AD384+AD388</f>
        <v>1.7763568394002505E-15</v>
      </c>
      <c r="AE389" s="8">
        <f t="shared" ref="AE389" si="1133">AD389-AE383-AE384+AE388</f>
        <v>1.7763568394002505E-15</v>
      </c>
      <c r="AF389" s="8">
        <f t="shared" ref="AF389" si="1134">AE389-AF383-AF384+AF388</f>
        <v>1.7763568394002505E-15</v>
      </c>
      <c r="AG389" s="8">
        <f t="shared" ref="AG389" si="1135">AF389-AG383-AG384+AG388</f>
        <v>1.7763568394002505E-15</v>
      </c>
      <c r="AH389" s="8">
        <f t="shared" ref="AH389" si="1136">AG389-AH383-AH384+AH388</f>
        <v>1.7763568394002505E-15</v>
      </c>
      <c r="AI389" s="8">
        <f t="shared" ref="AI389" si="1137">AH389-AI383-AI384+AI388</f>
        <v>1.7763568394002505E-15</v>
      </c>
      <c r="AJ389" s="8">
        <f t="shared" ref="AJ389" si="1138">AI389-AJ383-AJ384+AJ388</f>
        <v>1.7763568394002505E-15</v>
      </c>
      <c r="AK389" s="8">
        <f t="shared" ref="AK389" si="1139">AJ389-AK383-AK384+AK388</f>
        <v>1.7763568394002505E-15</v>
      </c>
      <c r="AL389" s="8">
        <f t="shared" ref="AL389" si="1140">AK389-AL383-AL384+AL388</f>
        <v>1.7763568394002505E-15</v>
      </c>
      <c r="AM389" s="8">
        <f t="shared" ref="AM389" si="1141">AL389-AM383-AM384+AM388</f>
        <v>1.7763568394002505E-15</v>
      </c>
      <c r="AN389" s="8">
        <f t="shared" ref="AN389" si="1142">AM389-AN383-AN384+AN388</f>
        <v>1.7763568394002505E-15</v>
      </c>
      <c r="AO389" s="8">
        <f t="shared" ref="AO389" si="1143">AN389-AO383-AO384+AO388</f>
        <v>1.7763568394002505E-15</v>
      </c>
      <c r="AP389" s="8">
        <f t="shared" ref="AP389" si="1144">AO389-AP383-AP384+AP388</f>
        <v>1.7763568394002505E-15</v>
      </c>
      <c r="AQ389" s="8">
        <f t="shared" ref="AQ389" si="1145">AP389-AQ383-AQ384+AQ388</f>
        <v>1.7763568394002505E-15</v>
      </c>
      <c r="AR389" s="8">
        <f t="shared" ref="AR389" si="1146">AQ389-AR383-AR384+AR388</f>
        <v>1.7763568394002505E-15</v>
      </c>
      <c r="AS389" s="8">
        <f t="shared" ref="AS389" si="1147">AR389-AS383-AS384+AS388</f>
        <v>1.7763568394002505E-15</v>
      </c>
      <c r="AT389" s="8">
        <f t="shared" ref="AT389" si="1148">AS389-AT383-AT384+AT388</f>
        <v>1.7763568394002505E-15</v>
      </c>
      <c r="AU389" s="8">
        <f t="shared" ref="AU389" si="1149">AT389-AU383-AU384+AU388</f>
        <v>1.7763568394002505E-15</v>
      </c>
      <c r="AV389" s="8">
        <f t="shared" ref="AV389" si="1150">AU389-AV383-AV384+AV388</f>
        <v>1.7763568394002505E-15</v>
      </c>
      <c r="AW389" s="8">
        <f t="shared" ref="AW389" si="1151">AV389-AW383-AW384+AW388</f>
        <v>1.7763568394002505E-15</v>
      </c>
      <c r="AX389" s="8">
        <f t="shared" ref="AX389" si="1152">AW389-AX383-AX384+AX388</f>
        <v>1.7763568394002505E-15</v>
      </c>
      <c r="AY389" s="8">
        <f t="shared" ref="AY389" si="1153">AX389-AY383-AY384+AY388</f>
        <v>1.7763568394002505E-15</v>
      </c>
      <c r="AZ389" s="8">
        <f t="shared" ref="AZ389" si="1154">AY389-AZ383-AZ384+AZ388</f>
        <v>1.7763568394002505E-15</v>
      </c>
      <c r="BA389" s="8">
        <f t="shared" ref="BA389" si="1155">AZ389-BA383-BA384+BA388</f>
        <v>1.7763568394002505E-15</v>
      </c>
      <c r="BB389" s="8">
        <f t="shared" ref="BB389" si="1156">BA389-BB383-BB384+BB388</f>
        <v>1.7763568394002505E-15</v>
      </c>
      <c r="BC389" s="8">
        <f t="shared" ref="BC389" si="1157">BB389-BC383-BC384+BC388</f>
        <v>1.7763568394002505E-15</v>
      </c>
      <c r="BD389" s="8">
        <f t="shared" ref="BD389" si="1158">BC389-BD383-BD384+BD388</f>
        <v>1.7763568394002505E-15</v>
      </c>
      <c r="BE389" s="8">
        <f t="shared" ref="BE389" si="1159">BD389-BE383-BE384+BE388</f>
        <v>1.7763568394002505E-15</v>
      </c>
      <c r="BF389" s="8">
        <f t="shared" ref="BF389" si="1160">BE389-BF383-BF384+BF388</f>
        <v>1.7763568394002505E-15</v>
      </c>
      <c r="BG389" s="8">
        <f t="shared" ref="BG389" si="1161">BF389-BG383-BG384+BG388</f>
        <v>1.7763568394002505E-15</v>
      </c>
      <c r="BH389" s="8">
        <f t="shared" ref="BH389" si="1162">BG389-BH383-BH384+BH388</f>
        <v>1.7763568394002505E-15</v>
      </c>
      <c r="BI389" s="8">
        <f t="shared" ref="BI389" si="1163">BH389-BI383-BI384+BI388</f>
        <v>1.7763568394002505E-15</v>
      </c>
      <c r="BJ389" s="8">
        <f t="shared" ref="BJ389" si="1164">BI389-BJ383-BJ384+BJ388</f>
        <v>1.7763568394002505E-15</v>
      </c>
      <c r="BK389" s="8">
        <f t="shared" ref="BK389" si="1165">BJ389-BK383-BK384+BK388</f>
        <v>1.7763568394002505E-15</v>
      </c>
    </row>
    <row r="390" spans="2:63" hidden="1" outlineLevel="1" x14ac:dyDescent="0.3">
      <c r="D390" s="8"/>
      <c r="E390" s="8"/>
      <c r="F390" s="8"/>
      <c r="G390" s="8"/>
      <c r="H390" s="11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</row>
    <row r="391" spans="2:63" hidden="1" outlineLevel="1" x14ac:dyDescent="0.3">
      <c r="D391" s="8"/>
      <c r="E391" s="8"/>
      <c r="F391" s="8"/>
      <c r="G391" s="8"/>
      <c r="H391" s="11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</row>
    <row r="392" spans="2:63" hidden="1" outlineLevel="1" x14ac:dyDescent="0.3">
      <c r="B392" t="s">
        <v>27</v>
      </c>
      <c r="D392" s="8">
        <f>Inputs!E40*(1+Inputs!E9)^0.5</f>
        <v>15.765586402493657</v>
      </c>
      <c r="E392" s="8">
        <f>Inputs!F40*(1+Inputs!F9)^0.5</f>
        <v>15.019352094958132</v>
      </c>
      <c r="F392" s="8">
        <f>Inputs!G40*(1+Inputs!G9)^0.5</f>
        <v>7.9617853478135938</v>
      </c>
      <c r="G392" s="8">
        <f>Inputs!H40*(1+Inputs!H9)^0.5</f>
        <v>8.8503289363796203</v>
      </c>
      <c r="H392" s="11">
        <f>Inputs!I40*(1+Inputs!I9)^0.5</f>
        <v>9.0560815934977263</v>
      </c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</row>
    <row r="393" spans="2:63" hidden="1" outlineLevel="1" x14ac:dyDescent="0.3">
      <c r="D393" s="8"/>
      <c r="E393" s="8"/>
      <c r="F393" s="8"/>
      <c r="G393" s="8"/>
      <c r="H393" s="11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</row>
    <row r="394" spans="2:63" hidden="1" outlineLevel="1" x14ac:dyDescent="0.3">
      <c r="B394" t="s">
        <v>48</v>
      </c>
      <c r="D394" s="8"/>
      <c r="E394" s="8"/>
      <c r="F394" s="8"/>
      <c r="G394" s="8"/>
      <c r="H394" s="11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</row>
    <row r="395" spans="2:63" hidden="1" outlineLevel="1" x14ac:dyDescent="0.3">
      <c r="B395" s="15">
        <v>2013</v>
      </c>
      <c r="C395">
        <v>1</v>
      </c>
      <c r="D395" s="8"/>
      <c r="E395" s="8">
        <f>IF($F$380="n/a",0,IF(E$3&lt;=$C395,0,IF(E$3&gt;($F$380+$C395),INDEX($D$392:$W$392,,$C395)-SUM($D395:D395),INDEX($D$392:$W$392,,$C395)/$F$380)))</f>
        <v>3.1531172804987313</v>
      </c>
      <c r="F395" s="8">
        <f>IF($F$380="n/a",0,IF(F$3&lt;=$C395,0,IF(F$3&gt;($F$380+$C395),INDEX($D$392:$W$392,,$C395)-SUM($D395:E395),INDEX($D$392:$W$392,,$C395)/$F$380)))</f>
        <v>3.1531172804987313</v>
      </c>
      <c r="G395" s="8">
        <f>IF($F$380="n/a",0,IF(G$3&lt;=$C395,0,IF(G$3&gt;($F$380+$C395),INDEX($D$392:$W$392,,$C395)-SUM($D395:F395),INDEX($D$392:$W$392,,$C395)/$F$380)))</f>
        <v>3.1531172804987313</v>
      </c>
      <c r="H395" s="11">
        <f>IF($F$380="n/a",0,IF(H$3&lt;=$C395,0,IF(H$3&gt;($F$380+$C395),INDEX($D$392:$W$392,,$C395)-SUM($D395:G395),INDEX($D$392:$W$392,,$C395)/$F$380)))</f>
        <v>3.1531172804987313</v>
      </c>
      <c r="I395" s="12">
        <f>IF($F$380="n/a",0,IF(I$3&lt;=$C395,0,IF(I$3&gt;($F$380+$C395),INDEX($D$392:$W$392,,$C395)-SUM($D395:H395),INDEX($D$392:$W$392,,$C395)/$F$380)))</f>
        <v>3.1531172804987313</v>
      </c>
      <c r="J395" s="8">
        <f>IF($F$380="n/a",0,IF(J$3&lt;=$C395,0,IF(J$3&gt;($F$380+$C395),INDEX($D$392:$W$392,,$C395)-SUM($D395:I395),INDEX($D$392:$W$392,,$C395)/$F$380)))</f>
        <v>0</v>
      </c>
      <c r="K395" s="8">
        <f>IF($F$380="n/a",0,IF(K$3&lt;=$C395,0,IF(K$3&gt;($F$380+$C395),INDEX($D$392:$W$392,,$C395)-SUM($D395:J395),INDEX($D$392:$W$392,,$C395)/$F$380)))</f>
        <v>0</v>
      </c>
      <c r="L395" s="8">
        <f>IF($F$380="n/a",0,IF(L$3&lt;=$C395,0,IF(L$3&gt;($F$380+$C395),INDEX($D$392:$W$392,,$C395)-SUM($D395:K395),INDEX($D$392:$W$392,,$C395)/$F$380)))</f>
        <v>0</v>
      </c>
      <c r="M395" s="8">
        <f>IF($F$380="n/a",0,IF(M$3&lt;=$C395,0,IF(M$3&gt;($F$380+$C395),INDEX($D$392:$W$392,,$C395)-SUM($D395:L395),INDEX($D$392:$W$392,,$C395)/$F$380)))</f>
        <v>0</v>
      </c>
      <c r="N395" s="8">
        <f>IF($F$380="n/a",0,IF(N$3&lt;=$C395,0,IF(N$3&gt;($F$380+$C395),INDEX($D$392:$W$392,,$C395)-SUM($D395:M395),INDEX($D$392:$W$392,,$C395)/$F$380)))</f>
        <v>0</v>
      </c>
      <c r="O395" s="8">
        <f>IF($F$380="n/a",0,IF(O$3&lt;=$C395,0,IF(O$3&gt;($F$380+$C395),INDEX($D$392:$W$392,,$C395)-SUM($D395:N395),INDEX($D$392:$W$392,,$C395)/$F$380)))</f>
        <v>0</v>
      </c>
      <c r="P395" s="8">
        <f>IF($F$380="n/a",0,IF(P$3&lt;=$C395,0,IF(P$3&gt;($F$380+$C395),INDEX($D$392:$W$392,,$C395)-SUM($D395:O395),INDEX($D$392:$W$392,,$C395)/$F$380)))</f>
        <v>0</v>
      </c>
      <c r="Q395" s="8">
        <f>IF($F$380="n/a",0,IF(Q$3&lt;=$C395,0,IF(Q$3&gt;($F$380+$C395),INDEX($D$392:$W$392,,$C395)-SUM($D395:P395),INDEX($D$392:$W$392,,$C395)/$F$380)))</f>
        <v>0</v>
      </c>
      <c r="R395" s="8">
        <f>IF($F$380="n/a",0,IF(R$3&lt;=$C395,0,IF(R$3&gt;($F$380+$C395),INDEX($D$392:$W$392,,$C395)-SUM($D395:Q395),INDEX($D$392:$W$392,,$C395)/$F$380)))</f>
        <v>0</v>
      </c>
      <c r="S395" s="8">
        <f>IF($F$380="n/a",0,IF(S$3&lt;=$C395,0,IF(S$3&gt;($F$380+$C395),INDEX($D$392:$W$392,,$C395)-SUM($D395:R395),INDEX($D$392:$W$392,,$C395)/$F$380)))</f>
        <v>0</v>
      </c>
      <c r="T395" s="8">
        <f>IF($F$380="n/a",0,IF(T$3&lt;=$C395,0,IF(T$3&gt;($F$380+$C395),INDEX($D$392:$W$392,,$C395)-SUM($D395:S395),INDEX($D$392:$W$392,,$C395)/$F$380)))</f>
        <v>0</v>
      </c>
      <c r="U395" s="8">
        <f>IF($F$380="n/a",0,IF(U$3&lt;=$C395,0,IF(U$3&gt;($F$380+$C395),INDEX($D$392:$W$392,,$C395)-SUM($D395:T395),INDEX($D$392:$W$392,,$C395)/$F$380)))</f>
        <v>0</v>
      </c>
      <c r="V395" s="8">
        <f>IF($F$380="n/a",0,IF(V$3&lt;=$C395,0,IF(V$3&gt;($F$380+$C395),INDEX($D$392:$W$392,,$C395)-SUM($D395:U395),INDEX($D$392:$W$392,,$C395)/$F$380)))</f>
        <v>0</v>
      </c>
      <c r="W395" s="8">
        <f>IF($F$380="n/a",0,IF(W$3&lt;=$C395,0,IF(W$3&gt;($F$380+$C395),INDEX($D$392:$W$392,,$C395)-SUM($D395:V395),INDEX($D$392:$W$392,,$C395)/$F$380)))</f>
        <v>0</v>
      </c>
      <c r="X395" s="8">
        <f>IF($F$380="n/a",0,IF(X$3&lt;=$C395,0,IF(X$3&gt;($F$380+$C395),INDEX($D$392:$W$392,,$C395)-SUM($D395:W395),INDEX($D$392:$W$392,,$C395)/$F$380)))</f>
        <v>0</v>
      </c>
      <c r="Y395" s="8">
        <f>IF($F$380="n/a",0,IF(Y$3&lt;=$C395,0,IF(Y$3&gt;($F$380+$C395),INDEX($D$392:$W$392,,$C395)-SUM($D395:X395),INDEX($D$392:$W$392,,$C395)/$F$380)))</f>
        <v>0</v>
      </c>
      <c r="Z395" s="8">
        <f>IF($F$380="n/a",0,IF(Z$3&lt;=$C395,0,IF(Z$3&gt;($F$380+$C395),INDEX($D$392:$W$392,,$C395)-SUM($D395:Y395),INDEX($D$392:$W$392,,$C395)/$F$380)))</f>
        <v>0</v>
      </c>
      <c r="AA395" s="8">
        <f>IF($F$380="n/a",0,IF(AA$3&lt;=$C395,0,IF(AA$3&gt;($F$380+$C395),INDEX($D$392:$W$392,,$C395)-SUM($D395:Z395),INDEX($D$392:$W$392,,$C395)/$F$380)))</f>
        <v>0</v>
      </c>
      <c r="AB395" s="8">
        <f>IF($F$380="n/a",0,IF(AB$3&lt;=$C395,0,IF(AB$3&gt;($F$380+$C395),INDEX($D$392:$W$392,,$C395)-SUM($D395:AA395),INDEX($D$392:$W$392,,$C395)/$F$380)))</f>
        <v>0</v>
      </c>
      <c r="AC395" s="8">
        <f>IF($F$380="n/a",0,IF(AC$3&lt;=$C395,0,IF(AC$3&gt;($F$380+$C395),INDEX($D$392:$W$392,,$C395)-SUM($D395:AB395),INDEX($D$392:$W$392,,$C395)/$F$380)))</f>
        <v>0</v>
      </c>
      <c r="AD395" s="8">
        <f>IF($F$380="n/a",0,IF(AD$3&lt;=$C395,0,IF(AD$3&gt;($F$380+$C395),INDEX($D$392:$W$392,,$C395)-SUM($D395:AC395),INDEX($D$392:$W$392,,$C395)/$F$380)))</f>
        <v>0</v>
      </c>
      <c r="AE395" s="8">
        <f>IF($F$380="n/a",0,IF(AE$3&lt;=$C395,0,IF(AE$3&gt;($F$380+$C395),INDEX($D$392:$W$392,,$C395)-SUM($D395:AD395),INDEX($D$392:$W$392,,$C395)/$F$380)))</f>
        <v>0</v>
      </c>
      <c r="AF395" s="8">
        <f>IF($F$380="n/a",0,IF(AF$3&lt;=$C395,0,IF(AF$3&gt;($F$380+$C395),INDEX($D$392:$W$392,,$C395)-SUM($D395:AE395),INDEX($D$392:$W$392,,$C395)/$F$380)))</f>
        <v>0</v>
      </c>
      <c r="AG395" s="8">
        <f>IF($F$380="n/a",0,IF(AG$3&lt;=$C395,0,IF(AG$3&gt;($F$380+$C395),INDEX($D$392:$W$392,,$C395)-SUM($D395:AF395),INDEX($D$392:$W$392,,$C395)/$F$380)))</f>
        <v>0</v>
      </c>
      <c r="AH395" s="8">
        <f>IF($F$380="n/a",0,IF(AH$3&lt;=$C395,0,IF(AH$3&gt;($F$380+$C395),INDEX($D$392:$W$392,,$C395)-SUM($D395:AG395),INDEX($D$392:$W$392,,$C395)/$F$380)))</f>
        <v>0</v>
      </c>
      <c r="AI395" s="8">
        <f>IF($F$380="n/a",0,IF(AI$3&lt;=$C395,0,IF(AI$3&gt;($F$380+$C395),INDEX($D$392:$W$392,,$C395)-SUM($D395:AH395),INDEX($D$392:$W$392,,$C395)/$F$380)))</f>
        <v>0</v>
      </c>
      <c r="AJ395" s="8">
        <f>IF($F$380="n/a",0,IF(AJ$3&lt;=$C395,0,IF(AJ$3&gt;($F$380+$C395),INDEX($D$392:$W$392,,$C395)-SUM($D395:AI395),INDEX($D$392:$W$392,,$C395)/$F$380)))</f>
        <v>0</v>
      </c>
      <c r="AK395" s="8">
        <f>IF($F$380="n/a",0,IF(AK$3&lt;=$C395,0,IF(AK$3&gt;($F$380+$C395),INDEX($D$392:$W$392,,$C395)-SUM($D395:AJ395),INDEX($D$392:$W$392,,$C395)/$F$380)))</f>
        <v>0</v>
      </c>
      <c r="AL395" s="8">
        <f>IF($F$380="n/a",0,IF(AL$3&lt;=$C395,0,IF(AL$3&gt;($F$380+$C395),INDEX($D$392:$W$392,,$C395)-SUM($D395:AK395),INDEX($D$392:$W$392,,$C395)/$F$380)))</f>
        <v>0</v>
      </c>
      <c r="AM395" s="8">
        <f>IF($F$380="n/a",0,IF(AM$3&lt;=$C395,0,IF(AM$3&gt;($F$380+$C395),INDEX($D$392:$W$392,,$C395)-SUM($D395:AL395),INDEX($D$392:$W$392,,$C395)/$F$380)))</f>
        <v>0</v>
      </c>
      <c r="AN395" s="8">
        <f>IF($F$380="n/a",0,IF(AN$3&lt;=$C395,0,IF(AN$3&gt;($F$380+$C395),INDEX($D$392:$W$392,,$C395)-SUM($D395:AM395),INDEX($D$392:$W$392,,$C395)/$F$380)))</f>
        <v>0</v>
      </c>
      <c r="AO395" s="8">
        <f>IF($F$380="n/a",0,IF(AO$3&lt;=$C395,0,IF(AO$3&gt;($F$380+$C395),INDEX($D$392:$W$392,,$C395)-SUM($D395:AN395),INDEX($D$392:$W$392,,$C395)/$F$380)))</f>
        <v>0</v>
      </c>
      <c r="AP395" s="8">
        <f>IF($F$380="n/a",0,IF(AP$3&lt;=$C395,0,IF(AP$3&gt;($F$380+$C395),INDEX($D$392:$W$392,,$C395)-SUM($D395:AO395),INDEX($D$392:$W$392,,$C395)/$F$380)))</f>
        <v>0</v>
      </c>
      <c r="AQ395" s="8">
        <f>IF($F$380="n/a",0,IF(AQ$3&lt;=$C395,0,IF(AQ$3&gt;($F$380+$C395),INDEX($D$392:$W$392,,$C395)-SUM($D395:AP395),INDEX($D$392:$W$392,,$C395)/$F$380)))</f>
        <v>0</v>
      </c>
      <c r="AR395" s="8">
        <f>IF($F$380="n/a",0,IF(AR$3&lt;=$C395,0,IF(AR$3&gt;($F$380+$C395),INDEX($D$392:$W$392,,$C395)-SUM($D395:AQ395),INDEX($D$392:$W$392,,$C395)/$F$380)))</f>
        <v>0</v>
      </c>
      <c r="AS395" s="8">
        <f>IF($F$380="n/a",0,IF(AS$3&lt;=$C395,0,IF(AS$3&gt;($F$380+$C395),INDEX($D$392:$W$392,,$C395)-SUM($D395:AR395),INDEX($D$392:$W$392,,$C395)/$F$380)))</f>
        <v>0</v>
      </c>
      <c r="AT395" s="8">
        <f>IF($F$380="n/a",0,IF(AT$3&lt;=$C395,0,IF(AT$3&gt;($F$380+$C395),INDEX($D$392:$W$392,,$C395)-SUM($D395:AS395),INDEX($D$392:$W$392,,$C395)/$F$380)))</f>
        <v>0</v>
      </c>
      <c r="AU395" s="8">
        <f>IF($F$380="n/a",0,IF(AU$3&lt;=$C395,0,IF(AU$3&gt;($F$380+$C395),INDEX($D$392:$W$392,,$C395)-SUM($D395:AT395),INDEX($D$392:$W$392,,$C395)/$F$380)))</f>
        <v>0</v>
      </c>
      <c r="AV395" s="8">
        <f>IF($F$380="n/a",0,IF(AV$3&lt;=$C395,0,IF(AV$3&gt;($F$380+$C395),INDEX($D$392:$W$392,,$C395)-SUM($D395:AU395),INDEX($D$392:$W$392,,$C395)/$F$380)))</f>
        <v>0</v>
      </c>
      <c r="AW395" s="8">
        <f>IF($F$380="n/a",0,IF(AW$3&lt;=$C395,0,IF(AW$3&gt;($F$380+$C395),INDEX($D$392:$W$392,,$C395)-SUM($D395:AV395),INDEX($D$392:$W$392,,$C395)/$F$380)))</f>
        <v>0</v>
      </c>
      <c r="AX395" s="8">
        <f>IF($F$380="n/a",0,IF(AX$3&lt;=$C395,0,IF(AX$3&gt;($F$380+$C395),INDEX($D$392:$W$392,,$C395)-SUM($D395:AW395),INDEX($D$392:$W$392,,$C395)/$F$380)))</f>
        <v>0</v>
      </c>
      <c r="AY395" s="8">
        <f>IF($F$380="n/a",0,IF(AY$3&lt;=$C395,0,IF(AY$3&gt;($F$380+$C395),INDEX($D$392:$W$392,,$C395)-SUM($D395:AX395),INDEX($D$392:$W$392,,$C395)/$F$380)))</f>
        <v>0</v>
      </c>
      <c r="AZ395" s="8">
        <f>IF($F$380="n/a",0,IF(AZ$3&lt;=$C395,0,IF(AZ$3&gt;($F$380+$C395),INDEX($D$392:$W$392,,$C395)-SUM($D395:AY395),INDEX($D$392:$W$392,,$C395)/$F$380)))</f>
        <v>0</v>
      </c>
      <c r="BA395" s="8">
        <f>IF($F$380="n/a",0,IF(BA$3&lt;=$C395,0,IF(BA$3&gt;($F$380+$C395),INDEX($D$392:$W$392,,$C395)-SUM($D395:AZ395),INDEX($D$392:$W$392,,$C395)/$F$380)))</f>
        <v>0</v>
      </c>
      <c r="BB395" s="8">
        <f>IF($F$380="n/a",0,IF(BB$3&lt;=$C395,0,IF(BB$3&gt;($F$380+$C395),INDEX($D$392:$W$392,,$C395)-SUM($D395:BA395),INDEX($D$392:$W$392,,$C395)/$F$380)))</f>
        <v>0</v>
      </c>
      <c r="BC395" s="8">
        <f>IF($F$380="n/a",0,IF(BC$3&lt;=$C395,0,IF(BC$3&gt;($F$380+$C395),INDEX($D$392:$W$392,,$C395)-SUM($D395:BB395),INDEX($D$392:$W$392,,$C395)/$F$380)))</f>
        <v>0</v>
      </c>
      <c r="BD395" s="8">
        <f>IF($F$380="n/a",0,IF(BD$3&lt;=$C395,0,IF(BD$3&gt;($F$380+$C395),INDEX($D$392:$W$392,,$C395)-SUM($D395:BC395),INDEX($D$392:$W$392,,$C395)/$F$380)))</f>
        <v>0</v>
      </c>
      <c r="BE395" s="8">
        <f>IF($F$380="n/a",0,IF(BE$3&lt;=$C395,0,IF(BE$3&gt;($F$380+$C395),INDEX($D$392:$W$392,,$C395)-SUM($D395:BD395),INDEX($D$392:$W$392,,$C395)/$F$380)))</f>
        <v>0</v>
      </c>
      <c r="BF395" s="8">
        <f>IF($F$380="n/a",0,IF(BF$3&lt;=$C395,0,IF(BF$3&gt;($F$380+$C395),INDEX($D$392:$W$392,,$C395)-SUM($D395:BE395),INDEX($D$392:$W$392,,$C395)/$F$380)))</f>
        <v>0</v>
      </c>
      <c r="BG395" s="8">
        <f>IF($F$380="n/a",0,IF(BG$3&lt;=$C395,0,IF(BG$3&gt;($F$380+$C395),INDEX($D$392:$W$392,,$C395)-SUM($D395:BF395),INDEX($D$392:$W$392,,$C395)/$F$380)))</f>
        <v>0</v>
      </c>
      <c r="BH395" s="8">
        <f>IF($F$380="n/a",0,IF(BH$3&lt;=$C395,0,IF(BH$3&gt;($F$380+$C395),INDEX($D$392:$W$392,,$C395)-SUM($D395:BG395),INDEX($D$392:$W$392,,$C395)/$F$380)))</f>
        <v>0</v>
      </c>
      <c r="BI395" s="8">
        <f>IF($F$380="n/a",0,IF(BI$3&lt;=$C395,0,IF(BI$3&gt;($F$380+$C395),INDEX($D$392:$W$392,,$C395)-SUM($D395:BH395),INDEX($D$392:$W$392,,$C395)/$F$380)))</f>
        <v>0</v>
      </c>
      <c r="BJ395" s="8">
        <f>IF($F$380="n/a",0,IF(BJ$3&lt;=$C395,0,IF(BJ$3&gt;($F$380+$C395),INDEX($D$392:$W$392,,$C395)-SUM($D395:BI395),INDEX($D$392:$W$392,,$C395)/$F$380)))</f>
        <v>0</v>
      </c>
      <c r="BK395" s="8">
        <f>IF($F$380="n/a",0,IF(BK$3&lt;=$C395,0,IF(BK$3&gt;($F$380+$C395),INDEX($D$392:$W$392,,$C395)-SUM($D395:BJ395),INDEX($D$392:$W$392,,$C395)/$F$380)))</f>
        <v>0</v>
      </c>
    </row>
    <row r="396" spans="2:63" hidden="1" outlineLevel="1" x14ac:dyDescent="0.3">
      <c r="B396" s="15">
        <v>2014</v>
      </c>
      <c r="C396">
        <v>2</v>
      </c>
      <c r="D396" s="8"/>
      <c r="E396" s="8">
        <f>IF($F$380="n/a",0,IF(E$3&lt;=$C396,0,IF(E$3&gt;($F$380+$C396),INDEX($D$392:$W$392,,$C396)-SUM($D396:D396),INDEX($D$392:$W$392,,$C396)/$F$380)))</f>
        <v>0</v>
      </c>
      <c r="F396" s="8">
        <f>IF($F$380="n/a",0,IF(F$3&lt;=$C396,0,IF(F$3&gt;($F$380+$C396),INDEX($D$392:$W$392,,$C396)-SUM($D396:E396),INDEX($D$392:$W$392,,$C396)/$F$380)))</f>
        <v>3.0038704189916263</v>
      </c>
      <c r="G396" s="8">
        <f>IF($F$380="n/a",0,IF(G$3&lt;=$C396,0,IF(G$3&gt;($F$380+$C396),INDEX($D$392:$W$392,,$C396)-SUM($D396:F396),INDEX($D$392:$W$392,,$C396)/$F$380)))</f>
        <v>3.0038704189916263</v>
      </c>
      <c r="H396" s="11">
        <f>IF($F$380="n/a",0,IF(H$3&lt;=$C396,0,IF(H$3&gt;($F$380+$C396),INDEX($D$392:$W$392,,$C396)-SUM($D396:G396),INDEX($D$392:$W$392,,$C396)/$F$380)))</f>
        <v>3.0038704189916263</v>
      </c>
      <c r="I396" s="12">
        <f>IF($F$380="n/a",0,IF(I$3&lt;=$C396,0,IF(I$3&gt;($F$380+$C396),INDEX($D$392:$W$392,,$C396)-SUM($D396:H396),INDEX($D$392:$W$392,,$C396)/$F$380)))</f>
        <v>3.0038704189916263</v>
      </c>
      <c r="J396" s="8">
        <f>IF($F$380="n/a",0,IF(J$3&lt;=$C396,0,IF(J$3&gt;($F$380+$C396),INDEX($D$392:$W$392,,$C396)-SUM($D396:I396),INDEX($D$392:$W$392,,$C396)/$F$380)))</f>
        <v>3.0038704189916263</v>
      </c>
      <c r="K396" s="8">
        <f>IF($F$380="n/a",0,IF(K$3&lt;=$C396,0,IF(K$3&gt;($F$380+$C396),INDEX($D$392:$W$392,,$C396)-SUM($D396:J396),INDEX($D$392:$W$392,,$C396)/$F$380)))</f>
        <v>0</v>
      </c>
      <c r="L396" s="8">
        <f>IF($F$380="n/a",0,IF(L$3&lt;=$C396,0,IF(L$3&gt;($F$380+$C396),INDEX($D$392:$W$392,,$C396)-SUM($D396:K396),INDEX($D$392:$W$392,,$C396)/$F$380)))</f>
        <v>0</v>
      </c>
      <c r="M396" s="8">
        <f>IF($F$380="n/a",0,IF(M$3&lt;=$C396,0,IF(M$3&gt;($F$380+$C396),INDEX($D$392:$W$392,,$C396)-SUM($D396:L396),INDEX($D$392:$W$392,,$C396)/$F$380)))</f>
        <v>0</v>
      </c>
      <c r="N396" s="8">
        <f>IF($F$380="n/a",0,IF(N$3&lt;=$C396,0,IF(N$3&gt;($F$380+$C396),INDEX($D$392:$W$392,,$C396)-SUM($D396:M396),INDEX($D$392:$W$392,,$C396)/$F$380)))</f>
        <v>0</v>
      </c>
      <c r="O396" s="8">
        <f>IF($F$380="n/a",0,IF(O$3&lt;=$C396,0,IF(O$3&gt;($F$380+$C396),INDEX($D$392:$W$392,,$C396)-SUM($D396:N396),INDEX($D$392:$W$392,,$C396)/$F$380)))</f>
        <v>0</v>
      </c>
      <c r="P396" s="8">
        <f>IF($F$380="n/a",0,IF(P$3&lt;=$C396,0,IF(P$3&gt;($F$380+$C396),INDEX($D$392:$W$392,,$C396)-SUM($D396:O396),INDEX($D$392:$W$392,,$C396)/$F$380)))</f>
        <v>0</v>
      </c>
      <c r="Q396" s="8">
        <f>IF($F$380="n/a",0,IF(Q$3&lt;=$C396,0,IF(Q$3&gt;($F$380+$C396),INDEX($D$392:$W$392,,$C396)-SUM($D396:P396),INDEX($D$392:$W$392,,$C396)/$F$380)))</f>
        <v>0</v>
      </c>
      <c r="R396" s="8">
        <f>IF($F$380="n/a",0,IF(R$3&lt;=$C396,0,IF(R$3&gt;($F$380+$C396),INDEX($D$392:$W$392,,$C396)-SUM($D396:Q396),INDEX($D$392:$W$392,,$C396)/$F$380)))</f>
        <v>0</v>
      </c>
      <c r="S396" s="8">
        <f>IF($F$380="n/a",0,IF(S$3&lt;=$C396,0,IF(S$3&gt;($F$380+$C396),INDEX($D$392:$W$392,,$C396)-SUM($D396:R396),INDEX($D$392:$W$392,,$C396)/$F$380)))</f>
        <v>0</v>
      </c>
      <c r="T396" s="8">
        <f>IF($F$380="n/a",0,IF(T$3&lt;=$C396,0,IF(T$3&gt;($F$380+$C396),INDEX($D$392:$W$392,,$C396)-SUM($D396:S396),INDEX($D$392:$W$392,,$C396)/$F$380)))</f>
        <v>0</v>
      </c>
      <c r="U396" s="8">
        <f>IF($F$380="n/a",0,IF(U$3&lt;=$C396,0,IF(U$3&gt;($F$380+$C396),INDEX($D$392:$W$392,,$C396)-SUM($D396:T396),INDEX($D$392:$W$392,,$C396)/$F$380)))</f>
        <v>0</v>
      </c>
      <c r="V396" s="8">
        <f>IF($F$380="n/a",0,IF(V$3&lt;=$C396,0,IF(V$3&gt;($F$380+$C396),INDEX($D$392:$W$392,,$C396)-SUM($D396:U396),INDEX($D$392:$W$392,,$C396)/$F$380)))</f>
        <v>0</v>
      </c>
      <c r="W396" s="8">
        <f>IF($F$380="n/a",0,IF(W$3&lt;=$C396,0,IF(W$3&gt;($F$380+$C396),INDEX($D$392:$W$392,,$C396)-SUM($D396:V396),INDEX($D$392:$W$392,,$C396)/$F$380)))</f>
        <v>0</v>
      </c>
      <c r="X396" s="8">
        <f>IF($F$380="n/a",0,IF(X$3&lt;=$C396,0,IF(X$3&gt;($F$380+$C396),INDEX($D$392:$W$392,,$C396)-SUM($D396:W396),INDEX($D$392:$W$392,,$C396)/$F$380)))</f>
        <v>0</v>
      </c>
      <c r="Y396" s="8">
        <f>IF($F$380="n/a",0,IF(Y$3&lt;=$C396,0,IF(Y$3&gt;($F$380+$C396),INDEX($D$392:$W$392,,$C396)-SUM($D396:X396),INDEX($D$392:$W$392,,$C396)/$F$380)))</f>
        <v>0</v>
      </c>
      <c r="Z396" s="8">
        <f>IF($F$380="n/a",0,IF(Z$3&lt;=$C396,0,IF(Z$3&gt;($F$380+$C396),INDEX($D$392:$W$392,,$C396)-SUM($D396:Y396),INDEX($D$392:$W$392,,$C396)/$F$380)))</f>
        <v>0</v>
      </c>
      <c r="AA396" s="8">
        <f>IF($F$380="n/a",0,IF(AA$3&lt;=$C396,0,IF(AA$3&gt;($F$380+$C396),INDEX($D$392:$W$392,,$C396)-SUM($D396:Z396),INDEX($D$392:$W$392,,$C396)/$F$380)))</f>
        <v>0</v>
      </c>
      <c r="AB396" s="8">
        <f>IF($F$380="n/a",0,IF(AB$3&lt;=$C396,0,IF(AB$3&gt;($F$380+$C396),INDEX($D$392:$W$392,,$C396)-SUM($D396:AA396),INDEX($D$392:$W$392,,$C396)/$F$380)))</f>
        <v>0</v>
      </c>
      <c r="AC396" s="8">
        <f>IF($F$380="n/a",0,IF(AC$3&lt;=$C396,0,IF(AC$3&gt;($F$380+$C396),INDEX($D$392:$W$392,,$C396)-SUM($D396:AB396),INDEX($D$392:$W$392,,$C396)/$F$380)))</f>
        <v>0</v>
      </c>
      <c r="AD396" s="8">
        <f>IF($F$380="n/a",0,IF(AD$3&lt;=$C396,0,IF(AD$3&gt;($F$380+$C396),INDEX($D$392:$W$392,,$C396)-SUM($D396:AC396),INDEX($D$392:$W$392,,$C396)/$F$380)))</f>
        <v>0</v>
      </c>
      <c r="AE396" s="8">
        <f>IF($F$380="n/a",0,IF(AE$3&lt;=$C396,0,IF(AE$3&gt;($F$380+$C396),INDEX($D$392:$W$392,,$C396)-SUM($D396:AD396),INDEX($D$392:$W$392,,$C396)/$F$380)))</f>
        <v>0</v>
      </c>
      <c r="AF396" s="8">
        <f>IF($F$380="n/a",0,IF(AF$3&lt;=$C396,0,IF(AF$3&gt;($F$380+$C396),INDEX($D$392:$W$392,,$C396)-SUM($D396:AE396),INDEX($D$392:$W$392,,$C396)/$F$380)))</f>
        <v>0</v>
      </c>
      <c r="AG396" s="8">
        <f>IF($F$380="n/a",0,IF(AG$3&lt;=$C396,0,IF(AG$3&gt;($F$380+$C396),INDEX($D$392:$W$392,,$C396)-SUM($D396:AF396),INDEX($D$392:$W$392,,$C396)/$F$380)))</f>
        <v>0</v>
      </c>
      <c r="AH396" s="8">
        <f>IF($F$380="n/a",0,IF(AH$3&lt;=$C396,0,IF(AH$3&gt;($F$380+$C396),INDEX($D$392:$W$392,,$C396)-SUM($D396:AG396),INDEX($D$392:$W$392,,$C396)/$F$380)))</f>
        <v>0</v>
      </c>
      <c r="AI396" s="8">
        <f>IF($F$380="n/a",0,IF(AI$3&lt;=$C396,0,IF(AI$3&gt;($F$380+$C396),INDEX($D$392:$W$392,,$C396)-SUM($D396:AH396),INDEX($D$392:$W$392,,$C396)/$F$380)))</f>
        <v>0</v>
      </c>
      <c r="AJ396" s="8">
        <f>IF($F$380="n/a",0,IF(AJ$3&lt;=$C396,0,IF(AJ$3&gt;($F$380+$C396),INDEX($D$392:$W$392,,$C396)-SUM($D396:AI396),INDEX($D$392:$W$392,,$C396)/$F$380)))</f>
        <v>0</v>
      </c>
      <c r="AK396" s="8">
        <f>IF($F$380="n/a",0,IF(AK$3&lt;=$C396,0,IF(AK$3&gt;($F$380+$C396),INDEX($D$392:$W$392,,$C396)-SUM($D396:AJ396),INDEX($D$392:$W$392,,$C396)/$F$380)))</f>
        <v>0</v>
      </c>
      <c r="AL396" s="8">
        <f>IF($F$380="n/a",0,IF(AL$3&lt;=$C396,0,IF(AL$3&gt;($F$380+$C396),INDEX($D$392:$W$392,,$C396)-SUM($D396:AK396),INDEX($D$392:$W$392,,$C396)/$F$380)))</f>
        <v>0</v>
      </c>
      <c r="AM396" s="8">
        <f>IF($F$380="n/a",0,IF(AM$3&lt;=$C396,0,IF(AM$3&gt;($F$380+$C396),INDEX($D$392:$W$392,,$C396)-SUM($D396:AL396),INDEX($D$392:$W$392,,$C396)/$F$380)))</f>
        <v>0</v>
      </c>
      <c r="AN396" s="8">
        <f>IF($F$380="n/a",0,IF(AN$3&lt;=$C396,0,IF(AN$3&gt;($F$380+$C396),INDEX($D$392:$W$392,,$C396)-SUM($D396:AM396),INDEX($D$392:$W$392,,$C396)/$F$380)))</f>
        <v>0</v>
      </c>
      <c r="AO396" s="8">
        <f>IF($F$380="n/a",0,IF(AO$3&lt;=$C396,0,IF(AO$3&gt;($F$380+$C396),INDEX($D$392:$W$392,,$C396)-SUM($D396:AN396),INDEX($D$392:$W$392,,$C396)/$F$380)))</f>
        <v>0</v>
      </c>
      <c r="AP396" s="8">
        <f>IF($F$380="n/a",0,IF(AP$3&lt;=$C396,0,IF(AP$3&gt;($F$380+$C396),INDEX($D$392:$W$392,,$C396)-SUM($D396:AO396),INDEX($D$392:$W$392,,$C396)/$F$380)))</f>
        <v>0</v>
      </c>
      <c r="AQ396" s="8">
        <f>IF($F$380="n/a",0,IF(AQ$3&lt;=$C396,0,IF(AQ$3&gt;($F$380+$C396),INDEX($D$392:$W$392,,$C396)-SUM($D396:AP396),INDEX($D$392:$W$392,,$C396)/$F$380)))</f>
        <v>0</v>
      </c>
      <c r="AR396" s="8">
        <f>IF($F$380="n/a",0,IF(AR$3&lt;=$C396,0,IF(AR$3&gt;($F$380+$C396),INDEX($D$392:$W$392,,$C396)-SUM($D396:AQ396),INDEX($D$392:$W$392,,$C396)/$F$380)))</f>
        <v>0</v>
      </c>
      <c r="AS396" s="8">
        <f>IF($F$380="n/a",0,IF(AS$3&lt;=$C396,0,IF(AS$3&gt;($F$380+$C396),INDEX($D$392:$W$392,,$C396)-SUM($D396:AR396),INDEX($D$392:$W$392,,$C396)/$F$380)))</f>
        <v>0</v>
      </c>
      <c r="AT396" s="8">
        <f>IF($F$380="n/a",0,IF(AT$3&lt;=$C396,0,IF(AT$3&gt;($F$380+$C396),INDEX($D$392:$W$392,,$C396)-SUM($D396:AS396),INDEX($D$392:$W$392,,$C396)/$F$380)))</f>
        <v>0</v>
      </c>
      <c r="AU396" s="8">
        <f>IF($F$380="n/a",0,IF(AU$3&lt;=$C396,0,IF(AU$3&gt;($F$380+$C396),INDEX($D$392:$W$392,,$C396)-SUM($D396:AT396),INDEX($D$392:$W$392,,$C396)/$F$380)))</f>
        <v>0</v>
      </c>
      <c r="AV396" s="8">
        <f>IF($F$380="n/a",0,IF(AV$3&lt;=$C396,0,IF(AV$3&gt;($F$380+$C396),INDEX($D$392:$W$392,,$C396)-SUM($D396:AU396),INDEX($D$392:$W$392,,$C396)/$F$380)))</f>
        <v>0</v>
      </c>
      <c r="AW396" s="8">
        <f>IF($F$380="n/a",0,IF(AW$3&lt;=$C396,0,IF(AW$3&gt;($F$380+$C396),INDEX($D$392:$W$392,,$C396)-SUM($D396:AV396),INDEX($D$392:$W$392,,$C396)/$F$380)))</f>
        <v>0</v>
      </c>
      <c r="AX396" s="8">
        <f>IF($F$380="n/a",0,IF(AX$3&lt;=$C396,0,IF(AX$3&gt;($F$380+$C396),INDEX($D$392:$W$392,,$C396)-SUM($D396:AW396),INDEX($D$392:$W$392,,$C396)/$F$380)))</f>
        <v>0</v>
      </c>
      <c r="AY396" s="8">
        <f>IF($F$380="n/a",0,IF(AY$3&lt;=$C396,0,IF(AY$3&gt;($F$380+$C396),INDEX($D$392:$W$392,,$C396)-SUM($D396:AX396),INDEX($D$392:$W$392,,$C396)/$F$380)))</f>
        <v>0</v>
      </c>
      <c r="AZ396" s="8">
        <f>IF($F$380="n/a",0,IF(AZ$3&lt;=$C396,0,IF(AZ$3&gt;($F$380+$C396),INDEX($D$392:$W$392,,$C396)-SUM($D396:AY396),INDEX($D$392:$W$392,,$C396)/$F$380)))</f>
        <v>0</v>
      </c>
      <c r="BA396" s="8">
        <f>IF($F$380="n/a",0,IF(BA$3&lt;=$C396,0,IF(BA$3&gt;($F$380+$C396),INDEX($D$392:$W$392,,$C396)-SUM($D396:AZ396),INDEX($D$392:$W$392,,$C396)/$F$380)))</f>
        <v>0</v>
      </c>
      <c r="BB396" s="8">
        <f>IF($F$380="n/a",0,IF(BB$3&lt;=$C396,0,IF(BB$3&gt;($F$380+$C396),INDEX($D$392:$W$392,,$C396)-SUM($D396:BA396),INDEX($D$392:$W$392,,$C396)/$F$380)))</f>
        <v>0</v>
      </c>
      <c r="BC396" s="8">
        <f>IF($F$380="n/a",0,IF(BC$3&lt;=$C396,0,IF(BC$3&gt;($F$380+$C396),INDEX($D$392:$W$392,,$C396)-SUM($D396:BB396),INDEX($D$392:$W$392,,$C396)/$F$380)))</f>
        <v>0</v>
      </c>
      <c r="BD396" s="8">
        <f>IF($F$380="n/a",0,IF(BD$3&lt;=$C396,0,IF(BD$3&gt;($F$380+$C396),INDEX($D$392:$W$392,,$C396)-SUM($D396:BC396),INDEX($D$392:$W$392,,$C396)/$F$380)))</f>
        <v>0</v>
      </c>
      <c r="BE396" s="8">
        <f>IF($F$380="n/a",0,IF(BE$3&lt;=$C396,0,IF(BE$3&gt;($F$380+$C396),INDEX($D$392:$W$392,,$C396)-SUM($D396:BD396),INDEX($D$392:$W$392,,$C396)/$F$380)))</f>
        <v>0</v>
      </c>
      <c r="BF396" s="8">
        <f>IF($F$380="n/a",0,IF(BF$3&lt;=$C396,0,IF(BF$3&gt;($F$380+$C396),INDEX($D$392:$W$392,,$C396)-SUM($D396:BE396),INDEX($D$392:$W$392,,$C396)/$F$380)))</f>
        <v>0</v>
      </c>
      <c r="BG396" s="8">
        <f>IF($F$380="n/a",0,IF(BG$3&lt;=$C396,0,IF(BG$3&gt;($F$380+$C396),INDEX($D$392:$W$392,,$C396)-SUM($D396:BF396),INDEX($D$392:$W$392,,$C396)/$F$380)))</f>
        <v>0</v>
      </c>
      <c r="BH396" s="8">
        <f>IF($F$380="n/a",0,IF(BH$3&lt;=$C396,0,IF(BH$3&gt;($F$380+$C396),INDEX($D$392:$W$392,,$C396)-SUM($D396:BG396),INDEX($D$392:$W$392,,$C396)/$F$380)))</f>
        <v>0</v>
      </c>
      <c r="BI396" s="8">
        <f>IF($F$380="n/a",0,IF(BI$3&lt;=$C396,0,IF(BI$3&gt;($F$380+$C396),INDEX($D$392:$W$392,,$C396)-SUM($D396:BH396),INDEX($D$392:$W$392,,$C396)/$F$380)))</f>
        <v>0</v>
      </c>
      <c r="BJ396" s="8">
        <f>IF($F$380="n/a",0,IF(BJ$3&lt;=$C396,0,IF(BJ$3&gt;($F$380+$C396),INDEX($D$392:$W$392,,$C396)-SUM($D396:BI396),INDEX($D$392:$W$392,,$C396)/$F$380)))</f>
        <v>0</v>
      </c>
      <c r="BK396" s="8">
        <f>IF($F$380="n/a",0,IF(BK$3&lt;=$C396,0,IF(BK$3&gt;($F$380+$C396),INDEX($D$392:$W$392,,$C396)-SUM($D396:BJ396),INDEX($D$392:$W$392,,$C396)/$F$380)))</f>
        <v>0</v>
      </c>
    </row>
    <row r="397" spans="2:63" hidden="1" outlineLevel="1" x14ac:dyDescent="0.3">
      <c r="B397" s="15">
        <v>2015</v>
      </c>
      <c r="C397">
        <v>3</v>
      </c>
      <c r="D397" s="8"/>
      <c r="E397" s="8">
        <f>IF($F$380="n/a",0,IF(E$3&lt;=$C397,0,IF(E$3&gt;($F$380+$C397),INDEX($D$392:$W$392,,$C397)-SUM($D397:D397),INDEX($D$392:$W$392,,$C397)/$F$380)))</f>
        <v>0</v>
      </c>
      <c r="F397" s="8">
        <f>IF($F$380="n/a",0,IF(F$3&lt;=$C397,0,IF(F$3&gt;($F$380+$C397),INDEX($D$392:$W$392,,$C397)-SUM($D397:E397),INDEX($D$392:$W$392,,$C397)/$F$380)))</f>
        <v>0</v>
      </c>
      <c r="G397" s="8">
        <f>IF($F$380="n/a",0,IF(G$3&lt;=$C397,0,IF(G$3&gt;($F$380+$C397),INDEX($D$392:$W$392,,$C397)-SUM($D397:F397),INDEX($D$392:$W$392,,$C397)/$F$380)))</f>
        <v>1.5923570695627187</v>
      </c>
      <c r="H397" s="11">
        <f>IF($F$380="n/a",0,IF(H$3&lt;=$C397,0,IF(H$3&gt;($F$380+$C397),INDEX($D$392:$W$392,,$C397)-SUM($D397:G397),INDEX($D$392:$W$392,,$C397)/$F$380)))</f>
        <v>1.5923570695627187</v>
      </c>
      <c r="I397" s="12">
        <f>IF($F$380="n/a",0,IF(I$3&lt;=$C397,0,IF(I$3&gt;($F$380+$C397),INDEX($D$392:$W$392,,$C397)-SUM($D397:H397),INDEX($D$392:$W$392,,$C397)/$F$380)))</f>
        <v>1.5923570695627187</v>
      </c>
      <c r="J397" s="8">
        <f>IF($F$380="n/a",0,IF(J$3&lt;=$C397,0,IF(J$3&gt;($F$380+$C397),INDEX($D$392:$W$392,,$C397)-SUM($D397:I397),INDEX($D$392:$W$392,,$C397)/$F$380)))</f>
        <v>1.5923570695627187</v>
      </c>
      <c r="K397" s="8">
        <f>IF($F$380="n/a",0,IF(K$3&lt;=$C397,0,IF(K$3&gt;($F$380+$C397),INDEX($D$392:$W$392,,$C397)-SUM($D397:J397),INDEX($D$392:$W$392,,$C397)/$F$380)))</f>
        <v>1.5923570695627187</v>
      </c>
      <c r="L397" s="8">
        <f>IF($F$380="n/a",0,IF(L$3&lt;=$C397,0,IF(L$3&gt;($F$380+$C397),INDEX($D$392:$W$392,,$C397)-SUM($D397:K397),INDEX($D$392:$W$392,,$C397)/$F$380)))</f>
        <v>0</v>
      </c>
      <c r="M397" s="8">
        <f>IF($F$380="n/a",0,IF(M$3&lt;=$C397,0,IF(M$3&gt;($F$380+$C397),INDEX($D$392:$W$392,,$C397)-SUM($D397:L397),INDEX($D$392:$W$392,,$C397)/$F$380)))</f>
        <v>0</v>
      </c>
      <c r="N397" s="8">
        <f>IF($F$380="n/a",0,IF(N$3&lt;=$C397,0,IF(N$3&gt;($F$380+$C397),INDEX($D$392:$W$392,,$C397)-SUM($D397:M397),INDEX($D$392:$W$392,,$C397)/$F$380)))</f>
        <v>0</v>
      </c>
      <c r="O397" s="8">
        <f>IF($F$380="n/a",0,IF(O$3&lt;=$C397,0,IF(O$3&gt;($F$380+$C397),INDEX($D$392:$W$392,,$C397)-SUM($D397:N397),INDEX($D$392:$W$392,,$C397)/$F$380)))</f>
        <v>0</v>
      </c>
      <c r="P397" s="8">
        <f>IF($F$380="n/a",0,IF(P$3&lt;=$C397,0,IF(P$3&gt;($F$380+$C397),INDEX($D$392:$W$392,,$C397)-SUM($D397:O397),INDEX($D$392:$W$392,,$C397)/$F$380)))</f>
        <v>0</v>
      </c>
      <c r="Q397" s="8">
        <f>IF($F$380="n/a",0,IF(Q$3&lt;=$C397,0,IF(Q$3&gt;($F$380+$C397),INDEX($D$392:$W$392,,$C397)-SUM($D397:P397),INDEX($D$392:$W$392,,$C397)/$F$380)))</f>
        <v>0</v>
      </c>
      <c r="R397" s="8">
        <f>IF($F$380="n/a",0,IF(R$3&lt;=$C397,0,IF(R$3&gt;($F$380+$C397),INDEX($D$392:$W$392,,$C397)-SUM($D397:Q397),INDEX($D$392:$W$392,,$C397)/$F$380)))</f>
        <v>0</v>
      </c>
      <c r="S397" s="8">
        <f>IF($F$380="n/a",0,IF(S$3&lt;=$C397,0,IF(S$3&gt;($F$380+$C397),INDEX($D$392:$W$392,,$C397)-SUM($D397:R397),INDEX($D$392:$W$392,,$C397)/$F$380)))</f>
        <v>0</v>
      </c>
      <c r="T397" s="8">
        <f>IF($F$380="n/a",0,IF(T$3&lt;=$C397,0,IF(T$3&gt;($F$380+$C397),INDEX($D$392:$W$392,,$C397)-SUM($D397:S397),INDEX($D$392:$W$392,,$C397)/$F$380)))</f>
        <v>0</v>
      </c>
      <c r="U397" s="8">
        <f>IF($F$380="n/a",0,IF(U$3&lt;=$C397,0,IF(U$3&gt;($F$380+$C397),INDEX($D$392:$W$392,,$C397)-SUM($D397:T397),INDEX($D$392:$W$392,,$C397)/$F$380)))</f>
        <v>0</v>
      </c>
      <c r="V397" s="8">
        <f>IF($F$380="n/a",0,IF(V$3&lt;=$C397,0,IF(V$3&gt;($F$380+$C397),INDEX($D$392:$W$392,,$C397)-SUM($D397:U397),INDEX($D$392:$W$392,,$C397)/$F$380)))</f>
        <v>0</v>
      </c>
      <c r="W397" s="8">
        <f>IF($F$380="n/a",0,IF(W$3&lt;=$C397,0,IF(W$3&gt;($F$380+$C397),INDEX($D$392:$W$392,,$C397)-SUM($D397:V397),INDEX($D$392:$W$392,,$C397)/$F$380)))</f>
        <v>0</v>
      </c>
      <c r="X397" s="8">
        <f>IF($F$380="n/a",0,IF(X$3&lt;=$C397,0,IF(X$3&gt;($F$380+$C397),INDEX($D$392:$W$392,,$C397)-SUM($D397:W397),INDEX($D$392:$W$392,,$C397)/$F$380)))</f>
        <v>0</v>
      </c>
      <c r="Y397" s="8">
        <f>IF($F$380="n/a",0,IF(Y$3&lt;=$C397,0,IF(Y$3&gt;($F$380+$C397),INDEX($D$392:$W$392,,$C397)-SUM($D397:X397),INDEX($D$392:$W$392,,$C397)/$F$380)))</f>
        <v>0</v>
      </c>
      <c r="Z397" s="8">
        <f>IF($F$380="n/a",0,IF(Z$3&lt;=$C397,0,IF(Z$3&gt;($F$380+$C397),INDEX($D$392:$W$392,,$C397)-SUM($D397:Y397),INDEX($D$392:$W$392,,$C397)/$F$380)))</f>
        <v>0</v>
      </c>
      <c r="AA397" s="8">
        <f>IF($F$380="n/a",0,IF(AA$3&lt;=$C397,0,IF(AA$3&gt;($F$380+$C397),INDEX($D$392:$W$392,,$C397)-SUM($D397:Z397),INDEX($D$392:$W$392,,$C397)/$F$380)))</f>
        <v>0</v>
      </c>
      <c r="AB397" s="8">
        <f>IF($F$380="n/a",0,IF(AB$3&lt;=$C397,0,IF(AB$3&gt;($F$380+$C397),INDEX($D$392:$W$392,,$C397)-SUM($D397:AA397),INDEX($D$392:$W$392,,$C397)/$F$380)))</f>
        <v>0</v>
      </c>
      <c r="AC397" s="8">
        <f>IF($F$380="n/a",0,IF(AC$3&lt;=$C397,0,IF(AC$3&gt;($F$380+$C397),INDEX($D$392:$W$392,,$C397)-SUM($D397:AB397),INDEX($D$392:$W$392,,$C397)/$F$380)))</f>
        <v>0</v>
      </c>
      <c r="AD397" s="8">
        <f>IF($F$380="n/a",0,IF(AD$3&lt;=$C397,0,IF(AD$3&gt;($F$380+$C397),INDEX($D$392:$W$392,,$C397)-SUM($D397:AC397),INDEX($D$392:$W$392,,$C397)/$F$380)))</f>
        <v>0</v>
      </c>
      <c r="AE397" s="8">
        <f>IF($F$380="n/a",0,IF(AE$3&lt;=$C397,0,IF(AE$3&gt;($F$380+$C397),INDEX($D$392:$W$392,,$C397)-SUM($D397:AD397),INDEX($D$392:$W$392,,$C397)/$F$380)))</f>
        <v>0</v>
      </c>
      <c r="AF397" s="8">
        <f>IF($F$380="n/a",0,IF(AF$3&lt;=$C397,0,IF(AF$3&gt;($F$380+$C397),INDEX($D$392:$W$392,,$C397)-SUM($D397:AE397),INDEX($D$392:$W$392,,$C397)/$F$380)))</f>
        <v>0</v>
      </c>
      <c r="AG397" s="8">
        <f>IF($F$380="n/a",0,IF(AG$3&lt;=$C397,0,IF(AG$3&gt;($F$380+$C397),INDEX($D$392:$W$392,,$C397)-SUM($D397:AF397),INDEX($D$392:$W$392,,$C397)/$F$380)))</f>
        <v>0</v>
      </c>
      <c r="AH397" s="8">
        <f>IF($F$380="n/a",0,IF(AH$3&lt;=$C397,0,IF(AH$3&gt;($F$380+$C397),INDEX($D$392:$W$392,,$C397)-SUM($D397:AG397),INDEX($D$392:$W$392,,$C397)/$F$380)))</f>
        <v>0</v>
      </c>
      <c r="AI397" s="8">
        <f>IF($F$380="n/a",0,IF(AI$3&lt;=$C397,0,IF(AI$3&gt;($F$380+$C397),INDEX($D$392:$W$392,,$C397)-SUM($D397:AH397),INDEX($D$392:$W$392,,$C397)/$F$380)))</f>
        <v>0</v>
      </c>
      <c r="AJ397" s="8">
        <f>IF($F$380="n/a",0,IF(AJ$3&lt;=$C397,0,IF(AJ$3&gt;($F$380+$C397),INDEX($D$392:$W$392,,$C397)-SUM($D397:AI397),INDEX($D$392:$W$392,,$C397)/$F$380)))</f>
        <v>0</v>
      </c>
      <c r="AK397" s="8">
        <f>IF($F$380="n/a",0,IF(AK$3&lt;=$C397,0,IF(AK$3&gt;($F$380+$C397),INDEX($D$392:$W$392,,$C397)-SUM($D397:AJ397),INDEX($D$392:$W$392,,$C397)/$F$380)))</f>
        <v>0</v>
      </c>
      <c r="AL397" s="8">
        <f>IF($F$380="n/a",0,IF(AL$3&lt;=$C397,0,IF(AL$3&gt;($F$380+$C397),INDEX($D$392:$W$392,,$C397)-SUM($D397:AK397),INDEX($D$392:$W$392,,$C397)/$F$380)))</f>
        <v>0</v>
      </c>
      <c r="AM397" s="8">
        <f>IF($F$380="n/a",0,IF(AM$3&lt;=$C397,0,IF(AM$3&gt;($F$380+$C397),INDEX($D$392:$W$392,,$C397)-SUM($D397:AL397),INDEX($D$392:$W$392,,$C397)/$F$380)))</f>
        <v>0</v>
      </c>
      <c r="AN397" s="8">
        <f>IF($F$380="n/a",0,IF(AN$3&lt;=$C397,0,IF(AN$3&gt;($F$380+$C397),INDEX($D$392:$W$392,,$C397)-SUM($D397:AM397),INDEX($D$392:$W$392,,$C397)/$F$380)))</f>
        <v>0</v>
      </c>
      <c r="AO397" s="8">
        <f>IF($F$380="n/a",0,IF(AO$3&lt;=$C397,0,IF(AO$3&gt;($F$380+$C397),INDEX($D$392:$W$392,,$C397)-SUM($D397:AN397),INDEX($D$392:$W$392,,$C397)/$F$380)))</f>
        <v>0</v>
      </c>
      <c r="AP397" s="8">
        <f>IF($F$380="n/a",0,IF(AP$3&lt;=$C397,0,IF(AP$3&gt;($F$380+$C397),INDEX($D$392:$W$392,,$C397)-SUM($D397:AO397),INDEX($D$392:$W$392,,$C397)/$F$380)))</f>
        <v>0</v>
      </c>
      <c r="AQ397" s="8">
        <f>IF($F$380="n/a",0,IF(AQ$3&lt;=$C397,0,IF(AQ$3&gt;($F$380+$C397),INDEX($D$392:$W$392,,$C397)-SUM($D397:AP397),INDEX($D$392:$W$392,,$C397)/$F$380)))</f>
        <v>0</v>
      </c>
      <c r="AR397" s="8">
        <f>IF($F$380="n/a",0,IF(AR$3&lt;=$C397,0,IF(AR$3&gt;($F$380+$C397),INDEX($D$392:$W$392,,$C397)-SUM($D397:AQ397),INDEX($D$392:$W$392,,$C397)/$F$380)))</f>
        <v>0</v>
      </c>
      <c r="AS397" s="8">
        <f>IF($F$380="n/a",0,IF(AS$3&lt;=$C397,0,IF(AS$3&gt;($F$380+$C397),INDEX($D$392:$W$392,,$C397)-SUM($D397:AR397),INDEX($D$392:$W$392,,$C397)/$F$380)))</f>
        <v>0</v>
      </c>
      <c r="AT397" s="8">
        <f>IF($F$380="n/a",0,IF(AT$3&lt;=$C397,0,IF(AT$3&gt;($F$380+$C397),INDEX($D$392:$W$392,,$C397)-SUM($D397:AS397),INDEX($D$392:$W$392,,$C397)/$F$380)))</f>
        <v>0</v>
      </c>
      <c r="AU397" s="8">
        <f>IF($F$380="n/a",0,IF(AU$3&lt;=$C397,0,IF(AU$3&gt;($F$380+$C397),INDEX($D$392:$W$392,,$C397)-SUM($D397:AT397),INDEX($D$392:$W$392,,$C397)/$F$380)))</f>
        <v>0</v>
      </c>
      <c r="AV397" s="8">
        <f>IF($F$380="n/a",0,IF(AV$3&lt;=$C397,0,IF(AV$3&gt;($F$380+$C397),INDEX($D$392:$W$392,,$C397)-SUM($D397:AU397),INDEX($D$392:$W$392,,$C397)/$F$380)))</f>
        <v>0</v>
      </c>
      <c r="AW397" s="8">
        <f>IF($F$380="n/a",0,IF(AW$3&lt;=$C397,0,IF(AW$3&gt;($F$380+$C397),INDEX($D$392:$W$392,,$C397)-SUM($D397:AV397),INDEX($D$392:$W$392,,$C397)/$F$380)))</f>
        <v>0</v>
      </c>
      <c r="AX397" s="8">
        <f>IF($F$380="n/a",0,IF(AX$3&lt;=$C397,0,IF(AX$3&gt;($F$380+$C397),INDEX($D$392:$W$392,,$C397)-SUM($D397:AW397),INDEX($D$392:$W$392,,$C397)/$F$380)))</f>
        <v>0</v>
      </c>
      <c r="AY397" s="8">
        <f>IF($F$380="n/a",0,IF(AY$3&lt;=$C397,0,IF(AY$3&gt;($F$380+$C397),INDEX($D$392:$W$392,,$C397)-SUM($D397:AX397),INDEX($D$392:$W$392,,$C397)/$F$380)))</f>
        <v>0</v>
      </c>
      <c r="AZ397" s="8">
        <f>IF($F$380="n/a",0,IF(AZ$3&lt;=$C397,0,IF(AZ$3&gt;($F$380+$C397),INDEX($D$392:$W$392,,$C397)-SUM($D397:AY397),INDEX($D$392:$W$392,,$C397)/$F$380)))</f>
        <v>0</v>
      </c>
      <c r="BA397" s="8">
        <f>IF($F$380="n/a",0,IF(BA$3&lt;=$C397,0,IF(BA$3&gt;($F$380+$C397),INDEX($D$392:$W$392,,$C397)-SUM($D397:AZ397),INDEX($D$392:$W$392,,$C397)/$F$380)))</f>
        <v>0</v>
      </c>
      <c r="BB397" s="8">
        <f>IF($F$380="n/a",0,IF(BB$3&lt;=$C397,0,IF(BB$3&gt;($F$380+$C397),INDEX($D$392:$W$392,,$C397)-SUM($D397:BA397),INDEX($D$392:$W$392,,$C397)/$F$380)))</f>
        <v>0</v>
      </c>
      <c r="BC397" s="8">
        <f>IF($F$380="n/a",0,IF(BC$3&lt;=$C397,0,IF(BC$3&gt;($F$380+$C397),INDEX($D$392:$W$392,,$C397)-SUM($D397:BB397),INDEX($D$392:$W$392,,$C397)/$F$380)))</f>
        <v>0</v>
      </c>
      <c r="BD397" s="8">
        <f>IF($F$380="n/a",0,IF(BD$3&lt;=$C397,0,IF(BD$3&gt;($F$380+$C397),INDEX($D$392:$W$392,,$C397)-SUM($D397:BC397),INDEX($D$392:$W$392,,$C397)/$F$380)))</f>
        <v>0</v>
      </c>
      <c r="BE397" s="8">
        <f>IF($F$380="n/a",0,IF(BE$3&lt;=$C397,0,IF(BE$3&gt;($F$380+$C397),INDEX($D$392:$W$392,,$C397)-SUM($D397:BD397),INDEX($D$392:$W$392,,$C397)/$F$380)))</f>
        <v>0</v>
      </c>
      <c r="BF397" s="8">
        <f>IF($F$380="n/a",0,IF(BF$3&lt;=$C397,0,IF(BF$3&gt;($F$380+$C397),INDEX($D$392:$W$392,,$C397)-SUM($D397:BE397),INDEX($D$392:$W$392,,$C397)/$F$380)))</f>
        <v>0</v>
      </c>
      <c r="BG397" s="8">
        <f>IF($F$380="n/a",0,IF(BG$3&lt;=$C397,0,IF(BG$3&gt;($F$380+$C397),INDEX($D$392:$W$392,,$C397)-SUM($D397:BF397),INDEX($D$392:$W$392,,$C397)/$F$380)))</f>
        <v>0</v>
      </c>
      <c r="BH397" s="8">
        <f>IF($F$380="n/a",0,IF(BH$3&lt;=$C397,0,IF(BH$3&gt;($F$380+$C397),INDEX($D$392:$W$392,,$C397)-SUM($D397:BG397),INDEX($D$392:$W$392,,$C397)/$F$380)))</f>
        <v>0</v>
      </c>
      <c r="BI397" s="8">
        <f>IF($F$380="n/a",0,IF(BI$3&lt;=$C397,0,IF(BI$3&gt;($F$380+$C397),INDEX($D$392:$W$392,,$C397)-SUM($D397:BH397),INDEX($D$392:$W$392,,$C397)/$F$380)))</f>
        <v>0</v>
      </c>
      <c r="BJ397" s="8">
        <f>IF($F$380="n/a",0,IF(BJ$3&lt;=$C397,0,IF(BJ$3&gt;($F$380+$C397),INDEX($D$392:$W$392,,$C397)-SUM($D397:BI397),INDEX($D$392:$W$392,,$C397)/$F$380)))</f>
        <v>0</v>
      </c>
      <c r="BK397" s="8">
        <f>IF($F$380="n/a",0,IF(BK$3&lt;=$C397,0,IF(BK$3&gt;($F$380+$C397),INDEX($D$392:$W$392,,$C397)-SUM($D397:BJ397),INDEX($D$392:$W$392,,$C397)/$F$380)))</f>
        <v>0</v>
      </c>
    </row>
    <row r="398" spans="2:63" hidden="1" outlineLevel="1" x14ac:dyDescent="0.3">
      <c r="B398" s="15">
        <v>2016</v>
      </c>
      <c r="C398">
        <v>4</v>
      </c>
      <c r="D398" s="8"/>
      <c r="E398" s="8">
        <f>IF($F$380="n/a",0,IF(E$3&lt;=$C398,0,IF(E$3&gt;($F$380+$C398),INDEX($D$392:$W$392,,$C398)-SUM($D398:D398),INDEX($D$392:$W$392,,$C398)/$F$380)))</f>
        <v>0</v>
      </c>
      <c r="F398" s="8">
        <f>IF($F$380="n/a",0,IF(F$3&lt;=$C398,0,IF(F$3&gt;($F$380+$C398),INDEX($D$392:$W$392,,$C398)-SUM($D398:E398),INDEX($D$392:$W$392,,$C398)/$F$380)))</f>
        <v>0</v>
      </c>
      <c r="G398" s="8">
        <f>IF($F$380="n/a",0,IF(G$3&lt;=$C398,0,IF(G$3&gt;($F$380+$C398),INDEX($D$392:$W$392,,$C398)-SUM($D398:F398),INDEX($D$392:$W$392,,$C398)/$F$380)))</f>
        <v>0</v>
      </c>
      <c r="H398" s="11">
        <f>IF($F$380="n/a",0,IF(H$3&lt;=$C398,0,IF(H$3&gt;($F$380+$C398),INDEX($D$392:$W$392,,$C398)-SUM($D398:G398),INDEX($D$392:$W$392,,$C398)/$F$380)))</f>
        <v>1.770065787275924</v>
      </c>
      <c r="I398" s="12">
        <f>IF($F$380="n/a",0,IF(I$3&lt;=$C398,0,IF(I$3&gt;($F$380+$C398),INDEX($D$392:$W$392,,$C398)-SUM($D398:H398),INDEX($D$392:$W$392,,$C398)/$F$380)))</f>
        <v>1.770065787275924</v>
      </c>
      <c r="J398" s="8">
        <f>IF($F$380="n/a",0,IF(J$3&lt;=$C398,0,IF(J$3&gt;($F$380+$C398),INDEX($D$392:$W$392,,$C398)-SUM($D398:I398),INDEX($D$392:$W$392,,$C398)/$F$380)))</f>
        <v>1.770065787275924</v>
      </c>
      <c r="K398" s="8">
        <f>IF($F$380="n/a",0,IF(K$3&lt;=$C398,0,IF(K$3&gt;($F$380+$C398),INDEX($D$392:$W$392,,$C398)-SUM($D398:J398),INDEX($D$392:$W$392,,$C398)/$F$380)))</f>
        <v>1.770065787275924</v>
      </c>
      <c r="L398" s="8">
        <f>IF($F$380="n/a",0,IF(L$3&lt;=$C398,0,IF(L$3&gt;($F$380+$C398),INDEX($D$392:$W$392,,$C398)-SUM($D398:K398),INDEX($D$392:$W$392,,$C398)/$F$380)))</f>
        <v>1.770065787275924</v>
      </c>
      <c r="M398" s="8">
        <f>IF($F$380="n/a",0,IF(M$3&lt;=$C398,0,IF(M$3&gt;($F$380+$C398),INDEX($D$392:$W$392,,$C398)-SUM($D398:L398),INDEX($D$392:$W$392,,$C398)/$F$380)))</f>
        <v>0</v>
      </c>
      <c r="N398" s="8">
        <f>IF($F$380="n/a",0,IF(N$3&lt;=$C398,0,IF(N$3&gt;($F$380+$C398),INDEX($D$392:$W$392,,$C398)-SUM($D398:M398),INDEX($D$392:$W$392,,$C398)/$F$380)))</f>
        <v>0</v>
      </c>
      <c r="O398" s="8">
        <f>IF($F$380="n/a",0,IF(O$3&lt;=$C398,0,IF(O$3&gt;($F$380+$C398),INDEX($D$392:$W$392,,$C398)-SUM($D398:N398),INDEX($D$392:$W$392,,$C398)/$F$380)))</f>
        <v>0</v>
      </c>
      <c r="P398" s="8">
        <f>IF($F$380="n/a",0,IF(P$3&lt;=$C398,0,IF(P$3&gt;($F$380+$C398),INDEX($D$392:$W$392,,$C398)-SUM($D398:O398),INDEX($D$392:$W$392,,$C398)/$F$380)))</f>
        <v>0</v>
      </c>
      <c r="Q398" s="8">
        <f>IF($F$380="n/a",0,IF(Q$3&lt;=$C398,0,IF(Q$3&gt;($F$380+$C398),INDEX($D$392:$W$392,,$C398)-SUM($D398:P398),INDEX($D$392:$W$392,,$C398)/$F$380)))</f>
        <v>0</v>
      </c>
      <c r="R398" s="8">
        <f>IF($F$380="n/a",0,IF(R$3&lt;=$C398,0,IF(R$3&gt;($F$380+$C398),INDEX($D$392:$W$392,,$C398)-SUM($D398:Q398),INDEX($D$392:$W$392,,$C398)/$F$380)))</f>
        <v>0</v>
      </c>
      <c r="S398" s="8">
        <f>IF($F$380="n/a",0,IF(S$3&lt;=$C398,0,IF(S$3&gt;($F$380+$C398),INDEX($D$392:$W$392,,$C398)-SUM($D398:R398),INDEX($D$392:$W$392,,$C398)/$F$380)))</f>
        <v>0</v>
      </c>
      <c r="T398" s="8">
        <f>IF($F$380="n/a",0,IF(T$3&lt;=$C398,0,IF(T$3&gt;($F$380+$C398),INDEX($D$392:$W$392,,$C398)-SUM($D398:S398),INDEX($D$392:$W$392,,$C398)/$F$380)))</f>
        <v>0</v>
      </c>
      <c r="U398" s="8">
        <f>IF($F$380="n/a",0,IF(U$3&lt;=$C398,0,IF(U$3&gt;($F$380+$C398),INDEX($D$392:$W$392,,$C398)-SUM($D398:T398),INDEX($D$392:$W$392,,$C398)/$F$380)))</f>
        <v>0</v>
      </c>
      <c r="V398" s="8">
        <f>IF($F$380="n/a",0,IF(V$3&lt;=$C398,0,IF(V$3&gt;($F$380+$C398),INDEX($D$392:$W$392,,$C398)-SUM($D398:U398),INDEX($D$392:$W$392,,$C398)/$F$380)))</f>
        <v>0</v>
      </c>
      <c r="W398" s="8">
        <f>IF($F$380="n/a",0,IF(W$3&lt;=$C398,0,IF(W$3&gt;($F$380+$C398),INDEX($D$392:$W$392,,$C398)-SUM($D398:V398),INDEX($D$392:$W$392,,$C398)/$F$380)))</f>
        <v>0</v>
      </c>
      <c r="X398" s="8">
        <f>IF($F$380="n/a",0,IF(X$3&lt;=$C398,0,IF(X$3&gt;($F$380+$C398),INDEX($D$392:$W$392,,$C398)-SUM($D398:W398),INDEX($D$392:$W$392,,$C398)/$F$380)))</f>
        <v>0</v>
      </c>
      <c r="Y398" s="8">
        <f>IF($F$380="n/a",0,IF(Y$3&lt;=$C398,0,IF(Y$3&gt;($F$380+$C398),INDEX($D$392:$W$392,,$C398)-SUM($D398:X398),INDEX($D$392:$W$392,,$C398)/$F$380)))</f>
        <v>0</v>
      </c>
      <c r="Z398" s="8">
        <f>IF($F$380="n/a",0,IF(Z$3&lt;=$C398,0,IF(Z$3&gt;($F$380+$C398),INDEX($D$392:$W$392,,$C398)-SUM($D398:Y398),INDEX($D$392:$W$392,,$C398)/$F$380)))</f>
        <v>0</v>
      </c>
      <c r="AA398" s="8">
        <f>IF($F$380="n/a",0,IF(AA$3&lt;=$C398,0,IF(AA$3&gt;($F$380+$C398),INDEX($D$392:$W$392,,$C398)-SUM($D398:Z398),INDEX($D$392:$W$392,,$C398)/$F$380)))</f>
        <v>0</v>
      </c>
      <c r="AB398" s="8">
        <f>IF($F$380="n/a",0,IF(AB$3&lt;=$C398,0,IF(AB$3&gt;($F$380+$C398),INDEX($D$392:$W$392,,$C398)-SUM($D398:AA398),INDEX($D$392:$W$392,,$C398)/$F$380)))</f>
        <v>0</v>
      </c>
      <c r="AC398" s="8">
        <f>IF($F$380="n/a",0,IF(AC$3&lt;=$C398,0,IF(AC$3&gt;($F$380+$C398),INDEX($D$392:$W$392,,$C398)-SUM($D398:AB398),INDEX($D$392:$W$392,,$C398)/$F$380)))</f>
        <v>0</v>
      </c>
      <c r="AD398" s="8">
        <f>IF($F$380="n/a",0,IF(AD$3&lt;=$C398,0,IF(AD$3&gt;($F$380+$C398),INDEX($D$392:$W$392,,$C398)-SUM($D398:AC398),INDEX($D$392:$W$392,,$C398)/$F$380)))</f>
        <v>0</v>
      </c>
      <c r="AE398" s="8">
        <f>IF($F$380="n/a",0,IF(AE$3&lt;=$C398,0,IF(AE$3&gt;($F$380+$C398),INDEX($D$392:$W$392,,$C398)-SUM($D398:AD398),INDEX($D$392:$W$392,,$C398)/$F$380)))</f>
        <v>0</v>
      </c>
      <c r="AF398" s="8">
        <f>IF($F$380="n/a",0,IF(AF$3&lt;=$C398,0,IF(AF$3&gt;($F$380+$C398),INDEX($D$392:$W$392,,$C398)-SUM($D398:AE398),INDEX($D$392:$W$392,,$C398)/$F$380)))</f>
        <v>0</v>
      </c>
      <c r="AG398" s="8">
        <f>IF($F$380="n/a",0,IF(AG$3&lt;=$C398,0,IF(AG$3&gt;($F$380+$C398),INDEX($D$392:$W$392,,$C398)-SUM($D398:AF398),INDEX($D$392:$W$392,,$C398)/$F$380)))</f>
        <v>0</v>
      </c>
      <c r="AH398" s="8">
        <f>IF($F$380="n/a",0,IF(AH$3&lt;=$C398,0,IF(AH$3&gt;($F$380+$C398),INDEX($D$392:$W$392,,$C398)-SUM($D398:AG398),INDEX($D$392:$W$392,,$C398)/$F$380)))</f>
        <v>0</v>
      </c>
      <c r="AI398" s="8">
        <f>IF($F$380="n/a",0,IF(AI$3&lt;=$C398,0,IF(AI$3&gt;($F$380+$C398),INDEX($D$392:$W$392,,$C398)-SUM($D398:AH398),INDEX($D$392:$W$392,,$C398)/$F$380)))</f>
        <v>0</v>
      </c>
      <c r="AJ398" s="8">
        <f>IF($F$380="n/a",0,IF(AJ$3&lt;=$C398,0,IF(AJ$3&gt;($F$380+$C398),INDEX($D$392:$W$392,,$C398)-SUM($D398:AI398),INDEX($D$392:$W$392,,$C398)/$F$380)))</f>
        <v>0</v>
      </c>
      <c r="AK398" s="8">
        <f>IF($F$380="n/a",0,IF(AK$3&lt;=$C398,0,IF(AK$3&gt;($F$380+$C398),INDEX($D$392:$W$392,,$C398)-SUM($D398:AJ398),INDEX($D$392:$W$392,,$C398)/$F$380)))</f>
        <v>0</v>
      </c>
      <c r="AL398" s="8">
        <f>IF($F$380="n/a",0,IF(AL$3&lt;=$C398,0,IF(AL$3&gt;($F$380+$C398),INDEX($D$392:$W$392,,$C398)-SUM($D398:AK398),INDEX($D$392:$W$392,,$C398)/$F$380)))</f>
        <v>0</v>
      </c>
      <c r="AM398" s="8">
        <f>IF($F$380="n/a",0,IF(AM$3&lt;=$C398,0,IF(AM$3&gt;($F$380+$C398),INDEX($D$392:$W$392,,$C398)-SUM($D398:AL398),INDEX($D$392:$W$392,,$C398)/$F$380)))</f>
        <v>0</v>
      </c>
      <c r="AN398" s="8">
        <f>IF($F$380="n/a",0,IF(AN$3&lt;=$C398,0,IF(AN$3&gt;($F$380+$C398),INDEX($D$392:$W$392,,$C398)-SUM($D398:AM398),INDEX($D$392:$W$392,,$C398)/$F$380)))</f>
        <v>0</v>
      </c>
      <c r="AO398" s="8">
        <f>IF($F$380="n/a",0,IF(AO$3&lt;=$C398,0,IF(AO$3&gt;($F$380+$C398),INDEX($D$392:$W$392,,$C398)-SUM($D398:AN398),INDEX($D$392:$W$392,,$C398)/$F$380)))</f>
        <v>0</v>
      </c>
      <c r="AP398" s="8">
        <f>IF($F$380="n/a",0,IF(AP$3&lt;=$C398,0,IF(AP$3&gt;($F$380+$C398),INDEX($D$392:$W$392,,$C398)-SUM($D398:AO398),INDEX($D$392:$W$392,,$C398)/$F$380)))</f>
        <v>0</v>
      </c>
      <c r="AQ398" s="8">
        <f>IF($F$380="n/a",0,IF(AQ$3&lt;=$C398,0,IF(AQ$3&gt;($F$380+$C398),INDEX($D$392:$W$392,,$C398)-SUM($D398:AP398),INDEX($D$392:$W$392,,$C398)/$F$380)))</f>
        <v>0</v>
      </c>
      <c r="AR398" s="8">
        <f>IF($F$380="n/a",0,IF(AR$3&lt;=$C398,0,IF(AR$3&gt;($F$380+$C398),INDEX($D$392:$W$392,,$C398)-SUM($D398:AQ398),INDEX($D$392:$W$392,,$C398)/$F$380)))</f>
        <v>0</v>
      </c>
      <c r="AS398" s="8">
        <f>IF($F$380="n/a",0,IF(AS$3&lt;=$C398,0,IF(AS$3&gt;($F$380+$C398),INDEX($D$392:$W$392,,$C398)-SUM($D398:AR398),INDEX($D$392:$W$392,,$C398)/$F$380)))</f>
        <v>0</v>
      </c>
      <c r="AT398" s="8">
        <f>IF($F$380="n/a",0,IF(AT$3&lt;=$C398,0,IF(AT$3&gt;($F$380+$C398),INDEX($D$392:$W$392,,$C398)-SUM($D398:AS398),INDEX($D$392:$W$392,,$C398)/$F$380)))</f>
        <v>0</v>
      </c>
      <c r="AU398" s="8">
        <f>IF($F$380="n/a",0,IF(AU$3&lt;=$C398,0,IF(AU$3&gt;($F$380+$C398),INDEX($D$392:$W$392,,$C398)-SUM($D398:AT398),INDEX($D$392:$W$392,,$C398)/$F$380)))</f>
        <v>0</v>
      </c>
      <c r="AV398" s="8">
        <f>IF($F$380="n/a",0,IF(AV$3&lt;=$C398,0,IF(AV$3&gt;($F$380+$C398),INDEX($D$392:$W$392,,$C398)-SUM($D398:AU398),INDEX($D$392:$W$392,,$C398)/$F$380)))</f>
        <v>0</v>
      </c>
      <c r="AW398" s="8">
        <f>IF($F$380="n/a",0,IF(AW$3&lt;=$C398,0,IF(AW$3&gt;($F$380+$C398),INDEX($D$392:$W$392,,$C398)-SUM($D398:AV398),INDEX($D$392:$W$392,,$C398)/$F$380)))</f>
        <v>0</v>
      </c>
      <c r="AX398" s="8">
        <f>IF($F$380="n/a",0,IF(AX$3&lt;=$C398,0,IF(AX$3&gt;($F$380+$C398),INDEX($D$392:$W$392,,$C398)-SUM($D398:AW398),INDEX($D$392:$W$392,,$C398)/$F$380)))</f>
        <v>0</v>
      </c>
      <c r="AY398" s="8">
        <f>IF($F$380="n/a",0,IF(AY$3&lt;=$C398,0,IF(AY$3&gt;($F$380+$C398),INDEX($D$392:$W$392,,$C398)-SUM($D398:AX398),INDEX($D$392:$W$392,,$C398)/$F$380)))</f>
        <v>0</v>
      </c>
      <c r="AZ398" s="8">
        <f>IF($F$380="n/a",0,IF(AZ$3&lt;=$C398,0,IF(AZ$3&gt;($F$380+$C398),INDEX($D$392:$W$392,,$C398)-SUM($D398:AY398),INDEX($D$392:$W$392,,$C398)/$F$380)))</f>
        <v>0</v>
      </c>
      <c r="BA398" s="8">
        <f>IF($F$380="n/a",0,IF(BA$3&lt;=$C398,0,IF(BA$3&gt;($F$380+$C398),INDEX($D$392:$W$392,,$C398)-SUM($D398:AZ398),INDEX($D$392:$W$392,,$C398)/$F$380)))</f>
        <v>0</v>
      </c>
      <c r="BB398" s="8">
        <f>IF($F$380="n/a",0,IF(BB$3&lt;=$C398,0,IF(BB$3&gt;($F$380+$C398),INDEX($D$392:$W$392,,$C398)-SUM($D398:BA398),INDEX($D$392:$W$392,,$C398)/$F$380)))</f>
        <v>0</v>
      </c>
      <c r="BC398" s="8">
        <f>IF($F$380="n/a",0,IF(BC$3&lt;=$C398,0,IF(BC$3&gt;($F$380+$C398),INDEX($D$392:$W$392,,$C398)-SUM($D398:BB398),INDEX($D$392:$W$392,,$C398)/$F$380)))</f>
        <v>0</v>
      </c>
      <c r="BD398" s="8">
        <f>IF($F$380="n/a",0,IF(BD$3&lt;=$C398,0,IF(BD$3&gt;($F$380+$C398),INDEX($D$392:$W$392,,$C398)-SUM($D398:BC398),INDEX($D$392:$W$392,,$C398)/$F$380)))</f>
        <v>0</v>
      </c>
      <c r="BE398" s="8">
        <f>IF($F$380="n/a",0,IF(BE$3&lt;=$C398,0,IF(BE$3&gt;($F$380+$C398),INDEX($D$392:$W$392,,$C398)-SUM($D398:BD398),INDEX($D$392:$W$392,,$C398)/$F$380)))</f>
        <v>0</v>
      </c>
      <c r="BF398" s="8">
        <f>IF($F$380="n/a",0,IF(BF$3&lt;=$C398,0,IF(BF$3&gt;($F$380+$C398),INDEX($D$392:$W$392,,$C398)-SUM($D398:BE398),INDEX($D$392:$W$392,,$C398)/$F$380)))</f>
        <v>0</v>
      </c>
      <c r="BG398" s="8">
        <f>IF($F$380="n/a",0,IF(BG$3&lt;=$C398,0,IF(BG$3&gt;($F$380+$C398),INDEX($D$392:$W$392,,$C398)-SUM($D398:BF398),INDEX($D$392:$W$392,,$C398)/$F$380)))</f>
        <v>0</v>
      </c>
      <c r="BH398" s="8">
        <f>IF($F$380="n/a",0,IF(BH$3&lt;=$C398,0,IF(BH$3&gt;($F$380+$C398),INDEX($D$392:$W$392,,$C398)-SUM($D398:BG398),INDEX($D$392:$W$392,,$C398)/$F$380)))</f>
        <v>0</v>
      </c>
      <c r="BI398" s="8">
        <f>IF($F$380="n/a",0,IF(BI$3&lt;=$C398,0,IF(BI$3&gt;($F$380+$C398),INDEX($D$392:$W$392,,$C398)-SUM($D398:BH398),INDEX($D$392:$W$392,,$C398)/$F$380)))</f>
        <v>0</v>
      </c>
      <c r="BJ398" s="8">
        <f>IF($F$380="n/a",0,IF(BJ$3&lt;=$C398,0,IF(BJ$3&gt;($F$380+$C398),INDEX($D$392:$W$392,,$C398)-SUM($D398:BI398),INDEX($D$392:$W$392,,$C398)/$F$380)))</f>
        <v>0</v>
      </c>
      <c r="BK398" s="8">
        <f>IF($F$380="n/a",0,IF(BK$3&lt;=$C398,0,IF(BK$3&gt;($F$380+$C398),INDEX($D$392:$W$392,,$C398)-SUM($D398:BJ398),INDEX($D$392:$W$392,,$C398)/$F$380)))</f>
        <v>0</v>
      </c>
    </row>
    <row r="399" spans="2:63" hidden="1" outlineLevel="1" x14ac:dyDescent="0.3">
      <c r="B399" s="15">
        <v>2017</v>
      </c>
      <c r="C399">
        <v>5</v>
      </c>
      <c r="D399" s="8"/>
      <c r="E399" s="8">
        <f>IF($F$380="n/a",0,IF(E$3&lt;=$C399,0,IF(E$3&gt;($F$380+$C399),INDEX($D$392:$W$392,,$C399)-SUM($D399:D399),INDEX($D$392:$W$392,,$C399)/$F$380)))</f>
        <v>0</v>
      </c>
      <c r="F399" s="8">
        <f>IF($F$380="n/a",0,IF(F$3&lt;=$C399,0,IF(F$3&gt;($F$380+$C399),INDEX($D$392:$W$392,,$C399)-SUM($D399:E399),INDEX($D$392:$W$392,,$C399)/$F$380)))</f>
        <v>0</v>
      </c>
      <c r="G399" s="8">
        <f>IF($F$380="n/a",0,IF(G$3&lt;=$C399,0,IF(G$3&gt;($F$380+$C399),INDEX($D$392:$W$392,,$C399)-SUM($D399:F399),INDEX($D$392:$W$392,,$C399)/$F$380)))</f>
        <v>0</v>
      </c>
      <c r="H399" s="11">
        <f>IF($F$380="n/a",0,IF(H$3&lt;=$C399,0,IF(H$3&gt;($F$380+$C399),INDEX($D$392:$W$392,,$C399)-SUM($D399:G399),INDEX($D$392:$W$392,,$C399)/$F$380)))</f>
        <v>0</v>
      </c>
      <c r="I399" s="12">
        <f>IF($F$380="n/a",0,IF(I$3&lt;=$C399,0,IF(I$3&gt;($F$380+$C399),INDEX($D$392:$W$392,,$C399)-SUM($D399:H399),INDEX($D$392:$W$392,,$C399)/$F$380)))</f>
        <v>1.8112163186995454</v>
      </c>
      <c r="J399" s="8">
        <f>IF($F$380="n/a",0,IF(J$3&lt;=$C399,0,IF(J$3&gt;($F$380+$C399),INDEX($D$392:$W$392,,$C399)-SUM($D399:I399),INDEX($D$392:$W$392,,$C399)/$F$380)))</f>
        <v>1.8112163186995454</v>
      </c>
      <c r="K399" s="8">
        <f>IF($F$380="n/a",0,IF(K$3&lt;=$C399,0,IF(K$3&gt;($F$380+$C399),INDEX($D$392:$W$392,,$C399)-SUM($D399:J399),INDEX($D$392:$W$392,,$C399)/$F$380)))</f>
        <v>1.8112163186995454</v>
      </c>
      <c r="L399" s="8">
        <f>IF($F$380="n/a",0,IF(L$3&lt;=$C399,0,IF(L$3&gt;($F$380+$C399),INDEX($D$392:$W$392,,$C399)-SUM($D399:K399),INDEX($D$392:$W$392,,$C399)/$F$380)))</f>
        <v>1.8112163186995454</v>
      </c>
      <c r="M399" s="8">
        <f>IF($F$380="n/a",0,IF(M$3&lt;=$C399,0,IF(M$3&gt;($F$380+$C399),INDEX($D$392:$W$392,,$C399)-SUM($D399:L399),INDEX($D$392:$W$392,,$C399)/$F$380)))</f>
        <v>1.8112163186995454</v>
      </c>
      <c r="N399" s="8">
        <f>IF($F$380="n/a",0,IF(N$3&lt;=$C399,0,IF(N$3&gt;($F$380+$C399),INDEX($D$392:$W$392,,$C399)-SUM($D399:M399),INDEX($D$392:$W$392,,$C399)/$F$380)))</f>
        <v>0</v>
      </c>
      <c r="O399" s="8">
        <f>IF($F$380="n/a",0,IF(O$3&lt;=$C399,0,IF(O$3&gt;($F$380+$C399),INDEX($D$392:$W$392,,$C399)-SUM($D399:N399),INDEX($D$392:$W$392,,$C399)/$F$380)))</f>
        <v>0</v>
      </c>
      <c r="P399" s="8">
        <f>IF($F$380="n/a",0,IF(P$3&lt;=$C399,0,IF(P$3&gt;($F$380+$C399),INDEX($D$392:$W$392,,$C399)-SUM($D399:O399),INDEX($D$392:$W$392,,$C399)/$F$380)))</f>
        <v>0</v>
      </c>
      <c r="Q399" s="8">
        <f>IF($F$380="n/a",0,IF(Q$3&lt;=$C399,0,IF(Q$3&gt;($F$380+$C399),INDEX($D$392:$W$392,,$C399)-SUM($D399:P399),INDEX($D$392:$W$392,,$C399)/$F$380)))</f>
        <v>0</v>
      </c>
      <c r="R399" s="8">
        <f>IF($F$380="n/a",0,IF(R$3&lt;=$C399,0,IF(R$3&gt;($F$380+$C399),INDEX($D$392:$W$392,,$C399)-SUM($D399:Q399),INDEX($D$392:$W$392,,$C399)/$F$380)))</f>
        <v>0</v>
      </c>
      <c r="S399" s="8">
        <f>IF($F$380="n/a",0,IF(S$3&lt;=$C399,0,IF(S$3&gt;($F$380+$C399),INDEX($D$392:$W$392,,$C399)-SUM($D399:R399),INDEX($D$392:$W$392,,$C399)/$F$380)))</f>
        <v>0</v>
      </c>
      <c r="T399" s="8">
        <f>IF($F$380="n/a",0,IF(T$3&lt;=$C399,0,IF(T$3&gt;($F$380+$C399),INDEX($D$392:$W$392,,$C399)-SUM($D399:S399),INDEX($D$392:$W$392,,$C399)/$F$380)))</f>
        <v>0</v>
      </c>
      <c r="U399" s="8">
        <f>IF($F$380="n/a",0,IF(U$3&lt;=$C399,0,IF(U$3&gt;($F$380+$C399),INDEX($D$392:$W$392,,$C399)-SUM($D399:T399),INDEX($D$392:$W$392,,$C399)/$F$380)))</f>
        <v>0</v>
      </c>
      <c r="V399" s="8">
        <f>IF($F$380="n/a",0,IF(V$3&lt;=$C399,0,IF(V$3&gt;($F$380+$C399),INDEX($D$392:$W$392,,$C399)-SUM($D399:U399),INDEX($D$392:$W$392,,$C399)/$F$380)))</f>
        <v>0</v>
      </c>
      <c r="W399" s="8">
        <f>IF($F$380="n/a",0,IF(W$3&lt;=$C399,0,IF(W$3&gt;($F$380+$C399),INDEX($D$392:$W$392,,$C399)-SUM($D399:V399),INDEX($D$392:$W$392,,$C399)/$F$380)))</f>
        <v>0</v>
      </c>
      <c r="X399" s="8">
        <f>IF($F$380="n/a",0,IF(X$3&lt;=$C399,0,IF(X$3&gt;($F$380+$C399),INDEX($D$392:$W$392,,$C399)-SUM($D399:W399),INDEX($D$392:$W$392,,$C399)/$F$380)))</f>
        <v>0</v>
      </c>
      <c r="Y399" s="8">
        <f>IF($F$380="n/a",0,IF(Y$3&lt;=$C399,0,IF(Y$3&gt;($F$380+$C399),INDEX($D$392:$W$392,,$C399)-SUM($D399:X399),INDEX($D$392:$W$392,,$C399)/$F$380)))</f>
        <v>0</v>
      </c>
      <c r="Z399" s="8">
        <f>IF($F$380="n/a",0,IF(Z$3&lt;=$C399,0,IF(Z$3&gt;($F$380+$C399),INDEX($D$392:$W$392,,$C399)-SUM($D399:Y399),INDEX($D$392:$W$392,,$C399)/$F$380)))</f>
        <v>0</v>
      </c>
      <c r="AA399" s="8">
        <f>IF($F$380="n/a",0,IF(AA$3&lt;=$C399,0,IF(AA$3&gt;($F$380+$C399),INDEX($D$392:$W$392,,$C399)-SUM($D399:Z399),INDEX($D$392:$W$392,,$C399)/$F$380)))</f>
        <v>0</v>
      </c>
      <c r="AB399" s="8">
        <f>IF($F$380="n/a",0,IF(AB$3&lt;=$C399,0,IF(AB$3&gt;($F$380+$C399),INDEX($D$392:$W$392,,$C399)-SUM($D399:AA399),INDEX($D$392:$W$392,,$C399)/$F$380)))</f>
        <v>0</v>
      </c>
      <c r="AC399" s="8">
        <f>IF($F$380="n/a",0,IF(AC$3&lt;=$C399,0,IF(AC$3&gt;($F$380+$C399),INDEX($D$392:$W$392,,$C399)-SUM($D399:AB399),INDEX($D$392:$W$392,,$C399)/$F$380)))</f>
        <v>0</v>
      </c>
      <c r="AD399" s="8">
        <f>IF($F$380="n/a",0,IF(AD$3&lt;=$C399,0,IF(AD$3&gt;($F$380+$C399),INDEX($D$392:$W$392,,$C399)-SUM($D399:AC399),INDEX($D$392:$W$392,,$C399)/$F$380)))</f>
        <v>0</v>
      </c>
      <c r="AE399" s="8">
        <f>IF($F$380="n/a",0,IF(AE$3&lt;=$C399,0,IF(AE$3&gt;($F$380+$C399),INDEX($D$392:$W$392,,$C399)-SUM($D399:AD399),INDEX($D$392:$W$392,,$C399)/$F$380)))</f>
        <v>0</v>
      </c>
      <c r="AF399" s="8">
        <f>IF($F$380="n/a",0,IF(AF$3&lt;=$C399,0,IF(AF$3&gt;($F$380+$C399),INDEX($D$392:$W$392,,$C399)-SUM($D399:AE399),INDEX($D$392:$W$392,,$C399)/$F$380)))</f>
        <v>0</v>
      </c>
      <c r="AG399" s="8">
        <f>IF($F$380="n/a",0,IF(AG$3&lt;=$C399,0,IF(AG$3&gt;($F$380+$C399),INDEX($D$392:$W$392,,$C399)-SUM($D399:AF399),INDEX($D$392:$W$392,,$C399)/$F$380)))</f>
        <v>0</v>
      </c>
      <c r="AH399" s="8">
        <f>IF($F$380="n/a",0,IF(AH$3&lt;=$C399,0,IF(AH$3&gt;($F$380+$C399),INDEX($D$392:$W$392,,$C399)-SUM($D399:AG399),INDEX($D$392:$W$392,,$C399)/$F$380)))</f>
        <v>0</v>
      </c>
      <c r="AI399" s="8">
        <f>IF($F$380="n/a",0,IF(AI$3&lt;=$C399,0,IF(AI$3&gt;($F$380+$C399),INDEX($D$392:$W$392,,$C399)-SUM($D399:AH399),INDEX($D$392:$W$392,,$C399)/$F$380)))</f>
        <v>0</v>
      </c>
      <c r="AJ399" s="8">
        <f>IF($F$380="n/a",0,IF(AJ$3&lt;=$C399,0,IF(AJ$3&gt;($F$380+$C399),INDEX($D$392:$W$392,,$C399)-SUM($D399:AI399),INDEX($D$392:$W$392,,$C399)/$F$380)))</f>
        <v>0</v>
      </c>
      <c r="AK399" s="8">
        <f>IF($F$380="n/a",0,IF(AK$3&lt;=$C399,0,IF(AK$3&gt;($F$380+$C399),INDEX($D$392:$W$392,,$C399)-SUM($D399:AJ399),INDEX($D$392:$W$392,,$C399)/$F$380)))</f>
        <v>0</v>
      </c>
      <c r="AL399" s="8">
        <f>IF($F$380="n/a",0,IF(AL$3&lt;=$C399,0,IF(AL$3&gt;($F$380+$C399),INDEX($D$392:$W$392,,$C399)-SUM($D399:AK399),INDEX($D$392:$W$392,,$C399)/$F$380)))</f>
        <v>0</v>
      </c>
      <c r="AM399" s="8">
        <f>IF($F$380="n/a",0,IF(AM$3&lt;=$C399,0,IF(AM$3&gt;($F$380+$C399),INDEX($D$392:$W$392,,$C399)-SUM($D399:AL399),INDEX($D$392:$W$392,,$C399)/$F$380)))</f>
        <v>0</v>
      </c>
      <c r="AN399" s="8">
        <f>IF($F$380="n/a",0,IF(AN$3&lt;=$C399,0,IF(AN$3&gt;($F$380+$C399),INDEX($D$392:$W$392,,$C399)-SUM($D399:AM399),INDEX($D$392:$W$392,,$C399)/$F$380)))</f>
        <v>0</v>
      </c>
      <c r="AO399" s="8">
        <f>IF($F$380="n/a",0,IF(AO$3&lt;=$C399,0,IF(AO$3&gt;($F$380+$C399),INDEX($D$392:$W$392,,$C399)-SUM($D399:AN399),INDEX($D$392:$W$392,,$C399)/$F$380)))</f>
        <v>0</v>
      </c>
      <c r="AP399" s="8">
        <f>IF($F$380="n/a",0,IF(AP$3&lt;=$C399,0,IF(AP$3&gt;($F$380+$C399),INDEX($D$392:$W$392,,$C399)-SUM($D399:AO399),INDEX($D$392:$W$392,,$C399)/$F$380)))</f>
        <v>0</v>
      </c>
      <c r="AQ399" s="8">
        <f>IF($F$380="n/a",0,IF(AQ$3&lt;=$C399,0,IF(AQ$3&gt;($F$380+$C399),INDEX($D$392:$W$392,,$C399)-SUM($D399:AP399),INDEX($D$392:$W$392,,$C399)/$F$380)))</f>
        <v>0</v>
      </c>
      <c r="AR399" s="8">
        <f>IF($F$380="n/a",0,IF(AR$3&lt;=$C399,0,IF(AR$3&gt;($F$380+$C399),INDEX($D$392:$W$392,,$C399)-SUM($D399:AQ399),INDEX($D$392:$W$392,,$C399)/$F$380)))</f>
        <v>0</v>
      </c>
      <c r="AS399" s="8">
        <f>IF($F$380="n/a",0,IF(AS$3&lt;=$C399,0,IF(AS$3&gt;($F$380+$C399),INDEX($D$392:$W$392,,$C399)-SUM($D399:AR399),INDEX($D$392:$W$392,,$C399)/$F$380)))</f>
        <v>0</v>
      </c>
      <c r="AT399" s="8">
        <f>IF($F$380="n/a",0,IF(AT$3&lt;=$C399,0,IF(AT$3&gt;($F$380+$C399),INDEX($D$392:$W$392,,$C399)-SUM($D399:AS399),INDEX($D$392:$W$392,,$C399)/$F$380)))</f>
        <v>0</v>
      </c>
      <c r="AU399" s="8">
        <f>IF($F$380="n/a",0,IF(AU$3&lt;=$C399,0,IF(AU$3&gt;($F$380+$C399),INDEX($D$392:$W$392,,$C399)-SUM($D399:AT399),INDEX($D$392:$W$392,,$C399)/$F$380)))</f>
        <v>0</v>
      </c>
      <c r="AV399" s="8">
        <f>IF($F$380="n/a",0,IF(AV$3&lt;=$C399,0,IF(AV$3&gt;($F$380+$C399),INDEX($D$392:$W$392,,$C399)-SUM($D399:AU399),INDEX($D$392:$W$392,,$C399)/$F$380)))</f>
        <v>0</v>
      </c>
      <c r="AW399" s="8">
        <f>IF($F$380="n/a",0,IF(AW$3&lt;=$C399,0,IF(AW$3&gt;($F$380+$C399),INDEX($D$392:$W$392,,$C399)-SUM($D399:AV399),INDEX($D$392:$W$392,,$C399)/$F$380)))</f>
        <v>0</v>
      </c>
      <c r="AX399" s="8">
        <f>IF($F$380="n/a",0,IF(AX$3&lt;=$C399,0,IF(AX$3&gt;($F$380+$C399),INDEX($D$392:$W$392,,$C399)-SUM($D399:AW399),INDEX($D$392:$W$392,,$C399)/$F$380)))</f>
        <v>0</v>
      </c>
      <c r="AY399" s="8">
        <f>IF($F$380="n/a",0,IF(AY$3&lt;=$C399,0,IF(AY$3&gt;($F$380+$C399),INDEX($D$392:$W$392,,$C399)-SUM($D399:AX399),INDEX($D$392:$W$392,,$C399)/$F$380)))</f>
        <v>0</v>
      </c>
      <c r="AZ399" s="8">
        <f>IF($F$380="n/a",0,IF(AZ$3&lt;=$C399,0,IF(AZ$3&gt;($F$380+$C399),INDEX($D$392:$W$392,,$C399)-SUM($D399:AY399),INDEX($D$392:$W$392,,$C399)/$F$380)))</f>
        <v>0</v>
      </c>
      <c r="BA399" s="8">
        <f>IF($F$380="n/a",0,IF(BA$3&lt;=$C399,0,IF(BA$3&gt;($F$380+$C399),INDEX($D$392:$W$392,,$C399)-SUM($D399:AZ399),INDEX($D$392:$W$392,,$C399)/$F$380)))</f>
        <v>0</v>
      </c>
      <c r="BB399" s="8">
        <f>IF($F$380="n/a",0,IF(BB$3&lt;=$C399,0,IF(BB$3&gt;($F$380+$C399),INDEX($D$392:$W$392,,$C399)-SUM($D399:BA399),INDEX($D$392:$W$392,,$C399)/$F$380)))</f>
        <v>0</v>
      </c>
      <c r="BC399" s="8">
        <f>IF($F$380="n/a",0,IF(BC$3&lt;=$C399,0,IF(BC$3&gt;($F$380+$C399),INDEX($D$392:$W$392,,$C399)-SUM($D399:BB399),INDEX($D$392:$W$392,,$C399)/$F$380)))</f>
        <v>0</v>
      </c>
      <c r="BD399" s="8">
        <f>IF($F$380="n/a",0,IF(BD$3&lt;=$C399,0,IF(BD$3&gt;($F$380+$C399),INDEX($D$392:$W$392,,$C399)-SUM($D399:BC399),INDEX($D$392:$W$392,,$C399)/$F$380)))</f>
        <v>0</v>
      </c>
      <c r="BE399" s="8">
        <f>IF($F$380="n/a",0,IF(BE$3&lt;=$C399,0,IF(BE$3&gt;($F$380+$C399),INDEX($D$392:$W$392,,$C399)-SUM($D399:BD399),INDEX($D$392:$W$392,,$C399)/$F$380)))</f>
        <v>0</v>
      </c>
      <c r="BF399" s="8">
        <f>IF($F$380="n/a",0,IF(BF$3&lt;=$C399,0,IF(BF$3&gt;($F$380+$C399),INDEX($D$392:$W$392,,$C399)-SUM($D399:BE399),INDEX($D$392:$W$392,,$C399)/$F$380)))</f>
        <v>0</v>
      </c>
      <c r="BG399" s="8">
        <f>IF($F$380="n/a",0,IF(BG$3&lt;=$C399,0,IF(BG$3&gt;($F$380+$C399),INDEX($D$392:$W$392,,$C399)-SUM($D399:BF399),INDEX($D$392:$W$392,,$C399)/$F$380)))</f>
        <v>0</v>
      </c>
      <c r="BH399" s="8">
        <f>IF($F$380="n/a",0,IF(BH$3&lt;=$C399,0,IF(BH$3&gt;($F$380+$C399),INDEX($D$392:$W$392,,$C399)-SUM($D399:BG399),INDEX($D$392:$W$392,,$C399)/$F$380)))</f>
        <v>0</v>
      </c>
      <c r="BI399" s="8">
        <f>IF($F$380="n/a",0,IF(BI$3&lt;=$C399,0,IF(BI$3&gt;($F$380+$C399),INDEX($D$392:$W$392,,$C399)-SUM($D399:BH399),INDEX($D$392:$W$392,,$C399)/$F$380)))</f>
        <v>0</v>
      </c>
      <c r="BJ399" s="8">
        <f>IF($F$380="n/a",0,IF(BJ$3&lt;=$C399,0,IF(BJ$3&gt;($F$380+$C399),INDEX($D$392:$W$392,,$C399)-SUM($D399:BI399),INDEX($D$392:$W$392,,$C399)/$F$380)))</f>
        <v>0</v>
      </c>
      <c r="BK399" s="8">
        <f>IF($F$380="n/a",0,IF(BK$3&lt;=$C399,0,IF(BK$3&gt;($F$380+$C399),INDEX($D$392:$W$392,,$C399)-SUM($D399:BJ399),INDEX($D$392:$W$392,,$C399)/$F$380)))</f>
        <v>0</v>
      </c>
    </row>
    <row r="400" spans="2:63" hidden="1" outlineLevel="1" x14ac:dyDescent="0.3">
      <c r="B400" s="15">
        <v>2018</v>
      </c>
      <c r="C400">
        <v>6</v>
      </c>
      <c r="D400" s="8"/>
      <c r="E400" s="8">
        <f>IF($F$380="n/a",0,IF(E$3&lt;=$C400,0,IF(E$3&gt;($F$380+$C400),INDEX($D$392:$W$392,,$C400)-SUM($D400:D400),INDEX($D$392:$W$392,,$C400)/$F$380)))</f>
        <v>0</v>
      </c>
      <c r="F400" s="8">
        <f>IF($F$380="n/a",0,IF(F$3&lt;=$C400,0,IF(F$3&gt;($F$380+$C400),INDEX($D$392:$W$392,,$C400)-SUM($D400:E400),INDEX($D$392:$W$392,,$C400)/$F$380)))</f>
        <v>0</v>
      </c>
      <c r="G400" s="8">
        <f>IF($F$380="n/a",0,IF(G$3&lt;=$C400,0,IF(G$3&gt;($F$380+$C400),INDEX($D$392:$W$392,,$C400)-SUM($D400:F400),INDEX($D$392:$W$392,,$C400)/$F$380)))</f>
        <v>0</v>
      </c>
      <c r="H400" s="11">
        <f>IF($F$380="n/a",0,IF(H$3&lt;=$C400,0,IF(H$3&gt;($F$380+$C400),INDEX($D$392:$W$392,,$C400)-SUM($D400:G400),INDEX($D$392:$W$392,,$C400)/$F$380)))</f>
        <v>0</v>
      </c>
      <c r="I400" s="12">
        <f>IF($F$380="n/a",0,IF(I$3&lt;=$C400,0,IF(I$3&gt;($F$380+$C400),INDEX($D$392:$W$392,,$C400)-SUM($D400:H400),INDEX($D$392:$W$392,,$C400)/$F$380)))</f>
        <v>0</v>
      </c>
      <c r="J400" s="8">
        <f>IF($F$380="n/a",0,IF(J$3&lt;=$C400,0,IF(J$3&gt;($F$380+$C400),INDEX($D$392:$W$392,,$C400)-SUM($D400:I400),INDEX($D$392:$W$392,,$C400)/$F$380)))</f>
        <v>0</v>
      </c>
      <c r="K400" s="8">
        <f>IF($F$380="n/a",0,IF(K$3&lt;=$C400,0,IF(K$3&gt;($F$380+$C400),INDEX($D$392:$W$392,,$C400)-SUM($D400:J400),INDEX($D$392:$W$392,,$C400)/$F$380)))</f>
        <v>0</v>
      </c>
      <c r="L400" s="8">
        <f>IF($F$380="n/a",0,IF(L$3&lt;=$C400,0,IF(L$3&gt;($F$380+$C400),INDEX($D$392:$W$392,,$C400)-SUM($D400:K400),INDEX($D$392:$W$392,,$C400)/$F$380)))</f>
        <v>0</v>
      </c>
      <c r="M400" s="8">
        <f>IF($F$380="n/a",0,IF(M$3&lt;=$C400,0,IF(M$3&gt;($F$380+$C400),INDEX($D$392:$W$392,,$C400)-SUM($D400:L400),INDEX($D$392:$W$392,,$C400)/$F$380)))</f>
        <v>0</v>
      </c>
      <c r="N400" s="8">
        <f>IF($F$380="n/a",0,IF(N$3&lt;=$C400,0,IF(N$3&gt;($F$380+$C400),INDEX($D$392:$W$392,,$C400)-SUM($D400:M400),INDEX($D$392:$W$392,,$C400)/$F$380)))</f>
        <v>0</v>
      </c>
      <c r="O400" s="8">
        <f>IF($F$380="n/a",0,IF(O$3&lt;=$C400,0,IF(O$3&gt;($F$380+$C400),INDEX($D$392:$W$392,,$C400)-SUM($D400:N400),INDEX($D$392:$W$392,,$C400)/$F$380)))</f>
        <v>0</v>
      </c>
      <c r="P400" s="8">
        <f>IF($F$380="n/a",0,IF(P$3&lt;=$C400,0,IF(P$3&gt;($F$380+$C400),INDEX($D$392:$W$392,,$C400)-SUM($D400:O400),INDEX($D$392:$W$392,,$C400)/$F$380)))</f>
        <v>0</v>
      </c>
      <c r="Q400" s="8">
        <f>IF($F$380="n/a",0,IF(Q$3&lt;=$C400,0,IF(Q$3&gt;($F$380+$C400),INDEX($D$392:$W$392,,$C400)-SUM($D400:P400),INDEX($D$392:$W$392,,$C400)/$F$380)))</f>
        <v>0</v>
      </c>
      <c r="R400" s="8">
        <f>IF($F$380="n/a",0,IF(R$3&lt;=$C400,0,IF(R$3&gt;($F$380+$C400),INDEX($D$392:$W$392,,$C400)-SUM($D400:Q400),INDEX($D$392:$W$392,,$C400)/$F$380)))</f>
        <v>0</v>
      </c>
      <c r="S400" s="8">
        <f>IF($F$380="n/a",0,IF(S$3&lt;=$C400,0,IF(S$3&gt;($F$380+$C400),INDEX($D$392:$W$392,,$C400)-SUM($D400:R400),INDEX($D$392:$W$392,,$C400)/$F$380)))</f>
        <v>0</v>
      </c>
      <c r="T400" s="8">
        <f>IF($F$380="n/a",0,IF(T$3&lt;=$C400,0,IF(T$3&gt;($F$380+$C400),INDEX($D$392:$W$392,,$C400)-SUM($D400:S400),INDEX($D$392:$W$392,,$C400)/$F$380)))</f>
        <v>0</v>
      </c>
      <c r="U400" s="8">
        <f>IF($F$380="n/a",0,IF(U$3&lt;=$C400,0,IF(U$3&gt;($F$380+$C400),INDEX($D$392:$W$392,,$C400)-SUM($D400:T400),INDEX($D$392:$W$392,,$C400)/$F$380)))</f>
        <v>0</v>
      </c>
      <c r="V400" s="8">
        <f>IF($F$380="n/a",0,IF(V$3&lt;=$C400,0,IF(V$3&gt;($F$380+$C400),INDEX($D$392:$W$392,,$C400)-SUM($D400:U400),INDEX($D$392:$W$392,,$C400)/$F$380)))</f>
        <v>0</v>
      </c>
      <c r="W400" s="8">
        <f>IF($F$380="n/a",0,IF(W$3&lt;=$C400,0,IF(W$3&gt;($F$380+$C400),INDEX($D$392:$W$392,,$C400)-SUM($D400:V400),INDEX($D$392:$W$392,,$C400)/$F$380)))</f>
        <v>0</v>
      </c>
      <c r="X400" s="8">
        <f>IF($F$380="n/a",0,IF(X$3&lt;=$C400,0,IF(X$3&gt;($F$380+$C400),INDEX($D$392:$W$392,,$C400)-SUM($D400:W400),INDEX($D$392:$W$392,,$C400)/$F$380)))</f>
        <v>0</v>
      </c>
      <c r="Y400" s="8">
        <f>IF($F$380="n/a",0,IF(Y$3&lt;=$C400,0,IF(Y$3&gt;($F$380+$C400),INDEX($D$392:$W$392,,$C400)-SUM($D400:X400),INDEX($D$392:$W$392,,$C400)/$F$380)))</f>
        <v>0</v>
      </c>
      <c r="Z400" s="8">
        <f>IF($F$380="n/a",0,IF(Z$3&lt;=$C400,0,IF(Z$3&gt;($F$380+$C400),INDEX($D$392:$W$392,,$C400)-SUM($D400:Y400),INDEX($D$392:$W$392,,$C400)/$F$380)))</f>
        <v>0</v>
      </c>
      <c r="AA400" s="8">
        <f>IF($F$380="n/a",0,IF(AA$3&lt;=$C400,0,IF(AA$3&gt;($F$380+$C400),INDEX($D$392:$W$392,,$C400)-SUM($D400:Z400),INDEX($D$392:$W$392,,$C400)/$F$380)))</f>
        <v>0</v>
      </c>
      <c r="AB400" s="8">
        <f>IF($F$380="n/a",0,IF(AB$3&lt;=$C400,0,IF(AB$3&gt;($F$380+$C400),INDEX($D$392:$W$392,,$C400)-SUM($D400:AA400),INDEX($D$392:$W$392,,$C400)/$F$380)))</f>
        <v>0</v>
      </c>
      <c r="AC400" s="8">
        <f>IF($F$380="n/a",0,IF(AC$3&lt;=$C400,0,IF(AC$3&gt;($F$380+$C400),INDEX($D$392:$W$392,,$C400)-SUM($D400:AB400),INDEX($D$392:$W$392,,$C400)/$F$380)))</f>
        <v>0</v>
      </c>
      <c r="AD400" s="8">
        <f>IF($F$380="n/a",0,IF(AD$3&lt;=$C400,0,IF(AD$3&gt;($F$380+$C400),INDEX($D$392:$W$392,,$C400)-SUM($D400:AC400),INDEX($D$392:$W$392,,$C400)/$F$380)))</f>
        <v>0</v>
      </c>
      <c r="AE400" s="8">
        <f>IF($F$380="n/a",0,IF(AE$3&lt;=$C400,0,IF(AE$3&gt;($F$380+$C400),INDEX($D$392:$W$392,,$C400)-SUM($D400:AD400),INDEX($D$392:$W$392,,$C400)/$F$380)))</f>
        <v>0</v>
      </c>
      <c r="AF400" s="8">
        <f>IF($F$380="n/a",0,IF(AF$3&lt;=$C400,0,IF(AF$3&gt;($F$380+$C400),INDEX($D$392:$W$392,,$C400)-SUM($D400:AE400),INDEX($D$392:$W$392,,$C400)/$F$380)))</f>
        <v>0</v>
      </c>
      <c r="AG400" s="8">
        <f>IF($F$380="n/a",0,IF(AG$3&lt;=$C400,0,IF(AG$3&gt;($F$380+$C400),INDEX($D$392:$W$392,,$C400)-SUM($D400:AF400),INDEX($D$392:$W$392,,$C400)/$F$380)))</f>
        <v>0</v>
      </c>
      <c r="AH400" s="8">
        <f>IF($F$380="n/a",0,IF(AH$3&lt;=$C400,0,IF(AH$3&gt;($F$380+$C400),INDEX($D$392:$W$392,,$C400)-SUM($D400:AG400),INDEX($D$392:$W$392,,$C400)/$F$380)))</f>
        <v>0</v>
      </c>
      <c r="AI400" s="8">
        <f>IF($F$380="n/a",0,IF(AI$3&lt;=$C400,0,IF(AI$3&gt;($F$380+$C400),INDEX($D$392:$W$392,,$C400)-SUM($D400:AH400),INDEX($D$392:$W$392,,$C400)/$F$380)))</f>
        <v>0</v>
      </c>
      <c r="AJ400" s="8">
        <f>IF($F$380="n/a",0,IF(AJ$3&lt;=$C400,0,IF(AJ$3&gt;($F$380+$C400),INDEX($D$392:$W$392,,$C400)-SUM($D400:AI400),INDEX($D$392:$W$392,,$C400)/$F$380)))</f>
        <v>0</v>
      </c>
      <c r="AK400" s="8">
        <f>IF($F$380="n/a",0,IF(AK$3&lt;=$C400,0,IF(AK$3&gt;($F$380+$C400),INDEX($D$392:$W$392,,$C400)-SUM($D400:AJ400),INDEX($D$392:$W$392,,$C400)/$F$380)))</f>
        <v>0</v>
      </c>
      <c r="AL400" s="8">
        <f>IF($F$380="n/a",0,IF(AL$3&lt;=$C400,0,IF(AL$3&gt;($F$380+$C400),INDEX($D$392:$W$392,,$C400)-SUM($D400:AK400),INDEX($D$392:$W$392,,$C400)/$F$380)))</f>
        <v>0</v>
      </c>
      <c r="AM400" s="8">
        <f>IF($F$380="n/a",0,IF(AM$3&lt;=$C400,0,IF(AM$3&gt;($F$380+$C400),INDEX($D$392:$W$392,,$C400)-SUM($D400:AL400),INDEX($D$392:$W$392,,$C400)/$F$380)))</f>
        <v>0</v>
      </c>
      <c r="AN400" s="8">
        <f>IF($F$380="n/a",0,IF(AN$3&lt;=$C400,0,IF(AN$3&gt;($F$380+$C400),INDEX($D$392:$W$392,,$C400)-SUM($D400:AM400),INDEX($D$392:$W$392,,$C400)/$F$380)))</f>
        <v>0</v>
      </c>
      <c r="AO400" s="8">
        <f>IF($F$380="n/a",0,IF(AO$3&lt;=$C400,0,IF(AO$3&gt;($F$380+$C400),INDEX($D$392:$W$392,,$C400)-SUM($D400:AN400),INDEX($D$392:$W$392,,$C400)/$F$380)))</f>
        <v>0</v>
      </c>
      <c r="AP400" s="8">
        <f>IF($F$380="n/a",0,IF(AP$3&lt;=$C400,0,IF(AP$3&gt;($F$380+$C400),INDEX($D$392:$W$392,,$C400)-SUM($D400:AO400),INDEX($D$392:$W$392,,$C400)/$F$380)))</f>
        <v>0</v>
      </c>
      <c r="AQ400" s="8">
        <f>IF($F$380="n/a",0,IF(AQ$3&lt;=$C400,0,IF(AQ$3&gt;($F$380+$C400),INDEX($D$392:$W$392,,$C400)-SUM($D400:AP400),INDEX($D$392:$W$392,,$C400)/$F$380)))</f>
        <v>0</v>
      </c>
      <c r="AR400" s="8">
        <f>IF($F$380="n/a",0,IF(AR$3&lt;=$C400,0,IF(AR$3&gt;($F$380+$C400),INDEX($D$392:$W$392,,$C400)-SUM($D400:AQ400),INDEX($D$392:$W$392,,$C400)/$F$380)))</f>
        <v>0</v>
      </c>
      <c r="AS400" s="8">
        <f>IF($F$380="n/a",0,IF(AS$3&lt;=$C400,0,IF(AS$3&gt;($F$380+$C400),INDEX($D$392:$W$392,,$C400)-SUM($D400:AR400),INDEX($D$392:$W$392,,$C400)/$F$380)))</f>
        <v>0</v>
      </c>
      <c r="AT400" s="8">
        <f>IF($F$380="n/a",0,IF(AT$3&lt;=$C400,0,IF(AT$3&gt;($F$380+$C400),INDEX($D$392:$W$392,,$C400)-SUM($D400:AS400),INDEX($D$392:$W$392,,$C400)/$F$380)))</f>
        <v>0</v>
      </c>
      <c r="AU400" s="8">
        <f>IF($F$380="n/a",0,IF(AU$3&lt;=$C400,0,IF(AU$3&gt;($F$380+$C400),INDEX($D$392:$W$392,,$C400)-SUM($D400:AT400),INDEX($D$392:$W$392,,$C400)/$F$380)))</f>
        <v>0</v>
      </c>
      <c r="AV400" s="8">
        <f>IF($F$380="n/a",0,IF(AV$3&lt;=$C400,0,IF(AV$3&gt;($F$380+$C400),INDEX($D$392:$W$392,,$C400)-SUM($D400:AU400),INDEX($D$392:$W$392,,$C400)/$F$380)))</f>
        <v>0</v>
      </c>
      <c r="AW400" s="8">
        <f>IF($F$380="n/a",0,IF(AW$3&lt;=$C400,0,IF(AW$3&gt;($F$380+$C400),INDEX($D$392:$W$392,,$C400)-SUM($D400:AV400),INDEX($D$392:$W$392,,$C400)/$F$380)))</f>
        <v>0</v>
      </c>
      <c r="AX400" s="8">
        <f>IF($F$380="n/a",0,IF(AX$3&lt;=$C400,0,IF(AX$3&gt;($F$380+$C400),INDEX($D$392:$W$392,,$C400)-SUM($D400:AW400),INDEX($D$392:$W$392,,$C400)/$F$380)))</f>
        <v>0</v>
      </c>
      <c r="AY400" s="8">
        <f>IF($F$380="n/a",0,IF(AY$3&lt;=$C400,0,IF(AY$3&gt;($F$380+$C400),INDEX($D$392:$W$392,,$C400)-SUM($D400:AX400),INDEX($D$392:$W$392,,$C400)/$F$380)))</f>
        <v>0</v>
      </c>
      <c r="AZ400" s="8">
        <f>IF($F$380="n/a",0,IF(AZ$3&lt;=$C400,0,IF(AZ$3&gt;($F$380+$C400),INDEX($D$392:$W$392,,$C400)-SUM($D400:AY400),INDEX($D$392:$W$392,,$C400)/$F$380)))</f>
        <v>0</v>
      </c>
      <c r="BA400" s="8">
        <f>IF($F$380="n/a",0,IF(BA$3&lt;=$C400,0,IF(BA$3&gt;($F$380+$C400),INDEX($D$392:$W$392,,$C400)-SUM($D400:AZ400),INDEX($D$392:$W$392,,$C400)/$F$380)))</f>
        <v>0</v>
      </c>
      <c r="BB400" s="8">
        <f>IF($F$380="n/a",0,IF(BB$3&lt;=$C400,0,IF(BB$3&gt;($F$380+$C400),INDEX($D$392:$W$392,,$C400)-SUM($D400:BA400),INDEX($D$392:$W$392,,$C400)/$F$380)))</f>
        <v>0</v>
      </c>
      <c r="BC400" s="8">
        <f>IF($F$380="n/a",0,IF(BC$3&lt;=$C400,0,IF(BC$3&gt;($F$380+$C400),INDEX($D$392:$W$392,,$C400)-SUM($D400:BB400),INDEX($D$392:$W$392,,$C400)/$F$380)))</f>
        <v>0</v>
      </c>
      <c r="BD400" s="8">
        <f>IF($F$380="n/a",0,IF(BD$3&lt;=$C400,0,IF(BD$3&gt;($F$380+$C400),INDEX($D$392:$W$392,,$C400)-SUM($D400:BC400),INDEX($D$392:$W$392,,$C400)/$F$380)))</f>
        <v>0</v>
      </c>
      <c r="BE400" s="8">
        <f>IF($F$380="n/a",0,IF(BE$3&lt;=$C400,0,IF(BE$3&gt;($F$380+$C400),INDEX($D$392:$W$392,,$C400)-SUM($D400:BD400),INDEX($D$392:$W$392,,$C400)/$F$380)))</f>
        <v>0</v>
      </c>
      <c r="BF400" s="8">
        <f>IF($F$380="n/a",0,IF(BF$3&lt;=$C400,0,IF(BF$3&gt;($F$380+$C400),INDEX($D$392:$W$392,,$C400)-SUM($D400:BE400),INDEX($D$392:$W$392,,$C400)/$F$380)))</f>
        <v>0</v>
      </c>
      <c r="BG400" s="8">
        <f>IF($F$380="n/a",0,IF(BG$3&lt;=$C400,0,IF(BG$3&gt;($F$380+$C400),INDEX($D$392:$W$392,,$C400)-SUM($D400:BF400),INDEX($D$392:$W$392,,$C400)/$F$380)))</f>
        <v>0</v>
      </c>
      <c r="BH400" s="8">
        <f>IF($F$380="n/a",0,IF(BH$3&lt;=$C400,0,IF(BH$3&gt;($F$380+$C400),INDEX($D$392:$W$392,,$C400)-SUM($D400:BG400),INDEX($D$392:$W$392,,$C400)/$F$380)))</f>
        <v>0</v>
      </c>
      <c r="BI400" s="8">
        <f>IF($F$380="n/a",0,IF(BI$3&lt;=$C400,0,IF(BI$3&gt;($F$380+$C400),INDEX($D$392:$W$392,,$C400)-SUM($D400:BH400),INDEX($D$392:$W$392,,$C400)/$F$380)))</f>
        <v>0</v>
      </c>
      <c r="BJ400" s="8">
        <f>IF($F$380="n/a",0,IF(BJ$3&lt;=$C400,0,IF(BJ$3&gt;($F$380+$C400),INDEX($D$392:$W$392,,$C400)-SUM($D400:BI400),INDEX($D$392:$W$392,,$C400)/$F$380)))</f>
        <v>0</v>
      </c>
      <c r="BK400" s="8">
        <f>IF($F$380="n/a",0,IF(BK$3&lt;=$C400,0,IF(BK$3&gt;($F$380+$C400),INDEX($D$392:$W$392,,$C400)-SUM($D400:BJ400),INDEX($D$392:$W$392,,$C400)/$F$380)))</f>
        <v>0</v>
      </c>
    </row>
    <row r="401" spans="2:63" hidden="1" outlineLevel="1" x14ac:dyDescent="0.3">
      <c r="B401" s="15">
        <v>2019</v>
      </c>
      <c r="C401">
        <v>7</v>
      </c>
      <c r="D401" s="8"/>
      <c r="E401" s="8">
        <f>IF($F$380="n/a",0,IF(E$3&lt;=$C401,0,IF(E$3&gt;($F$380+$C401),INDEX($D$392:$W$392,,$C401)-SUM($D401:D401),INDEX($D$392:$W$392,,$C401)/$F$380)))</f>
        <v>0</v>
      </c>
      <c r="F401" s="8">
        <f>IF($F$380="n/a",0,IF(F$3&lt;=$C401,0,IF(F$3&gt;($F$380+$C401),INDEX($D$392:$W$392,,$C401)-SUM($D401:E401),INDEX($D$392:$W$392,,$C401)/$F$380)))</f>
        <v>0</v>
      </c>
      <c r="G401" s="8">
        <f>IF($F$380="n/a",0,IF(G$3&lt;=$C401,0,IF(G$3&gt;($F$380+$C401),INDEX($D$392:$W$392,,$C401)-SUM($D401:F401),INDEX($D$392:$W$392,,$C401)/$F$380)))</f>
        <v>0</v>
      </c>
      <c r="H401" s="11">
        <f>IF($F$380="n/a",0,IF(H$3&lt;=$C401,0,IF(H$3&gt;($F$380+$C401),INDEX($D$392:$W$392,,$C401)-SUM($D401:G401),INDEX($D$392:$W$392,,$C401)/$F$380)))</f>
        <v>0</v>
      </c>
      <c r="I401" s="12">
        <f>IF($F$380="n/a",0,IF(I$3&lt;=$C401,0,IF(I$3&gt;($F$380+$C401),INDEX($D$392:$W$392,,$C401)-SUM($D401:H401),INDEX($D$392:$W$392,,$C401)/$F$380)))</f>
        <v>0</v>
      </c>
      <c r="J401" s="8">
        <f>IF($F$380="n/a",0,IF(J$3&lt;=$C401,0,IF(J$3&gt;($F$380+$C401),INDEX($D$392:$W$392,,$C401)-SUM($D401:I401),INDEX($D$392:$W$392,,$C401)/$F$380)))</f>
        <v>0</v>
      </c>
      <c r="K401" s="8">
        <f>IF($F$380="n/a",0,IF(K$3&lt;=$C401,0,IF(K$3&gt;($F$380+$C401),INDEX($D$392:$W$392,,$C401)-SUM($D401:J401),INDEX($D$392:$W$392,,$C401)/$F$380)))</f>
        <v>0</v>
      </c>
      <c r="L401" s="8">
        <f>IF($F$380="n/a",0,IF(L$3&lt;=$C401,0,IF(L$3&gt;($F$380+$C401),INDEX($D$392:$W$392,,$C401)-SUM($D401:K401),INDEX($D$392:$W$392,,$C401)/$F$380)))</f>
        <v>0</v>
      </c>
      <c r="M401" s="8">
        <f>IF($F$380="n/a",0,IF(M$3&lt;=$C401,0,IF(M$3&gt;($F$380+$C401),INDEX($D$392:$W$392,,$C401)-SUM($D401:L401),INDEX($D$392:$W$392,,$C401)/$F$380)))</f>
        <v>0</v>
      </c>
      <c r="N401" s="8">
        <f>IF($F$380="n/a",0,IF(N$3&lt;=$C401,0,IF(N$3&gt;($F$380+$C401),INDEX($D$392:$W$392,,$C401)-SUM($D401:M401),INDEX($D$392:$W$392,,$C401)/$F$380)))</f>
        <v>0</v>
      </c>
      <c r="O401" s="8">
        <f>IF($F$380="n/a",0,IF(O$3&lt;=$C401,0,IF(O$3&gt;($F$380+$C401),INDEX($D$392:$W$392,,$C401)-SUM($D401:N401),INDEX($D$392:$W$392,,$C401)/$F$380)))</f>
        <v>0</v>
      </c>
      <c r="P401" s="8">
        <f>IF($F$380="n/a",0,IF(P$3&lt;=$C401,0,IF(P$3&gt;($F$380+$C401),INDEX($D$392:$W$392,,$C401)-SUM($D401:O401),INDEX($D$392:$W$392,,$C401)/$F$380)))</f>
        <v>0</v>
      </c>
      <c r="Q401" s="8">
        <f>IF($F$380="n/a",0,IF(Q$3&lt;=$C401,0,IF(Q$3&gt;($F$380+$C401),INDEX($D$392:$W$392,,$C401)-SUM($D401:P401),INDEX($D$392:$W$392,,$C401)/$F$380)))</f>
        <v>0</v>
      </c>
      <c r="R401" s="8">
        <f>IF($F$380="n/a",0,IF(R$3&lt;=$C401,0,IF(R$3&gt;($F$380+$C401),INDEX($D$392:$W$392,,$C401)-SUM($D401:Q401),INDEX($D$392:$W$392,,$C401)/$F$380)))</f>
        <v>0</v>
      </c>
      <c r="S401" s="8">
        <f>IF($F$380="n/a",0,IF(S$3&lt;=$C401,0,IF(S$3&gt;($F$380+$C401),INDEX($D$392:$W$392,,$C401)-SUM($D401:R401),INDEX($D$392:$W$392,,$C401)/$F$380)))</f>
        <v>0</v>
      </c>
      <c r="T401" s="8">
        <f>IF($F$380="n/a",0,IF(T$3&lt;=$C401,0,IF(T$3&gt;($F$380+$C401),INDEX($D$392:$W$392,,$C401)-SUM($D401:S401),INDEX($D$392:$W$392,,$C401)/$F$380)))</f>
        <v>0</v>
      </c>
      <c r="U401" s="8">
        <f>IF($F$380="n/a",0,IF(U$3&lt;=$C401,0,IF(U$3&gt;($F$380+$C401),INDEX($D$392:$W$392,,$C401)-SUM($D401:T401),INDEX($D$392:$W$392,,$C401)/$F$380)))</f>
        <v>0</v>
      </c>
      <c r="V401" s="8">
        <f>IF($F$380="n/a",0,IF(V$3&lt;=$C401,0,IF(V$3&gt;($F$380+$C401),INDEX($D$392:$W$392,,$C401)-SUM($D401:U401),INDEX($D$392:$W$392,,$C401)/$F$380)))</f>
        <v>0</v>
      </c>
      <c r="W401" s="8">
        <f>IF($F$380="n/a",0,IF(W$3&lt;=$C401,0,IF(W$3&gt;($F$380+$C401),INDEX($D$392:$W$392,,$C401)-SUM($D401:V401),INDEX($D$392:$W$392,,$C401)/$F$380)))</f>
        <v>0</v>
      </c>
      <c r="X401" s="8">
        <f>IF($F$380="n/a",0,IF(X$3&lt;=$C401,0,IF(X$3&gt;($F$380+$C401),INDEX($D$392:$W$392,,$C401)-SUM($D401:W401),INDEX($D$392:$W$392,,$C401)/$F$380)))</f>
        <v>0</v>
      </c>
      <c r="Y401" s="8">
        <f>IF($F$380="n/a",0,IF(Y$3&lt;=$C401,0,IF(Y$3&gt;($F$380+$C401),INDEX($D$392:$W$392,,$C401)-SUM($D401:X401),INDEX($D$392:$W$392,,$C401)/$F$380)))</f>
        <v>0</v>
      </c>
      <c r="Z401" s="8">
        <f>IF($F$380="n/a",0,IF(Z$3&lt;=$C401,0,IF(Z$3&gt;($F$380+$C401),INDEX($D$392:$W$392,,$C401)-SUM($D401:Y401),INDEX($D$392:$W$392,,$C401)/$F$380)))</f>
        <v>0</v>
      </c>
      <c r="AA401" s="8">
        <f>IF($F$380="n/a",0,IF(AA$3&lt;=$C401,0,IF(AA$3&gt;($F$380+$C401),INDEX($D$392:$W$392,,$C401)-SUM($D401:Z401),INDEX($D$392:$W$392,,$C401)/$F$380)))</f>
        <v>0</v>
      </c>
      <c r="AB401" s="8">
        <f>IF($F$380="n/a",0,IF(AB$3&lt;=$C401,0,IF(AB$3&gt;($F$380+$C401),INDEX($D$392:$W$392,,$C401)-SUM($D401:AA401),INDEX($D$392:$W$392,,$C401)/$F$380)))</f>
        <v>0</v>
      </c>
      <c r="AC401" s="8">
        <f>IF($F$380="n/a",0,IF(AC$3&lt;=$C401,0,IF(AC$3&gt;($F$380+$C401),INDEX($D$392:$W$392,,$C401)-SUM($D401:AB401),INDEX($D$392:$W$392,,$C401)/$F$380)))</f>
        <v>0</v>
      </c>
      <c r="AD401" s="8">
        <f>IF($F$380="n/a",0,IF(AD$3&lt;=$C401,0,IF(AD$3&gt;($F$380+$C401),INDEX($D$392:$W$392,,$C401)-SUM($D401:AC401),INDEX($D$392:$W$392,,$C401)/$F$380)))</f>
        <v>0</v>
      </c>
      <c r="AE401" s="8">
        <f>IF($F$380="n/a",0,IF(AE$3&lt;=$C401,0,IF(AE$3&gt;($F$380+$C401),INDEX($D$392:$W$392,,$C401)-SUM($D401:AD401),INDEX($D$392:$W$392,,$C401)/$F$380)))</f>
        <v>0</v>
      </c>
      <c r="AF401" s="8">
        <f>IF($F$380="n/a",0,IF(AF$3&lt;=$C401,0,IF(AF$3&gt;($F$380+$C401),INDEX($D$392:$W$392,,$C401)-SUM($D401:AE401),INDEX($D$392:$W$392,,$C401)/$F$380)))</f>
        <v>0</v>
      </c>
      <c r="AG401" s="8">
        <f>IF($F$380="n/a",0,IF(AG$3&lt;=$C401,0,IF(AG$3&gt;($F$380+$C401),INDEX($D$392:$W$392,,$C401)-SUM($D401:AF401),INDEX($D$392:$W$392,,$C401)/$F$380)))</f>
        <v>0</v>
      </c>
      <c r="AH401" s="8">
        <f>IF($F$380="n/a",0,IF(AH$3&lt;=$C401,0,IF(AH$3&gt;($F$380+$C401),INDEX($D$392:$W$392,,$C401)-SUM($D401:AG401),INDEX($D$392:$W$392,,$C401)/$F$380)))</f>
        <v>0</v>
      </c>
      <c r="AI401" s="8">
        <f>IF($F$380="n/a",0,IF(AI$3&lt;=$C401,0,IF(AI$3&gt;($F$380+$C401),INDEX($D$392:$W$392,,$C401)-SUM($D401:AH401),INDEX($D$392:$W$392,,$C401)/$F$380)))</f>
        <v>0</v>
      </c>
      <c r="AJ401" s="8">
        <f>IF($F$380="n/a",0,IF(AJ$3&lt;=$C401,0,IF(AJ$3&gt;($F$380+$C401),INDEX($D$392:$W$392,,$C401)-SUM($D401:AI401),INDEX($D$392:$W$392,,$C401)/$F$380)))</f>
        <v>0</v>
      </c>
      <c r="AK401" s="8">
        <f>IF($F$380="n/a",0,IF(AK$3&lt;=$C401,0,IF(AK$3&gt;($F$380+$C401),INDEX($D$392:$W$392,,$C401)-SUM($D401:AJ401),INDEX($D$392:$W$392,,$C401)/$F$380)))</f>
        <v>0</v>
      </c>
      <c r="AL401" s="8">
        <f>IF($F$380="n/a",0,IF(AL$3&lt;=$C401,0,IF(AL$3&gt;($F$380+$C401),INDEX($D$392:$W$392,,$C401)-SUM($D401:AK401),INDEX($D$392:$W$392,,$C401)/$F$380)))</f>
        <v>0</v>
      </c>
      <c r="AM401" s="8">
        <f>IF($F$380="n/a",0,IF(AM$3&lt;=$C401,0,IF(AM$3&gt;($F$380+$C401),INDEX($D$392:$W$392,,$C401)-SUM($D401:AL401),INDEX($D$392:$W$392,,$C401)/$F$380)))</f>
        <v>0</v>
      </c>
      <c r="AN401" s="8">
        <f>IF($F$380="n/a",0,IF(AN$3&lt;=$C401,0,IF(AN$3&gt;($F$380+$C401),INDEX($D$392:$W$392,,$C401)-SUM($D401:AM401),INDEX($D$392:$W$392,,$C401)/$F$380)))</f>
        <v>0</v>
      </c>
      <c r="AO401" s="8">
        <f>IF($F$380="n/a",0,IF(AO$3&lt;=$C401,0,IF(AO$3&gt;($F$380+$C401),INDEX($D$392:$W$392,,$C401)-SUM($D401:AN401),INDEX($D$392:$W$392,,$C401)/$F$380)))</f>
        <v>0</v>
      </c>
      <c r="AP401" s="8">
        <f>IF($F$380="n/a",0,IF(AP$3&lt;=$C401,0,IF(AP$3&gt;($F$380+$C401),INDEX($D$392:$W$392,,$C401)-SUM($D401:AO401),INDEX($D$392:$W$392,,$C401)/$F$380)))</f>
        <v>0</v>
      </c>
      <c r="AQ401" s="8">
        <f>IF($F$380="n/a",0,IF(AQ$3&lt;=$C401,0,IF(AQ$3&gt;($F$380+$C401),INDEX($D$392:$W$392,,$C401)-SUM($D401:AP401),INDEX($D$392:$W$392,,$C401)/$F$380)))</f>
        <v>0</v>
      </c>
      <c r="AR401" s="8">
        <f>IF($F$380="n/a",0,IF(AR$3&lt;=$C401,0,IF(AR$3&gt;($F$380+$C401),INDEX($D$392:$W$392,,$C401)-SUM($D401:AQ401),INDEX($D$392:$W$392,,$C401)/$F$380)))</f>
        <v>0</v>
      </c>
      <c r="AS401" s="8">
        <f>IF($F$380="n/a",0,IF(AS$3&lt;=$C401,0,IF(AS$3&gt;($F$380+$C401),INDEX($D$392:$W$392,,$C401)-SUM($D401:AR401),INDEX($D$392:$W$392,,$C401)/$F$380)))</f>
        <v>0</v>
      </c>
      <c r="AT401" s="8">
        <f>IF($F$380="n/a",0,IF(AT$3&lt;=$C401,0,IF(AT$3&gt;($F$380+$C401),INDEX($D$392:$W$392,,$C401)-SUM($D401:AS401),INDEX($D$392:$W$392,,$C401)/$F$380)))</f>
        <v>0</v>
      </c>
      <c r="AU401" s="8">
        <f>IF($F$380="n/a",0,IF(AU$3&lt;=$C401,0,IF(AU$3&gt;($F$380+$C401),INDEX($D$392:$W$392,,$C401)-SUM($D401:AT401),INDEX($D$392:$W$392,,$C401)/$F$380)))</f>
        <v>0</v>
      </c>
      <c r="AV401" s="8">
        <f>IF($F$380="n/a",0,IF(AV$3&lt;=$C401,0,IF(AV$3&gt;($F$380+$C401),INDEX($D$392:$W$392,,$C401)-SUM($D401:AU401),INDEX($D$392:$W$392,,$C401)/$F$380)))</f>
        <v>0</v>
      </c>
      <c r="AW401" s="8">
        <f>IF($F$380="n/a",0,IF(AW$3&lt;=$C401,0,IF(AW$3&gt;($F$380+$C401),INDEX($D$392:$W$392,,$C401)-SUM($D401:AV401),INDEX($D$392:$W$392,,$C401)/$F$380)))</f>
        <v>0</v>
      </c>
      <c r="AX401" s="8">
        <f>IF($F$380="n/a",0,IF(AX$3&lt;=$C401,0,IF(AX$3&gt;($F$380+$C401),INDEX($D$392:$W$392,,$C401)-SUM($D401:AW401),INDEX($D$392:$W$392,,$C401)/$F$380)))</f>
        <v>0</v>
      </c>
      <c r="AY401" s="8">
        <f>IF($F$380="n/a",0,IF(AY$3&lt;=$C401,0,IF(AY$3&gt;($F$380+$C401),INDEX($D$392:$W$392,,$C401)-SUM($D401:AX401),INDEX($D$392:$W$392,,$C401)/$F$380)))</f>
        <v>0</v>
      </c>
      <c r="AZ401" s="8">
        <f>IF($F$380="n/a",0,IF(AZ$3&lt;=$C401,0,IF(AZ$3&gt;($F$380+$C401),INDEX($D$392:$W$392,,$C401)-SUM($D401:AY401),INDEX($D$392:$W$392,,$C401)/$F$380)))</f>
        <v>0</v>
      </c>
      <c r="BA401" s="8">
        <f>IF($F$380="n/a",0,IF(BA$3&lt;=$C401,0,IF(BA$3&gt;($F$380+$C401),INDEX($D$392:$W$392,,$C401)-SUM($D401:AZ401),INDEX($D$392:$W$392,,$C401)/$F$380)))</f>
        <v>0</v>
      </c>
      <c r="BB401" s="8">
        <f>IF($F$380="n/a",0,IF(BB$3&lt;=$C401,0,IF(BB$3&gt;($F$380+$C401),INDEX($D$392:$W$392,,$C401)-SUM($D401:BA401),INDEX($D$392:$W$392,,$C401)/$F$380)))</f>
        <v>0</v>
      </c>
      <c r="BC401" s="8">
        <f>IF($F$380="n/a",0,IF(BC$3&lt;=$C401,0,IF(BC$3&gt;($F$380+$C401),INDEX($D$392:$W$392,,$C401)-SUM($D401:BB401),INDEX($D$392:$W$392,,$C401)/$F$380)))</f>
        <v>0</v>
      </c>
      <c r="BD401" s="8">
        <f>IF($F$380="n/a",0,IF(BD$3&lt;=$C401,0,IF(BD$3&gt;($F$380+$C401),INDEX($D$392:$W$392,,$C401)-SUM($D401:BC401),INDEX($D$392:$W$392,,$C401)/$F$380)))</f>
        <v>0</v>
      </c>
      <c r="BE401" s="8">
        <f>IF($F$380="n/a",0,IF(BE$3&lt;=$C401,0,IF(BE$3&gt;($F$380+$C401),INDEX($D$392:$W$392,,$C401)-SUM($D401:BD401),INDEX($D$392:$W$392,,$C401)/$F$380)))</f>
        <v>0</v>
      </c>
      <c r="BF401" s="8">
        <f>IF($F$380="n/a",0,IF(BF$3&lt;=$C401,0,IF(BF$3&gt;($F$380+$C401),INDEX($D$392:$W$392,,$C401)-SUM($D401:BE401),INDEX($D$392:$W$392,,$C401)/$F$380)))</f>
        <v>0</v>
      </c>
      <c r="BG401" s="8">
        <f>IF($F$380="n/a",0,IF(BG$3&lt;=$C401,0,IF(BG$3&gt;($F$380+$C401),INDEX($D$392:$W$392,,$C401)-SUM($D401:BF401),INDEX($D$392:$W$392,,$C401)/$F$380)))</f>
        <v>0</v>
      </c>
      <c r="BH401" s="8">
        <f>IF($F$380="n/a",0,IF(BH$3&lt;=$C401,0,IF(BH$3&gt;($F$380+$C401),INDEX($D$392:$W$392,,$C401)-SUM($D401:BG401),INDEX($D$392:$W$392,,$C401)/$F$380)))</f>
        <v>0</v>
      </c>
      <c r="BI401" s="8">
        <f>IF($F$380="n/a",0,IF(BI$3&lt;=$C401,0,IF(BI$3&gt;($F$380+$C401),INDEX($D$392:$W$392,,$C401)-SUM($D401:BH401),INDEX($D$392:$W$392,,$C401)/$F$380)))</f>
        <v>0</v>
      </c>
      <c r="BJ401" s="8">
        <f>IF($F$380="n/a",0,IF(BJ$3&lt;=$C401,0,IF(BJ$3&gt;($F$380+$C401),INDEX($D$392:$W$392,,$C401)-SUM($D401:BI401),INDEX($D$392:$W$392,,$C401)/$F$380)))</f>
        <v>0</v>
      </c>
      <c r="BK401" s="8">
        <f>IF($F$380="n/a",0,IF(BK$3&lt;=$C401,0,IF(BK$3&gt;($F$380+$C401),INDEX($D$392:$W$392,,$C401)-SUM($D401:BJ401),INDEX($D$392:$W$392,,$C401)/$F$380)))</f>
        <v>0</v>
      </c>
    </row>
    <row r="402" spans="2:63" hidden="1" outlineLevel="1" x14ac:dyDescent="0.3">
      <c r="B402" s="15">
        <v>2020</v>
      </c>
      <c r="C402">
        <v>8</v>
      </c>
      <c r="D402" s="8"/>
      <c r="E402" s="8">
        <f>IF($F$380="n/a",0,IF(E$3&lt;=$C402,0,IF(E$3&gt;($F$380+$C402),INDEX($D$392:$W$392,,$C402)-SUM($D402:D402),INDEX($D$392:$W$392,,$C402)/$F$380)))</f>
        <v>0</v>
      </c>
      <c r="F402" s="8">
        <f>IF($F$380="n/a",0,IF(F$3&lt;=$C402,0,IF(F$3&gt;($F$380+$C402),INDEX($D$392:$W$392,,$C402)-SUM($D402:E402),INDEX($D$392:$W$392,,$C402)/$F$380)))</f>
        <v>0</v>
      </c>
      <c r="G402" s="8">
        <f>IF($F$380="n/a",0,IF(G$3&lt;=$C402,0,IF(G$3&gt;($F$380+$C402),INDEX($D$392:$W$392,,$C402)-SUM($D402:F402),INDEX($D$392:$W$392,,$C402)/$F$380)))</f>
        <v>0</v>
      </c>
      <c r="H402" s="11">
        <f>IF($F$380="n/a",0,IF(H$3&lt;=$C402,0,IF(H$3&gt;($F$380+$C402),INDEX($D$392:$W$392,,$C402)-SUM($D402:G402),INDEX($D$392:$W$392,,$C402)/$F$380)))</f>
        <v>0</v>
      </c>
      <c r="I402" s="12">
        <f>IF($F$380="n/a",0,IF(I$3&lt;=$C402,0,IF(I$3&gt;($F$380+$C402),INDEX($D$392:$W$392,,$C402)-SUM($D402:H402),INDEX($D$392:$W$392,,$C402)/$F$380)))</f>
        <v>0</v>
      </c>
      <c r="J402" s="8">
        <f>IF($F$380="n/a",0,IF(J$3&lt;=$C402,0,IF(J$3&gt;($F$380+$C402),INDEX($D$392:$W$392,,$C402)-SUM($D402:I402),INDEX($D$392:$W$392,,$C402)/$F$380)))</f>
        <v>0</v>
      </c>
      <c r="K402" s="8">
        <f>IF($F$380="n/a",0,IF(K$3&lt;=$C402,0,IF(K$3&gt;($F$380+$C402),INDEX($D$392:$W$392,,$C402)-SUM($D402:J402),INDEX($D$392:$W$392,,$C402)/$F$380)))</f>
        <v>0</v>
      </c>
      <c r="L402" s="8">
        <f>IF($F$380="n/a",0,IF(L$3&lt;=$C402,0,IF(L$3&gt;($F$380+$C402),INDEX($D$392:$W$392,,$C402)-SUM($D402:K402),INDEX($D$392:$W$392,,$C402)/$F$380)))</f>
        <v>0</v>
      </c>
      <c r="M402" s="8">
        <f>IF($F$380="n/a",0,IF(M$3&lt;=$C402,0,IF(M$3&gt;($F$380+$C402),INDEX($D$392:$W$392,,$C402)-SUM($D402:L402),INDEX($D$392:$W$392,,$C402)/$F$380)))</f>
        <v>0</v>
      </c>
      <c r="N402" s="8">
        <f>IF($F$380="n/a",0,IF(N$3&lt;=$C402,0,IF(N$3&gt;($F$380+$C402),INDEX($D$392:$W$392,,$C402)-SUM($D402:M402),INDEX($D$392:$W$392,,$C402)/$F$380)))</f>
        <v>0</v>
      </c>
      <c r="O402" s="8">
        <f>IF($F$380="n/a",0,IF(O$3&lt;=$C402,0,IF(O$3&gt;($F$380+$C402),INDEX($D$392:$W$392,,$C402)-SUM($D402:N402),INDEX($D$392:$W$392,,$C402)/$F$380)))</f>
        <v>0</v>
      </c>
      <c r="P402" s="8">
        <f>IF($F$380="n/a",0,IF(P$3&lt;=$C402,0,IF(P$3&gt;($F$380+$C402),INDEX($D$392:$W$392,,$C402)-SUM($D402:O402),INDEX($D$392:$W$392,,$C402)/$F$380)))</f>
        <v>0</v>
      </c>
      <c r="Q402" s="8">
        <f>IF($F$380="n/a",0,IF(Q$3&lt;=$C402,0,IF(Q$3&gt;($F$380+$C402),INDEX($D$392:$W$392,,$C402)-SUM($D402:P402),INDEX($D$392:$W$392,,$C402)/$F$380)))</f>
        <v>0</v>
      </c>
      <c r="R402" s="8">
        <f>IF($F$380="n/a",0,IF(R$3&lt;=$C402,0,IF(R$3&gt;($F$380+$C402),INDEX($D$392:$W$392,,$C402)-SUM($D402:Q402),INDEX($D$392:$W$392,,$C402)/$F$380)))</f>
        <v>0</v>
      </c>
      <c r="S402" s="8">
        <f>IF($F$380="n/a",0,IF(S$3&lt;=$C402,0,IF(S$3&gt;($F$380+$C402),INDEX($D$392:$W$392,,$C402)-SUM($D402:R402),INDEX($D$392:$W$392,,$C402)/$F$380)))</f>
        <v>0</v>
      </c>
      <c r="T402" s="8">
        <f>IF($F$380="n/a",0,IF(T$3&lt;=$C402,0,IF(T$3&gt;($F$380+$C402),INDEX($D$392:$W$392,,$C402)-SUM($D402:S402),INDEX($D$392:$W$392,,$C402)/$F$380)))</f>
        <v>0</v>
      </c>
      <c r="U402" s="8">
        <f>IF($F$380="n/a",0,IF(U$3&lt;=$C402,0,IF(U$3&gt;($F$380+$C402),INDEX($D$392:$W$392,,$C402)-SUM($D402:T402),INDEX($D$392:$W$392,,$C402)/$F$380)))</f>
        <v>0</v>
      </c>
      <c r="V402" s="8">
        <f>IF($F$380="n/a",0,IF(V$3&lt;=$C402,0,IF(V$3&gt;($F$380+$C402),INDEX($D$392:$W$392,,$C402)-SUM($D402:U402),INDEX($D$392:$W$392,,$C402)/$F$380)))</f>
        <v>0</v>
      </c>
      <c r="W402" s="8">
        <f>IF($F$380="n/a",0,IF(W$3&lt;=$C402,0,IF(W$3&gt;($F$380+$C402),INDEX($D$392:$W$392,,$C402)-SUM($D402:V402),INDEX($D$392:$W$392,,$C402)/$F$380)))</f>
        <v>0</v>
      </c>
      <c r="X402" s="8">
        <f>IF($F$380="n/a",0,IF(X$3&lt;=$C402,0,IF(X$3&gt;($F$380+$C402),INDEX($D$392:$W$392,,$C402)-SUM($D402:W402),INDEX($D$392:$W$392,,$C402)/$F$380)))</f>
        <v>0</v>
      </c>
      <c r="Y402" s="8">
        <f>IF($F$380="n/a",0,IF(Y$3&lt;=$C402,0,IF(Y$3&gt;($F$380+$C402),INDEX($D$392:$W$392,,$C402)-SUM($D402:X402),INDEX($D$392:$W$392,,$C402)/$F$380)))</f>
        <v>0</v>
      </c>
      <c r="Z402" s="8">
        <f>IF($F$380="n/a",0,IF(Z$3&lt;=$C402,0,IF(Z$3&gt;($F$380+$C402),INDEX($D$392:$W$392,,$C402)-SUM($D402:Y402),INDEX($D$392:$W$392,,$C402)/$F$380)))</f>
        <v>0</v>
      </c>
      <c r="AA402" s="8">
        <f>IF($F$380="n/a",0,IF(AA$3&lt;=$C402,0,IF(AA$3&gt;($F$380+$C402),INDEX($D$392:$W$392,,$C402)-SUM($D402:Z402),INDEX($D$392:$W$392,,$C402)/$F$380)))</f>
        <v>0</v>
      </c>
      <c r="AB402" s="8">
        <f>IF($F$380="n/a",0,IF(AB$3&lt;=$C402,0,IF(AB$3&gt;($F$380+$C402),INDEX($D$392:$W$392,,$C402)-SUM($D402:AA402),INDEX($D$392:$W$392,,$C402)/$F$380)))</f>
        <v>0</v>
      </c>
      <c r="AC402" s="8">
        <f>IF($F$380="n/a",0,IF(AC$3&lt;=$C402,0,IF(AC$3&gt;($F$380+$C402),INDEX($D$392:$W$392,,$C402)-SUM($D402:AB402),INDEX($D$392:$W$392,,$C402)/$F$380)))</f>
        <v>0</v>
      </c>
      <c r="AD402" s="8">
        <f>IF($F$380="n/a",0,IF(AD$3&lt;=$C402,0,IF(AD$3&gt;($F$380+$C402),INDEX($D$392:$W$392,,$C402)-SUM($D402:AC402),INDEX($D$392:$W$392,,$C402)/$F$380)))</f>
        <v>0</v>
      </c>
      <c r="AE402" s="8">
        <f>IF($F$380="n/a",0,IF(AE$3&lt;=$C402,0,IF(AE$3&gt;($F$380+$C402),INDEX($D$392:$W$392,,$C402)-SUM($D402:AD402),INDEX($D$392:$W$392,,$C402)/$F$380)))</f>
        <v>0</v>
      </c>
      <c r="AF402" s="8">
        <f>IF($F$380="n/a",0,IF(AF$3&lt;=$C402,0,IF(AF$3&gt;($F$380+$C402),INDEX($D$392:$W$392,,$C402)-SUM($D402:AE402),INDEX($D$392:$W$392,,$C402)/$F$380)))</f>
        <v>0</v>
      </c>
      <c r="AG402" s="8">
        <f>IF($F$380="n/a",0,IF(AG$3&lt;=$C402,0,IF(AG$3&gt;($F$380+$C402),INDEX($D$392:$W$392,,$C402)-SUM($D402:AF402),INDEX($D$392:$W$392,,$C402)/$F$380)))</f>
        <v>0</v>
      </c>
      <c r="AH402" s="8">
        <f>IF($F$380="n/a",0,IF(AH$3&lt;=$C402,0,IF(AH$3&gt;($F$380+$C402),INDEX($D$392:$W$392,,$C402)-SUM($D402:AG402),INDEX($D$392:$W$392,,$C402)/$F$380)))</f>
        <v>0</v>
      </c>
      <c r="AI402" s="8">
        <f>IF($F$380="n/a",0,IF(AI$3&lt;=$C402,0,IF(AI$3&gt;($F$380+$C402),INDEX($D$392:$W$392,,$C402)-SUM($D402:AH402),INDEX($D$392:$W$392,,$C402)/$F$380)))</f>
        <v>0</v>
      </c>
      <c r="AJ402" s="8">
        <f>IF($F$380="n/a",0,IF(AJ$3&lt;=$C402,0,IF(AJ$3&gt;($F$380+$C402),INDEX($D$392:$W$392,,$C402)-SUM($D402:AI402),INDEX($D$392:$W$392,,$C402)/$F$380)))</f>
        <v>0</v>
      </c>
      <c r="AK402" s="8">
        <f>IF($F$380="n/a",0,IF(AK$3&lt;=$C402,0,IF(AK$3&gt;($F$380+$C402),INDEX($D$392:$W$392,,$C402)-SUM($D402:AJ402),INDEX($D$392:$W$392,,$C402)/$F$380)))</f>
        <v>0</v>
      </c>
      <c r="AL402" s="8">
        <f>IF($F$380="n/a",0,IF(AL$3&lt;=$C402,0,IF(AL$3&gt;($F$380+$C402),INDEX($D$392:$W$392,,$C402)-SUM($D402:AK402),INDEX($D$392:$W$392,,$C402)/$F$380)))</f>
        <v>0</v>
      </c>
      <c r="AM402" s="8">
        <f>IF($F$380="n/a",0,IF(AM$3&lt;=$C402,0,IF(AM$3&gt;($F$380+$C402),INDEX($D$392:$W$392,,$C402)-SUM($D402:AL402),INDEX($D$392:$W$392,,$C402)/$F$380)))</f>
        <v>0</v>
      </c>
      <c r="AN402" s="8">
        <f>IF($F$380="n/a",0,IF(AN$3&lt;=$C402,0,IF(AN$3&gt;($F$380+$C402),INDEX($D$392:$W$392,,$C402)-SUM($D402:AM402),INDEX($D$392:$W$392,,$C402)/$F$380)))</f>
        <v>0</v>
      </c>
      <c r="AO402" s="8">
        <f>IF($F$380="n/a",0,IF(AO$3&lt;=$C402,0,IF(AO$3&gt;($F$380+$C402),INDEX($D$392:$W$392,,$C402)-SUM($D402:AN402),INDEX($D$392:$W$392,,$C402)/$F$380)))</f>
        <v>0</v>
      </c>
      <c r="AP402" s="8">
        <f>IF($F$380="n/a",0,IF(AP$3&lt;=$C402,0,IF(AP$3&gt;($F$380+$C402),INDEX($D$392:$W$392,,$C402)-SUM($D402:AO402),INDEX($D$392:$W$392,,$C402)/$F$380)))</f>
        <v>0</v>
      </c>
      <c r="AQ402" s="8">
        <f>IF($F$380="n/a",0,IF(AQ$3&lt;=$C402,0,IF(AQ$3&gt;($F$380+$C402),INDEX($D$392:$W$392,,$C402)-SUM($D402:AP402),INDEX($D$392:$W$392,,$C402)/$F$380)))</f>
        <v>0</v>
      </c>
      <c r="AR402" s="8">
        <f>IF($F$380="n/a",0,IF(AR$3&lt;=$C402,0,IF(AR$3&gt;($F$380+$C402),INDEX($D$392:$W$392,,$C402)-SUM($D402:AQ402),INDEX($D$392:$W$392,,$C402)/$F$380)))</f>
        <v>0</v>
      </c>
      <c r="AS402" s="8">
        <f>IF($F$380="n/a",0,IF(AS$3&lt;=$C402,0,IF(AS$3&gt;($F$380+$C402),INDEX($D$392:$W$392,,$C402)-SUM($D402:AR402),INDEX($D$392:$W$392,,$C402)/$F$380)))</f>
        <v>0</v>
      </c>
      <c r="AT402" s="8">
        <f>IF($F$380="n/a",0,IF(AT$3&lt;=$C402,0,IF(AT$3&gt;($F$380+$C402),INDEX($D$392:$W$392,,$C402)-SUM($D402:AS402),INDEX($D$392:$W$392,,$C402)/$F$380)))</f>
        <v>0</v>
      </c>
      <c r="AU402" s="8">
        <f>IF($F$380="n/a",0,IF(AU$3&lt;=$C402,0,IF(AU$3&gt;($F$380+$C402),INDEX($D$392:$W$392,,$C402)-SUM($D402:AT402),INDEX($D$392:$W$392,,$C402)/$F$380)))</f>
        <v>0</v>
      </c>
      <c r="AV402" s="8">
        <f>IF($F$380="n/a",0,IF(AV$3&lt;=$C402,0,IF(AV$3&gt;($F$380+$C402),INDEX($D$392:$W$392,,$C402)-SUM($D402:AU402),INDEX($D$392:$W$392,,$C402)/$F$380)))</f>
        <v>0</v>
      </c>
      <c r="AW402" s="8">
        <f>IF($F$380="n/a",0,IF(AW$3&lt;=$C402,0,IF(AW$3&gt;($F$380+$C402),INDEX($D$392:$W$392,,$C402)-SUM($D402:AV402),INDEX($D$392:$W$392,,$C402)/$F$380)))</f>
        <v>0</v>
      </c>
      <c r="AX402" s="8">
        <f>IF($F$380="n/a",0,IF(AX$3&lt;=$C402,0,IF(AX$3&gt;($F$380+$C402),INDEX($D$392:$W$392,,$C402)-SUM($D402:AW402),INDEX($D$392:$W$392,,$C402)/$F$380)))</f>
        <v>0</v>
      </c>
      <c r="AY402" s="8">
        <f>IF($F$380="n/a",0,IF(AY$3&lt;=$C402,0,IF(AY$3&gt;($F$380+$C402),INDEX($D$392:$W$392,,$C402)-SUM($D402:AX402),INDEX($D$392:$W$392,,$C402)/$F$380)))</f>
        <v>0</v>
      </c>
      <c r="AZ402" s="8">
        <f>IF($F$380="n/a",0,IF(AZ$3&lt;=$C402,0,IF(AZ$3&gt;($F$380+$C402),INDEX($D$392:$W$392,,$C402)-SUM($D402:AY402),INDEX($D$392:$W$392,,$C402)/$F$380)))</f>
        <v>0</v>
      </c>
      <c r="BA402" s="8">
        <f>IF($F$380="n/a",0,IF(BA$3&lt;=$C402,0,IF(BA$3&gt;($F$380+$C402),INDEX($D$392:$W$392,,$C402)-SUM($D402:AZ402),INDEX($D$392:$W$392,,$C402)/$F$380)))</f>
        <v>0</v>
      </c>
      <c r="BB402" s="8">
        <f>IF($F$380="n/a",0,IF(BB$3&lt;=$C402,0,IF(BB$3&gt;($F$380+$C402),INDEX($D$392:$W$392,,$C402)-SUM($D402:BA402),INDEX($D$392:$W$392,,$C402)/$F$380)))</f>
        <v>0</v>
      </c>
      <c r="BC402" s="8">
        <f>IF($F$380="n/a",0,IF(BC$3&lt;=$C402,0,IF(BC$3&gt;($F$380+$C402),INDEX($D$392:$W$392,,$C402)-SUM($D402:BB402),INDEX($D$392:$W$392,,$C402)/$F$380)))</f>
        <v>0</v>
      </c>
      <c r="BD402" s="8">
        <f>IF($F$380="n/a",0,IF(BD$3&lt;=$C402,0,IF(BD$3&gt;($F$380+$C402),INDEX($D$392:$W$392,,$C402)-SUM($D402:BC402),INDEX($D$392:$W$392,,$C402)/$F$380)))</f>
        <v>0</v>
      </c>
      <c r="BE402" s="8">
        <f>IF($F$380="n/a",0,IF(BE$3&lt;=$C402,0,IF(BE$3&gt;($F$380+$C402),INDEX($D$392:$W$392,,$C402)-SUM($D402:BD402),INDEX($D$392:$W$392,,$C402)/$F$380)))</f>
        <v>0</v>
      </c>
      <c r="BF402" s="8">
        <f>IF($F$380="n/a",0,IF(BF$3&lt;=$C402,0,IF(BF$3&gt;($F$380+$C402),INDEX($D$392:$W$392,,$C402)-SUM($D402:BE402),INDEX($D$392:$W$392,,$C402)/$F$380)))</f>
        <v>0</v>
      </c>
      <c r="BG402" s="8">
        <f>IF($F$380="n/a",0,IF(BG$3&lt;=$C402,0,IF(BG$3&gt;($F$380+$C402),INDEX($D$392:$W$392,,$C402)-SUM($D402:BF402),INDEX($D$392:$W$392,,$C402)/$F$380)))</f>
        <v>0</v>
      </c>
      <c r="BH402" s="8">
        <f>IF($F$380="n/a",0,IF(BH$3&lt;=$C402,0,IF(BH$3&gt;($F$380+$C402),INDEX($D$392:$W$392,,$C402)-SUM($D402:BG402),INDEX($D$392:$W$392,,$C402)/$F$380)))</f>
        <v>0</v>
      </c>
      <c r="BI402" s="8">
        <f>IF($F$380="n/a",0,IF(BI$3&lt;=$C402,0,IF(BI$3&gt;($F$380+$C402),INDEX($D$392:$W$392,,$C402)-SUM($D402:BH402),INDEX($D$392:$W$392,,$C402)/$F$380)))</f>
        <v>0</v>
      </c>
      <c r="BJ402" s="8">
        <f>IF($F$380="n/a",0,IF(BJ$3&lt;=$C402,0,IF(BJ$3&gt;($F$380+$C402),INDEX($D$392:$W$392,,$C402)-SUM($D402:BI402),INDEX($D$392:$W$392,,$C402)/$F$380)))</f>
        <v>0</v>
      </c>
      <c r="BK402" s="8">
        <f>IF($F$380="n/a",0,IF(BK$3&lt;=$C402,0,IF(BK$3&gt;($F$380+$C402),INDEX($D$392:$W$392,,$C402)-SUM($D402:BJ402),INDEX($D$392:$W$392,,$C402)/$F$380)))</f>
        <v>0</v>
      </c>
    </row>
    <row r="403" spans="2:63" hidden="1" outlineLevel="1" x14ac:dyDescent="0.3">
      <c r="B403" s="15">
        <v>2021</v>
      </c>
      <c r="C403">
        <v>9</v>
      </c>
      <c r="D403" s="8"/>
      <c r="E403" s="8">
        <f>IF($F$380="n/a",0,IF(E$3&lt;=$C403,0,IF(E$3&gt;($F$380+$C403),INDEX($D$392:$W$392,,$C403)-SUM($D403:D403),INDEX($D$392:$W$392,,$C403)/$F$380)))</f>
        <v>0</v>
      </c>
      <c r="F403" s="8">
        <f>IF($F$380="n/a",0,IF(F$3&lt;=$C403,0,IF(F$3&gt;($F$380+$C403),INDEX($D$392:$W$392,,$C403)-SUM($D403:E403),INDEX($D$392:$W$392,,$C403)/$F$380)))</f>
        <v>0</v>
      </c>
      <c r="G403" s="8">
        <f>IF($F$380="n/a",0,IF(G$3&lt;=$C403,0,IF(G$3&gt;($F$380+$C403),INDEX($D$392:$W$392,,$C403)-SUM($D403:F403),INDEX($D$392:$W$392,,$C403)/$F$380)))</f>
        <v>0</v>
      </c>
      <c r="H403" s="11">
        <f>IF($F$380="n/a",0,IF(H$3&lt;=$C403,0,IF(H$3&gt;($F$380+$C403),INDEX($D$392:$W$392,,$C403)-SUM($D403:G403),INDEX($D$392:$W$392,,$C403)/$F$380)))</f>
        <v>0</v>
      </c>
      <c r="I403" s="12">
        <f>IF($F$380="n/a",0,IF(I$3&lt;=$C403,0,IF(I$3&gt;($F$380+$C403),INDEX($D$392:$W$392,,$C403)-SUM($D403:H403),INDEX($D$392:$W$392,,$C403)/$F$380)))</f>
        <v>0</v>
      </c>
      <c r="J403" s="8">
        <f>IF($F$380="n/a",0,IF(J$3&lt;=$C403,0,IF(J$3&gt;($F$380+$C403),INDEX($D$392:$W$392,,$C403)-SUM($D403:I403),INDEX($D$392:$W$392,,$C403)/$F$380)))</f>
        <v>0</v>
      </c>
      <c r="K403" s="8">
        <f>IF($F$380="n/a",0,IF(K$3&lt;=$C403,0,IF(K$3&gt;($F$380+$C403),INDEX($D$392:$W$392,,$C403)-SUM($D403:J403),INDEX($D$392:$W$392,,$C403)/$F$380)))</f>
        <v>0</v>
      </c>
      <c r="L403" s="8">
        <f>IF($F$380="n/a",0,IF(L$3&lt;=$C403,0,IF(L$3&gt;($F$380+$C403),INDEX($D$392:$W$392,,$C403)-SUM($D403:K403),INDEX($D$392:$W$392,,$C403)/$F$380)))</f>
        <v>0</v>
      </c>
      <c r="M403" s="8">
        <f>IF($F$380="n/a",0,IF(M$3&lt;=$C403,0,IF(M$3&gt;($F$380+$C403),INDEX($D$392:$W$392,,$C403)-SUM($D403:L403),INDEX($D$392:$W$392,,$C403)/$F$380)))</f>
        <v>0</v>
      </c>
      <c r="N403" s="8">
        <f>IF($F$380="n/a",0,IF(N$3&lt;=$C403,0,IF(N$3&gt;($F$380+$C403),INDEX($D$392:$W$392,,$C403)-SUM($D403:M403),INDEX($D$392:$W$392,,$C403)/$F$380)))</f>
        <v>0</v>
      </c>
      <c r="O403" s="8">
        <f>IF($F$380="n/a",0,IF(O$3&lt;=$C403,0,IF(O$3&gt;($F$380+$C403),INDEX($D$392:$W$392,,$C403)-SUM($D403:N403),INDEX($D$392:$W$392,,$C403)/$F$380)))</f>
        <v>0</v>
      </c>
      <c r="P403" s="8">
        <f>IF($F$380="n/a",0,IF(P$3&lt;=$C403,0,IF(P$3&gt;($F$380+$C403),INDEX($D$392:$W$392,,$C403)-SUM($D403:O403),INDEX($D$392:$W$392,,$C403)/$F$380)))</f>
        <v>0</v>
      </c>
      <c r="Q403" s="8">
        <f>IF($F$380="n/a",0,IF(Q$3&lt;=$C403,0,IF(Q$3&gt;($F$380+$C403),INDEX($D$392:$W$392,,$C403)-SUM($D403:P403),INDEX($D$392:$W$392,,$C403)/$F$380)))</f>
        <v>0</v>
      </c>
      <c r="R403" s="8">
        <f>IF($F$380="n/a",0,IF(R$3&lt;=$C403,0,IF(R$3&gt;($F$380+$C403),INDEX($D$392:$W$392,,$C403)-SUM($D403:Q403),INDEX($D$392:$W$392,,$C403)/$F$380)))</f>
        <v>0</v>
      </c>
      <c r="S403" s="8">
        <f>IF($F$380="n/a",0,IF(S$3&lt;=$C403,0,IF(S$3&gt;($F$380+$C403),INDEX($D$392:$W$392,,$C403)-SUM($D403:R403),INDEX($D$392:$W$392,,$C403)/$F$380)))</f>
        <v>0</v>
      </c>
      <c r="T403" s="8">
        <f>IF($F$380="n/a",0,IF(T$3&lt;=$C403,0,IF(T$3&gt;($F$380+$C403),INDEX($D$392:$W$392,,$C403)-SUM($D403:S403),INDEX($D$392:$W$392,,$C403)/$F$380)))</f>
        <v>0</v>
      </c>
      <c r="U403" s="8">
        <f>IF($F$380="n/a",0,IF(U$3&lt;=$C403,0,IF(U$3&gt;($F$380+$C403),INDEX($D$392:$W$392,,$C403)-SUM($D403:T403),INDEX($D$392:$W$392,,$C403)/$F$380)))</f>
        <v>0</v>
      </c>
      <c r="V403" s="8">
        <f>IF($F$380="n/a",0,IF(V$3&lt;=$C403,0,IF(V$3&gt;($F$380+$C403),INDEX($D$392:$W$392,,$C403)-SUM($D403:U403),INDEX($D$392:$W$392,,$C403)/$F$380)))</f>
        <v>0</v>
      </c>
      <c r="W403" s="8">
        <f>IF($F$380="n/a",0,IF(W$3&lt;=$C403,0,IF(W$3&gt;($F$380+$C403),INDEX($D$392:$W$392,,$C403)-SUM($D403:V403),INDEX($D$392:$W$392,,$C403)/$F$380)))</f>
        <v>0</v>
      </c>
      <c r="X403" s="8">
        <f>IF($F$380="n/a",0,IF(X$3&lt;=$C403,0,IF(X$3&gt;($F$380+$C403),INDEX($D$392:$W$392,,$C403)-SUM($D403:W403),INDEX($D$392:$W$392,,$C403)/$F$380)))</f>
        <v>0</v>
      </c>
      <c r="Y403" s="8">
        <f>IF($F$380="n/a",0,IF(Y$3&lt;=$C403,0,IF(Y$3&gt;($F$380+$C403),INDEX($D$392:$W$392,,$C403)-SUM($D403:X403),INDEX($D$392:$W$392,,$C403)/$F$380)))</f>
        <v>0</v>
      </c>
      <c r="Z403" s="8">
        <f>IF($F$380="n/a",0,IF(Z$3&lt;=$C403,0,IF(Z$3&gt;($F$380+$C403),INDEX($D$392:$W$392,,$C403)-SUM($D403:Y403),INDEX($D$392:$W$392,,$C403)/$F$380)))</f>
        <v>0</v>
      </c>
      <c r="AA403" s="8">
        <f>IF($F$380="n/a",0,IF(AA$3&lt;=$C403,0,IF(AA$3&gt;($F$380+$C403),INDEX($D$392:$W$392,,$C403)-SUM($D403:Z403),INDEX($D$392:$W$392,,$C403)/$F$380)))</f>
        <v>0</v>
      </c>
      <c r="AB403" s="8">
        <f>IF($F$380="n/a",0,IF(AB$3&lt;=$C403,0,IF(AB$3&gt;($F$380+$C403),INDEX($D$392:$W$392,,$C403)-SUM($D403:AA403),INDEX($D$392:$W$392,,$C403)/$F$380)))</f>
        <v>0</v>
      </c>
      <c r="AC403" s="8">
        <f>IF($F$380="n/a",0,IF(AC$3&lt;=$C403,0,IF(AC$3&gt;($F$380+$C403),INDEX($D$392:$W$392,,$C403)-SUM($D403:AB403),INDEX($D$392:$W$392,,$C403)/$F$380)))</f>
        <v>0</v>
      </c>
      <c r="AD403" s="8">
        <f>IF($F$380="n/a",0,IF(AD$3&lt;=$C403,0,IF(AD$3&gt;($F$380+$C403),INDEX($D$392:$W$392,,$C403)-SUM($D403:AC403),INDEX($D$392:$W$392,,$C403)/$F$380)))</f>
        <v>0</v>
      </c>
      <c r="AE403" s="8">
        <f>IF($F$380="n/a",0,IF(AE$3&lt;=$C403,0,IF(AE$3&gt;($F$380+$C403),INDEX($D$392:$W$392,,$C403)-SUM($D403:AD403),INDEX($D$392:$W$392,,$C403)/$F$380)))</f>
        <v>0</v>
      </c>
      <c r="AF403" s="8">
        <f>IF($F$380="n/a",0,IF(AF$3&lt;=$C403,0,IF(AF$3&gt;($F$380+$C403),INDEX($D$392:$W$392,,$C403)-SUM($D403:AE403),INDEX($D$392:$W$392,,$C403)/$F$380)))</f>
        <v>0</v>
      </c>
      <c r="AG403" s="8">
        <f>IF($F$380="n/a",0,IF(AG$3&lt;=$C403,0,IF(AG$3&gt;($F$380+$C403),INDEX($D$392:$W$392,,$C403)-SUM($D403:AF403),INDEX($D$392:$W$392,,$C403)/$F$380)))</f>
        <v>0</v>
      </c>
      <c r="AH403" s="8">
        <f>IF($F$380="n/a",0,IF(AH$3&lt;=$C403,0,IF(AH$3&gt;($F$380+$C403),INDEX($D$392:$W$392,,$C403)-SUM($D403:AG403),INDEX($D$392:$W$392,,$C403)/$F$380)))</f>
        <v>0</v>
      </c>
      <c r="AI403" s="8">
        <f>IF($F$380="n/a",0,IF(AI$3&lt;=$C403,0,IF(AI$3&gt;($F$380+$C403),INDEX($D$392:$W$392,,$C403)-SUM($D403:AH403),INDEX($D$392:$W$392,,$C403)/$F$380)))</f>
        <v>0</v>
      </c>
      <c r="AJ403" s="8">
        <f>IF($F$380="n/a",0,IF(AJ$3&lt;=$C403,0,IF(AJ$3&gt;($F$380+$C403),INDEX($D$392:$W$392,,$C403)-SUM($D403:AI403),INDEX($D$392:$W$392,,$C403)/$F$380)))</f>
        <v>0</v>
      </c>
      <c r="AK403" s="8">
        <f>IF($F$380="n/a",0,IF(AK$3&lt;=$C403,0,IF(AK$3&gt;($F$380+$C403),INDEX($D$392:$W$392,,$C403)-SUM($D403:AJ403),INDEX($D$392:$W$392,,$C403)/$F$380)))</f>
        <v>0</v>
      </c>
      <c r="AL403" s="8">
        <f>IF($F$380="n/a",0,IF(AL$3&lt;=$C403,0,IF(AL$3&gt;($F$380+$C403),INDEX($D$392:$W$392,,$C403)-SUM($D403:AK403),INDEX($D$392:$W$392,,$C403)/$F$380)))</f>
        <v>0</v>
      </c>
      <c r="AM403" s="8">
        <f>IF($F$380="n/a",0,IF(AM$3&lt;=$C403,0,IF(AM$3&gt;($F$380+$C403),INDEX($D$392:$W$392,,$C403)-SUM($D403:AL403),INDEX($D$392:$W$392,,$C403)/$F$380)))</f>
        <v>0</v>
      </c>
      <c r="AN403" s="8">
        <f>IF($F$380="n/a",0,IF(AN$3&lt;=$C403,0,IF(AN$3&gt;($F$380+$C403),INDEX($D$392:$W$392,,$C403)-SUM($D403:AM403),INDEX($D$392:$W$392,,$C403)/$F$380)))</f>
        <v>0</v>
      </c>
      <c r="AO403" s="8">
        <f>IF($F$380="n/a",0,IF(AO$3&lt;=$C403,0,IF(AO$3&gt;($F$380+$C403),INDEX($D$392:$W$392,,$C403)-SUM($D403:AN403),INDEX($D$392:$W$392,,$C403)/$F$380)))</f>
        <v>0</v>
      </c>
      <c r="AP403" s="8">
        <f>IF($F$380="n/a",0,IF(AP$3&lt;=$C403,0,IF(AP$3&gt;($F$380+$C403),INDEX($D$392:$W$392,,$C403)-SUM($D403:AO403),INDEX($D$392:$W$392,,$C403)/$F$380)))</f>
        <v>0</v>
      </c>
      <c r="AQ403" s="8">
        <f>IF($F$380="n/a",0,IF(AQ$3&lt;=$C403,0,IF(AQ$3&gt;($F$380+$C403),INDEX($D$392:$W$392,,$C403)-SUM($D403:AP403),INDEX($D$392:$W$392,,$C403)/$F$380)))</f>
        <v>0</v>
      </c>
      <c r="AR403" s="8">
        <f>IF($F$380="n/a",0,IF(AR$3&lt;=$C403,0,IF(AR$3&gt;($F$380+$C403),INDEX($D$392:$W$392,,$C403)-SUM($D403:AQ403),INDEX($D$392:$W$392,,$C403)/$F$380)))</f>
        <v>0</v>
      </c>
      <c r="AS403" s="8">
        <f>IF($F$380="n/a",0,IF(AS$3&lt;=$C403,0,IF(AS$3&gt;($F$380+$C403),INDEX($D$392:$W$392,,$C403)-SUM($D403:AR403),INDEX($D$392:$W$392,,$C403)/$F$380)))</f>
        <v>0</v>
      </c>
      <c r="AT403" s="8">
        <f>IF($F$380="n/a",0,IF(AT$3&lt;=$C403,0,IF(AT$3&gt;($F$380+$C403),INDEX($D$392:$W$392,,$C403)-SUM($D403:AS403),INDEX($D$392:$W$392,,$C403)/$F$380)))</f>
        <v>0</v>
      </c>
      <c r="AU403" s="8">
        <f>IF($F$380="n/a",0,IF(AU$3&lt;=$C403,0,IF(AU$3&gt;($F$380+$C403),INDEX($D$392:$W$392,,$C403)-SUM($D403:AT403),INDEX($D$392:$W$392,,$C403)/$F$380)))</f>
        <v>0</v>
      </c>
      <c r="AV403" s="8">
        <f>IF($F$380="n/a",0,IF(AV$3&lt;=$C403,0,IF(AV$3&gt;($F$380+$C403),INDEX($D$392:$W$392,,$C403)-SUM($D403:AU403),INDEX($D$392:$W$392,,$C403)/$F$380)))</f>
        <v>0</v>
      </c>
      <c r="AW403" s="8">
        <f>IF($F$380="n/a",0,IF(AW$3&lt;=$C403,0,IF(AW$3&gt;($F$380+$C403),INDEX($D$392:$W$392,,$C403)-SUM($D403:AV403),INDEX($D$392:$W$392,,$C403)/$F$380)))</f>
        <v>0</v>
      </c>
      <c r="AX403" s="8">
        <f>IF($F$380="n/a",0,IF(AX$3&lt;=$C403,0,IF(AX$3&gt;($F$380+$C403),INDEX($D$392:$W$392,,$C403)-SUM($D403:AW403),INDEX($D$392:$W$392,,$C403)/$F$380)))</f>
        <v>0</v>
      </c>
      <c r="AY403" s="8">
        <f>IF($F$380="n/a",0,IF(AY$3&lt;=$C403,0,IF(AY$3&gt;($F$380+$C403),INDEX($D$392:$W$392,,$C403)-SUM($D403:AX403),INDEX($D$392:$W$392,,$C403)/$F$380)))</f>
        <v>0</v>
      </c>
      <c r="AZ403" s="8">
        <f>IF($F$380="n/a",0,IF(AZ$3&lt;=$C403,0,IF(AZ$3&gt;($F$380+$C403),INDEX($D$392:$W$392,,$C403)-SUM($D403:AY403),INDEX($D$392:$W$392,,$C403)/$F$380)))</f>
        <v>0</v>
      </c>
      <c r="BA403" s="8">
        <f>IF($F$380="n/a",0,IF(BA$3&lt;=$C403,0,IF(BA$3&gt;($F$380+$C403),INDEX($D$392:$W$392,,$C403)-SUM($D403:AZ403),INDEX($D$392:$W$392,,$C403)/$F$380)))</f>
        <v>0</v>
      </c>
      <c r="BB403" s="8">
        <f>IF($F$380="n/a",0,IF(BB$3&lt;=$C403,0,IF(BB$3&gt;($F$380+$C403),INDEX($D$392:$W$392,,$C403)-SUM($D403:BA403),INDEX($D$392:$W$392,,$C403)/$F$380)))</f>
        <v>0</v>
      </c>
      <c r="BC403" s="8">
        <f>IF($F$380="n/a",0,IF(BC$3&lt;=$C403,0,IF(BC$3&gt;($F$380+$C403),INDEX($D$392:$W$392,,$C403)-SUM($D403:BB403),INDEX($D$392:$W$392,,$C403)/$F$380)))</f>
        <v>0</v>
      </c>
      <c r="BD403" s="8">
        <f>IF($F$380="n/a",0,IF(BD$3&lt;=$C403,0,IF(BD$3&gt;($F$380+$C403),INDEX($D$392:$W$392,,$C403)-SUM($D403:BC403),INDEX($D$392:$W$392,,$C403)/$F$380)))</f>
        <v>0</v>
      </c>
      <c r="BE403" s="8">
        <f>IF($F$380="n/a",0,IF(BE$3&lt;=$C403,0,IF(BE$3&gt;($F$380+$C403),INDEX($D$392:$W$392,,$C403)-SUM($D403:BD403),INDEX($D$392:$W$392,,$C403)/$F$380)))</f>
        <v>0</v>
      </c>
      <c r="BF403" s="8">
        <f>IF($F$380="n/a",0,IF(BF$3&lt;=$C403,0,IF(BF$3&gt;($F$380+$C403),INDEX($D$392:$W$392,,$C403)-SUM($D403:BE403),INDEX($D$392:$W$392,,$C403)/$F$380)))</f>
        <v>0</v>
      </c>
      <c r="BG403" s="8">
        <f>IF($F$380="n/a",0,IF(BG$3&lt;=$C403,0,IF(BG$3&gt;($F$380+$C403),INDEX($D$392:$W$392,,$C403)-SUM($D403:BF403),INDEX($D$392:$W$392,,$C403)/$F$380)))</f>
        <v>0</v>
      </c>
      <c r="BH403" s="8">
        <f>IF($F$380="n/a",0,IF(BH$3&lt;=$C403,0,IF(BH$3&gt;($F$380+$C403),INDEX($D$392:$W$392,,$C403)-SUM($D403:BG403),INDEX($D$392:$W$392,,$C403)/$F$380)))</f>
        <v>0</v>
      </c>
      <c r="BI403" s="8">
        <f>IF($F$380="n/a",0,IF(BI$3&lt;=$C403,0,IF(BI$3&gt;($F$380+$C403),INDEX($D$392:$W$392,,$C403)-SUM($D403:BH403),INDEX($D$392:$W$392,,$C403)/$F$380)))</f>
        <v>0</v>
      </c>
      <c r="BJ403" s="8">
        <f>IF($F$380="n/a",0,IF(BJ$3&lt;=$C403,0,IF(BJ$3&gt;($F$380+$C403),INDEX($D$392:$W$392,,$C403)-SUM($D403:BI403),INDEX($D$392:$W$392,,$C403)/$F$380)))</f>
        <v>0</v>
      </c>
      <c r="BK403" s="8">
        <f>IF($F$380="n/a",0,IF(BK$3&lt;=$C403,0,IF(BK$3&gt;($F$380+$C403),INDEX($D$392:$W$392,,$C403)-SUM($D403:BJ403),INDEX($D$392:$W$392,,$C403)/$F$380)))</f>
        <v>0</v>
      </c>
    </row>
    <row r="404" spans="2:63" hidden="1" outlineLevel="1" x14ac:dyDescent="0.3">
      <c r="B404" s="15">
        <v>2022</v>
      </c>
      <c r="C404">
        <v>10</v>
      </c>
      <c r="D404" s="8"/>
      <c r="E404" s="8">
        <f>IF($F$380="n/a",0,IF(E$3&lt;=$C404,0,IF(E$3&gt;($F$380+$C404),INDEX($D$392:$W$392,,$C404)-SUM($D404:D404),INDEX($D$392:$W$392,,$C404)/$F$380)))</f>
        <v>0</v>
      </c>
      <c r="F404" s="8">
        <f>IF($F$380="n/a",0,IF(F$3&lt;=$C404,0,IF(F$3&gt;($F$380+$C404),INDEX($D$392:$W$392,,$C404)-SUM($D404:E404),INDEX($D$392:$W$392,,$C404)/$F$380)))</f>
        <v>0</v>
      </c>
      <c r="G404" s="8">
        <f>IF($F$380="n/a",0,IF(G$3&lt;=$C404,0,IF(G$3&gt;($F$380+$C404),INDEX($D$392:$W$392,,$C404)-SUM($D404:F404),INDEX($D$392:$W$392,,$C404)/$F$380)))</f>
        <v>0</v>
      </c>
      <c r="H404" s="11">
        <f>IF($F$380="n/a",0,IF(H$3&lt;=$C404,0,IF(H$3&gt;($F$380+$C404),INDEX($D$392:$W$392,,$C404)-SUM($D404:G404),INDEX($D$392:$W$392,,$C404)/$F$380)))</f>
        <v>0</v>
      </c>
      <c r="I404" s="12">
        <f>IF($F$380="n/a",0,IF(I$3&lt;=$C404,0,IF(I$3&gt;($F$380+$C404),INDEX($D$392:$W$392,,$C404)-SUM($D404:H404),INDEX($D$392:$W$392,,$C404)/$F$380)))</f>
        <v>0</v>
      </c>
      <c r="J404" s="8">
        <f>IF($F$380="n/a",0,IF(J$3&lt;=$C404,0,IF(J$3&gt;($F$380+$C404),INDEX($D$392:$W$392,,$C404)-SUM($D404:I404),INDEX($D$392:$W$392,,$C404)/$F$380)))</f>
        <v>0</v>
      </c>
      <c r="K404" s="8">
        <f>IF($F$380="n/a",0,IF(K$3&lt;=$C404,0,IF(K$3&gt;($F$380+$C404),INDEX($D$392:$W$392,,$C404)-SUM($D404:J404),INDEX($D$392:$W$392,,$C404)/$F$380)))</f>
        <v>0</v>
      </c>
      <c r="L404" s="8">
        <f>IF($F$380="n/a",0,IF(L$3&lt;=$C404,0,IF(L$3&gt;($F$380+$C404),INDEX($D$392:$W$392,,$C404)-SUM($D404:K404),INDEX($D$392:$W$392,,$C404)/$F$380)))</f>
        <v>0</v>
      </c>
      <c r="M404" s="8">
        <f>IF($F$380="n/a",0,IF(M$3&lt;=$C404,0,IF(M$3&gt;($F$380+$C404),INDEX($D$392:$W$392,,$C404)-SUM($D404:L404),INDEX($D$392:$W$392,,$C404)/$F$380)))</f>
        <v>0</v>
      </c>
      <c r="N404" s="8">
        <f>IF($F$380="n/a",0,IF(N$3&lt;=$C404,0,IF(N$3&gt;($F$380+$C404),INDEX($D$392:$W$392,,$C404)-SUM($D404:M404),INDEX($D$392:$W$392,,$C404)/$F$380)))</f>
        <v>0</v>
      </c>
      <c r="O404" s="8">
        <f>IF($F$380="n/a",0,IF(O$3&lt;=$C404,0,IF(O$3&gt;($F$380+$C404),INDEX($D$392:$W$392,,$C404)-SUM($D404:N404),INDEX($D$392:$W$392,,$C404)/$F$380)))</f>
        <v>0</v>
      </c>
      <c r="P404" s="8">
        <f>IF($F$380="n/a",0,IF(P$3&lt;=$C404,0,IF(P$3&gt;($F$380+$C404),INDEX($D$392:$W$392,,$C404)-SUM($D404:O404),INDEX($D$392:$W$392,,$C404)/$F$380)))</f>
        <v>0</v>
      </c>
      <c r="Q404" s="8">
        <f>IF($F$380="n/a",0,IF(Q$3&lt;=$C404,0,IF(Q$3&gt;($F$380+$C404),INDEX($D$392:$W$392,,$C404)-SUM($D404:P404),INDEX($D$392:$W$392,,$C404)/$F$380)))</f>
        <v>0</v>
      </c>
      <c r="R404" s="8">
        <f>IF($F$380="n/a",0,IF(R$3&lt;=$C404,0,IF(R$3&gt;($F$380+$C404),INDEX($D$392:$W$392,,$C404)-SUM($D404:Q404),INDEX($D$392:$W$392,,$C404)/$F$380)))</f>
        <v>0</v>
      </c>
      <c r="S404" s="8">
        <f>IF($F$380="n/a",0,IF(S$3&lt;=$C404,0,IF(S$3&gt;($F$380+$C404),INDEX($D$392:$W$392,,$C404)-SUM($D404:R404),INDEX($D$392:$W$392,,$C404)/$F$380)))</f>
        <v>0</v>
      </c>
      <c r="T404" s="8">
        <f>IF($F$380="n/a",0,IF(T$3&lt;=$C404,0,IF(T$3&gt;($F$380+$C404),INDEX($D$392:$W$392,,$C404)-SUM($D404:S404),INDEX($D$392:$W$392,,$C404)/$F$380)))</f>
        <v>0</v>
      </c>
      <c r="U404" s="8">
        <f>IF($F$380="n/a",0,IF(U$3&lt;=$C404,0,IF(U$3&gt;($F$380+$C404),INDEX($D$392:$W$392,,$C404)-SUM($D404:T404),INDEX($D$392:$W$392,,$C404)/$F$380)))</f>
        <v>0</v>
      </c>
      <c r="V404" s="8">
        <f>IF($F$380="n/a",0,IF(V$3&lt;=$C404,0,IF(V$3&gt;($F$380+$C404),INDEX($D$392:$W$392,,$C404)-SUM($D404:U404),INDEX($D$392:$W$392,,$C404)/$F$380)))</f>
        <v>0</v>
      </c>
      <c r="W404" s="8">
        <f>IF($F$380="n/a",0,IF(W$3&lt;=$C404,0,IF(W$3&gt;($F$380+$C404),INDEX($D$392:$W$392,,$C404)-SUM($D404:V404),INDEX($D$392:$W$392,,$C404)/$F$380)))</f>
        <v>0</v>
      </c>
      <c r="X404" s="8">
        <f>IF($F$380="n/a",0,IF(X$3&lt;=$C404,0,IF(X$3&gt;($F$380+$C404),INDEX($D$392:$W$392,,$C404)-SUM($D404:W404),INDEX($D$392:$W$392,,$C404)/$F$380)))</f>
        <v>0</v>
      </c>
      <c r="Y404" s="8">
        <f>IF($F$380="n/a",0,IF(Y$3&lt;=$C404,0,IF(Y$3&gt;($F$380+$C404),INDEX($D$392:$W$392,,$C404)-SUM($D404:X404),INDEX($D$392:$W$392,,$C404)/$F$380)))</f>
        <v>0</v>
      </c>
      <c r="Z404" s="8">
        <f>IF($F$380="n/a",0,IF(Z$3&lt;=$C404,0,IF(Z$3&gt;($F$380+$C404),INDEX($D$392:$W$392,,$C404)-SUM($D404:Y404),INDEX($D$392:$W$392,,$C404)/$F$380)))</f>
        <v>0</v>
      </c>
      <c r="AA404" s="8">
        <f>IF($F$380="n/a",0,IF(AA$3&lt;=$C404,0,IF(AA$3&gt;($F$380+$C404),INDEX($D$392:$W$392,,$C404)-SUM($D404:Z404),INDEX($D$392:$W$392,,$C404)/$F$380)))</f>
        <v>0</v>
      </c>
      <c r="AB404" s="8">
        <f>IF($F$380="n/a",0,IF(AB$3&lt;=$C404,0,IF(AB$3&gt;($F$380+$C404),INDEX($D$392:$W$392,,$C404)-SUM($D404:AA404),INDEX($D$392:$W$392,,$C404)/$F$380)))</f>
        <v>0</v>
      </c>
      <c r="AC404" s="8">
        <f>IF($F$380="n/a",0,IF(AC$3&lt;=$C404,0,IF(AC$3&gt;($F$380+$C404),INDEX($D$392:$W$392,,$C404)-SUM($D404:AB404),INDEX($D$392:$W$392,,$C404)/$F$380)))</f>
        <v>0</v>
      </c>
      <c r="AD404" s="8">
        <f>IF($F$380="n/a",0,IF(AD$3&lt;=$C404,0,IF(AD$3&gt;($F$380+$C404),INDEX($D$392:$W$392,,$C404)-SUM($D404:AC404),INDEX($D$392:$W$392,,$C404)/$F$380)))</f>
        <v>0</v>
      </c>
      <c r="AE404" s="8">
        <f>IF($F$380="n/a",0,IF(AE$3&lt;=$C404,0,IF(AE$3&gt;($F$380+$C404),INDEX($D$392:$W$392,,$C404)-SUM($D404:AD404),INDEX($D$392:$W$392,,$C404)/$F$380)))</f>
        <v>0</v>
      </c>
      <c r="AF404" s="8">
        <f>IF($F$380="n/a",0,IF(AF$3&lt;=$C404,0,IF(AF$3&gt;($F$380+$C404),INDEX($D$392:$W$392,,$C404)-SUM($D404:AE404),INDEX($D$392:$W$392,,$C404)/$F$380)))</f>
        <v>0</v>
      </c>
      <c r="AG404" s="8">
        <f>IF($F$380="n/a",0,IF(AG$3&lt;=$C404,0,IF(AG$3&gt;($F$380+$C404),INDEX($D$392:$W$392,,$C404)-SUM($D404:AF404),INDEX($D$392:$W$392,,$C404)/$F$380)))</f>
        <v>0</v>
      </c>
      <c r="AH404" s="8">
        <f>IF($F$380="n/a",0,IF(AH$3&lt;=$C404,0,IF(AH$3&gt;($F$380+$C404),INDEX($D$392:$W$392,,$C404)-SUM($D404:AG404),INDEX($D$392:$W$392,,$C404)/$F$380)))</f>
        <v>0</v>
      </c>
      <c r="AI404" s="8">
        <f>IF($F$380="n/a",0,IF(AI$3&lt;=$C404,0,IF(AI$3&gt;($F$380+$C404),INDEX($D$392:$W$392,,$C404)-SUM($D404:AH404),INDEX($D$392:$W$392,,$C404)/$F$380)))</f>
        <v>0</v>
      </c>
      <c r="AJ404" s="8">
        <f>IF($F$380="n/a",0,IF(AJ$3&lt;=$C404,0,IF(AJ$3&gt;($F$380+$C404),INDEX($D$392:$W$392,,$C404)-SUM($D404:AI404),INDEX($D$392:$W$392,,$C404)/$F$380)))</f>
        <v>0</v>
      </c>
      <c r="AK404" s="8">
        <f>IF($F$380="n/a",0,IF(AK$3&lt;=$C404,0,IF(AK$3&gt;($F$380+$C404),INDEX($D$392:$W$392,,$C404)-SUM($D404:AJ404),INDEX($D$392:$W$392,,$C404)/$F$380)))</f>
        <v>0</v>
      </c>
      <c r="AL404" s="8">
        <f>IF($F$380="n/a",0,IF(AL$3&lt;=$C404,0,IF(AL$3&gt;($F$380+$C404),INDEX($D$392:$W$392,,$C404)-SUM($D404:AK404),INDEX($D$392:$W$392,,$C404)/$F$380)))</f>
        <v>0</v>
      </c>
      <c r="AM404" s="8">
        <f>IF($F$380="n/a",0,IF(AM$3&lt;=$C404,0,IF(AM$3&gt;($F$380+$C404),INDEX($D$392:$W$392,,$C404)-SUM($D404:AL404),INDEX($D$392:$W$392,,$C404)/$F$380)))</f>
        <v>0</v>
      </c>
      <c r="AN404" s="8">
        <f>IF($F$380="n/a",0,IF(AN$3&lt;=$C404,0,IF(AN$3&gt;($F$380+$C404),INDEX($D$392:$W$392,,$C404)-SUM($D404:AM404),INDEX($D$392:$W$392,,$C404)/$F$380)))</f>
        <v>0</v>
      </c>
      <c r="AO404" s="8">
        <f>IF($F$380="n/a",0,IF(AO$3&lt;=$C404,0,IF(AO$3&gt;($F$380+$C404),INDEX($D$392:$W$392,,$C404)-SUM($D404:AN404),INDEX($D$392:$W$392,,$C404)/$F$380)))</f>
        <v>0</v>
      </c>
      <c r="AP404" s="8">
        <f>IF($F$380="n/a",0,IF(AP$3&lt;=$C404,0,IF(AP$3&gt;($F$380+$C404),INDEX($D$392:$W$392,,$C404)-SUM($D404:AO404),INDEX($D$392:$W$392,,$C404)/$F$380)))</f>
        <v>0</v>
      </c>
      <c r="AQ404" s="8">
        <f>IF($F$380="n/a",0,IF(AQ$3&lt;=$C404,0,IF(AQ$3&gt;($F$380+$C404),INDEX($D$392:$W$392,,$C404)-SUM($D404:AP404),INDEX($D$392:$W$392,,$C404)/$F$380)))</f>
        <v>0</v>
      </c>
      <c r="AR404" s="8">
        <f>IF($F$380="n/a",0,IF(AR$3&lt;=$C404,0,IF(AR$3&gt;($F$380+$C404),INDEX($D$392:$W$392,,$C404)-SUM($D404:AQ404),INDEX($D$392:$W$392,,$C404)/$F$380)))</f>
        <v>0</v>
      </c>
      <c r="AS404" s="8">
        <f>IF($F$380="n/a",0,IF(AS$3&lt;=$C404,0,IF(AS$3&gt;($F$380+$C404),INDEX($D$392:$W$392,,$C404)-SUM($D404:AR404),INDEX($D$392:$W$392,,$C404)/$F$380)))</f>
        <v>0</v>
      </c>
      <c r="AT404" s="8">
        <f>IF($F$380="n/a",0,IF(AT$3&lt;=$C404,0,IF(AT$3&gt;($F$380+$C404),INDEX($D$392:$W$392,,$C404)-SUM($D404:AS404),INDEX($D$392:$W$392,,$C404)/$F$380)))</f>
        <v>0</v>
      </c>
      <c r="AU404" s="8">
        <f>IF($F$380="n/a",0,IF(AU$3&lt;=$C404,0,IF(AU$3&gt;($F$380+$C404),INDEX($D$392:$W$392,,$C404)-SUM($D404:AT404),INDEX($D$392:$W$392,,$C404)/$F$380)))</f>
        <v>0</v>
      </c>
      <c r="AV404" s="8">
        <f>IF($F$380="n/a",0,IF(AV$3&lt;=$C404,0,IF(AV$3&gt;($F$380+$C404),INDEX($D$392:$W$392,,$C404)-SUM($D404:AU404),INDEX($D$392:$W$392,,$C404)/$F$380)))</f>
        <v>0</v>
      </c>
      <c r="AW404" s="8">
        <f>IF($F$380="n/a",0,IF(AW$3&lt;=$C404,0,IF(AW$3&gt;($F$380+$C404),INDEX($D$392:$W$392,,$C404)-SUM($D404:AV404),INDEX($D$392:$W$392,,$C404)/$F$380)))</f>
        <v>0</v>
      </c>
      <c r="AX404" s="8">
        <f>IF($F$380="n/a",0,IF(AX$3&lt;=$C404,0,IF(AX$3&gt;($F$380+$C404),INDEX($D$392:$W$392,,$C404)-SUM($D404:AW404),INDEX($D$392:$W$392,,$C404)/$F$380)))</f>
        <v>0</v>
      </c>
      <c r="AY404" s="8">
        <f>IF($F$380="n/a",0,IF(AY$3&lt;=$C404,0,IF(AY$3&gt;($F$380+$C404),INDEX($D$392:$W$392,,$C404)-SUM($D404:AX404),INDEX($D$392:$W$392,,$C404)/$F$380)))</f>
        <v>0</v>
      </c>
      <c r="AZ404" s="8">
        <f>IF($F$380="n/a",0,IF(AZ$3&lt;=$C404,0,IF(AZ$3&gt;($F$380+$C404),INDEX($D$392:$W$392,,$C404)-SUM($D404:AY404),INDEX($D$392:$W$392,,$C404)/$F$380)))</f>
        <v>0</v>
      </c>
      <c r="BA404" s="8">
        <f>IF($F$380="n/a",0,IF(BA$3&lt;=$C404,0,IF(BA$3&gt;($F$380+$C404),INDEX($D$392:$W$392,,$C404)-SUM($D404:AZ404),INDEX($D$392:$W$392,,$C404)/$F$380)))</f>
        <v>0</v>
      </c>
      <c r="BB404" s="8">
        <f>IF($F$380="n/a",0,IF(BB$3&lt;=$C404,0,IF(BB$3&gt;($F$380+$C404),INDEX($D$392:$W$392,,$C404)-SUM($D404:BA404),INDEX($D$392:$W$392,,$C404)/$F$380)))</f>
        <v>0</v>
      </c>
      <c r="BC404" s="8">
        <f>IF($F$380="n/a",0,IF(BC$3&lt;=$C404,0,IF(BC$3&gt;($F$380+$C404),INDEX($D$392:$W$392,,$C404)-SUM($D404:BB404),INDEX($D$392:$W$392,,$C404)/$F$380)))</f>
        <v>0</v>
      </c>
      <c r="BD404" s="8">
        <f>IF($F$380="n/a",0,IF(BD$3&lt;=$C404,0,IF(BD$3&gt;($F$380+$C404),INDEX($D$392:$W$392,,$C404)-SUM($D404:BC404),INDEX($D$392:$W$392,,$C404)/$F$380)))</f>
        <v>0</v>
      </c>
      <c r="BE404" s="8">
        <f>IF($F$380="n/a",0,IF(BE$3&lt;=$C404,0,IF(BE$3&gt;($F$380+$C404),INDEX($D$392:$W$392,,$C404)-SUM($D404:BD404),INDEX($D$392:$W$392,,$C404)/$F$380)))</f>
        <v>0</v>
      </c>
      <c r="BF404" s="8">
        <f>IF($F$380="n/a",0,IF(BF$3&lt;=$C404,0,IF(BF$3&gt;($F$380+$C404),INDEX($D$392:$W$392,,$C404)-SUM($D404:BE404),INDEX($D$392:$W$392,,$C404)/$F$380)))</f>
        <v>0</v>
      </c>
      <c r="BG404" s="8">
        <f>IF($F$380="n/a",0,IF(BG$3&lt;=$C404,0,IF(BG$3&gt;($F$380+$C404),INDEX($D$392:$W$392,,$C404)-SUM($D404:BF404),INDEX($D$392:$W$392,,$C404)/$F$380)))</f>
        <v>0</v>
      </c>
      <c r="BH404" s="8">
        <f>IF($F$380="n/a",0,IF(BH$3&lt;=$C404,0,IF(BH$3&gt;($F$380+$C404),INDEX($D$392:$W$392,,$C404)-SUM($D404:BG404),INDEX($D$392:$W$392,,$C404)/$F$380)))</f>
        <v>0</v>
      </c>
      <c r="BI404" s="8">
        <f>IF($F$380="n/a",0,IF(BI$3&lt;=$C404,0,IF(BI$3&gt;($F$380+$C404),INDEX($D$392:$W$392,,$C404)-SUM($D404:BH404),INDEX($D$392:$W$392,,$C404)/$F$380)))</f>
        <v>0</v>
      </c>
      <c r="BJ404" s="8">
        <f>IF($F$380="n/a",0,IF(BJ$3&lt;=$C404,0,IF(BJ$3&gt;($F$380+$C404),INDEX($D$392:$W$392,,$C404)-SUM($D404:BI404),INDEX($D$392:$W$392,,$C404)/$F$380)))</f>
        <v>0</v>
      </c>
      <c r="BK404" s="8">
        <f>IF($F$380="n/a",0,IF(BK$3&lt;=$C404,0,IF(BK$3&gt;($F$380+$C404),INDEX($D$392:$W$392,,$C404)-SUM($D404:BJ404),INDEX($D$392:$W$392,,$C404)/$F$380)))</f>
        <v>0</v>
      </c>
    </row>
    <row r="405" spans="2:63" hidden="1" outlineLevel="1" x14ac:dyDescent="0.3">
      <c r="B405" s="15">
        <v>2023</v>
      </c>
      <c r="C405">
        <v>11</v>
      </c>
      <c r="D405" s="8"/>
      <c r="E405" s="8">
        <f>IF($F$380="n/a",0,IF(E$3&lt;=$C405,0,IF(E$3&gt;($F$380+$C405),INDEX($D$392:$W$392,,$C405)-SUM($D405:D405),INDEX($D$392:$W$392,,$C405)/$F$380)))</f>
        <v>0</v>
      </c>
      <c r="F405" s="8">
        <f>IF($F$380="n/a",0,IF(F$3&lt;=$C405,0,IF(F$3&gt;($F$380+$C405),INDEX($D$392:$W$392,,$C405)-SUM($D405:E405),INDEX($D$392:$W$392,,$C405)/$F$380)))</f>
        <v>0</v>
      </c>
      <c r="G405" s="8">
        <f>IF($F$380="n/a",0,IF(G$3&lt;=$C405,0,IF(G$3&gt;($F$380+$C405),INDEX($D$392:$W$392,,$C405)-SUM($D405:F405),INDEX($D$392:$W$392,,$C405)/$F$380)))</f>
        <v>0</v>
      </c>
      <c r="H405" s="11">
        <f>IF($F$380="n/a",0,IF(H$3&lt;=$C405,0,IF(H$3&gt;($F$380+$C405),INDEX($D$392:$W$392,,$C405)-SUM($D405:G405),INDEX($D$392:$W$392,,$C405)/$F$380)))</f>
        <v>0</v>
      </c>
      <c r="I405" s="12">
        <f>IF($F$380="n/a",0,IF(I$3&lt;=$C405,0,IF(I$3&gt;($F$380+$C405),INDEX($D$392:$W$392,,$C405)-SUM($D405:H405),INDEX($D$392:$W$392,,$C405)/$F$380)))</f>
        <v>0</v>
      </c>
      <c r="J405" s="8">
        <f>IF($F$380="n/a",0,IF(J$3&lt;=$C405,0,IF(J$3&gt;($F$380+$C405),INDEX($D$392:$W$392,,$C405)-SUM($D405:I405),INDEX($D$392:$W$392,,$C405)/$F$380)))</f>
        <v>0</v>
      </c>
      <c r="K405" s="8">
        <f>IF($F$380="n/a",0,IF(K$3&lt;=$C405,0,IF(K$3&gt;($F$380+$C405),INDEX($D$392:$W$392,,$C405)-SUM($D405:J405),INDEX($D$392:$W$392,,$C405)/$F$380)))</f>
        <v>0</v>
      </c>
      <c r="L405" s="8">
        <f>IF($F$380="n/a",0,IF(L$3&lt;=$C405,0,IF(L$3&gt;($F$380+$C405),INDEX($D$392:$W$392,,$C405)-SUM($D405:K405),INDEX($D$392:$W$392,,$C405)/$F$380)))</f>
        <v>0</v>
      </c>
      <c r="M405" s="8">
        <f>IF($F$380="n/a",0,IF(M$3&lt;=$C405,0,IF(M$3&gt;($F$380+$C405),INDEX($D$392:$W$392,,$C405)-SUM($D405:L405),INDEX($D$392:$W$392,,$C405)/$F$380)))</f>
        <v>0</v>
      </c>
      <c r="N405" s="8">
        <f>IF($F$380="n/a",0,IF(N$3&lt;=$C405,0,IF(N$3&gt;($F$380+$C405),INDEX($D$392:$W$392,,$C405)-SUM($D405:M405),INDEX($D$392:$W$392,,$C405)/$F$380)))</f>
        <v>0</v>
      </c>
      <c r="O405" s="8">
        <f>IF($F$380="n/a",0,IF(O$3&lt;=$C405,0,IF(O$3&gt;($F$380+$C405),INDEX($D$392:$W$392,,$C405)-SUM($D405:N405),INDEX($D$392:$W$392,,$C405)/$F$380)))</f>
        <v>0</v>
      </c>
      <c r="P405" s="8">
        <f>IF($F$380="n/a",0,IF(P$3&lt;=$C405,0,IF(P$3&gt;($F$380+$C405),INDEX($D$392:$W$392,,$C405)-SUM($D405:O405),INDEX($D$392:$W$392,,$C405)/$F$380)))</f>
        <v>0</v>
      </c>
      <c r="Q405" s="8">
        <f>IF($F$380="n/a",0,IF(Q$3&lt;=$C405,0,IF(Q$3&gt;($F$380+$C405),INDEX($D$392:$W$392,,$C405)-SUM($D405:P405),INDEX($D$392:$W$392,,$C405)/$F$380)))</f>
        <v>0</v>
      </c>
      <c r="R405" s="8">
        <f>IF($F$380="n/a",0,IF(R$3&lt;=$C405,0,IF(R$3&gt;($F$380+$C405),INDEX($D$392:$W$392,,$C405)-SUM($D405:Q405),INDEX($D$392:$W$392,,$C405)/$F$380)))</f>
        <v>0</v>
      </c>
      <c r="S405" s="8">
        <f>IF($F$380="n/a",0,IF(S$3&lt;=$C405,0,IF(S$3&gt;($F$380+$C405),INDEX($D$392:$W$392,,$C405)-SUM($D405:R405),INDEX($D$392:$W$392,,$C405)/$F$380)))</f>
        <v>0</v>
      </c>
      <c r="T405" s="8">
        <f>IF($F$380="n/a",0,IF(T$3&lt;=$C405,0,IF(T$3&gt;($F$380+$C405),INDEX($D$392:$W$392,,$C405)-SUM($D405:S405),INDEX($D$392:$W$392,,$C405)/$F$380)))</f>
        <v>0</v>
      </c>
      <c r="U405" s="8">
        <f>IF($F$380="n/a",0,IF(U$3&lt;=$C405,0,IF(U$3&gt;($F$380+$C405),INDEX($D$392:$W$392,,$C405)-SUM($D405:T405),INDEX($D$392:$W$392,,$C405)/$F$380)))</f>
        <v>0</v>
      </c>
      <c r="V405" s="8">
        <f>IF($F$380="n/a",0,IF(V$3&lt;=$C405,0,IF(V$3&gt;($F$380+$C405),INDEX($D$392:$W$392,,$C405)-SUM($D405:U405),INDEX($D$392:$W$392,,$C405)/$F$380)))</f>
        <v>0</v>
      </c>
      <c r="W405" s="8">
        <f>IF($F$380="n/a",0,IF(W$3&lt;=$C405,0,IF(W$3&gt;($F$380+$C405),INDEX($D$392:$W$392,,$C405)-SUM($D405:V405),INDEX($D$392:$W$392,,$C405)/$F$380)))</f>
        <v>0</v>
      </c>
      <c r="X405" s="8">
        <f>IF($F$380="n/a",0,IF(X$3&lt;=$C405,0,IF(X$3&gt;($F$380+$C405),INDEX($D$392:$W$392,,$C405)-SUM($D405:W405),INDEX($D$392:$W$392,,$C405)/$F$380)))</f>
        <v>0</v>
      </c>
      <c r="Y405" s="8">
        <f>IF($F$380="n/a",0,IF(Y$3&lt;=$C405,0,IF(Y$3&gt;($F$380+$C405),INDEX($D$392:$W$392,,$C405)-SUM($D405:X405),INDEX($D$392:$W$392,,$C405)/$F$380)))</f>
        <v>0</v>
      </c>
      <c r="Z405" s="8">
        <f>IF($F$380="n/a",0,IF(Z$3&lt;=$C405,0,IF(Z$3&gt;($F$380+$C405),INDEX($D$392:$W$392,,$C405)-SUM($D405:Y405),INDEX($D$392:$W$392,,$C405)/$F$380)))</f>
        <v>0</v>
      </c>
      <c r="AA405" s="8">
        <f>IF($F$380="n/a",0,IF(AA$3&lt;=$C405,0,IF(AA$3&gt;($F$380+$C405),INDEX($D$392:$W$392,,$C405)-SUM($D405:Z405),INDEX($D$392:$W$392,,$C405)/$F$380)))</f>
        <v>0</v>
      </c>
      <c r="AB405" s="8">
        <f>IF($F$380="n/a",0,IF(AB$3&lt;=$C405,0,IF(AB$3&gt;($F$380+$C405),INDEX($D$392:$W$392,,$C405)-SUM($D405:AA405),INDEX($D$392:$W$392,,$C405)/$F$380)))</f>
        <v>0</v>
      </c>
      <c r="AC405" s="8">
        <f>IF($F$380="n/a",0,IF(AC$3&lt;=$C405,0,IF(AC$3&gt;($F$380+$C405),INDEX($D$392:$W$392,,$C405)-SUM($D405:AB405),INDEX($D$392:$W$392,,$C405)/$F$380)))</f>
        <v>0</v>
      </c>
      <c r="AD405" s="8">
        <f>IF($F$380="n/a",0,IF(AD$3&lt;=$C405,0,IF(AD$3&gt;($F$380+$C405),INDEX($D$392:$W$392,,$C405)-SUM($D405:AC405),INDEX($D$392:$W$392,,$C405)/$F$380)))</f>
        <v>0</v>
      </c>
      <c r="AE405" s="8">
        <f>IF($F$380="n/a",0,IF(AE$3&lt;=$C405,0,IF(AE$3&gt;($F$380+$C405),INDEX($D$392:$W$392,,$C405)-SUM($D405:AD405),INDEX($D$392:$W$392,,$C405)/$F$380)))</f>
        <v>0</v>
      </c>
      <c r="AF405" s="8">
        <f>IF($F$380="n/a",0,IF(AF$3&lt;=$C405,0,IF(AF$3&gt;($F$380+$C405),INDEX($D$392:$W$392,,$C405)-SUM($D405:AE405),INDEX($D$392:$W$392,,$C405)/$F$380)))</f>
        <v>0</v>
      </c>
      <c r="AG405" s="8">
        <f>IF($F$380="n/a",0,IF(AG$3&lt;=$C405,0,IF(AG$3&gt;($F$380+$C405),INDEX($D$392:$W$392,,$C405)-SUM($D405:AF405),INDEX($D$392:$W$392,,$C405)/$F$380)))</f>
        <v>0</v>
      </c>
      <c r="AH405" s="8">
        <f>IF($F$380="n/a",0,IF(AH$3&lt;=$C405,0,IF(AH$3&gt;($F$380+$C405),INDEX($D$392:$W$392,,$C405)-SUM($D405:AG405),INDEX($D$392:$W$392,,$C405)/$F$380)))</f>
        <v>0</v>
      </c>
      <c r="AI405" s="8">
        <f>IF($F$380="n/a",0,IF(AI$3&lt;=$C405,0,IF(AI$3&gt;($F$380+$C405),INDEX($D$392:$W$392,,$C405)-SUM($D405:AH405),INDEX($D$392:$W$392,,$C405)/$F$380)))</f>
        <v>0</v>
      </c>
      <c r="AJ405" s="8">
        <f>IF($F$380="n/a",0,IF(AJ$3&lt;=$C405,0,IF(AJ$3&gt;($F$380+$C405),INDEX($D$392:$W$392,,$C405)-SUM($D405:AI405),INDEX($D$392:$W$392,,$C405)/$F$380)))</f>
        <v>0</v>
      </c>
      <c r="AK405" s="8">
        <f>IF($F$380="n/a",0,IF(AK$3&lt;=$C405,0,IF(AK$3&gt;($F$380+$C405),INDEX($D$392:$W$392,,$C405)-SUM($D405:AJ405),INDEX($D$392:$W$392,,$C405)/$F$380)))</f>
        <v>0</v>
      </c>
      <c r="AL405" s="8">
        <f>IF($F$380="n/a",0,IF(AL$3&lt;=$C405,0,IF(AL$3&gt;($F$380+$C405),INDEX($D$392:$W$392,,$C405)-SUM($D405:AK405),INDEX($D$392:$W$392,,$C405)/$F$380)))</f>
        <v>0</v>
      </c>
      <c r="AM405" s="8">
        <f>IF($F$380="n/a",0,IF(AM$3&lt;=$C405,0,IF(AM$3&gt;($F$380+$C405),INDEX($D$392:$W$392,,$C405)-SUM($D405:AL405),INDEX($D$392:$W$392,,$C405)/$F$380)))</f>
        <v>0</v>
      </c>
      <c r="AN405" s="8">
        <f>IF($F$380="n/a",0,IF(AN$3&lt;=$C405,0,IF(AN$3&gt;($F$380+$C405),INDEX($D$392:$W$392,,$C405)-SUM($D405:AM405),INDEX($D$392:$W$392,,$C405)/$F$380)))</f>
        <v>0</v>
      </c>
      <c r="AO405" s="8">
        <f>IF($F$380="n/a",0,IF(AO$3&lt;=$C405,0,IF(AO$3&gt;($F$380+$C405),INDEX($D$392:$W$392,,$C405)-SUM($D405:AN405),INDEX($D$392:$W$392,,$C405)/$F$380)))</f>
        <v>0</v>
      </c>
      <c r="AP405" s="8">
        <f>IF($F$380="n/a",0,IF(AP$3&lt;=$C405,0,IF(AP$3&gt;($F$380+$C405),INDEX($D$392:$W$392,,$C405)-SUM($D405:AO405),INDEX($D$392:$W$392,,$C405)/$F$380)))</f>
        <v>0</v>
      </c>
      <c r="AQ405" s="8">
        <f>IF($F$380="n/a",0,IF(AQ$3&lt;=$C405,0,IF(AQ$3&gt;($F$380+$C405),INDEX($D$392:$W$392,,$C405)-SUM($D405:AP405),INDEX($D$392:$W$392,,$C405)/$F$380)))</f>
        <v>0</v>
      </c>
      <c r="AR405" s="8">
        <f>IF($F$380="n/a",0,IF(AR$3&lt;=$C405,0,IF(AR$3&gt;($F$380+$C405),INDEX($D$392:$W$392,,$C405)-SUM($D405:AQ405),INDEX($D$392:$W$392,,$C405)/$F$380)))</f>
        <v>0</v>
      </c>
      <c r="AS405" s="8">
        <f>IF($F$380="n/a",0,IF(AS$3&lt;=$C405,0,IF(AS$3&gt;($F$380+$C405),INDEX($D$392:$W$392,,$C405)-SUM($D405:AR405),INDEX($D$392:$W$392,,$C405)/$F$380)))</f>
        <v>0</v>
      </c>
      <c r="AT405" s="8">
        <f>IF($F$380="n/a",0,IF(AT$3&lt;=$C405,0,IF(AT$3&gt;($F$380+$C405),INDEX($D$392:$W$392,,$C405)-SUM($D405:AS405),INDEX($D$392:$W$392,,$C405)/$F$380)))</f>
        <v>0</v>
      </c>
      <c r="AU405" s="8">
        <f>IF($F$380="n/a",0,IF(AU$3&lt;=$C405,0,IF(AU$3&gt;($F$380+$C405),INDEX($D$392:$W$392,,$C405)-SUM($D405:AT405),INDEX($D$392:$W$392,,$C405)/$F$380)))</f>
        <v>0</v>
      </c>
      <c r="AV405" s="8">
        <f>IF($F$380="n/a",0,IF(AV$3&lt;=$C405,0,IF(AV$3&gt;($F$380+$C405),INDEX($D$392:$W$392,,$C405)-SUM($D405:AU405),INDEX($D$392:$W$392,,$C405)/$F$380)))</f>
        <v>0</v>
      </c>
      <c r="AW405" s="8">
        <f>IF($F$380="n/a",0,IF(AW$3&lt;=$C405,0,IF(AW$3&gt;($F$380+$C405),INDEX($D$392:$W$392,,$C405)-SUM($D405:AV405),INDEX($D$392:$W$392,,$C405)/$F$380)))</f>
        <v>0</v>
      </c>
      <c r="AX405" s="8">
        <f>IF($F$380="n/a",0,IF(AX$3&lt;=$C405,0,IF(AX$3&gt;($F$380+$C405),INDEX($D$392:$W$392,,$C405)-SUM($D405:AW405),INDEX($D$392:$W$392,,$C405)/$F$380)))</f>
        <v>0</v>
      </c>
      <c r="AY405" s="8">
        <f>IF($F$380="n/a",0,IF(AY$3&lt;=$C405,0,IF(AY$3&gt;($F$380+$C405),INDEX($D$392:$W$392,,$C405)-SUM($D405:AX405),INDEX($D$392:$W$392,,$C405)/$F$380)))</f>
        <v>0</v>
      </c>
      <c r="AZ405" s="8">
        <f>IF($F$380="n/a",0,IF(AZ$3&lt;=$C405,0,IF(AZ$3&gt;($F$380+$C405),INDEX($D$392:$W$392,,$C405)-SUM($D405:AY405),INDEX($D$392:$W$392,,$C405)/$F$380)))</f>
        <v>0</v>
      </c>
      <c r="BA405" s="8">
        <f>IF($F$380="n/a",0,IF(BA$3&lt;=$C405,0,IF(BA$3&gt;($F$380+$C405),INDEX($D$392:$W$392,,$C405)-SUM($D405:AZ405),INDEX($D$392:$W$392,,$C405)/$F$380)))</f>
        <v>0</v>
      </c>
      <c r="BB405" s="8">
        <f>IF($F$380="n/a",0,IF(BB$3&lt;=$C405,0,IF(BB$3&gt;($F$380+$C405),INDEX($D$392:$W$392,,$C405)-SUM($D405:BA405),INDEX($D$392:$W$392,,$C405)/$F$380)))</f>
        <v>0</v>
      </c>
      <c r="BC405" s="8">
        <f>IF($F$380="n/a",0,IF(BC$3&lt;=$C405,0,IF(BC$3&gt;($F$380+$C405),INDEX($D$392:$W$392,,$C405)-SUM($D405:BB405),INDEX($D$392:$W$392,,$C405)/$F$380)))</f>
        <v>0</v>
      </c>
      <c r="BD405" s="8">
        <f>IF($F$380="n/a",0,IF(BD$3&lt;=$C405,0,IF(BD$3&gt;($F$380+$C405),INDEX($D$392:$W$392,,$C405)-SUM($D405:BC405),INDEX($D$392:$W$392,,$C405)/$F$380)))</f>
        <v>0</v>
      </c>
      <c r="BE405" s="8">
        <f>IF($F$380="n/a",0,IF(BE$3&lt;=$C405,0,IF(BE$3&gt;($F$380+$C405),INDEX($D$392:$W$392,,$C405)-SUM($D405:BD405),INDEX($D$392:$W$392,,$C405)/$F$380)))</f>
        <v>0</v>
      </c>
      <c r="BF405" s="8">
        <f>IF($F$380="n/a",0,IF(BF$3&lt;=$C405,0,IF(BF$3&gt;($F$380+$C405),INDEX($D$392:$W$392,,$C405)-SUM($D405:BE405),INDEX($D$392:$W$392,,$C405)/$F$380)))</f>
        <v>0</v>
      </c>
      <c r="BG405" s="8">
        <f>IF($F$380="n/a",0,IF(BG$3&lt;=$C405,0,IF(BG$3&gt;($F$380+$C405),INDEX($D$392:$W$392,,$C405)-SUM($D405:BF405),INDEX($D$392:$W$392,,$C405)/$F$380)))</f>
        <v>0</v>
      </c>
      <c r="BH405" s="8">
        <f>IF($F$380="n/a",0,IF(BH$3&lt;=$C405,0,IF(BH$3&gt;($F$380+$C405),INDEX($D$392:$W$392,,$C405)-SUM($D405:BG405),INDEX($D$392:$W$392,,$C405)/$F$380)))</f>
        <v>0</v>
      </c>
      <c r="BI405" s="8">
        <f>IF($F$380="n/a",0,IF(BI$3&lt;=$C405,0,IF(BI$3&gt;($F$380+$C405),INDEX($D$392:$W$392,,$C405)-SUM($D405:BH405),INDEX($D$392:$W$392,,$C405)/$F$380)))</f>
        <v>0</v>
      </c>
      <c r="BJ405" s="8">
        <f>IF($F$380="n/a",0,IF(BJ$3&lt;=$C405,0,IF(BJ$3&gt;($F$380+$C405),INDEX($D$392:$W$392,,$C405)-SUM($D405:BI405),INDEX($D$392:$W$392,,$C405)/$F$380)))</f>
        <v>0</v>
      </c>
      <c r="BK405" s="8">
        <f>IF($F$380="n/a",0,IF(BK$3&lt;=$C405,0,IF(BK$3&gt;($F$380+$C405),INDEX($D$392:$W$392,,$C405)-SUM($D405:BJ405),INDEX($D$392:$W$392,,$C405)/$F$380)))</f>
        <v>0</v>
      </c>
    </row>
    <row r="406" spans="2:63" hidden="1" outlineLevel="1" x14ac:dyDescent="0.3">
      <c r="B406" s="15">
        <v>2024</v>
      </c>
      <c r="C406">
        <v>12</v>
      </c>
      <c r="D406" s="8"/>
      <c r="E406" s="8">
        <f>IF($F$380="n/a",0,IF(E$3&lt;=$C406,0,IF(E$3&gt;($F$380+$C406),INDEX($D$392:$W$392,,$C406)-SUM($D406:D406),INDEX($D$392:$W$392,,$C406)/$F$380)))</f>
        <v>0</v>
      </c>
      <c r="F406" s="8">
        <f>IF($F$380="n/a",0,IF(F$3&lt;=$C406,0,IF(F$3&gt;($F$380+$C406),INDEX($D$392:$W$392,,$C406)-SUM($D406:E406),INDEX($D$392:$W$392,,$C406)/$F$380)))</f>
        <v>0</v>
      </c>
      <c r="G406" s="8">
        <f>IF($F$380="n/a",0,IF(G$3&lt;=$C406,0,IF(G$3&gt;($F$380+$C406),INDEX($D$392:$W$392,,$C406)-SUM($D406:F406),INDEX($D$392:$W$392,,$C406)/$F$380)))</f>
        <v>0</v>
      </c>
      <c r="H406" s="11">
        <f>IF($F$380="n/a",0,IF(H$3&lt;=$C406,0,IF(H$3&gt;($F$380+$C406),INDEX($D$392:$W$392,,$C406)-SUM($D406:G406),INDEX($D$392:$W$392,,$C406)/$F$380)))</f>
        <v>0</v>
      </c>
      <c r="I406" s="12">
        <f>IF($F$380="n/a",0,IF(I$3&lt;=$C406,0,IF(I$3&gt;($F$380+$C406),INDEX($D$392:$W$392,,$C406)-SUM($D406:H406),INDEX($D$392:$W$392,,$C406)/$F$380)))</f>
        <v>0</v>
      </c>
      <c r="J406" s="8">
        <f>IF($F$380="n/a",0,IF(J$3&lt;=$C406,0,IF(J$3&gt;($F$380+$C406),INDEX($D$392:$W$392,,$C406)-SUM($D406:I406),INDEX($D$392:$W$392,,$C406)/$F$380)))</f>
        <v>0</v>
      </c>
      <c r="K406" s="8">
        <f>IF($F$380="n/a",0,IF(K$3&lt;=$C406,0,IF(K$3&gt;($F$380+$C406),INDEX($D$392:$W$392,,$C406)-SUM($D406:J406),INDEX($D$392:$W$392,,$C406)/$F$380)))</f>
        <v>0</v>
      </c>
      <c r="L406" s="8">
        <f>IF($F$380="n/a",0,IF(L$3&lt;=$C406,0,IF(L$3&gt;($F$380+$C406),INDEX($D$392:$W$392,,$C406)-SUM($D406:K406),INDEX($D$392:$W$392,,$C406)/$F$380)))</f>
        <v>0</v>
      </c>
      <c r="M406" s="8">
        <f>IF($F$380="n/a",0,IF(M$3&lt;=$C406,0,IF(M$3&gt;($F$380+$C406),INDEX($D$392:$W$392,,$C406)-SUM($D406:L406),INDEX($D$392:$W$392,,$C406)/$F$380)))</f>
        <v>0</v>
      </c>
      <c r="N406" s="8">
        <f>IF($F$380="n/a",0,IF(N$3&lt;=$C406,0,IF(N$3&gt;($F$380+$C406),INDEX($D$392:$W$392,,$C406)-SUM($D406:M406),INDEX($D$392:$W$392,,$C406)/$F$380)))</f>
        <v>0</v>
      </c>
      <c r="O406" s="8">
        <f>IF($F$380="n/a",0,IF(O$3&lt;=$C406,0,IF(O$3&gt;($F$380+$C406),INDEX($D$392:$W$392,,$C406)-SUM($D406:N406),INDEX($D$392:$W$392,,$C406)/$F$380)))</f>
        <v>0</v>
      </c>
      <c r="P406" s="8">
        <f>IF($F$380="n/a",0,IF(P$3&lt;=$C406,0,IF(P$3&gt;($F$380+$C406),INDEX($D$392:$W$392,,$C406)-SUM($D406:O406),INDEX($D$392:$W$392,,$C406)/$F$380)))</f>
        <v>0</v>
      </c>
      <c r="Q406" s="8">
        <f>IF($F$380="n/a",0,IF(Q$3&lt;=$C406,0,IF(Q$3&gt;($F$380+$C406),INDEX($D$392:$W$392,,$C406)-SUM($D406:P406),INDEX($D$392:$W$392,,$C406)/$F$380)))</f>
        <v>0</v>
      </c>
      <c r="R406" s="8">
        <f>IF($F$380="n/a",0,IF(R$3&lt;=$C406,0,IF(R$3&gt;($F$380+$C406),INDEX($D$392:$W$392,,$C406)-SUM($D406:Q406),INDEX($D$392:$W$392,,$C406)/$F$380)))</f>
        <v>0</v>
      </c>
      <c r="S406" s="8">
        <f>IF($F$380="n/a",0,IF(S$3&lt;=$C406,0,IF(S$3&gt;($F$380+$C406),INDEX($D$392:$W$392,,$C406)-SUM($D406:R406),INDEX($D$392:$W$392,,$C406)/$F$380)))</f>
        <v>0</v>
      </c>
      <c r="T406" s="8">
        <f>IF($F$380="n/a",0,IF(T$3&lt;=$C406,0,IF(T$3&gt;($F$380+$C406),INDEX($D$392:$W$392,,$C406)-SUM($D406:S406),INDEX($D$392:$W$392,,$C406)/$F$380)))</f>
        <v>0</v>
      </c>
      <c r="U406" s="8">
        <f>IF($F$380="n/a",0,IF(U$3&lt;=$C406,0,IF(U$3&gt;($F$380+$C406),INDEX($D$392:$W$392,,$C406)-SUM($D406:T406),INDEX($D$392:$W$392,,$C406)/$F$380)))</f>
        <v>0</v>
      </c>
      <c r="V406" s="8">
        <f>IF($F$380="n/a",0,IF(V$3&lt;=$C406,0,IF(V$3&gt;($F$380+$C406),INDEX($D$392:$W$392,,$C406)-SUM($D406:U406),INDEX($D$392:$W$392,,$C406)/$F$380)))</f>
        <v>0</v>
      </c>
      <c r="W406" s="8">
        <f>IF($F$380="n/a",0,IF(W$3&lt;=$C406,0,IF(W$3&gt;($F$380+$C406),INDEX($D$392:$W$392,,$C406)-SUM($D406:V406),INDEX($D$392:$W$392,,$C406)/$F$380)))</f>
        <v>0</v>
      </c>
      <c r="X406" s="8">
        <f>IF($F$380="n/a",0,IF(X$3&lt;=$C406,0,IF(X$3&gt;($F$380+$C406),INDEX($D$392:$W$392,,$C406)-SUM($D406:W406),INDEX($D$392:$W$392,,$C406)/$F$380)))</f>
        <v>0</v>
      </c>
      <c r="Y406" s="8">
        <f>IF($F$380="n/a",0,IF(Y$3&lt;=$C406,0,IF(Y$3&gt;($F$380+$C406),INDEX($D$392:$W$392,,$C406)-SUM($D406:X406),INDEX($D$392:$W$392,,$C406)/$F$380)))</f>
        <v>0</v>
      </c>
      <c r="Z406" s="8">
        <f>IF($F$380="n/a",0,IF(Z$3&lt;=$C406,0,IF(Z$3&gt;($F$380+$C406),INDEX($D$392:$W$392,,$C406)-SUM($D406:Y406),INDEX($D$392:$W$392,,$C406)/$F$380)))</f>
        <v>0</v>
      </c>
      <c r="AA406" s="8">
        <f>IF($F$380="n/a",0,IF(AA$3&lt;=$C406,0,IF(AA$3&gt;($F$380+$C406),INDEX($D$392:$W$392,,$C406)-SUM($D406:Z406),INDEX($D$392:$W$392,,$C406)/$F$380)))</f>
        <v>0</v>
      </c>
      <c r="AB406" s="8">
        <f>IF($F$380="n/a",0,IF(AB$3&lt;=$C406,0,IF(AB$3&gt;($F$380+$C406),INDEX($D$392:$W$392,,$C406)-SUM($D406:AA406),INDEX($D$392:$W$392,,$C406)/$F$380)))</f>
        <v>0</v>
      </c>
      <c r="AC406" s="8">
        <f>IF($F$380="n/a",0,IF(AC$3&lt;=$C406,0,IF(AC$3&gt;($F$380+$C406),INDEX($D$392:$W$392,,$C406)-SUM($D406:AB406),INDEX($D$392:$W$392,,$C406)/$F$380)))</f>
        <v>0</v>
      </c>
      <c r="AD406" s="8">
        <f>IF($F$380="n/a",0,IF(AD$3&lt;=$C406,0,IF(AD$3&gt;($F$380+$C406),INDEX($D$392:$W$392,,$C406)-SUM($D406:AC406),INDEX($D$392:$W$392,,$C406)/$F$380)))</f>
        <v>0</v>
      </c>
      <c r="AE406" s="8">
        <f>IF($F$380="n/a",0,IF(AE$3&lt;=$C406,0,IF(AE$3&gt;($F$380+$C406),INDEX($D$392:$W$392,,$C406)-SUM($D406:AD406),INDEX($D$392:$W$392,,$C406)/$F$380)))</f>
        <v>0</v>
      </c>
      <c r="AF406" s="8">
        <f>IF($F$380="n/a",0,IF(AF$3&lt;=$C406,0,IF(AF$3&gt;($F$380+$C406),INDEX($D$392:$W$392,,$C406)-SUM($D406:AE406),INDEX($D$392:$W$392,,$C406)/$F$380)))</f>
        <v>0</v>
      </c>
      <c r="AG406" s="8">
        <f>IF($F$380="n/a",0,IF(AG$3&lt;=$C406,0,IF(AG$3&gt;($F$380+$C406),INDEX($D$392:$W$392,,$C406)-SUM($D406:AF406),INDEX($D$392:$W$392,,$C406)/$F$380)))</f>
        <v>0</v>
      </c>
      <c r="AH406" s="8">
        <f>IF($F$380="n/a",0,IF(AH$3&lt;=$C406,0,IF(AH$3&gt;($F$380+$C406),INDEX($D$392:$W$392,,$C406)-SUM($D406:AG406),INDEX($D$392:$W$392,,$C406)/$F$380)))</f>
        <v>0</v>
      </c>
      <c r="AI406" s="8">
        <f>IF($F$380="n/a",0,IF(AI$3&lt;=$C406,0,IF(AI$3&gt;($F$380+$C406),INDEX($D$392:$W$392,,$C406)-SUM($D406:AH406),INDEX($D$392:$W$392,,$C406)/$F$380)))</f>
        <v>0</v>
      </c>
      <c r="AJ406" s="8">
        <f>IF($F$380="n/a",0,IF(AJ$3&lt;=$C406,0,IF(AJ$3&gt;($F$380+$C406),INDEX($D$392:$W$392,,$C406)-SUM($D406:AI406),INDEX($D$392:$W$392,,$C406)/$F$380)))</f>
        <v>0</v>
      </c>
      <c r="AK406" s="8">
        <f>IF($F$380="n/a",0,IF(AK$3&lt;=$C406,0,IF(AK$3&gt;($F$380+$C406),INDEX($D$392:$W$392,,$C406)-SUM($D406:AJ406),INDEX($D$392:$W$392,,$C406)/$F$380)))</f>
        <v>0</v>
      </c>
      <c r="AL406" s="8">
        <f>IF($F$380="n/a",0,IF(AL$3&lt;=$C406,0,IF(AL$3&gt;($F$380+$C406),INDEX($D$392:$W$392,,$C406)-SUM($D406:AK406),INDEX($D$392:$W$392,,$C406)/$F$380)))</f>
        <v>0</v>
      </c>
      <c r="AM406" s="8">
        <f>IF($F$380="n/a",0,IF(AM$3&lt;=$C406,0,IF(AM$3&gt;($F$380+$C406),INDEX($D$392:$W$392,,$C406)-SUM($D406:AL406),INDEX($D$392:$W$392,,$C406)/$F$380)))</f>
        <v>0</v>
      </c>
      <c r="AN406" s="8">
        <f>IF($F$380="n/a",0,IF(AN$3&lt;=$C406,0,IF(AN$3&gt;($F$380+$C406),INDEX($D$392:$W$392,,$C406)-SUM($D406:AM406),INDEX($D$392:$W$392,,$C406)/$F$380)))</f>
        <v>0</v>
      </c>
      <c r="AO406" s="8">
        <f>IF($F$380="n/a",0,IF(AO$3&lt;=$C406,0,IF(AO$3&gt;($F$380+$C406),INDEX($D$392:$W$392,,$C406)-SUM($D406:AN406),INDEX($D$392:$W$392,,$C406)/$F$380)))</f>
        <v>0</v>
      </c>
      <c r="AP406" s="8">
        <f>IF($F$380="n/a",0,IF(AP$3&lt;=$C406,0,IF(AP$3&gt;($F$380+$C406),INDEX($D$392:$W$392,,$C406)-SUM($D406:AO406),INDEX($D$392:$W$392,,$C406)/$F$380)))</f>
        <v>0</v>
      </c>
      <c r="AQ406" s="8">
        <f>IF($F$380="n/a",0,IF(AQ$3&lt;=$C406,0,IF(AQ$3&gt;($F$380+$C406),INDEX($D$392:$W$392,,$C406)-SUM($D406:AP406),INDEX($D$392:$W$392,,$C406)/$F$380)))</f>
        <v>0</v>
      </c>
      <c r="AR406" s="8">
        <f>IF($F$380="n/a",0,IF(AR$3&lt;=$C406,0,IF(AR$3&gt;($F$380+$C406),INDEX($D$392:$W$392,,$C406)-SUM($D406:AQ406),INDEX($D$392:$W$392,,$C406)/$F$380)))</f>
        <v>0</v>
      </c>
      <c r="AS406" s="8">
        <f>IF($F$380="n/a",0,IF(AS$3&lt;=$C406,0,IF(AS$3&gt;($F$380+$C406),INDEX($D$392:$W$392,,$C406)-SUM($D406:AR406),INDEX($D$392:$W$392,,$C406)/$F$380)))</f>
        <v>0</v>
      </c>
      <c r="AT406" s="8">
        <f>IF($F$380="n/a",0,IF(AT$3&lt;=$C406,0,IF(AT$3&gt;($F$380+$C406),INDEX($D$392:$W$392,,$C406)-SUM($D406:AS406),INDEX($D$392:$W$392,,$C406)/$F$380)))</f>
        <v>0</v>
      </c>
      <c r="AU406" s="8">
        <f>IF($F$380="n/a",0,IF(AU$3&lt;=$C406,0,IF(AU$3&gt;($F$380+$C406),INDEX($D$392:$W$392,,$C406)-SUM($D406:AT406),INDEX($D$392:$W$392,,$C406)/$F$380)))</f>
        <v>0</v>
      </c>
      <c r="AV406" s="8">
        <f>IF($F$380="n/a",0,IF(AV$3&lt;=$C406,0,IF(AV$3&gt;($F$380+$C406),INDEX($D$392:$W$392,,$C406)-SUM($D406:AU406),INDEX($D$392:$W$392,,$C406)/$F$380)))</f>
        <v>0</v>
      </c>
      <c r="AW406" s="8">
        <f>IF($F$380="n/a",0,IF(AW$3&lt;=$C406,0,IF(AW$3&gt;($F$380+$C406),INDEX($D$392:$W$392,,$C406)-SUM($D406:AV406),INDEX($D$392:$W$392,,$C406)/$F$380)))</f>
        <v>0</v>
      </c>
      <c r="AX406" s="8">
        <f>IF($F$380="n/a",0,IF(AX$3&lt;=$C406,0,IF(AX$3&gt;($F$380+$C406),INDEX($D$392:$W$392,,$C406)-SUM($D406:AW406),INDEX($D$392:$W$392,,$C406)/$F$380)))</f>
        <v>0</v>
      </c>
      <c r="AY406" s="8">
        <f>IF($F$380="n/a",0,IF(AY$3&lt;=$C406,0,IF(AY$3&gt;($F$380+$C406),INDEX($D$392:$W$392,,$C406)-SUM($D406:AX406),INDEX($D$392:$W$392,,$C406)/$F$380)))</f>
        <v>0</v>
      </c>
      <c r="AZ406" s="8">
        <f>IF($F$380="n/a",0,IF(AZ$3&lt;=$C406,0,IF(AZ$3&gt;($F$380+$C406),INDEX($D$392:$W$392,,$C406)-SUM($D406:AY406),INDEX($D$392:$W$392,,$C406)/$F$380)))</f>
        <v>0</v>
      </c>
      <c r="BA406" s="8">
        <f>IF($F$380="n/a",0,IF(BA$3&lt;=$C406,0,IF(BA$3&gt;($F$380+$C406),INDEX($D$392:$W$392,,$C406)-SUM($D406:AZ406),INDEX($D$392:$W$392,,$C406)/$F$380)))</f>
        <v>0</v>
      </c>
      <c r="BB406" s="8">
        <f>IF($F$380="n/a",0,IF(BB$3&lt;=$C406,0,IF(BB$3&gt;($F$380+$C406),INDEX($D$392:$W$392,,$C406)-SUM($D406:BA406),INDEX($D$392:$W$392,,$C406)/$F$380)))</f>
        <v>0</v>
      </c>
      <c r="BC406" s="8">
        <f>IF($F$380="n/a",0,IF(BC$3&lt;=$C406,0,IF(BC$3&gt;($F$380+$C406),INDEX($D$392:$W$392,,$C406)-SUM($D406:BB406),INDEX($D$392:$W$392,,$C406)/$F$380)))</f>
        <v>0</v>
      </c>
      <c r="BD406" s="8">
        <f>IF($F$380="n/a",0,IF(BD$3&lt;=$C406,0,IF(BD$3&gt;($F$380+$C406),INDEX($D$392:$W$392,,$C406)-SUM($D406:BC406),INDEX($D$392:$W$392,,$C406)/$F$380)))</f>
        <v>0</v>
      </c>
      <c r="BE406" s="8">
        <f>IF($F$380="n/a",0,IF(BE$3&lt;=$C406,0,IF(BE$3&gt;($F$380+$C406),INDEX($D$392:$W$392,,$C406)-SUM($D406:BD406),INDEX($D$392:$W$392,,$C406)/$F$380)))</f>
        <v>0</v>
      </c>
      <c r="BF406" s="8">
        <f>IF($F$380="n/a",0,IF(BF$3&lt;=$C406,0,IF(BF$3&gt;($F$380+$C406),INDEX($D$392:$W$392,,$C406)-SUM($D406:BE406),INDEX($D$392:$W$392,,$C406)/$F$380)))</f>
        <v>0</v>
      </c>
      <c r="BG406" s="8">
        <f>IF($F$380="n/a",0,IF(BG$3&lt;=$C406,0,IF(BG$3&gt;($F$380+$C406),INDEX($D$392:$W$392,,$C406)-SUM($D406:BF406),INDEX($D$392:$W$392,,$C406)/$F$380)))</f>
        <v>0</v>
      </c>
      <c r="BH406" s="8">
        <f>IF($F$380="n/a",0,IF(BH$3&lt;=$C406,0,IF(BH$3&gt;($F$380+$C406),INDEX($D$392:$W$392,,$C406)-SUM($D406:BG406),INDEX($D$392:$W$392,,$C406)/$F$380)))</f>
        <v>0</v>
      </c>
      <c r="BI406" s="8">
        <f>IF($F$380="n/a",0,IF(BI$3&lt;=$C406,0,IF(BI$3&gt;($F$380+$C406),INDEX($D$392:$W$392,,$C406)-SUM($D406:BH406),INDEX($D$392:$W$392,,$C406)/$F$380)))</f>
        <v>0</v>
      </c>
      <c r="BJ406" s="8">
        <f>IF($F$380="n/a",0,IF(BJ$3&lt;=$C406,0,IF(BJ$3&gt;($F$380+$C406),INDEX($D$392:$W$392,,$C406)-SUM($D406:BI406),INDEX($D$392:$W$392,,$C406)/$F$380)))</f>
        <v>0</v>
      </c>
      <c r="BK406" s="8">
        <f>IF($F$380="n/a",0,IF(BK$3&lt;=$C406,0,IF(BK$3&gt;($F$380+$C406),INDEX($D$392:$W$392,,$C406)-SUM($D406:BJ406),INDEX($D$392:$W$392,,$C406)/$F$380)))</f>
        <v>0</v>
      </c>
    </row>
    <row r="407" spans="2:63" hidden="1" outlineLevel="1" x14ac:dyDescent="0.3">
      <c r="B407" s="15">
        <v>2025</v>
      </c>
      <c r="C407">
        <v>13</v>
      </c>
      <c r="D407" s="8"/>
      <c r="E407" s="8">
        <f>IF($F$380="n/a",0,IF(E$3&lt;=$C407,0,IF(E$3&gt;($F$380+$C407),INDEX($D$392:$W$392,,$C407)-SUM($D407:D407),INDEX($D$392:$W$392,,$C407)/$F$380)))</f>
        <v>0</v>
      </c>
      <c r="F407" s="8">
        <f>IF($F$380="n/a",0,IF(F$3&lt;=$C407,0,IF(F$3&gt;($F$380+$C407),INDEX($D$392:$W$392,,$C407)-SUM($D407:E407),INDEX($D$392:$W$392,,$C407)/$F$380)))</f>
        <v>0</v>
      </c>
      <c r="G407" s="8">
        <f>IF($F$380="n/a",0,IF(G$3&lt;=$C407,0,IF(G$3&gt;($F$380+$C407),INDEX($D$392:$W$392,,$C407)-SUM($D407:F407),INDEX($D$392:$W$392,,$C407)/$F$380)))</f>
        <v>0</v>
      </c>
      <c r="H407" s="11">
        <f>IF($F$380="n/a",0,IF(H$3&lt;=$C407,0,IF(H$3&gt;($F$380+$C407),INDEX($D$392:$W$392,,$C407)-SUM($D407:G407),INDEX($D$392:$W$392,,$C407)/$F$380)))</f>
        <v>0</v>
      </c>
      <c r="I407" s="12">
        <f>IF($F$380="n/a",0,IF(I$3&lt;=$C407,0,IF(I$3&gt;($F$380+$C407),INDEX($D$392:$W$392,,$C407)-SUM($D407:H407),INDEX($D$392:$W$392,,$C407)/$F$380)))</f>
        <v>0</v>
      </c>
      <c r="J407" s="8">
        <f>IF($F$380="n/a",0,IF(J$3&lt;=$C407,0,IF(J$3&gt;($F$380+$C407),INDEX($D$392:$W$392,,$C407)-SUM($D407:I407),INDEX($D$392:$W$392,,$C407)/$F$380)))</f>
        <v>0</v>
      </c>
      <c r="K407" s="8">
        <f>IF($F$380="n/a",0,IF(K$3&lt;=$C407,0,IF(K$3&gt;($F$380+$C407),INDEX($D$392:$W$392,,$C407)-SUM($D407:J407),INDEX($D$392:$W$392,,$C407)/$F$380)))</f>
        <v>0</v>
      </c>
      <c r="L407" s="8">
        <f>IF($F$380="n/a",0,IF(L$3&lt;=$C407,0,IF(L$3&gt;($F$380+$C407),INDEX($D$392:$W$392,,$C407)-SUM($D407:K407),INDEX($D$392:$W$392,,$C407)/$F$380)))</f>
        <v>0</v>
      </c>
      <c r="M407" s="8">
        <f>IF($F$380="n/a",0,IF(M$3&lt;=$C407,0,IF(M$3&gt;($F$380+$C407),INDEX($D$392:$W$392,,$C407)-SUM($D407:L407),INDEX($D$392:$W$392,,$C407)/$F$380)))</f>
        <v>0</v>
      </c>
      <c r="N407" s="8">
        <f>IF($F$380="n/a",0,IF(N$3&lt;=$C407,0,IF(N$3&gt;($F$380+$C407),INDEX($D$392:$W$392,,$C407)-SUM($D407:M407),INDEX($D$392:$W$392,,$C407)/$F$380)))</f>
        <v>0</v>
      </c>
      <c r="O407" s="8">
        <f>IF($F$380="n/a",0,IF(O$3&lt;=$C407,0,IF(O$3&gt;($F$380+$C407),INDEX($D$392:$W$392,,$C407)-SUM($D407:N407),INDEX($D$392:$W$392,,$C407)/$F$380)))</f>
        <v>0</v>
      </c>
      <c r="P407" s="8">
        <f>IF($F$380="n/a",0,IF(P$3&lt;=$C407,0,IF(P$3&gt;($F$380+$C407),INDEX($D$392:$W$392,,$C407)-SUM($D407:O407),INDEX($D$392:$W$392,,$C407)/$F$380)))</f>
        <v>0</v>
      </c>
      <c r="Q407" s="8">
        <f>IF($F$380="n/a",0,IF(Q$3&lt;=$C407,0,IF(Q$3&gt;($F$380+$C407),INDEX($D$392:$W$392,,$C407)-SUM($D407:P407),INDEX($D$392:$W$392,,$C407)/$F$380)))</f>
        <v>0</v>
      </c>
      <c r="R407" s="8">
        <f>IF($F$380="n/a",0,IF(R$3&lt;=$C407,0,IF(R$3&gt;($F$380+$C407),INDEX($D$392:$W$392,,$C407)-SUM($D407:Q407),INDEX($D$392:$W$392,,$C407)/$F$380)))</f>
        <v>0</v>
      </c>
      <c r="S407" s="8">
        <f>IF($F$380="n/a",0,IF(S$3&lt;=$C407,0,IF(S$3&gt;($F$380+$C407),INDEX($D$392:$W$392,,$C407)-SUM($D407:R407),INDEX($D$392:$W$392,,$C407)/$F$380)))</f>
        <v>0</v>
      </c>
      <c r="T407" s="8">
        <f>IF($F$380="n/a",0,IF(T$3&lt;=$C407,0,IF(T$3&gt;($F$380+$C407),INDEX($D$392:$W$392,,$C407)-SUM($D407:S407),INDEX($D$392:$W$392,,$C407)/$F$380)))</f>
        <v>0</v>
      </c>
      <c r="U407" s="8">
        <f>IF($F$380="n/a",0,IF(U$3&lt;=$C407,0,IF(U$3&gt;($F$380+$C407),INDEX($D$392:$W$392,,$C407)-SUM($D407:T407),INDEX($D$392:$W$392,,$C407)/$F$380)))</f>
        <v>0</v>
      </c>
      <c r="V407" s="8">
        <f>IF($F$380="n/a",0,IF(V$3&lt;=$C407,0,IF(V$3&gt;($F$380+$C407),INDEX($D$392:$W$392,,$C407)-SUM($D407:U407),INDEX($D$392:$W$392,,$C407)/$F$380)))</f>
        <v>0</v>
      </c>
      <c r="W407" s="8">
        <f>IF($F$380="n/a",0,IF(W$3&lt;=$C407,0,IF(W$3&gt;($F$380+$C407),INDEX($D$392:$W$392,,$C407)-SUM($D407:V407),INDEX($D$392:$W$392,,$C407)/$F$380)))</f>
        <v>0</v>
      </c>
      <c r="X407" s="8">
        <f>IF($F$380="n/a",0,IF(X$3&lt;=$C407,0,IF(X$3&gt;($F$380+$C407),INDEX($D$392:$W$392,,$C407)-SUM($D407:W407),INDEX($D$392:$W$392,,$C407)/$F$380)))</f>
        <v>0</v>
      </c>
      <c r="Y407" s="8">
        <f>IF($F$380="n/a",0,IF(Y$3&lt;=$C407,0,IF(Y$3&gt;($F$380+$C407),INDEX($D$392:$W$392,,$C407)-SUM($D407:X407),INDEX($D$392:$W$392,,$C407)/$F$380)))</f>
        <v>0</v>
      </c>
      <c r="Z407" s="8">
        <f>IF($F$380="n/a",0,IF(Z$3&lt;=$C407,0,IF(Z$3&gt;($F$380+$C407),INDEX($D$392:$W$392,,$C407)-SUM($D407:Y407),INDEX($D$392:$W$392,,$C407)/$F$380)))</f>
        <v>0</v>
      </c>
      <c r="AA407" s="8">
        <f>IF($F$380="n/a",0,IF(AA$3&lt;=$C407,0,IF(AA$3&gt;($F$380+$C407),INDEX($D$392:$W$392,,$C407)-SUM($D407:Z407),INDEX($D$392:$W$392,,$C407)/$F$380)))</f>
        <v>0</v>
      </c>
      <c r="AB407" s="8">
        <f>IF($F$380="n/a",0,IF(AB$3&lt;=$C407,0,IF(AB$3&gt;($F$380+$C407),INDEX($D$392:$W$392,,$C407)-SUM($D407:AA407),INDEX($D$392:$W$392,,$C407)/$F$380)))</f>
        <v>0</v>
      </c>
      <c r="AC407" s="8">
        <f>IF($F$380="n/a",0,IF(AC$3&lt;=$C407,0,IF(AC$3&gt;($F$380+$C407),INDEX($D$392:$W$392,,$C407)-SUM($D407:AB407),INDEX($D$392:$W$392,,$C407)/$F$380)))</f>
        <v>0</v>
      </c>
      <c r="AD407" s="8">
        <f>IF($F$380="n/a",0,IF(AD$3&lt;=$C407,0,IF(AD$3&gt;($F$380+$C407),INDEX($D$392:$W$392,,$C407)-SUM($D407:AC407),INDEX($D$392:$W$392,,$C407)/$F$380)))</f>
        <v>0</v>
      </c>
      <c r="AE407" s="8">
        <f>IF($F$380="n/a",0,IF(AE$3&lt;=$C407,0,IF(AE$3&gt;($F$380+$C407),INDEX($D$392:$W$392,,$C407)-SUM($D407:AD407),INDEX($D$392:$W$392,,$C407)/$F$380)))</f>
        <v>0</v>
      </c>
      <c r="AF407" s="8">
        <f>IF($F$380="n/a",0,IF(AF$3&lt;=$C407,0,IF(AF$3&gt;($F$380+$C407),INDEX($D$392:$W$392,,$C407)-SUM($D407:AE407),INDEX($D$392:$W$392,,$C407)/$F$380)))</f>
        <v>0</v>
      </c>
      <c r="AG407" s="8">
        <f>IF($F$380="n/a",0,IF(AG$3&lt;=$C407,0,IF(AG$3&gt;($F$380+$C407),INDEX($D$392:$W$392,,$C407)-SUM($D407:AF407),INDEX($D$392:$W$392,,$C407)/$F$380)))</f>
        <v>0</v>
      </c>
      <c r="AH407" s="8">
        <f>IF($F$380="n/a",0,IF(AH$3&lt;=$C407,0,IF(AH$3&gt;($F$380+$C407),INDEX($D$392:$W$392,,$C407)-SUM($D407:AG407),INDEX($D$392:$W$392,,$C407)/$F$380)))</f>
        <v>0</v>
      </c>
      <c r="AI407" s="8">
        <f>IF($F$380="n/a",0,IF(AI$3&lt;=$C407,0,IF(AI$3&gt;($F$380+$C407),INDEX($D$392:$W$392,,$C407)-SUM($D407:AH407),INDEX($D$392:$W$392,,$C407)/$F$380)))</f>
        <v>0</v>
      </c>
      <c r="AJ407" s="8">
        <f>IF($F$380="n/a",0,IF(AJ$3&lt;=$C407,0,IF(AJ$3&gt;($F$380+$C407),INDEX($D$392:$W$392,,$C407)-SUM($D407:AI407),INDEX($D$392:$W$392,,$C407)/$F$380)))</f>
        <v>0</v>
      </c>
      <c r="AK407" s="8">
        <f>IF($F$380="n/a",0,IF(AK$3&lt;=$C407,0,IF(AK$3&gt;($F$380+$C407),INDEX($D$392:$W$392,,$C407)-SUM($D407:AJ407),INDEX($D$392:$W$392,,$C407)/$F$380)))</f>
        <v>0</v>
      </c>
      <c r="AL407" s="8">
        <f>IF($F$380="n/a",0,IF(AL$3&lt;=$C407,0,IF(AL$3&gt;($F$380+$C407),INDEX($D$392:$W$392,,$C407)-SUM($D407:AK407),INDEX($D$392:$W$392,,$C407)/$F$380)))</f>
        <v>0</v>
      </c>
      <c r="AM407" s="8">
        <f>IF($F$380="n/a",0,IF(AM$3&lt;=$C407,0,IF(AM$3&gt;($F$380+$C407),INDEX($D$392:$W$392,,$C407)-SUM($D407:AL407),INDEX($D$392:$W$392,,$C407)/$F$380)))</f>
        <v>0</v>
      </c>
      <c r="AN407" s="8">
        <f>IF($F$380="n/a",0,IF(AN$3&lt;=$C407,0,IF(AN$3&gt;($F$380+$C407),INDEX($D$392:$W$392,,$C407)-SUM($D407:AM407),INDEX($D$392:$W$392,,$C407)/$F$380)))</f>
        <v>0</v>
      </c>
      <c r="AO407" s="8">
        <f>IF($F$380="n/a",0,IF(AO$3&lt;=$C407,0,IF(AO$3&gt;($F$380+$C407),INDEX($D$392:$W$392,,$C407)-SUM($D407:AN407),INDEX($D$392:$W$392,,$C407)/$F$380)))</f>
        <v>0</v>
      </c>
      <c r="AP407" s="8">
        <f>IF($F$380="n/a",0,IF(AP$3&lt;=$C407,0,IF(AP$3&gt;($F$380+$C407),INDEX($D$392:$W$392,,$C407)-SUM($D407:AO407),INDEX($D$392:$W$392,,$C407)/$F$380)))</f>
        <v>0</v>
      </c>
      <c r="AQ407" s="8">
        <f>IF($F$380="n/a",0,IF(AQ$3&lt;=$C407,0,IF(AQ$3&gt;($F$380+$C407),INDEX($D$392:$W$392,,$C407)-SUM($D407:AP407),INDEX($D$392:$W$392,,$C407)/$F$380)))</f>
        <v>0</v>
      </c>
      <c r="AR407" s="8">
        <f>IF($F$380="n/a",0,IF(AR$3&lt;=$C407,0,IF(AR$3&gt;($F$380+$C407),INDEX($D$392:$W$392,,$C407)-SUM($D407:AQ407),INDEX($D$392:$W$392,,$C407)/$F$380)))</f>
        <v>0</v>
      </c>
      <c r="AS407" s="8">
        <f>IF($F$380="n/a",0,IF(AS$3&lt;=$C407,0,IF(AS$3&gt;($F$380+$C407),INDEX($D$392:$W$392,,$C407)-SUM($D407:AR407),INDEX($D$392:$W$392,,$C407)/$F$380)))</f>
        <v>0</v>
      </c>
      <c r="AT407" s="8">
        <f>IF($F$380="n/a",0,IF(AT$3&lt;=$C407,0,IF(AT$3&gt;($F$380+$C407),INDEX($D$392:$W$392,,$C407)-SUM($D407:AS407),INDEX($D$392:$W$392,,$C407)/$F$380)))</f>
        <v>0</v>
      </c>
      <c r="AU407" s="8">
        <f>IF($F$380="n/a",0,IF(AU$3&lt;=$C407,0,IF(AU$3&gt;($F$380+$C407),INDEX($D$392:$W$392,,$C407)-SUM($D407:AT407),INDEX($D$392:$W$392,,$C407)/$F$380)))</f>
        <v>0</v>
      </c>
      <c r="AV407" s="8">
        <f>IF($F$380="n/a",0,IF(AV$3&lt;=$C407,0,IF(AV$3&gt;($F$380+$C407),INDEX($D$392:$W$392,,$C407)-SUM($D407:AU407),INDEX($D$392:$W$392,,$C407)/$F$380)))</f>
        <v>0</v>
      </c>
      <c r="AW407" s="8">
        <f>IF($F$380="n/a",0,IF(AW$3&lt;=$C407,0,IF(AW$3&gt;($F$380+$C407),INDEX($D$392:$W$392,,$C407)-SUM($D407:AV407),INDEX($D$392:$W$392,,$C407)/$F$380)))</f>
        <v>0</v>
      </c>
      <c r="AX407" s="8">
        <f>IF($F$380="n/a",0,IF(AX$3&lt;=$C407,0,IF(AX$3&gt;($F$380+$C407),INDEX($D$392:$W$392,,$C407)-SUM($D407:AW407),INDEX($D$392:$W$392,,$C407)/$F$380)))</f>
        <v>0</v>
      </c>
      <c r="AY407" s="8">
        <f>IF($F$380="n/a",0,IF(AY$3&lt;=$C407,0,IF(AY$3&gt;($F$380+$C407),INDEX($D$392:$W$392,,$C407)-SUM($D407:AX407),INDEX($D$392:$W$392,,$C407)/$F$380)))</f>
        <v>0</v>
      </c>
      <c r="AZ407" s="8">
        <f>IF($F$380="n/a",0,IF(AZ$3&lt;=$C407,0,IF(AZ$3&gt;($F$380+$C407),INDEX($D$392:$W$392,,$C407)-SUM($D407:AY407),INDEX($D$392:$W$392,,$C407)/$F$380)))</f>
        <v>0</v>
      </c>
      <c r="BA407" s="8">
        <f>IF($F$380="n/a",0,IF(BA$3&lt;=$C407,0,IF(BA$3&gt;($F$380+$C407),INDEX($D$392:$W$392,,$C407)-SUM($D407:AZ407),INDEX($D$392:$W$392,,$C407)/$F$380)))</f>
        <v>0</v>
      </c>
      <c r="BB407" s="8">
        <f>IF($F$380="n/a",0,IF(BB$3&lt;=$C407,0,IF(BB$3&gt;($F$380+$C407),INDEX($D$392:$W$392,,$C407)-SUM($D407:BA407),INDEX($D$392:$W$392,,$C407)/$F$380)))</f>
        <v>0</v>
      </c>
      <c r="BC407" s="8">
        <f>IF($F$380="n/a",0,IF(BC$3&lt;=$C407,0,IF(BC$3&gt;($F$380+$C407),INDEX($D$392:$W$392,,$C407)-SUM($D407:BB407),INDEX($D$392:$W$392,,$C407)/$F$380)))</f>
        <v>0</v>
      </c>
      <c r="BD407" s="8">
        <f>IF($F$380="n/a",0,IF(BD$3&lt;=$C407,0,IF(BD$3&gt;($F$380+$C407),INDEX($D$392:$W$392,,$C407)-SUM($D407:BC407),INDEX($D$392:$W$392,,$C407)/$F$380)))</f>
        <v>0</v>
      </c>
      <c r="BE407" s="8">
        <f>IF($F$380="n/a",0,IF(BE$3&lt;=$C407,0,IF(BE$3&gt;($F$380+$C407),INDEX($D$392:$W$392,,$C407)-SUM($D407:BD407),INDEX($D$392:$W$392,,$C407)/$F$380)))</f>
        <v>0</v>
      </c>
      <c r="BF407" s="8">
        <f>IF($F$380="n/a",0,IF(BF$3&lt;=$C407,0,IF(BF$3&gt;($F$380+$C407),INDEX($D$392:$W$392,,$C407)-SUM($D407:BE407),INDEX($D$392:$W$392,,$C407)/$F$380)))</f>
        <v>0</v>
      </c>
      <c r="BG407" s="8">
        <f>IF($F$380="n/a",0,IF(BG$3&lt;=$C407,0,IF(BG$3&gt;($F$380+$C407),INDEX($D$392:$W$392,,$C407)-SUM($D407:BF407),INDEX($D$392:$W$392,,$C407)/$F$380)))</f>
        <v>0</v>
      </c>
      <c r="BH407" s="8">
        <f>IF($F$380="n/a",0,IF(BH$3&lt;=$C407,0,IF(BH$3&gt;($F$380+$C407),INDEX($D$392:$W$392,,$C407)-SUM($D407:BG407),INDEX($D$392:$W$392,,$C407)/$F$380)))</f>
        <v>0</v>
      </c>
      <c r="BI407" s="8">
        <f>IF($F$380="n/a",0,IF(BI$3&lt;=$C407,0,IF(BI$3&gt;($F$380+$C407),INDEX($D$392:$W$392,,$C407)-SUM($D407:BH407),INDEX($D$392:$W$392,,$C407)/$F$380)))</f>
        <v>0</v>
      </c>
      <c r="BJ407" s="8">
        <f>IF($F$380="n/a",0,IF(BJ$3&lt;=$C407,0,IF(BJ$3&gt;($F$380+$C407),INDEX($D$392:$W$392,,$C407)-SUM($D407:BI407),INDEX($D$392:$W$392,,$C407)/$F$380)))</f>
        <v>0</v>
      </c>
      <c r="BK407" s="8">
        <f>IF($F$380="n/a",0,IF(BK$3&lt;=$C407,0,IF(BK$3&gt;($F$380+$C407),INDEX($D$392:$W$392,,$C407)-SUM($D407:BJ407),INDEX($D$392:$W$392,,$C407)/$F$380)))</f>
        <v>0</v>
      </c>
    </row>
    <row r="408" spans="2:63" hidden="1" outlineLevel="1" x14ac:dyDescent="0.3">
      <c r="B408" s="15">
        <v>2026</v>
      </c>
      <c r="C408">
        <v>14</v>
      </c>
      <c r="D408" s="8"/>
      <c r="E408" s="8">
        <f>IF($F$380="n/a",0,IF(E$3&lt;=$C408,0,IF(E$3&gt;($F$380+$C408),INDEX($D$392:$W$392,,$C408)-SUM($D408:D408),INDEX($D$392:$W$392,,$C408)/$F$380)))</f>
        <v>0</v>
      </c>
      <c r="F408" s="8">
        <f>IF($F$380="n/a",0,IF(F$3&lt;=$C408,0,IF(F$3&gt;($F$380+$C408),INDEX($D$392:$W$392,,$C408)-SUM($D408:E408),INDEX($D$392:$W$392,,$C408)/$F$380)))</f>
        <v>0</v>
      </c>
      <c r="G408" s="8">
        <f>IF($F$380="n/a",0,IF(G$3&lt;=$C408,0,IF(G$3&gt;($F$380+$C408),INDEX($D$392:$W$392,,$C408)-SUM($D408:F408),INDEX($D$392:$W$392,,$C408)/$F$380)))</f>
        <v>0</v>
      </c>
      <c r="H408" s="11">
        <f>IF($F$380="n/a",0,IF(H$3&lt;=$C408,0,IF(H$3&gt;($F$380+$C408),INDEX($D$392:$W$392,,$C408)-SUM($D408:G408),INDEX($D$392:$W$392,,$C408)/$F$380)))</f>
        <v>0</v>
      </c>
      <c r="I408" s="12">
        <f>IF($F$380="n/a",0,IF(I$3&lt;=$C408,0,IF(I$3&gt;($F$380+$C408),INDEX($D$392:$W$392,,$C408)-SUM($D408:H408),INDEX($D$392:$W$392,,$C408)/$F$380)))</f>
        <v>0</v>
      </c>
      <c r="J408" s="8">
        <f>IF($F$380="n/a",0,IF(J$3&lt;=$C408,0,IF(J$3&gt;($F$380+$C408),INDEX($D$392:$W$392,,$C408)-SUM($D408:I408),INDEX($D$392:$W$392,,$C408)/$F$380)))</f>
        <v>0</v>
      </c>
      <c r="K408" s="8">
        <f>IF($F$380="n/a",0,IF(K$3&lt;=$C408,0,IF(K$3&gt;($F$380+$C408),INDEX($D$392:$W$392,,$C408)-SUM($D408:J408),INDEX($D$392:$W$392,,$C408)/$F$380)))</f>
        <v>0</v>
      </c>
      <c r="L408" s="8">
        <f>IF($F$380="n/a",0,IF(L$3&lt;=$C408,0,IF(L$3&gt;($F$380+$C408),INDEX($D$392:$W$392,,$C408)-SUM($D408:K408),INDEX($D$392:$W$392,,$C408)/$F$380)))</f>
        <v>0</v>
      </c>
      <c r="M408" s="8">
        <f>IF($F$380="n/a",0,IF(M$3&lt;=$C408,0,IF(M$3&gt;($F$380+$C408),INDEX($D$392:$W$392,,$C408)-SUM($D408:L408),INDEX($D$392:$W$392,,$C408)/$F$380)))</f>
        <v>0</v>
      </c>
      <c r="N408" s="8">
        <f>IF($F$380="n/a",0,IF(N$3&lt;=$C408,0,IF(N$3&gt;($F$380+$C408),INDEX($D$392:$W$392,,$C408)-SUM($D408:M408),INDEX($D$392:$W$392,,$C408)/$F$380)))</f>
        <v>0</v>
      </c>
      <c r="O408" s="8">
        <f>IF($F$380="n/a",0,IF(O$3&lt;=$C408,0,IF(O$3&gt;($F$380+$C408),INDEX($D$392:$W$392,,$C408)-SUM($D408:N408),INDEX($D$392:$W$392,,$C408)/$F$380)))</f>
        <v>0</v>
      </c>
      <c r="P408" s="8">
        <f>IF($F$380="n/a",0,IF(P$3&lt;=$C408,0,IF(P$3&gt;($F$380+$C408),INDEX($D$392:$W$392,,$C408)-SUM($D408:O408),INDEX($D$392:$W$392,,$C408)/$F$380)))</f>
        <v>0</v>
      </c>
      <c r="Q408" s="8">
        <f>IF($F$380="n/a",0,IF(Q$3&lt;=$C408,0,IF(Q$3&gt;($F$380+$C408),INDEX($D$392:$W$392,,$C408)-SUM($D408:P408),INDEX($D$392:$W$392,,$C408)/$F$380)))</f>
        <v>0</v>
      </c>
      <c r="R408" s="8">
        <f>IF($F$380="n/a",0,IF(R$3&lt;=$C408,0,IF(R$3&gt;($F$380+$C408),INDEX($D$392:$W$392,,$C408)-SUM($D408:Q408),INDEX($D$392:$W$392,,$C408)/$F$380)))</f>
        <v>0</v>
      </c>
      <c r="S408" s="8">
        <f>IF($F$380="n/a",0,IF(S$3&lt;=$C408,0,IF(S$3&gt;($F$380+$C408),INDEX($D$392:$W$392,,$C408)-SUM($D408:R408),INDEX($D$392:$W$392,,$C408)/$F$380)))</f>
        <v>0</v>
      </c>
      <c r="T408" s="8">
        <f>IF($F$380="n/a",0,IF(T$3&lt;=$C408,0,IF(T$3&gt;($F$380+$C408),INDEX($D$392:$W$392,,$C408)-SUM($D408:S408),INDEX($D$392:$W$392,,$C408)/$F$380)))</f>
        <v>0</v>
      </c>
      <c r="U408" s="8">
        <f>IF($F$380="n/a",0,IF(U$3&lt;=$C408,0,IF(U$3&gt;($F$380+$C408),INDEX($D$392:$W$392,,$C408)-SUM($D408:T408),INDEX($D$392:$W$392,,$C408)/$F$380)))</f>
        <v>0</v>
      </c>
      <c r="V408" s="8">
        <f>IF($F$380="n/a",0,IF(V$3&lt;=$C408,0,IF(V$3&gt;($F$380+$C408),INDEX($D$392:$W$392,,$C408)-SUM($D408:U408),INDEX($D$392:$W$392,,$C408)/$F$380)))</f>
        <v>0</v>
      </c>
      <c r="W408" s="8">
        <f>IF($F$380="n/a",0,IF(W$3&lt;=$C408,0,IF(W$3&gt;($F$380+$C408),INDEX($D$392:$W$392,,$C408)-SUM($D408:V408),INDEX($D$392:$W$392,,$C408)/$F$380)))</f>
        <v>0</v>
      </c>
      <c r="X408" s="8">
        <f>IF($F$380="n/a",0,IF(X$3&lt;=$C408,0,IF(X$3&gt;($F$380+$C408),INDEX($D$392:$W$392,,$C408)-SUM($D408:W408),INDEX($D$392:$W$392,,$C408)/$F$380)))</f>
        <v>0</v>
      </c>
      <c r="Y408" s="8">
        <f>IF($F$380="n/a",0,IF(Y$3&lt;=$C408,0,IF(Y$3&gt;($F$380+$C408),INDEX($D$392:$W$392,,$C408)-SUM($D408:X408),INDEX($D$392:$W$392,,$C408)/$F$380)))</f>
        <v>0</v>
      </c>
      <c r="Z408" s="8">
        <f>IF($F$380="n/a",0,IF(Z$3&lt;=$C408,0,IF(Z$3&gt;($F$380+$C408),INDEX($D$392:$W$392,,$C408)-SUM($D408:Y408),INDEX($D$392:$W$392,,$C408)/$F$380)))</f>
        <v>0</v>
      </c>
      <c r="AA408" s="8">
        <f>IF($F$380="n/a",0,IF(AA$3&lt;=$C408,0,IF(AA$3&gt;($F$380+$C408),INDEX($D$392:$W$392,,$C408)-SUM($D408:Z408),INDEX($D$392:$W$392,,$C408)/$F$380)))</f>
        <v>0</v>
      </c>
      <c r="AB408" s="8">
        <f>IF($F$380="n/a",0,IF(AB$3&lt;=$C408,0,IF(AB$3&gt;($F$380+$C408),INDEX($D$392:$W$392,,$C408)-SUM($D408:AA408),INDEX($D$392:$W$392,,$C408)/$F$380)))</f>
        <v>0</v>
      </c>
      <c r="AC408" s="8">
        <f>IF($F$380="n/a",0,IF(AC$3&lt;=$C408,0,IF(AC$3&gt;($F$380+$C408),INDEX($D$392:$W$392,,$C408)-SUM($D408:AB408),INDEX($D$392:$W$392,,$C408)/$F$380)))</f>
        <v>0</v>
      </c>
      <c r="AD408" s="8">
        <f>IF($F$380="n/a",0,IF(AD$3&lt;=$C408,0,IF(AD$3&gt;($F$380+$C408),INDEX($D$392:$W$392,,$C408)-SUM($D408:AC408),INDEX($D$392:$W$392,,$C408)/$F$380)))</f>
        <v>0</v>
      </c>
      <c r="AE408" s="8">
        <f>IF($F$380="n/a",0,IF(AE$3&lt;=$C408,0,IF(AE$3&gt;($F$380+$C408),INDEX($D$392:$W$392,,$C408)-SUM($D408:AD408),INDEX($D$392:$W$392,,$C408)/$F$380)))</f>
        <v>0</v>
      </c>
      <c r="AF408" s="8">
        <f>IF($F$380="n/a",0,IF(AF$3&lt;=$C408,0,IF(AF$3&gt;($F$380+$C408),INDEX($D$392:$W$392,,$C408)-SUM($D408:AE408),INDEX($D$392:$W$392,,$C408)/$F$380)))</f>
        <v>0</v>
      </c>
      <c r="AG408" s="8">
        <f>IF($F$380="n/a",0,IF(AG$3&lt;=$C408,0,IF(AG$3&gt;($F$380+$C408),INDEX($D$392:$W$392,,$C408)-SUM($D408:AF408),INDEX($D$392:$W$392,,$C408)/$F$380)))</f>
        <v>0</v>
      </c>
      <c r="AH408" s="8">
        <f>IF($F$380="n/a",0,IF(AH$3&lt;=$C408,0,IF(AH$3&gt;($F$380+$C408),INDEX($D$392:$W$392,,$C408)-SUM($D408:AG408),INDEX($D$392:$W$392,,$C408)/$F$380)))</f>
        <v>0</v>
      </c>
      <c r="AI408" s="8">
        <f>IF($F$380="n/a",0,IF(AI$3&lt;=$C408,0,IF(AI$3&gt;($F$380+$C408),INDEX($D$392:$W$392,,$C408)-SUM($D408:AH408),INDEX($D$392:$W$392,,$C408)/$F$380)))</f>
        <v>0</v>
      </c>
      <c r="AJ408" s="8">
        <f>IF($F$380="n/a",0,IF(AJ$3&lt;=$C408,0,IF(AJ$3&gt;($F$380+$C408),INDEX($D$392:$W$392,,$C408)-SUM($D408:AI408),INDEX($D$392:$W$392,,$C408)/$F$380)))</f>
        <v>0</v>
      </c>
      <c r="AK408" s="8">
        <f>IF($F$380="n/a",0,IF(AK$3&lt;=$C408,0,IF(AK$3&gt;($F$380+$C408),INDEX($D$392:$W$392,,$C408)-SUM($D408:AJ408),INDEX($D$392:$W$392,,$C408)/$F$380)))</f>
        <v>0</v>
      </c>
      <c r="AL408" s="8">
        <f>IF($F$380="n/a",0,IF(AL$3&lt;=$C408,0,IF(AL$3&gt;($F$380+$C408),INDEX($D$392:$W$392,,$C408)-SUM($D408:AK408),INDEX($D$392:$W$392,,$C408)/$F$380)))</f>
        <v>0</v>
      </c>
      <c r="AM408" s="8">
        <f>IF($F$380="n/a",0,IF(AM$3&lt;=$C408,0,IF(AM$3&gt;($F$380+$C408),INDEX($D$392:$W$392,,$C408)-SUM($D408:AL408),INDEX($D$392:$W$392,,$C408)/$F$380)))</f>
        <v>0</v>
      </c>
      <c r="AN408" s="8">
        <f>IF($F$380="n/a",0,IF(AN$3&lt;=$C408,0,IF(AN$3&gt;($F$380+$C408),INDEX($D$392:$W$392,,$C408)-SUM($D408:AM408),INDEX($D$392:$W$392,,$C408)/$F$380)))</f>
        <v>0</v>
      </c>
      <c r="AO408" s="8">
        <f>IF($F$380="n/a",0,IF(AO$3&lt;=$C408,0,IF(AO$3&gt;($F$380+$C408),INDEX($D$392:$W$392,,$C408)-SUM($D408:AN408),INDEX($D$392:$W$392,,$C408)/$F$380)))</f>
        <v>0</v>
      </c>
      <c r="AP408" s="8">
        <f>IF($F$380="n/a",0,IF(AP$3&lt;=$C408,0,IF(AP$3&gt;($F$380+$C408),INDEX($D$392:$W$392,,$C408)-SUM($D408:AO408),INDEX($D$392:$W$392,,$C408)/$F$380)))</f>
        <v>0</v>
      </c>
      <c r="AQ408" s="8">
        <f>IF($F$380="n/a",0,IF(AQ$3&lt;=$C408,0,IF(AQ$3&gt;($F$380+$C408),INDEX($D$392:$W$392,,$C408)-SUM($D408:AP408),INDEX($D$392:$W$392,,$C408)/$F$380)))</f>
        <v>0</v>
      </c>
      <c r="AR408" s="8">
        <f>IF($F$380="n/a",0,IF(AR$3&lt;=$C408,0,IF(AR$3&gt;($F$380+$C408),INDEX($D$392:$W$392,,$C408)-SUM($D408:AQ408),INDEX($D$392:$W$392,,$C408)/$F$380)))</f>
        <v>0</v>
      </c>
      <c r="AS408" s="8">
        <f>IF($F$380="n/a",0,IF(AS$3&lt;=$C408,0,IF(AS$3&gt;($F$380+$C408),INDEX($D$392:$W$392,,$C408)-SUM($D408:AR408),INDEX($D$392:$W$392,,$C408)/$F$380)))</f>
        <v>0</v>
      </c>
      <c r="AT408" s="8">
        <f>IF($F$380="n/a",0,IF(AT$3&lt;=$C408,0,IF(AT$3&gt;($F$380+$C408),INDEX($D$392:$W$392,,$C408)-SUM($D408:AS408),INDEX($D$392:$W$392,,$C408)/$F$380)))</f>
        <v>0</v>
      </c>
      <c r="AU408" s="8">
        <f>IF($F$380="n/a",0,IF(AU$3&lt;=$C408,0,IF(AU$3&gt;($F$380+$C408),INDEX($D$392:$W$392,,$C408)-SUM($D408:AT408),INDEX($D$392:$W$392,,$C408)/$F$380)))</f>
        <v>0</v>
      </c>
      <c r="AV408" s="8">
        <f>IF($F$380="n/a",0,IF(AV$3&lt;=$C408,0,IF(AV$3&gt;($F$380+$C408),INDEX($D$392:$W$392,,$C408)-SUM($D408:AU408),INDEX($D$392:$W$392,,$C408)/$F$380)))</f>
        <v>0</v>
      </c>
      <c r="AW408" s="8">
        <f>IF($F$380="n/a",0,IF(AW$3&lt;=$C408,0,IF(AW$3&gt;($F$380+$C408),INDEX($D$392:$W$392,,$C408)-SUM($D408:AV408),INDEX($D$392:$W$392,,$C408)/$F$380)))</f>
        <v>0</v>
      </c>
      <c r="AX408" s="8">
        <f>IF($F$380="n/a",0,IF(AX$3&lt;=$C408,0,IF(AX$3&gt;($F$380+$C408),INDEX($D$392:$W$392,,$C408)-SUM($D408:AW408),INDEX($D$392:$W$392,,$C408)/$F$380)))</f>
        <v>0</v>
      </c>
      <c r="AY408" s="8">
        <f>IF($F$380="n/a",0,IF(AY$3&lt;=$C408,0,IF(AY$3&gt;($F$380+$C408),INDEX($D$392:$W$392,,$C408)-SUM($D408:AX408),INDEX($D$392:$W$392,,$C408)/$F$380)))</f>
        <v>0</v>
      </c>
      <c r="AZ408" s="8">
        <f>IF($F$380="n/a",0,IF(AZ$3&lt;=$C408,0,IF(AZ$3&gt;($F$380+$C408),INDEX($D$392:$W$392,,$C408)-SUM($D408:AY408),INDEX($D$392:$W$392,,$C408)/$F$380)))</f>
        <v>0</v>
      </c>
      <c r="BA408" s="8">
        <f>IF($F$380="n/a",0,IF(BA$3&lt;=$C408,0,IF(BA$3&gt;($F$380+$C408),INDEX($D$392:$W$392,,$C408)-SUM($D408:AZ408),INDEX($D$392:$W$392,,$C408)/$F$380)))</f>
        <v>0</v>
      </c>
      <c r="BB408" s="8">
        <f>IF($F$380="n/a",0,IF(BB$3&lt;=$C408,0,IF(BB$3&gt;($F$380+$C408),INDEX($D$392:$W$392,,$C408)-SUM($D408:BA408),INDEX($D$392:$W$392,,$C408)/$F$380)))</f>
        <v>0</v>
      </c>
      <c r="BC408" s="8">
        <f>IF($F$380="n/a",0,IF(BC$3&lt;=$C408,0,IF(BC$3&gt;($F$380+$C408),INDEX($D$392:$W$392,,$C408)-SUM($D408:BB408),INDEX($D$392:$W$392,,$C408)/$F$380)))</f>
        <v>0</v>
      </c>
      <c r="BD408" s="8">
        <f>IF($F$380="n/a",0,IF(BD$3&lt;=$C408,0,IF(BD$3&gt;($F$380+$C408),INDEX($D$392:$W$392,,$C408)-SUM($D408:BC408),INDEX($D$392:$W$392,,$C408)/$F$380)))</f>
        <v>0</v>
      </c>
      <c r="BE408" s="8">
        <f>IF($F$380="n/a",0,IF(BE$3&lt;=$C408,0,IF(BE$3&gt;($F$380+$C408),INDEX($D$392:$W$392,,$C408)-SUM($D408:BD408),INDEX($D$392:$W$392,,$C408)/$F$380)))</f>
        <v>0</v>
      </c>
      <c r="BF408" s="8">
        <f>IF($F$380="n/a",0,IF(BF$3&lt;=$C408,0,IF(BF$3&gt;($F$380+$C408),INDEX($D$392:$W$392,,$C408)-SUM($D408:BE408),INDEX($D$392:$W$392,,$C408)/$F$380)))</f>
        <v>0</v>
      </c>
      <c r="BG408" s="8">
        <f>IF($F$380="n/a",0,IF(BG$3&lt;=$C408,0,IF(BG$3&gt;($F$380+$C408),INDEX($D$392:$W$392,,$C408)-SUM($D408:BF408),INDEX($D$392:$W$392,,$C408)/$F$380)))</f>
        <v>0</v>
      </c>
      <c r="BH408" s="8">
        <f>IF($F$380="n/a",0,IF(BH$3&lt;=$C408,0,IF(BH$3&gt;($F$380+$C408),INDEX($D$392:$W$392,,$C408)-SUM($D408:BG408),INDEX($D$392:$W$392,,$C408)/$F$380)))</f>
        <v>0</v>
      </c>
      <c r="BI408" s="8">
        <f>IF($F$380="n/a",0,IF(BI$3&lt;=$C408,0,IF(BI$3&gt;($F$380+$C408),INDEX($D$392:$W$392,,$C408)-SUM($D408:BH408),INDEX($D$392:$W$392,,$C408)/$F$380)))</f>
        <v>0</v>
      </c>
      <c r="BJ408" s="8">
        <f>IF($F$380="n/a",0,IF(BJ$3&lt;=$C408,0,IF(BJ$3&gt;($F$380+$C408),INDEX($D$392:$W$392,,$C408)-SUM($D408:BI408),INDEX($D$392:$W$392,,$C408)/$F$380)))</f>
        <v>0</v>
      </c>
      <c r="BK408" s="8">
        <f>IF($F$380="n/a",0,IF(BK$3&lt;=$C408,0,IF(BK$3&gt;($F$380+$C408),INDEX($D$392:$W$392,,$C408)-SUM($D408:BJ408),INDEX($D$392:$W$392,,$C408)/$F$380)))</f>
        <v>0</v>
      </c>
    </row>
    <row r="409" spans="2:63" hidden="1" outlineLevel="1" x14ac:dyDescent="0.3">
      <c r="B409" s="15">
        <v>2027</v>
      </c>
      <c r="C409">
        <v>15</v>
      </c>
      <c r="D409" s="8"/>
      <c r="E409" s="8">
        <f>IF($F$380="n/a",0,IF(E$3&lt;=$C409,0,IF(E$3&gt;($F$380+$C409),INDEX($D$392:$W$392,,$C409)-SUM($D409:D409),INDEX($D$392:$W$392,,$C409)/$F$380)))</f>
        <v>0</v>
      </c>
      <c r="F409" s="8">
        <f>IF($F$380="n/a",0,IF(F$3&lt;=$C409,0,IF(F$3&gt;($F$380+$C409),INDEX($D$392:$W$392,,$C409)-SUM($D409:E409),INDEX($D$392:$W$392,,$C409)/$F$380)))</f>
        <v>0</v>
      </c>
      <c r="G409" s="8">
        <f>IF($F$380="n/a",0,IF(G$3&lt;=$C409,0,IF(G$3&gt;($F$380+$C409),INDEX($D$392:$W$392,,$C409)-SUM($D409:F409),INDEX($D$392:$W$392,,$C409)/$F$380)))</f>
        <v>0</v>
      </c>
      <c r="H409" s="11">
        <f>IF($F$380="n/a",0,IF(H$3&lt;=$C409,0,IF(H$3&gt;($F$380+$C409),INDEX($D$392:$W$392,,$C409)-SUM($D409:G409),INDEX($D$392:$W$392,,$C409)/$F$380)))</f>
        <v>0</v>
      </c>
      <c r="I409" s="12">
        <f>IF($F$380="n/a",0,IF(I$3&lt;=$C409,0,IF(I$3&gt;($F$380+$C409),INDEX($D$392:$W$392,,$C409)-SUM($D409:H409),INDEX($D$392:$W$392,,$C409)/$F$380)))</f>
        <v>0</v>
      </c>
      <c r="J409" s="8">
        <f>IF($F$380="n/a",0,IF(J$3&lt;=$C409,0,IF(J$3&gt;($F$380+$C409),INDEX($D$392:$W$392,,$C409)-SUM($D409:I409),INDEX($D$392:$W$392,,$C409)/$F$380)))</f>
        <v>0</v>
      </c>
      <c r="K409" s="8">
        <f>IF($F$380="n/a",0,IF(K$3&lt;=$C409,0,IF(K$3&gt;($F$380+$C409),INDEX($D$392:$W$392,,$C409)-SUM($D409:J409),INDEX($D$392:$W$392,,$C409)/$F$380)))</f>
        <v>0</v>
      </c>
      <c r="L409" s="8">
        <f>IF($F$380="n/a",0,IF(L$3&lt;=$C409,0,IF(L$3&gt;($F$380+$C409),INDEX($D$392:$W$392,,$C409)-SUM($D409:K409),INDEX($D$392:$W$392,,$C409)/$F$380)))</f>
        <v>0</v>
      </c>
      <c r="M409" s="8">
        <f>IF($F$380="n/a",0,IF(M$3&lt;=$C409,0,IF(M$3&gt;($F$380+$C409),INDEX($D$392:$W$392,,$C409)-SUM($D409:L409),INDEX($D$392:$W$392,,$C409)/$F$380)))</f>
        <v>0</v>
      </c>
      <c r="N409" s="8">
        <f>IF($F$380="n/a",0,IF(N$3&lt;=$C409,0,IF(N$3&gt;($F$380+$C409),INDEX($D$392:$W$392,,$C409)-SUM($D409:M409),INDEX($D$392:$W$392,,$C409)/$F$380)))</f>
        <v>0</v>
      </c>
      <c r="O409" s="8">
        <f>IF($F$380="n/a",0,IF(O$3&lt;=$C409,0,IF(O$3&gt;($F$380+$C409),INDEX($D$392:$W$392,,$C409)-SUM($D409:N409),INDEX($D$392:$W$392,,$C409)/$F$380)))</f>
        <v>0</v>
      </c>
      <c r="P409" s="8">
        <f>IF($F$380="n/a",0,IF(P$3&lt;=$C409,0,IF(P$3&gt;($F$380+$C409),INDEX($D$392:$W$392,,$C409)-SUM($D409:O409),INDEX($D$392:$W$392,,$C409)/$F$380)))</f>
        <v>0</v>
      </c>
      <c r="Q409" s="8">
        <f>IF($F$380="n/a",0,IF(Q$3&lt;=$C409,0,IF(Q$3&gt;($F$380+$C409),INDEX($D$392:$W$392,,$C409)-SUM($D409:P409),INDEX($D$392:$W$392,,$C409)/$F$380)))</f>
        <v>0</v>
      </c>
      <c r="R409" s="8">
        <f>IF($F$380="n/a",0,IF(R$3&lt;=$C409,0,IF(R$3&gt;($F$380+$C409),INDEX($D$392:$W$392,,$C409)-SUM($D409:Q409),INDEX($D$392:$W$392,,$C409)/$F$380)))</f>
        <v>0</v>
      </c>
      <c r="S409" s="8">
        <f>IF($F$380="n/a",0,IF(S$3&lt;=$C409,0,IF(S$3&gt;($F$380+$C409),INDEX($D$392:$W$392,,$C409)-SUM($D409:R409),INDEX($D$392:$W$392,,$C409)/$F$380)))</f>
        <v>0</v>
      </c>
      <c r="T409" s="8">
        <f>IF($F$380="n/a",0,IF(T$3&lt;=$C409,0,IF(T$3&gt;($F$380+$C409),INDEX($D$392:$W$392,,$C409)-SUM($D409:S409),INDEX($D$392:$W$392,,$C409)/$F$380)))</f>
        <v>0</v>
      </c>
      <c r="U409" s="8">
        <f>IF($F$380="n/a",0,IF(U$3&lt;=$C409,0,IF(U$3&gt;($F$380+$C409),INDEX($D$392:$W$392,,$C409)-SUM($D409:T409),INDEX($D$392:$W$392,,$C409)/$F$380)))</f>
        <v>0</v>
      </c>
      <c r="V409" s="8">
        <f>IF($F$380="n/a",0,IF(V$3&lt;=$C409,0,IF(V$3&gt;($F$380+$C409),INDEX($D$392:$W$392,,$C409)-SUM($D409:U409),INDEX($D$392:$W$392,,$C409)/$F$380)))</f>
        <v>0</v>
      </c>
      <c r="W409" s="8">
        <f>IF($F$380="n/a",0,IF(W$3&lt;=$C409,0,IF(W$3&gt;($F$380+$C409),INDEX($D$392:$W$392,,$C409)-SUM($D409:V409),INDEX($D$392:$W$392,,$C409)/$F$380)))</f>
        <v>0</v>
      </c>
      <c r="X409" s="8">
        <f>IF($F$380="n/a",0,IF(X$3&lt;=$C409,0,IF(X$3&gt;($F$380+$C409),INDEX($D$392:$W$392,,$C409)-SUM($D409:W409),INDEX($D$392:$W$392,,$C409)/$F$380)))</f>
        <v>0</v>
      </c>
      <c r="Y409" s="8">
        <f>IF($F$380="n/a",0,IF(Y$3&lt;=$C409,0,IF(Y$3&gt;($F$380+$C409),INDEX($D$392:$W$392,,$C409)-SUM($D409:X409),INDEX($D$392:$W$392,,$C409)/$F$380)))</f>
        <v>0</v>
      </c>
      <c r="Z409" s="8">
        <f>IF($F$380="n/a",0,IF(Z$3&lt;=$C409,0,IF(Z$3&gt;($F$380+$C409),INDEX($D$392:$W$392,,$C409)-SUM($D409:Y409),INDEX($D$392:$W$392,,$C409)/$F$380)))</f>
        <v>0</v>
      </c>
      <c r="AA409" s="8">
        <f>IF($F$380="n/a",0,IF(AA$3&lt;=$C409,0,IF(AA$3&gt;($F$380+$C409),INDEX($D$392:$W$392,,$C409)-SUM($D409:Z409),INDEX($D$392:$W$392,,$C409)/$F$380)))</f>
        <v>0</v>
      </c>
      <c r="AB409" s="8">
        <f>IF($F$380="n/a",0,IF(AB$3&lt;=$C409,0,IF(AB$3&gt;($F$380+$C409),INDEX($D$392:$W$392,,$C409)-SUM($D409:AA409),INDEX($D$392:$W$392,,$C409)/$F$380)))</f>
        <v>0</v>
      </c>
      <c r="AC409" s="8">
        <f>IF($F$380="n/a",0,IF(AC$3&lt;=$C409,0,IF(AC$3&gt;($F$380+$C409),INDEX($D$392:$W$392,,$C409)-SUM($D409:AB409),INDEX($D$392:$W$392,,$C409)/$F$380)))</f>
        <v>0</v>
      </c>
      <c r="AD409" s="8">
        <f>IF($F$380="n/a",0,IF(AD$3&lt;=$C409,0,IF(AD$3&gt;($F$380+$C409),INDEX($D$392:$W$392,,$C409)-SUM($D409:AC409),INDEX($D$392:$W$392,,$C409)/$F$380)))</f>
        <v>0</v>
      </c>
      <c r="AE409" s="8">
        <f>IF($F$380="n/a",0,IF(AE$3&lt;=$C409,0,IF(AE$3&gt;($F$380+$C409),INDEX($D$392:$W$392,,$C409)-SUM($D409:AD409),INDEX($D$392:$W$392,,$C409)/$F$380)))</f>
        <v>0</v>
      </c>
      <c r="AF409" s="8">
        <f>IF($F$380="n/a",0,IF(AF$3&lt;=$C409,0,IF(AF$3&gt;($F$380+$C409),INDEX($D$392:$W$392,,$C409)-SUM($D409:AE409),INDEX($D$392:$W$392,,$C409)/$F$380)))</f>
        <v>0</v>
      </c>
      <c r="AG409" s="8">
        <f>IF($F$380="n/a",0,IF(AG$3&lt;=$C409,0,IF(AG$3&gt;($F$380+$C409),INDEX($D$392:$W$392,,$C409)-SUM($D409:AF409),INDEX($D$392:$W$392,,$C409)/$F$380)))</f>
        <v>0</v>
      </c>
      <c r="AH409" s="8">
        <f>IF($F$380="n/a",0,IF(AH$3&lt;=$C409,0,IF(AH$3&gt;($F$380+$C409),INDEX($D$392:$W$392,,$C409)-SUM($D409:AG409),INDEX($D$392:$W$392,,$C409)/$F$380)))</f>
        <v>0</v>
      </c>
      <c r="AI409" s="8">
        <f>IF($F$380="n/a",0,IF(AI$3&lt;=$C409,0,IF(AI$3&gt;($F$380+$C409),INDEX($D$392:$W$392,,$C409)-SUM($D409:AH409),INDEX($D$392:$W$392,,$C409)/$F$380)))</f>
        <v>0</v>
      </c>
      <c r="AJ409" s="8">
        <f>IF($F$380="n/a",0,IF(AJ$3&lt;=$C409,0,IF(AJ$3&gt;($F$380+$C409),INDEX($D$392:$W$392,,$C409)-SUM($D409:AI409),INDEX($D$392:$W$392,,$C409)/$F$380)))</f>
        <v>0</v>
      </c>
      <c r="AK409" s="8">
        <f>IF($F$380="n/a",0,IF(AK$3&lt;=$C409,0,IF(AK$3&gt;($F$380+$C409),INDEX($D$392:$W$392,,$C409)-SUM($D409:AJ409),INDEX($D$392:$W$392,,$C409)/$F$380)))</f>
        <v>0</v>
      </c>
      <c r="AL409" s="8">
        <f>IF($F$380="n/a",0,IF(AL$3&lt;=$C409,0,IF(AL$3&gt;($F$380+$C409),INDEX($D$392:$W$392,,$C409)-SUM($D409:AK409),INDEX($D$392:$W$392,,$C409)/$F$380)))</f>
        <v>0</v>
      </c>
      <c r="AM409" s="8">
        <f>IF($F$380="n/a",0,IF(AM$3&lt;=$C409,0,IF(AM$3&gt;($F$380+$C409),INDEX($D$392:$W$392,,$C409)-SUM($D409:AL409),INDEX($D$392:$W$392,,$C409)/$F$380)))</f>
        <v>0</v>
      </c>
      <c r="AN409" s="8">
        <f>IF($F$380="n/a",0,IF(AN$3&lt;=$C409,0,IF(AN$3&gt;($F$380+$C409),INDEX($D$392:$W$392,,$C409)-SUM($D409:AM409),INDEX($D$392:$W$392,,$C409)/$F$380)))</f>
        <v>0</v>
      </c>
      <c r="AO409" s="8">
        <f>IF($F$380="n/a",0,IF(AO$3&lt;=$C409,0,IF(AO$3&gt;($F$380+$C409),INDEX($D$392:$W$392,,$C409)-SUM($D409:AN409),INDEX($D$392:$W$392,,$C409)/$F$380)))</f>
        <v>0</v>
      </c>
      <c r="AP409" s="8">
        <f>IF($F$380="n/a",0,IF(AP$3&lt;=$C409,0,IF(AP$3&gt;($F$380+$C409),INDEX($D$392:$W$392,,$C409)-SUM($D409:AO409),INDEX($D$392:$W$392,,$C409)/$F$380)))</f>
        <v>0</v>
      </c>
      <c r="AQ409" s="8">
        <f>IF($F$380="n/a",0,IF(AQ$3&lt;=$C409,0,IF(AQ$3&gt;($F$380+$C409),INDEX($D$392:$W$392,,$C409)-SUM($D409:AP409),INDEX($D$392:$W$392,,$C409)/$F$380)))</f>
        <v>0</v>
      </c>
      <c r="AR409" s="8">
        <f>IF($F$380="n/a",0,IF(AR$3&lt;=$C409,0,IF(AR$3&gt;($F$380+$C409),INDEX($D$392:$W$392,,$C409)-SUM($D409:AQ409),INDEX($D$392:$W$392,,$C409)/$F$380)))</f>
        <v>0</v>
      </c>
      <c r="AS409" s="8">
        <f>IF($F$380="n/a",0,IF(AS$3&lt;=$C409,0,IF(AS$3&gt;($F$380+$C409),INDEX($D$392:$W$392,,$C409)-SUM($D409:AR409),INDEX($D$392:$W$392,,$C409)/$F$380)))</f>
        <v>0</v>
      </c>
      <c r="AT409" s="8">
        <f>IF($F$380="n/a",0,IF(AT$3&lt;=$C409,0,IF(AT$3&gt;($F$380+$C409),INDEX($D$392:$W$392,,$C409)-SUM($D409:AS409),INDEX($D$392:$W$392,,$C409)/$F$380)))</f>
        <v>0</v>
      </c>
      <c r="AU409" s="8">
        <f>IF($F$380="n/a",0,IF(AU$3&lt;=$C409,0,IF(AU$3&gt;($F$380+$C409),INDEX($D$392:$W$392,,$C409)-SUM($D409:AT409),INDEX($D$392:$W$392,,$C409)/$F$380)))</f>
        <v>0</v>
      </c>
      <c r="AV409" s="8">
        <f>IF($F$380="n/a",0,IF(AV$3&lt;=$C409,0,IF(AV$3&gt;($F$380+$C409),INDEX($D$392:$W$392,,$C409)-SUM($D409:AU409),INDEX($D$392:$W$392,,$C409)/$F$380)))</f>
        <v>0</v>
      </c>
      <c r="AW409" s="8">
        <f>IF($F$380="n/a",0,IF(AW$3&lt;=$C409,0,IF(AW$3&gt;($F$380+$C409),INDEX($D$392:$W$392,,$C409)-SUM($D409:AV409),INDEX($D$392:$W$392,,$C409)/$F$380)))</f>
        <v>0</v>
      </c>
      <c r="AX409" s="8">
        <f>IF($F$380="n/a",0,IF(AX$3&lt;=$C409,0,IF(AX$3&gt;($F$380+$C409),INDEX($D$392:$W$392,,$C409)-SUM($D409:AW409),INDEX($D$392:$W$392,,$C409)/$F$380)))</f>
        <v>0</v>
      </c>
      <c r="AY409" s="8">
        <f>IF($F$380="n/a",0,IF(AY$3&lt;=$C409,0,IF(AY$3&gt;($F$380+$C409),INDEX($D$392:$W$392,,$C409)-SUM($D409:AX409),INDEX($D$392:$W$392,,$C409)/$F$380)))</f>
        <v>0</v>
      </c>
      <c r="AZ409" s="8">
        <f>IF($F$380="n/a",0,IF(AZ$3&lt;=$C409,0,IF(AZ$3&gt;($F$380+$C409),INDEX($D$392:$W$392,,$C409)-SUM($D409:AY409),INDEX($D$392:$W$392,,$C409)/$F$380)))</f>
        <v>0</v>
      </c>
      <c r="BA409" s="8">
        <f>IF($F$380="n/a",0,IF(BA$3&lt;=$C409,0,IF(BA$3&gt;($F$380+$C409),INDEX($D$392:$W$392,,$C409)-SUM($D409:AZ409),INDEX($D$392:$W$392,,$C409)/$F$380)))</f>
        <v>0</v>
      </c>
      <c r="BB409" s="8">
        <f>IF($F$380="n/a",0,IF(BB$3&lt;=$C409,0,IF(BB$3&gt;($F$380+$C409),INDEX($D$392:$W$392,,$C409)-SUM($D409:BA409),INDEX($D$392:$W$392,,$C409)/$F$380)))</f>
        <v>0</v>
      </c>
      <c r="BC409" s="8">
        <f>IF($F$380="n/a",0,IF(BC$3&lt;=$C409,0,IF(BC$3&gt;($F$380+$C409),INDEX($D$392:$W$392,,$C409)-SUM($D409:BB409),INDEX($D$392:$W$392,,$C409)/$F$380)))</f>
        <v>0</v>
      </c>
      <c r="BD409" s="8">
        <f>IF($F$380="n/a",0,IF(BD$3&lt;=$C409,0,IF(BD$3&gt;($F$380+$C409),INDEX($D$392:$W$392,,$C409)-SUM($D409:BC409),INDEX($D$392:$W$392,,$C409)/$F$380)))</f>
        <v>0</v>
      </c>
      <c r="BE409" s="8">
        <f>IF($F$380="n/a",0,IF(BE$3&lt;=$C409,0,IF(BE$3&gt;($F$380+$C409),INDEX($D$392:$W$392,,$C409)-SUM($D409:BD409),INDEX($D$392:$W$392,,$C409)/$F$380)))</f>
        <v>0</v>
      </c>
      <c r="BF409" s="8">
        <f>IF($F$380="n/a",0,IF(BF$3&lt;=$C409,0,IF(BF$3&gt;($F$380+$C409),INDEX($D$392:$W$392,,$C409)-SUM($D409:BE409),INDEX($D$392:$W$392,,$C409)/$F$380)))</f>
        <v>0</v>
      </c>
      <c r="BG409" s="8">
        <f>IF($F$380="n/a",0,IF(BG$3&lt;=$C409,0,IF(BG$3&gt;($F$380+$C409),INDEX($D$392:$W$392,,$C409)-SUM($D409:BF409),INDEX($D$392:$W$392,,$C409)/$F$380)))</f>
        <v>0</v>
      </c>
      <c r="BH409" s="8">
        <f>IF($F$380="n/a",0,IF(BH$3&lt;=$C409,0,IF(BH$3&gt;($F$380+$C409),INDEX($D$392:$W$392,,$C409)-SUM($D409:BG409),INDEX($D$392:$W$392,,$C409)/$F$380)))</f>
        <v>0</v>
      </c>
      <c r="BI409" s="8">
        <f>IF($F$380="n/a",0,IF(BI$3&lt;=$C409,0,IF(BI$3&gt;($F$380+$C409),INDEX($D$392:$W$392,,$C409)-SUM($D409:BH409),INDEX($D$392:$W$392,,$C409)/$F$380)))</f>
        <v>0</v>
      </c>
      <c r="BJ409" s="8">
        <f>IF($F$380="n/a",0,IF(BJ$3&lt;=$C409,0,IF(BJ$3&gt;($F$380+$C409),INDEX($D$392:$W$392,,$C409)-SUM($D409:BI409),INDEX($D$392:$W$392,,$C409)/$F$380)))</f>
        <v>0</v>
      </c>
      <c r="BK409" s="8">
        <f>IF($F$380="n/a",0,IF(BK$3&lt;=$C409,0,IF(BK$3&gt;($F$380+$C409),INDEX($D$392:$W$392,,$C409)-SUM($D409:BJ409),INDEX($D$392:$W$392,,$C409)/$F$380)))</f>
        <v>0</v>
      </c>
    </row>
    <row r="410" spans="2:63" hidden="1" outlineLevel="1" x14ac:dyDescent="0.3">
      <c r="B410" s="15">
        <v>2028</v>
      </c>
      <c r="C410">
        <v>16</v>
      </c>
      <c r="D410" s="8"/>
      <c r="E410" s="8">
        <f>IF($F$380="n/a",0,IF(E$3&lt;=$C410,0,IF(E$3&gt;($F$380+$C410),INDEX($D$392:$W$392,,$C410)-SUM($D410:D410),INDEX($D$392:$W$392,,$C410)/$F$380)))</f>
        <v>0</v>
      </c>
      <c r="F410" s="8">
        <f>IF($F$380="n/a",0,IF(F$3&lt;=$C410,0,IF(F$3&gt;($F$380+$C410),INDEX($D$392:$W$392,,$C410)-SUM($D410:E410),INDEX($D$392:$W$392,,$C410)/$F$380)))</f>
        <v>0</v>
      </c>
      <c r="G410" s="8">
        <f>IF($F$380="n/a",0,IF(G$3&lt;=$C410,0,IF(G$3&gt;($F$380+$C410),INDEX($D$392:$W$392,,$C410)-SUM($D410:F410),INDEX($D$392:$W$392,,$C410)/$F$380)))</f>
        <v>0</v>
      </c>
      <c r="H410" s="11">
        <f>IF($F$380="n/a",0,IF(H$3&lt;=$C410,0,IF(H$3&gt;($F$380+$C410),INDEX($D$392:$W$392,,$C410)-SUM($D410:G410),INDEX($D$392:$W$392,,$C410)/$F$380)))</f>
        <v>0</v>
      </c>
      <c r="I410" s="12">
        <f>IF($F$380="n/a",0,IF(I$3&lt;=$C410,0,IF(I$3&gt;($F$380+$C410),INDEX($D$392:$W$392,,$C410)-SUM($D410:H410),INDEX($D$392:$W$392,,$C410)/$F$380)))</f>
        <v>0</v>
      </c>
      <c r="J410" s="8">
        <f>IF($F$380="n/a",0,IF(J$3&lt;=$C410,0,IF(J$3&gt;($F$380+$C410),INDEX($D$392:$W$392,,$C410)-SUM($D410:I410),INDEX($D$392:$W$392,,$C410)/$F$380)))</f>
        <v>0</v>
      </c>
      <c r="K410" s="8">
        <f>IF($F$380="n/a",0,IF(K$3&lt;=$C410,0,IF(K$3&gt;($F$380+$C410),INDEX($D$392:$W$392,,$C410)-SUM($D410:J410),INDEX($D$392:$W$392,,$C410)/$F$380)))</f>
        <v>0</v>
      </c>
      <c r="L410" s="8">
        <f>IF($F$380="n/a",0,IF(L$3&lt;=$C410,0,IF(L$3&gt;($F$380+$C410),INDEX($D$392:$W$392,,$C410)-SUM($D410:K410),INDEX($D$392:$W$392,,$C410)/$F$380)))</f>
        <v>0</v>
      </c>
      <c r="M410" s="8">
        <f>IF($F$380="n/a",0,IF(M$3&lt;=$C410,0,IF(M$3&gt;($F$380+$C410),INDEX($D$392:$W$392,,$C410)-SUM($D410:L410),INDEX($D$392:$W$392,,$C410)/$F$380)))</f>
        <v>0</v>
      </c>
      <c r="N410" s="8">
        <f>IF($F$380="n/a",0,IF(N$3&lt;=$C410,0,IF(N$3&gt;($F$380+$C410),INDEX($D$392:$W$392,,$C410)-SUM($D410:M410),INDEX($D$392:$W$392,,$C410)/$F$380)))</f>
        <v>0</v>
      </c>
      <c r="O410" s="8">
        <f>IF($F$380="n/a",0,IF(O$3&lt;=$C410,0,IF(O$3&gt;($F$380+$C410),INDEX($D$392:$W$392,,$C410)-SUM($D410:N410),INDEX($D$392:$W$392,,$C410)/$F$380)))</f>
        <v>0</v>
      </c>
      <c r="P410" s="8">
        <f>IF($F$380="n/a",0,IF(P$3&lt;=$C410,0,IF(P$3&gt;($F$380+$C410),INDEX($D$392:$W$392,,$C410)-SUM($D410:O410),INDEX($D$392:$W$392,,$C410)/$F$380)))</f>
        <v>0</v>
      </c>
      <c r="Q410" s="8">
        <f>IF($F$380="n/a",0,IF(Q$3&lt;=$C410,0,IF(Q$3&gt;($F$380+$C410),INDEX($D$392:$W$392,,$C410)-SUM($D410:P410),INDEX($D$392:$W$392,,$C410)/$F$380)))</f>
        <v>0</v>
      </c>
      <c r="R410" s="8">
        <f>IF($F$380="n/a",0,IF(R$3&lt;=$C410,0,IF(R$3&gt;($F$380+$C410),INDEX($D$392:$W$392,,$C410)-SUM($D410:Q410),INDEX($D$392:$W$392,,$C410)/$F$380)))</f>
        <v>0</v>
      </c>
      <c r="S410" s="8">
        <f>IF($F$380="n/a",0,IF(S$3&lt;=$C410,0,IF(S$3&gt;($F$380+$C410),INDEX($D$392:$W$392,,$C410)-SUM($D410:R410),INDEX($D$392:$W$392,,$C410)/$F$380)))</f>
        <v>0</v>
      </c>
      <c r="T410" s="8">
        <f>IF($F$380="n/a",0,IF(T$3&lt;=$C410,0,IF(T$3&gt;($F$380+$C410),INDEX($D$392:$W$392,,$C410)-SUM($D410:S410),INDEX($D$392:$W$392,,$C410)/$F$380)))</f>
        <v>0</v>
      </c>
      <c r="U410" s="8">
        <f>IF($F$380="n/a",0,IF(U$3&lt;=$C410,0,IF(U$3&gt;($F$380+$C410),INDEX($D$392:$W$392,,$C410)-SUM($D410:T410),INDEX($D$392:$W$392,,$C410)/$F$380)))</f>
        <v>0</v>
      </c>
      <c r="V410" s="8">
        <f>IF($F$380="n/a",0,IF(V$3&lt;=$C410,0,IF(V$3&gt;($F$380+$C410),INDEX($D$392:$W$392,,$C410)-SUM($D410:U410),INDEX($D$392:$W$392,,$C410)/$F$380)))</f>
        <v>0</v>
      </c>
      <c r="W410" s="8">
        <f>IF($F$380="n/a",0,IF(W$3&lt;=$C410,0,IF(W$3&gt;($F$380+$C410),INDEX($D$392:$W$392,,$C410)-SUM($D410:V410),INDEX($D$392:$W$392,,$C410)/$F$380)))</f>
        <v>0</v>
      </c>
      <c r="X410" s="8">
        <f>IF($F$380="n/a",0,IF(X$3&lt;=$C410,0,IF(X$3&gt;($F$380+$C410),INDEX($D$392:$W$392,,$C410)-SUM($D410:W410),INDEX($D$392:$W$392,,$C410)/$F$380)))</f>
        <v>0</v>
      </c>
      <c r="Y410" s="8">
        <f>IF($F$380="n/a",0,IF(Y$3&lt;=$C410,0,IF(Y$3&gt;($F$380+$C410),INDEX($D$392:$W$392,,$C410)-SUM($D410:X410),INDEX($D$392:$W$392,,$C410)/$F$380)))</f>
        <v>0</v>
      </c>
      <c r="Z410" s="8">
        <f>IF($F$380="n/a",0,IF(Z$3&lt;=$C410,0,IF(Z$3&gt;($F$380+$C410),INDEX($D$392:$W$392,,$C410)-SUM($D410:Y410),INDEX($D$392:$W$392,,$C410)/$F$380)))</f>
        <v>0</v>
      </c>
      <c r="AA410" s="8">
        <f>IF($F$380="n/a",0,IF(AA$3&lt;=$C410,0,IF(AA$3&gt;($F$380+$C410),INDEX($D$392:$W$392,,$C410)-SUM($D410:Z410),INDEX($D$392:$W$392,,$C410)/$F$380)))</f>
        <v>0</v>
      </c>
      <c r="AB410" s="8">
        <f>IF($F$380="n/a",0,IF(AB$3&lt;=$C410,0,IF(AB$3&gt;($F$380+$C410),INDEX($D$392:$W$392,,$C410)-SUM($D410:AA410),INDEX($D$392:$W$392,,$C410)/$F$380)))</f>
        <v>0</v>
      </c>
      <c r="AC410" s="8">
        <f>IF($F$380="n/a",0,IF(AC$3&lt;=$C410,0,IF(AC$3&gt;($F$380+$C410),INDEX($D$392:$W$392,,$C410)-SUM($D410:AB410),INDEX($D$392:$W$392,,$C410)/$F$380)))</f>
        <v>0</v>
      </c>
      <c r="AD410" s="8">
        <f>IF($F$380="n/a",0,IF(AD$3&lt;=$C410,0,IF(AD$3&gt;($F$380+$C410),INDEX($D$392:$W$392,,$C410)-SUM($D410:AC410),INDEX($D$392:$W$392,,$C410)/$F$380)))</f>
        <v>0</v>
      </c>
      <c r="AE410" s="8">
        <f>IF($F$380="n/a",0,IF(AE$3&lt;=$C410,0,IF(AE$3&gt;($F$380+$C410),INDEX($D$392:$W$392,,$C410)-SUM($D410:AD410),INDEX($D$392:$W$392,,$C410)/$F$380)))</f>
        <v>0</v>
      </c>
      <c r="AF410" s="8">
        <f>IF($F$380="n/a",0,IF(AF$3&lt;=$C410,0,IF(AF$3&gt;($F$380+$C410),INDEX($D$392:$W$392,,$C410)-SUM($D410:AE410),INDEX($D$392:$W$392,,$C410)/$F$380)))</f>
        <v>0</v>
      </c>
      <c r="AG410" s="8">
        <f>IF($F$380="n/a",0,IF(AG$3&lt;=$C410,0,IF(AG$3&gt;($F$380+$C410),INDEX($D$392:$W$392,,$C410)-SUM($D410:AF410),INDEX($D$392:$W$392,,$C410)/$F$380)))</f>
        <v>0</v>
      </c>
      <c r="AH410" s="8">
        <f>IF($F$380="n/a",0,IF(AH$3&lt;=$C410,0,IF(AH$3&gt;($F$380+$C410),INDEX($D$392:$W$392,,$C410)-SUM($D410:AG410),INDEX($D$392:$W$392,,$C410)/$F$380)))</f>
        <v>0</v>
      </c>
      <c r="AI410" s="8">
        <f>IF($F$380="n/a",0,IF(AI$3&lt;=$C410,0,IF(AI$3&gt;($F$380+$C410),INDEX($D$392:$W$392,,$C410)-SUM($D410:AH410),INDEX($D$392:$W$392,,$C410)/$F$380)))</f>
        <v>0</v>
      </c>
      <c r="AJ410" s="8">
        <f>IF($F$380="n/a",0,IF(AJ$3&lt;=$C410,0,IF(AJ$3&gt;($F$380+$C410),INDEX($D$392:$W$392,,$C410)-SUM($D410:AI410),INDEX($D$392:$W$392,,$C410)/$F$380)))</f>
        <v>0</v>
      </c>
      <c r="AK410" s="8">
        <f>IF($F$380="n/a",0,IF(AK$3&lt;=$C410,0,IF(AK$3&gt;($F$380+$C410),INDEX($D$392:$W$392,,$C410)-SUM($D410:AJ410),INDEX($D$392:$W$392,,$C410)/$F$380)))</f>
        <v>0</v>
      </c>
      <c r="AL410" s="8">
        <f>IF($F$380="n/a",0,IF(AL$3&lt;=$C410,0,IF(AL$3&gt;($F$380+$C410),INDEX($D$392:$W$392,,$C410)-SUM($D410:AK410),INDEX($D$392:$W$392,,$C410)/$F$380)))</f>
        <v>0</v>
      </c>
      <c r="AM410" s="8">
        <f>IF($F$380="n/a",0,IF(AM$3&lt;=$C410,0,IF(AM$3&gt;($F$380+$C410),INDEX($D$392:$W$392,,$C410)-SUM($D410:AL410),INDEX($D$392:$W$392,,$C410)/$F$380)))</f>
        <v>0</v>
      </c>
      <c r="AN410" s="8">
        <f>IF($F$380="n/a",0,IF(AN$3&lt;=$C410,0,IF(AN$3&gt;($F$380+$C410),INDEX($D$392:$W$392,,$C410)-SUM($D410:AM410),INDEX($D$392:$W$392,,$C410)/$F$380)))</f>
        <v>0</v>
      </c>
      <c r="AO410" s="8">
        <f>IF($F$380="n/a",0,IF(AO$3&lt;=$C410,0,IF(AO$3&gt;($F$380+$C410),INDEX($D$392:$W$392,,$C410)-SUM($D410:AN410),INDEX($D$392:$W$392,,$C410)/$F$380)))</f>
        <v>0</v>
      </c>
      <c r="AP410" s="8">
        <f>IF($F$380="n/a",0,IF(AP$3&lt;=$C410,0,IF(AP$3&gt;($F$380+$C410),INDEX($D$392:$W$392,,$C410)-SUM($D410:AO410),INDEX($D$392:$W$392,,$C410)/$F$380)))</f>
        <v>0</v>
      </c>
      <c r="AQ410" s="8">
        <f>IF($F$380="n/a",0,IF(AQ$3&lt;=$C410,0,IF(AQ$3&gt;($F$380+$C410),INDEX($D$392:$W$392,,$C410)-SUM($D410:AP410),INDEX($D$392:$W$392,,$C410)/$F$380)))</f>
        <v>0</v>
      </c>
      <c r="AR410" s="8">
        <f>IF($F$380="n/a",0,IF(AR$3&lt;=$C410,0,IF(AR$3&gt;($F$380+$C410),INDEX($D$392:$W$392,,$C410)-SUM($D410:AQ410),INDEX($D$392:$W$392,,$C410)/$F$380)))</f>
        <v>0</v>
      </c>
      <c r="AS410" s="8">
        <f>IF($F$380="n/a",0,IF(AS$3&lt;=$C410,0,IF(AS$3&gt;($F$380+$C410),INDEX($D$392:$W$392,,$C410)-SUM($D410:AR410),INDEX($D$392:$W$392,,$C410)/$F$380)))</f>
        <v>0</v>
      </c>
      <c r="AT410" s="8">
        <f>IF($F$380="n/a",0,IF(AT$3&lt;=$C410,0,IF(AT$3&gt;($F$380+$C410),INDEX($D$392:$W$392,,$C410)-SUM($D410:AS410),INDEX($D$392:$W$392,,$C410)/$F$380)))</f>
        <v>0</v>
      </c>
      <c r="AU410" s="8">
        <f>IF($F$380="n/a",0,IF(AU$3&lt;=$C410,0,IF(AU$3&gt;($F$380+$C410),INDEX($D$392:$W$392,,$C410)-SUM($D410:AT410),INDEX($D$392:$W$392,,$C410)/$F$380)))</f>
        <v>0</v>
      </c>
      <c r="AV410" s="8">
        <f>IF($F$380="n/a",0,IF(AV$3&lt;=$C410,0,IF(AV$3&gt;($F$380+$C410),INDEX($D$392:$W$392,,$C410)-SUM($D410:AU410),INDEX($D$392:$W$392,,$C410)/$F$380)))</f>
        <v>0</v>
      </c>
      <c r="AW410" s="8">
        <f>IF($F$380="n/a",0,IF(AW$3&lt;=$C410,0,IF(AW$3&gt;($F$380+$C410),INDEX($D$392:$W$392,,$C410)-SUM($D410:AV410),INDEX($D$392:$W$392,,$C410)/$F$380)))</f>
        <v>0</v>
      </c>
      <c r="AX410" s="8">
        <f>IF($F$380="n/a",0,IF(AX$3&lt;=$C410,0,IF(AX$3&gt;($F$380+$C410),INDEX($D$392:$W$392,,$C410)-SUM($D410:AW410),INDEX($D$392:$W$392,,$C410)/$F$380)))</f>
        <v>0</v>
      </c>
      <c r="AY410" s="8">
        <f>IF($F$380="n/a",0,IF(AY$3&lt;=$C410,0,IF(AY$3&gt;($F$380+$C410),INDEX($D$392:$W$392,,$C410)-SUM($D410:AX410),INDEX($D$392:$W$392,,$C410)/$F$380)))</f>
        <v>0</v>
      </c>
      <c r="AZ410" s="8">
        <f>IF($F$380="n/a",0,IF(AZ$3&lt;=$C410,0,IF(AZ$3&gt;($F$380+$C410),INDEX($D$392:$W$392,,$C410)-SUM($D410:AY410),INDEX($D$392:$W$392,,$C410)/$F$380)))</f>
        <v>0</v>
      </c>
      <c r="BA410" s="8">
        <f>IF($F$380="n/a",0,IF(BA$3&lt;=$C410,0,IF(BA$3&gt;($F$380+$C410),INDEX($D$392:$W$392,,$C410)-SUM($D410:AZ410),INDEX($D$392:$W$392,,$C410)/$F$380)))</f>
        <v>0</v>
      </c>
      <c r="BB410" s="8">
        <f>IF($F$380="n/a",0,IF(BB$3&lt;=$C410,0,IF(BB$3&gt;($F$380+$C410),INDEX($D$392:$W$392,,$C410)-SUM($D410:BA410),INDEX($D$392:$W$392,,$C410)/$F$380)))</f>
        <v>0</v>
      </c>
      <c r="BC410" s="8">
        <f>IF($F$380="n/a",0,IF(BC$3&lt;=$C410,0,IF(BC$3&gt;($F$380+$C410),INDEX($D$392:$W$392,,$C410)-SUM($D410:BB410),INDEX($D$392:$W$392,,$C410)/$F$380)))</f>
        <v>0</v>
      </c>
      <c r="BD410" s="8">
        <f>IF($F$380="n/a",0,IF(BD$3&lt;=$C410,0,IF(BD$3&gt;($F$380+$C410),INDEX($D$392:$W$392,,$C410)-SUM($D410:BC410),INDEX($D$392:$W$392,,$C410)/$F$380)))</f>
        <v>0</v>
      </c>
      <c r="BE410" s="8">
        <f>IF($F$380="n/a",0,IF(BE$3&lt;=$C410,0,IF(BE$3&gt;($F$380+$C410),INDEX($D$392:$W$392,,$C410)-SUM($D410:BD410),INDEX($D$392:$W$392,,$C410)/$F$380)))</f>
        <v>0</v>
      </c>
      <c r="BF410" s="8">
        <f>IF($F$380="n/a",0,IF(BF$3&lt;=$C410,0,IF(BF$3&gt;($F$380+$C410),INDEX($D$392:$W$392,,$C410)-SUM($D410:BE410),INDEX($D$392:$W$392,,$C410)/$F$380)))</f>
        <v>0</v>
      </c>
      <c r="BG410" s="8">
        <f>IF($F$380="n/a",0,IF(BG$3&lt;=$C410,0,IF(BG$3&gt;($F$380+$C410),INDEX($D$392:$W$392,,$C410)-SUM($D410:BF410),INDEX($D$392:$W$392,,$C410)/$F$380)))</f>
        <v>0</v>
      </c>
      <c r="BH410" s="8">
        <f>IF($F$380="n/a",0,IF(BH$3&lt;=$C410,0,IF(BH$3&gt;($F$380+$C410),INDEX($D$392:$W$392,,$C410)-SUM($D410:BG410),INDEX($D$392:$W$392,,$C410)/$F$380)))</f>
        <v>0</v>
      </c>
      <c r="BI410" s="8">
        <f>IF($F$380="n/a",0,IF(BI$3&lt;=$C410,0,IF(BI$3&gt;($F$380+$C410),INDEX($D$392:$W$392,,$C410)-SUM($D410:BH410),INDEX($D$392:$W$392,,$C410)/$F$380)))</f>
        <v>0</v>
      </c>
      <c r="BJ410" s="8">
        <f>IF($F$380="n/a",0,IF(BJ$3&lt;=$C410,0,IF(BJ$3&gt;($F$380+$C410),INDEX($D$392:$W$392,,$C410)-SUM($D410:BI410),INDEX($D$392:$W$392,,$C410)/$F$380)))</f>
        <v>0</v>
      </c>
      <c r="BK410" s="8">
        <f>IF($F$380="n/a",0,IF(BK$3&lt;=$C410,0,IF(BK$3&gt;($F$380+$C410),INDEX($D$392:$W$392,,$C410)-SUM($D410:BJ410),INDEX($D$392:$W$392,,$C410)/$F$380)))</f>
        <v>0</v>
      </c>
    </row>
    <row r="411" spans="2:63" hidden="1" outlineLevel="1" x14ac:dyDescent="0.3">
      <c r="B411" s="15">
        <v>2029</v>
      </c>
      <c r="C411">
        <v>17</v>
      </c>
      <c r="D411" s="8"/>
      <c r="E411" s="8">
        <f>IF($F$380="n/a",0,IF(E$3&lt;=$C411,0,IF(E$3&gt;($F$380+$C411),INDEX($D$392:$W$392,,$C411)-SUM($D411:D411),INDEX($D$392:$W$392,,$C411)/$F$380)))</f>
        <v>0</v>
      </c>
      <c r="F411" s="8">
        <f>IF($F$380="n/a",0,IF(F$3&lt;=$C411,0,IF(F$3&gt;($F$380+$C411),INDEX($D$392:$W$392,,$C411)-SUM($D411:E411),INDEX($D$392:$W$392,,$C411)/$F$380)))</f>
        <v>0</v>
      </c>
      <c r="G411" s="8">
        <f>IF($F$380="n/a",0,IF(G$3&lt;=$C411,0,IF(G$3&gt;($F$380+$C411),INDEX($D$392:$W$392,,$C411)-SUM($D411:F411),INDEX($D$392:$W$392,,$C411)/$F$380)))</f>
        <v>0</v>
      </c>
      <c r="H411" s="11">
        <f>IF($F$380="n/a",0,IF(H$3&lt;=$C411,0,IF(H$3&gt;($F$380+$C411),INDEX($D$392:$W$392,,$C411)-SUM($D411:G411),INDEX($D$392:$W$392,,$C411)/$F$380)))</f>
        <v>0</v>
      </c>
      <c r="I411" s="12">
        <f>IF($F$380="n/a",0,IF(I$3&lt;=$C411,0,IF(I$3&gt;($F$380+$C411),INDEX($D$392:$W$392,,$C411)-SUM($D411:H411),INDEX($D$392:$W$392,,$C411)/$F$380)))</f>
        <v>0</v>
      </c>
      <c r="J411" s="8">
        <f>IF($F$380="n/a",0,IF(J$3&lt;=$C411,0,IF(J$3&gt;($F$380+$C411),INDEX($D$392:$W$392,,$C411)-SUM($D411:I411),INDEX($D$392:$W$392,,$C411)/$F$380)))</f>
        <v>0</v>
      </c>
      <c r="K411" s="8">
        <f>IF($F$380="n/a",0,IF(K$3&lt;=$C411,0,IF(K$3&gt;($F$380+$C411),INDEX($D$392:$W$392,,$C411)-SUM($D411:J411),INDEX($D$392:$W$392,,$C411)/$F$380)))</f>
        <v>0</v>
      </c>
      <c r="L411" s="8">
        <f>IF($F$380="n/a",0,IF(L$3&lt;=$C411,0,IF(L$3&gt;($F$380+$C411),INDEX($D$392:$W$392,,$C411)-SUM($D411:K411),INDEX($D$392:$W$392,,$C411)/$F$380)))</f>
        <v>0</v>
      </c>
      <c r="M411" s="8">
        <f>IF($F$380="n/a",0,IF(M$3&lt;=$C411,0,IF(M$3&gt;($F$380+$C411),INDEX($D$392:$W$392,,$C411)-SUM($D411:L411),INDEX($D$392:$W$392,,$C411)/$F$380)))</f>
        <v>0</v>
      </c>
      <c r="N411" s="8">
        <f>IF($F$380="n/a",0,IF(N$3&lt;=$C411,0,IF(N$3&gt;($F$380+$C411),INDEX($D$392:$W$392,,$C411)-SUM($D411:M411),INDEX($D$392:$W$392,,$C411)/$F$380)))</f>
        <v>0</v>
      </c>
      <c r="O411" s="8">
        <f>IF($F$380="n/a",0,IF(O$3&lt;=$C411,0,IF(O$3&gt;($F$380+$C411),INDEX($D$392:$W$392,,$C411)-SUM($D411:N411),INDEX($D$392:$W$392,,$C411)/$F$380)))</f>
        <v>0</v>
      </c>
      <c r="P411" s="8">
        <f>IF($F$380="n/a",0,IF(P$3&lt;=$C411,0,IF(P$3&gt;($F$380+$C411),INDEX($D$392:$W$392,,$C411)-SUM($D411:O411),INDEX($D$392:$W$392,,$C411)/$F$380)))</f>
        <v>0</v>
      </c>
      <c r="Q411" s="8">
        <f>IF($F$380="n/a",0,IF(Q$3&lt;=$C411,0,IF(Q$3&gt;($F$380+$C411),INDEX($D$392:$W$392,,$C411)-SUM($D411:P411),INDEX($D$392:$W$392,,$C411)/$F$380)))</f>
        <v>0</v>
      </c>
      <c r="R411" s="8">
        <f>IF($F$380="n/a",0,IF(R$3&lt;=$C411,0,IF(R$3&gt;($F$380+$C411),INDEX($D$392:$W$392,,$C411)-SUM($D411:Q411),INDEX($D$392:$W$392,,$C411)/$F$380)))</f>
        <v>0</v>
      </c>
      <c r="S411" s="8">
        <f>IF($F$380="n/a",0,IF(S$3&lt;=$C411,0,IF(S$3&gt;($F$380+$C411),INDEX($D$392:$W$392,,$C411)-SUM($D411:R411),INDEX($D$392:$W$392,,$C411)/$F$380)))</f>
        <v>0</v>
      </c>
      <c r="T411" s="8">
        <f>IF($F$380="n/a",0,IF(T$3&lt;=$C411,0,IF(T$3&gt;($F$380+$C411),INDEX($D$392:$W$392,,$C411)-SUM($D411:S411),INDEX($D$392:$W$392,,$C411)/$F$380)))</f>
        <v>0</v>
      </c>
      <c r="U411" s="8">
        <f>IF($F$380="n/a",0,IF(U$3&lt;=$C411,0,IF(U$3&gt;($F$380+$C411),INDEX($D$392:$W$392,,$C411)-SUM($D411:T411),INDEX($D$392:$W$392,,$C411)/$F$380)))</f>
        <v>0</v>
      </c>
      <c r="V411" s="8">
        <f>IF($F$380="n/a",0,IF(V$3&lt;=$C411,0,IF(V$3&gt;($F$380+$C411),INDEX($D$392:$W$392,,$C411)-SUM($D411:U411),INDEX($D$392:$W$392,,$C411)/$F$380)))</f>
        <v>0</v>
      </c>
      <c r="W411" s="8">
        <f>IF($F$380="n/a",0,IF(W$3&lt;=$C411,0,IF(W$3&gt;($F$380+$C411),INDEX($D$392:$W$392,,$C411)-SUM($D411:V411),INDEX($D$392:$W$392,,$C411)/$F$380)))</f>
        <v>0</v>
      </c>
      <c r="X411" s="8">
        <f>IF($F$380="n/a",0,IF(X$3&lt;=$C411,0,IF(X$3&gt;($F$380+$C411),INDEX($D$392:$W$392,,$C411)-SUM($D411:W411),INDEX($D$392:$W$392,,$C411)/$F$380)))</f>
        <v>0</v>
      </c>
      <c r="Y411" s="8">
        <f>IF($F$380="n/a",0,IF(Y$3&lt;=$C411,0,IF(Y$3&gt;($F$380+$C411),INDEX($D$392:$W$392,,$C411)-SUM($D411:X411),INDEX($D$392:$W$392,,$C411)/$F$380)))</f>
        <v>0</v>
      </c>
      <c r="Z411" s="8">
        <f>IF($F$380="n/a",0,IF(Z$3&lt;=$C411,0,IF(Z$3&gt;($F$380+$C411),INDEX($D$392:$W$392,,$C411)-SUM($D411:Y411),INDEX($D$392:$W$392,,$C411)/$F$380)))</f>
        <v>0</v>
      </c>
      <c r="AA411" s="8">
        <f>IF($F$380="n/a",0,IF(AA$3&lt;=$C411,0,IF(AA$3&gt;($F$380+$C411),INDEX($D$392:$W$392,,$C411)-SUM($D411:Z411),INDEX($D$392:$W$392,,$C411)/$F$380)))</f>
        <v>0</v>
      </c>
      <c r="AB411" s="8">
        <f>IF($F$380="n/a",0,IF(AB$3&lt;=$C411,0,IF(AB$3&gt;($F$380+$C411),INDEX($D$392:$W$392,,$C411)-SUM($D411:AA411),INDEX($D$392:$W$392,,$C411)/$F$380)))</f>
        <v>0</v>
      </c>
      <c r="AC411" s="8">
        <f>IF($F$380="n/a",0,IF(AC$3&lt;=$C411,0,IF(AC$3&gt;($F$380+$C411),INDEX($D$392:$W$392,,$C411)-SUM($D411:AB411),INDEX($D$392:$W$392,,$C411)/$F$380)))</f>
        <v>0</v>
      </c>
      <c r="AD411" s="8">
        <f>IF($F$380="n/a",0,IF(AD$3&lt;=$C411,0,IF(AD$3&gt;($F$380+$C411),INDEX($D$392:$W$392,,$C411)-SUM($D411:AC411),INDEX($D$392:$W$392,,$C411)/$F$380)))</f>
        <v>0</v>
      </c>
      <c r="AE411" s="8">
        <f>IF($F$380="n/a",0,IF(AE$3&lt;=$C411,0,IF(AE$3&gt;($F$380+$C411),INDEX($D$392:$W$392,,$C411)-SUM($D411:AD411),INDEX($D$392:$W$392,,$C411)/$F$380)))</f>
        <v>0</v>
      </c>
      <c r="AF411" s="8">
        <f>IF($F$380="n/a",0,IF(AF$3&lt;=$C411,0,IF(AF$3&gt;($F$380+$C411),INDEX($D$392:$W$392,,$C411)-SUM($D411:AE411),INDEX($D$392:$W$392,,$C411)/$F$380)))</f>
        <v>0</v>
      </c>
      <c r="AG411" s="8">
        <f>IF($F$380="n/a",0,IF(AG$3&lt;=$C411,0,IF(AG$3&gt;($F$380+$C411),INDEX($D$392:$W$392,,$C411)-SUM($D411:AF411),INDEX($D$392:$W$392,,$C411)/$F$380)))</f>
        <v>0</v>
      </c>
      <c r="AH411" s="8">
        <f>IF($F$380="n/a",0,IF(AH$3&lt;=$C411,0,IF(AH$3&gt;($F$380+$C411),INDEX($D$392:$W$392,,$C411)-SUM($D411:AG411),INDEX($D$392:$W$392,,$C411)/$F$380)))</f>
        <v>0</v>
      </c>
      <c r="AI411" s="8">
        <f>IF($F$380="n/a",0,IF(AI$3&lt;=$C411,0,IF(AI$3&gt;($F$380+$C411),INDEX($D$392:$W$392,,$C411)-SUM($D411:AH411),INDEX($D$392:$W$392,,$C411)/$F$380)))</f>
        <v>0</v>
      </c>
      <c r="AJ411" s="8">
        <f>IF($F$380="n/a",0,IF(AJ$3&lt;=$C411,0,IF(AJ$3&gt;($F$380+$C411),INDEX($D$392:$W$392,,$C411)-SUM($D411:AI411),INDEX($D$392:$W$392,,$C411)/$F$380)))</f>
        <v>0</v>
      </c>
      <c r="AK411" s="8">
        <f>IF($F$380="n/a",0,IF(AK$3&lt;=$C411,0,IF(AK$3&gt;($F$380+$C411),INDEX($D$392:$W$392,,$C411)-SUM($D411:AJ411),INDEX($D$392:$W$392,,$C411)/$F$380)))</f>
        <v>0</v>
      </c>
      <c r="AL411" s="8">
        <f>IF($F$380="n/a",0,IF(AL$3&lt;=$C411,0,IF(AL$3&gt;($F$380+$C411),INDEX($D$392:$W$392,,$C411)-SUM($D411:AK411),INDEX($D$392:$W$392,,$C411)/$F$380)))</f>
        <v>0</v>
      </c>
      <c r="AM411" s="8">
        <f>IF($F$380="n/a",0,IF(AM$3&lt;=$C411,0,IF(AM$3&gt;($F$380+$C411),INDEX($D$392:$W$392,,$C411)-SUM($D411:AL411),INDEX($D$392:$W$392,,$C411)/$F$380)))</f>
        <v>0</v>
      </c>
      <c r="AN411" s="8">
        <f>IF($F$380="n/a",0,IF(AN$3&lt;=$C411,0,IF(AN$3&gt;($F$380+$C411),INDEX($D$392:$W$392,,$C411)-SUM($D411:AM411),INDEX($D$392:$W$392,,$C411)/$F$380)))</f>
        <v>0</v>
      </c>
      <c r="AO411" s="8">
        <f>IF($F$380="n/a",0,IF(AO$3&lt;=$C411,0,IF(AO$3&gt;($F$380+$C411),INDEX($D$392:$W$392,,$C411)-SUM($D411:AN411),INDEX($D$392:$W$392,,$C411)/$F$380)))</f>
        <v>0</v>
      </c>
      <c r="AP411" s="8">
        <f>IF($F$380="n/a",0,IF(AP$3&lt;=$C411,0,IF(AP$3&gt;($F$380+$C411),INDEX($D$392:$W$392,,$C411)-SUM($D411:AO411),INDEX($D$392:$W$392,,$C411)/$F$380)))</f>
        <v>0</v>
      </c>
      <c r="AQ411" s="8">
        <f>IF($F$380="n/a",0,IF(AQ$3&lt;=$C411,0,IF(AQ$3&gt;($F$380+$C411),INDEX($D$392:$W$392,,$C411)-SUM($D411:AP411),INDEX($D$392:$W$392,,$C411)/$F$380)))</f>
        <v>0</v>
      </c>
      <c r="AR411" s="8">
        <f>IF($F$380="n/a",0,IF(AR$3&lt;=$C411,0,IF(AR$3&gt;($F$380+$C411),INDEX($D$392:$W$392,,$C411)-SUM($D411:AQ411),INDEX($D$392:$W$392,,$C411)/$F$380)))</f>
        <v>0</v>
      </c>
      <c r="AS411" s="8">
        <f>IF($F$380="n/a",0,IF(AS$3&lt;=$C411,0,IF(AS$3&gt;($F$380+$C411),INDEX($D$392:$W$392,,$C411)-SUM($D411:AR411),INDEX($D$392:$W$392,,$C411)/$F$380)))</f>
        <v>0</v>
      </c>
      <c r="AT411" s="8">
        <f>IF($F$380="n/a",0,IF(AT$3&lt;=$C411,0,IF(AT$3&gt;($F$380+$C411),INDEX($D$392:$W$392,,$C411)-SUM($D411:AS411),INDEX($D$392:$W$392,,$C411)/$F$380)))</f>
        <v>0</v>
      </c>
      <c r="AU411" s="8">
        <f>IF($F$380="n/a",0,IF(AU$3&lt;=$C411,0,IF(AU$3&gt;($F$380+$C411),INDEX($D$392:$W$392,,$C411)-SUM($D411:AT411),INDEX($D$392:$W$392,,$C411)/$F$380)))</f>
        <v>0</v>
      </c>
      <c r="AV411" s="8">
        <f>IF($F$380="n/a",0,IF(AV$3&lt;=$C411,0,IF(AV$3&gt;($F$380+$C411),INDEX($D$392:$W$392,,$C411)-SUM($D411:AU411),INDEX($D$392:$W$392,,$C411)/$F$380)))</f>
        <v>0</v>
      </c>
      <c r="AW411" s="8">
        <f>IF($F$380="n/a",0,IF(AW$3&lt;=$C411,0,IF(AW$3&gt;($F$380+$C411),INDEX($D$392:$W$392,,$C411)-SUM($D411:AV411),INDEX($D$392:$W$392,,$C411)/$F$380)))</f>
        <v>0</v>
      </c>
      <c r="AX411" s="8">
        <f>IF($F$380="n/a",0,IF(AX$3&lt;=$C411,0,IF(AX$3&gt;($F$380+$C411),INDEX($D$392:$W$392,,$C411)-SUM($D411:AW411),INDEX($D$392:$W$392,,$C411)/$F$380)))</f>
        <v>0</v>
      </c>
      <c r="AY411" s="8">
        <f>IF($F$380="n/a",0,IF(AY$3&lt;=$C411,0,IF(AY$3&gt;($F$380+$C411),INDEX($D$392:$W$392,,$C411)-SUM($D411:AX411),INDEX($D$392:$W$392,,$C411)/$F$380)))</f>
        <v>0</v>
      </c>
      <c r="AZ411" s="8">
        <f>IF($F$380="n/a",0,IF(AZ$3&lt;=$C411,0,IF(AZ$3&gt;($F$380+$C411),INDEX($D$392:$W$392,,$C411)-SUM($D411:AY411),INDEX($D$392:$W$392,,$C411)/$F$380)))</f>
        <v>0</v>
      </c>
      <c r="BA411" s="8">
        <f>IF($F$380="n/a",0,IF(BA$3&lt;=$C411,0,IF(BA$3&gt;($F$380+$C411),INDEX($D$392:$W$392,,$C411)-SUM($D411:AZ411),INDEX($D$392:$W$392,,$C411)/$F$380)))</f>
        <v>0</v>
      </c>
      <c r="BB411" s="8">
        <f>IF($F$380="n/a",0,IF(BB$3&lt;=$C411,0,IF(BB$3&gt;($F$380+$C411),INDEX($D$392:$W$392,,$C411)-SUM($D411:BA411),INDEX($D$392:$W$392,,$C411)/$F$380)))</f>
        <v>0</v>
      </c>
      <c r="BC411" s="8">
        <f>IF($F$380="n/a",0,IF(BC$3&lt;=$C411,0,IF(BC$3&gt;($F$380+$C411),INDEX($D$392:$W$392,,$C411)-SUM($D411:BB411),INDEX($D$392:$W$392,,$C411)/$F$380)))</f>
        <v>0</v>
      </c>
      <c r="BD411" s="8">
        <f>IF($F$380="n/a",0,IF(BD$3&lt;=$C411,0,IF(BD$3&gt;($F$380+$C411),INDEX($D$392:$W$392,,$C411)-SUM($D411:BC411),INDEX($D$392:$W$392,,$C411)/$F$380)))</f>
        <v>0</v>
      </c>
      <c r="BE411" s="8">
        <f>IF($F$380="n/a",0,IF(BE$3&lt;=$C411,0,IF(BE$3&gt;($F$380+$C411),INDEX($D$392:$W$392,,$C411)-SUM($D411:BD411),INDEX($D$392:$W$392,,$C411)/$F$380)))</f>
        <v>0</v>
      </c>
      <c r="BF411" s="8">
        <f>IF($F$380="n/a",0,IF(BF$3&lt;=$C411,0,IF(BF$3&gt;($F$380+$C411),INDEX($D$392:$W$392,,$C411)-SUM($D411:BE411),INDEX($D$392:$W$392,,$C411)/$F$380)))</f>
        <v>0</v>
      </c>
      <c r="BG411" s="8">
        <f>IF($F$380="n/a",0,IF(BG$3&lt;=$C411,0,IF(BG$3&gt;($F$380+$C411),INDEX($D$392:$W$392,,$C411)-SUM($D411:BF411),INDEX($D$392:$W$392,,$C411)/$F$380)))</f>
        <v>0</v>
      </c>
      <c r="BH411" s="8">
        <f>IF($F$380="n/a",0,IF(BH$3&lt;=$C411,0,IF(BH$3&gt;($F$380+$C411),INDEX($D$392:$W$392,,$C411)-SUM($D411:BG411),INDEX($D$392:$W$392,,$C411)/$F$380)))</f>
        <v>0</v>
      </c>
      <c r="BI411" s="8">
        <f>IF($F$380="n/a",0,IF(BI$3&lt;=$C411,0,IF(BI$3&gt;($F$380+$C411),INDEX($D$392:$W$392,,$C411)-SUM($D411:BH411),INDEX($D$392:$W$392,,$C411)/$F$380)))</f>
        <v>0</v>
      </c>
      <c r="BJ411" s="8">
        <f>IF($F$380="n/a",0,IF(BJ$3&lt;=$C411,0,IF(BJ$3&gt;($F$380+$C411),INDEX($D$392:$W$392,,$C411)-SUM($D411:BI411),INDEX($D$392:$W$392,,$C411)/$F$380)))</f>
        <v>0</v>
      </c>
      <c r="BK411" s="8">
        <f>IF($F$380="n/a",0,IF(BK$3&lt;=$C411,0,IF(BK$3&gt;($F$380+$C411),INDEX($D$392:$W$392,,$C411)-SUM($D411:BJ411),INDEX($D$392:$W$392,,$C411)/$F$380)))</f>
        <v>0</v>
      </c>
    </row>
    <row r="412" spans="2:63" hidden="1" outlineLevel="1" x14ac:dyDescent="0.3">
      <c r="B412" s="15">
        <v>2030</v>
      </c>
      <c r="C412">
        <v>18</v>
      </c>
      <c r="D412" s="8"/>
      <c r="E412" s="8">
        <f>IF($F$380="n/a",0,IF(E$3&lt;=$C412,0,IF(E$3&gt;($F$380+$C412),INDEX($D$392:$W$392,,$C412)-SUM($D412:D412),INDEX($D$392:$W$392,,$C412)/$F$380)))</f>
        <v>0</v>
      </c>
      <c r="F412" s="8">
        <f>IF($F$380="n/a",0,IF(F$3&lt;=$C412,0,IF(F$3&gt;($F$380+$C412),INDEX($D$392:$W$392,,$C412)-SUM($D412:E412),INDEX($D$392:$W$392,,$C412)/$F$380)))</f>
        <v>0</v>
      </c>
      <c r="G412" s="8">
        <f>IF($F$380="n/a",0,IF(G$3&lt;=$C412,0,IF(G$3&gt;($F$380+$C412),INDEX($D$392:$W$392,,$C412)-SUM($D412:F412),INDEX($D$392:$W$392,,$C412)/$F$380)))</f>
        <v>0</v>
      </c>
      <c r="H412" s="11">
        <f>IF($F$380="n/a",0,IF(H$3&lt;=$C412,0,IF(H$3&gt;($F$380+$C412),INDEX($D$392:$W$392,,$C412)-SUM($D412:G412),INDEX($D$392:$W$392,,$C412)/$F$380)))</f>
        <v>0</v>
      </c>
      <c r="I412" s="12">
        <f>IF($F$380="n/a",0,IF(I$3&lt;=$C412,0,IF(I$3&gt;($F$380+$C412),INDEX($D$392:$W$392,,$C412)-SUM($D412:H412),INDEX($D$392:$W$392,,$C412)/$F$380)))</f>
        <v>0</v>
      </c>
      <c r="J412" s="8">
        <f>IF($F$380="n/a",0,IF(J$3&lt;=$C412,0,IF(J$3&gt;($F$380+$C412),INDEX($D$392:$W$392,,$C412)-SUM($D412:I412),INDEX($D$392:$W$392,,$C412)/$F$380)))</f>
        <v>0</v>
      </c>
      <c r="K412" s="8">
        <f>IF($F$380="n/a",0,IF(K$3&lt;=$C412,0,IF(K$3&gt;($F$380+$C412),INDEX($D$392:$W$392,,$C412)-SUM($D412:J412),INDEX($D$392:$W$392,,$C412)/$F$380)))</f>
        <v>0</v>
      </c>
      <c r="L412" s="8">
        <f>IF($F$380="n/a",0,IF(L$3&lt;=$C412,0,IF(L$3&gt;($F$380+$C412),INDEX($D$392:$W$392,,$C412)-SUM($D412:K412),INDEX($D$392:$W$392,,$C412)/$F$380)))</f>
        <v>0</v>
      </c>
      <c r="M412" s="8">
        <f>IF($F$380="n/a",0,IF(M$3&lt;=$C412,0,IF(M$3&gt;($F$380+$C412),INDEX($D$392:$W$392,,$C412)-SUM($D412:L412),INDEX($D$392:$W$392,,$C412)/$F$380)))</f>
        <v>0</v>
      </c>
      <c r="N412" s="8">
        <f>IF($F$380="n/a",0,IF(N$3&lt;=$C412,0,IF(N$3&gt;($F$380+$C412),INDEX($D$392:$W$392,,$C412)-SUM($D412:M412),INDEX($D$392:$W$392,,$C412)/$F$380)))</f>
        <v>0</v>
      </c>
      <c r="O412" s="8">
        <f>IF($F$380="n/a",0,IF(O$3&lt;=$C412,0,IF(O$3&gt;($F$380+$C412),INDEX($D$392:$W$392,,$C412)-SUM($D412:N412),INDEX($D$392:$W$392,,$C412)/$F$380)))</f>
        <v>0</v>
      </c>
      <c r="P412" s="8">
        <f>IF($F$380="n/a",0,IF(P$3&lt;=$C412,0,IF(P$3&gt;($F$380+$C412),INDEX($D$392:$W$392,,$C412)-SUM($D412:O412),INDEX($D$392:$W$392,,$C412)/$F$380)))</f>
        <v>0</v>
      </c>
      <c r="Q412" s="8">
        <f>IF($F$380="n/a",0,IF(Q$3&lt;=$C412,0,IF(Q$3&gt;($F$380+$C412),INDEX($D$392:$W$392,,$C412)-SUM($D412:P412),INDEX($D$392:$W$392,,$C412)/$F$380)))</f>
        <v>0</v>
      </c>
      <c r="R412" s="8">
        <f>IF($F$380="n/a",0,IF(R$3&lt;=$C412,0,IF(R$3&gt;($F$380+$C412),INDEX($D$392:$W$392,,$C412)-SUM($D412:Q412),INDEX($D$392:$W$392,,$C412)/$F$380)))</f>
        <v>0</v>
      </c>
      <c r="S412" s="8">
        <f>IF($F$380="n/a",0,IF(S$3&lt;=$C412,0,IF(S$3&gt;($F$380+$C412),INDEX($D$392:$W$392,,$C412)-SUM($D412:R412),INDEX($D$392:$W$392,,$C412)/$F$380)))</f>
        <v>0</v>
      </c>
      <c r="T412" s="8">
        <f>IF($F$380="n/a",0,IF(T$3&lt;=$C412,0,IF(T$3&gt;($F$380+$C412),INDEX($D$392:$W$392,,$C412)-SUM($D412:S412),INDEX($D$392:$W$392,,$C412)/$F$380)))</f>
        <v>0</v>
      </c>
      <c r="U412" s="8">
        <f>IF($F$380="n/a",0,IF(U$3&lt;=$C412,0,IF(U$3&gt;($F$380+$C412),INDEX($D$392:$W$392,,$C412)-SUM($D412:T412),INDEX($D$392:$W$392,,$C412)/$F$380)))</f>
        <v>0</v>
      </c>
      <c r="V412" s="8">
        <f>IF($F$380="n/a",0,IF(V$3&lt;=$C412,0,IF(V$3&gt;($F$380+$C412),INDEX($D$392:$W$392,,$C412)-SUM($D412:U412),INDEX($D$392:$W$392,,$C412)/$F$380)))</f>
        <v>0</v>
      </c>
      <c r="W412" s="8">
        <f>IF($F$380="n/a",0,IF(W$3&lt;=$C412,0,IF(W$3&gt;($F$380+$C412),INDEX($D$392:$W$392,,$C412)-SUM($D412:V412),INDEX($D$392:$W$392,,$C412)/$F$380)))</f>
        <v>0</v>
      </c>
      <c r="X412" s="8">
        <f>IF($F$380="n/a",0,IF(X$3&lt;=$C412,0,IF(X$3&gt;($F$380+$C412),INDEX($D$392:$W$392,,$C412)-SUM($D412:W412),INDEX($D$392:$W$392,,$C412)/$F$380)))</f>
        <v>0</v>
      </c>
      <c r="Y412" s="8">
        <f>IF($F$380="n/a",0,IF(Y$3&lt;=$C412,0,IF(Y$3&gt;($F$380+$C412),INDEX($D$392:$W$392,,$C412)-SUM($D412:X412),INDEX($D$392:$W$392,,$C412)/$F$380)))</f>
        <v>0</v>
      </c>
      <c r="Z412" s="8">
        <f>IF($F$380="n/a",0,IF(Z$3&lt;=$C412,0,IF(Z$3&gt;($F$380+$C412),INDEX($D$392:$W$392,,$C412)-SUM($D412:Y412),INDEX($D$392:$W$392,,$C412)/$F$380)))</f>
        <v>0</v>
      </c>
      <c r="AA412" s="8">
        <f>IF($F$380="n/a",0,IF(AA$3&lt;=$C412,0,IF(AA$3&gt;($F$380+$C412),INDEX($D$392:$W$392,,$C412)-SUM($D412:Z412),INDEX($D$392:$W$392,,$C412)/$F$380)))</f>
        <v>0</v>
      </c>
      <c r="AB412" s="8">
        <f>IF($F$380="n/a",0,IF(AB$3&lt;=$C412,0,IF(AB$3&gt;($F$380+$C412),INDEX($D$392:$W$392,,$C412)-SUM($D412:AA412),INDEX($D$392:$W$392,,$C412)/$F$380)))</f>
        <v>0</v>
      </c>
      <c r="AC412" s="8">
        <f>IF($F$380="n/a",0,IF(AC$3&lt;=$C412,0,IF(AC$3&gt;($F$380+$C412),INDEX($D$392:$W$392,,$C412)-SUM($D412:AB412),INDEX($D$392:$W$392,,$C412)/$F$380)))</f>
        <v>0</v>
      </c>
      <c r="AD412" s="8">
        <f>IF($F$380="n/a",0,IF(AD$3&lt;=$C412,0,IF(AD$3&gt;($F$380+$C412),INDEX($D$392:$W$392,,$C412)-SUM($D412:AC412),INDEX($D$392:$W$392,,$C412)/$F$380)))</f>
        <v>0</v>
      </c>
      <c r="AE412" s="8">
        <f>IF($F$380="n/a",0,IF(AE$3&lt;=$C412,0,IF(AE$3&gt;($F$380+$C412),INDEX($D$392:$W$392,,$C412)-SUM($D412:AD412),INDEX($D$392:$W$392,,$C412)/$F$380)))</f>
        <v>0</v>
      </c>
      <c r="AF412" s="8">
        <f>IF($F$380="n/a",0,IF(AF$3&lt;=$C412,0,IF(AF$3&gt;($F$380+$C412),INDEX($D$392:$W$392,,$C412)-SUM($D412:AE412),INDEX($D$392:$W$392,,$C412)/$F$380)))</f>
        <v>0</v>
      </c>
      <c r="AG412" s="8">
        <f>IF($F$380="n/a",0,IF(AG$3&lt;=$C412,0,IF(AG$3&gt;($F$380+$C412),INDEX($D$392:$W$392,,$C412)-SUM($D412:AF412),INDEX($D$392:$W$392,,$C412)/$F$380)))</f>
        <v>0</v>
      </c>
      <c r="AH412" s="8">
        <f>IF($F$380="n/a",0,IF(AH$3&lt;=$C412,0,IF(AH$3&gt;($F$380+$C412),INDEX($D$392:$W$392,,$C412)-SUM($D412:AG412),INDEX($D$392:$W$392,,$C412)/$F$380)))</f>
        <v>0</v>
      </c>
      <c r="AI412" s="8">
        <f>IF($F$380="n/a",0,IF(AI$3&lt;=$C412,0,IF(AI$3&gt;($F$380+$C412),INDEX($D$392:$W$392,,$C412)-SUM($D412:AH412),INDEX($D$392:$W$392,,$C412)/$F$380)))</f>
        <v>0</v>
      </c>
      <c r="AJ412" s="8">
        <f>IF($F$380="n/a",0,IF(AJ$3&lt;=$C412,0,IF(AJ$3&gt;($F$380+$C412),INDEX($D$392:$W$392,,$C412)-SUM($D412:AI412),INDEX($D$392:$W$392,,$C412)/$F$380)))</f>
        <v>0</v>
      </c>
      <c r="AK412" s="8">
        <f>IF($F$380="n/a",0,IF(AK$3&lt;=$C412,0,IF(AK$3&gt;($F$380+$C412),INDEX($D$392:$W$392,,$C412)-SUM($D412:AJ412),INDEX($D$392:$W$392,,$C412)/$F$380)))</f>
        <v>0</v>
      </c>
      <c r="AL412" s="8">
        <f>IF($F$380="n/a",0,IF(AL$3&lt;=$C412,0,IF(AL$3&gt;($F$380+$C412),INDEX($D$392:$W$392,,$C412)-SUM($D412:AK412),INDEX($D$392:$W$392,,$C412)/$F$380)))</f>
        <v>0</v>
      </c>
      <c r="AM412" s="8">
        <f>IF($F$380="n/a",0,IF(AM$3&lt;=$C412,0,IF(AM$3&gt;($F$380+$C412),INDEX($D$392:$W$392,,$C412)-SUM($D412:AL412),INDEX($D$392:$W$392,,$C412)/$F$380)))</f>
        <v>0</v>
      </c>
      <c r="AN412" s="8">
        <f>IF($F$380="n/a",0,IF(AN$3&lt;=$C412,0,IF(AN$3&gt;($F$380+$C412),INDEX($D$392:$W$392,,$C412)-SUM($D412:AM412),INDEX($D$392:$W$392,,$C412)/$F$380)))</f>
        <v>0</v>
      </c>
      <c r="AO412" s="8">
        <f>IF($F$380="n/a",0,IF(AO$3&lt;=$C412,0,IF(AO$3&gt;($F$380+$C412),INDEX($D$392:$W$392,,$C412)-SUM($D412:AN412),INDEX($D$392:$W$392,,$C412)/$F$380)))</f>
        <v>0</v>
      </c>
      <c r="AP412" s="8">
        <f>IF($F$380="n/a",0,IF(AP$3&lt;=$C412,0,IF(AP$3&gt;($F$380+$C412),INDEX($D$392:$W$392,,$C412)-SUM($D412:AO412),INDEX($D$392:$W$392,,$C412)/$F$380)))</f>
        <v>0</v>
      </c>
      <c r="AQ412" s="8">
        <f>IF($F$380="n/a",0,IF(AQ$3&lt;=$C412,0,IF(AQ$3&gt;($F$380+$C412),INDEX($D$392:$W$392,,$C412)-SUM($D412:AP412),INDEX($D$392:$W$392,,$C412)/$F$380)))</f>
        <v>0</v>
      </c>
      <c r="AR412" s="8">
        <f>IF($F$380="n/a",0,IF(AR$3&lt;=$C412,0,IF(AR$3&gt;($F$380+$C412),INDEX($D$392:$W$392,,$C412)-SUM($D412:AQ412),INDEX($D$392:$W$392,,$C412)/$F$380)))</f>
        <v>0</v>
      </c>
      <c r="AS412" s="8">
        <f>IF($F$380="n/a",0,IF(AS$3&lt;=$C412,0,IF(AS$3&gt;($F$380+$C412),INDEX($D$392:$W$392,,$C412)-SUM($D412:AR412),INDEX($D$392:$W$392,,$C412)/$F$380)))</f>
        <v>0</v>
      </c>
      <c r="AT412" s="8">
        <f>IF($F$380="n/a",0,IF(AT$3&lt;=$C412,0,IF(AT$3&gt;($F$380+$C412),INDEX($D$392:$W$392,,$C412)-SUM($D412:AS412),INDEX($D$392:$W$392,,$C412)/$F$380)))</f>
        <v>0</v>
      </c>
      <c r="AU412" s="8">
        <f>IF($F$380="n/a",0,IF(AU$3&lt;=$C412,0,IF(AU$3&gt;($F$380+$C412),INDEX($D$392:$W$392,,$C412)-SUM($D412:AT412),INDEX($D$392:$W$392,,$C412)/$F$380)))</f>
        <v>0</v>
      </c>
      <c r="AV412" s="8">
        <f>IF($F$380="n/a",0,IF(AV$3&lt;=$C412,0,IF(AV$3&gt;($F$380+$C412),INDEX($D$392:$W$392,,$C412)-SUM($D412:AU412),INDEX($D$392:$W$392,,$C412)/$F$380)))</f>
        <v>0</v>
      </c>
      <c r="AW412" s="8">
        <f>IF($F$380="n/a",0,IF(AW$3&lt;=$C412,0,IF(AW$3&gt;($F$380+$C412),INDEX($D$392:$W$392,,$C412)-SUM($D412:AV412),INDEX($D$392:$W$392,,$C412)/$F$380)))</f>
        <v>0</v>
      </c>
      <c r="AX412" s="8">
        <f>IF($F$380="n/a",0,IF(AX$3&lt;=$C412,0,IF(AX$3&gt;($F$380+$C412),INDEX($D$392:$W$392,,$C412)-SUM($D412:AW412),INDEX($D$392:$W$392,,$C412)/$F$380)))</f>
        <v>0</v>
      </c>
      <c r="AY412" s="8">
        <f>IF($F$380="n/a",0,IF(AY$3&lt;=$C412,0,IF(AY$3&gt;($F$380+$C412),INDEX($D$392:$W$392,,$C412)-SUM($D412:AX412),INDEX($D$392:$W$392,,$C412)/$F$380)))</f>
        <v>0</v>
      </c>
      <c r="AZ412" s="8">
        <f>IF($F$380="n/a",0,IF(AZ$3&lt;=$C412,0,IF(AZ$3&gt;($F$380+$C412),INDEX($D$392:$W$392,,$C412)-SUM($D412:AY412),INDEX($D$392:$W$392,,$C412)/$F$380)))</f>
        <v>0</v>
      </c>
      <c r="BA412" s="8">
        <f>IF($F$380="n/a",0,IF(BA$3&lt;=$C412,0,IF(BA$3&gt;($F$380+$C412),INDEX($D$392:$W$392,,$C412)-SUM($D412:AZ412),INDEX($D$392:$W$392,,$C412)/$F$380)))</f>
        <v>0</v>
      </c>
      <c r="BB412" s="8">
        <f>IF($F$380="n/a",0,IF(BB$3&lt;=$C412,0,IF(BB$3&gt;($F$380+$C412),INDEX($D$392:$W$392,,$C412)-SUM($D412:BA412),INDEX($D$392:$W$392,,$C412)/$F$380)))</f>
        <v>0</v>
      </c>
      <c r="BC412" s="8">
        <f>IF($F$380="n/a",0,IF(BC$3&lt;=$C412,0,IF(BC$3&gt;($F$380+$C412),INDEX($D$392:$W$392,,$C412)-SUM($D412:BB412),INDEX($D$392:$W$392,,$C412)/$F$380)))</f>
        <v>0</v>
      </c>
      <c r="BD412" s="8">
        <f>IF($F$380="n/a",0,IF(BD$3&lt;=$C412,0,IF(BD$3&gt;($F$380+$C412),INDEX($D$392:$W$392,,$C412)-SUM($D412:BC412),INDEX($D$392:$W$392,,$C412)/$F$380)))</f>
        <v>0</v>
      </c>
      <c r="BE412" s="8">
        <f>IF($F$380="n/a",0,IF(BE$3&lt;=$C412,0,IF(BE$3&gt;($F$380+$C412),INDEX($D$392:$W$392,,$C412)-SUM($D412:BD412),INDEX($D$392:$W$392,,$C412)/$F$380)))</f>
        <v>0</v>
      </c>
      <c r="BF412" s="8">
        <f>IF($F$380="n/a",0,IF(BF$3&lt;=$C412,0,IF(BF$3&gt;($F$380+$C412),INDEX($D$392:$W$392,,$C412)-SUM($D412:BE412),INDEX($D$392:$W$392,,$C412)/$F$380)))</f>
        <v>0</v>
      </c>
      <c r="BG412" s="8">
        <f>IF($F$380="n/a",0,IF(BG$3&lt;=$C412,0,IF(BG$3&gt;($F$380+$C412),INDEX($D$392:$W$392,,$C412)-SUM($D412:BF412),INDEX($D$392:$W$392,,$C412)/$F$380)))</f>
        <v>0</v>
      </c>
      <c r="BH412" s="8">
        <f>IF($F$380="n/a",0,IF(BH$3&lt;=$C412,0,IF(BH$3&gt;($F$380+$C412),INDEX($D$392:$W$392,,$C412)-SUM($D412:BG412),INDEX($D$392:$W$392,,$C412)/$F$380)))</f>
        <v>0</v>
      </c>
      <c r="BI412" s="8">
        <f>IF($F$380="n/a",0,IF(BI$3&lt;=$C412,0,IF(BI$3&gt;($F$380+$C412),INDEX($D$392:$W$392,,$C412)-SUM($D412:BH412),INDEX($D$392:$W$392,,$C412)/$F$380)))</f>
        <v>0</v>
      </c>
      <c r="BJ412" s="8">
        <f>IF($F$380="n/a",0,IF(BJ$3&lt;=$C412,0,IF(BJ$3&gt;($F$380+$C412),INDEX($D$392:$W$392,,$C412)-SUM($D412:BI412),INDEX($D$392:$W$392,,$C412)/$F$380)))</f>
        <v>0</v>
      </c>
      <c r="BK412" s="8">
        <f>IF($F$380="n/a",0,IF(BK$3&lt;=$C412,0,IF(BK$3&gt;($F$380+$C412),INDEX($D$392:$W$392,,$C412)-SUM($D412:BJ412),INDEX($D$392:$W$392,,$C412)/$F$380)))</f>
        <v>0</v>
      </c>
    </row>
    <row r="413" spans="2:63" hidden="1" outlineLevel="1" x14ac:dyDescent="0.3">
      <c r="B413" s="15">
        <v>2031</v>
      </c>
      <c r="C413">
        <v>19</v>
      </c>
      <c r="D413" s="8"/>
      <c r="E413" s="8">
        <f>IF($F$380="n/a",0,IF(E$3&lt;=$C413,0,IF(E$3&gt;($F$380+$C413),INDEX($D$392:$W$392,,$C413)-SUM($D413:D413),INDEX($D$392:$W$392,,$C413)/$F$380)))</f>
        <v>0</v>
      </c>
      <c r="F413" s="8">
        <f>IF($F$380="n/a",0,IF(F$3&lt;=$C413,0,IF(F$3&gt;($F$380+$C413),INDEX($D$392:$W$392,,$C413)-SUM($D413:E413),INDEX($D$392:$W$392,,$C413)/$F$380)))</f>
        <v>0</v>
      </c>
      <c r="G413" s="8">
        <f>IF($F$380="n/a",0,IF(G$3&lt;=$C413,0,IF(G$3&gt;($F$380+$C413),INDEX($D$392:$W$392,,$C413)-SUM($D413:F413),INDEX($D$392:$W$392,,$C413)/$F$380)))</f>
        <v>0</v>
      </c>
      <c r="H413" s="11">
        <f>IF($F$380="n/a",0,IF(H$3&lt;=$C413,0,IF(H$3&gt;($F$380+$C413),INDEX($D$392:$W$392,,$C413)-SUM($D413:G413),INDEX($D$392:$W$392,,$C413)/$F$380)))</f>
        <v>0</v>
      </c>
      <c r="I413" s="12">
        <f>IF($F$380="n/a",0,IF(I$3&lt;=$C413,0,IF(I$3&gt;($F$380+$C413),INDEX($D$392:$W$392,,$C413)-SUM($D413:H413),INDEX($D$392:$W$392,,$C413)/$F$380)))</f>
        <v>0</v>
      </c>
      <c r="J413" s="8">
        <f>IF($F$380="n/a",0,IF(J$3&lt;=$C413,0,IF(J$3&gt;($F$380+$C413),INDEX($D$392:$W$392,,$C413)-SUM($D413:I413),INDEX($D$392:$W$392,,$C413)/$F$380)))</f>
        <v>0</v>
      </c>
      <c r="K413" s="8">
        <f>IF($F$380="n/a",0,IF(K$3&lt;=$C413,0,IF(K$3&gt;($F$380+$C413),INDEX($D$392:$W$392,,$C413)-SUM($D413:J413),INDEX($D$392:$W$392,,$C413)/$F$380)))</f>
        <v>0</v>
      </c>
      <c r="L413" s="8">
        <f>IF($F$380="n/a",0,IF(L$3&lt;=$C413,0,IF(L$3&gt;($F$380+$C413),INDEX($D$392:$W$392,,$C413)-SUM($D413:K413),INDEX($D$392:$W$392,,$C413)/$F$380)))</f>
        <v>0</v>
      </c>
      <c r="M413" s="8">
        <f>IF($F$380="n/a",0,IF(M$3&lt;=$C413,0,IF(M$3&gt;($F$380+$C413),INDEX($D$392:$W$392,,$C413)-SUM($D413:L413),INDEX($D$392:$W$392,,$C413)/$F$380)))</f>
        <v>0</v>
      </c>
      <c r="N413" s="8">
        <f>IF($F$380="n/a",0,IF(N$3&lt;=$C413,0,IF(N$3&gt;($F$380+$C413),INDEX($D$392:$W$392,,$C413)-SUM($D413:M413),INDEX($D$392:$W$392,,$C413)/$F$380)))</f>
        <v>0</v>
      </c>
      <c r="O413" s="8">
        <f>IF($F$380="n/a",0,IF(O$3&lt;=$C413,0,IF(O$3&gt;($F$380+$C413),INDEX($D$392:$W$392,,$C413)-SUM($D413:N413),INDEX($D$392:$W$392,,$C413)/$F$380)))</f>
        <v>0</v>
      </c>
      <c r="P413" s="8">
        <f>IF($F$380="n/a",0,IF(P$3&lt;=$C413,0,IF(P$3&gt;($F$380+$C413),INDEX($D$392:$W$392,,$C413)-SUM($D413:O413),INDEX($D$392:$W$392,,$C413)/$F$380)))</f>
        <v>0</v>
      </c>
      <c r="Q413" s="8">
        <f>IF($F$380="n/a",0,IF(Q$3&lt;=$C413,0,IF(Q$3&gt;($F$380+$C413),INDEX($D$392:$W$392,,$C413)-SUM($D413:P413),INDEX($D$392:$W$392,,$C413)/$F$380)))</f>
        <v>0</v>
      </c>
      <c r="R413" s="8">
        <f>IF($F$380="n/a",0,IF(R$3&lt;=$C413,0,IF(R$3&gt;($F$380+$C413),INDEX($D$392:$W$392,,$C413)-SUM($D413:Q413),INDEX($D$392:$W$392,,$C413)/$F$380)))</f>
        <v>0</v>
      </c>
      <c r="S413" s="8">
        <f>IF($F$380="n/a",0,IF(S$3&lt;=$C413,0,IF(S$3&gt;($F$380+$C413),INDEX($D$392:$W$392,,$C413)-SUM($D413:R413),INDEX($D$392:$W$392,,$C413)/$F$380)))</f>
        <v>0</v>
      </c>
      <c r="T413" s="8">
        <f>IF($F$380="n/a",0,IF(T$3&lt;=$C413,0,IF(T$3&gt;($F$380+$C413),INDEX($D$392:$W$392,,$C413)-SUM($D413:S413),INDEX($D$392:$W$392,,$C413)/$F$380)))</f>
        <v>0</v>
      </c>
      <c r="U413" s="8">
        <f>IF($F$380="n/a",0,IF(U$3&lt;=$C413,0,IF(U$3&gt;($F$380+$C413),INDEX($D$392:$W$392,,$C413)-SUM($D413:T413),INDEX($D$392:$W$392,,$C413)/$F$380)))</f>
        <v>0</v>
      </c>
      <c r="V413" s="8">
        <f>IF($F$380="n/a",0,IF(V$3&lt;=$C413,0,IF(V$3&gt;($F$380+$C413),INDEX($D$392:$W$392,,$C413)-SUM($D413:U413),INDEX($D$392:$W$392,,$C413)/$F$380)))</f>
        <v>0</v>
      </c>
      <c r="W413" s="8">
        <f>IF($F$380="n/a",0,IF(W$3&lt;=$C413,0,IF(W$3&gt;($F$380+$C413),INDEX($D$392:$W$392,,$C413)-SUM($D413:V413),INDEX($D$392:$W$392,,$C413)/$F$380)))</f>
        <v>0</v>
      </c>
      <c r="X413" s="8">
        <f>IF($F$380="n/a",0,IF(X$3&lt;=$C413,0,IF(X$3&gt;($F$380+$C413),INDEX($D$392:$W$392,,$C413)-SUM($D413:W413),INDEX($D$392:$W$392,,$C413)/$F$380)))</f>
        <v>0</v>
      </c>
      <c r="Y413" s="8">
        <f>IF($F$380="n/a",0,IF(Y$3&lt;=$C413,0,IF(Y$3&gt;($F$380+$C413),INDEX($D$392:$W$392,,$C413)-SUM($D413:X413),INDEX($D$392:$W$392,,$C413)/$F$380)))</f>
        <v>0</v>
      </c>
      <c r="Z413" s="8">
        <f>IF($F$380="n/a",0,IF(Z$3&lt;=$C413,0,IF(Z$3&gt;($F$380+$C413),INDEX($D$392:$W$392,,$C413)-SUM($D413:Y413),INDEX($D$392:$W$392,,$C413)/$F$380)))</f>
        <v>0</v>
      </c>
      <c r="AA413" s="8">
        <f>IF($F$380="n/a",0,IF(AA$3&lt;=$C413,0,IF(AA$3&gt;($F$380+$C413),INDEX($D$392:$W$392,,$C413)-SUM($D413:Z413),INDEX($D$392:$W$392,,$C413)/$F$380)))</f>
        <v>0</v>
      </c>
      <c r="AB413" s="8">
        <f>IF($F$380="n/a",0,IF(AB$3&lt;=$C413,0,IF(AB$3&gt;($F$380+$C413),INDEX($D$392:$W$392,,$C413)-SUM($D413:AA413),INDEX($D$392:$W$392,,$C413)/$F$380)))</f>
        <v>0</v>
      </c>
      <c r="AC413" s="8">
        <f>IF($F$380="n/a",0,IF(AC$3&lt;=$C413,0,IF(AC$3&gt;($F$380+$C413),INDEX($D$392:$W$392,,$C413)-SUM($D413:AB413),INDEX($D$392:$W$392,,$C413)/$F$380)))</f>
        <v>0</v>
      </c>
      <c r="AD413" s="8">
        <f>IF($F$380="n/a",0,IF(AD$3&lt;=$C413,0,IF(AD$3&gt;($F$380+$C413),INDEX($D$392:$W$392,,$C413)-SUM($D413:AC413),INDEX($D$392:$W$392,,$C413)/$F$380)))</f>
        <v>0</v>
      </c>
      <c r="AE413" s="8">
        <f>IF($F$380="n/a",0,IF(AE$3&lt;=$C413,0,IF(AE$3&gt;($F$380+$C413),INDEX($D$392:$W$392,,$C413)-SUM($D413:AD413),INDEX($D$392:$W$392,,$C413)/$F$380)))</f>
        <v>0</v>
      </c>
      <c r="AF413" s="8">
        <f>IF($F$380="n/a",0,IF(AF$3&lt;=$C413,0,IF(AF$3&gt;($F$380+$C413),INDEX($D$392:$W$392,,$C413)-SUM($D413:AE413),INDEX($D$392:$W$392,,$C413)/$F$380)))</f>
        <v>0</v>
      </c>
      <c r="AG413" s="8">
        <f>IF($F$380="n/a",0,IF(AG$3&lt;=$C413,0,IF(AG$3&gt;($F$380+$C413),INDEX($D$392:$W$392,,$C413)-SUM($D413:AF413),INDEX($D$392:$W$392,,$C413)/$F$380)))</f>
        <v>0</v>
      </c>
      <c r="AH413" s="8">
        <f>IF($F$380="n/a",0,IF(AH$3&lt;=$C413,0,IF(AH$3&gt;($F$380+$C413),INDEX($D$392:$W$392,,$C413)-SUM($D413:AG413),INDEX($D$392:$W$392,,$C413)/$F$380)))</f>
        <v>0</v>
      </c>
      <c r="AI413" s="8">
        <f>IF($F$380="n/a",0,IF(AI$3&lt;=$C413,0,IF(AI$3&gt;($F$380+$C413),INDEX($D$392:$W$392,,$C413)-SUM($D413:AH413),INDEX($D$392:$W$392,,$C413)/$F$380)))</f>
        <v>0</v>
      </c>
      <c r="AJ413" s="8">
        <f>IF($F$380="n/a",0,IF(AJ$3&lt;=$C413,0,IF(AJ$3&gt;($F$380+$C413),INDEX($D$392:$W$392,,$C413)-SUM($D413:AI413),INDEX($D$392:$W$392,,$C413)/$F$380)))</f>
        <v>0</v>
      </c>
      <c r="AK413" s="8">
        <f>IF($F$380="n/a",0,IF(AK$3&lt;=$C413,0,IF(AK$3&gt;($F$380+$C413),INDEX($D$392:$W$392,,$C413)-SUM($D413:AJ413),INDEX($D$392:$W$392,,$C413)/$F$380)))</f>
        <v>0</v>
      </c>
      <c r="AL413" s="8">
        <f>IF($F$380="n/a",0,IF(AL$3&lt;=$C413,0,IF(AL$3&gt;($F$380+$C413),INDEX($D$392:$W$392,,$C413)-SUM($D413:AK413),INDEX($D$392:$W$392,,$C413)/$F$380)))</f>
        <v>0</v>
      </c>
      <c r="AM413" s="8">
        <f>IF($F$380="n/a",0,IF(AM$3&lt;=$C413,0,IF(AM$3&gt;($F$380+$C413),INDEX($D$392:$W$392,,$C413)-SUM($D413:AL413),INDEX($D$392:$W$392,,$C413)/$F$380)))</f>
        <v>0</v>
      </c>
      <c r="AN413" s="8">
        <f>IF($F$380="n/a",0,IF(AN$3&lt;=$C413,0,IF(AN$3&gt;($F$380+$C413),INDEX($D$392:$W$392,,$C413)-SUM($D413:AM413),INDEX($D$392:$W$392,,$C413)/$F$380)))</f>
        <v>0</v>
      </c>
      <c r="AO413" s="8">
        <f>IF($F$380="n/a",0,IF(AO$3&lt;=$C413,0,IF(AO$3&gt;($F$380+$C413),INDEX($D$392:$W$392,,$C413)-SUM($D413:AN413),INDEX($D$392:$W$392,,$C413)/$F$380)))</f>
        <v>0</v>
      </c>
      <c r="AP413" s="8">
        <f>IF($F$380="n/a",0,IF(AP$3&lt;=$C413,0,IF(AP$3&gt;($F$380+$C413),INDEX($D$392:$W$392,,$C413)-SUM($D413:AO413),INDEX($D$392:$W$392,,$C413)/$F$380)))</f>
        <v>0</v>
      </c>
      <c r="AQ413" s="8">
        <f>IF($F$380="n/a",0,IF(AQ$3&lt;=$C413,0,IF(AQ$3&gt;($F$380+$C413),INDEX($D$392:$W$392,,$C413)-SUM($D413:AP413),INDEX($D$392:$W$392,,$C413)/$F$380)))</f>
        <v>0</v>
      </c>
      <c r="AR413" s="8">
        <f>IF($F$380="n/a",0,IF(AR$3&lt;=$C413,0,IF(AR$3&gt;($F$380+$C413),INDEX($D$392:$W$392,,$C413)-SUM($D413:AQ413),INDEX($D$392:$W$392,,$C413)/$F$380)))</f>
        <v>0</v>
      </c>
      <c r="AS413" s="8">
        <f>IF($F$380="n/a",0,IF(AS$3&lt;=$C413,0,IF(AS$3&gt;($F$380+$C413),INDEX($D$392:$W$392,,$C413)-SUM($D413:AR413),INDEX($D$392:$W$392,,$C413)/$F$380)))</f>
        <v>0</v>
      </c>
      <c r="AT413" s="8">
        <f>IF($F$380="n/a",0,IF(AT$3&lt;=$C413,0,IF(AT$3&gt;($F$380+$C413),INDEX($D$392:$W$392,,$C413)-SUM($D413:AS413),INDEX($D$392:$W$392,,$C413)/$F$380)))</f>
        <v>0</v>
      </c>
      <c r="AU413" s="8">
        <f>IF($F$380="n/a",0,IF(AU$3&lt;=$C413,0,IF(AU$3&gt;($F$380+$C413),INDEX($D$392:$W$392,,$C413)-SUM($D413:AT413),INDEX($D$392:$W$392,,$C413)/$F$380)))</f>
        <v>0</v>
      </c>
      <c r="AV413" s="8">
        <f>IF($F$380="n/a",0,IF(AV$3&lt;=$C413,0,IF(AV$3&gt;($F$380+$C413),INDEX($D$392:$W$392,,$C413)-SUM($D413:AU413),INDEX($D$392:$W$392,,$C413)/$F$380)))</f>
        <v>0</v>
      </c>
      <c r="AW413" s="8">
        <f>IF($F$380="n/a",0,IF(AW$3&lt;=$C413,0,IF(AW$3&gt;($F$380+$C413),INDEX($D$392:$W$392,,$C413)-SUM($D413:AV413),INDEX($D$392:$W$392,,$C413)/$F$380)))</f>
        <v>0</v>
      </c>
      <c r="AX413" s="8">
        <f>IF($F$380="n/a",0,IF(AX$3&lt;=$C413,0,IF(AX$3&gt;($F$380+$C413),INDEX($D$392:$W$392,,$C413)-SUM($D413:AW413),INDEX($D$392:$W$392,,$C413)/$F$380)))</f>
        <v>0</v>
      </c>
      <c r="AY413" s="8">
        <f>IF($F$380="n/a",0,IF(AY$3&lt;=$C413,0,IF(AY$3&gt;($F$380+$C413),INDEX($D$392:$W$392,,$C413)-SUM($D413:AX413),INDEX($D$392:$W$392,,$C413)/$F$380)))</f>
        <v>0</v>
      </c>
      <c r="AZ413" s="8">
        <f>IF($F$380="n/a",0,IF(AZ$3&lt;=$C413,0,IF(AZ$3&gt;($F$380+$C413),INDEX($D$392:$W$392,,$C413)-SUM($D413:AY413),INDEX($D$392:$W$392,,$C413)/$F$380)))</f>
        <v>0</v>
      </c>
      <c r="BA413" s="8">
        <f>IF($F$380="n/a",0,IF(BA$3&lt;=$C413,0,IF(BA$3&gt;($F$380+$C413),INDEX($D$392:$W$392,,$C413)-SUM($D413:AZ413),INDEX($D$392:$W$392,,$C413)/$F$380)))</f>
        <v>0</v>
      </c>
      <c r="BB413" s="8">
        <f>IF($F$380="n/a",0,IF(BB$3&lt;=$C413,0,IF(BB$3&gt;($F$380+$C413),INDEX($D$392:$W$392,,$C413)-SUM($D413:BA413),INDEX($D$392:$W$392,,$C413)/$F$380)))</f>
        <v>0</v>
      </c>
      <c r="BC413" s="8">
        <f>IF($F$380="n/a",0,IF(BC$3&lt;=$C413,0,IF(BC$3&gt;($F$380+$C413),INDEX($D$392:$W$392,,$C413)-SUM($D413:BB413),INDEX($D$392:$W$392,,$C413)/$F$380)))</f>
        <v>0</v>
      </c>
      <c r="BD413" s="8">
        <f>IF($F$380="n/a",0,IF(BD$3&lt;=$C413,0,IF(BD$3&gt;($F$380+$C413),INDEX($D$392:$W$392,,$C413)-SUM($D413:BC413),INDEX($D$392:$W$392,,$C413)/$F$380)))</f>
        <v>0</v>
      </c>
      <c r="BE413" s="8">
        <f>IF($F$380="n/a",0,IF(BE$3&lt;=$C413,0,IF(BE$3&gt;($F$380+$C413),INDEX($D$392:$W$392,,$C413)-SUM($D413:BD413),INDEX($D$392:$W$392,,$C413)/$F$380)))</f>
        <v>0</v>
      </c>
      <c r="BF413" s="8">
        <f>IF($F$380="n/a",0,IF(BF$3&lt;=$C413,0,IF(BF$3&gt;($F$380+$C413),INDEX($D$392:$W$392,,$C413)-SUM($D413:BE413),INDEX($D$392:$W$392,,$C413)/$F$380)))</f>
        <v>0</v>
      </c>
      <c r="BG413" s="8">
        <f>IF($F$380="n/a",0,IF(BG$3&lt;=$C413,0,IF(BG$3&gt;($F$380+$C413),INDEX($D$392:$W$392,,$C413)-SUM($D413:BF413),INDEX($D$392:$W$392,,$C413)/$F$380)))</f>
        <v>0</v>
      </c>
      <c r="BH413" s="8">
        <f>IF($F$380="n/a",0,IF(BH$3&lt;=$C413,0,IF(BH$3&gt;($F$380+$C413),INDEX($D$392:$W$392,,$C413)-SUM($D413:BG413),INDEX($D$392:$W$392,,$C413)/$F$380)))</f>
        <v>0</v>
      </c>
      <c r="BI413" s="8">
        <f>IF($F$380="n/a",0,IF(BI$3&lt;=$C413,0,IF(BI$3&gt;($F$380+$C413),INDEX($D$392:$W$392,,$C413)-SUM($D413:BH413),INDEX($D$392:$W$392,,$C413)/$F$380)))</f>
        <v>0</v>
      </c>
      <c r="BJ413" s="8">
        <f>IF($F$380="n/a",0,IF(BJ$3&lt;=$C413,0,IF(BJ$3&gt;($F$380+$C413),INDEX($D$392:$W$392,,$C413)-SUM($D413:BI413),INDEX($D$392:$W$392,,$C413)/$F$380)))</f>
        <v>0</v>
      </c>
      <c r="BK413" s="8">
        <f>IF($F$380="n/a",0,IF(BK$3&lt;=$C413,0,IF(BK$3&gt;($F$380+$C413),INDEX($D$392:$W$392,,$C413)-SUM($D413:BJ413),INDEX($D$392:$W$392,,$C413)/$F$380)))</f>
        <v>0</v>
      </c>
    </row>
    <row r="414" spans="2:63" hidden="1" outlineLevel="1" x14ac:dyDescent="0.3">
      <c r="B414" s="15">
        <v>2032</v>
      </c>
      <c r="C414">
        <v>20</v>
      </c>
      <c r="D414" s="8"/>
      <c r="E414" s="8">
        <f>IF($F$380="n/a",0,IF(E$3&lt;=$C414,0,IF(E$3&gt;($F$380+$C414),INDEX($D$392:$W$392,,$C414)-SUM($D414:D414),INDEX($D$392:$W$392,,$C414)/$F$380)))</f>
        <v>0</v>
      </c>
      <c r="F414" s="8">
        <f>IF($F$380="n/a",0,IF(F$3&lt;=$C414,0,IF(F$3&gt;($F$380+$C414),INDEX($D$392:$W$392,,$C414)-SUM($D414:E414),INDEX($D$392:$W$392,,$C414)/$F$380)))</f>
        <v>0</v>
      </c>
      <c r="G414" s="8">
        <f>IF($F$380="n/a",0,IF(G$3&lt;=$C414,0,IF(G$3&gt;($F$380+$C414),INDEX($D$392:$W$392,,$C414)-SUM($D414:F414),INDEX($D$392:$W$392,,$C414)/$F$380)))</f>
        <v>0</v>
      </c>
      <c r="H414" s="11">
        <f>IF($F$380="n/a",0,IF(H$3&lt;=$C414,0,IF(H$3&gt;($F$380+$C414),INDEX($D$392:$W$392,,$C414)-SUM($D414:G414),INDEX($D$392:$W$392,,$C414)/$F$380)))</f>
        <v>0</v>
      </c>
      <c r="I414" s="12">
        <f>IF($F$380="n/a",0,IF(I$3&lt;=$C414,0,IF(I$3&gt;($F$380+$C414),INDEX($D$392:$W$392,,$C414)-SUM($D414:H414),INDEX($D$392:$W$392,,$C414)/$F$380)))</f>
        <v>0</v>
      </c>
      <c r="J414" s="8">
        <f>IF($F$380="n/a",0,IF(J$3&lt;=$C414,0,IF(J$3&gt;($F$380+$C414),INDEX($D$392:$W$392,,$C414)-SUM($D414:I414),INDEX($D$392:$W$392,,$C414)/$F$380)))</f>
        <v>0</v>
      </c>
      <c r="K414" s="8">
        <f>IF($F$380="n/a",0,IF(K$3&lt;=$C414,0,IF(K$3&gt;($F$380+$C414),INDEX($D$392:$W$392,,$C414)-SUM($D414:J414),INDEX($D$392:$W$392,,$C414)/$F$380)))</f>
        <v>0</v>
      </c>
      <c r="L414" s="8">
        <f>IF($F$380="n/a",0,IF(L$3&lt;=$C414,0,IF(L$3&gt;($F$380+$C414),INDEX($D$392:$W$392,,$C414)-SUM($D414:K414),INDEX($D$392:$W$392,,$C414)/$F$380)))</f>
        <v>0</v>
      </c>
      <c r="M414" s="8">
        <f>IF($F$380="n/a",0,IF(M$3&lt;=$C414,0,IF(M$3&gt;($F$380+$C414),INDEX($D$392:$W$392,,$C414)-SUM($D414:L414),INDEX($D$392:$W$392,,$C414)/$F$380)))</f>
        <v>0</v>
      </c>
      <c r="N414" s="8">
        <f>IF($F$380="n/a",0,IF(N$3&lt;=$C414,0,IF(N$3&gt;($F$380+$C414),INDEX($D$392:$W$392,,$C414)-SUM($D414:M414),INDEX($D$392:$W$392,,$C414)/$F$380)))</f>
        <v>0</v>
      </c>
      <c r="O414" s="8">
        <f>IF($F$380="n/a",0,IF(O$3&lt;=$C414,0,IF(O$3&gt;($F$380+$C414),INDEX($D$392:$W$392,,$C414)-SUM($D414:N414),INDEX($D$392:$W$392,,$C414)/$F$380)))</f>
        <v>0</v>
      </c>
      <c r="P414" s="8">
        <f>IF($F$380="n/a",0,IF(P$3&lt;=$C414,0,IF(P$3&gt;($F$380+$C414),INDEX($D$392:$W$392,,$C414)-SUM($D414:O414),INDEX($D$392:$W$392,,$C414)/$F$380)))</f>
        <v>0</v>
      </c>
      <c r="Q414" s="8">
        <f>IF($F$380="n/a",0,IF(Q$3&lt;=$C414,0,IF(Q$3&gt;($F$380+$C414),INDEX($D$392:$W$392,,$C414)-SUM($D414:P414),INDEX($D$392:$W$392,,$C414)/$F$380)))</f>
        <v>0</v>
      </c>
      <c r="R414" s="8">
        <f>IF($F$380="n/a",0,IF(R$3&lt;=$C414,0,IF(R$3&gt;($F$380+$C414),INDEX($D$392:$W$392,,$C414)-SUM($D414:Q414),INDEX($D$392:$W$392,,$C414)/$F$380)))</f>
        <v>0</v>
      </c>
      <c r="S414" s="8">
        <f>IF($F$380="n/a",0,IF(S$3&lt;=$C414,0,IF(S$3&gt;($F$380+$C414),INDEX($D$392:$W$392,,$C414)-SUM($D414:R414),INDEX($D$392:$W$392,,$C414)/$F$380)))</f>
        <v>0</v>
      </c>
      <c r="T414" s="8">
        <f>IF($F$380="n/a",0,IF(T$3&lt;=$C414,0,IF(T$3&gt;($F$380+$C414),INDEX($D$392:$W$392,,$C414)-SUM($D414:S414),INDEX($D$392:$W$392,,$C414)/$F$380)))</f>
        <v>0</v>
      </c>
      <c r="U414" s="8">
        <f>IF($F$380="n/a",0,IF(U$3&lt;=$C414,0,IF(U$3&gt;($F$380+$C414),INDEX($D$392:$W$392,,$C414)-SUM($D414:T414),INDEX($D$392:$W$392,,$C414)/$F$380)))</f>
        <v>0</v>
      </c>
      <c r="V414" s="8">
        <f>IF($F$380="n/a",0,IF(V$3&lt;=$C414,0,IF(V$3&gt;($F$380+$C414),INDEX($D$392:$W$392,,$C414)-SUM($D414:U414),INDEX($D$392:$W$392,,$C414)/$F$380)))</f>
        <v>0</v>
      </c>
      <c r="W414" s="8">
        <f>IF($F$380="n/a",0,IF(W$3&lt;=$C414,0,IF(W$3&gt;($F$380+$C414),INDEX($D$392:$W$392,,$C414)-SUM($D414:V414),INDEX($D$392:$W$392,,$C414)/$F$380)))</f>
        <v>0</v>
      </c>
      <c r="X414" s="8">
        <f>IF($F$380="n/a",0,IF(X$3&lt;=$C414,0,IF(X$3&gt;($F$380+$C414),INDEX($D$392:$W$392,,$C414)-SUM($D414:W414),INDEX($D$392:$W$392,,$C414)/$F$380)))</f>
        <v>0</v>
      </c>
      <c r="Y414" s="8">
        <f>IF($F$380="n/a",0,IF(Y$3&lt;=$C414,0,IF(Y$3&gt;($F$380+$C414),INDEX($D$392:$W$392,,$C414)-SUM($D414:X414),INDEX($D$392:$W$392,,$C414)/$F$380)))</f>
        <v>0</v>
      </c>
      <c r="Z414" s="8">
        <f>IF($F$380="n/a",0,IF(Z$3&lt;=$C414,0,IF(Z$3&gt;($F$380+$C414),INDEX($D$392:$W$392,,$C414)-SUM($D414:Y414),INDEX($D$392:$W$392,,$C414)/$F$380)))</f>
        <v>0</v>
      </c>
      <c r="AA414" s="8">
        <f>IF($F$380="n/a",0,IF(AA$3&lt;=$C414,0,IF(AA$3&gt;($F$380+$C414),INDEX($D$392:$W$392,,$C414)-SUM($D414:Z414),INDEX($D$392:$W$392,,$C414)/$F$380)))</f>
        <v>0</v>
      </c>
      <c r="AB414" s="8">
        <f>IF($F$380="n/a",0,IF(AB$3&lt;=$C414,0,IF(AB$3&gt;($F$380+$C414),INDEX($D$392:$W$392,,$C414)-SUM($D414:AA414),INDEX($D$392:$W$392,,$C414)/$F$380)))</f>
        <v>0</v>
      </c>
      <c r="AC414" s="8">
        <f>IF($F$380="n/a",0,IF(AC$3&lt;=$C414,0,IF(AC$3&gt;($F$380+$C414),INDEX($D$392:$W$392,,$C414)-SUM($D414:AB414),INDEX($D$392:$W$392,,$C414)/$F$380)))</f>
        <v>0</v>
      </c>
      <c r="AD414" s="8">
        <f>IF($F$380="n/a",0,IF(AD$3&lt;=$C414,0,IF(AD$3&gt;($F$380+$C414),INDEX($D$392:$W$392,,$C414)-SUM($D414:AC414),INDEX($D$392:$W$392,,$C414)/$F$380)))</f>
        <v>0</v>
      </c>
      <c r="AE414" s="8">
        <f>IF($F$380="n/a",0,IF(AE$3&lt;=$C414,0,IF(AE$3&gt;($F$380+$C414),INDEX($D$392:$W$392,,$C414)-SUM($D414:AD414),INDEX($D$392:$W$392,,$C414)/$F$380)))</f>
        <v>0</v>
      </c>
      <c r="AF414" s="8">
        <f>IF($F$380="n/a",0,IF(AF$3&lt;=$C414,0,IF(AF$3&gt;($F$380+$C414),INDEX($D$392:$W$392,,$C414)-SUM($D414:AE414),INDEX($D$392:$W$392,,$C414)/$F$380)))</f>
        <v>0</v>
      </c>
      <c r="AG414" s="8">
        <f>IF($F$380="n/a",0,IF(AG$3&lt;=$C414,0,IF(AG$3&gt;($F$380+$C414),INDEX($D$392:$W$392,,$C414)-SUM($D414:AF414),INDEX($D$392:$W$392,,$C414)/$F$380)))</f>
        <v>0</v>
      </c>
      <c r="AH414" s="8">
        <f>IF($F$380="n/a",0,IF(AH$3&lt;=$C414,0,IF(AH$3&gt;($F$380+$C414),INDEX($D$392:$W$392,,$C414)-SUM($D414:AG414),INDEX($D$392:$W$392,,$C414)/$F$380)))</f>
        <v>0</v>
      </c>
      <c r="AI414" s="8">
        <f>IF($F$380="n/a",0,IF(AI$3&lt;=$C414,0,IF(AI$3&gt;($F$380+$C414),INDEX($D$392:$W$392,,$C414)-SUM($D414:AH414),INDEX($D$392:$W$392,,$C414)/$F$380)))</f>
        <v>0</v>
      </c>
      <c r="AJ414" s="8">
        <f>IF($F$380="n/a",0,IF(AJ$3&lt;=$C414,0,IF(AJ$3&gt;($F$380+$C414),INDEX($D$392:$W$392,,$C414)-SUM($D414:AI414),INDEX($D$392:$W$392,,$C414)/$F$380)))</f>
        <v>0</v>
      </c>
      <c r="AK414" s="8">
        <f>IF($F$380="n/a",0,IF(AK$3&lt;=$C414,0,IF(AK$3&gt;($F$380+$C414),INDEX($D$392:$W$392,,$C414)-SUM($D414:AJ414),INDEX($D$392:$W$392,,$C414)/$F$380)))</f>
        <v>0</v>
      </c>
      <c r="AL414" s="8">
        <f>IF($F$380="n/a",0,IF(AL$3&lt;=$C414,0,IF(AL$3&gt;($F$380+$C414),INDEX($D$392:$W$392,,$C414)-SUM($D414:AK414),INDEX($D$392:$W$392,,$C414)/$F$380)))</f>
        <v>0</v>
      </c>
      <c r="AM414" s="8">
        <f>IF($F$380="n/a",0,IF(AM$3&lt;=$C414,0,IF(AM$3&gt;($F$380+$C414),INDEX($D$392:$W$392,,$C414)-SUM($D414:AL414),INDEX($D$392:$W$392,,$C414)/$F$380)))</f>
        <v>0</v>
      </c>
      <c r="AN414" s="8">
        <f>IF($F$380="n/a",0,IF(AN$3&lt;=$C414,0,IF(AN$3&gt;($F$380+$C414),INDEX($D$392:$W$392,,$C414)-SUM($D414:AM414),INDEX($D$392:$W$392,,$C414)/$F$380)))</f>
        <v>0</v>
      </c>
      <c r="AO414" s="8">
        <f>IF($F$380="n/a",0,IF(AO$3&lt;=$C414,0,IF(AO$3&gt;($F$380+$C414),INDEX($D$392:$W$392,,$C414)-SUM($D414:AN414),INDEX($D$392:$W$392,,$C414)/$F$380)))</f>
        <v>0</v>
      </c>
      <c r="AP414" s="8">
        <f>IF($F$380="n/a",0,IF(AP$3&lt;=$C414,0,IF(AP$3&gt;($F$380+$C414),INDEX($D$392:$W$392,,$C414)-SUM($D414:AO414),INDEX($D$392:$W$392,,$C414)/$F$380)))</f>
        <v>0</v>
      </c>
      <c r="AQ414" s="8">
        <f>IF($F$380="n/a",0,IF(AQ$3&lt;=$C414,0,IF(AQ$3&gt;($F$380+$C414),INDEX($D$392:$W$392,,$C414)-SUM($D414:AP414),INDEX($D$392:$W$392,,$C414)/$F$380)))</f>
        <v>0</v>
      </c>
      <c r="AR414" s="8">
        <f>IF($F$380="n/a",0,IF(AR$3&lt;=$C414,0,IF(AR$3&gt;($F$380+$C414),INDEX($D$392:$W$392,,$C414)-SUM($D414:AQ414),INDEX($D$392:$W$392,,$C414)/$F$380)))</f>
        <v>0</v>
      </c>
      <c r="AS414" s="8">
        <f>IF($F$380="n/a",0,IF(AS$3&lt;=$C414,0,IF(AS$3&gt;($F$380+$C414),INDEX($D$392:$W$392,,$C414)-SUM($D414:AR414),INDEX($D$392:$W$392,,$C414)/$F$380)))</f>
        <v>0</v>
      </c>
      <c r="AT414" s="8">
        <f>IF($F$380="n/a",0,IF(AT$3&lt;=$C414,0,IF(AT$3&gt;($F$380+$C414),INDEX($D$392:$W$392,,$C414)-SUM($D414:AS414),INDEX($D$392:$W$392,,$C414)/$F$380)))</f>
        <v>0</v>
      </c>
      <c r="AU414" s="8">
        <f>IF($F$380="n/a",0,IF(AU$3&lt;=$C414,0,IF(AU$3&gt;($F$380+$C414),INDEX($D$392:$W$392,,$C414)-SUM($D414:AT414),INDEX($D$392:$W$392,,$C414)/$F$380)))</f>
        <v>0</v>
      </c>
      <c r="AV414" s="8">
        <f>IF($F$380="n/a",0,IF(AV$3&lt;=$C414,0,IF(AV$3&gt;($F$380+$C414),INDEX($D$392:$W$392,,$C414)-SUM($D414:AU414),INDEX($D$392:$W$392,,$C414)/$F$380)))</f>
        <v>0</v>
      </c>
      <c r="AW414" s="8">
        <f>IF($F$380="n/a",0,IF(AW$3&lt;=$C414,0,IF(AW$3&gt;($F$380+$C414),INDEX($D$392:$W$392,,$C414)-SUM($D414:AV414),INDEX($D$392:$W$392,,$C414)/$F$380)))</f>
        <v>0</v>
      </c>
      <c r="AX414" s="8">
        <f>IF($F$380="n/a",0,IF(AX$3&lt;=$C414,0,IF(AX$3&gt;($F$380+$C414),INDEX($D$392:$W$392,,$C414)-SUM($D414:AW414),INDEX($D$392:$W$392,,$C414)/$F$380)))</f>
        <v>0</v>
      </c>
      <c r="AY414" s="8">
        <f>IF($F$380="n/a",0,IF(AY$3&lt;=$C414,0,IF(AY$3&gt;($F$380+$C414),INDEX($D$392:$W$392,,$C414)-SUM($D414:AX414),INDEX($D$392:$W$392,,$C414)/$F$380)))</f>
        <v>0</v>
      </c>
      <c r="AZ414" s="8">
        <f>IF($F$380="n/a",0,IF(AZ$3&lt;=$C414,0,IF(AZ$3&gt;($F$380+$C414),INDEX($D$392:$W$392,,$C414)-SUM($D414:AY414),INDEX($D$392:$W$392,,$C414)/$F$380)))</f>
        <v>0</v>
      </c>
      <c r="BA414" s="8">
        <f>IF($F$380="n/a",0,IF(BA$3&lt;=$C414,0,IF(BA$3&gt;($F$380+$C414),INDEX($D$392:$W$392,,$C414)-SUM($D414:AZ414),INDEX($D$392:$W$392,,$C414)/$F$380)))</f>
        <v>0</v>
      </c>
      <c r="BB414" s="8">
        <f>IF($F$380="n/a",0,IF(BB$3&lt;=$C414,0,IF(BB$3&gt;($F$380+$C414),INDEX($D$392:$W$392,,$C414)-SUM($D414:BA414),INDEX($D$392:$W$392,,$C414)/$F$380)))</f>
        <v>0</v>
      </c>
      <c r="BC414" s="8">
        <f>IF($F$380="n/a",0,IF(BC$3&lt;=$C414,0,IF(BC$3&gt;($F$380+$C414),INDEX($D$392:$W$392,,$C414)-SUM($D414:BB414),INDEX($D$392:$W$392,,$C414)/$F$380)))</f>
        <v>0</v>
      </c>
      <c r="BD414" s="8">
        <f>IF($F$380="n/a",0,IF(BD$3&lt;=$C414,0,IF(BD$3&gt;($F$380+$C414),INDEX($D$392:$W$392,,$C414)-SUM($D414:BC414),INDEX($D$392:$W$392,,$C414)/$F$380)))</f>
        <v>0</v>
      </c>
      <c r="BE414" s="8">
        <f>IF($F$380="n/a",0,IF(BE$3&lt;=$C414,0,IF(BE$3&gt;($F$380+$C414),INDEX($D$392:$W$392,,$C414)-SUM($D414:BD414),INDEX($D$392:$W$392,,$C414)/$F$380)))</f>
        <v>0</v>
      </c>
      <c r="BF414" s="8">
        <f>IF($F$380="n/a",0,IF(BF$3&lt;=$C414,0,IF(BF$3&gt;($F$380+$C414),INDEX($D$392:$W$392,,$C414)-SUM($D414:BE414),INDEX($D$392:$W$392,,$C414)/$F$380)))</f>
        <v>0</v>
      </c>
      <c r="BG414" s="8">
        <f>IF($F$380="n/a",0,IF(BG$3&lt;=$C414,0,IF(BG$3&gt;($F$380+$C414),INDEX($D$392:$W$392,,$C414)-SUM($D414:BF414),INDEX($D$392:$W$392,,$C414)/$F$380)))</f>
        <v>0</v>
      </c>
      <c r="BH414" s="8">
        <f>IF($F$380="n/a",0,IF(BH$3&lt;=$C414,0,IF(BH$3&gt;($F$380+$C414),INDEX($D$392:$W$392,,$C414)-SUM($D414:BG414),INDEX($D$392:$W$392,,$C414)/$F$380)))</f>
        <v>0</v>
      </c>
      <c r="BI414" s="8">
        <f>IF($F$380="n/a",0,IF(BI$3&lt;=$C414,0,IF(BI$3&gt;($F$380+$C414),INDEX($D$392:$W$392,,$C414)-SUM($D414:BH414),INDEX($D$392:$W$392,,$C414)/$F$380)))</f>
        <v>0</v>
      </c>
      <c r="BJ414" s="8">
        <f>IF($F$380="n/a",0,IF(BJ$3&lt;=$C414,0,IF(BJ$3&gt;($F$380+$C414),INDEX($D$392:$W$392,,$C414)-SUM($D414:BI414),INDEX($D$392:$W$392,,$C414)/$F$380)))</f>
        <v>0</v>
      </c>
      <c r="BK414" s="8">
        <f>IF($F$380="n/a",0,IF(BK$3&lt;=$C414,0,IF(BK$3&gt;($F$380+$C414),INDEX($D$392:$W$392,,$C414)-SUM($D414:BJ414),INDEX($D$392:$W$392,,$C414)/$F$380)))</f>
        <v>0</v>
      </c>
    </row>
    <row r="415" spans="2:63" hidden="1" outlineLevel="1" x14ac:dyDescent="0.3">
      <c r="B415" s="15"/>
      <c r="D415" s="8"/>
      <c r="E415" s="8"/>
      <c r="F415" s="8"/>
      <c r="G415" s="8"/>
      <c r="H415" s="11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</row>
    <row r="416" spans="2:63" hidden="1" outlineLevel="1" x14ac:dyDescent="0.3">
      <c r="B416" t="s">
        <v>49</v>
      </c>
      <c r="D416" s="8">
        <v>0</v>
      </c>
      <c r="E416" s="8">
        <f>SUM(E395:E414)</f>
        <v>3.1531172804987313</v>
      </c>
      <c r="F416" s="8">
        <f t="shared" ref="F416:Y416" si="1166">SUM(F395:F414)</f>
        <v>6.1569876994903581</v>
      </c>
      <c r="G416" s="8">
        <f t="shared" si="1166"/>
        <v>7.749344769053077</v>
      </c>
      <c r="H416" s="11">
        <f t="shared" si="1166"/>
        <v>9.5194105563290012</v>
      </c>
      <c r="I416" s="12">
        <f t="shared" si="1166"/>
        <v>11.330626875028546</v>
      </c>
      <c r="J416" s="8">
        <f t="shared" si="1166"/>
        <v>8.1775095945298144</v>
      </c>
      <c r="K416" s="8">
        <f t="shared" si="1166"/>
        <v>5.1736391755381881</v>
      </c>
      <c r="L416" s="8">
        <f t="shared" si="1166"/>
        <v>3.5812821059754691</v>
      </c>
      <c r="M416" s="8">
        <f t="shared" si="1166"/>
        <v>1.8112163186995454</v>
      </c>
      <c r="N416" s="8">
        <f t="shared" si="1166"/>
        <v>0</v>
      </c>
      <c r="O416" s="8">
        <f t="shared" si="1166"/>
        <v>0</v>
      </c>
      <c r="P416" s="8">
        <f t="shared" si="1166"/>
        <v>0</v>
      </c>
      <c r="Q416" s="8">
        <f t="shared" si="1166"/>
        <v>0</v>
      </c>
      <c r="R416" s="8">
        <f t="shared" si="1166"/>
        <v>0</v>
      </c>
      <c r="S416" s="8">
        <f t="shared" si="1166"/>
        <v>0</v>
      </c>
      <c r="T416" s="8">
        <f t="shared" si="1166"/>
        <v>0</v>
      </c>
      <c r="U416" s="8">
        <f t="shared" si="1166"/>
        <v>0</v>
      </c>
      <c r="V416" s="8">
        <f t="shared" si="1166"/>
        <v>0</v>
      </c>
      <c r="W416" s="8">
        <f t="shared" si="1166"/>
        <v>0</v>
      </c>
      <c r="X416" s="8">
        <f t="shared" si="1166"/>
        <v>0</v>
      </c>
      <c r="Y416" s="8">
        <f t="shared" si="1166"/>
        <v>0</v>
      </c>
      <c r="Z416" s="8">
        <f t="shared" ref="Z416:BK416" si="1167">SUM(Z395:Z414)</f>
        <v>0</v>
      </c>
      <c r="AA416" s="8">
        <f t="shared" si="1167"/>
        <v>0</v>
      </c>
      <c r="AB416" s="8">
        <f t="shared" si="1167"/>
        <v>0</v>
      </c>
      <c r="AC416" s="8">
        <f t="shared" si="1167"/>
        <v>0</v>
      </c>
      <c r="AD416" s="8">
        <f t="shared" si="1167"/>
        <v>0</v>
      </c>
      <c r="AE416" s="8">
        <f t="shared" si="1167"/>
        <v>0</v>
      </c>
      <c r="AF416" s="8">
        <f t="shared" si="1167"/>
        <v>0</v>
      </c>
      <c r="AG416" s="8">
        <f t="shared" si="1167"/>
        <v>0</v>
      </c>
      <c r="AH416" s="8">
        <f t="shared" si="1167"/>
        <v>0</v>
      </c>
      <c r="AI416" s="8">
        <f t="shared" si="1167"/>
        <v>0</v>
      </c>
      <c r="AJ416" s="8">
        <f t="shared" si="1167"/>
        <v>0</v>
      </c>
      <c r="AK416" s="8">
        <f t="shared" si="1167"/>
        <v>0</v>
      </c>
      <c r="AL416" s="8">
        <f t="shared" si="1167"/>
        <v>0</v>
      </c>
      <c r="AM416" s="8">
        <f t="shared" si="1167"/>
        <v>0</v>
      </c>
      <c r="AN416" s="8">
        <f t="shared" si="1167"/>
        <v>0</v>
      </c>
      <c r="AO416" s="8">
        <f t="shared" si="1167"/>
        <v>0</v>
      </c>
      <c r="AP416" s="8">
        <f t="shared" si="1167"/>
        <v>0</v>
      </c>
      <c r="AQ416" s="8">
        <f t="shared" si="1167"/>
        <v>0</v>
      </c>
      <c r="AR416" s="8">
        <f t="shared" si="1167"/>
        <v>0</v>
      </c>
      <c r="AS416" s="8">
        <f t="shared" si="1167"/>
        <v>0</v>
      </c>
      <c r="AT416" s="8">
        <f t="shared" si="1167"/>
        <v>0</v>
      </c>
      <c r="AU416" s="8">
        <f t="shared" si="1167"/>
        <v>0</v>
      </c>
      <c r="AV416" s="8">
        <f t="shared" si="1167"/>
        <v>0</v>
      </c>
      <c r="AW416" s="8">
        <f t="shared" si="1167"/>
        <v>0</v>
      </c>
      <c r="AX416" s="8">
        <f t="shared" si="1167"/>
        <v>0</v>
      </c>
      <c r="AY416" s="8">
        <f t="shared" si="1167"/>
        <v>0</v>
      </c>
      <c r="AZ416" s="8">
        <f t="shared" si="1167"/>
        <v>0</v>
      </c>
      <c r="BA416" s="8">
        <f t="shared" si="1167"/>
        <v>0</v>
      </c>
      <c r="BB416" s="8">
        <f t="shared" si="1167"/>
        <v>0</v>
      </c>
      <c r="BC416" s="8">
        <f t="shared" si="1167"/>
        <v>0</v>
      </c>
      <c r="BD416" s="8">
        <f t="shared" si="1167"/>
        <v>0</v>
      </c>
      <c r="BE416" s="8">
        <f t="shared" si="1167"/>
        <v>0</v>
      </c>
      <c r="BF416" s="8">
        <f t="shared" si="1167"/>
        <v>0</v>
      </c>
      <c r="BG416" s="8">
        <f t="shared" si="1167"/>
        <v>0</v>
      </c>
      <c r="BH416" s="8">
        <f t="shared" si="1167"/>
        <v>0</v>
      </c>
      <c r="BI416" s="8">
        <f t="shared" si="1167"/>
        <v>0</v>
      </c>
      <c r="BJ416" s="8">
        <f t="shared" si="1167"/>
        <v>0</v>
      </c>
      <c r="BK416" s="8">
        <f t="shared" si="1167"/>
        <v>0</v>
      </c>
    </row>
    <row r="417" spans="2:63" hidden="1" outlineLevel="1" x14ac:dyDescent="0.3">
      <c r="D417" s="8"/>
      <c r="E417" s="8"/>
      <c r="F417" s="8"/>
      <c r="G417" s="8"/>
      <c r="H417" s="11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</row>
    <row r="418" spans="2:63" collapsed="1" x14ac:dyDescent="0.3">
      <c r="B418" t="s">
        <v>28</v>
      </c>
      <c r="D418" s="8">
        <f>D416+D383+D384</f>
        <v>4.2148174530153799</v>
      </c>
      <c r="E418" s="8">
        <f t="shared" ref="E418:Y418" si="1168">E416+E383+E384</f>
        <v>7.3679347335141117</v>
      </c>
      <c r="F418" s="8">
        <f t="shared" si="1168"/>
        <v>10.371805152505738</v>
      </c>
      <c r="G418" s="8">
        <f t="shared" si="1168"/>
        <v>11.964162222068456</v>
      </c>
      <c r="H418" s="11">
        <f t="shared" si="1168"/>
        <v>13.251681767114507</v>
      </c>
      <c r="I418" s="12">
        <f t="shared" si="1168"/>
        <v>22.956434473426739</v>
      </c>
      <c r="J418" s="8">
        <f t="shared" si="1168"/>
        <v>8.1775095945298144</v>
      </c>
      <c r="K418" s="8">
        <f t="shared" si="1168"/>
        <v>5.1736391755381881</v>
      </c>
      <c r="L418" s="8">
        <f t="shared" si="1168"/>
        <v>3.5812821059754691</v>
      </c>
      <c r="M418" s="8">
        <f t="shared" si="1168"/>
        <v>1.8112163186995454</v>
      </c>
      <c r="N418" s="8">
        <f t="shared" si="1168"/>
        <v>0</v>
      </c>
      <c r="O418" s="8">
        <f t="shared" si="1168"/>
        <v>0</v>
      </c>
      <c r="P418" s="8">
        <f t="shared" si="1168"/>
        <v>0</v>
      </c>
      <c r="Q418" s="8">
        <f t="shared" si="1168"/>
        <v>0</v>
      </c>
      <c r="R418" s="8">
        <f t="shared" si="1168"/>
        <v>0</v>
      </c>
      <c r="S418" s="8">
        <f t="shared" si="1168"/>
        <v>0</v>
      </c>
      <c r="T418" s="8">
        <f t="shared" si="1168"/>
        <v>0</v>
      </c>
      <c r="U418" s="8">
        <f t="shared" si="1168"/>
        <v>0</v>
      </c>
      <c r="V418" s="8">
        <f t="shared" si="1168"/>
        <v>0</v>
      </c>
      <c r="W418" s="8">
        <f t="shared" si="1168"/>
        <v>0</v>
      </c>
      <c r="X418" s="8">
        <f t="shared" si="1168"/>
        <v>0</v>
      </c>
      <c r="Y418" s="8">
        <f t="shared" si="1168"/>
        <v>0</v>
      </c>
      <c r="Z418" s="8">
        <f t="shared" ref="Z418:BK418" si="1169">Z416+Z383+Z384</f>
        <v>0</v>
      </c>
      <c r="AA418" s="8">
        <f t="shared" si="1169"/>
        <v>0</v>
      </c>
      <c r="AB418" s="8">
        <f t="shared" si="1169"/>
        <v>0</v>
      </c>
      <c r="AC418" s="8">
        <f t="shared" si="1169"/>
        <v>0</v>
      </c>
      <c r="AD418" s="8">
        <f t="shared" si="1169"/>
        <v>0</v>
      </c>
      <c r="AE418" s="8">
        <f t="shared" si="1169"/>
        <v>0</v>
      </c>
      <c r="AF418" s="8">
        <f t="shared" si="1169"/>
        <v>0</v>
      </c>
      <c r="AG418" s="8">
        <f t="shared" si="1169"/>
        <v>0</v>
      </c>
      <c r="AH418" s="8">
        <f t="shared" si="1169"/>
        <v>0</v>
      </c>
      <c r="AI418" s="8">
        <f t="shared" si="1169"/>
        <v>0</v>
      </c>
      <c r="AJ418" s="8">
        <f t="shared" si="1169"/>
        <v>0</v>
      </c>
      <c r="AK418" s="8">
        <f t="shared" si="1169"/>
        <v>0</v>
      </c>
      <c r="AL418" s="8">
        <f t="shared" si="1169"/>
        <v>0</v>
      </c>
      <c r="AM418" s="8">
        <f t="shared" si="1169"/>
        <v>0</v>
      </c>
      <c r="AN418" s="8">
        <f t="shared" si="1169"/>
        <v>0</v>
      </c>
      <c r="AO418" s="8">
        <f t="shared" si="1169"/>
        <v>0</v>
      </c>
      <c r="AP418" s="8">
        <f t="shared" si="1169"/>
        <v>0</v>
      </c>
      <c r="AQ418" s="8">
        <f t="shared" si="1169"/>
        <v>0</v>
      </c>
      <c r="AR418" s="8">
        <f t="shared" si="1169"/>
        <v>0</v>
      </c>
      <c r="AS418" s="8">
        <f t="shared" si="1169"/>
        <v>0</v>
      </c>
      <c r="AT418" s="8">
        <f t="shared" si="1169"/>
        <v>0</v>
      </c>
      <c r="AU418" s="8">
        <f t="shared" si="1169"/>
        <v>0</v>
      </c>
      <c r="AV418" s="8">
        <f t="shared" si="1169"/>
        <v>0</v>
      </c>
      <c r="AW418" s="8">
        <f t="shared" si="1169"/>
        <v>0</v>
      </c>
      <c r="AX418" s="8">
        <f t="shared" si="1169"/>
        <v>0</v>
      </c>
      <c r="AY418" s="8">
        <f t="shared" si="1169"/>
        <v>0</v>
      </c>
      <c r="AZ418" s="8">
        <f t="shared" si="1169"/>
        <v>0</v>
      </c>
      <c r="BA418" s="8">
        <f t="shared" si="1169"/>
        <v>0</v>
      </c>
      <c r="BB418" s="8">
        <f t="shared" si="1169"/>
        <v>0</v>
      </c>
      <c r="BC418" s="8">
        <f t="shared" si="1169"/>
        <v>0</v>
      </c>
      <c r="BD418" s="8">
        <f t="shared" si="1169"/>
        <v>0</v>
      </c>
      <c r="BE418" s="8">
        <f t="shared" si="1169"/>
        <v>0</v>
      </c>
      <c r="BF418" s="8">
        <f t="shared" si="1169"/>
        <v>0</v>
      </c>
      <c r="BG418" s="8">
        <f t="shared" si="1169"/>
        <v>0</v>
      </c>
      <c r="BH418" s="8">
        <f t="shared" si="1169"/>
        <v>0</v>
      </c>
      <c r="BI418" s="8">
        <f t="shared" si="1169"/>
        <v>0</v>
      </c>
      <c r="BJ418" s="8">
        <f t="shared" si="1169"/>
        <v>0</v>
      </c>
      <c r="BK418" s="8">
        <f t="shared" si="1169"/>
        <v>0</v>
      </c>
    </row>
    <row r="419" spans="2:63" x14ac:dyDescent="0.3">
      <c r="B419" t="s">
        <v>50</v>
      </c>
      <c r="D419" s="8">
        <f>D392-D416</f>
        <v>15.765586402493657</v>
      </c>
      <c r="E419" s="8">
        <f>D419+E392-E416</f>
        <v>27.63182121695306</v>
      </c>
      <c r="F419" s="8">
        <f t="shared" ref="F419:Y419" si="1170">E419+F392-F416</f>
        <v>29.436618865276294</v>
      </c>
      <c r="G419" s="8">
        <f t="shared" si="1170"/>
        <v>30.537603032602835</v>
      </c>
      <c r="H419" s="11">
        <f t="shared" si="1170"/>
        <v>30.074274069771562</v>
      </c>
      <c r="I419" s="12">
        <f t="shared" si="1170"/>
        <v>18.743647194743016</v>
      </c>
      <c r="J419" s="8">
        <f t="shared" si="1170"/>
        <v>10.566137600213201</v>
      </c>
      <c r="K419" s="8">
        <f t="shared" si="1170"/>
        <v>5.3924984246750132</v>
      </c>
      <c r="L419" s="8">
        <f t="shared" si="1170"/>
        <v>1.811216318699544</v>
      </c>
      <c r="M419" s="8">
        <f t="shared" si="1170"/>
        <v>0</v>
      </c>
      <c r="N419" s="8">
        <f t="shared" si="1170"/>
        <v>0</v>
      </c>
      <c r="O419" s="8">
        <f t="shared" si="1170"/>
        <v>0</v>
      </c>
      <c r="P419" s="8">
        <f t="shared" si="1170"/>
        <v>0</v>
      </c>
      <c r="Q419" s="8">
        <f t="shared" si="1170"/>
        <v>0</v>
      </c>
      <c r="R419" s="8">
        <f t="shared" si="1170"/>
        <v>0</v>
      </c>
      <c r="S419" s="8">
        <f t="shared" si="1170"/>
        <v>0</v>
      </c>
      <c r="T419" s="8">
        <f t="shared" si="1170"/>
        <v>0</v>
      </c>
      <c r="U419" s="8">
        <f t="shared" si="1170"/>
        <v>0</v>
      </c>
      <c r="V419" s="8">
        <f t="shared" si="1170"/>
        <v>0</v>
      </c>
      <c r="W419" s="8">
        <f t="shared" si="1170"/>
        <v>0</v>
      </c>
      <c r="X419" s="8">
        <f t="shared" si="1170"/>
        <v>0</v>
      </c>
      <c r="Y419" s="8">
        <f t="shared" si="1170"/>
        <v>0</v>
      </c>
      <c r="Z419" s="8">
        <f t="shared" ref="Z419:BK419" si="1171">Y419+Z392-Z416</f>
        <v>0</v>
      </c>
      <c r="AA419" s="8">
        <f t="shared" si="1171"/>
        <v>0</v>
      </c>
      <c r="AB419" s="8">
        <f t="shared" si="1171"/>
        <v>0</v>
      </c>
      <c r="AC419" s="8">
        <f t="shared" si="1171"/>
        <v>0</v>
      </c>
      <c r="AD419" s="8">
        <f t="shared" si="1171"/>
        <v>0</v>
      </c>
      <c r="AE419" s="8">
        <f t="shared" si="1171"/>
        <v>0</v>
      </c>
      <c r="AF419" s="8">
        <f t="shared" si="1171"/>
        <v>0</v>
      </c>
      <c r="AG419" s="8">
        <f t="shared" si="1171"/>
        <v>0</v>
      </c>
      <c r="AH419" s="8">
        <f t="shared" si="1171"/>
        <v>0</v>
      </c>
      <c r="AI419" s="8">
        <f t="shared" si="1171"/>
        <v>0</v>
      </c>
      <c r="AJ419" s="8">
        <f t="shared" si="1171"/>
        <v>0</v>
      </c>
      <c r="AK419" s="8">
        <f t="shared" si="1171"/>
        <v>0</v>
      </c>
      <c r="AL419" s="8">
        <f t="shared" si="1171"/>
        <v>0</v>
      </c>
      <c r="AM419" s="8">
        <f t="shared" si="1171"/>
        <v>0</v>
      </c>
      <c r="AN419" s="8">
        <f t="shared" si="1171"/>
        <v>0</v>
      </c>
      <c r="AO419" s="8">
        <f t="shared" si="1171"/>
        <v>0</v>
      </c>
      <c r="AP419" s="8">
        <f t="shared" si="1171"/>
        <v>0</v>
      </c>
      <c r="AQ419" s="8">
        <f t="shared" si="1171"/>
        <v>0</v>
      </c>
      <c r="AR419" s="8">
        <f t="shared" si="1171"/>
        <v>0</v>
      </c>
      <c r="AS419" s="8">
        <f t="shared" si="1171"/>
        <v>0</v>
      </c>
      <c r="AT419" s="8">
        <f t="shared" si="1171"/>
        <v>0</v>
      </c>
      <c r="AU419" s="8">
        <f t="shared" si="1171"/>
        <v>0</v>
      </c>
      <c r="AV419" s="8">
        <f t="shared" si="1171"/>
        <v>0</v>
      </c>
      <c r="AW419" s="8">
        <f t="shared" si="1171"/>
        <v>0</v>
      </c>
      <c r="AX419" s="8">
        <f t="shared" si="1171"/>
        <v>0</v>
      </c>
      <c r="AY419" s="8">
        <f t="shared" si="1171"/>
        <v>0</v>
      </c>
      <c r="AZ419" s="8">
        <f t="shared" si="1171"/>
        <v>0</v>
      </c>
      <c r="BA419" s="8">
        <f t="shared" si="1171"/>
        <v>0</v>
      </c>
      <c r="BB419" s="8">
        <f t="shared" si="1171"/>
        <v>0</v>
      </c>
      <c r="BC419" s="8">
        <f t="shared" si="1171"/>
        <v>0</v>
      </c>
      <c r="BD419" s="8">
        <f t="shared" si="1171"/>
        <v>0</v>
      </c>
      <c r="BE419" s="8">
        <f t="shared" si="1171"/>
        <v>0</v>
      </c>
      <c r="BF419" s="8">
        <f t="shared" si="1171"/>
        <v>0</v>
      </c>
      <c r="BG419" s="8">
        <f t="shared" si="1171"/>
        <v>0</v>
      </c>
      <c r="BH419" s="8">
        <f t="shared" si="1171"/>
        <v>0</v>
      </c>
      <c r="BI419" s="8">
        <f t="shared" si="1171"/>
        <v>0</v>
      </c>
      <c r="BJ419" s="8">
        <f t="shared" si="1171"/>
        <v>0</v>
      </c>
      <c r="BK419" s="8">
        <f t="shared" si="1171"/>
        <v>0</v>
      </c>
    </row>
    <row r="420" spans="2:63" x14ac:dyDescent="0.3">
      <c r="B420" t="s">
        <v>51</v>
      </c>
      <c r="D420" s="8">
        <f>D419+D389</f>
        <v>32.142309972325307</v>
      </c>
      <c r="E420" s="8">
        <f t="shared" ref="E420:Y420" si="1172">E419+E389</f>
        <v>39.793727333769326</v>
      </c>
      <c r="F420" s="8">
        <f t="shared" si="1172"/>
        <v>37.383707529077185</v>
      </c>
      <c r="G420" s="8">
        <f t="shared" si="1172"/>
        <v>34.269874243388344</v>
      </c>
      <c r="H420" s="11">
        <f t="shared" si="1172"/>
        <v>41.700081668169759</v>
      </c>
      <c r="I420" s="12">
        <f t="shared" si="1172"/>
        <v>18.743647194743019</v>
      </c>
      <c r="J420" s="8">
        <f t="shared" si="1172"/>
        <v>10.566137600213203</v>
      </c>
      <c r="K420" s="8">
        <f t="shared" si="1172"/>
        <v>5.3924984246750149</v>
      </c>
      <c r="L420" s="8">
        <f t="shared" si="1172"/>
        <v>1.8112163186995458</v>
      </c>
      <c r="M420" s="8">
        <f t="shared" si="1172"/>
        <v>1.7763568394002505E-15</v>
      </c>
      <c r="N420" s="8">
        <f t="shared" si="1172"/>
        <v>1.7763568394002505E-15</v>
      </c>
      <c r="O420" s="8">
        <f t="shared" si="1172"/>
        <v>1.7763568394002505E-15</v>
      </c>
      <c r="P420" s="8">
        <f t="shared" si="1172"/>
        <v>1.7763568394002505E-15</v>
      </c>
      <c r="Q420" s="8">
        <f t="shared" si="1172"/>
        <v>1.7763568394002505E-15</v>
      </c>
      <c r="R420" s="8">
        <f t="shared" si="1172"/>
        <v>1.7763568394002505E-15</v>
      </c>
      <c r="S420" s="8">
        <f t="shared" si="1172"/>
        <v>1.7763568394002505E-15</v>
      </c>
      <c r="T420" s="8">
        <f t="shared" si="1172"/>
        <v>1.7763568394002505E-15</v>
      </c>
      <c r="U420" s="8">
        <f t="shared" si="1172"/>
        <v>1.7763568394002505E-15</v>
      </c>
      <c r="V420" s="8">
        <f t="shared" si="1172"/>
        <v>1.7763568394002505E-15</v>
      </c>
      <c r="W420" s="8">
        <f t="shared" si="1172"/>
        <v>1.7763568394002505E-15</v>
      </c>
      <c r="X420" s="8">
        <f t="shared" si="1172"/>
        <v>1.7763568394002505E-15</v>
      </c>
      <c r="Y420" s="8">
        <f t="shared" si="1172"/>
        <v>1.7763568394002505E-15</v>
      </c>
      <c r="Z420" s="8">
        <f t="shared" ref="Z420:BK420" si="1173">Z419+Z389</f>
        <v>1.7763568394002505E-15</v>
      </c>
      <c r="AA420" s="8">
        <f t="shared" si="1173"/>
        <v>1.7763568394002505E-15</v>
      </c>
      <c r="AB420" s="8">
        <f t="shared" si="1173"/>
        <v>1.7763568394002505E-15</v>
      </c>
      <c r="AC420" s="8">
        <f t="shared" si="1173"/>
        <v>1.7763568394002505E-15</v>
      </c>
      <c r="AD420" s="8">
        <f t="shared" si="1173"/>
        <v>1.7763568394002505E-15</v>
      </c>
      <c r="AE420" s="8">
        <f t="shared" si="1173"/>
        <v>1.7763568394002505E-15</v>
      </c>
      <c r="AF420" s="8">
        <f t="shared" si="1173"/>
        <v>1.7763568394002505E-15</v>
      </c>
      <c r="AG420" s="8">
        <f t="shared" si="1173"/>
        <v>1.7763568394002505E-15</v>
      </c>
      <c r="AH420" s="8">
        <f t="shared" si="1173"/>
        <v>1.7763568394002505E-15</v>
      </c>
      <c r="AI420" s="8">
        <f t="shared" si="1173"/>
        <v>1.7763568394002505E-15</v>
      </c>
      <c r="AJ420" s="8">
        <f t="shared" si="1173"/>
        <v>1.7763568394002505E-15</v>
      </c>
      <c r="AK420" s="8">
        <f t="shared" si="1173"/>
        <v>1.7763568394002505E-15</v>
      </c>
      <c r="AL420" s="8">
        <f t="shared" si="1173"/>
        <v>1.7763568394002505E-15</v>
      </c>
      <c r="AM420" s="8">
        <f t="shared" si="1173"/>
        <v>1.7763568394002505E-15</v>
      </c>
      <c r="AN420" s="8">
        <f t="shared" si="1173"/>
        <v>1.7763568394002505E-15</v>
      </c>
      <c r="AO420" s="8">
        <f t="shared" si="1173"/>
        <v>1.7763568394002505E-15</v>
      </c>
      <c r="AP420" s="8">
        <f t="shared" si="1173"/>
        <v>1.7763568394002505E-15</v>
      </c>
      <c r="AQ420" s="8">
        <f t="shared" si="1173"/>
        <v>1.7763568394002505E-15</v>
      </c>
      <c r="AR420" s="8">
        <f t="shared" si="1173"/>
        <v>1.7763568394002505E-15</v>
      </c>
      <c r="AS420" s="8">
        <f t="shared" si="1173"/>
        <v>1.7763568394002505E-15</v>
      </c>
      <c r="AT420" s="8">
        <f t="shared" si="1173"/>
        <v>1.7763568394002505E-15</v>
      </c>
      <c r="AU420" s="8">
        <f t="shared" si="1173"/>
        <v>1.7763568394002505E-15</v>
      </c>
      <c r="AV420" s="8">
        <f t="shared" si="1173"/>
        <v>1.7763568394002505E-15</v>
      </c>
      <c r="AW420" s="8">
        <f t="shared" si="1173"/>
        <v>1.7763568394002505E-15</v>
      </c>
      <c r="AX420" s="8">
        <f t="shared" si="1173"/>
        <v>1.7763568394002505E-15</v>
      </c>
      <c r="AY420" s="8">
        <f t="shared" si="1173"/>
        <v>1.7763568394002505E-15</v>
      </c>
      <c r="AZ420" s="8">
        <f t="shared" si="1173"/>
        <v>1.7763568394002505E-15</v>
      </c>
      <c r="BA420" s="8">
        <f t="shared" si="1173"/>
        <v>1.7763568394002505E-15</v>
      </c>
      <c r="BB420" s="8">
        <f t="shared" si="1173"/>
        <v>1.7763568394002505E-15</v>
      </c>
      <c r="BC420" s="8">
        <f t="shared" si="1173"/>
        <v>1.7763568394002505E-15</v>
      </c>
      <c r="BD420" s="8">
        <f t="shared" si="1173"/>
        <v>1.7763568394002505E-15</v>
      </c>
      <c r="BE420" s="8">
        <f t="shared" si="1173"/>
        <v>1.7763568394002505E-15</v>
      </c>
      <c r="BF420" s="8">
        <f t="shared" si="1173"/>
        <v>1.7763568394002505E-15</v>
      </c>
      <c r="BG420" s="8">
        <f t="shared" si="1173"/>
        <v>1.7763568394002505E-15</v>
      </c>
      <c r="BH420" s="8">
        <f t="shared" si="1173"/>
        <v>1.7763568394002505E-15</v>
      </c>
      <c r="BI420" s="8">
        <f t="shared" si="1173"/>
        <v>1.7763568394002505E-15</v>
      </c>
      <c r="BJ420" s="8">
        <f t="shared" si="1173"/>
        <v>1.7763568394002505E-15</v>
      </c>
      <c r="BK420" s="8">
        <f t="shared" si="1173"/>
        <v>1.7763568394002505E-15</v>
      </c>
    </row>
    <row r="422" spans="2:63" s="28" customFormat="1" x14ac:dyDescent="0.3">
      <c r="B422" s="28" t="str">
        <f>Inputs!B25</f>
        <v>Other - non IT</v>
      </c>
      <c r="H422" s="48"/>
      <c r="I422" s="42"/>
    </row>
    <row r="424" spans="2:63" x14ac:dyDescent="0.3">
      <c r="D424" s="25" t="s">
        <v>41</v>
      </c>
      <c r="E424" s="25" t="s">
        <v>35</v>
      </c>
      <c r="F424" s="25" t="s">
        <v>36</v>
      </c>
    </row>
    <row r="425" spans="2:63" x14ac:dyDescent="0.3">
      <c r="B425" t="s">
        <v>40</v>
      </c>
      <c r="D425" s="9">
        <f>Inputs!D115</f>
        <v>0.85684362745145615</v>
      </c>
      <c r="E425" s="9">
        <f>Inputs!E115</f>
        <v>4.732015085675382</v>
      </c>
      <c r="F425" s="9">
        <f>Inputs!F115</f>
        <v>5</v>
      </c>
    </row>
    <row r="427" spans="2:63" hidden="1" outlineLevel="1" x14ac:dyDescent="0.3"/>
    <row r="428" spans="2:63" hidden="1" outlineLevel="1" x14ac:dyDescent="0.3">
      <c r="B428" t="s">
        <v>45</v>
      </c>
      <c r="D428" s="8">
        <f>IF(OR($E425=0,C434=0),0,MIN($C434/$E425, $C434-SUM($C428:C428)))</f>
        <v>0.1810737311563668</v>
      </c>
      <c r="E428" s="8">
        <f>IF(OR($E425=0,D434=0),0,MIN($C434/$E425, $C434-SUM($C428:D428)))</f>
        <v>0.1810737311563668</v>
      </c>
      <c r="F428" s="8">
        <f>IF(OR($E425=0,E434=0),0,MIN($C434/$E425, $C434-SUM($C428:E428)))</f>
        <v>0.1810737311563668</v>
      </c>
      <c r="G428" s="8">
        <f>IF(OR($E425=0,F434=0),0,MIN($C434/$E425, $C434-SUM($C428:F428)))</f>
        <v>0.1810737311563668</v>
      </c>
      <c r="H428" s="11">
        <f>IF(OR($E425=0,G434=0),0,MIN($C434/$E425, $C434-SUM($C428:G428)))</f>
        <v>0.13254870282598896</v>
      </c>
      <c r="I428" s="12">
        <f>IF(OR($E425=0,H434=0),0,MIN($C434/$E425, $C434-SUM($C428:H428)))</f>
        <v>0</v>
      </c>
      <c r="J428" s="8">
        <f>IF(OR($E425=0,I434=0),0,MIN($C434/$E425, $C434-SUM($C428:I428)))</f>
        <v>0</v>
      </c>
      <c r="K428" s="8">
        <f>IF(OR($E425=0,J434=0),0,MIN($C434/$E425, $C434-SUM($C428:J428)))</f>
        <v>0</v>
      </c>
      <c r="L428" s="8">
        <f>IF(OR($E425=0,K434=0),0,MIN($C434/$E425, $C434-SUM($C428:K428)))</f>
        <v>0</v>
      </c>
      <c r="M428" s="8">
        <f>IF(OR($E425=0,L434=0),0,MIN($C434/$E425, $C434-SUM($C428:L428)))</f>
        <v>0</v>
      </c>
      <c r="N428" s="8">
        <f>IF(OR($E425=0,M434=0),0,MIN($C434/$E425, $C434-SUM($C428:M428)))</f>
        <v>0</v>
      </c>
      <c r="O428" s="8">
        <f>IF(OR($E425=0,N434=0),0,MIN($C434/$E425, $C434-SUM($C428:N428)))</f>
        <v>0</v>
      </c>
      <c r="P428" s="8">
        <f>IF(OR($E425=0,O434=0),0,MIN($C434/$E425, $C434-SUM($C428:O428)))</f>
        <v>0</v>
      </c>
      <c r="Q428" s="8">
        <f>IF(OR($E425=0,P434=0),0,MIN($C434/$E425, $C434-SUM($C428:P428)))</f>
        <v>0</v>
      </c>
      <c r="R428" s="8">
        <f>IF(OR($E425=0,Q434=0),0,MIN($C434/$E425, $C434-SUM($C428:Q428)))</f>
        <v>0</v>
      </c>
      <c r="S428" s="8">
        <f>IF(OR($E425=0,R434=0),0,MIN($C434/$E425, $C434-SUM($C428:R428)))</f>
        <v>0</v>
      </c>
      <c r="T428" s="8">
        <f>IF(OR($E425=0,S434=0),0,MIN($C434/$E425, $C434-SUM($C428:S428)))</f>
        <v>0</v>
      </c>
      <c r="U428" s="8">
        <f>IF(OR($E425=0,T434=0),0,MIN($C434/$E425, $C434-SUM($C428:T428)))</f>
        <v>0</v>
      </c>
      <c r="V428" s="8">
        <f>IF(OR($E425=0,U434=0),0,MIN($C434/$E425, $C434-SUM($C428:U428)))</f>
        <v>0</v>
      </c>
      <c r="W428" s="8">
        <f>IF(OR($E425=0,V434=0),0,MIN($C434/$E425, $C434-SUM($C428:V428)))</f>
        <v>0</v>
      </c>
      <c r="X428" s="8">
        <f>IF(OR($E425=0,W434=0),0,MIN($C434/$E425, $C434-SUM($C428:W428)))</f>
        <v>0</v>
      </c>
      <c r="Y428" s="8">
        <f>IF(OR($E425=0,X434=0),0,MIN($C434/$E425, $C434-SUM($C428:X428)))</f>
        <v>0</v>
      </c>
      <c r="Z428" s="8">
        <f>IF(OR($E425=0,Y434=0),0,MIN($C434/$E425, $C434-SUM($C428:Y428)))</f>
        <v>0</v>
      </c>
      <c r="AA428" s="8">
        <f>IF(OR($E425=0,Z434=0),0,MIN($C434/$E425, $C434-SUM($C428:Z428)))</f>
        <v>0</v>
      </c>
      <c r="AB428" s="8">
        <f>IF(OR($E425=0,AA434=0),0,MIN($C434/$E425, $C434-SUM($C428:AA428)))</f>
        <v>0</v>
      </c>
      <c r="AC428" s="8">
        <f>IF(OR($E425=0,AB434=0),0,MIN($C434/$E425, $C434-SUM($C428:AB428)))</f>
        <v>0</v>
      </c>
      <c r="AD428" s="8">
        <f>IF(OR($E425=0,AC434=0),0,MIN($C434/$E425, $C434-SUM($C428:AC428)))</f>
        <v>0</v>
      </c>
      <c r="AE428" s="8">
        <f>IF(OR($E425=0,AD434=0),0,MIN($C434/$E425, $C434-SUM($C428:AD428)))</f>
        <v>0</v>
      </c>
      <c r="AF428" s="8">
        <f>IF(OR($E425=0,AE434=0),0,MIN($C434/$E425, $C434-SUM($C428:AE428)))</f>
        <v>0</v>
      </c>
      <c r="AG428" s="8">
        <f>IF(OR($E425=0,AF434=0),0,MIN($C434/$E425, $C434-SUM($C428:AF428)))</f>
        <v>0</v>
      </c>
      <c r="AH428" s="8">
        <f>IF(OR($E425=0,AG434=0),0,MIN($C434/$E425, $C434-SUM($C428:AG428)))</f>
        <v>0</v>
      </c>
      <c r="AI428" s="8">
        <f>IF(OR($E425=0,AH434=0),0,MIN($C434/$E425, $C434-SUM($C428:AH428)))</f>
        <v>0</v>
      </c>
      <c r="AJ428" s="8">
        <f>IF(OR($E425=0,AI434=0),0,MIN($C434/$E425, $C434-SUM($C428:AI428)))</f>
        <v>0</v>
      </c>
      <c r="AK428" s="8">
        <f>IF(OR($E425=0,AJ434=0),0,MIN($C434/$E425, $C434-SUM($C428:AJ428)))</f>
        <v>0</v>
      </c>
      <c r="AL428" s="8">
        <f>IF(OR($E425=0,AK434=0),0,MIN($C434/$E425, $C434-SUM($C428:AK428)))</f>
        <v>0</v>
      </c>
      <c r="AM428" s="8">
        <f>IF(OR($E425=0,AL434=0),0,MIN($C434/$E425, $C434-SUM($C428:AL428)))</f>
        <v>0</v>
      </c>
      <c r="AN428" s="8">
        <f>IF(OR($E425=0,AM434=0),0,MIN($C434/$E425, $C434-SUM($C428:AM428)))</f>
        <v>0</v>
      </c>
      <c r="AO428" s="8">
        <f>IF(OR($E425=0,AN434=0),0,MIN($C434/$E425, $C434-SUM($C428:AN428)))</f>
        <v>0</v>
      </c>
      <c r="AP428" s="8">
        <f>IF(OR($E425=0,AO434=0),0,MIN($C434/$E425, $C434-SUM($C428:AO428)))</f>
        <v>0</v>
      </c>
      <c r="AQ428" s="8">
        <f>IF(OR($E425=0,AP434=0),0,MIN($C434/$E425, $C434-SUM($C428:AP428)))</f>
        <v>0</v>
      </c>
      <c r="AR428" s="8">
        <f>IF(OR($E425=0,AQ434=0),0,MIN($C434/$E425, $C434-SUM($C428:AQ428)))</f>
        <v>0</v>
      </c>
      <c r="AS428" s="8">
        <f>IF(OR($E425=0,AR434=0),0,MIN($C434/$E425, $C434-SUM($C428:AR428)))</f>
        <v>0</v>
      </c>
      <c r="AT428" s="8">
        <f>IF(OR($E425=0,AS434=0),0,MIN($C434/$E425, $C434-SUM($C428:AS428)))</f>
        <v>0</v>
      </c>
      <c r="AU428" s="8">
        <f>IF(OR($E425=0,AT434=0),0,MIN($C434/$E425, $C434-SUM($C428:AT428)))</f>
        <v>0</v>
      </c>
      <c r="AV428" s="8">
        <f>IF(OR($E425=0,AU434=0),0,MIN($C434/$E425, $C434-SUM($C428:AU428)))</f>
        <v>0</v>
      </c>
      <c r="AW428" s="8">
        <f>IF(OR($E425=0,AV434=0),0,MIN($C434/$E425, $C434-SUM($C428:AV428)))</f>
        <v>0</v>
      </c>
      <c r="AX428" s="8">
        <f>IF(OR($E425=0,AW434=0),0,MIN($C434/$E425, $C434-SUM($C428:AW428)))</f>
        <v>0</v>
      </c>
      <c r="AY428" s="8">
        <f>IF(OR($E425=0,AX434=0),0,MIN($C434/$E425, $C434-SUM($C428:AX428)))</f>
        <v>0</v>
      </c>
      <c r="AZ428" s="8">
        <f>IF(OR($E425=0,AY434=0),0,MIN($C434/$E425, $C434-SUM($C428:AY428)))</f>
        <v>0</v>
      </c>
      <c r="BA428" s="8">
        <f>IF(OR($E425=0,AZ434=0),0,MIN($C434/$E425, $C434-SUM($C428:AZ428)))</f>
        <v>0</v>
      </c>
      <c r="BB428" s="8">
        <f>IF(OR($E425=0,BA434=0),0,MIN($C434/$E425, $C434-SUM($C428:BA428)))</f>
        <v>0</v>
      </c>
      <c r="BC428" s="8">
        <f>IF(OR($E425=0,BB434=0),0,MIN($C434/$E425, $C434-SUM($C428:BB428)))</f>
        <v>0</v>
      </c>
      <c r="BD428" s="8">
        <f>IF(OR($E425=0,BC434=0),0,MIN($C434/$E425, $C434-SUM($C428:BC428)))</f>
        <v>0</v>
      </c>
      <c r="BE428" s="8">
        <f>IF(OR($E425=0,BD434=0),0,MIN($C434/$E425, $C434-SUM($C428:BD428)))</f>
        <v>0</v>
      </c>
      <c r="BF428" s="8">
        <f>IF(OR($E425=0,BE434=0),0,MIN($C434/$E425, $C434-SUM($C428:BE428)))</f>
        <v>0</v>
      </c>
      <c r="BG428" s="8">
        <f>IF(OR($E425=0,BF434=0),0,MIN($C434/$E425, $C434-SUM($C428:BF428)))</f>
        <v>0</v>
      </c>
      <c r="BH428" s="8">
        <f>IF(OR($E425=0,BG434=0),0,MIN($C434/$E425, $C434-SUM($C428:BG428)))</f>
        <v>0</v>
      </c>
      <c r="BI428" s="8">
        <f>IF(OR($E425=0,BH434=0),0,MIN($C434/$E425, $C434-SUM($C428:BH428)))</f>
        <v>0</v>
      </c>
      <c r="BJ428" s="8">
        <f>IF(OR($E425=0,BI434=0),0,MIN($C434/$E425, $C434-SUM($C428:BI428)))</f>
        <v>0</v>
      </c>
      <c r="BK428" s="8">
        <f>IF(OR($E425=0,BJ434=0),0,MIN($C434/$E425, $C434-SUM($C428:BJ428)))</f>
        <v>0</v>
      </c>
    </row>
    <row r="429" spans="2:63" hidden="1" outlineLevel="1" x14ac:dyDescent="0.3">
      <c r="B429" t="s">
        <v>47</v>
      </c>
      <c r="D429" s="8"/>
      <c r="E429" s="8"/>
      <c r="F429" s="8"/>
      <c r="G429" s="8"/>
      <c r="H429" s="11"/>
      <c r="I429" s="12">
        <f>IF(OR($E425=0,H434=0),0,IF($H433&gt;0,(MIN($H433/IF($E425&lt;=5,1,($E425-5)),$H433-SUM($H429:H429))), (MAX($H433/IF($E425&lt;=5,1,($E425-5)),$H433-SUM($H429:H429)))))</f>
        <v>4.1818473785117244E-2</v>
      </c>
      <c r="J429" s="8">
        <f>IF(OR($E425=0,I434=0),0,IF($H433&gt;0,(MIN($H433/IF($E425&lt;=5,1,($E425-5)),$H433-SUM($H429:I429))), (MAX($H433/IF($E425&lt;=5,1,($E425-5)),$H433-SUM($H429:I429)))))</f>
        <v>0</v>
      </c>
      <c r="K429" s="8">
        <f>IF(OR($E425=0,J434=0),0,IF($H433&gt;0,(MIN($H433/IF($E425&lt;=5,1,($E425-5)),$H433-SUM($H429:J429))), (MAX($H433/IF($E425&lt;=5,1,($E425-5)),$H433-SUM($H429:J429)))))</f>
        <v>0</v>
      </c>
      <c r="L429" s="8">
        <f>IF(OR($E425=0,K434=0),0,IF($H433&gt;0,(MIN($H433/IF($E425&lt;=5,1,($E425-5)),$H433-SUM($H429:K429))), (MAX($H433/IF($E425&lt;=5,1,($E425-5)),$H433-SUM($H429:K429)))))</f>
        <v>0</v>
      </c>
      <c r="M429" s="8">
        <f>IF(OR($E425=0,L434=0),0,IF($H433&gt;0,(MIN($H433/IF($E425&lt;=5,1,($E425-5)),$H433-SUM($H429:L429))), (MAX($H433/IF($E425&lt;=5,1,($E425-5)),$H433-SUM($H429:L429)))))</f>
        <v>0</v>
      </c>
      <c r="N429" s="8">
        <f>IF(OR($E425=0,M434=0),0,IF($H433&gt;0,(MIN($H433/IF($E425&lt;=5,1,($E425-5)),$H433-SUM($H429:M429))), (MAX($H433/IF($E425&lt;=5,1,($E425-5)),$H433-SUM($H429:M429)))))</f>
        <v>0</v>
      </c>
      <c r="O429" s="8">
        <f>IF(OR($E425=0,N434=0),0,IF($H433&gt;0,(MIN($H433/IF($E425&lt;=5,1,($E425-5)),$H433-SUM($H429:N429))), (MAX($H433/IF($E425&lt;=5,1,($E425-5)),$H433-SUM($H429:N429)))))</f>
        <v>0</v>
      </c>
      <c r="P429" s="8">
        <f>IF(OR($E425=0,O434=0),0,IF($H433&gt;0,(MIN($H433/IF($E425&lt;=5,1,($E425-5)),$H433-SUM($H429:O429))), (MAX($H433/IF($E425&lt;=5,1,($E425-5)),$H433-SUM($H429:O429)))))</f>
        <v>0</v>
      </c>
      <c r="Q429" s="8">
        <f>IF(OR($E425=0,P434=0),0,IF($H433&gt;0,(MIN($H433/IF($E425&lt;=5,1,($E425-5)),$H433-SUM($H429:P429))), (MAX($H433/IF($E425&lt;=5,1,($E425-5)),$H433-SUM($H429:P429)))))</f>
        <v>0</v>
      </c>
      <c r="R429" s="8">
        <f>IF(OR($E425=0,Q434=0),0,IF($H433&gt;0,(MIN($H433/IF($E425&lt;=5,1,($E425-5)),$H433-SUM($H429:Q429))), (MAX($H433/IF($E425&lt;=5,1,($E425-5)),$H433-SUM($H429:Q429)))))</f>
        <v>0</v>
      </c>
      <c r="S429" s="8">
        <f>IF(OR($E425=0,R434=0),0,IF($H433&gt;0,(MIN($H433/IF($E425&lt;=5,1,($E425-5)),$H433-SUM($H429:R429))), (MAX($H433/IF($E425&lt;=5,1,($E425-5)),$H433-SUM($H429:R429)))))</f>
        <v>0</v>
      </c>
      <c r="T429" s="8">
        <f>IF(OR($E425=0,S434=0),0,IF($H433&gt;0,(MIN($H433/IF($E425&lt;=5,1,($E425-5)),$H433-SUM($H429:S429))), (MAX($H433/IF($E425&lt;=5,1,($E425-5)),$H433-SUM($H429:S429)))))</f>
        <v>0</v>
      </c>
      <c r="U429" s="8">
        <f>IF(OR($E425=0,T434=0),0,IF($H433&gt;0,(MIN($H433/IF($E425&lt;=5,1,($E425-5)),$H433-SUM($H429:T429))), (MAX($H433/IF($E425&lt;=5,1,($E425-5)),$H433-SUM($H429:T429)))))</f>
        <v>0</v>
      </c>
      <c r="V429" s="8">
        <f>IF(OR($E425=0,U434=0),0,IF($H433&gt;0,(MIN($H433/IF($E425&lt;=5,1,($E425-5)),$H433-SUM($H429:U429))), (MAX($H433/IF($E425&lt;=5,1,($E425-5)),$H433-SUM($H429:U429)))))</f>
        <v>0</v>
      </c>
      <c r="W429" s="8">
        <f>IF(OR($E425=0,V434=0),0,IF($H433&gt;0,(MIN($H433/IF($E425&lt;=5,1,($E425-5)),$H433-SUM($H429:V429))), (MAX($H433/IF($E425&lt;=5,1,($E425-5)),$H433-SUM($H429:V429)))))</f>
        <v>0</v>
      </c>
      <c r="X429" s="8">
        <f>IF(OR($E425=0,W434=0),0,IF($H433&gt;0,(MIN($H433/IF($E425&lt;=5,1,($E425-5)),$H433-SUM($H429:W429))), (MAX($H433/IF($E425&lt;=5,1,($E425-5)),$H433-SUM($H429:W429)))))</f>
        <v>0</v>
      </c>
      <c r="Y429" s="8">
        <f>IF(OR($E425=0,X434=0),0,IF($H433&gt;0,(MIN($H433/IF($E425&lt;=5,1,($E425-5)),$H433-SUM($H429:X429))), (MAX($H433/IF($E425&lt;=5,1,($E425-5)),$H433-SUM($H429:X429)))))</f>
        <v>0</v>
      </c>
      <c r="Z429" s="8">
        <f>IF(OR($E425=0,Y434=0),0,IF($H433&gt;0,(MIN($H433/IF($E425&lt;=5,1,($E425-5)),$H433-SUM($H429:Y429))), (MAX($H433/IF($E425&lt;=5,1,($E425-5)),$H433-SUM($H429:Y429)))))</f>
        <v>0</v>
      </c>
      <c r="AA429" s="8">
        <f>IF(OR($E425=0,Z434=0),0,IF($H433&gt;0,(MIN($H433/IF($E425&lt;=5,1,($E425-5)),$H433-SUM($H429:Z429))), (MAX($H433/IF($E425&lt;=5,1,($E425-5)),$H433-SUM($H429:Z429)))))</f>
        <v>0</v>
      </c>
      <c r="AB429" s="8">
        <f>IF(OR($E425=0,AA434=0),0,IF($H433&gt;0,(MIN($H433/IF($E425&lt;=5,1,($E425-5)),$H433-SUM($H429:AA429))), (MAX($H433/IF($E425&lt;=5,1,($E425-5)),$H433-SUM($H429:AA429)))))</f>
        <v>0</v>
      </c>
      <c r="AC429" s="8">
        <f>IF(OR($E425=0,AB434=0),0,IF($H433&gt;0,(MIN($H433/IF($E425&lt;=5,1,($E425-5)),$H433-SUM($H429:AB429))), (MAX($H433/IF($E425&lt;=5,1,($E425-5)),$H433-SUM($H429:AB429)))))</f>
        <v>0</v>
      </c>
      <c r="AD429" s="8">
        <f>IF(OR($E425=0,AC434=0),0,IF($H433&gt;0,(MIN($H433/IF($E425&lt;=5,1,($E425-5)),$H433-SUM($H429:AC429))), (MAX($H433/IF($E425&lt;=5,1,($E425-5)),$H433-SUM($H429:AC429)))))</f>
        <v>0</v>
      </c>
      <c r="AE429" s="8">
        <f>IF(OR($E425=0,AD434=0),0,IF($H433&gt;0,(MIN($H433/IF($E425&lt;=5,1,($E425-5)),$H433-SUM($H429:AD429))), (MAX($H433/IF($E425&lt;=5,1,($E425-5)),$H433-SUM($H429:AD429)))))</f>
        <v>0</v>
      </c>
      <c r="AF429" s="8">
        <f>IF(OR($E425=0,AE434=0),0,IF($H433&gt;0,(MIN($H433/IF($E425&lt;=5,1,($E425-5)),$H433-SUM($H429:AE429))), (MAX($H433/IF($E425&lt;=5,1,($E425-5)),$H433-SUM($H429:AE429)))))</f>
        <v>0</v>
      </c>
      <c r="AG429" s="8">
        <f>IF(OR($E425=0,AF434=0),0,IF($H433&gt;0,(MIN($H433/IF($E425&lt;=5,1,($E425-5)),$H433-SUM($H429:AF429))), (MAX($H433/IF($E425&lt;=5,1,($E425-5)),$H433-SUM($H429:AF429)))))</f>
        <v>0</v>
      </c>
      <c r="AH429" s="8">
        <f>IF(OR($E425=0,AG434=0),0,IF($H433&gt;0,(MIN($H433/IF($E425&lt;=5,1,($E425-5)),$H433-SUM($H429:AG429))), (MAX($H433/IF($E425&lt;=5,1,($E425-5)),$H433-SUM($H429:AG429)))))</f>
        <v>0</v>
      </c>
      <c r="AI429" s="8">
        <f>IF(OR($E425=0,AH434=0),0,IF($H433&gt;0,(MIN($H433/IF($E425&lt;=5,1,($E425-5)),$H433-SUM($H429:AH429))), (MAX($H433/IF($E425&lt;=5,1,($E425-5)),$H433-SUM($H429:AH429)))))</f>
        <v>0</v>
      </c>
      <c r="AJ429" s="8">
        <f>IF(OR($E425=0,AI434=0),0,IF($H433&gt;0,(MIN($H433/IF($E425&lt;=5,1,($E425-5)),$H433-SUM($H429:AI429))), (MAX($H433/IF($E425&lt;=5,1,($E425-5)),$H433-SUM($H429:AI429)))))</f>
        <v>0</v>
      </c>
      <c r="AK429" s="8">
        <f>IF(OR($E425=0,AJ434=0),0,IF($H433&gt;0,(MIN($H433/IF($E425&lt;=5,1,($E425-5)),$H433-SUM($H429:AJ429))), (MAX($H433/IF($E425&lt;=5,1,($E425-5)),$H433-SUM($H429:AJ429)))))</f>
        <v>0</v>
      </c>
      <c r="AL429" s="8">
        <f>IF(OR($E425=0,AK434=0),0,IF($H433&gt;0,(MIN($H433/IF($E425&lt;=5,1,($E425-5)),$H433-SUM($H429:AK429))), (MAX($H433/IF($E425&lt;=5,1,($E425-5)),$H433-SUM($H429:AK429)))))</f>
        <v>0</v>
      </c>
      <c r="AM429" s="8">
        <f>IF(OR($E425=0,AL434=0),0,IF($H433&gt;0,(MIN($H433/IF($E425&lt;=5,1,($E425-5)),$H433-SUM($H429:AL429))), (MAX($H433/IF($E425&lt;=5,1,($E425-5)),$H433-SUM($H429:AL429)))))</f>
        <v>0</v>
      </c>
      <c r="AN429" s="8">
        <f>IF(OR($E425=0,AM434=0),0,IF($H433&gt;0,(MIN($H433/IF($E425&lt;=5,1,($E425-5)),$H433-SUM($H429:AM429))), (MAX($H433/IF($E425&lt;=5,1,($E425-5)),$H433-SUM($H429:AM429)))))</f>
        <v>0</v>
      </c>
      <c r="AO429" s="8">
        <f>IF(OR($E425=0,AN434=0),0,IF($H433&gt;0,(MIN($H433/IF($E425&lt;=5,1,($E425-5)),$H433-SUM($H429:AN429))), (MAX($H433/IF($E425&lt;=5,1,($E425-5)),$H433-SUM($H429:AN429)))))</f>
        <v>0</v>
      </c>
      <c r="AP429" s="8">
        <f>IF(OR($E425=0,AO434=0),0,IF($H433&gt;0,(MIN($H433/IF($E425&lt;=5,1,($E425-5)),$H433-SUM($H429:AO429))), (MAX($H433/IF($E425&lt;=5,1,($E425-5)),$H433-SUM($H429:AO429)))))</f>
        <v>0</v>
      </c>
      <c r="AQ429" s="8">
        <f>IF(OR($E425=0,AP434=0),0,IF($H433&gt;0,(MIN($H433/IF($E425&lt;=5,1,($E425-5)),$H433-SUM($H429:AP429))), (MAX($H433/IF($E425&lt;=5,1,($E425-5)),$H433-SUM($H429:AP429)))))</f>
        <v>0</v>
      </c>
      <c r="AR429" s="8">
        <f>IF(OR($E425=0,AQ434=0),0,IF($H433&gt;0,(MIN($H433/IF($E425&lt;=5,1,($E425-5)),$H433-SUM($H429:AQ429))), (MAX($H433/IF($E425&lt;=5,1,($E425-5)),$H433-SUM($H429:AQ429)))))</f>
        <v>0</v>
      </c>
      <c r="AS429" s="8">
        <f>IF(OR($E425=0,AR434=0),0,IF($H433&gt;0,(MIN($H433/IF($E425&lt;=5,1,($E425-5)),$H433-SUM($H429:AR429))), (MAX($H433/IF($E425&lt;=5,1,($E425-5)),$H433-SUM($H429:AR429)))))</f>
        <v>0</v>
      </c>
      <c r="AT429" s="8">
        <f>IF(OR($E425=0,AS434=0),0,IF($H433&gt;0,(MIN($H433/IF($E425&lt;=5,1,($E425-5)),$H433-SUM($H429:AS429))), (MAX($H433/IF($E425&lt;=5,1,($E425-5)),$H433-SUM($H429:AS429)))))</f>
        <v>0</v>
      </c>
      <c r="AU429" s="8">
        <f>IF(OR($E425=0,AT434=0),0,IF($H433&gt;0,(MIN($H433/IF($E425&lt;=5,1,($E425-5)),$H433-SUM($H429:AT429))), (MAX($H433/IF($E425&lt;=5,1,($E425-5)),$H433-SUM($H429:AT429)))))</f>
        <v>0</v>
      </c>
      <c r="AV429" s="8">
        <f>IF(OR($E425=0,AU434=0),0,IF($H433&gt;0,(MIN($H433/IF($E425&lt;=5,1,($E425-5)),$H433-SUM($H429:AU429))), (MAX($H433/IF($E425&lt;=5,1,($E425-5)),$H433-SUM($H429:AU429)))))</f>
        <v>0</v>
      </c>
      <c r="AW429" s="8">
        <f>IF(OR($E425=0,AV434=0),0,IF($H433&gt;0,(MIN($H433/IF($E425&lt;=5,1,($E425-5)),$H433-SUM($H429:AV429))), (MAX($H433/IF($E425&lt;=5,1,($E425-5)),$H433-SUM($H429:AV429)))))</f>
        <v>0</v>
      </c>
      <c r="AX429" s="8">
        <f>IF(OR($E425=0,AW434=0),0,IF($H433&gt;0,(MIN($H433/IF($E425&lt;=5,1,($E425-5)),$H433-SUM($H429:AW429))), (MAX($H433/IF($E425&lt;=5,1,($E425-5)),$H433-SUM($H429:AW429)))))</f>
        <v>0</v>
      </c>
      <c r="AY429" s="8">
        <f>IF(OR($E425=0,AX434=0),0,IF($H433&gt;0,(MIN($H433/IF($E425&lt;=5,1,($E425-5)),$H433-SUM($H429:AX429))), (MAX($H433/IF($E425&lt;=5,1,($E425-5)),$H433-SUM($H429:AX429)))))</f>
        <v>0</v>
      </c>
      <c r="AZ429" s="8">
        <f>IF(OR($E425=0,AY434=0),0,IF($H433&gt;0,(MIN($H433/IF($E425&lt;=5,1,($E425-5)),$H433-SUM($H429:AY429))), (MAX($H433/IF($E425&lt;=5,1,($E425-5)),$H433-SUM($H429:AY429)))))</f>
        <v>0</v>
      </c>
      <c r="BA429" s="8">
        <f>IF(OR($E425=0,AZ434=0),0,IF($H433&gt;0,(MIN($H433/IF($E425&lt;=5,1,($E425-5)),$H433-SUM($H429:AZ429))), (MAX($H433/IF($E425&lt;=5,1,($E425-5)),$H433-SUM($H429:AZ429)))))</f>
        <v>0</v>
      </c>
      <c r="BB429" s="8">
        <f>IF(OR($E425=0,BA434=0),0,IF($H433&gt;0,(MIN($H433/IF($E425&lt;=5,1,($E425-5)),$H433-SUM($H429:BA429))), (MAX($H433/IF($E425&lt;=5,1,($E425-5)),$H433-SUM($H429:BA429)))))</f>
        <v>0</v>
      </c>
      <c r="BC429" s="8">
        <f>IF(OR($E425=0,BB434=0),0,IF($H433&gt;0,(MIN($H433/IF($E425&lt;=5,1,($E425-5)),$H433-SUM($H429:BB429))), (MAX($H433/IF($E425&lt;=5,1,($E425-5)),$H433-SUM($H429:BB429)))))</f>
        <v>0</v>
      </c>
      <c r="BD429" s="8">
        <f>IF(OR($E425=0,BC434=0),0,IF($H433&gt;0,(MIN($H433/IF($E425&lt;=5,1,($E425-5)),$H433-SUM($H429:BC429))), (MAX($H433/IF($E425&lt;=5,1,($E425-5)),$H433-SUM($H429:BC429)))))</f>
        <v>0</v>
      </c>
      <c r="BE429" s="8">
        <f>IF(OR($E425=0,BD434=0),0,IF($H433&gt;0,(MIN($H433/IF($E425&lt;=5,1,($E425-5)),$H433-SUM($H429:BD429))), (MAX($H433/IF($E425&lt;=5,1,($E425-5)),$H433-SUM($H429:BD429)))))</f>
        <v>0</v>
      </c>
      <c r="BF429" s="8">
        <f>IF(OR($E425=0,BE434=0),0,IF($H433&gt;0,(MIN($H433/IF($E425&lt;=5,1,($E425-5)),$H433-SUM($H429:BE429))), (MAX($H433/IF($E425&lt;=5,1,($E425-5)),$H433-SUM($H429:BE429)))))</f>
        <v>0</v>
      </c>
      <c r="BG429" s="8">
        <f>IF(OR($E425=0,BF434=0),0,IF($H433&gt;0,(MIN($H433/IF($E425&lt;=5,1,($E425-5)),$H433-SUM($H429:BF429))), (MAX($H433/IF($E425&lt;=5,1,($E425-5)),$H433-SUM($H429:BF429)))))</f>
        <v>0</v>
      </c>
      <c r="BH429" s="8">
        <f>IF(OR($E425=0,BG434=0),0,IF($H433&gt;0,(MIN($H433/IF($E425&lt;=5,1,($E425-5)),$H433-SUM($H429:BG429))), (MAX($H433/IF($E425&lt;=5,1,($E425-5)),$H433-SUM($H429:BG429)))))</f>
        <v>0</v>
      </c>
      <c r="BI429" s="8">
        <f>IF(OR($E425=0,BH434=0),0,IF($H433&gt;0,(MIN($H433/IF($E425&lt;=5,1,($E425-5)),$H433-SUM($H429:BH429))), (MAX($H433/IF($E425&lt;=5,1,($E425-5)),$H433-SUM($H429:BH429)))))</f>
        <v>0</v>
      </c>
      <c r="BJ429" s="8">
        <f>IF(OR($E425=0,BI434=0),0,IF($H433&gt;0,(MIN($H433/IF($E425&lt;=5,1,($E425-5)),$H433-SUM($H429:BI429))), (MAX($H433/IF($E425&lt;=5,1,($E425-5)),$H433-SUM($H429:BI429)))))</f>
        <v>0</v>
      </c>
      <c r="BK429" s="8">
        <f>IF(OR($E425=0,BJ434=0),0,IF($H433&gt;0,(MIN($H433/IF($E425&lt;=5,1,($E425-5)),$H433-SUM($H429:BJ429))), (MAX($H433/IF($E425&lt;=5,1,($E425-5)),$H433-SUM($H429:BJ429)))))</f>
        <v>0</v>
      </c>
    </row>
    <row r="430" spans="2:63" hidden="1" outlineLevel="1" x14ac:dyDescent="0.3">
      <c r="B430" t="s">
        <v>46</v>
      </c>
      <c r="D430" s="8"/>
      <c r="E430" s="8"/>
      <c r="F430" s="8"/>
      <c r="G430" s="8"/>
      <c r="H430" s="11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</row>
    <row r="431" spans="2:63" hidden="1" outlineLevel="1" x14ac:dyDescent="0.3">
      <c r="B431" t="s">
        <v>42</v>
      </c>
      <c r="D431" s="8"/>
      <c r="E431" s="8"/>
      <c r="F431" s="8"/>
      <c r="G431" s="8"/>
      <c r="H431" s="11">
        <f>Inputs!D73/Inputs!I5</f>
        <v>3.0666367620236969E-2</v>
      </c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</row>
    <row r="432" spans="2:63" hidden="1" outlineLevel="1" x14ac:dyDescent="0.3">
      <c r="B432" t="s">
        <v>43</v>
      </c>
      <c r="D432" s="69"/>
      <c r="E432" s="69"/>
      <c r="F432" s="69"/>
      <c r="G432" s="69"/>
      <c r="H432" s="70">
        <f>Inputs!I99/Inputs!I5</f>
        <v>1.1152106164880276E-2</v>
      </c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</row>
    <row r="433" spans="2:63" hidden="1" outlineLevel="1" x14ac:dyDescent="0.3">
      <c r="B433" t="s">
        <v>29</v>
      </c>
      <c r="D433" s="8">
        <f t="shared" ref="D433" si="1174">SUM(D431:D432)</f>
        <v>0</v>
      </c>
      <c r="E433" s="8">
        <f t="shared" ref="E433" si="1175">SUM(E431:E432)</f>
        <v>0</v>
      </c>
      <c r="F433" s="8">
        <f t="shared" ref="F433" si="1176">SUM(F431:F432)</f>
        <v>0</v>
      </c>
      <c r="G433" s="8">
        <f t="shared" ref="G433" si="1177">SUM(G431:G432)</f>
        <v>0</v>
      </c>
      <c r="H433" s="11">
        <f>SUM(H431:H432)</f>
        <v>4.1818473785117244E-2</v>
      </c>
      <c r="I433" s="12">
        <f t="shared" ref="I433" si="1178">SUM(I431:I432)</f>
        <v>0</v>
      </c>
      <c r="J433" s="8">
        <f t="shared" ref="J433" si="1179">SUM(J431:J432)</f>
        <v>0</v>
      </c>
      <c r="K433" s="8">
        <f t="shared" ref="K433" si="1180">SUM(K431:K432)</f>
        <v>0</v>
      </c>
      <c r="L433" s="8">
        <f t="shared" ref="L433" si="1181">SUM(L431:L432)</f>
        <v>0</v>
      </c>
      <c r="M433" s="8">
        <f t="shared" ref="M433" si="1182">SUM(M431:M432)</f>
        <v>0</v>
      </c>
      <c r="N433" s="8">
        <f t="shared" ref="N433" si="1183">SUM(N431:N432)</f>
        <v>0</v>
      </c>
      <c r="O433" s="8">
        <f t="shared" ref="O433" si="1184">SUM(O431:O432)</f>
        <v>0</v>
      </c>
      <c r="P433" s="8">
        <f t="shared" ref="P433" si="1185">SUM(P431:P432)</f>
        <v>0</v>
      </c>
      <c r="Q433" s="8">
        <f t="shared" ref="Q433" si="1186">SUM(Q431:Q432)</f>
        <v>0</v>
      </c>
      <c r="R433" s="8">
        <f t="shared" ref="R433" si="1187">SUM(R431:R432)</f>
        <v>0</v>
      </c>
      <c r="S433" s="8">
        <f t="shared" ref="S433" si="1188">SUM(S431:S432)</f>
        <v>0</v>
      </c>
      <c r="T433" s="8">
        <f t="shared" ref="T433" si="1189">SUM(T431:T432)</f>
        <v>0</v>
      </c>
      <c r="U433" s="8">
        <f t="shared" ref="U433" si="1190">SUM(U431:U432)</f>
        <v>0</v>
      </c>
      <c r="V433" s="8">
        <f t="shared" ref="V433" si="1191">SUM(V431:V432)</f>
        <v>0</v>
      </c>
      <c r="W433" s="8">
        <f t="shared" ref="W433" si="1192">SUM(W431:W432)</f>
        <v>0</v>
      </c>
      <c r="X433" s="8">
        <f t="shared" ref="X433" si="1193">SUM(X431:X432)</f>
        <v>0</v>
      </c>
      <c r="Y433" s="8">
        <f t="shared" ref="Y433" si="1194">SUM(Y431:Y432)</f>
        <v>0</v>
      </c>
      <c r="Z433" s="8">
        <f t="shared" ref="Z433" si="1195">SUM(Z431:Z432)</f>
        <v>0</v>
      </c>
      <c r="AA433" s="8">
        <f t="shared" ref="AA433" si="1196">SUM(AA431:AA432)</f>
        <v>0</v>
      </c>
      <c r="AB433" s="8">
        <f t="shared" ref="AB433" si="1197">SUM(AB431:AB432)</f>
        <v>0</v>
      </c>
      <c r="AC433" s="8">
        <f t="shared" ref="AC433" si="1198">SUM(AC431:AC432)</f>
        <v>0</v>
      </c>
      <c r="AD433" s="8">
        <f t="shared" ref="AD433" si="1199">SUM(AD431:AD432)</f>
        <v>0</v>
      </c>
      <c r="AE433" s="8">
        <f t="shared" ref="AE433" si="1200">SUM(AE431:AE432)</f>
        <v>0</v>
      </c>
      <c r="AF433" s="8">
        <f t="shared" ref="AF433" si="1201">SUM(AF431:AF432)</f>
        <v>0</v>
      </c>
      <c r="AG433" s="8">
        <f t="shared" ref="AG433" si="1202">SUM(AG431:AG432)</f>
        <v>0</v>
      </c>
      <c r="AH433" s="8">
        <f t="shared" ref="AH433" si="1203">SUM(AH431:AH432)</f>
        <v>0</v>
      </c>
      <c r="AI433" s="8">
        <f t="shared" ref="AI433" si="1204">SUM(AI431:AI432)</f>
        <v>0</v>
      </c>
      <c r="AJ433" s="8">
        <f t="shared" ref="AJ433" si="1205">SUM(AJ431:AJ432)</f>
        <v>0</v>
      </c>
      <c r="AK433" s="8">
        <f t="shared" ref="AK433" si="1206">SUM(AK431:AK432)</f>
        <v>0</v>
      </c>
      <c r="AL433" s="8">
        <f t="shared" ref="AL433" si="1207">SUM(AL431:AL432)</f>
        <v>0</v>
      </c>
      <c r="AM433" s="8">
        <f t="shared" ref="AM433" si="1208">SUM(AM431:AM432)</f>
        <v>0</v>
      </c>
      <c r="AN433" s="8">
        <f t="shared" ref="AN433" si="1209">SUM(AN431:AN432)</f>
        <v>0</v>
      </c>
      <c r="AO433" s="8">
        <f t="shared" ref="AO433" si="1210">SUM(AO431:AO432)</f>
        <v>0</v>
      </c>
      <c r="AP433" s="8">
        <f t="shared" ref="AP433" si="1211">SUM(AP431:AP432)</f>
        <v>0</v>
      </c>
      <c r="AQ433" s="8">
        <f t="shared" ref="AQ433" si="1212">SUM(AQ431:AQ432)</f>
        <v>0</v>
      </c>
      <c r="AR433" s="8">
        <f t="shared" ref="AR433" si="1213">SUM(AR431:AR432)</f>
        <v>0</v>
      </c>
      <c r="AS433" s="8">
        <f t="shared" ref="AS433" si="1214">SUM(AS431:AS432)</f>
        <v>0</v>
      </c>
      <c r="AT433" s="8">
        <f t="shared" ref="AT433" si="1215">SUM(AT431:AT432)</f>
        <v>0</v>
      </c>
      <c r="AU433" s="8">
        <f t="shared" ref="AU433" si="1216">SUM(AU431:AU432)</f>
        <v>0</v>
      </c>
      <c r="AV433" s="8">
        <f t="shared" ref="AV433" si="1217">SUM(AV431:AV432)</f>
        <v>0</v>
      </c>
      <c r="AW433" s="8">
        <f t="shared" ref="AW433" si="1218">SUM(AW431:AW432)</f>
        <v>0</v>
      </c>
      <c r="AX433" s="8">
        <f t="shared" ref="AX433" si="1219">SUM(AX431:AX432)</f>
        <v>0</v>
      </c>
      <c r="AY433" s="8">
        <f t="shared" ref="AY433" si="1220">SUM(AY431:AY432)</f>
        <v>0</v>
      </c>
      <c r="AZ433" s="8">
        <f t="shared" ref="AZ433" si="1221">SUM(AZ431:AZ432)</f>
        <v>0</v>
      </c>
      <c r="BA433" s="8">
        <f t="shared" ref="BA433" si="1222">SUM(BA431:BA432)</f>
        <v>0</v>
      </c>
      <c r="BB433" s="8">
        <f t="shared" ref="BB433" si="1223">SUM(BB431:BB432)</f>
        <v>0</v>
      </c>
      <c r="BC433" s="8">
        <f t="shared" ref="BC433" si="1224">SUM(BC431:BC432)</f>
        <v>0</v>
      </c>
      <c r="BD433" s="8">
        <f t="shared" ref="BD433" si="1225">SUM(BD431:BD432)</f>
        <v>0</v>
      </c>
      <c r="BE433" s="8">
        <f t="shared" ref="BE433" si="1226">SUM(BE431:BE432)</f>
        <v>0</v>
      </c>
      <c r="BF433" s="8">
        <f t="shared" ref="BF433" si="1227">SUM(BF431:BF432)</f>
        <v>0</v>
      </c>
      <c r="BG433" s="8">
        <f t="shared" ref="BG433" si="1228">SUM(BG431:BG432)</f>
        <v>0</v>
      </c>
      <c r="BH433" s="8">
        <f t="shared" ref="BH433" si="1229">SUM(BH431:BH432)</f>
        <v>0</v>
      </c>
      <c r="BI433" s="8">
        <f t="shared" ref="BI433" si="1230">SUM(BI431:BI432)</f>
        <v>0</v>
      </c>
      <c r="BJ433" s="8">
        <f t="shared" ref="BJ433" si="1231">SUM(BJ431:BJ432)</f>
        <v>0</v>
      </c>
      <c r="BK433" s="8">
        <f t="shared" ref="BK433" si="1232">SUM(BK431:BK432)</f>
        <v>0</v>
      </c>
    </row>
    <row r="434" spans="2:63" hidden="1" outlineLevel="1" x14ac:dyDescent="0.3">
      <c r="B434" t="s">
        <v>44</v>
      </c>
      <c r="C434" s="9">
        <f>D425</f>
        <v>0.85684362745145615</v>
      </c>
      <c r="D434" s="8">
        <f>C434-D428-D429+D433</f>
        <v>0.67576989629508932</v>
      </c>
      <c r="E434" s="8">
        <f t="shared" ref="E434" si="1233">D434-E428-E429+E433</f>
        <v>0.4946961651387225</v>
      </c>
      <c r="F434" s="8">
        <f t="shared" ref="F434" si="1234">E434-F428-F429+F433</f>
        <v>0.31362243398235568</v>
      </c>
      <c r="G434" s="8">
        <f t="shared" ref="G434" si="1235">F434-G428-G429+G433</f>
        <v>0.13254870282598888</v>
      </c>
      <c r="H434" s="11">
        <f t="shared" ref="H434" si="1236">G434-H428-H429+H433</f>
        <v>4.1818473785117161E-2</v>
      </c>
      <c r="I434" s="12">
        <f t="shared" ref="I434" si="1237">H434-I428-I429+I433</f>
        <v>-8.3266726846886741E-17</v>
      </c>
      <c r="J434" s="8">
        <f t="shared" ref="J434" si="1238">I434-J428-J429+J433</f>
        <v>-8.3266726846886741E-17</v>
      </c>
      <c r="K434" s="8">
        <f t="shared" ref="K434" si="1239">J434-K428-K429+K433</f>
        <v>-8.3266726846886741E-17</v>
      </c>
      <c r="L434" s="8">
        <f t="shared" ref="L434" si="1240">K434-L428-L429+L433</f>
        <v>-8.3266726846886741E-17</v>
      </c>
      <c r="M434" s="8">
        <f t="shared" ref="M434" si="1241">L434-M428-M429+M433</f>
        <v>-8.3266726846886741E-17</v>
      </c>
      <c r="N434" s="8">
        <f t="shared" ref="N434" si="1242">M434-N428-N429+N433</f>
        <v>-8.3266726846886741E-17</v>
      </c>
      <c r="O434" s="8">
        <f t="shared" ref="O434" si="1243">N434-O428-O429+O433</f>
        <v>-8.3266726846886741E-17</v>
      </c>
      <c r="P434" s="8">
        <f t="shared" ref="P434" si="1244">O434-P428-P429+P433</f>
        <v>-8.3266726846886741E-17</v>
      </c>
      <c r="Q434" s="8">
        <f t="shared" ref="Q434" si="1245">P434-Q428-Q429+Q433</f>
        <v>-8.3266726846886741E-17</v>
      </c>
      <c r="R434" s="8">
        <f t="shared" ref="R434" si="1246">Q434-R428-R429+R433</f>
        <v>-8.3266726846886741E-17</v>
      </c>
      <c r="S434" s="8">
        <f t="shared" ref="S434" si="1247">R434-S428-S429+S433</f>
        <v>-8.3266726846886741E-17</v>
      </c>
      <c r="T434" s="8">
        <f t="shared" ref="T434" si="1248">S434-T428-T429+T433</f>
        <v>-8.3266726846886741E-17</v>
      </c>
      <c r="U434" s="8">
        <f t="shared" ref="U434" si="1249">T434-U428-U429+U433</f>
        <v>-8.3266726846886741E-17</v>
      </c>
      <c r="V434" s="8">
        <f t="shared" ref="V434" si="1250">U434-V428-V429+V433</f>
        <v>-8.3266726846886741E-17</v>
      </c>
      <c r="W434" s="8">
        <f t="shared" ref="W434" si="1251">V434-W428-W429+W433</f>
        <v>-8.3266726846886741E-17</v>
      </c>
      <c r="X434" s="8">
        <f t="shared" ref="X434" si="1252">W434-X428-X429+X433</f>
        <v>-8.3266726846886741E-17</v>
      </c>
      <c r="Y434" s="8">
        <f t="shared" ref="Y434" si="1253">X434-Y428-Y429+Y433</f>
        <v>-8.3266726846886741E-17</v>
      </c>
      <c r="Z434" s="8">
        <f t="shared" ref="Z434" si="1254">Y434-Z428-Z429+Z433</f>
        <v>-8.3266726846886741E-17</v>
      </c>
      <c r="AA434" s="8">
        <f t="shared" ref="AA434" si="1255">Z434-AA428-AA429+AA433</f>
        <v>-8.3266726846886741E-17</v>
      </c>
      <c r="AB434" s="8">
        <f t="shared" ref="AB434" si="1256">AA434-AB428-AB429+AB433</f>
        <v>-8.3266726846886741E-17</v>
      </c>
      <c r="AC434" s="8">
        <f t="shared" ref="AC434" si="1257">AB434-AC428-AC429+AC433</f>
        <v>-8.3266726846886741E-17</v>
      </c>
      <c r="AD434" s="8">
        <f t="shared" ref="AD434" si="1258">AC434-AD428-AD429+AD433</f>
        <v>-8.3266726846886741E-17</v>
      </c>
      <c r="AE434" s="8">
        <f t="shared" ref="AE434" si="1259">AD434-AE428-AE429+AE433</f>
        <v>-8.3266726846886741E-17</v>
      </c>
      <c r="AF434" s="8">
        <f t="shared" ref="AF434" si="1260">AE434-AF428-AF429+AF433</f>
        <v>-8.3266726846886741E-17</v>
      </c>
      <c r="AG434" s="8">
        <f t="shared" ref="AG434" si="1261">AF434-AG428-AG429+AG433</f>
        <v>-8.3266726846886741E-17</v>
      </c>
      <c r="AH434" s="8">
        <f t="shared" ref="AH434" si="1262">AG434-AH428-AH429+AH433</f>
        <v>-8.3266726846886741E-17</v>
      </c>
      <c r="AI434" s="8">
        <f t="shared" ref="AI434" si="1263">AH434-AI428-AI429+AI433</f>
        <v>-8.3266726846886741E-17</v>
      </c>
      <c r="AJ434" s="8">
        <f t="shared" ref="AJ434" si="1264">AI434-AJ428-AJ429+AJ433</f>
        <v>-8.3266726846886741E-17</v>
      </c>
      <c r="AK434" s="8">
        <f t="shared" ref="AK434" si="1265">AJ434-AK428-AK429+AK433</f>
        <v>-8.3266726846886741E-17</v>
      </c>
      <c r="AL434" s="8">
        <f t="shared" ref="AL434" si="1266">AK434-AL428-AL429+AL433</f>
        <v>-8.3266726846886741E-17</v>
      </c>
      <c r="AM434" s="8">
        <f t="shared" ref="AM434" si="1267">AL434-AM428-AM429+AM433</f>
        <v>-8.3266726846886741E-17</v>
      </c>
      <c r="AN434" s="8">
        <f t="shared" ref="AN434" si="1268">AM434-AN428-AN429+AN433</f>
        <v>-8.3266726846886741E-17</v>
      </c>
      <c r="AO434" s="8">
        <f t="shared" ref="AO434" si="1269">AN434-AO428-AO429+AO433</f>
        <v>-8.3266726846886741E-17</v>
      </c>
      <c r="AP434" s="8">
        <f t="shared" ref="AP434" si="1270">AO434-AP428-AP429+AP433</f>
        <v>-8.3266726846886741E-17</v>
      </c>
      <c r="AQ434" s="8">
        <f t="shared" ref="AQ434" si="1271">AP434-AQ428-AQ429+AQ433</f>
        <v>-8.3266726846886741E-17</v>
      </c>
      <c r="AR434" s="8">
        <f t="shared" ref="AR434" si="1272">AQ434-AR428-AR429+AR433</f>
        <v>-8.3266726846886741E-17</v>
      </c>
      <c r="AS434" s="8">
        <f t="shared" ref="AS434" si="1273">AR434-AS428-AS429+AS433</f>
        <v>-8.3266726846886741E-17</v>
      </c>
      <c r="AT434" s="8">
        <f t="shared" ref="AT434" si="1274">AS434-AT428-AT429+AT433</f>
        <v>-8.3266726846886741E-17</v>
      </c>
      <c r="AU434" s="8">
        <f t="shared" ref="AU434" si="1275">AT434-AU428-AU429+AU433</f>
        <v>-8.3266726846886741E-17</v>
      </c>
      <c r="AV434" s="8">
        <f t="shared" ref="AV434" si="1276">AU434-AV428-AV429+AV433</f>
        <v>-8.3266726846886741E-17</v>
      </c>
      <c r="AW434" s="8">
        <f t="shared" ref="AW434" si="1277">AV434-AW428-AW429+AW433</f>
        <v>-8.3266726846886741E-17</v>
      </c>
      <c r="AX434" s="8">
        <f t="shared" ref="AX434" si="1278">AW434-AX428-AX429+AX433</f>
        <v>-8.3266726846886741E-17</v>
      </c>
      <c r="AY434" s="8">
        <f t="shared" ref="AY434" si="1279">AX434-AY428-AY429+AY433</f>
        <v>-8.3266726846886741E-17</v>
      </c>
      <c r="AZ434" s="8">
        <f t="shared" ref="AZ434" si="1280">AY434-AZ428-AZ429+AZ433</f>
        <v>-8.3266726846886741E-17</v>
      </c>
      <c r="BA434" s="8">
        <f t="shared" ref="BA434" si="1281">AZ434-BA428-BA429+BA433</f>
        <v>-8.3266726846886741E-17</v>
      </c>
      <c r="BB434" s="8">
        <f t="shared" ref="BB434" si="1282">BA434-BB428-BB429+BB433</f>
        <v>-8.3266726846886741E-17</v>
      </c>
      <c r="BC434" s="8">
        <f t="shared" ref="BC434" si="1283">BB434-BC428-BC429+BC433</f>
        <v>-8.3266726846886741E-17</v>
      </c>
      <c r="BD434" s="8">
        <f t="shared" ref="BD434" si="1284">BC434-BD428-BD429+BD433</f>
        <v>-8.3266726846886741E-17</v>
      </c>
      <c r="BE434" s="8">
        <f t="shared" ref="BE434" si="1285">BD434-BE428-BE429+BE433</f>
        <v>-8.3266726846886741E-17</v>
      </c>
      <c r="BF434" s="8">
        <f t="shared" ref="BF434" si="1286">BE434-BF428-BF429+BF433</f>
        <v>-8.3266726846886741E-17</v>
      </c>
      <c r="BG434" s="8">
        <f t="shared" ref="BG434" si="1287">BF434-BG428-BG429+BG433</f>
        <v>-8.3266726846886741E-17</v>
      </c>
      <c r="BH434" s="8">
        <f t="shared" ref="BH434" si="1288">BG434-BH428-BH429+BH433</f>
        <v>-8.3266726846886741E-17</v>
      </c>
      <c r="BI434" s="8">
        <f t="shared" ref="BI434" si="1289">BH434-BI428-BI429+BI433</f>
        <v>-8.3266726846886741E-17</v>
      </c>
      <c r="BJ434" s="8">
        <f t="shared" ref="BJ434" si="1290">BI434-BJ428-BJ429+BJ433</f>
        <v>-8.3266726846886741E-17</v>
      </c>
      <c r="BK434" s="8">
        <f t="shared" ref="BK434" si="1291">BJ434-BK428-BK429+BK433</f>
        <v>-8.3266726846886741E-17</v>
      </c>
    </row>
    <row r="435" spans="2:63" hidden="1" outlineLevel="1" x14ac:dyDescent="0.3">
      <c r="D435" s="8"/>
      <c r="E435" s="8"/>
      <c r="F435" s="8"/>
      <c r="G435" s="8"/>
      <c r="H435" s="11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</row>
    <row r="436" spans="2:63" hidden="1" outlineLevel="1" x14ac:dyDescent="0.3">
      <c r="D436" s="8"/>
      <c r="E436" s="8"/>
      <c r="F436" s="8"/>
      <c r="G436" s="8"/>
      <c r="H436" s="11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</row>
    <row r="437" spans="2:63" hidden="1" outlineLevel="1" x14ac:dyDescent="0.3">
      <c r="B437" t="s">
        <v>27</v>
      </c>
      <c r="D437" s="8">
        <f>Inputs!E41*(1+Inputs!E9)^0.5</f>
        <v>0.39453333362189436</v>
      </c>
      <c r="E437" s="8">
        <f>Inputs!F41*(1+Inputs!F9)^0.5</f>
        <v>0.3940594528030309</v>
      </c>
      <c r="F437" s="8">
        <f>Inputs!G41*(1+Inputs!G9)^0.5</f>
        <v>0.39596770152607214</v>
      </c>
      <c r="G437" s="8">
        <f>Inputs!H41*(1+Inputs!H9)^0.5</f>
        <v>0.40161342171426662</v>
      </c>
      <c r="H437" s="11">
        <f>Inputs!I41*(1+Inputs!I9)^0.5</f>
        <v>0.40756932496089671</v>
      </c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</row>
    <row r="438" spans="2:63" hidden="1" outlineLevel="1" x14ac:dyDescent="0.3">
      <c r="D438" s="8"/>
      <c r="E438" s="8"/>
      <c r="F438" s="8"/>
      <c r="G438" s="8"/>
      <c r="H438" s="11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</row>
    <row r="439" spans="2:63" hidden="1" outlineLevel="1" x14ac:dyDescent="0.3">
      <c r="B439" t="s">
        <v>48</v>
      </c>
      <c r="D439" s="8"/>
      <c r="E439" s="8"/>
      <c r="F439" s="8"/>
      <c r="G439" s="8"/>
      <c r="H439" s="11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</row>
    <row r="440" spans="2:63" hidden="1" outlineLevel="1" x14ac:dyDescent="0.3">
      <c r="B440" s="15">
        <v>2013</v>
      </c>
      <c r="C440">
        <v>1</v>
      </c>
      <c r="D440" s="8"/>
      <c r="E440" s="8">
        <f>IF($F$425="n/a",0,IF(E$3&lt;=$C440,0,IF(E$3&gt;($F$425+$C440),INDEX($D$437:$W$437,,$C440)-SUM($D440:D440),INDEX($D$437:$W$437,,$C440)/$F$425)))</f>
        <v>7.8906666724378877E-2</v>
      </c>
      <c r="F440" s="8">
        <f>IF($F$425="n/a",0,IF(F$3&lt;=$C440,0,IF(F$3&gt;($F$425+$C440),INDEX($D$437:$W$437,,$C440)-SUM($D440:E440),INDEX($D$437:$W$437,,$C440)/$F$425)))</f>
        <v>7.8906666724378877E-2</v>
      </c>
      <c r="G440" s="8">
        <f>IF($F$425="n/a",0,IF(G$3&lt;=$C440,0,IF(G$3&gt;($F$425+$C440),INDEX($D$437:$W$437,,$C440)-SUM($D440:F440),INDEX($D$437:$W$437,,$C440)/$F$425)))</f>
        <v>7.8906666724378877E-2</v>
      </c>
      <c r="H440" s="11">
        <f>IF($F$425="n/a",0,IF(H$3&lt;=$C440,0,IF(H$3&gt;($F$425+$C440),INDEX($D$437:$W$437,,$C440)-SUM($D440:G440),INDEX($D$437:$W$437,,$C440)/$F$425)))</f>
        <v>7.8906666724378877E-2</v>
      </c>
      <c r="I440" s="12">
        <f>IF($F$425="n/a",0,IF(I$3&lt;=$C440,0,IF(I$3&gt;($F$425+$C440),INDEX($D$437:$W$437,,$C440)-SUM($D440:H440),INDEX($D$437:$W$437,,$C440)/$F$425)))</f>
        <v>7.8906666724378877E-2</v>
      </c>
      <c r="J440" s="8">
        <f>IF($F$425="n/a",0,IF(J$3&lt;=$C440,0,IF(J$3&gt;($F$425+$C440),INDEX($D$437:$W$437,,$C440)-SUM($D440:I440),INDEX($D$437:$W$437,,$C440)/$F$425)))</f>
        <v>0</v>
      </c>
      <c r="K440" s="8">
        <f>IF($F$425="n/a",0,IF(K$3&lt;=$C440,0,IF(K$3&gt;($F$425+$C440),INDEX($D$437:$W$437,,$C440)-SUM($D440:J440),INDEX($D$437:$W$437,,$C440)/$F$425)))</f>
        <v>0</v>
      </c>
      <c r="L440" s="8">
        <f>IF($F$425="n/a",0,IF(L$3&lt;=$C440,0,IF(L$3&gt;($F$425+$C440),INDEX($D$437:$W$437,,$C440)-SUM($D440:K440),INDEX($D$437:$W$437,,$C440)/$F$425)))</f>
        <v>0</v>
      </c>
      <c r="M440" s="8">
        <f>IF($F$425="n/a",0,IF(M$3&lt;=$C440,0,IF(M$3&gt;($F$425+$C440),INDEX($D$437:$W$437,,$C440)-SUM($D440:L440),INDEX($D$437:$W$437,,$C440)/$F$425)))</f>
        <v>0</v>
      </c>
      <c r="N440" s="8">
        <f>IF($F$425="n/a",0,IF(N$3&lt;=$C440,0,IF(N$3&gt;($F$425+$C440),INDEX($D$437:$W$437,,$C440)-SUM($D440:M440),INDEX($D$437:$W$437,,$C440)/$F$425)))</f>
        <v>0</v>
      </c>
      <c r="O440" s="8">
        <f>IF($F$425="n/a",0,IF(O$3&lt;=$C440,0,IF(O$3&gt;($F$425+$C440),INDEX($D$437:$W$437,,$C440)-SUM($D440:N440),INDEX($D$437:$W$437,,$C440)/$F$425)))</f>
        <v>0</v>
      </c>
      <c r="P440" s="8">
        <f>IF($F$425="n/a",0,IF(P$3&lt;=$C440,0,IF(P$3&gt;($F$425+$C440),INDEX($D$437:$W$437,,$C440)-SUM($D440:O440),INDEX($D$437:$W$437,,$C440)/$F$425)))</f>
        <v>0</v>
      </c>
      <c r="Q440" s="8">
        <f>IF($F$425="n/a",0,IF(Q$3&lt;=$C440,0,IF(Q$3&gt;($F$425+$C440),INDEX($D$437:$W$437,,$C440)-SUM($D440:P440),INDEX($D$437:$W$437,,$C440)/$F$425)))</f>
        <v>0</v>
      </c>
      <c r="R440" s="8">
        <f>IF($F$425="n/a",0,IF(R$3&lt;=$C440,0,IF(R$3&gt;($F$425+$C440),INDEX($D$437:$W$437,,$C440)-SUM($D440:Q440),INDEX($D$437:$W$437,,$C440)/$F$425)))</f>
        <v>0</v>
      </c>
      <c r="S440" s="8">
        <f>IF($F$425="n/a",0,IF(S$3&lt;=$C440,0,IF(S$3&gt;($F$425+$C440),INDEX($D$437:$W$437,,$C440)-SUM($D440:R440),INDEX($D$437:$W$437,,$C440)/$F$425)))</f>
        <v>0</v>
      </c>
      <c r="T440" s="8">
        <f>IF($F$425="n/a",0,IF(T$3&lt;=$C440,0,IF(T$3&gt;($F$425+$C440),INDEX($D$437:$W$437,,$C440)-SUM($D440:S440),INDEX($D$437:$W$437,,$C440)/$F$425)))</f>
        <v>0</v>
      </c>
      <c r="U440" s="8">
        <f>IF($F$425="n/a",0,IF(U$3&lt;=$C440,0,IF(U$3&gt;($F$425+$C440),INDEX($D$437:$W$437,,$C440)-SUM($D440:T440),INDEX($D$437:$W$437,,$C440)/$F$425)))</f>
        <v>0</v>
      </c>
      <c r="V440" s="8">
        <f>IF($F$425="n/a",0,IF(V$3&lt;=$C440,0,IF(V$3&gt;($F$425+$C440),INDEX($D$437:$W$437,,$C440)-SUM($D440:U440),INDEX($D$437:$W$437,,$C440)/$F$425)))</f>
        <v>0</v>
      </c>
      <c r="W440" s="8">
        <f>IF($F$425="n/a",0,IF(W$3&lt;=$C440,0,IF(W$3&gt;($F$425+$C440),INDEX($D$437:$W$437,,$C440)-SUM($D440:V440),INDEX($D$437:$W$437,,$C440)/$F$425)))</f>
        <v>0</v>
      </c>
      <c r="X440" s="8">
        <f>IF($F$425="n/a",0,IF(X$3&lt;=$C440,0,IF(X$3&gt;($F$425+$C440),INDEX($D$437:$W$437,,$C440)-SUM($D440:W440),INDEX($D$437:$W$437,,$C440)/$F$425)))</f>
        <v>0</v>
      </c>
      <c r="Y440" s="8">
        <f>IF($F$425="n/a",0,IF(Y$3&lt;=$C440,0,IF(Y$3&gt;($F$425+$C440),INDEX($D$437:$W$437,,$C440)-SUM($D440:X440),INDEX($D$437:$W$437,,$C440)/$F$425)))</f>
        <v>0</v>
      </c>
      <c r="Z440" s="8">
        <f>IF($F$425="n/a",0,IF(Z$3&lt;=$C440,0,IF(Z$3&gt;($F$425+$C440),INDEX($D$437:$W$437,,$C440)-SUM($D440:Y440),INDEX($D$437:$W$437,,$C440)/$F$425)))</f>
        <v>0</v>
      </c>
      <c r="AA440" s="8">
        <f>IF($F$425="n/a",0,IF(AA$3&lt;=$C440,0,IF(AA$3&gt;($F$425+$C440),INDEX($D$437:$W$437,,$C440)-SUM($D440:Z440),INDEX($D$437:$W$437,,$C440)/$F$425)))</f>
        <v>0</v>
      </c>
      <c r="AB440" s="8">
        <f>IF($F$425="n/a",0,IF(AB$3&lt;=$C440,0,IF(AB$3&gt;($F$425+$C440),INDEX($D$437:$W$437,,$C440)-SUM($D440:AA440),INDEX($D$437:$W$437,,$C440)/$F$425)))</f>
        <v>0</v>
      </c>
      <c r="AC440" s="8">
        <f>IF($F$425="n/a",0,IF(AC$3&lt;=$C440,0,IF(AC$3&gt;($F$425+$C440),INDEX($D$437:$W$437,,$C440)-SUM($D440:AB440),INDEX($D$437:$W$437,,$C440)/$F$425)))</f>
        <v>0</v>
      </c>
      <c r="AD440" s="8">
        <f>IF($F$425="n/a",0,IF(AD$3&lt;=$C440,0,IF(AD$3&gt;($F$425+$C440),INDEX($D$437:$W$437,,$C440)-SUM($D440:AC440),INDEX($D$437:$W$437,,$C440)/$F$425)))</f>
        <v>0</v>
      </c>
      <c r="AE440" s="8">
        <f>IF($F$425="n/a",0,IF(AE$3&lt;=$C440,0,IF(AE$3&gt;($F$425+$C440),INDEX($D$437:$W$437,,$C440)-SUM($D440:AD440),INDEX($D$437:$W$437,,$C440)/$F$425)))</f>
        <v>0</v>
      </c>
      <c r="AF440" s="8">
        <f>IF($F$425="n/a",0,IF(AF$3&lt;=$C440,0,IF(AF$3&gt;($F$425+$C440),INDEX($D$437:$W$437,,$C440)-SUM($D440:AE440),INDEX($D$437:$W$437,,$C440)/$F$425)))</f>
        <v>0</v>
      </c>
      <c r="AG440" s="8">
        <f>IF($F$425="n/a",0,IF(AG$3&lt;=$C440,0,IF(AG$3&gt;($F$425+$C440),INDEX($D$437:$W$437,,$C440)-SUM($D440:AF440),INDEX($D$437:$W$437,,$C440)/$F$425)))</f>
        <v>0</v>
      </c>
      <c r="AH440" s="8">
        <f>IF($F$425="n/a",0,IF(AH$3&lt;=$C440,0,IF(AH$3&gt;($F$425+$C440),INDEX($D$437:$W$437,,$C440)-SUM($D440:AG440),INDEX($D$437:$W$437,,$C440)/$F$425)))</f>
        <v>0</v>
      </c>
      <c r="AI440" s="8">
        <f>IF($F$425="n/a",0,IF(AI$3&lt;=$C440,0,IF(AI$3&gt;($F$425+$C440),INDEX($D$437:$W$437,,$C440)-SUM($D440:AH440),INDEX($D$437:$W$437,,$C440)/$F$425)))</f>
        <v>0</v>
      </c>
      <c r="AJ440" s="8">
        <f>IF($F$425="n/a",0,IF(AJ$3&lt;=$C440,0,IF(AJ$3&gt;($F$425+$C440),INDEX($D$437:$W$437,,$C440)-SUM($D440:AI440),INDEX($D$437:$W$437,,$C440)/$F$425)))</f>
        <v>0</v>
      </c>
      <c r="AK440" s="8">
        <f>IF($F$425="n/a",0,IF(AK$3&lt;=$C440,0,IF(AK$3&gt;($F$425+$C440),INDEX($D$437:$W$437,,$C440)-SUM($D440:AJ440),INDEX($D$437:$W$437,,$C440)/$F$425)))</f>
        <v>0</v>
      </c>
      <c r="AL440" s="8">
        <f>IF($F$425="n/a",0,IF(AL$3&lt;=$C440,0,IF(AL$3&gt;($F$425+$C440),INDEX($D$437:$W$437,,$C440)-SUM($D440:AK440),INDEX($D$437:$W$437,,$C440)/$F$425)))</f>
        <v>0</v>
      </c>
      <c r="AM440" s="8">
        <f>IF($F$425="n/a",0,IF(AM$3&lt;=$C440,0,IF(AM$3&gt;($F$425+$C440),INDEX($D$437:$W$437,,$C440)-SUM($D440:AL440),INDEX($D$437:$W$437,,$C440)/$F$425)))</f>
        <v>0</v>
      </c>
      <c r="AN440" s="8">
        <f>IF($F$425="n/a",0,IF(AN$3&lt;=$C440,0,IF(AN$3&gt;($F$425+$C440),INDEX($D$437:$W$437,,$C440)-SUM($D440:AM440),INDEX($D$437:$W$437,,$C440)/$F$425)))</f>
        <v>0</v>
      </c>
      <c r="AO440" s="8">
        <f>IF($F$425="n/a",0,IF(AO$3&lt;=$C440,0,IF(AO$3&gt;($F$425+$C440),INDEX($D$437:$W$437,,$C440)-SUM($D440:AN440),INDEX($D$437:$W$437,,$C440)/$F$425)))</f>
        <v>0</v>
      </c>
      <c r="AP440" s="8">
        <f>IF($F$425="n/a",0,IF(AP$3&lt;=$C440,0,IF(AP$3&gt;($F$425+$C440),INDEX($D$437:$W$437,,$C440)-SUM($D440:AO440),INDEX($D$437:$W$437,,$C440)/$F$425)))</f>
        <v>0</v>
      </c>
      <c r="AQ440" s="8">
        <f>IF($F$425="n/a",0,IF(AQ$3&lt;=$C440,0,IF(AQ$3&gt;($F$425+$C440),INDEX($D$437:$W$437,,$C440)-SUM($D440:AP440),INDEX($D$437:$W$437,,$C440)/$F$425)))</f>
        <v>0</v>
      </c>
      <c r="AR440" s="8">
        <f>IF($F$425="n/a",0,IF(AR$3&lt;=$C440,0,IF(AR$3&gt;($F$425+$C440),INDEX($D$437:$W$437,,$C440)-SUM($D440:AQ440),INDEX($D$437:$W$437,,$C440)/$F$425)))</f>
        <v>0</v>
      </c>
      <c r="AS440" s="8">
        <f>IF($F$425="n/a",0,IF(AS$3&lt;=$C440,0,IF(AS$3&gt;($F$425+$C440),INDEX($D$437:$W$437,,$C440)-SUM($D440:AR440),INDEX($D$437:$W$437,,$C440)/$F$425)))</f>
        <v>0</v>
      </c>
      <c r="AT440" s="8">
        <f>IF($F$425="n/a",0,IF(AT$3&lt;=$C440,0,IF(AT$3&gt;($F$425+$C440),INDEX($D$437:$W$437,,$C440)-SUM($D440:AS440),INDEX($D$437:$W$437,,$C440)/$F$425)))</f>
        <v>0</v>
      </c>
      <c r="AU440" s="8">
        <f>IF($F$425="n/a",0,IF(AU$3&lt;=$C440,0,IF(AU$3&gt;($F$425+$C440),INDEX($D$437:$W$437,,$C440)-SUM($D440:AT440),INDEX($D$437:$W$437,,$C440)/$F$425)))</f>
        <v>0</v>
      </c>
      <c r="AV440" s="8">
        <f>IF($F$425="n/a",0,IF(AV$3&lt;=$C440,0,IF(AV$3&gt;($F$425+$C440),INDEX($D$437:$W$437,,$C440)-SUM($D440:AU440),INDEX($D$437:$W$437,,$C440)/$F$425)))</f>
        <v>0</v>
      </c>
      <c r="AW440" s="8">
        <f>IF($F$425="n/a",0,IF(AW$3&lt;=$C440,0,IF(AW$3&gt;($F$425+$C440),INDEX($D$437:$W$437,,$C440)-SUM($D440:AV440),INDEX($D$437:$W$437,,$C440)/$F$425)))</f>
        <v>0</v>
      </c>
      <c r="AX440" s="8">
        <f>IF($F$425="n/a",0,IF(AX$3&lt;=$C440,0,IF(AX$3&gt;($F$425+$C440),INDEX($D$437:$W$437,,$C440)-SUM($D440:AW440),INDEX($D$437:$W$437,,$C440)/$F$425)))</f>
        <v>0</v>
      </c>
      <c r="AY440" s="8">
        <f>IF($F$425="n/a",0,IF(AY$3&lt;=$C440,0,IF(AY$3&gt;($F$425+$C440),INDEX($D$437:$W$437,,$C440)-SUM($D440:AX440),INDEX($D$437:$W$437,,$C440)/$F$425)))</f>
        <v>0</v>
      </c>
      <c r="AZ440" s="8">
        <f>IF($F$425="n/a",0,IF(AZ$3&lt;=$C440,0,IF(AZ$3&gt;($F$425+$C440),INDEX($D$437:$W$437,,$C440)-SUM($D440:AY440),INDEX($D$437:$W$437,,$C440)/$F$425)))</f>
        <v>0</v>
      </c>
      <c r="BA440" s="8">
        <f>IF($F$425="n/a",0,IF(BA$3&lt;=$C440,0,IF(BA$3&gt;($F$425+$C440),INDEX($D$437:$W$437,,$C440)-SUM($D440:AZ440),INDEX($D$437:$W$437,,$C440)/$F$425)))</f>
        <v>0</v>
      </c>
      <c r="BB440" s="8">
        <f>IF($F$425="n/a",0,IF(BB$3&lt;=$C440,0,IF(BB$3&gt;($F$425+$C440),INDEX($D$437:$W$437,,$C440)-SUM($D440:BA440),INDEX($D$437:$W$437,,$C440)/$F$425)))</f>
        <v>0</v>
      </c>
      <c r="BC440" s="8">
        <f>IF($F$425="n/a",0,IF(BC$3&lt;=$C440,0,IF(BC$3&gt;($F$425+$C440),INDEX($D$437:$W$437,,$C440)-SUM($D440:BB440),INDEX($D$437:$W$437,,$C440)/$F$425)))</f>
        <v>0</v>
      </c>
      <c r="BD440" s="8">
        <f>IF($F$425="n/a",0,IF(BD$3&lt;=$C440,0,IF(BD$3&gt;($F$425+$C440),INDEX($D$437:$W$437,,$C440)-SUM($D440:BC440),INDEX($D$437:$W$437,,$C440)/$F$425)))</f>
        <v>0</v>
      </c>
      <c r="BE440" s="8">
        <f>IF($F$425="n/a",0,IF(BE$3&lt;=$C440,0,IF(BE$3&gt;($F$425+$C440),INDEX($D$437:$W$437,,$C440)-SUM($D440:BD440),INDEX($D$437:$W$437,,$C440)/$F$425)))</f>
        <v>0</v>
      </c>
      <c r="BF440" s="8">
        <f>IF($F$425="n/a",0,IF(BF$3&lt;=$C440,0,IF(BF$3&gt;($F$425+$C440),INDEX($D$437:$W$437,,$C440)-SUM($D440:BE440),INDEX($D$437:$W$437,,$C440)/$F$425)))</f>
        <v>0</v>
      </c>
      <c r="BG440" s="8">
        <f>IF($F$425="n/a",0,IF(BG$3&lt;=$C440,0,IF(BG$3&gt;($F$425+$C440),INDEX($D$437:$W$437,,$C440)-SUM($D440:BF440),INDEX($D$437:$W$437,,$C440)/$F$425)))</f>
        <v>0</v>
      </c>
      <c r="BH440" s="8">
        <f>IF($F$425="n/a",0,IF(BH$3&lt;=$C440,0,IF(BH$3&gt;($F$425+$C440),INDEX($D$437:$W$437,,$C440)-SUM($D440:BG440),INDEX($D$437:$W$437,,$C440)/$F$425)))</f>
        <v>0</v>
      </c>
      <c r="BI440" s="8">
        <f>IF($F$425="n/a",0,IF(BI$3&lt;=$C440,0,IF(BI$3&gt;($F$425+$C440),INDEX($D$437:$W$437,,$C440)-SUM($D440:BH440),INDEX($D$437:$W$437,,$C440)/$F$425)))</f>
        <v>0</v>
      </c>
      <c r="BJ440" s="8">
        <f>IF($F$425="n/a",0,IF(BJ$3&lt;=$C440,0,IF(BJ$3&gt;($F$425+$C440),INDEX($D$437:$W$437,,$C440)-SUM($D440:BI440),INDEX($D$437:$W$437,,$C440)/$F$425)))</f>
        <v>0</v>
      </c>
      <c r="BK440" s="8">
        <f>IF($F$425="n/a",0,IF(BK$3&lt;=$C440,0,IF(BK$3&gt;($F$425+$C440),INDEX($D$437:$W$437,,$C440)-SUM($D440:BJ440),INDEX($D$437:$W$437,,$C440)/$F$425)))</f>
        <v>0</v>
      </c>
    </row>
    <row r="441" spans="2:63" hidden="1" outlineLevel="1" x14ac:dyDescent="0.3">
      <c r="B441" s="15">
        <v>2014</v>
      </c>
      <c r="C441">
        <v>2</v>
      </c>
      <c r="D441" s="8"/>
      <c r="E441" s="8">
        <f>IF($F$425="n/a",0,IF(E$3&lt;=$C441,0,IF(E$3&gt;($F$425+$C441),INDEX($D$437:$W$437,,$C441)-SUM($D441:D441),INDEX($D$437:$W$437,,$C441)/$F$425)))</f>
        <v>0</v>
      </c>
      <c r="F441" s="8">
        <f>IF($F$425="n/a",0,IF(F$3&lt;=$C441,0,IF(F$3&gt;($F$425+$C441),INDEX($D$437:$W$437,,$C441)-SUM($D441:E441),INDEX($D$437:$W$437,,$C441)/$F$425)))</f>
        <v>7.8811890560606182E-2</v>
      </c>
      <c r="G441" s="8">
        <f>IF($F$425="n/a",0,IF(G$3&lt;=$C441,0,IF(G$3&gt;($F$425+$C441),INDEX($D$437:$W$437,,$C441)-SUM($D441:F441),INDEX($D$437:$W$437,,$C441)/$F$425)))</f>
        <v>7.8811890560606182E-2</v>
      </c>
      <c r="H441" s="11">
        <f>IF($F$425="n/a",0,IF(H$3&lt;=$C441,0,IF(H$3&gt;($F$425+$C441),INDEX($D$437:$W$437,,$C441)-SUM($D441:G441),INDEX($D$437:$W$437,,$C441)/$F$425)))</f>
        <v>7.8811890560606182E-2</v>
      </c>
      <c r="I441" s="12">
        <f>IF($F$425="n/a",0,IF(I$3&lt;=$C441,0,IF(I$3&gt;($F$425+$C441),INDEX($D$437:$W$437,,$C441)-SUM($D441:H441),INDEX($D$437:$W$437,,$C441)/$F$425)))</f>
        <v>7.8811890560606182E-2</v>
      </c>
      <c r="J441" s="8">
        <f>IF($F$425="n/a",0,IF(J$3&lt;=$C441,0,IF(J$3&gt;($F$425+$C441),INDEX($D$437:$W$437,,$C441)-SUM($D441:I441),INDEX($D$437:$W$437,,$C441)/$F$425)))</f>
        <v>7.8811890560606182E-2</v>
      </c>
      <c r="K441" s="8">
        <f>IF($F$425="n/a",0,IF(K$3&lt;=$C441,0,IF(K$3&gt;($F$425+$C441),INDEX($D$437:$W$437,,$C441)-SUM($D441:J441),INDEX($D$437:$W$437,,$C441)/$F$425)))</f>
        <v>0</v>
      </c>
      <c r="L441" s="8">
        <f>IF($F$425="n/a",0,IF(L$3&lt;=$C441,0,IF(L$3&gt;($F$425+$C441),INDEX($D$437:$W$437,,$C441)-SUM($D441:K441),INDEX($D$437:$W$437,,$C441)/$F$425)))</f>
        <v>0</v>
      </c>
      <c r="M441" s="8">
        <f>IF($F$425="n/a",0,IF(M$3&lt;=$C441,0,IF(M$3&gt;($F$425+$C441),INDEX($D$437:$W$437,,$C441)-SUM($D441:L441),INDEX($D$437:$W$437,,$C441)/$F$425)))</f>
        <v>0</v>
      </c>
      <c r="N441" s="8">
        <f>IF($F$425="n/a",0,IF(N$3&lt;=$C441,0,IF(N$3&gt;($F$425+$C441),INDEX($D$437:$W$437,,$C441)-SUM($D441:M441),INDEX($D$437:$W$437,,$C441)/$F$425)))</f>
        <v>0</v>
      </c>
      <c r="O441" s="8">
        <f>IF($F$425="n/a",0,IF(O$3&lt;=$C441,0,IF(O$3&gt;($F$425+$C441),INDEX($D$437:$W$437,,$C441)-SUM($D441:N441),INDEX($D$437:$W$437,,$C441)/$F$425)))</f>
        <v>0</v>
      </c>
      <c r="P441" s="8">
        <f>IF($F$425="n/a",0,IF(P$3&lt;=$C441,0,IF(P$3&gt;($F$425+$C441),INDEX($D$437:$W$437,,$C441)-SUM($D441:O441),INDEX($D$437:$W$437,,$C441)/$F$425)))</f>
        <v>0</v>
      </c>
      <c r="Q441" s="8">
        <f>IF($F$425="n/a",0,IF(Q$3&lt;=$C441,0,IF(Q$3&gt;($F$425+$C441),INDEX($D$437:$W$437,,$C441)-SUM($D441:P441),INDEX($D$437:$W$437,,$C441)/$F$425)))</f>
        <v>0</v>
      </c>
      <c r="R441" s="8">
        <f>IF($F$425="n/a",0,IF(R$3&lt;=$C441,0,IF(R$3&gt;($F$425+$C441),INDEX($D$437:$W$437,,$C441)-SUM($D441:Q441),INDEX($D$437:$W$437,,$C441)/$F$425)))</f>
        <v>0</v>
      </c>
      <c r="S441" s="8">
        <f>IF($F$425="n/a",0,IF(S$3&lt;=$C441,0,IF(S$3&gt;($F$425+$C441),INDEX($D$437:$W$437,,$C441)-SUM($D441:R441),INDEX($D$437:$W$437,,$C441)/$F$425)))</f>
        <v>0</v>
      </c>
      <c r="T441" s="8">
        <f>IF($F$425="n/a",0,IF(T$3&lt;=$C441,0,IF(T$3&gt;($F$425+$C441),INDEX($D$437:$W$437,,$C441)-SUM($D441:S441),INDEX($D$437:$W$437,,$C441)/$F$425)))</f>
        <v>0</v>
      </c>
      <c r="U441" s="8">
        <f>IF($F$425="n/a",0,IF(U$3&lt;=$C441,0,IF(U$3&gt;($F$425+$C441),INDEX($D$437:$W$437,,$C441)-SUM($D441:T441),INDEX($D$437:$W$437,,$C441)/$F$425)))</f>
        <v>0</v>
      </c>
      <c r="V441" s="8">
        <f>IF($F$425="n/a",0,IF(V$3&lt;=$C441,0,IF(V$3&gt;($F$425+$C441),INDEX($D$437:$W$437,,$C441)-SUM($D441:U441),INDEX($D$437:$W$437,,$C441)/$F$425)))</f>
        <v>0</v>
      </c>
      <c r="W441" s="8">
        <f>IF($F$425="n/a",0,IF(W$3&lt;=$C441,0,IF(W$3&gt;($F$425+$C441),INDEX($D$437:$W$437,,$C441)-SUM($D441:V441),INDEX($D$437:$W$437,,$C441)/$F$425)))</f>
        <v>0</v>
      </c>
      <c r="X441" s="8">
        <f>IF($F$425="n/a",0,IF(X$3&lt;=$C441,0,IF(X$3&gt;($F$425+$C441),INDEX($D$437:$W$437,,$C441)-SUM($D441:W441),INDEX($D$437:$W$437,,$C441)/$F$425)))</f>
        <v>0</v>
      </c>
      <c r="Y441" s="8">
        <f>IF($F$425="n/a",0,IF(Y$3&lt;=$C441,0,IF(Y$3&gt;($F$425+$C441),INDEX($D$437:$W$437,,$C441)-SUM($D441:X441),INDEX($D$437:$W$437,,$C441)/$F$425)))</f>
        <v>0</v>
      </c>
      <c r="Z441" s="8">
        <f>IF($F$425="n/a",0,IF(Z$3&lt;=$C441,0,IF(Z$3&gt;($F$425+$C441),INDEX($D$437:$W$437,,$C441)-SUM($D441:Y441),INDEX($D$437:$W$437,,$C441)/$F$425)))</f>
        <v>0</v>
      </c>
      <c r="AA441" s="8">
        <f>IF($F$425="n/a",0,IF(AA$3&lt;=$C441,0,IF(AA$3&gt;($F$425+$C441),INDEX($D$437:$W$437,,$C441)-SUM($D441:Z441),INDEX($D$437:$W$437,,$C441)/$F$425)))</f>
        <v>0</v>
      </c>
      <c r="AB441" s="8">
        <f>IF($F$425="n/a",0,IF(AB$3&lt;=$C441,0,IF(AB$3&gt;($F$425+$C441),INDEX($D$437:$W$437,,$C441)-SUM($D441:AA441),INDEX($D$437:$W$437,,$C441)/$F$425)))</f>
        <v>0</v>
      </c>
      <c r="AC441" s="8">
        <f>IF($F$425="n/a",0,IF(AC$3&lt;=$C441,0,IF(AC$3&gt;($F$425+$C441),INDEX($D$437:$W$437,,$C441)-SUM($D441:AB441),INDEX($D$437:$W$437,,$C441)/$F$425)))</f>
        <v>0</v>
      </c>
      <c r="AD441" s="8">
        <f>IF($F$425="n/a",0,IF(AD$3&lt;=$C441,0,IF(AD$3&gt;($F$425+$C441),INDEX($D$437:$W$437,,$C441)-SUM($D441:AC441),INDEX($D$437:$W$437,,$C441)/$F$425)))</f>
        <v>0</v>
      </c>
      <c r="AE441" s="8">
        <f>IF($F$425="n/a",0,IF(AE$3&lt;=$C441,0,IF(AE$3&gt;($F$425+$C441),INDEX($D$437:$W$437,,$C441)-SUM($D441:AD441),INDEX($D$437:$W$437,,$C441)/$F$425)))</f>
        <v>0</v>
      </c>
      <c r="AF441" s="8">
        <f>IF($F$425="n/a",0,IF(AF$3&lt;=$C441,0,IF(AF$3&gt;($F$425+$C441),INDEX($D$437:$W$437,,$C441)-SUM($D441:AE441),INDEX($D$437:$W$437,,$C441)/$F$425)))</f>
        <v>0</v>
      </c>
      <c r="AG441" s="8">
        <f>IF($F$425="n/a",0,IF(AG$3&lt;=$C441,0,IF(AG$3&gt;($F$425+$C441),INDEX($D$437:$W$437,,$C441)-SUM($D441:AF441),INDEX($D$437:$W$437,,$C441)/$F$425)))</f>
        <v>0</v>
      </c>
      <c r="AH441" s="8">
        <f>IF($F$425="n/a",0,IF(AH$3&lt;=$C441,0,IF(AH$3&gt;($F$425+$C441),INDEX($D$437:$W$437,,$C441)-SUM($D441:AG441),INDEX($D$437:$W$437,,$C441)/$F$425)))</f>
        <v>0</v>
      </c>
      <c r="AI441" s="8">
        <f>IF($F$425="n/a",0,IF(AI$3&lt;=$C441,0,IF(AI$3&gt;($F$425+$C441),INDEX($D$437:$W$437,,$C441)-SUM($D441:AH441),INDEX($D$437:$W$437,,$C441)/$F$425)))</f>
        <v>0</v>
      </c>
      <c r="AJ441" s="8">
        <f>IF($F$425="n/a",0,IF(AJ$3&lt;=$C441,0,IF(AJ$3&gt;($F$425+$C441),INDEX($D$437:$W$437,,$C441)-SUM($D441:AI441),INDEX($D$437:$W$437,,$C441)/$F$425)))</f>
        <v>0</v>
      </c>
      <c r="AK441" s="8">
        <f>IF($F$425="n/a",0,IF(AK$3&lt;=$C441,0,IF(AK$3&gt;($F$425+$C441),INDEX($D$437:$W$437,,$C441)-SUM($D441:AJ441),INDEX($D$437:$W$437,,$C441)/$F$425)))</f>
        <v>0</v>
      </c>
      <c r="AL441" s="8">
        <f>IF($F$425="n/a",0,IF(AL$3&lt;=$C441,0,IF(AL$3&gt;($F$425+$C441),INDEX($D$437:$W$437,,$C441)-SUM($D441:AK441),INDEX($D$437:$W$437,,$C441)/$F$425)))</f>
        <v>0</v>
      </c>
      <c r="AM441" s="8">
        <f>IF($F$425="n/a",0,IF(AM$3&lt;=$C441,0,IF(AM$3&gt;($F$425+$C441),INDEX($D$437:$W$437,,$C441)-SUM($D441:AL441),INDEX($D$437:$W$437,,$C441)/$F$425)))</f>
        <v>0</v>
      </c>
      <c r="AN441" s="8">
        <f>IF($F$425="n/a",0,IF(AN$3&lt;=$C441,0,IF(AN$3&gt;($F$425+$C441),INDEX($D$437:$W$437,,$C441)-SUM($D441:AM441),INDEX($D$437:$W$437,,$C441)/$F$425)))</f>
        <v>0</v>
      </c>
      <c r="AO441" s="8">
        <f>IF($F$425="n/a",0,IF(AO$3&lt;=$C441,0,IF(AO$3&gt;($F$425+$C441),INDEX($D$437:$W$437,,$C441)-SUM($D441:AN441),INDEX($D$437:$W$437,,$C441)/$F$425)))</f>
        <v>0</v>
      </c>
      <c r="AP441" s="8">
        <f>IF($F$425="n/a",0,IF(AP$3&lt;=$C441,0,IF(AP$3&gt;($F$425+$C441),INDEX($D$437:$W$437,,$C441)-SUM($D441:AO441),INDEX($D$437:$W$437,,$C441)/$F$425)))</f>
        <v>0</v>
      </c>
      <c r="AQ441" s="8">
        <f>IF($F$425="n/a",0,IF(AQ$3&lt;=$C441,0,IF(AQ$3&gt;($F$425+$C441),INDEX($D$437:$W$437,,$C441)-SUM($D441:AP441),INDEX($D$437:$W$437,,$C441)/$F$425)))</f>
        <v>0</v>
      </c>
      <c r="AR441" s="8">
        <f>IF($F$425="n/a",0,IF(AR$3&lt;=$C441,0,IF(AR$3&gt;($F$425+$C441),INDEX($D$437:$W$437,,$C441)-SUM($D441:AQ441),INDEX($D$437:$W$437,,$C441)/$F$425)))</f>
        <v>0</v>
      </c>
      <c r="AS441" s="8">
        <f>IF($F$425="n/a",0,IF(AS$3&lt;=$C441,0,IF(AS$3&gt;($F$425+$C441),INDEX($D$437:$W$437,,$C441)-SUM($D441:AR441),INDEX($D$437:$W$437,,$C441)/$F$425)))</f>
        <v>0</v>
      </c>
      <c r="AT441" s="8">
        <f>IF($F$425="n/a",0,IF(AT$3&lt;=$C441,0,IF(AT$3&gt;($F$425+$C441),INDEX($D$437:$W$437,,$C441)-SUM($D441:AS441),INDEX($D$437:$W$437,,$C441)/$F$425)))</f>
        <v>0</v>
      </c>
      <c r="AU441" s="8">
        <f>IF($F$425="n/a",0,IF(AU$3&lt;=$C441,0,IF(AU$3&gt;($F$425+$C441),INDEX($D$437:$W$437,,$C441)-SUM($D441:AT441),INDEX($D$437:$W$437,,$C441)/$F$425)))</f>
        <v>0</v>
      </c>
      <c r="AV441" s="8">
        <f>IF($F$425="n/a",0,IF(AV$3&lt;=$C441,0,IF(AV$3&gt;($F$425+$C441),INDEX($D$437:$W$437,,$C441)-SUM($D441:AU441),INDEX($D$437:$W$437,,$C441)/$F$425)))</f>
        <v>0</v>
      </c>
      <c r="AW441" s="8">
        <f>IF($F$425="n/a",0,IF(AW$3&lt;=$C441,0,IF(AW$3&gt;($F$425+$C441),INDEX($D$437:$W$437,,$C441)-SUM($D441:AV441),INDEX($D$437:$W$437,,$C441)/$F$425)))</f>
        <v>0</v>
      </c>
      <c r="AX441" s="8">
        <f>IF($F$425="n/a",0,IF(AX$3&lt;=$C441,0,IF(AX$3&gt;($F$425+$C441),INDEX($D$437:$W$437,,$C441)-SUM($D441:AW441),INDEX($D$437:$W$437,,$C441)/$F$425)))</f>
        <v>0</v>
      </c>
      <c r="AY441" s="8">
        <f>IF($F$425="n/a",0,IF(AY$3&lt;=$C441,0,IF(AY$3&gt;($F$425+$C441),INDEX($D$437:$W$437,,$C441)-SUM($D441:AX441),INDEX($D$437:$W$437,,$C441)/$F$425)))</f>
        <v>0</v>
      </c>
      <c r="AZ441" s="8">
        <f>IF($F$425="n/a",0,IF(AZ$3&lt;=$C441,0,IF(AZ$3&gt;($F$425+$C441),INDEX($D$437:$W$437,,$C441)-SUM($D441:AY441),INDEX($D$437:$W$437,,$C441)/$F$425)))</f>
        <v>0</v>
      </c>
      <c r="BA441" s="8">
        <f>IF($F$425="n/a",0,IF(BA$3&lt;=$C441,0,IF(BA$3&gt;($F$425+$C441),INDEX($D$437:$W$437,,$C441)-SUM($D441:AZ441),INDEX($D$437:$W$437,,$C441)/$F$425)))</f>
        <v>0</v>
      </c>
      <c r="BB441" s="8">
        <f>IF($F$425="n/a",0,IF(BB$3&lt;=$C441,0,IF(BB$3&gt;($F$425+$C441),INDEX($D$437:$W$437,,$C441)-SUM($D441:BA441),INDEX($D$437:$W$437,,$C441)/$F$425)))</f>
        <v>0</v>
      </c>
      <c r="BC441" s="8">
        <f>IF($F$425="n/a",0,IF(BC$3&lt;=$C441,0,IF(BC$3&gt;($F$425+$C441),INDEX($D$437:$W$437,,$C441)-SUM($D441:BB441),INDEX($D$437:$W$437,,$C441)/$F$425)))</f>
        <v>0</v>
      </c>
      <c r="BD441" s="8">
        <f>IF($F$425="n/a",0,IF(BD$3&lt;=$C441,0,IF(BD$3&gt;($F$425+$C441),INDEX($D$437:$W$437,,$C441)-SUM($D441:BC441),INDEX($D$437:$W$437,,$C441)/$F$425)))</f>
        <v>0</v>
      </c>
      <c r="BE441" s="8">
        <f>IF($F$425="n/a",0,IF(BE$3&lt;=$C441,0,IF(BE$3&gt;($F$425+$C441),INDEX($D$437:$W$437,,$C441)-SUM($D441:BD441),INDEX($D$437:$W$437,,$C441)/$F$425)))</f>
        <v>0</v>
      </c>
      <c r="BF441" s="8">
        <f>IF($F$425="n/a",0,IF(BF$3&lt;=$C441,0,IF(BF$3&gt;($F$425+$C441),INDEX($D$437:$W$437,,$C441)-SUM($D441:BE441),INDEX($D$437:$W$437,,$C441)/$F$425)))</f>
        <v>0</v>
      </c>
      <c r="BG441" s="8">
        <f>IF($F$425="n/a",0,IF(BG$3&lt;=$C441,0,IF(BG$3&gt;($F$425+$C441),INDEX($D$437:$W$437,,$C441)-SUM($D441:BF441),INDEX($D$437:$W$437,,$C441)/$F$425)))</f>
        <v>0</v>
      </c>
      <c r="BH441" s="8">
        <f>IF($F$425="n/a",0,IF(BH$3&lt;=$C441,0,IF(BH$3&gt;($F$425+$C441),INDEX($D$437:$W$437,,$C441)-SUM($D441:BG441),INDEX($D$437:$W$437,,$C441)/$F$425)))</f>
        <v>0</v>
      </c>
      <c r="BI441" s="8">
        <f>IF($F$425="n/a",0,IF(BI$3&lt;=$C441,0,IF(BI$3&gt;($F$425+$C441),INDEX($D$437:$W$437,,$C441)-SUM($D441:BH441),INDEX($D$437:$W$437,,$C441)/$F$425)))</f>
        <v>0</v>
      </c>
      <c r="BJ441" s="8">
        <f>IF($F$425="n/a",0,IF(BJ$3&lt;=$C441,0,IF(BJ$3&gt;($F$425+$C441),INDEX($D$437:$W$437,,$C441)-SUM($D441:BI441),INDEX($D$437:$W$437,,$C441)/$F$425)))</f>
        <v>0</v>
      </c>
      <c r="BK441" s="8">
        <f>IF($F$425="n/a",0,IF(BK$3&lt;=$C441,0,IF(BK$3&gt;($F$425+$C441),INDEX($D$437:$W$437,,$C441)-SUM($D441:BJ441),INDEX($D$437:$W$437,,$C441)/$F$425)))</f>
        <v>0</v>
      </c>
    </row>
    <row r="442" spans="2:63" hidden="1" outlineLevel="1" x14ac:dyDescent="0.3">
      <c r="B442" s="15">
        <v>2015</v>
      </c>
      <c r="C442">
        <v>3</v>
      </c>
      <c r="D442" s="8"/>
      <c r="E442" s="8">
        <f>IF($F$425="n/a",0,IF(E$3&lt;=$C442,0,IF(E$3&gt;($F$425+$C442),INDEX($D$437:$W$437,,$C442)-SUM($D442:D442),INDEX($D$437:$W$437,,$C442)/$F$425)))</f>
        <v>0</v>
      </c>
      <c r="F442" s="8">
        <f>IF($F$425="n/a",0,IF(F$3&lt;=$C442,0,IF(F$3&gt;($F$425+$C442),INDEX($D$437:$W$437,,$C442)-SUM($D442:E442),INDEX($D$437:$W$437,,$C442)/$F$425)))</f>
        <v>0</v>
      </c>
      <c r="G442" s="8">
        <f>IF($F$425="n/a",0,IF(G$3&lt;=$C442,0,IF(G$3&gt;($F$425+$C442),INDEX($D$437:$W$437,,$C442)-SUM($D442:F442),INDEX($D$437:$W$437,,$C442)/$F$425)))</f>
        <v>7.919354030521443E-2</v>
      </c>
      <c r="H442" s="11">
        <f>IF($F$425="n/a",0,IF(H$3&lt;=$C442,0,IF(H$3&gt;($F$425+$C442),INDEX($D$437:$W$437,,$C442)-SUM($D442:G442),INDEX($D$437:$W$437,,$C442)/$F$425)))</f>
        <v>7.919354030521443E-2</v>
      </c>
      <c r="I442" s="12">
        <f>IF($F$425="n/a",0,IF(I$3&lt;=$C442,0,IF(I$3&gt;($F$425+$C442),INDEX($D$437:$W$437,,$C442)-SUM($D442:H442),INDEX($D$437:$W$437,,$C442)/$F$425)))</f>
        <v>7.919354030521443E-2</v>
      </c>
      <c r="J442" s="8">
        <f>IF($F$425="n/a",0,IF(J$3&lt;=$C442,0,IF(J$3&gt;($F$425+$C442),INDEX($D$437:$W$437,,$C442)-SUM($D442:I442),INDEX($D$437:$W$437,,$C442)/$F$425)))</f>
        <v>7.919354030521443E-2</v>
      </c>
      <c r="K442" s="8">
        <f>IF($F$425="n/a",0,IF(K$3&lt;=$C442,0,IF(K$3&gt;($F$425+$C442),INDEX($D$437:$W$437,,$C442)-SUM($D442:J442),INDEX($D$437:$W$437,,$C442)/$F$425)))</f>
        <v>7.919354030521443E-2</v>
      </c>
      <c r="L442" s="8">
        <f>IF($F$425="n/a",0,IF(L$3&lt;=$C442,0,IF(L$3&gt;($F$425+$C442),INDEX($D$437:$W$437,,$C442)-SUM($D442:K442),INDEX($D$437:$W$437,,$C442)/$F$425)))</f>
        <v>0</v>
      </c>
      <c r="M442" s="8">
        <f>IF($F$425="n/a",0,IF(M$3&lt;=$C442,0,IF(M$3&gt;($F$425+$C442),INDEX($D$437:$W$437,,$C442)-SUM($D442:L442),INDEX($D$437:$W$437,,$C442)/$F$425)))</f>
        <v>0</v>
      </c>
      <c r="N442" s="8">
        <f>IF($F$425="n/a",0,IF(N$3&lt;=$C442,0,IF(N$3&gt;($F$425+$C442),INDEX($D$437:$W$437,,$C442)-SUM($D442:M442),INDEX($D$437:$W$437,,$C442)/$F$425)))</f>
        <v>0</v>
      </c>
      <c r="O442" s="8">
        <f>IF($F$425="n/a",0,IF(O$3&lt;=$C442,0,IF(O$3&gt;($F$425+$C442),INDEX($D$437:$W$437,,$C442)-SUM($D442:N442),INDEX($D$437:$W$437,,$C442)/$F$425)))</f>
        <v>0</v>
      </c>
      <c r="P442" s="8">
        <f>IF($F$425="n/a",0,IF(P$3&lt;=$C442,0,IF(P$3&gt;($F$425+$C442),INDEX($D$437:$W$437,,$C442)-SUM($D442:O442),INDEX($D$437:$W$437,,$C442)/$F$425)))</f>
        <v>0</v>
      </c>
      <c r="Q442" s="8">
        <f>IF($F$425="n/a",0,IF(Q$3&lt;=$C442,0,IF(Q$3&gt;($F$425+$C442),INDEX($D$437:$W$437,,$C442)-SUM($D442:P442),INDEX($D$437:$W$437,,$C442)/$F$425)))</f>
        <v>0</v>
      </c>
      <c r="R442" s="8">
        <f>IF($F$425="n/a",0,IF(R$3&lt;=$C442,0,IF(R$3&gt;($F$425+$C442),INDEX($D$437:$W$437,,$C442)-SUM($D442:Q442),INDEX($D$437:$W$437,,$C442)/$F$425)))</f>
        <v>0</v>
      </c>
      <c r="S442" s="8">
        <f>IF($F$425="n/a",0,IF(S$3&lt;=$C442,0,IF(S$3&gt;($F$425+$C442),INDEX($D$437:$W$437,,$C442)-SUM($D442:R442),INDEX($D$437:$W$437,,$C442)/$F$425)))</f>
        <v>0</v>
      </c>
      <c r="T442" s="8">
        <f>IF($F$425="n/a",0,IF(T$3&lt;=$C442,0,IF(T$3&gt;($F$425+$C442),INDEX($D$437:$W$437,,$C442)-SUM($D442:S442),INDEX($D$437:$W$437,,$C442)/$F$425)))</f>
        <v>0</v>
      </c>
      <c r="U442" s="8">
        <f>IF($F$425="n/a",0,IF(U$3&lt;=$C442,0,IF(U$3&gt;($F$425+$C442),INDEX($D$437:$W$437,,$C442)-SUM($D442:T442),INDEX($D$437:$W$437,,$C442)/$F$425)))</f>
        <v>0</v>
      </c>
      <c r="V442" s="8">
        <f>IF($F$425="n/a",0,IF(V$3&lt;=$C442,0,IF(V$3&gt;($F$425+$C442),INDEX($D$437:$W$437,,$C442)-SUM($D442:U442),INDEX($D$437:$W$437,,$C442)/$F$425)))</f>
        <v>0</v>
      </c>
      <c r="W442" s="8">
        <f>IF($F$425="n/a",0,IF(W$3&lt;=$C442,0,IF(W$3&gt;($F$425+$C442),INDEX($D$437:$W$437,,$C442)-SUM($D442:V442),INDEX($D$437:$W$437,,$C442)/$F$425)))</f>
        <v>0</v>
      </c>
      <c r="X442" s="8">
        <f>IF($F$425="n/a",0,IF(X$3&lt;=$C442,0,IF(X$3&gt;($F$425+$C442),INDEX($D$437:$W$437,,$C442)-SUM($D442:W442),INDEX($D$437:$W$437,,$C442)/$F$425)))</f>
        <v>0</v>
      </c>
      <c r="Y442" s="8">
        <f>IF($F$425="n/a",0,IF(Y$3&lt;=$C442,0,IF(Y$3&gt;($F$425+$C442),INDEX($D$437:$W$437,,$C442)-SUM($D442:X442),INDEX($D$437:$W$437,,$C442)/$F$425)))</f>
        <v>0</v>
      </c>
      <c r="Z442" s="8">
        <f>IF($F$425="n/a",0,IF(Z$3&lt;=$C442,0,IF(Z$3&gt;($F$425+$C442),INDEX($D$437:$W$437,,$C442)-SUM($D442:Y442),INDEX($D$437:$W$437,,$C442)/$F$425)))</f>
        <v>0</v>
      </c>
      <c r="AA442" s="8">
        <f>IF($F$425="n/a",0,IF(AA$3&lt;=$C442,0,IF(AA$3&gt;($F$425+$C442),INDEX($D$437:$W$437,,$C442)-SUM($D442:Z442),INDEX($D$437:$W$437,,$C442)/$F$425)))</f>
        <v>0</v>
      </c>
      <c r="AB442" s="8">
        <f>IF($F$425="n/a",0,IF(AB$3&lt;=$C442,0,IF(AB$3&gt;($F$425+$C442),INDEX($D$437:$W$437,,$C442)-SUM($D442:AA442),INDEX($D$437:$W$437,,$C442)/$F$425)))</f>
        <v>0</v>
      </c>
      <c r="AC442" s="8">
        <f>IF($F$425="n/a",0,IF(AC$3&lt;=$C442,0,IF(AC$3&gt;($F$425+$C442),INDEX($D$437:$W$437,,$C442)-SUM($D442:AB442),INDEX($D$437:$W$437,,$C442)/$F$425)))</f>
        <v>0</v>
      </c>
      <c r="AD442" s="8">
        <f>IF($F$425="n/a",0,IF(AD$3&lt;=$C442,0,IF(AD$3&gt;($F$425+$C442),INDEX($D$437:$W$437,,$C442)-SUM($D442:AC442),INDEX($D$437:$W$437,,$C442)/$F$425)))</f>
        <v>0</v>
      </c>
      <c r="AE442" s="8">
        <f>IF($F$425="n/a",0,IF(AE$3&lt;=$C442,0,IF(AE$3&gt;($F$425+$C442),INDEX($D$437:$W$437,,$C442)-SUM($D442:AD442),INDEX($D$437:$W$437,,$C442)/$F$425)))</f>
        <v>0</v>
      </c>
      <c r="AF442" s="8">
        <f>IF($F$425="n/a",0,IF(AF$3&lt;=$C442,0,IF(AF$3&gt;($F$425+$C442),INDEX($D$437:$W$437,,$C442)-SUM($D442:AE442),INDEX($D$437:$W$437,,$C442)/$F$425)))</f>
        <v>0</v>
      </c>
      <c r="AG442" s="8">
        <f>IF($F$425="n/a",0,IF(AG$3&lt;=$C442,0,IF(AG$3&gt;($F$425+$C442),INDEX($D$437:$W$437,,$C442)-SUM($D442:AF442),INDEX($D$437:$W$437,,$C442)/$F$425)))</f>
        <v>0</v>
      </c>
      <c r="AH442" s="8">
        <f>IF($F$425="n/a",0,IF(AH$3&lt;=$C442,0,IF(AH$3&gt;($F$425+$C442),INDEX($D$437:$W$437,,$C442)-SUM($D442:AG442),INDEX($D$437:$W$437,,$C442)/$F$425)))</f>
        <v>0</v>
      </c>
      <c r="AI442" s="8">
        <f>IF($F$425="n/a",0,IF(AI$3&lt;=$C442,0,IF(AI$3&gt;($F$425+$C442),INDEX($D$437:$W$437,,$C442)-SUM($D442:AH442),INDEX($D$437:$W$437,,$C442)/$F$425)))</f>
        <v>0</v>
      </c>
      <c r="AJ442" s="8">
        <f>IF($F$425="n/a",0,IF(AJ$3&lt;=$C442,0,IF(AJ$3&gt;($F$425+$C442),INDEX($D$437:$W$437,,$C442)-SUM($D442:AI442),INDEX($D$437:$W$437,,$C442)/$F$425)))</f>
        <v>0</v>
      </c>
      <c r="AK442" s="8">
        <f>IF($F$425="n/a",0,IF(AK$3&lt;=$C442,0,IF(AK$3&gt;($F$425+$C442),INDEX($D$437:$W$437,,$C442)-SUM($D442:AJ442),INDEX($D$437:$W$437,,$C442)/$F$425)))</f>
        <v>0</v>
      </c>
      <c r="AL442" s="8">
        <f>IF($F$425="n/a",0,IF(AL$3&lt;=$C442,0,IF(AL$3&gt;($F$425+$C442),INDEX($D$437:$W$437,,$C442)-SUM($D442:AK442),INDEX($D$437:$W$437,,$C442)/$F$425)))</f>
        <v>0</v>
      </c>
      <c r="AM442" s="8">
        <f>IF($F$425="n/a",0,IF(AM$3&lt;=$C442,0,IF(AM$3&gt;($F$425+$C442),INDEX($D$437:$W$437,,$C442)-SUM($D442:AL442),INDEX($D$437:$W$437,,$C442)/$F$425)))</f>
        <v>0</v>
      </c>
      <c r="AN442" s="8">
        <f>IF($F$425="n/a",0,IF(AN$3&lt;=$C442,0,IF(AN$3&gt;($F$425+$C442),INDEX($D$437:$W$437,,$C442)-SUM($D442:AM442),INDEX($D$437:$W$437,,$C442)/$F$425)))</f>
        <v>0</v>
      </c>
      <c r="AO442" s="8">
        <f>IF($F$425="n/a",0,IF(AO$3&lt;=$C442,0,IF(AO$3&gt;($F$425+$C442),INDEX($D$437:$W$437,,$C442)-SUM($D442:AN442),INDEX($D$437:$W$437,,$C442)/$F$425)))</f>
        <v>0</v>
      </c>
      <c r="AP442" s="8">
        <f>IF($F$425="n/a",0,IF(AP$3&lt;=$C442,0,IF(AP$3&gt;($F$425+$C442),INDEX($D$437:$W$437,,$C442)-SUM($D442:AO442),INDEX($D$437:$W$437,,$C442)/$F$425)))</f>
        <v>0</v>
      </c>
      <c r="AQ442" s="8">
        <f>IF($F$425="n/a",0,IF(AQ$3&lt;=$C442,0,IF(AQ$3&gt;($F$425+$C442),INDEX($D$437:$W$437,,$C442)-SUM($D442:AP442),INDEX($D$437:$W$437,,$C442)/$F$425)))</f>
        <v>0</v>
      </c>
      <c r="AR442" s="8">
        <f>IF($F$425="n/a",0,IF(AR$3&lt;=$C442,0,IF(AR$3&gt;($F$425+$C442),INDEX($D$437:$W$437,,$C442)-SUM($D442:AQ442),INDEX($D$437:$W$437,,$C442)/$F$425)))</f>
        <v>0</v>
      </c>
      <c r="AS442" s="8">
        <f>IF($F$425="n/a",0,IF(AS$3&lt;=$C442,0,IF(AS$3&gt;($F$425+$C442),INDEX($D$437:$W$437,,$C442)-SUM($D442:AR442),INDEX($D$437:$W$437,,$C442)/$F$425)))</f>
        <v>0</v>
      </c>
      <c r="AT442" s="8">
        <f>IF($F$425="n/a",0,IF(AT$3&lt;=$C442,0,IF(AT$3&gt;($F$425+$C442),INDEX($D$437:$W$437,,$C442)-SUM($D442:AS442),INDEX($D$437:$W$437,,$C442)/$F$425)))</f>
        <v>0</v>
      </c>
      <c r="AU442" s="8">
        <f>IF($F$425="n/a",0,IF(AU$3&lt;=$C442,0,IF(AU$3&gt;($F$425+$C442),INDEX($D$437:$W$437,,$C442)-SUM($D442:AT442),INDEX($D$437:$W$437,,$C442)/$F$425)))</f>
        <v>0</v>
      </c>
      <c r="AV442" s="8">
        <f>IF($F$425="n/a",0,IF(AV$3&lt;=$C442,0,IF(AV$3&gt;($F$425+$C442),INDEX($D$437:$W$437,,$C442)-SUM($D442:AU442),INDEX($D$437:$W$437,,$C442)/$F$425)))</f>
        <v>0</v>
      </c>
      <c r="AW442" s="8">
        <f>IF($F$425="n/a",0,IF(AW$3&lt;=$C442,0,IF(AW$3&gt;($F$425+$C442),INDEX($D$437:$W$437,,$C442)-SUM($D442:AV442),INDEX($D$437:$W$437,,$C442)/$F$425)))</f>
        <v>0</v>
      </c>
      <c r="AX442" s="8">
        <f>IF($F$425="n/a",0,IF(AX$3&lt;=$C442,0,IF(AX$3&gt;($F$425+$C442),INDEX($D$437:$W$437,,$C442)-SUM($D442:AW442),INDEX($D$437:$W$437,,$C442)/$F$425)))</f>
        <v>0</v>
      </c>
      <c r="AY442" s="8">
        <f>IF($F$425="n/a",0,IF(AY$3&lt;=$C442,0,IF(AY$3&gt;($F$425+$C442),INDEX($D$437:$W$437,,$C442)-SUM($D442:AX442),INDEX($D$437:$W$437,,$C442)/$F$425)))</f>
        <v>0</v>
      </c>
      <c r="AZ442" s="8">
        <f>IF($F$425="n/a",0,IF(AZ$3&lt;=$C442,0,IF(AZ$3&gt;($F$425+$C442),INDEX($D$437:$W$437,,$C442)-SUM($D442:AY442),INDEX($D$437:$W$437,,$C442)/$F$425)))</f>
        <v>0</v>
      </c>
      <c r="BA442" s="8">
        <f>IF($F$425="n/a",0,IF(BA$3&lt;=$C442,0,IF(BA$3&gt;($F$425+$C442),INDEX($D$437:$W$437,,$C442)-SUM($D442:AZ442),INDEX($D$437:$W$437,,$C442)/$F$425)))</f>
        <v>0</v>
      </c>
      <c r="BB442" s="8">
        <f>IF($F$425="n/a",0,IF(BB$3&lt;=$C442,0,IF(BB$3&gt;($F$425+$C442),INDEX($D$437:$W$437,,$C442)-SUM($D442:BA442),INDEX($D$437:$W$437,,$C442)/$F$425)))</f>
        <v>0</v>
      </c>
      <c r="BC442" s="8">
        <f>IF($F$425="n/a",0,IF(BC$3&lt;=$C442,0,IF(BC$3&gt;($F$425+$C442),INDEX($D$437:$W$437,,$C442)-SUM($D442:BB442),INDEX($D$437:$W$437,,$C442)/$F$425)))</f>
        <v>0</v>
      </c>
      <c r="BD442" s="8">
        <f>IF($F$425="n/a",0,IF(BD$3&lt;=$C442,0,IF(BD$3&gt;($F$425+$C442),INDEX($D$437:$W$437,,$C442)-SUM($D442:BC442),INDEX($D$437:$W$437,,$C442)/$F$425)))</f>
        <v>0</v>
      </c>
      <c r="BE442" s="8">
        <f>IF($F$425="n/a",0,IF(BE$3&lt;=$C442,0,IF(BE$3&gt;($F$425+$C442),INDEX($D$437:$W$437,,$C442)-SUM($D442:BD442),INDEX($D$437:$W$437,,$C442)/$F$425)))</f>
        <v>0</v>
      </c>
      <c r="BF442" s="8">
        <f>IF($F$425="n/a",0,IF(BF$3&lt;=$C442,0,IF(BF$3&gt;($F$425+$C442),INDEX($D$437:$W$437,,$C442)-SUM($D442:BE442),INDEX($D$437:$W$437,,$C442)/$F$425)))</f>
        <v>0</v>
      </c>
      <c r="BG442" s="8">
        <f>IF($F$425="n/a",0,IF(BG$3&lt;=$C442,0,IF(BG$3&gt;($F$425+$C442),INDEX($D$437:$W$437,,$C442)-SUM($D442:BF442),INDEX($D$437:$W$437,,$C442)/$F$425)))</f>
        <v>0</v>
      </c>
      <c r="BH442" s="8">
        <f>IF($F$425="n/a",0,IF(BH$3&lt;=$C442,0,IF(BH$3&gt;($F$425+$C442),INDEX($D$437:$W$437,,$C442)-SUM($D442:BG442),INDEX($D$437:$W$437,,$C442)/$F$425)))</f>
        <v>0</v>
      </c>
      <c r="BI442" s="8">
        <f>IF($F$425="n/a",0,IF(BI$3&lt;=$C442,0,IF(BI$3&gt;($F$425+$C442),INDEX($D$437:$W$437,,$C442)-SUM($D442:BH442),INDEX($D$437:$W$437,,$C442)/$F$425)))</f>
        <v>0</v>
      </c>
      <c r="BJ442" s="8">
        <f>IF($F$425="n/a",0,IF(BJ$3&lt;=$C442,0,IF(BJ$3&gt;($F$425+$C442),INDEX($D$437:$W$437,,$C442)-SUM($D442:BI442),INDEX($D$437:$W$437,,$C442)/$F$425)))</f>
        <v>0</v>
      </c>
      <c r="BK442" s="8">
        <f>IF($F$425="n/a",0,IF(BK$3&lt;=$C442,0,IF(BK$3&gt;($F$425+$C442),INDEX($D$437:$W$437,,$C442)-SUM($D442:BJ442),INDEX($D$437:$W$437,,$C442)/$F$425)))</f>
        <v>0</v>
      </c>
    </row>
    <row r="443" spans="2:63" hidden="1" outlineLevel="1" x14ac:dyDescent="0.3">
      <c r="B443" s="15">
        <v>2016</v>
      </c>
      <c r="C443">
        <v>4</v>
      </c>
      <c r="D443" s="8"/>
      <c r="E443" s="8">
        <f>IF($F$425="n/a",0,IF(E$3&lt;=$C443,0,IF(E$3&gt;($F$425+$C443),INDEX($D$437:$W$437,,$C443)-SUM($D443:D443),INDEX($D$437:$W$437,,$C443)/$F$425)))</f>
        <v>0</v>
      </c>
      <c r="F443" s="8">
        <f>IF($F$425="n/a",0,IF(F$3&lt;=$C443,0,IF(F$3&gt;($F$425+$C443),INDEX($D$437:$W$437,,$C443)-SUM($D443:E443),INDEX($D$437:$W$437,,$C443)/$F$425)))</f>
        <v>0</v>
      </c>
      <c r="G443" s="8">
        <f>IF($F$425="n/a",0,IF(G$3&lt;=$C443,0,IF(G$3&gt;($F$425+$C443),INDEX($D$437:$W$437,,$C443)-SUM($D443:F443),INDEX($D$437:$W$437,,$C443)/$F$425)))</f>
        <v>0</v>
      </c>
      <c r="H443" s="11">
        <f>IF($F$425="n/a",0,IF(H$3&lt;=$C443,0,IF(H$3&gt;($F$425+$C443),INDEX($D$437:$W$437,,$C443)-SUM($D443:G443),INDEX($D$437:$W$437,,$C443)/$F$425)))</f>
        <v>8.032268434285332E-2</v>
      </c>
      <c r="I443" s="12">
        <f>IF($F$425="n/a",0,IF(I$3&lt;=$C443,0,IF(I$3&gt;($F$425+$C443),INDEX($D$437:$W$437,,$C443)-SUM($D443:H443),INDEX($D$437:$W$437,,$C443)/$F$425)))</f>
        <v>8.032268434285332E-2</v>
      </c>
      <c r="J443" s="8">
        <f>IF($F$425="n/a",0,IF(J$3&lt;=$C443,0,IF(J$3&gt;($F$425+$C443),INDEX($D$437:$W$437,,$C443)-SUM($D443:I443),INDEX($D$437:$W$437,,$C443)/$F$425)))</f>
        <v>8.032268434285332E-2</v>
      </c>
      <c r="K443" s="8">
        <f>IF($F$425="n/a",0,IF(K$3&lt;=$C443,0,IF(K$3&gt;($F$425+$C443),INDEX($D$437:$W$437,,$C443)-SUM($D443:J443),INDEX($D$437:$W$437,,$C443)/$F$425)))</f>
        <v>8.032268434285332E-2</v>
      </c>
      <c r="L443" s="8">
        <f>IF($F$425="n/a",0,IF(L$3&lt;=$C443,0,IF(L$3&gt;($F$425+$C443),INDEX($D$437:$W$437,,$C443)-SUM($D443:K443),INDEX($D$437:$W$437,,$C443)/$F$425)))</f>
        <v>8.032268434285332E-2</v>
      </c>
      <c r="M443" s="8">
        <f>IF($F$425="n/a",0,IF(M$3&lt;=$C443,0,IF(M$3&gt;($F$425+$C443),INDEX($D$437:$W$437,,$C443)-SUM($D443:L443),INDEX($D$437:$W$437,,$C443)/$F$425)))</f>
        <v>0</v>
      </c>
      <c r="N443" s="8">
        <f>IF($F$425="n/a",0,IF(N$3&lt;=$C443,0,IF(N$3&gt;($F$425+$C443),INDEX($D$437:$W$437,,$C443)-SUM($D443:M443),INDEX($D$437:$W$437,,$C443)/$F$425)))</f>
        <v>0</v>
      </c>
      <c r="O443" s="8">
        <f>IF($F$425="n/a",0,IF(O$3&lt;=$C443,0,IF(O$3&gt;($F$425+$C443),INDEX($D$437:$W$437,,$C443)-SUM($D443:N443),INDEX($D$437:$W$437,,$C443)/$F$425)))</f>
        <v>0</v>
      </c>
      <c r="P443" s="8">
        <f>IF($F$425="n/a",0,IF(P$3&lt;=$C443,0,IF(P$3&gt;($F$425+$C443),INDEX($D$437:$W$437,,$C443)-SUM($D443:O443),INDEX($D$437:$W$437,,$C443)/$F$425)))</f>
        <v>0</v>
      </c>
      <c r="Q443" s="8">
        <f>IF($F$425="n/a",0,IF(Q$3&lt;=$C443,0,IF(Q$3&gt;($F$425+$C443),INDEX($D$437:$W$437,,$C443)-SUM($D443:P443),INDEX($D$437:$W$437,,$C443)/$F$425)))</f>
        <v>0</v>
      </c>
      <c r="R443" s="8">
        <f>IF($F$425="n/a",0,IF(R$3&lt;=$C443,0,IF(R$3&gt;($F$425+$C443),INDEX($D$437:$W$437,,$C443)-SUM($D443:Q443),INDEX($D$437:$W$437,,$C443)/$F$425)))</f>
        <v>0</v>
      </c>
      <c r="S443" s="8">
        <f>IF($F$425="n/a",0,IF(S$3&lt;=$C443,0,IF(S$3&gt;($F$425+$C443),INDEX($D$437:$W$437,,$C443)-SUM($D443:R443),INDEX($D$437:$W$437,,$C443)/$F$425)))</f>
        <v>0</v>
      </c>
      <c r="T443" s="8">
        <f>IF($F$425="n/a",0,IF(T$3&lt;=$C443,0,IF(T$3&gt;($F$425+$C443),INDEX($D$437:$W$437,,$C443)-SUM($D443:S443),INDEX($D$437:$W$437,,$C443)/$F$425)))</f>
        <v>0</v>
      </c>
      <c r="U443" s="8">
        <f>IF($F$425="n/a",0,IF(U$3&lt;=$C443,0,IF(U$3&gt;($F$425+$C443),INDEX($D$437:$W$437,,$C443)-SUM($D443:T443),INDEX($D$437:$W$437,,$C443)/$F$425)))</f>
        <v>0</v>
      </c>
      <c r="V443" s="8">
        <f>IF($F$425="n/a",0,IF(V$3&lt;=$C443,0,IF(V$3&gt;($F$425+$C443),INDEX($D$437:$W$437,,$C443)-SUM($D443:U443),INDEX($D$437:$W$437,,$C443)/$F$425)))</f>
        <v>0</v>
      </c>
      <c r="W443" s="8">
        <f>IF($F$425="n/a",0,IF(W$3&lt;=$C443,0,IF(W$3&gt;($F$425+$C443),INDEX($D$437:$W$437,,$C443)-SUM($D443:V443),INDEX($D$437:$W$437,,$C443)/$F$425)))</f>
        <v>0</v>
      </c>
      <c r="X443" s="8">
        <f>IF($F$425="n/a",0,IF(X$3&lt;=$C443,0,IF(X$3&gt;($F$425+$C443),INDEX($D$437:$W$437,,$C443)-SUM($D443:W443),INDEX($D$437:$W$437,,$C443)/$F$425)))</f>
        <v>0</v>
      </c>
      <c r="Y443" s="8">
        <f>IF($F$425="n/a",0,IF(Y$3&lt;=$C443,0,IF(Y$3&gt;($F$425+$C443),INDEX($D$437:$W$437,,$C443)-SUM($D443:X443),INDEX($D$437:$W$437,,$C443)/$F$425)))</f>
        <v>0</v>
      </c>
      <c r="Z443" s="8">
        <f>IF($F$425="n/a",0,IF(Z$3&lt;=$C443,0,IF(Z$3&gt;($F$425+$C443),INDEX($D$437:$W$437,,$C443)-SUM($D443:Y443),INDEX($D$437:$W$437,,$C443)/$F$425)))</f>
        <v>0</v>
      </c>
      <c r="AA443" s="8">
        <f>IF($F$425="n/a",0,IF(AA$3&lt;=$C443,0,IF(AA$3&gt;($F$425+$C443),INDEX($D$437:$W$437,,$C443)-SUM($D443:Z443),INDEX($D$437:$W$437,,$C443)/$F$425)))</f>
        <v>0</v>
      </c>
      <c r="AB443" s="8">
        <f>IF($F$425="n/a",0,IF(AB$3&lt;=$C443,0,IF(AB$3&gt;($F$425+$C443),INDEX($D$437:$W$437,,$C443)-SUM($D443:AA443),INDEX($D$437:$W$437,,$C443)/$F$425)))</f>
        <v>0</v>
      </c>
      <c r="AC443" s="8">
        <f>IF($F$425="n/a",0,IF(AC$3&lt;=$C443,0,IF(AC$3&gt;($F$425+$C443),INDEX($D$437:$W$437,,$C443)-SUM($D443:AB443),INDEX($D$437:$W$437,,$C443)/$F$425)))</f>
        <v>0</v>
      </c>
      <c r="AD443" s="8">
        <f>IF($F$425="n/a",0,IF(AD$3&lt;=$C443,0,IF(AD$3&gt;($F$425+$C443),INDEX($D$437:$W$437,,$C443)-SUM($D443:AC443),INDEX($D$437:$W$437,,$C443)/$F$425)))</f>
        <v>0</v>
      </c>
      <c r="AE443" s="8">
        <f>IF($F$425="n/a",0,IF(AE$3&lt;=$C443,0,IF(AE$3&gt;($F$425+$C443),INDEX($D$437:$W$437,,$C443)-SUM($D443:AD443),INDEX($D$437:$W$437,,$C443)/$F$425)))</f>
        <v>0</v>
      </c>
      <c r="AF443" s="8">
        <f>IF($F$425="n/a",0,IF(AF$3&lt;=$C443,0,IF(AF$3&gt;($F$425+$C443),INDEX($D$437:$W$437,,$C443)-SUM($D443:AE443),INDEX($D$437:$W$437,,$C443)/$F$425)))</f>
        <v>0</v>
      </c>
      <c r="AG443" s="8">
        <f>IF($F$425="n/a",0,IF(AG$3&lt;=$C443,0,IF(AG$3&gt;($F$425+$C443),INDEX($D$437:$W$437,,$C443)-SUM($D443:AF443),INDEX($D$437:$W$437,,$C443)/$F$425)))</f>
        <v>0</v>
      </c>
      <c r="AH443" s="8">
        <f>IF($F$425="n/a",0,IF(AH$3&lt;=$C443,0,IF(AH$3&gt;($F$425+$C443),INDEX($D$437:$W$437,,$C443)-SUM($D443:AG443),INDEX($D$437:$W$437,,$C443)/$F$425)))</f>
        <v>0</v>
      </c>
      <c r="AI443" s="8">
        <f>IF($F$425="n/a",0,IF(AI$3&lt;=$C443,0,IF(AI$3&gt;($F$425+$C443),INDEX($D$437:$W$437,,$C443)-SUM($D443:AH443),INDEX($D$437:$W$437,,$C443)/$F$425)))</f>
        <v>0</v>
      </c>
      <c r="AJ443" s="8">
        <f>IF($F$425="n/a",0,IF(AJ$3&lt;=$C443,0,IF(AJ$3&gt;($F$425+$C443),INDEX($D$437:$W$437,,$C443)-SUM($D443:AI443),INDEX($D$437:$W$437,,$C443)/$F$425)))</f>
        <v>0</v>
      </c>
      <c r="AK443" s="8">
        <f>IF($F$425="n/a",0,IF(AK$3&lt;=$C443,0,IF(AK$3&gt;($F$425+$C443),INDEX($D$437:$W$437,,$C443)-SUM($D443:AJ443),INDEX($D$437:$W$437,,$C443)/$F$425)))</f>
        <v>0</v>
      </c>
      <c r="AL443" s="8">
        <f>IF($F$425="n/a",0,IF(AL$3&lt;=$C443,0,IF(AL$3&gt;($F$425+$C443),INDEX($D$437:$W$437,,$C443)-SUM($D443:AK443),INDEX($D$437:$W$437,,$C443)/$F$425)))</f>
        <v>0</v>
      </c>
      <c r="AM443" s="8">
        <f>IF($F$425="n/a",0,IF(AM$3&lt;=$C443,0,IF(AM$3&gt;($F$425+$C443),INDEX($D$437:$W$437,,$C443)-SUM($D443:AL443),INDEX($D$437:$W$437,,$C443)/$F$425)))</f>
        <v>0</v>
      </c>
      <c r="AN443" s="8">
        <f>IF($F$425="n/a",0,IF(AN$3&lt;=$C443,0,IF(AN$3&gt;($F$425+$C443),INDEX($D$437:$W$437,,$C443)-SUM($D443:AM443),INDEX($D$437:$W$437,,$C443)/$F$425)))</f>
        <v>0</v>
      </c>
      <c r="AO443" s="8">
        <f>IF($F$425="n/a",0,IF(AO$3&lt;=$C443,0,IF(AO$3&gt;($F$425+$C443),INDEX($D$437:$W$437,,$C443)-SUM($D443:AN443),INDEX($D$437:$W$437,,$C443)/$F$425)))</f>
        <v>0</v>
      </c>
      <c r="AP443" s="8">
        <f>IF($F$425="n/a",0,IF(AP$3&lt;=$C443,0,IF(AP$3&gt;($F$425+$C443),INDEX($D$437:$W$437,,$C443)-SUM($D443:AO443),INDEX($D$437:$W$437,,$C443)/$F$425)))</f>
        <v>0</v>
      </c>
      <c r="AQ443" s="8">
        <f>IF($F$425="n/a",0,IF(AQ$3&lt;=$C443,0,IF(AQ$3&gt;($F$425+$C443),INDEX($D$437:$W$437,,$C443)-SUM($D443:AP443),INDEX($D$437:$W$437,,$C443)/$F$425)))</f>
        <v>0</v>
      </c>
      <c r="AR443" s="8">
        <f>IF($F$425="n/a",0,IF(AR$3&lt;=$C443,0,IF(AR$3&gt;($F$425+$C443),INDEX($D$437:$W$437,,$C443)-SUM($D443:AQ443),INDEX($D$437:$W$437,,$C443)/$F$425)))</f>
        <v>0</v>
      </c>
      <c r="AS443" s="8">
        <f>IF($F$425="n/a",0,IF(AS$3&lt;=$C443,0,IF(AS$3&gt;($F$425+$C443),INDEX($D$437:$W$437,,$C443)-SUM($D443:AR443),INDEX($D$437:$W$437,,$C443)/$F$425)))</f>
        <v>0</v>
      </c>
      <c r="AT443" s="8">
        <f>IF($F$425="n/a",0,IF(AT$3&lt;=$C443,0,IF(AT$3&gt;($F$425+$C443),INDEX($D$437:$W$437,,$C443)-SUM($D443:AS443),INDEX($D$437:$W$437,,$C443)/$F$425)))</f>
        <v>0</v>
      </c>
      <c r="AU443" s="8">
        <f>IF($F$425="n/a",0,IF(AU$3&lt;=$C443,0,IF(AU$3&gt;($F$425+$C443),INDEX($D$437:$W$437,,$C443)-SUM($D443:AT443),INDEX($D$437:$W$437,,$C443)/$F$425)))</f>
        <v>0</v>
      </c>
      <c r="AV443" s="8">
        <f>IF($F$425="n/a",0,IF(AV$3&lt;=$C443,0,IF(AV$3&gt;($F$425+$C443),INDEX($D$437:$W$437,,$C443)-SUM($D443:AU443),INDEX($D$437:$W$437,,$C443)/$F$425)))</f>
        <v>0</v>
      </c>
      <c r="AW443" s="8">
        <f>IF($F$425="n/a",0,IF(AW$3&lt;=$C443,0,IF(AW$3&gt;($F$425+$C443),INDEX($D$437:$W$437,,$C443)-SUM($D443:AV443),INDEX($D$437:$W$437,,$C443)/$F$425)))</f>
        <v>0</v>
      </c>
      <c r="AX443" s="8">
        <f>IF($F$425="n/a",0,IF(AX$3&lt;=$C443,0,IF(AX$3&gt;($F$425+$C443),INDEX($D$437:$W$437,,$C443)-SUM($D443:AW443),INDEX($D$437:$W$437,,$C443)/$F$425)))</f>
        <v>0</v>
      </c>
      <c r="AY443" s="8">
        <f>IF($F$425="n/a",0,IF(AY$3&lt;=$C443,0,IF(AY$3&gt;($F$425+$C443),INDEX($D$437:$W$437,,$C443)-SUM($D443:AX443),INDEX($D$437:$W$437,,$C443)/$F$425)))</f>
        <v>0</v>
      </c>
      <c r="AZ443" s="8">
        <f>IF($F$425="n/a",0,IF(AZ$3&lt;=$C443,0,IF(AZ$3&gt;($F$425+$C443),INDEX($D$437:$W$437,,$C443)-SUM($D443:AY443),INDEX($D$437:$W$437,,$C443)/$F$425)))</f>
        <v>0</v>
      </c>
      <c r="BA443" s="8">
        <f>IF($F$425="n/a",0,IF(BA$3&lt;=$C443,0,IF(BA$3&gt;($F$425+$C443),INDEX($D$437:$W$437,,$C443)-SUM($D443:AZ443),INDEX($D$437:$W$437,,$C443)/$F$425)))</f>
        <v>0</v>
      </c>
      <c r="BB443" s="8">
        <f>IF($F$425="n/a",0,IF(BB$3&lt;=$C443,0,IF(BB$3&gt;($F$425+$C443),INDEX($D$437:$W$437,,$C443)-SUM($D443:BA443),INDEX($D$437:$W$437,,$C443)/$F$425)))</f>
        <v>0</v>
      </c>
      <c r="BC443" s="8">
        <f>IF($F$425="n/a",0,IF(BC$3&lt;=$C443,0,IF(BC$3&gt;($F$425+$C443),INDEX($D$437:$W$437,,$C443)-SUM($D443:BB443),INDEX($D$437:$W$437,,$C443)/$F$425)))</f>
        <v>0</v>
      </c>
      <c r="BD443" s="8">
        <f>IF($F$425="n/a",0,IF(BD$3&lt;=$C443,0,IF(BD$3&gt;($F$425+$C443),INDEX($D$437:$W$437,,$C443)-SUM($D443:BC443),INDEX($D$437:$W$437,,$C443)/$F$425)))</f>
        <v>0</v>
      </c>
      <c r="BE443" s="8">
        <f>IF($F$425="n/a",0,IF(BE$3&lt;=$C443,0,IF(BE$3&gt;($F$425+$C443),INDEX($D$437:$W$437,,$C443)-SUM($D443:BD443),INDEX($D$437:$W$437,,$C443)/$F$425)))</f>
        <v>0</v>
      </c>
      <c r="BF443" s="8">
        <f>IF($F$425="n/a",0,IF(BF$3&lt;=$C443,0,IF(BF$3&gt;($F$425+$C443),INDEX($D$437:$W$437,,$C443)-SUM($D443:BE443),INDEX($D$437:$W$437,,$C443)/$F$425)))</f>
        <v>0</v>
      </c>
      <c r="BG443" s="8">
        <f>IF($F$425="n/a",0,IF(BG$3&lt;=$C443,0,IF(BG$3&gt;($F$425+$C443),INDEX($D$437:$W$437,,$C443)-SUM($D443:BF443),INDEX($D$437:$W$437,,$C443)/$F$425)))</f>
        <v>0</v>
      </c>
      <c r="BH443" s="8">
        <f>IF($F$425="n/a",0,IF(BH$3&lt;=$C443,0,IF(BH$3&gt;($F$425+$C443),INDEX($D$437:$W$437,,$C443)-SUM($D443:BG443),INDEX($D$437:$W$437,,$C443)/$F$425)))</f>
        <v>0</v>
      </c>
      <c r="BI443" s="8">
        <f>IF($F$425="n/a",0,IF(BI$3&lt;=$C443,0,IF(BI$3&gt;($F$425+$C443),INDEX($D$437:$W$437,,$C443)-SUM($D443:BH443),INDEX($D$437:$W$437,,$C443)/$F$425)))</f>
        <v>0</v>
      </c>
      <c r="BJ443" s="8">
        <f>IF($F$425="n/a",0,IF(BJ$3&lt;=$C443,0,IF(BJ$3&gt;($F$425+$C443),INDEX($D$437:$W$437,,$C443)-SUM($D443:BI443),INDEX($D$437:$W$437,,$C443)/$F$425)))</f>
        <v>0</v>
      </c>
      <c r="BK443" s="8">
        <f>IF($F$425="n/a",0,IF(BK$3&lt;=$C443,0,IF(BK$3&gt;($F$425+$C443),INDEX($D$437:$W$437,,$C443)-SUM($D443:BJ443),INDEX($D$437:$W$437,,$C443)/$F$425)))</f>
        <v>0</v>
      </c>
    </row>
    <row r="444" spans="2:63" hidden="1" outlineLevel="1" x14ac:dyDescent="0.3">
      <c r="B444" s="15">
        <v>2017</v>
      </c>
      <c r="C444">
        <v>5</v>
      </c>
      <c r="D444" s="8"/>
      <c r="E444" s="8">
        <f>IF($F$425="n/a",0,IF(E$3&lt;=$C444,0,IF(E$3&gt;($F$425+$C444),INDEX($D$437:$W$437,,$C444)-SUM($D444:D444),INDEX($D$437:$W$437,,$C444)/$F$425)))</f>
        <v>0</v>
      </c>
      <c r="F444" s="8">
        <f>IF($F$425="n/a",0,IF(F$3&lt;=$C444,0,IF(F$3&gt;($F$425+$C444),INDEX($D$437:$W$437,,$C444)-SUM($D444:E444),INDEX($D$437:$W$437,,$C444)/$F$425)))</f>
        <v>0</v>
      </c>
      <c r="G444" s="8">
        <f>IF($F$425="n/a",0,IF(G$3&lt;=$C444,0,IF(G$3&gt;($F$425+$C444),INDEX($D$437:$W$437,,$C444)-SUM($D444:F444),INDEX($D$437:$W$437,,$C444)/$F$425)))</f>
        <v>0</v>
      </c>
      <c r="H444" s="11">
        <f>IF($F$425="n/a",0,IF(H$3&lt;=$C444,0,IF(H$3&gt;($F$425+$C444),INDEX($D$437:$W$437,,$C444)-SUM($D444:G444),INDEX($D$437:$W$437,,$C444)/$F$425)))</f>
        <v>0</v>
      </c>
      <c r="I444" s="12">
        <f>IF($F$425="n/a",0,IF(I$3&lt;=$C444,0,IF(I$3&gt;($F$425+$C444),INDEX($D$437:$W$437,,$C444)-SUM($D444:H444),INDEX($D$437:$W$437,,$C444)/$F$425)))</f>
        <v>8.1513864992179344E-2</v>
      </c>
      <c r="J444" s="8">
        <f>IF($F$425="n/a",0,IF(J$3&lt;=$C444,0,IF(J$3&gt;($F$425+$C444),INDEX($D$437:$W$437,,$C444)-SUM($D444:I444),INDEX($D$437:$W$437,,$C444)/$F$425)))</f>
        <v>8.1513864992179344E-2</v>
      </c>
      <c r="K444" s="8">
        <f>IF($F$425="n/a",0,IF(K$3&lt;=$C444,0,IF(K$3&gt;($F$425+$C444),INDEX($D$437:$W$437,,$C444)-SUM($D444:J444),INDEX($D$437:$W$437,,$C444)/$F$425)))</f>
        <v>8.1513864992179344E-2</v>
      </c>
      <c r="L444" s="8">
        <f>IF($F$425="n/a",0,IF(L$3&lt;=$C444,0,IF(L$3&gt;($F$425+$C444),INDEX($D$437:$W$437,,$C444)-SUM($D444:K444),INDEX($D$437:$W$437,,$C444)/$F$425)))</f>
        <v>8.1513864992179344E-2</v>
      </c>
      <c r="M444" s="8">
        <f>IF($F$425="n/a",0,IF(M$3&lt;=$C444,0,IF(M$3&gt;($F$425+$C444),INDEX($D$437:$W$437,,$C444)-SUM($D444:L444),INDEX($D$437:$W$437,,$C444)/$F$425)))</f>
        <v>8.1513864992179344E-2</v>
      </c>
      <c r="N444" s="8">
        <f>IF($F$425="n/a",0,IF(N$3&lt;=$C444,0,IF(N$3&gt;($F$425+$C444),INDEX($D$437:$W$437,,$C444)-SUM($D444:M444),INDEX($D$437:$W$437,,$C444)/$F$425)))</f>
        <v>0</v>
      </c>
      <c r="O444" s="8">
        <f>IF($F$425="n/a",0,IF(O$3&lt;=$C444,0,IF(O$3&gt;($F$425+$C444),INDEX($D$437:$W$437,,$C444)-SUM($D444:N444),INDEX($D$437:$W$437,,$C444)/$F$425)))</f>
        <v>0</v>
      </c>
      <c r="P444" s="8">
        <f>IF($F$425="n/a",0,IF(P$3&lt;=$C444,0,IF(P$3&gt;($F$425+$C444),INDEX($D$437:$W$437,,$C444)-SUM($D444:O444),INDEX($D$437:$W$437,,$C444)/$F$425)))</f>
        <v>0</v>
      </c>
      <c r="Q444" s="8">
        <f>IF($F$425="n/a",0,IF(Q$3&lt;=$C444,0,IF(Q$3&gt;($F$425+$C444),INDEX($D$437:$W$437,,$C444)-SUM($D444:P444),INDEX($D$437:$W$437,,$C444)/$F$425)))</f>
        <v>0</v>
      </c>
      <c r="R444" s="8">
        <f>IF($F$425="n/a",0,IF(R$3&lt;=$C444,0,IF(R$3&gt;($F$425+$C444),INDEX($D$437:$W$437,,$C444)-SUM($D444:Q444),INDEX($D$437:$W$437,,$C444)/$F$425)))</f>
        <v>0</v>
      </c>
      <c r="S444" s="8">
        <f>IF($F$425="n/a",0,IF(S$3&lt;=$C444,0,IF(S$3&gt;($F$425+$C444),INDEX($D$437:$W$437,,$C444)-SUM($D444:R444),INDEX($D$437:$W$437,,$C444)/$F$425)))</f>
        <v>0</v>
      </c>
      <c r="T444" s="8">
        <f>IF($F$425="n/a",0,IF(T$3&lt;=$C444,0,IF(T$3&gt;($F$425+$C444),INDEX($D$437:$W$437,,$C444)-SUM($D444:S444),INDEX($D$437:$W$437,,$C444)/$F$425)))</f>
        <v>0</v>
      </c>
      <c r="U444" s="8">
        <f>IF($F$425="n/a",0,IF(U$3&lt;=$C444,0,IF(U$3&gt;($F$425+$C444),INDEX($D$437:$W$437,,$C444)-SUM($D444:T444),INDEX($D$437:$W$437,,$C444)/$F$425)))</f>
        <v>0</v>
      </c>
      <c r="V444" s="8">
        <f>IF($F$425="n/a",0,IF(V$3&lt;=$C444,0,IF(V$3&gt;($F$425+$C444),INDEX($D$437:$W$437,,$C444)-SUM($D444:U444),INDEX($D$437:$W$437,,$C444)/$F$425)))</f>
        <v>0</v>
      </c>
      <c r="W444" s="8">
        <f>IF($F$425="n/a",0,IF(W$3&lt;=$C444,0,IF(W$3&gt;($F$425+$C444),INDEX($D$437:$W$437,,$C444)-SUM($D444:V444),INDEX($D$437:$W$437,,$C444)/$F$425)))</f>
        <v>0</v>
      </c>
      <c r="X444" s="8">
        <f>IF($F$425="n/a",0,IF(X$3&lt;=$C444,0,IF(X$3&gt;($F$425+$C444),INDEX($D$437:$W$437,,$C444)-SUM($D444:W444),INDEX($D$437:$W$437,,$C444)/$F$425)))</f>
        <v>0</v>
      </c>
      <c r="Y444" s="8">
        <f>IF($F$425="n/a",0,IF(Y$3&lt;=$C444,0,IF(Y$3&gt;($F$425+$C444),INDEX($D$437:$W$437,,$C444)-SUM($D444:X444),INDEX($D$437:$W$437,,$C444)/$F$425)))</f>
        <v>0</v>
      </c>
      <c r="Z444" s="8">
        <f>IF($F$425="n/a",0,IF(Z$3&lt;=$C444,0,IF(Z$3&gt;($F$425+$C444),INDEX($D$437:$W$437,,$C444)-SUM($D444:Y444),INDEX($D$437:$W$437,,$C444)/$F$425)))</f>
        <v>0</v>
      </c>
      <c r="AA444" s="8">
        <f>IF($F$425="n/a",0,IF(AA$3&lt;=$C444,0,IF(AA$3&gt;($F$425+$C444),INDEX($D$437:$W$437,,$C444)-SUM($D444:Z444),INDEX($D$437:$W$437,,$C444)/$F$425)))</f>
        <v>0</v>
      </c>
      <c r="AB444" s="8">
        <f>IF($F$425="n/a",0,IF(AB$3&lt;=$C444,0,IF(AB$3&gt;($F$425+$C444),INDEX($D$437:$W$437,,$C444)-SUM($D444:AA444),INDEX($D$437:$W$437,,$C444)/$F$425)))</f>
        <v>0</v>
      </c>
      <c r="AC444" s="8">
        <f>IF($F$425="n/a",0,IF(AC$3&lt;=$C444,0,IF(AC$3&gt;($F$425+$C444),INDEX($D$437:$W$437,,$C444)-SUM($D444:AB444),INDEX($D$437:$W$437,,$C444)/$F$425)))</f>
        <v>0</v>
      </c>
      <c r="AD444" s="8">
        <f>IF($F$425="n/a",0,IF(AD$3&lt;=$C444,0,IF(AD$3&gt;($F$425+$C444),INDEX($D$437:$W$437,,$C444)-SUM($D444:AC444),INDEX($D$437:$W$437,,$C444)/$F$425)))</f>
        <v>0</v>
      </c>
      <c r="AE444" s="8">
        <f>IF($F$425="n/a",0,IF(AE$3&lt;=$C444,0,IF(AE$3&gt;($F$425+$C444),INDEX($D$437:$W$437,,$C444)-SUM($D444:AD444),INDEX($D$437:$W$437,,$C444)/$F$425)))</f>
        <v>0</v>
      </c>
      <c r="AF444" s="8">
        <f>IF($F$425="n/a",0,IF(AF$3&lt;=$C444,0,IF(AF$3&gt;($F$425+$C444),INDEX($D$437:$W$437,,$C444)-SUM($D444:AE444),INDEX($D$437:$W$437,,$C444)/$F$425)))</f>
        <v>0</v>
      </c>
      <c r="AG444" s="8">
        <f>IF($F$425="n/a",0,IF(AG$3&lt;=$C444,0,IF(AG$3&gt;($F$425+$C444),INDEX($D$437:$W$437,,$C444)-SUM($D444:AF444),INDEX($D$437:$W$437,,$C444)/$F$425)))</f>
        <v>0</v>
      </c>
      <c r="AH444" s="8">
        <f>IF($F$425="n/a",0,IF(AH$3&lt;=$C444,0,IF(AH$3&gt;($F$425+$C444),INDEX($D$437:$W$437,,$C444)-SUM($D444:AG444),INDEX($D$437:$W$437,,$C444)/$F$425)))</f>
        <v>0</v>
      </c>
      <c r="AI444" s="8">
        <f>IF($F$425="n/a",0,IF(AI$3&lt;=$C444,0,IF(AI$3&gt;($F$425+$C444),INDEX($D$437:$W$437,,$C444)-SUM($D444:AH444),INDEX($D$437:$W$437,,$C444)/$F$425)))</f>
        <v>0</v>
      </c>
      <c r="AJ444" s="8">
        <f>IF($F$425="n/a",0,IF(AJ$3&lt;=$C444,0,IF(AJ$3&gt;($F$425+$C444),INDEX($D$437:$W$437,,$C444)-SUM($D444:AI444),INDEX($D$437:$W$437,,$C444)/$F$425)))</f>
        <v>0</v>
      </c>
      <c r="AK444" s="8">
        <f>IF($F$425="n/a",0,IF(AK$3&lt;=$C444,0,IF(AK$3&gt;($F$425+$C444),INDEX($D$437:$W$437,,$C444)-SUM($D444:AJ444),INDEX($D$437:$W$437,,$C444)/$F$425)))</f>
        <v>0</v>
      </c>
      <c r="AL444" s="8">
        <f>IF($F$425="n/a",0,IF(AL$3&lt;=$C444,0,IF(AL$3&gt;($F$425+$C444),INDEX($D$437:$W$437,,$C444)-SUM($D444:AK444),INDEX($D$437:$W$437,,$C444)/$F$425)))</f>
        <v>0</v>
      </c>
      <c r="AM444" s="8">
        <f>IF($F$425="n/a",0,IF(AM$3&lt;=$C444,0,IF(AM$3&gt;($F$425+$C444),INDEX($D$437:$W$437,,$C444)-SUM($D444:AL444),INDEX($D$437:$W$437,,$C444)/$F$425)))</f>
        <v>0</v>
      </c>
      <c r="AN444" s="8">
        <f>IF($F$425="n/a",0,IF(AN$3&lt;=$C444,0,IF(AN$3&gt;($F$425+$C444),INDEX($D$437:$W$437,,$C444)-SUM($D444:AM444),INDEX($D$437:$W$437,,$C444)/$F$425)))</f>
        <v>0</v>
      </c>
      <c r="AO444" s="8">
        <f>IF($F$425="n/a",0,IF(AO$3&lt;=$C444,0,IF(AO$3&gt;($F$425+$C444),INDEX($D$437:$W$437,,$C444)-SUM($D444:AN444),INDEX($D$437:$W$437,,$C444)/$F$425)))</f>
        <v>0</v>
      </c>
      <c r="AP444" s="8">
        <f>IF($F$425="n/a",0,IF(AP$3&lt;=$C444,0,IF(AP$3&gt;($F$425+$C444),INDEX($D$437:$W$437,,$C444)-SUM($D444:AO444),INDEX($D$437:$W$437,,$C444)/$F$425)))</f>
        <v>0</v>
      </c>
      <c r="AQ444" s="8">
        <f>IF($F$425="n/a",0,IF(AQ$3&lt;=$C444,0,IF(AQ$3&gt;($F$425+$C444),INDEX($D$437:$W$437,,$C444)-SUM($D444:AP444),INDEX($D$437:$W$437,,$C444)/$F$425)))</f>
        <v>0</v>
      </c>
      <c r="AR444" s="8">
        <f>IF($F$425="n/a",0,IF(AR$3&lt;=$C444,0,IF(AR$3&gt;($F$425+$C444),INDEX($D$437:$W$437,,$C444)-SUM($D444:AQ444),INDEX($D$437:$W$437,,$C444)/$F$425)))</f>
        <v>0</v>
      </c>
      <c r="AS444" s="8">
        <f>IF($F$425="n/a",0,IF(AS$3&lt;=$C444,0,IF(AS$3&gt;($F$425+$C444),INDEX($D$437:$W$437,,$C444)-SUM($D444:AR444),INDEX($D$437:$W$437,,$C444)/$F$425)))</f>
        <v>0</v>
      </c>
      <c r="AT444" s="8">
        <f>IF($F$425="n/a",0,IF(AT$3&lt;=$C444,0,IF(AT$3&gt;($F$425+$C444),INDEX($D$437:$W$437,,$C444)-SUM($D444:AS444),INDEX($D$437:$W$437,,$C444)/$F$425)))</f>
        <v>0</v>
      </c>
      <c r="AU444" s="8">
        <f>IF($F$425="n/a",0,IF(AU$3&lt;=$C444,0,IF(AU$3&gt;($F$425+$C444),INDEX($D$437:$W$437,,$C444)-SUM($D444:AT444),INDEX($D$437:$W$437,,$C444)/$F$425)))</f>
        <v>0</v>
      </c>
      <c r="AV444" s="8">
        <f>IF($F$425="n/a",0,IF(AV$3&lt;=$C444,0,IF(AV$3&gt;($F$425+$C444),INDEX($D$437:$W$437,,$C444)-SUM($D444:AU444),INDEX($D$437:$W$437,,$C444)/$F$425)))</f>
        <v>0</v>
      </c>
      <c r="AW444" s="8">
        <f>IF($F$425="n/a",0,IF(AW$3&lt;=$C444,0,IF(AW$3&gt;($F$425+$C444),INDEX($D$437:$W$437,,$C444)-SUM($D444:AV444),INDEX($D$437:$W$437,,$C444)/$F$425)))</f>
        <v>0</v>
      </c>
      <c r="AX444" s="8">
        <f>IF($F$425="n/a",0,IF(AX$3&lt;=$C444,0,IF(AX$3&gt;($F$425+$C444),INDEX($D$437:$W$437,,$C444)-SUM($D444:AW444),INDEX($D$437:$W$437,,$C444)/$F$425)))</f>
        <v>0</v>
      </c>
      <c r="AY444" s="8">
        <f>IF($F$425="n/a",0,IF(AY$3&lt;=$C444,0,IF(AY$3&gt;($F$425+$C444),INDEX($D$437:$W$437,,$C444)-SUM($D444:AX444),INDEX($D$437:$W$437,,$C444)/$F$425)))</f>
        <v>0</v>
      </c>
      <c r="AZ444" s="8">
        <f>IF($F$425="n/a",0,IF(AZ$3&lt;=$C444,0,IF(AZ$3&gt;($F$425+$C444),INDEX($D$437:$W$437,,$C444)-SUM($D444:AY444),INDEX($D$437:$W$437,,$C444)/$F$425)))</f>
        <v>0</v>
      </c>
      <c r="BA444" s="8">
        <f>IF($F$425="n/a",0,IF(BA$3&lt;=$C444,0,IF(BA$3&gt;($F$425+$C444),INDEX($D$437:$W$437,,$C444)-SUM($D444:AZ444),INDEX($D$437:$W$437,,$C444)/$F$425)))</f>
        <v>0</v>
      </c>
      <c r="BB444" s="8">
        <f>IF($F$425="n/a",0,IF(BB$3&lt;=$C444,0,IF(BB$3&gt;($F$425+$C444),INDEX($D$437:$W$437,,$C444)-SUM($D444:BA444),INDEX($D$437:$W$437,,$C444)/$F$425)))</f>
        <v>0</v>
      </c>
      <c r="BC444" s="8">
        <f>IF($F$425="n/a",0,IF(BC$3&lt;=$C444,0,IF(BC$3&gt;($F$425+$C444),INDEX($D$437:$W$437,,$C444)-SUM($D444:BB444),INDEX($D$437:$W$437,,$C444)/$F$425)))</f>
        <v>0</v>
      </c>
      <c r="BD444" s="8">
        <f>IF($F$425="n/a",0,IF(BD$3&lt;=$C444,0,IF(BD$3&gt;($F$425+$C444),INDEX($D$437:$W$437,,$C444)-SUM($D444:BC444),INDEX($D$437:$W$437,,$C444)/$F$425)))</f>
        <v>0</v>
      </c>
      <c r="BE444" s="8">
        <f>IF($F$425="n/a",0,IF(BE$3&lt;=$C444,0,IF(BE$3&gt;($F$425+$C444),INDEX($D$437:$W$437,,$C444)-SUM($D444:BD444),INDEX($D$437:$W$437,,$C444)/$F$425)))</f>
        <v>0</v>
      </c>
      <c r="BF444" s="8">
        <f>IF($F$425="n/a",0,IF(BF$3&lt;=$C444,0,IF(BF$3&gt;($F$425+$C444),INDEX($D$437:$W$437,,$C444)-SUM($D444:BE444),INDEX($D$437:$W$437,,$C444)/$F$425)))</f>
        <v>0</v>
      </c>
      <c r="BG444" s="8">
        <f>IF($F$425="n/a",0,IF(BG$3&lt;=$C444,0,IF(BG$3&gt;($F$425+$C444),INDEX($D$437:$W$437,,$C444)-SUM($D444:BF444),INDEX($D$437:$W$437,,$C444)/$F$425)))</f>
        <v>0</v>
      </c>
      <c r="BH444" s="8">
        <f>IF($F$425="n/a",0,IF(BH$3&lt;=$C444,0,IF(BH$3&gt;($F$425+$C444),INDEX($D$437:$W$437,,$C444)-SUM($D444:BG444),INDEX($D$437:$W$437,,$C444)/$F$425)))</f>
        <v>0</v>
      </c>
      <c r="BI444" s="8">
        <f>IF($F$425="n/a",0,IF(BI$3&lt;=$C444,0,IF(BI$3&gt;($F$425+$C444),INDEX($D$437:$W$437,,$C444)-SUM($D444:BH444),INDEX($D$437:$W$437,,$C444)/$F$425)))</f>
        <v>0</v>
      </c>
      <c r="BJ444" s="8">
        <f>IF($F$425="n/a",0,IF(BJ$3&lt;=$C444,0,IF(BJ$3&gt;($F$425+$C444),INDEX($D$437:$W$437,,$C444)-SUM($D444:BI444),INDEX($D$437:$W$437,,$C444)/$F$425)))</f>
        <v>0</v>
      </c>
      <c r="BK444" s="8">
        <f>IF($F$425="n/a",0,IF(BK$3&lt;=$C444,0,IF(BK$3&gt;($F$425+$C444),INDEX($D$437:$W$437,,$C444)-SUM($D444:BJ444),INDEX($D$437:$W$437,,$C444)/$F$425)))</f>
        <v>0</v>
      </c>
    </row>
    <row r="445" spans="2:63" hidden="1" outlineLevel="1" x14ac:dyDescent="0.3">
      <c r="B445" s="15">
        <v>2018</v>
      </c>
      <c r="C445">
        <v>6</v>
      </c>
      <c r="D445" s="8"/>
      <c r="E445" s="8">
        <f>IF($F$425="n/a",0,IF(E$3&lt;=$C445,0,IF(E$3&gt;($F$425+$C445),INDEX($D$437:$W$437,,$C445)-SUM($D445:D445),INDEX($D$437:$W$437,,$C445)/$F$425)))</f>
        <v>0</v>
      </c>
      <c r="F445" s="8">
        <f>IF($F$425="n/a",0,IF(F$3&lt;=$C445,0,IF(F$3&gt;($F$425+$C445),INDEX($D$437:$W$437,,$C445)-SUM($D445:E445),INDEX($D$437:$W$437,,$C445)/$F$425)))</f>
        <v>0</v>
      </c>
      <c r="G445" s="8">
        <f>IF($F$425="n/a",0,IF(G$3&lt;=$C445,0,IF(G$3&gt;($F$425+$C445),INDEX($D$437:$W$437,,$C445)-SUM($D445:F445),INDEX($D$437:$W$437,,$C445)/$F$425)))</f>
        <v>0</v>
      </c>
      <c r="H445" s="11">
        <f>IF($F$425="n/a",0,IF(H$3&lt;=$C445,0,IF(H$3&gt;($F$425+$C445),INDEX($D$437:$W$437,,$C445)-SUM($D445:G445),INDEX($D$437:$W$437,,$C445)/$F$425)))</f>
        <v>0</v>
      </c>
      <c r="I445" s="12">
        <f>IF($F$425="n/a",0,IF(I$3&lt;=$C445,0,IF(I$3&gt;($F$425+$C445),INDEX($D$437:$W$437,,$C445)-SUM($D445:H445),INDEX($D$437:$W$437,,$C445)/$F$425)))</f>
        <v>0</v>
      </c>
      <c r="J445" s="8">
        <f>IF($F$425="n/a",0,IF(J$3&lt;=$C445,0,IF(J$3&gt;($F$425+$C445),INDEX($D$437:$W$437,,$C445)-SUM($D445:I445),INDEX($D$437:$W$437,,$C445)/$F$425)))</f>
        <v>0</v>
      </c>
      <c r="K445" s="8">
        <f>IF($F$425="n/a",0,IF(K$3&lt;=$C445,0,IF(K$3&gt;($F$425+$C445),INDEX($D$437:$W$437,,$C445)-SUM($D445:J445),INDEX($D$437:$W$437,,$C445)/$F$425)))</f>
        <v>0</v>
      </c>
      <c r="L445" s="8">
        <f>IF($F$425="n/a",0,IF(L$3&lt;=$C445,0,IF(L$3&gt;($F$425+$C445),INDEX($D$437:$W$437,,$C445)-SUM($D445:K445),INDEX($D$437:$W$437,,$C445)/$F$425)))</f>
        <v>0</v>
      </c>
      <c r="M445" s="8">
        <f>IF($F$425="n/a",0,IF(M$3&lt;=$C445,0,IF(M$3&gt;($F$425+$C445),INDEX($D$437:$W$437,,$C445)-SUM($D445:L445),INDEX($D$437:$W$437,,$C445)/$F$425)))</f>
        <v>0</v>
      </c>
      <c r="N445" s="8">
        <f>IF($F$425="n/a",0,IF(N$3&lt;=$C445,0,IF(N$3&gt;($F$425+$C445),INDEX($D$437:$W$437,,$C445)-SUM($D445:M445),INDEX($D$437:$W$437,,$C445)/$F$425)))</f>
        <v>0</v>
      </c>
      <c r="O445" s="8">
        <f>IF($F$425="n/a",0,IF(O$3&lt;=$C445,0,IF(O$3&gt;($F$425+$C445),INDEX($D$437:$W$437,,$C445)-SUM($D445:N445),INDEX($D$437:$W$437,,$C445)/$F$425)))</f>
        <v>0</v>
      </c>
      <c r="P445" s="8">
        <f>IF($F$425="n/a",0,IF(P$3&lt;=$C445,0,IF(P$3&gt;($F$425+$C445),INDEX($D$437:$W$437,,$C445)-SUM($D445:O445),INDEX($D$437:$W$437,,$C445)/$F$425)))</f>
        <v>0</v>
      </c>
      <c r="Q445" s="8">
        <f>IF($F$425="n/a",0,IF(Q$3&lt;=$C445,0,IF(Q$3&gt;($F$425+$C445),INDEX($D$437:$W$437,,$C445)-SUM($D445:P445),INDEX($D$437:$W$437,,$C445)/$F$425)))</f>
        <v>0</v>
      </c>
      <c r="R445" s="8">
        <f>IF($F$425="n/a",0,IF(R$3&lt;=$C445,0,IF(R$3&gt;($F$425+$C445),INDEX($D$437:$W$437,,$C445)-SUM($D445:Q445),INDEX($D$437:$W$437,,$C445)/$F$425)))</f>
        <v>0</v>
      </c>
      <c r="S445" s="8">
        <f>IF($F$425="n/a",0,IF(S$3&lt;=$C445,0,IF(S$3&gt;($F$425+$C445),INDEX($D$437:$W$437,,$C445)-SUM($D445:R445),INDEX($D$437:$W$437,,$C445)/$F$425)))</f>
        <v>0</v>
      </c>
      <c r="T445" s="8">
        <f>IF($F$425="n/a",0,IF(T$3&lt;=$C445,0,IF(T$3&gt;($F$425+$C445),INDEX($D$437:$W$437,,$C445)-SUM($D445:S445),INDEX($D$437:$W$437,,$C445)/$F$425)))</f>
        <v>0</v>
      </c>
      <c r="U445" s="8">
        <f>IF($F$425="n/a",0,IF(U$3&lt;=$C445,0,IF(U$3&gt;($F$425+$C445),INDEX($D$437:$W$437,,$C445)-SUM($D445:T445),INDEX($D$437:$W$437,,$C445)/$F$425)))</f>
        <v>0</v>
      </c>
      <c r="V445" s="8">
        <f>IF($F$425="n/a",0,IF(V$3&lt;=$C445,0,IF(V$3&gt;($F$425+$C445),INDEX($D$437:$W$437,,$C445)-SUM($D445:U445),INDEX($D$437:$W$437,,$C445)/$F$425)))</f>
        <v>0</v>
      </c>
      <c r="W445" s="8">
        <f>IF($F$425="n/a",0,IF(W$3&lt;=$C445,0,IF(W$3&gt;($F$425+$C445),INDEX($D$437:$W$437,,$C445)-SUM($D445:V445),INDEX($D$437:$W$437,,$C445)/$F$425)))</f>
        <v>0</v>
      </c>
      <c r="X445" s="8">
        <f>IF($F$425="n/a",0,IF(X$3&lt;=$C445,0,IF(X$3&gt;($F$425+$C445),INDEX($D$437:$W$437,,$C445)-SUM($D445:W445),INDEX($D$437:$W$437,,$C445)/$F$425)))</f>
        <v>0</v>
      </c>
      <c r="Y445" s="8">
        <f>IF($F$425="n/a",0,IF(Y$3&lt;=$C445,0,IF(Y$3&gt;($F$425+$C445),INDEX($D$437:$W$437,,$C445)-SUM($D445:X445),INDEX($D$437:$W$437,,$C445)/$F$425)))</f>
        <v>0</v>
      </c>
      <c r="Z445" s="8">
        <f>IF($F$425="n/a",0,IF(Z$3&lt;=$C445,0,IF(Z$3&gt;($F$425+$C445),INDEX($D$437:$W$437,,$C445)-SUM($D445:Y445),INDEX($D$437:$W$437,,$C445)/$F$425)))</f>
        <v>0</v>
      </c>
      <c r="AA445" s="8">
        <f>IF($F$425="n/a",0,IF(AA$3&lt;=$C445,0,IF(AA$3&gt;($F$425+$C445),INDEX($D$437:$W$437,,$C445)-SUM($D445:Z445),INDEX($D$437:$W$437,,$C445)/$F$425)))</f>
        <v>0</v>
      </c>
      <c r="AB445" s="8">
        <f>IF($F$425="n/a",0,IF(AB$3&lt;=$C445,0,IF(AB$3&gt;($F$425+$C445),INDEX($D$437:$W$437,,$C445)-SUM($D445:AA445),INDEX($D$437:$W$437,,$C445)/$F$425)))</f>
        <v>0</v>
      </c>
      <c r="AC445" s="8">
        <f>IF($F$425="n/a",0,IF(AC$3&lt;=$C445,0,IF(AC$3&gt;($F$425+$C445),INDEX($D$437:$W$437,,$C445)-SUM($D445:AB445),INDEX($D$437:$W$437,,$C445)/$F$425)))</f>
        <v>0</v>
      </c>
      <c r="AD445" s="8">
        <f>IF($F$425="n/a",0,IF(AD$3&lt;=$C445,0,IF(AD$3&gt;($F$425+$C445),INDEX($D$437:$W$437,,$C445)-SUM($D445:AC445),INDEX($D$437:$W$437,,$C445)/$F$425)))</f>
        <v>0</v>
      </c>
      <c r="AE445" s="8">
        <f>IF($F$425="n/a",0,IF(AE$3&lt;=$C445,0,IF(AE$3&gt;($F$425+$C445),INDEX($D$437:$W$437,,$C445)-SUM($D445:AD445),INDEX($D$437:$W$437,,$C445)/$F$425)))</f>
        <v>0</v>
      </c>
      <c r="AF445" s="8">
        <f>IF($F$425="n/a",0,IF(AF$3&lt;=$C445,0,IF(AF$3&gt;($F$425+$C445),INDEX($D$437:$W$437,,$C445)-SUM($D445:AE445),INDEX($D$437:$W$437,,$C445)/$F$425)))</f>
        <v>0</v>
      </c>
      <c r="AG445" s="8">
        <f>IF($F$425="n/a",0,IF(AG$3&lt;=$C445,0,IF(AG$3&gt;($F$425+$C445),INDEX($D$437:$W$437,,$C445)-SUM($D445:AF445),INDEX($D$437:$W$437,,$C445)/$F$425)))</f>
        <v>0</v>
      </c>
      <c r="AH445" s="8">
        <f>IF($F$425="n/a",0,IF(AH$3&lt;=$C445,0,IF(AH$3&gt;($F$425+$C445),INDEX($D$437:$W$437,,$C445)-SUM($D445:AG445),INDEX($D$437:$W$437,,$C445)/$F$425)))</f>
        <v>0</v>
      </c>
      <c r="AI445" s="8">
        <f>IF($F$425="n/a",0,IF(AI$3&lt;=$C445,0,IF(AI$3&gt;($F$425+$C445),INDEX($D$437:$W$437,,$C445)-SUM($D445:AH445),INDEX($D$437:$W$437,,$C445)/$F$425)))</f>
        <v>0</v>
      </c>
      <c r="AJ445" s="8">
        <f>IF($F$425="n/a",0,IF(AJ$3&lt;=$C445,0,IF(AJ$3&gt;($F$425+$C445),INDEX($D$437:$W$437,,$C445)-SUM($D445:AI445),INDEX($D$437:$W$437,,$C445)/$F$425)))</f>
        <v>0</v>
      </c>
      <c r="AK445" s="8">
        <f>IF($F$425="n/a",0,IF(AK$3&lt;=$C445,0,IF(AK$3&gt;($F$425+$C445),INDEX($D$437:$W$437,,$C445)-SUM($D445:AJ445),INDEX($D$437:$W$437,,$C445)/$F$425)))</f>
        <v>0</v>
      </c>
      <c r="AL445" s="8">
        <f>IF($F$425="n/a",0,IF(AL$3&lt;=$C445,0,IF(AL$3&gt;($F$425+$C445),INDEX($D$437:$W$437,,$C445)-SUM($D445:AK445),INDEX($D$437:$W$437,,$C445)/$F$425)))</f>
        <v>0</v>
      </c>
      <c r="AM445" s="8">
        <f>IF($F$425="n/a",0,IF(AM$3&lt;=$C445,0,IF(AM$3&gt;($F$425+$C445),INDEX($D$437:$W$437,,$C445)-SUM($D445:AL445),INDEX($D$437:$W$437,,$C445)/$F$425)))</f>
        <v>0</v>
      </c>
      <c r="AN445" s="8">
        <f>IF($F$425="n/a",0,IF(AN$3&lt;=$C445,0,IF(AN$3&gt;($F$425+$C445),INDEX($D$437:$W$437,,$C445)-SUM($D445:AM445),INDEX($D$437:$W$437,,$C445)/$F$425)))</f>
        <v>0</v>
      </c>
      <c r="AO445" s="8">
        <f>IF($F$425="n/a",0,IF(AO$3&lt;=$C445,0,IF(AO$3&gt;($F$425+$C445),INDEX($D$437:$W$437,,$C445)-SUM($D445:AN445),INDEX($D$437:$W$437,,$C445)/$F$425)))</f>
        <v>0</v>
      </c>
      <c r="AP445" s="8">
        <f>IF($F$425="n/a",0,IF(AP$3&lt;=$C445,0,IF(AP$3&gt;($F$425+$C445),INDEX($D$437:$W$437,,$C445)-SUM($D445:AO445),INDEX($D$437:$W$437,,$C445)/$F$425)))</f>
        <v>0</v>
      </c>
      <c r="AQ445" s="8">
        <f>IF($F$425="n/a",0,IF(AQ$3&lt;=$C445,0,IF(AQ$3&gt;($F$425+$C445),INDEX($D$437:$W$437,,$C445)-SUM($D445:AP445),INDEX($D$437:$W$437,,$C445)/$F$425)))</f>
        <v>0</v>
      </c>
      <c r="AR445" s="8">
        <f>IF($F$425="n/a",0,IF(AR$3&lt;=$C445,0,IF(AR$3&gt;($F$425+$C445),INDEX($D$437:$W$437,,$C445)-SUM($D445:AQ445),INDEX($D$437:$W$437,,$C445)/$F$425)))</f>
        <v>0</v>
      </c>
      <c r="AS445" s="8">
        <f>IF($F$425="n/a",0,IF(AS$3&lt;=$C445,0,IF(AS$3&gt;($F$425+$C445),INDEX($D$437:$W$437,,$C445)-SUM($D445:AR445),INDEX($D$437:$W$437,,$C445)/$F$425)))</f>
        <v>0</v>
      </c>
      <c r="AT445" s="8">
        <f>IF($F$425="n/a",0,IF(AT$3&lt;=$C445,0,IF(AT$3&gt;($F$425+$C445),INDEX($D$437:$W$437,,$C445)-SUM($D445:AS445),INDEX($D$437:$W$437,,$C445)/$F$425)))</f>
        <v>0</v>
      </c>
      <c r="AU445" s="8">
        <f>IF($F$425="n/a",0,IF(AU$3&lt;=$C445,0,IF(AU$3&gt;($F$425+$C445),INDEX($D$437:$W$437,,$C445)-SUM($D445:AT445),INDEX($D$437:$W$437,,$C445)/$F$425)))</f>
        <v>0</v>
      </c>
      <c r="AV445" s="8">
        <f>IF($F$425="n/a",0,IF(AV$3&lt;=$C445,0,IF(AV$3&gt;($F$425+$C445),INDEX($D$437:$W$437,,$C445)-SUM($D445:AU445),INDEX($D$437:$W$437,,$C445)/$F$425)))</f>
        <v>0</v>
      </c>
      <c r="AW445" s="8">
        <f>IF($F$425="n/a",0,IF(AW$3&lt;=$C445,0,IF(AW$3&gt;($F$425+$C445),INDEX($D$437:$W$437,,$C445)-SUM($D445:AV445),INDEX($D$437:$W$437,,$C445)/$F$425)))</f>
        <v>0</v>
      </c>
      <c r="AX445" s="8">
        <f>IF($F$425="n/a",0,IF(AX$3&lt;=$C445,0,IF(AX$3&gt;($F$425+$C445),INDEX($D$437:$W$437,,$C445)-SUM($D445:AW445),INDEX($D$437:$W$437,,$C445)/$F$425)))</f>
        <v>0</v>
      </c>
      <c r="AY445" s="8">
        <f>IF($F$425="n/a",0,IF(AY$3&lt;=$C445,0,IF(AY$3&gt;($F$425+$C445),INDEX($D$437:$W$437,,$C445)-SUM($D445:AX445),INDEX($D$437:$W$437,,$C445)/$F$425)))</f>
        <v>0</v>
      </c>
      <c r="AZ445" s="8">
        <f>IF($F$425="n/a",0,IF(AZ$3&lt;=$C445,0,IF(AZ$3&gt;($F$425+$C445),INDEX($D$437:$W$437,,$C445)-SUM($D445:AY445),INDEX($D$437:$W$437,,$C445)/$F$425)))</f>
        <v>0</v>
      </c>
      <c r="BA445" s="8">
        <f>IF($F$425="n/a",0,IF(BA$3&lt;=$C445,0,IF(BA$3&gt;($F$425+$C445),INDEX($D$437:$W$437,,$C445)-SUM($D445:AZ445),INDEX($D$437:$W$437,,$C445)/$F$425)))</f>
        <v>0</v>
      </c>
      <c r="BB445" s="8">
        <f>IF($F$425="n/a",0,IF(BB$3&lt;=$C445,0,IF(BB$3&gt;($F$425+$C445),INDEX($D$437:$W$437,,$C445)-SUM($D445:BA445),INDEX($D$437:$W$437,,$C445)/$F$425)))</f>
        <v>0</v>
      </c>
      <c r="BC445" s="8">
        <f>IF($F$425="n/a",0,IF(BC$3&lt;=$C445,0,IF(BC$3&gt;($F$425+$C445),INDEX($D$437:$W$437,,$C445)-SUM($D445:BB445),INDEX($D$437:$W$437,,$C445)/$F$425)))</f>
        <v>0</v>
      </c>
      <c r="BD445" s="8">
        <f>IF($F$425="n/a",0,IF(BD$3&lt;=$C445,0,IF(BD$3&gt;($F$425+$C445),INDEX($D$437:$W$437,,$C445)-SUM($D445:BC445),INDEX($D$437:$W$437,,$C445)/$F$425)))</f>
        <v>0</v>
      </c>
      <c r="BE445" s="8">
        <f>IF($F$425="n/a",0,IF(BE$3&lt;=$C445,0,IF(BE$3&gt;($F$425+$C445),INDEX($D$437:$W$437,,$C445)-SUM($D445:BD445),INDEX($D$437:$W$437,,$C445)/$F$425)))</f>
        <v>0</v>
      </c>
      <c r="BF445" s="8">
        <f>IF($F$425="n/a",0,IF(BF$3&lt;=$C445,0,IF(BF$3&gt;($F$425+$C445),INDEX($D$437:$W$437,,$C445)-SUM($D445:BE445),INDEX($D$437:$W$437,,$C445)/$F$425)))</f>
        <v>0</v>
      </c>
      <c r="BG445" s="8">
        <f>IF($F$425="n/a",0,IF(BG$3&lt;=$C445,0,IF(BG$3&gt;($F$425+$C445),INDEX($D$437:$W$437,,$C445)-SUM($D445:BF445),INDEX($D$437:$W$437,,$C445)/$F$425)))</f>
        <v>0</v>
      </c>
      <c r="BH445" s="8">
        <f>IF($F$425="n/a",0,IF(BH$3&lt;=$C445,0,IF(BH$3&gt;($F$425+$C445),INDEX($D$437:$W$437,,$C445)-SUM($D445:BG445),INDEX($D$437:$W$437,,$C445)/$F$425)))</f>
        <v>0</v>
      </c>
      <c r="BI445" s="8">
        <f>IF($F$425="n/a",0,IF(BI$3&lt;=$C445,0,IF(BI$3&gt;($F$425+$C445),INDEX($D$437:$W$437,,$C445)-SUM($D445:BH445),INDEX($D$437:$W$437,,$C445)/$F$425)))</f>
        <v>0</v>
      </c>
      <c r="BJ445" s="8">
        <f>IF($F$425="n/a",0,IF(BJ$3&lt;=$C445,0,IF(BJ$3&gt;($F$425+$C445),INDEX($D$437:$W$437,,$C445)-SUM($D445:BI445),INDEX($D$437:$W$437,,$C445)/$F$425)))</f>
        <v>0</v>
      </c>
      <c r="BK445" s="8">
        <f>IF($F$425="n/a",0,IF(BK$3&lt;=$C445,0,IF(BK$3&gt;($F$425+$C445),INDEX($D$437:$W$437,,$C445)-SUM($D445:BJ445),INDEX($D$437:$W$437,,$C445)/$F$425)))</f>
        <v>0</v>
      </c>
    </row>
    <row r="446" spans="2:63" hidden="1" outlineLevel="1" x14ac:dyDescent="0.3">
      <c r="B446" s="15">
        <v>2019</v>
      </c>
      <c r="C446">
        <v>7</v>
      </c>
      <c r="D446" s="8"/>
      <c r="E446" s="8">
        <f>IF($F$425="n/a",0,IF(E$3&lt;=$C446,0,IF(E$3&gt;($F$425+$C446),INDEX($D$437:$W$437,,$C446)-SUM($D446:D446),INDEX($D$437:$W$437,,$C446)/$F$425)))</f>
        <v>0</v>
      </c>
      <c r="F446" s="8">
        <f>IF($F$425="n/a",0,IF(F$3&lt;=$C446,0,IF(F$3&gt;($F$425+$C446),INDEX($D$437:$W$437,,$C446)-SUM($D446:E446),INDEX($D$437:$W$437,,$C446)/$F$425)))</f>
        <v>0</v>
      </c>
      <c r="G446" s="8">
        <f>IF($F$425="n/a",0,IF(G$3&lt;=$C446,0,IF(G$3&gt;($F$425+$C446),INDEX($D$437:$W$437,,$C446)-SUM($D446:F446),INDEX($D$437:$W$437,,$C446)/$F$425)))</f>
        <v>0</v>
      </c>
      <c r="H446" s="11">
        <f>IF($F$425="n/a",0,IF(H$3&lt;=$C446,0,IF(H$3&gt;($F$425+$C446),INDEX($D$437:$W$437,,$C446)-SUM($D446:G446),INDEX($D$437:$W$437,,$C446)/$F$425)))</f>
        <v>0</v>
      </c>
      <c r="I446" s="12">
        <f>IF($F$425="n/a",0,IF(I$3&lt;=$C446,0,IF(I$3&gt;($F$425+$C446),INDEX($D$437:$W$437,,$C446)-SUM($D446:H446),INDEX($D$437:$W$437,,$C446)/$F$425)))</f>
        <v>0</v>
      </c>
      <c r="J446" s="8">
        <f>IF($F$425="n/a",0,IF(J$3&lt;=$C446,0,IF(J$3&gt;($F$425+$C446),INDEX($D$437:$W$437,,$C446)-SUM($D446:I446),INDEX($D$437:$W$437,,$C446)/$F$425)))</f>
        <v>0</v>
      </c>
      <c r="K446" s="8">
        <f>IF($F$425="n/a",0,IF(K$3&lt;=$C446,0,IF(K$3&gt;($F$425+$C446),INDEX($D$437:$W$437,,$C446)-SUM($D446:J446),INDEX($D$437:$W$437,,$C446)/$F$425)))</f>
        <v>0</v>
      </c>
      <c r="L446" s="8">
        <f>IF($F$425="n/a",0,IF(L$3&lt;=$C446,0,IF(L$3&gt;($F$425+$C446),INDEX($D$437:$W$437,,$C446)-SUM($D446:K446),INDEX($D$437:$W$437,,$C446)/$F$425)))</f>
        <v>0</v>
      </c>
      <c r="M446" s="8">
        <f>IF($F$425="n/a",0,IF(M$3&lt;=$C446,0,IF(M$3&gt;($F$425+$C446),INDEX($D$437:$W$437,,$C446)-SUM($D446:L446),INDEX($D$437:$W$437,,$C446)/$F$425)))</f>
        <v>0</v>
      </c>
      <c r="N446" s="8">
        <f>IF($F$425="n/a",0,IF(N$3&lt;=$C446,0,IF(N$3&gt;($F$425+$C446),INDEX($D$437:$W$437,,$C446)-SUM($D446:M446),INDEX($D$437:$W$437,,$C446)/$F$425)))</f>
        <v>0</v>
      </c>
      <c r="O446" s="8">
        <f>IF($F$425="n/a",0,IF(O$3&lt;=$C446,0,IF(O$3&gt;($F$425+$C446),INDEX($D$437:$W$437,,$C446)-SUM($D446:N446),INDEX($D$437:$W$437,,$C446)/$F$425)))</f>
        <v>0</v>
      </c>
      <c r="P446" s="8">
        <f>IF($F$425="n/a",0,IF(P$3&lt;=$C446,0,IF(P$3&gt;($F$425+$C446),INDEX($D$437:$W$437,,$C446)-SUM($D446:O446),INDEX($D$437:$W$437,,$C446)/$F$425)))</f>
        <v>0</v>
      </c>
      <c r="Q446" s="8">
        <f>IF($F$425="n/a",0,IF(Q$3&lt;=$C446,0,IF(Q$3&gt;($F$425+$C446),INDEX($D$437:$W$437,,$C446)-SUM($D446:P446),INDEX($D$437:$W$437,,$C446)/$F$425)))</f>
        <v>0</v>
      </c>
      <c r="R446" s="8">
        <f>IF($F$425="n/a",0,IF(R$3&lt;=$C446,0,IF(R$3&gt;($F$425+$C446),INDEX($D$437:$W$437,,$C446)-SUM($D446:Q446),INDEX($D$437:$W$437,,$C446)/$F$425)))</f>
        <v>0</v>
      </c>
      <c r="S446" s="8">
        <f>IF($F$425="n/a",0,IF(S$3&lt;=$C446,0,IF(S$3&gt;($F$425+$C446),INDEX($D$437:$W$437,,$C446)-SUM($D446:R446),INDEX($D$437:$W$437,,$C446)/$F$425)))</f>
        <v>0</v>
      </c>
      <c r="T446" s="8">
        <f>IF($F$425="n/a",0,IF(T$3&lt;=$C446,0,IF(T$3&gt;($F$425+$C446),INDEX($D$437:$W$437,,$C446)-SUM($D446:S446),INDEX($D$437:$W$437,,$C446)/$F$425)))</f>
        <v>0</v>
      </c>
      <c r="U446" s="8">
        <f>IF($F$425="n/a",0,IF(U$3&lt;=$C446,0,IF(U$3&gt;($F$425+$C446),INDEX($D$437:$W$437,,$C446)-SUM($D446:T446),INDEX($D$437:$W$437,,$C446)/$F$425)))</f>
        <v>0</v>
      </c>
      <c r="V446" s="8">
        <f>IF($F$425="n/a",0,IF(V$3&lt;=$C446,0,IF(V$3&gt;($F$425+$C446),INDEX($D$437:$W$437,,$C446)-SUM($D446:U446),INDEX($D$437:$W$437,,$C446)/$F$425)))</f>
        <v>0</v>
      </c>
      <c r="W446" s="8">
        <f>IF($F$425="n/a",0,IF(W$3&lt;=$C446,0,IF(W$3&gt;($F$425+$C446),INDEX($D$437:$W$437,,$C446)-SUM($D446:V446),INDEX($D$437:$W$437,,$C446)/$F$425)))</f>
        <v>0</v>
      </c>
      <c r="X446" s="8">
        <f>IF($F$425="n/a",0,IF(X$3&lt;=$C446,0,IF(X$3&gt;($F$425+$C446),INDEX($D$437:$W$437,,$C446)-SUM($D446:W446),INDEX($D$437:$W$437,,$C446)/$F$425)))</f>
        <v>0</v>
      </c>
      <c r="Y446" s="8">
        <f>IF($F$425="n/a",0,IF(Y$3&lt;=$C446,0,IF(Y$3&gt;($F$425+$C446),INDEX($D$437:$W$437,,$C446)-SUM($D446:X446),INDEX($D$437:$W$437,,$C446)/$F$425)))</f>
        <v>0</v>
      </c>
      <c r="Z446" s="8">
        <f>IF($F$425="n/a",0,IF(Z$3&lt;=$C446,0,IF(Z$3&gt;($F$425+$C446),INDEX($D$437:$W$437,,$C446)-SUM($D446:Y446),INDEX($D$437:$W$437,,$C446)/$F$425)))</f>
        <v>0</v>
      </c>
      <c r="AA446" s="8">
        <f>IF($F$425="n/a",0,IF(AA$3&lt;=$C446,0,IF(AA$3&gt;($F$425+$C446),INDEX($D$437:$W$437,,$C446)-SUM($D446:Z446),INDEX($D$437:$W$437,,$C446)/$F$425)))</f>
        <v>0</v>
      </c>
      <c r="AB446" s="8">
        <f>IF($F$425="n/a",0,IF(AB$3&lt;=$C446,0,IF(AB$3&gt;($F$425+$C446),INDEX($D$437:$W$437,,$C446)-SUM($D446:AA446),INDEX($D$437:$W$437,,$C446)/$F$425)))</f>
        <v>0</v>
      </c>
      <c r="AC446" s="8">
        <f>IF($F$425="n/a",0,IF(AC$3&lt;=$C446,0,IF(AC$3&gt;($F$425+$C446),INDEX($D$437:$W$437,,$C446)-SUM($D446:AB446),INDEX($D$437:$W$437,,$C446)/$F$425)))</f>
        <v>0</v>
      </c>
      <c r="AD446" s="8">
        <f>IF($F$425="n/a",0,IF(AD$3&lt;=$C446,0,IF(AD$3&gt;($F$425+$C446),INDEX($D$437:$W$437,,$C446)-SUM($D446:AC446),INDEX($D$437:$W$437,,$C446)/$F$425)))</f>
        <v>0</v>
      </c>
      <c r="AE446" s="8">
        <f>IF($F$425="n/a",0,IF(AE$3&lt;=$C446,0,IF(AE$3&gt;($F$425+$C446),INDEX($D$437:$W$437,,$C446)-SUM($D446:AD446),INDEX($D$437:$W$437,,$C446)/$F$425)))</f>
        <v>0</v>
      </c>
      <c r="AF446" s="8">
        <f>IF($F$425="n/a",0,IF(AF$3&lt;=$C446,0,IF(AF$3&gt;($F$425+$C446),INDEX($D$437:$W$437,,$C446)-SUM($D446:AE446),INDEX($D$437:$W$437,,$C446)/$F$425)))</f>
        <v>0</v>
      </c>
      <c r="AG446" s="8">
        <f>IF($F$425="n/a",0,IF(AG$3&lt;=$C446,0,IF(AG$3&gt;($F$425+$C446),INDEX($D$437:$W$437,,$C446)-SUM($D446:AF446),INDEX($D$437:$W$437,,$C446)/$F$425)))</f>
        <v>0</v>
      </c>
      <c r="AH446" s="8">
        <f>IF($F$425="n/a",0,IF(AH$3&lt;=$C446,0,IF(AH$3&gt;($F$425+$C446),INDEX($D$437:$W$437,,$C446)-SUM($D446:AG446),INDEX($D$437:$W$437,,$C446)/$F$425)))</f>
        <v>0</v>
      </c>
      <c r="AI446" s="8">
        <f>IF($F$425="n/a",0,IF(AI$3&lt;=$C446,0,IF(AI$3&gt;($F$425+$C446),INDEX($D$437:$W$437,,$C446)-SUM($D446:AH446),INDEX($D$437:$W$437,,$C446)/$F$425)))</f>
        <v>0</v>
      </c>
      <c r="AJ446" s="8">
        <f>IF($F$425="n/a",0,IF(AJ$3&lt;=$C446,0,IF(AJ$3&gt;($F$425+$C446),INDEX($D$437:$W$437,,$C446)-SUM($D446:AI446),INDEX($D$437:$W$437,,$C446)/$F$425)))</f>
        <v>0</v>
      </c>
      <c r="AK446" s="8">
        <f>IF($F$425="n/a",0,IF(AK$3&lt;=$C446,0,IF(AK$3&gt;($F$425+$C446),INDEX($D$437:$W$437,,$C446)-SUM($D446:AJ446),INDEX($D$437:$W$437,,$C446)/$F$425)))</f>
        <v>0</v>
      </c>
      <c r="AL446" s="8">
        <f>IF($F$425="n/a",0,IF(AL$3&lt;=$C446,0,IF(AL$3&gt;($F$425+$C446),INDEX($D$437:$W$437,,$C446)-SUM($D446:AK446),INDEX($D$437:$W$437,,$C446)/$F$425)))</f>
        <v>0</v>
      </c>
      <c r="AM446" s="8">
        <f>IF($F$425="n/a",0,IF(AM$3&lt;=$C446,0,IF(AM$3&gt;($F$425+$C446),INDEX($D$437:$W$437,,$C446)-SUM($D446:AL446),INDEX($D$437:$W$437,,$C446)/$F$425)))</f>
        <v>0</v>
      </c>
      <c r="AN446" s="8">
        <f>IF($F$425="n/a",0,IF(AN$3&lt;=$C446,0,IF(AN$3&gt;($F$425+$C446),INDEX($D$437:$W$437,,$C446)-SUM($D446:AM446),INDEX($D$437:$W$437,,$C446)/$F$425)))</f>
        <v>0</v>
      </c>
      <c r="AO446" s="8">
        <f>IF($F$425="n/a",0,IF(AO$3&lt;=$C446,0,IF(AO$3&gt;($F$425+$C446),INDEX($D$437:$W$437,,$C446)-SUM($D446:AN446),INDEX($D$437:$W$437,,$C446)/$F$425)))</f>
        <v>0</v>
      </c>
      <c r="AP446" s="8">
        <f>IF($F$425="n/a",0,IF(AP$3&lt;=$C446,0,IF(AP$3&gt;($F$425+$C446),INDEX($D$437:$W$437,,$C446)-SUM($D446:AO446),INDEX($D$437:$W$437,,$C446)/$F$425)))</f>
        <v>0</v>
      </c>
      <c r="AQ446" s="8">
        <f>IF($F$425="n/a",0,IF(AQ$3&lt;=$C446,0,IF(AQ$3&gt;($F$425+$C446),INDEX($D$437:$W$437,,$C446)-SUM($D446:AP446),INDEX($D$437:$W$437,,$C446)/$F$425)))</f>
        <v>0</v>
      </c>
      <c r="AR446" s="8">
        <f>IF($F$425="n/a",0,IF(AR$3&lt;=$C446,0,IF(AR$3&gt;($F$425+$C446),INDEX($D$437:$W$437,,$C446)-SUM($D446:AQ446),INDEX($D$437:$W$437,,$C446)/$F$425)))</f>
        <v>0</v>
      </c>
      <c r="AS446" s="8">
        <f>IF($F$425="n/a",0,IF(AS$3&lt;=$C446,0,IF(AS$3&gt;($F$425+$C446),INDEX($D$437:$W$437,,$C446)-SUM($D446:AR446),INDEX($D$437:$W$437,,$C446)/$F$425)))</f>
        <v>0</v>
      </c>
      <c r="AT446" s="8">
        <f>IF($F$425="n/a",0,IF(AT$3&lt;=$C446,0,IF(AT$3&gt;($F$425+$C446),INDEX($D$437:$W$437,,$C446)-SUM($D446:AS446),INDEX($D$437:$W$437,,$C446)/$F$425)))</f>
        <v>0</v>
      </c>
      <c r="AU446" s="8">
        <f>IF($F$425="n/a",0,IF(AU$3&lt;=$C446,0,IF(AU$3&gt;($F$425+$C446),INDEX($D$437:$W$437,,$C446)-SUM($D446:AT446),INDEX($D$437:$W$437,,$C446)/$F$425)))</f>
        <v>0</v>
      </c>
      <c r="AV446" s="8">
        <f>IF($F$425="n/a",0,IF(AV$3&lt;=$C446,0,IF(AV$3&gt;($F$425+$C446),INDEX($D$437:$W$437,,$C446)-SUM($D446:AU446),INDEX($D$437:$W$437,,$C446)/$F$425)))</f>
        <v>0</v>
      </c>
      <c r="AW446" s="8">
        <f>IF($F$425="n/a",0,IF(AW$3&lt;=$C446,0,IF(AW$3&gt;($F$425+$C446),INDEX($D$437:$W$437,,$C446)-SUM($D446:AV446),INDEX($D$437:$W$437,,$C446)/$F$425)))</f>
        <v>0</v>
      </c>
      <c r="AX446" s="8">
        <f>IF($F$425="n/a",0,IF(AX$3&lt;=$C446,0,IF(AX$3&gt;($F$425+$C446),INDEX($D$437:$W$437,,$C446)-SUM($D446:AW446),INDEX($D$437:$W$437,,$C446)/$F$425)))</f>
        <v>0</v>
      </c>
      <c r="AY446" s="8">
        <f>IF($F$425="n/a",0,IF(AY$3&lt;=$C446,0,IF(AY$3&gt;($F$425+$C446),INDEX($D$437:$W$437,,$C446)-SUM($D446:AX446),INDEX($D$437:$W$437,,$C446)/$F$425)))</f>
        <v>0</v>
      </c>
      <c r="AZ446" s="8">
        <f>IF($F$425="n/a",0,IF(AZ$3&lt;=$C446,0,IF(AZ$3&gt;($F$425+$C446),INDEX($D$437:$W$437,,$C446)-SUM($D446:AY446),INDEX($D$437:$W$437,,$C446)/$F$425)))</f>
        <v>0</v>
      </c>
      <c r="BA446" s="8">
        <f>IF($F$425="n/a",0,IF(BA$3&lt;=$C446,0,IF(BA$3&gt;($F$425+$C446),INDEX($D$437:$W$437,,$C446)-SUM($D446:AZ446),INDEX($D$437:$W$437,,$C446)/$F$425)))</f>
        <v>0</v>
      </c>
      <c r="BB446" s="8">
        <f>IF($F$425="n/a",0,IF(BB$3&lt;=$C446,0,IF(BB$3&gt;($F$425+$C446),INDEX($D$437:$W$437,,$C446)-SUM($D446:BA446),INDEX($D$437:$W$437,,$C446)/$F$425)))</f>
        <v>0</v>
      </c>
      <c r="BC446" s="8">
        <f>IF($F$425="n/a",0,IF(BC$3&lt;=$C446,0,IF(BC$3&gt;($F$425+$C446),INDEX($D$437:$W$437,,$C446)-SUM($D446:BB446),INDEX($D$437:$W$437,,$C446)/$F$425)))</f>
        <v>0</v>
      </c>
      <c r="BD446" s="8">
        <f>IF($F$425="n/a",0,IF(BD$3&lt;=$C446,0,IF(BD$3&gt;($F$425+$C446),INDEX($D$437:$W$437,,$C446)-SUM($D446:BC446),INDEX($D$437:$W$437,,$C446)/$F$425)))</f>
        <v>0</v>
      </c>
      <c r="BE446" s="8">
        <f>IF($F$425="n/a",0,IF(BE$3&lt;=$C446,0,IF(BE$3&gt;($F$425+$C446),INDEX($D$437:$W$437,,$C446)-SUM($D446:BD446),INDEX($D$437:$W$437,,$C446)/$F$425)))</f>
        <v>0</v>
      </c>
      <c r="BF446" s="8">
        <f>IF($F$425="n/a",0,IF(BF$3&lt;=$C446,0,IF(BF$3&gt;($F$425+$C446),INDEX($D$437:$W$437,,$C446)-SUM($D446:BE446),INDEX($D$437:$W$437,,$C446)/$F$425)))</f>
        <v>0</v>
      </c>
      <c r="BG446" s="8">
        <f>IF($F$425="n/a",0,IF(BG$3&lt;=$C446,0,IF(BG$3&gt;($F$425+$C446),INDEX($D$437:$W$437,,$C446)-SUM($D446:BF446),INDEX($D$437:$W$437,,$C446)/$F$425)))</f>
        <v>0</v>
      </c>
      <c r="BH446" s="8">
        <f>IF($F$425="n/a",0,IF(BH$3&lt;=$C446,0,IF(BH$3&gt;($F$425+$C446),INDEX($D$437:$W$437,,$C446)-SUM($D446:BG446),INDEX($D$437:$W$437,,$C446)/$F$425)))</f>
        <v>0</v>
      </c>
      <c r="BI446" s="8">
        <f>IF($F$425="n/a",0,IF(BI$3&lt;=$C446,0,IF(BI$3&gt;($F$425+$C446),INDEX($D$437:$W$437,,$C446)-SUM($D446:BH446),INDEX($D$437:$W$437,,$C446)/$F$425)))</f>
        <v>0</v>
      </c>
      <c r="BJ446" s="8">
        <f>IF($F$425="n/a",0,IF(BJ$3&lt;=$C446,0,IF(BJ$3&gt;($F$425+$C446),INDEX($D$437:$W$437,,$C446)-SUM($D446:BI446),INDEX($D$437:$W$437,,$C446)/$F$425)))</f>
        <v>0</v>
      </c>
      <c r="BK446" s="8">
        <f>IF($F$425="n/a",0,IF(BK$3&lt;=$C446,0,IF(BK$3&gt;($F$425+$C446),INDEX($D$437:$W$437,,$C446)-SUM($D446:BJ446),INDEX($D$437:$W$437,,$C446)/$F$425)))</f>
        <v>0</v>
      </c>
    </row>
    <row r="447" spans="2:63" hidden="1" outlineLevel="1" x14ac:dyDescent="0.3">
      <c r="B447" s="15">
        <v>2020</v>
      </c>
      <c r="C447">
        <v>8</v>
      </c>
      <c r="D447" s="8"/>
      <c r="E447" s="8">
        <f>IF($F$425="n/a",0,IF(E$3&lt;=$C447,0,IF(E$3&gt;($F$425+$C447),INDEX($D$437:$W$437,,$C447)-SUM($D447:D447),INDEX($D$437:$W$437,,$C447)/$F$425)))</f>
        <v>0</v>
      </c>
      <c r="F447" s="8">
        <f>IF($F$425="n/a",0,IF(F$3&lt;=$C447,0,IF(F$3&gt;($F$425+$C447),INDEX($D$437:$W$437,,$C447)-SUM($D447:E447),INDEX($D$437:$W$437,,$C447)/$F$425)))</f>
        <v>0</v>
      </c>
      <c r="G447" s="8">
        <f>IF($F$425="n/a",0,IF(G$3&lt;=$C447,0,IF(G$3&gt;($F$425+$C447),INDEX($D$437:$W$437,,$C447)-SUM($D447:F447),INDEX($D$437:$W$437,,$C447)/$F$425)))</f>
        <v>0</v>
      </c>
      <c r="H447" s="11">
        <f>IF($F$425="n/a",0,IF(H$3&lt;=$C447,0,IF(H$3&gt;($F$425+$C447),INDEX($D$437:$W$437,,$C447)-SUM($D447:G447),INDEX($D$437:$W$437,,$C447)/$F$425)))</f>
        <v>0</v>
      </c>
      <c r="I447" s="12">
        <f>IF($F$425="n/a",0,IF(I$3&lt;=$C447,0,IF(I$3&gt;($F$425+$C447),INDEX($D$437:$W$437,,$C447)-SUM($D447:H447),INDEX($D$437:$W$437,,$C447)/$F$425)))</f>
        <v>0</v>
      </c>
      <c r="J447" s="8">
        <f>IF($F$425="n/a",0,IF(J$3&lt;=$C447,0,IF(J$3&gt;($F$425+$C447),INDEX($D$437:$W$437,,$C447)-SUM($D447:I447),INDEX($D$437:$W$437,,$C447)/$F$425)))</f>
        <v>0</v>
      </c>
      <c r="K447" s="8">
        <f>IF($F$425="n/a",0,IF(K$3&lt;=$C447,0,IF(K$3&gt;($F$425+$C447),INDEX($D$437:$W$437,,$C447)-SUM($D447:J447),INDEX($D$437:$W$437,,$C447)/$F$425)))</f>
        <v>0</v>
      </c>
      <c r="L447" s="8">
        <f>IF($F$425="n/a",0,IF(L$3&lt;=$C447,0,IF(L$3&gt;($F$425+$C447),INDEX($D$437:$W$437,,$C447)-SUM($D447:K447),INDEX($D$437:$W$437,,$C447)/$F$425)))</f>
        <v>0</v>
      </c>
      <c r="M447" s="8">
        <f>IF($F$425="n/a",0,IF(M$3&lt;=$C447,0,IF(M$3&gt;($F$425+$C447),INDEX($D$437:$W$437,,$C447)-SUM($D447:L447),INDEX($D$437:$W$437,,$C447)/$F$425)))</f>
        <v>0</v>
      </c>
      <c r="N447" s="8">
        <f>IF($F$425="n/a",0,IF(N$3&lt;=$C447,0,IF(N$3&gt;($F$425+$C447),INDEX($D$437:$W$437,,$C447)-SUM($D447:M447),INDEX($D$437:$W$437,,$C447)/$F$425)))</f>
        <v>0</v>
      </c>
      <c r="O447" s="8">
        <f>IF($F$425="n/a",0,IF(O$3&lt;=$C447,0,IF(O$3&gt;($F$425+$C447),INDEX($D$437:$W$437,,$C447)-SUM($D447:N447),INDEX($D$437:$W$437,,$C447)/$F$425)))</f>
        <v>0</v>
      </c>
      <c r="P447" s="8">
        <f>IF($F$425="n/a",0,IF(P$3&lt;=$C447,0,IF(P$3&gt;($F$425+$C447),INDEX($D$437:$W$437,,$C447)-SUM($D447:O447),INDEX($D$437:$W$437,,$C447)/$F$425)))</f>
        <v>0</v>
      </c>
      <c r="Q447" s="8">
        <f>IF($F$425="n/a",0,IF(Q$3&lt;=$C447,0,IF(Q$3&gt;($F$425+$C447),INDEX($D$437:$W$437,,$C447)-SUM($D447:P447),INDEX($D$437:$W$437,,$C447)/$F$425)))</f>
        <v>0</v>
      </c>
      <c r="R447" s="8">
        <f>IF($F$425="n/a",0,IF(R$3&lt;=$C447,0,IF(R$3&gt;($F$425+$C447),INDEX($D$437:$W$437,,$C447)-SUM($D447:Q447),INDEX($D$437:$W$437,,$C447)/$F$425)))</f>
        <v>0</v>
      </c>
      <c r="S447" s="8">
        <f>IF($F$425="n/a",0,IF(S$3&lt;=$C447,0,IF(S$3&gt;($F$425+$C447),INDEX($D$437:$W$437,,$C447)-SUM($D447:R447),INDEX($D$437:$W$437,,$C447)/$F$425)))</f>
        <v>0</v>
      </c>
      <c r="T447" s="8">
        <f>IF($F$425="n/a",0,IF(T$3&lt;=$C447,0,IF(T$3&gt;($F$425+$C447),INDEX($D$437:$W$437,,$C447)-SUM($D447:S447),INDEX($D$437:$W$437,,$C447)/$F$425)))</f>
        <v>0</v>
      </c>
      <c r="U447" s="8">
        <f>IF($F$425="n/a",0,IF(U$3&lt;=$C447,0,IF(U$3&gt;($F$425+$C447),INDEX($D$437:$W$437,,$C447)-SUM($D447:T447),INDEX($D$437:$W$437,,$C447)/$F$425)))</f>
        <v>0</v>
      </c>
      <c r="V447" s="8">
        <f>IF($F$425="n/a",0,IF(V$3&lt;=$C447,0,IF(V$3&gt;($F$425+$C447),INDEX($D$437:$W$437,,$C447)-SUM($D447:U447),INDEX($D$437:$W$437,,$C447)/$F$425)))</f>
        <v>0</v>
      </c>
      <c r="W447" s="8">
        <f>IF($F$425="n/a",0,IF(W$3&lt;=$C447,0,IF(W$3&gt;($F$425+$C447),INDEX($D$437:$W$437,,$C447)-SUM($D447:V447),INDEX($D$437:$W$437,,$C447)/$F$425)))</f>
        <v>0</v>
      </c>
      <c r="X447" s="8">
        <f>IF($F$425="n/a",0,IF(X$3&lt;=$C447,0,IF(X$3&gt;($F$425+$C447),INDEX($D$437:$W$437,,$C447)-SUM($D447:W447),INDEX($D$437:$W$437,,$C447)/$F$425)))</f>
        <v>0</v>
      </c>
      <c r="Y447" s="8">
        <f>IF($F$425="n/a",0,IF(Y$3&lt;=$C447,0,IF(Y$3&gt;($F$425+$C447),INDEX($D$437:$W$437,,$C447)-SUM($D447:X447),INDEX($D$437:$W$437,,$C447)/$F$425)))</f>
        <v>0</v>
      </c>
      <c r="Z447" s="8">
        <f>IF($F$425="n/a",0,IF(Z$3&lt;=$C447,0,IF(Z$3&gt;($F$425+$C447),INDEX($D$437:$W$437,,$C447)-SUM($D447:Y447),INDEX($D$437:$W$437,,$C447)/$F$425)))</f>
        <v>0</v>
      </c>
      <c r="AA447" s="8">
        <f>IF($F$425="n/a",0,IF(AA$3&lt;=$C447,0,IF(AA$3&gt;($F$425+$C447),INDEX($D$437:$W$437,,$C447)-SUM($D447:Z447),INDEX($D$437:$W$437,,$C447)/$F$425)))</f>
        <v>0</v>
      </c>
      <c r="AB447" s="8">
        <f>IF($F$425="n/a",0,IF(AB$3&lt;=$C447,0,IF(AB$3&gt;($F$425+$C447),INDEX($D$437:$W$437,,$C447)-SUM($D447:AA447),INDEX($D$437:$W$437,,$C447)/$F$425)))</f>
        <v>0</v>
      </c>
      <c r="AC447" s="8">
        <f>IF($F$425="n/a",0,IF(AC$3&lt;=$C447,0,IF(AC$3&gt;($F$425+$C447),INDEX($D$437:$W$437,,$C447)-SUM($D447:AB447),INDEX($D$437:$W$437,,$C447)/$F$425)))</f>
        <v>0</v>
      </c>
      <c r="AD447" s="8">
        <f>IF($F$425="n/a",0,IF(AD$3&lt;=$C447,0,IF(AD$3&gt;($F$425+$C447),INDEX($D$437:$W$437,,$C447)-SUM($D447:AC447),INDEX($D$437:$W$437,,$C447)/$F$425)))</f>
        <v>0</v>
      </c>
      <c r="AE447" s="8">
        <f>IF($F$425="n/a",0,IF(AE$3&lt;=$C447,0,IF(AE$3&gt;($F$425+$C447),INDEX($D$437:$W$437,,$C447)-SUM($D447:AD447),INDEX($D$437:$W$437,,$C447)/$F$425)))</f>
        <v>0</v>
      </c>
      <c r="AF447" s="8">
        <f>IF($F$425="n/a",0,IF(AF$3&lt;=$C447,0,IF(AF$3&gt;($F$425+$C447),INDEX($D$437:$W$437,,$C447)-SUM($D447:AE447),INDEX($D$437:$W$437,,$C447)/$F$425)))</f>
        <v>0</v>
      </c>
      <c r="AG447" s="8">
        <f>IF($F$425="n/a",0,IF(AG$3&lt;=$C447,0,IF(AG$3&gt;($F$425+$C447),INDEX($D$437:$W$437,,$C447)-SUM($D447:AF447),INDEX($D$437:$W$437,,$C447)/$F$425)))</f>
        <v>0</v>
      </c>
      <c r="AH447" s="8">
        <f>IF($F$425="n/a",0,IF(AH$3&lt;=$C447,0,IF(AH$3&gt;($F$425+$C447),INDEX($D$437:$W$437,,$C447)-SUM($D447:AG447),INDEX($D$437:$W$437,,$C447)/$F$425)))</f>
        <v>0</v>
      </c>
      <c r="AI447" s="8">
        <f>IF($F$425="n/a",0,IF(AI$3&lt;=$C447,0,IF(AI$3&gt;($F$425+$C447),INDEX($D$437:$W$437,,$C447)-SUM($D447:AH447),INDEX($D$437:$W$437,,$C447)/$F$425)))</f>
        <v>0</v>
      </c>
      <c r="AJ447" s="8">
        <f>IF($F$425="n/a",0,IF(AJ$3&lt;=$C447,0,IF(AJ$3&gt;($F$425+$C447),INDEX($D$437:$W$437,,$C447)-SUM($D447:AI447),INDEX($D$437:$W$437,,$C447)/$F$425)))</f>
        <v>0</v>
      </c>
      <c r="AK447" s="8">
        <f>IF($F$425="n/a",0,IF(AK$3&lt;=$C447,0,IF(AK$3&gt;($F$425+$C447),INDEX($D$437:$W$437,,$C447)-SUM($D447:AJ447),INDEX($D$437:$W$437,,$C447)/$F$425)))</f>
        <v>0</v>
      </c>
      <c r="AL447" s="8">
        <f>IF($F$425="n/a",0,IF(AL$3&lt;=$C447,0,IF(AL$3&gt;($F$425+$C447),INDEX($D$437:$W$437,,$C447)-SUM($D447:AK447),INDEX($D$437:$W$437,,$C447)/$F$425)))</f>
        <v>0</v>
      </c>
      <c r="AM447" s="8">
        <f>IF($F$425="n/a",0,IF(AM$3&lt;=$C447,0,IF(AM$3&gt;($F$425+$C447),INDEX($D$437:$W$437,,$C447)-SUM($D447:AL447),INDEX($D$437:$W$437,,$C447)/$F$425)))</f>
        <v>0</v>
      </c>
      <c r="AN447" s="8">
        <f>IF($F$425="n/a",0,IF(AN$3&lt;=$C447,0,IF(AN$3&gt;($F$425+$C447),INDEX($D$437:$W$437,,$C447)-SUM($D447:AM447),INDEX($D$437:$W$437,,$C447)/$F$425)))</f>
        <v>0</v>
      </c>
      <c r="AO447" s="8">
        <f>IF($F$425="n/a",0,IF(AO$3&lt;=$C447,0,IF(AO$3&gt;($F$425+$C447),INDEX($D$437:$W$437,,$C447)-SUM($D447:AN447),INDEX($D$437:$W$437,,$C447)/$F$425)))</f>
        <v>0</v>
      </c>
      <c r="AP447" s="8">
        <f>IF($F$425="n/a",0,IF(AP$3&lt;=$C447,0,IF(AP$3&gt;($F$425+$C447),INDEX($D$437:$W$437,,$C447)-SUM($D447:AO447),INDEX($D$437:$W$437,,$C447)/$F$425)))</f>
        <v>0</v>
      </c>
      <c r="AQ447" s="8">
        <f>IF($F$425="n/a",0,IF(AQ$3&lt;=$C447,0,IF(AQ$3&gt;($F$425+$C447),INDEX($D$437:$W$437,,$C447)-SUM($D447:AP447),INDEX($D$437:$W$437,,$C447)/$F$425)))</f>
        <v>0</v>
      </c>
      <c r="AR447" s="8">
        <f>IF($F$425="n/a",0,IF(AR$3&lt;=$C447,0,IF(AR$3&gt;($F$425+$C447),INDEX($D$437:$W$437,,$C447)-SUM($D447:AQ447),INDEX($D$437:$W$437,,$C447)/$F$425)))</f>
        <v>0</v>
      </c>
      <c r="AS447" s="8">
        <f>IF($F$425="n/a",0,IF(AS$3&lt;=$C447,0,IF(AS$3&gt;($F$425+$C447),INDEX($D$437:$W$437,,$C447)-SUM($D447:AR447),INDEX($D$437:$W$437,,$C447)/$F$425)))</f>
        <v>0</v>
      </c>
      <c r="AT447" s="8">
        <f>IF($F$425="n/a",0,IF(AT$3&lt;=$C447,0,IF(AT$3&gt;($F$425+$C447),INDEX($D$437:$W$437,,$C447)-SUM($D447:AS447),INDEX($D$437:$W$437,,$C447)/$F$425)))</f>
        <v>0</v>
      </c>
      <c r="AU447" s="8">
        <f>IF($F$425="n/a",0,IF(AU$3&lt;=$C447,0,IF(AU$3&gt;($F$425+$C447),INDEX($D$437:$W$437,,$C447)-SUM($D447:AT447),INDEX($D$437:$W$437,,$C447)/$F$425)))</f>
        <v>0</v>
      </c>
      <c r="AV447" s="8">
        <f>IF($F$425="n/a",0,IF(AV$3&lt;=$C447,0,IF(AV$3&gt;($F$425+$C447),INDEX($D$437:$W$437,,$C447)-SUM($D447:AU447),INDEX($D$437:$W$437,,$C447)/$F$425)))</f>
        <v>0</v>
      </c>
      <c r="AW447" s="8">
        <f>IF($F$425="n/a",0,IF(AW$3&lt;=$C447,0,IF(AW$3&gt;($F$425+$C447),INDEX($D$437:$W$437,,$C447)-SUM($D447:AV447),INDEX($D$437:$W$437,,$C447)/$F$425)))</f>
        <v>0</v>
      </c>
      <c r="AX447" s="8">
        <f>IF($F$425="n/a",0,IF(AX$3&lt;=$C447,0,IF(AX$3&gt;($F$425+$C447),INDEX($D$437:$W$437,,$C447)-SUM($D447:AW447),INDEX($D$437:$W$437,,$C447)/$F$425)))</f>
        <v>0</v>
      </c>
      <c r="AY447" s="8">
        <f>IF($F$425="n/a",0,IF(AY$3&lt;=$C447,0,IF(AY$3&gt;($F$425+$C447),INDEX($D$437:$W$437,,$C447)-SUM($D447:AX447),INDEX($D$437:$W$437,,$C447)/$F$425)))</f>
        <v>0</v>
      </c>
      <c r="AZ447" s="8">
        <f>IF($F$425="n/a",0,IF(AZ$3&lt;=$C447,0,IF(AZ$3&gt;($F$425+$C447),INDEX($D$437:$W$437,,$C447)-SUM($D447:AY447),INDEX($D$437:$W$437,,$C447)/$F$425)))</f>
        <v>0</v>
      </c>
      <c r="BA447" s="8">
        <f>IF($F$425="n/a",0,IF(BA$3&lt;=$C447,0,IF(BA$3&gt;($F$425+$C447),INDEX($D$437:$W$437,,$C447)-SUM($D447:AZ447),INDEX($D$437:$W$437,,$C447)/$F$425)))</f>
        <v>0</v>
      </c>
      <c r="BB447" s="8">
        <f>IF($F$425="n/a",0,IF(BB$3&lt;=$C447,0,IF(BB$3&gt;($F$425+$C447),INDEX($D$437:$W$437,,$C447)-SUM($D447:BA447),INDEX($D$437:$W$437,,$C447)/$F$425)))</f>
        <v>0</v>
      </c>
      <c r="BC447" s="8">
        <f>IF($F$425="n/a",0,IF(BC$3&lt;=$C447,0,IF(BC$3&gt;($F$425+$C447),INDEX($D$437:$W$437,,$C447)-SUM($D447:BB447),INDEX($D$437:$W$437,,$C447)/$F$425)))</f>
        <v>0</v>
      </c>
      <c r="BD447" s="8">
        <f>IF($F$425="n/a",0,IF(BD$3&lt;=$C447,0,IF(BD$3&gt;($F$425+$C447),INDEX($D$437:$W$437,,$C447)-SUM($D447:BC447),INDEX($D$437:$W$437,,$C447)/$F$425)))</f>
        <v>0</v>
      </c>
      <c r="BE447" s="8">
        <f>IF($F$425="n/a",0,IF(BE$3&lt;=$C447,0,IF(BE$3&gt;($F$425+$C447),INDEX($D$437:$W$437,,$C447)-SUM($D447:BD447),INDEX($D$437:$W$437,,$C447)/$F$425)))</f>
        <v>0</v>
      </c>
      <c r="BF447" s="8">
        <f>IF($F$425="n/a",0,IF(BF$3&lt;=$C447,0,IF(BF$3&gt;($F$425+$C447),INDEX($D$437:$W$437,,$C447)-SUM($D447:BE447),INDEX($D$437:$W$437,,$C447)/$F$425)))</f>
        <v>0</v>
      </c>
      <c r="BG447" s="8">
        <f>IF($F$425="n/a",0,IF(BG$3&lt;=$C447,0,IF(BG$3&gt;($F$425+$C447),INDEX($D$437:$W$437,,$C447)-SUM($D447:BF447),INDEX($D$437:$W$437,,$C447)/$F$425)))</f>
        <v>0</v>
      </c>
      <c r="BH447" s="8">
        <f>IF($F$425="n/a",0,IF(BH$3&lt;=$C447,0,IF(BH$3&gt;($F$425+$C447),INDEX($D$437:$W$437,,$C447)-SUM($D447:BG447),INDEX($D$437:$W$437,,$C447)/$F$425)))</f>
        <v>0</v>
      </c>
      <c r="BI447" s="8">
        <f>IF($F$425="n/a",0,IF(BI$3&lt;=$C447,0,IF(BI$3&gt;($F$425+$C447),INDEX($D$437:$W$437,,$C447)-SUM($D447:BH447),INDEX($D$437:$W$437,,$C447)/$F$425)))</f>
        <v>0</v>
      </c>
      <c r="BJ447" s="8">
        <f>IF($F$425="n/a",0,IF(BJ$3&lt;=$C447,0,IF(BJ$3&gt;($F$425+$C447),INDEX($D$437:$W$437,,$C447)-SUM($D447:BI447),INDEX($D$437:$W$437,,$C447)/$F$425)))</f>
        <v>0</v>
      </c>
      <c r="BK447" s="8">
        <f>IF($F$425="n/a",0,IF(BK$3&lt;=$C447,0,IF(BK$3&gt;($F$425+$C447),INDEX($D$437:$W$437,,$C447)-SUM($D447:BJ447),INDEX($D$437:$W$437,,$C447)/$F$425)))</f>
        <v>0</v>
      </c>
    </row>
    <row r="448" spans="2:63" hidden="1" outlineLevel="1" x14ac:dyDescent="0.3">
      <c r="B448" s="15">
        <v>2021</v>
      </c>
      <c r="C448">
        <v>9</v>
      </c>
      <c r="D448" s="8"/>
      <c r="E448" s="8">
        <f>IF($F$425="n/a",0,IF(E$3&lt;=$C448,0,IF(E$3&gt;($F$425+$C448),INDEX($D$437:$W$437,,$C448)-SUM($D448:D448),INDEX($D$437:$W$437,,$C448)/$F$425)))</f>
        <v>0</v>
      </c>
      <c r="F448" s="8">
        <f>IF($F$425="n/a",0,IF(F$3&lt;=$C448,0,IF(F$3&gt;($F$425+$C448),INDEX($D$437:$W$437,,$C448)-SUM($D448:E448),INDEX($D$437:$W$437,,$C448)/$F$425)))</f>
        <v>0</v>
      </c>
      <c r="G448" s="8">
        <f>IF($F$425="n/a",0,IF(G$3&lt;=$C448,0,IF(G$3&gt;($F$425+$C448),INDEX($D$437:$W$437,,$C448)-SUM($D448:F448),INDEX($D$437:$W$437,,$C448)/$F$425)))</f>
        <v>0</v>
      </c>
      <c r="H448" s="11">
        <f>IF($F$425="n/a",0,IF(H$3&lt;=$C448,0,IF(H$3&gt;($F$425+$C448),INDEX($D$437:$W$437,,$C448)-SUM($D448:G448),INDEX($D$437:$W$437,,$C448)/$F$425)))</f>
        <v>0</v>
      </c>
      <c r="I448" s="12">
        <f>IF($F$425="n/a",0,IF(I$3&lt;=$C448,0,IF(I$3&gt;($F$425+$C448),INDEX($D$437:$W$437,,$C448)-SUM($D448:H448),INDEX($D$437:$W$437,,$C448)/$F$425)))</f>
        <v>0</v>
      </c>
      <c r="J448" s="8">
        <f>IF($F$425="n/a",0,IF(J$3&lt;=$C448,0,IF(J$3&gt;($F$425+$C448),INDEX($D$437:$W$437,,$C448)-SUM($D448:I448),INDEX($D$437:$W$437,,$C448)/$F$425)))</f>
        <v>0</v>
      </c>
      <c r="K448" s="8">
        <f>IF($F$425="n/a",0,IF(K$3&lt;=$C448,0,IF(K$3&gt;($F$425+$C448),INDEX($D$437:$W$437,,$C448)-SUM($D448:J448),INDEX($D$437:$W$437,,$C448)/$F$425)))</f>
        <v>0</v>
      </c>
      <c r="L448" s="8">
        <f>IF($F$425="n/a",0,IF(L$3&lt;=$C448,0,IF(L$3&gt;($F$425+$C448),INDEX($D$437:$W$437,,$C448)-SUM($D448:K448),INDEX($D$437:$W$437,,$C448)/$F$425)))</f>
        <v>0</v>
      </c>
      <c r="M448" s="8">
        <f>IF($F$425="n/a",0,IF(M$3&lt;=$C448,0,IF(M$3&gt;($F$425+$C448),INDEX($D$437:$W$437,,$C448)-SUM($D448:L448),INDEX($D$437:$W$437,,$C448)/$F$425)))</f>
        <v>0</v>
      </c>
      <c r="N448" s="8">
        <f>IF($F$425="n/a",0,IF(N$3&lt;=$C448,0,IF(N$3&gt;($F$425+$C448),INDEX($D$437:$W$437,,$C448)-SUM($D448:M448),INDEX($D$437:$W$437,,$C448)/$F$425)))</f>
        <v>0</v>
      </c>
      <c r="O448" s="8">
        <f>IF($F$425="n/a",0,IF(O$3&lt;=$C448,0,IF(O$3&gt;($F$425+$C448),INDEX($D$437:$W$437,,$C448)-SUM($D448:N448),INDEX($D$437:$W$437,,$C448)/$F$425)))</f>
        <v>0</v>
      </c>
      <c r="P448" s="8">
        <f>IF($F$425="n/a",0,IF(P$3&lt;=$C448,0,IF(P$3&gt;($F$425+$C448),INDEX($D$437:$W$437,,$C448)-SUM($D448:O448),INDEX($D$437:$W$437,,$C448)/$F$425)))</f>
        <v>0</v>
      </c>
      <c r="Q448" s="8">
        <f>IF($F$425="n/a",0,IF(Q$3&lt;=$C448,0,IF(Q$3&gt;($F$425+$C448),INDEX($D$437:$W$437,,$C448)-SUM($D448:P448),INDEX($D$437:$W$437,,$C448)/$F$425)))</f>
        <v>0</v>
      </c>
      <c r="R448" s="8">
        <f>IF($F$425="n/a",0,IF(R$3&lt;=$C448,0,IF(R$3&gt;($F$425+$C448),INDEX($D$437:$W$437,,$C448)-SUM($D448:Q448),INDEX($D$437:$W$437,,$C448)/$F$425)))</f>
        <v>0</v>
      </c>
      <c r="S448" s="8">
        <f>IF($F$425="n/a",0,IF(S$3&lt;=$C448,0,IF(S$3&gt;($F$425+$C448),INDEX($D$437:$W$437,,$C448)-SUM($D448:R448),INDEX($D$437:$W$437,,$C448)/$F$425)))</f>
        <v>0</v>
      </c>
      <c r="T448" s="8">
        <f>IF($F$425="n/a",0,IF(T$3&lt;=$C448,0,IF(T$3&gt;($F$425+$C448),INDEX($D$437:$W$437,,$C448)-SUM($D448:S448),INDEX($D$437:$W$437,,$C448)/$F$425)))</f>
        <v>0</v>
      </c>
      <c r="U448" s="8">
        <f>IF($F$425="n/a",0,IF(U$3&lt;=$C448,0,IF(U$3&gt;($F$425+$C448),INDEX($D$437:$W$437,,$C448)-SUM($D448:T448),INDEX($D$437:$W$437,,$C448)/$F$425)))</f>
        <v>0</v>
      </c>
      <c r="V448" s="8">
        <f>IF($F$425="n/a",0,IF(V$3&lt;=$C448,0,IF(V$3&gt;($F$425+$C448),INDEX($D$437:$W$437,,$C448)-SUM($D448:U448),INDEX($D$437:$W$437,,$C448)/$F$425)))</f>
        <v>0</v>
      </c>
      <c r="W448" s="8">
        <f>IF($F$425="n/a",0,IF(W$3&lt;=$C448,0,IF(W$3&gt;($F$425+$C448),INDEX($D$437:$W$437,,$C448)-SUM($D448:V448),INDEX($D$437:$W$437,,$C448)/$F$425)))</f>
        <v>0</v>
      </c>
      <c r="X448" s="8">
        <f>IF($F$425="n/a",0,IF(X$3&lt;=$C448,0,IF(X$3&gt;($F$425+$C448),INDEX($D$437:$W$437,,$C448)-SUM($D448:W448),INDEX($D$437:$W$437,,$C448)/$F$425)))</f>
        <v>0</v>
      </c>
      <c r="Y448" s="8">
        <f>IF($F$425="n/a",0,IF(Y$3&lt;=$C448,0,IF(Y$3&gt;($F$425+$C448),INDEX($D$437:$W$437,,$C448)-SUM($D448:X448),INDEX($D$437:$W$437,,$C448)/$F$425)))</f>
        <v>0</v>
      </c>
      <c r="Z448" s="8">
        <f>IF($F$425="n/a",0,IF(Z$3&lt;=$C448,0,IF(Z$3&gt;($F$425+$C448),INDEX($D$437:$W$437,,$C448)-SUM($D448:Y448),INDEX($D$437:$W$437,,$C448)/$F$425)))</f>
        <v>0</v>
      </c>
      <c r="AA448" s="8">
        <f>IF($F$425="n/a",0,IF(AA$3&lt;=$C448,0,IF(AA$3&gt;($F$425+$C448),INDEX($D$437:$W$437,,$C448)-SUM($D448:Z448),INDEX($D$437:$W$437,,$C448)/$F$425)))</f>
        <v>0</v>
      </c>
      <c r="AB448" s="8">
        <f>IF($F$425="n/a",0,IF(AB$3&lt;=$C448,0,IF(AB$3&gt;($F$425+$C448),INDEX($D$437:$W$437,,$C448)-SUM($D448:AA448),INDEX($D$437:$W$437,,$C448)/$F$425)))</f>
        <v>0</v>
      </c>
      <c r="AC448" s="8">
        <f>IF($F$425="n/a",0,IF(AC$3&lt;=$C448,0,IF(AC$3&gt;($F$425+$C448),INDEX($D$437:$W$437,,$C448)-SUM($D448:AB448),INDEX($D$437:$W$437,,$C448)/$F$425)))</f>
        <v>0</v>
      </c>
      <c r="AD448" s="8">
        <f>IF($F$425="n/a",0,IF(AD$3&lt;=$C448,0,IF(AD$3&gt;($F$425+$C448),INDEX($D$437:$W$437,,$C448)-SUM($D448:AC448),INDEX($D$437:$W$437,,$C448)/$F$425)))</f>
        <v>0</v>
      </c>
      <c r="AE448" s="8">
        <f>IF($F$425="n/a",0,IF(AE$3&lt;=$C448,0,IF(AE$3&gt;($F$425+$C448),INDEX($D$437:$W$437,,$C448)-SUM($D448:AD448),INDEX($D$437:$W$437,,$C448)/$F$425)))</f>
        <v>0</v>
      </c>
      <c r="AF448" s="8">
        <f>IF($F$425="n/a",0,IF(AF$3&lt;=$C448,0,IF(AF$3&gt;($F$425+$C448),INDEX($D$437:$W$437,,$C448)-SUM($D448:AE448),INDEX($D$437:$W$437,,$C448)/$F$425)))</f>
        <v>0</v>
      </c>
      <c r="AG448" s="8">
        <f>IF($F$425="n/a",0,IF(AG$3&lt;=$C448,0,IF(AG$3&gt;($F$425+$C448),INDEX($D$437:$W$437,,$C448)-SUM($D448:AF448),INDEX($D$437:$W$437,,$C448)/$F$425)))</f>
        <v>0</v>
      </c>
      <c r="AH448" s="8">
        <f>IF($F$425="n/a",0,IF(AH$3&lt;=$C448,0,IF(AH$3&gt;($F$425+$C448),INDEX($D$437:$W$437,,$C448)-SUM($D448:AG448),INDEX($D$437:$W$437,,$C448)/$F$425)))</f>
        <v>0</v>
      </c>
      <c r="AI448" s="8">
        <f>IF($F$425="n/a",0,IF(AI$3&lt;=$C448,0,IF(AI$3&gt;($F$425+$C448),INDEX($D$437:$W$437,,$C448)-SUM($D448:AH448),INDEX($D$437:$W$437,,$C448)/$F$425)))</f>
        <v>0</v>
      </c>
      <c r="AJ448" s="8">
        <f>IF($F$425="n/a",0,IF(AJ$3&lt;=$C448,0,IF(AJ$3&gt;($F$425+$C448),INDEX($D$437:$W$437,,$C448)-SUM($D448:AI448),INDEX($D$437:$W$437,,$C448)/$F$425)))</f>
        <v>0</v>
      </c>
      <c r="AK448" s="8">
        <f>IF($F$425="n/a",0,IF(AK$3&lt;=$C448,0,IF(AK$3&gt;($F$425+$C448),INDEX($D$437:$W$437,,$C448)-SUM($D448:AJ448),INDEX($D$437:$W$437,,$C448)/$F$425)))</f>
        <v>0</v>
      </c>
      <c r="AL448" s="8">
        <f>IF($F$425="n/a",0,IF(AL$3&lt;=$C448,0,IF(AL$3&gt;($F$425+$C448),INDEX($D$437:$W$437,,$C448)-SUM($D448:AK448),INDEX($D$437:$W$437,,$C448)/$F$425)))</f>
        <v>0</v>
      </c>
      <c r="AM448" s="8">
        <f>IF($F$425="n/a",0,IF(AM$3&lt;=$C448,0,IF(AM$3&gt;($F$425+$C448),INDEX($D$437:$W$437,,$C448)-SUM($D448:AL448),INDEX($D$437:$W$437,,$C448)/$F$425)))</f>
        <v>0</v>
      </c>
      <c r="AN448" s="8">
        <f>IF($F$425="n/a",0,IF(AN$3&lt;=$C448,0,IF(AN$3&gt;($F$425+$C448),INDEX($D$437:$W$437,,$C448)-SUM($D448:AM448),INDEX($D$437:$W$437,,$C448)/$F$425)))</f>
        <v>0</v>
      </c>
      <c r="AO448" s="8">
        <f>IF($F$425="n/a",0,IF(AO$3&lt;=$C448,0,IF(AO$3&gt;($F$425+$C448),INDEX($D$437:$W$437,,$C448)-SUM($D448:AN448),INDEX($D$437:$W$437,,$C448)/$F$425)))</f>
        <v>0</v>
      </c>
      <c r="AP448" s="8">
        <f>IF($F$425="n/a",0,IF(AP$3&lt;=$C448,0,IF(AP$3&gt;($F$425+$C448),INDEX($D$437:$W$437,,$C448)-SUM($D448:AO448),INDEX($D$437:$W$437,,$C448)/$F$425)))</f>
        <v>0</v>
      </c>
      <c r="AQ448" s="8">
        <f>IF($F$425="n/a",0,IF(AQ$3&lt;=$C448,0,IF(AQ$3&gt;($F$425+$C448),INDEX($D$437:$W$437,,$C448)-SUM($D448:AP448),INDEX($D$437:$W$437,,$C448)/$F$425)))</f>
        <v>0</v>
      </c>
      <c r="AR448" s="8">
        <f>IF($F$425="n/a",0,IF(AR$3&lt;=$C448,0,IF(AR$3&gt;($F$425+$C448),INDEX($D$437:$W$437,,$C448)-SUM($D448:AQ448),INDEX($D$437:$W$437,,$C448)/$F$425)))</f>
        <v>0</v>
      </c>
      <c r="AS448" s="8">
        <f>IF($F$425="n/a",0,IF(AS$3&lt;=$C448,0,IF(AS$3&gt;($F$425+$C448),INDEX($D$437:$W$437,,$C448)-SUM($D448:AR448),INDEX($D$437:$W$437,,$C448)/$F$425)))</f>
        <v>0</v>
      </c>
      <c r="AT448" s="8">
        <f>IF($F$425="n/a",0,IF(AT$3&lt;=$C448,0,IF(AT$3&gt;($F$425+$C448),INDEX($D$437:$W$437,,$C448)-SUM($D448:AS448),INDEX($D$437:$W$437,,$C448)/$F$425)))</f>
        <v>0</v>
      </c>
      <c r="AU448" s="8">
        <f>IF($F$425="n/a",0,IF(AU$3&lt;=$C448,0,IF(AU$3&gt;($F$425+$C448),INDEX($D$437:$W$437,,$C448)-SUM($D448:AT448),INDEX($D$437:$W$437,,$C448)/$F$425)))</f>
        <v>0</v>
      </c>
      <c r="AV448" s="8">
        <f>IF($F$425="n/a",0,IF(AV$3&lt;=$C448,0,IF(AV$3&gt;($F$425+$C448),INDEX($D$437:$W$437,,$C448)-SUM($D448:AU448),INDEX($D$437:$W$437,,$C448)/$F$425)))</f>
        <v>0</v>
      </c>
      <c r="AW448" s="8">
        <f>IF($F$425="n/a",0,IF(AW$3&lt;=$C448,0,IF(AW$3&gt;($F$425+$C448),INDEX($D$437:$W$437,,$C448)-SUM($D448:AV448),INDEX($D$437:$W$437,,$C448)/$F$425)))</f>
        <v>0</v>
      </c>
      <c r="AX448" s="8">
        <f>IF($F$425="n/a",0,IF(AX$3&lt;=$C448,0,IF(AX$3&gt;($F$425+$C448),INDEX($D$437:$W$437,,$C448)-SUM($D448:AW448),INDEX($D$437:$W$437,,$C448)/$F$425)))</f>
        <v>0</v>
      </c>
      <c r="AY448" s="8">
        <f>IF($F$425="n/a",0,IF(AY$3&lt;=$C448,0,IF(AY$3&gt;($F$425+$C448),INDEX($D$437:$W$437,,$C448)-SUM($D448:AX448),INDEX($D$437:$W$437,,$C448)/$F$425)))</f>
        <v>0</v>
      </c>
      <c r="AZ448" s="8">
        <f>IF($F$425="n/a",0,IF(AZ$3&lt;=$C448,0,IF(AZ$3&gt;($F$425+$C448),INDEX($D$437:$W$437,,$C448)-SUM($D448:AY448),INDEX($D$437:$W$437,,$C448)/$F$425)))</f>
        <v>0</v>
      </c>
      <c r="BA448" s="8">
        <f>IF($F$425="n/a",0,IF(BA$3&lt;=$C448,0,IF(BA$3&gt;($F$425+$C448),INDEX($D$437:$W$437,,$C448)-SUM($D448:AZ448),INDEX($D$437:$W$437,,$C448)/$F$425)))</f>
        <v>0</v>
      </c>
      <c r="BB448" s="8">
        <f>IF($F$425="n/a",0,IF(BB$3&lt;=$C448,0,IF(BB$3&gt;($F$425+$C448),INDEX($D$437:$W$437,,$C448)-SUM($D448:BA448),INDEX($D$437:$W$437,,$C448)/$F$425)))</f>
        <v>0</v>
      </c>
      <c r="BC448" s="8">
        <f>IF($F$425="n/a",0,IF(BC$3&lt;=$C448,0,IF(BC$3&gt;($F$425+$C448),INDEX($D$437:$W$437,,$C448)-SUM($D448:BB448),INDEX($D$437:$W$437,,$C448)/$F$425)))</f>
        <v>0</v>
      </c>
      <c r="BD448" s="8">
        <f>IF($F$425="n/a",0,IF(BD$3&lt;=$C448,0,IF(BD$3&gt;($F$425+$C448),INDEX($D$437:$W$437,,$C448)-SUM($D448:BC448),INDEX($D$437:$W$437,,$C448)/$F$425)))</f>
        <v>0</v>
      </c>
      <c r="BE448" s="8">
        <f>IF($F$425="n/a",0,IF(BE$3&lt;=$C448,0,IF(BE$3&gt;($F$425+$C448),INDEX($D$437:$W$437,,$C448)-SUM($D448:BD448),INDEX($D$437:$W$437,,$C448)/$F$425)))</f>
        <v>0</v>
      </c>
      <c r="BF448" s="8">
        <f>IF($F$425="n/a",0,IF(BF$3&lt;=$C448,0,IF(BF$3&gt;($F$425+$C448),INDEX($D$437:$W$437,,$C448)-SUM($D448:BE448),INDEX($D$437:$W$437,,$C448)/$F$425)))</f>
        <v>0</v>
      </c>
      <c r="BG448" s="8">
        <f>IF($F$425="n/a",0,IF(BG$3&lt;=$C448,0,IF(BG$3&gt;($F$425+$C448),INDEX($D$437:$W$437,,$C448)-SUM($D448:BF448),INDEX($D$437:$W$437,,$C448)/$F$425)))</f>
        <v>0</v>
      </c>
      <c r="BH448" s="8">
        <f>IF($F$425="n/a",0,IF(BH$3&lt;=$C448,0,IF(BH$3&gt;($F$425+$C448),INDEX($D$437:$W$437,,$C448)-SUM($D448:BG448),INDEX($D$437:$W$437,,$C448)/$F$425)))</f>
        <v>0</v>
      </c>
      <c r="BI448" s="8">
        <f>IF($F$425="n/a",0,IF(BI$3&lt;=$C448,0,IF(BI$3&gt;($F$425+$C448),INDEX($D$437:$W$437,,$C448)-SUM($D448:BH448),INDEX($D$437:$W$437,,$C448)/$F$425)))</f>
        <v>0</v>
      </c>
      <c r="BJ448" s="8">
        <f>IF($F$425="n/a",0,IF(BJ$3&lt;=$C448,0,IF(BJ$3&gt;($F$425+$C448),INDEX($D$437:$W$437,,$C448)-SUM($D448:BI448),INDEX($D$437:$W$437,,$C448)/$F$425)))</f>
        <v>0</v>
      </c>
      <c r="BK448" s="8">
        <f>IF($F$425="n/a",0,IF(BK$3&lt;=$C448,0,IF(BK$3&gt;($F$425+$C448),INDEX($D$437:$W$437,,$C448)-SUM($D448:BJ448),INDEX($D$437:$W$437,,$C448)/$F$425)))</f>
        <v>0</v>
      </c>
    </row>
    <row r="449" spans="2:63" hidden="1" outlineLevel="1" x14ac:dyDescent="0.3">
      <c r="B449" s="15">
        <v>2022</v>
      </c>
      <c r="C449">
        <v>10</v>
      </c>
      <c r="D449" s="8"/>
      <c r="E449" s="8">
        <f>IF($F$425="n/a",0,IF(E$3&lt;=$C449,0,IF(E$3&gt;($F$425+$C449),INDEX($D$437:$W$437,,$C449)-SUM($D449:D449),INDEX($D$437:$W$437,,$C449)/$F$425)))</f>
        <v>0</v>
      </c>
      <c r="F449" s="8">
        <f>IF($F$425="n/a",0,IF(F$3&lt;=$C449,0,IF(F$3&gt;($F$425+$C449),INDEX($D$437:$W$437,,$C449)-SUM($D449:E449),INDEX($D$437:$W$437,,$C449)/$F$425)))</f>
        <v>0</v>
      </c>
      <c r="G449" s="8">
        <f>IF($F$425="n/a",0,IF(G$3&lt;=$C449,0,IF(G$3&gt;($F$425+$C449),INDEX($D$437:$W$437,,$C449)-SUM($D449:F449),INDEX($D$437:$W$437,,$C449)/$F$425)))</f>
        <v>0</v>
      </c>
      <c r="H449" s="11">
        <f>IF($F$425="n/a",0,IF(H$3&lt;=$C449,0,IF(H$3&gt;($F$425+$C449),INDEX($D$437:$W$437,,$C449)-SUM($D449:G449),INDEX($D$437:$W$437,,$C449)/$F$425)))</f>
        <v>0</v>
      </c>
      <c r="I449" s="12">
        <f>IF($F$425="n/a",0,IF(I$3&lt;=$C449,0,IF(I$3&gt;($F$425+$C449),INDEX($D$437:$W$437,,$C449)-SUM($D449:H449),INDEX($D$437:$W$437,,$C449)/$F$425)))</f>
        <v>0</v>
      </c>
      <c r="J449" s="8">
        <f>IF($F$425="n/a",0,IF(J$3&lt;=$C449,0,IF(J$3&gt;($F$425+$C449),INDEX($D$437:$W$437,,$C449)-SUM($D449:I449),INDEX($D$437:$W$437,,$C449)/$F$425)))</f>
        <v>0</v>
      </c>
      <c r="K449" s="8">
        <f>IF($F$425="n/a",0,IF(K$3&lt;=$C449,0,IF(K$3&gt;($F$425+$C449),INDEX($D$437:$W$437,,$C449)-SUM($D449:J449),INDEX($D$437:$W$437,,$C449)/$F$425)))</f>
        <v>0</v>
      </c>
      <c r="L449" s="8">
        <f>IF($F$425="n/a",0,IF(L$3&lt;=$C449,0,IF(L$3&gt;($F$425+$C449),INDEX($D$437:$W$437,,$C449)-SUM($D449:K449),INDEX($D$437:$W$437,,$C449)/$F$425)))</f>
        <v>0</v>
      </c>
      <c r="M449" s="8">
        <f>IF($F$425="n/a",0,IF(M$3&lt;=$C449,0,IF(M$3&gt;($F$425+$C449),INDEX($D$437:$W$437,,$C449)-SUM($D449:L449),INDEX($D$437:$W$437,,$C449)/$F$425)))</f>
        <v>0</v>
      </c>
      <c r="N449" s="8">
        <f>IF($F$425="n/a",0,IF(N$3&lt;=$C449,0,IF(N$3&gt;($F$425+$C449),INDEX($D$437:$W$437,,$C449)-SUM($D449:M449),INDEX($D$437:$W$437,,$C449)/$F$425)))</f>
        <v>0</v>
      </c>
      <c r="O449" s="8">
        <f>IF($F$425="n/a",0,IF(O$3&lt;=$C449,0,IF(O$3&gt;($F$425+$C449),INDEX($D$437:$W$437,,$C449)-SUM($D449:N449),INDEX($D$437:$W$437,,$C449)/$F$425)))</f>
        <v>0</v>
      </c>
      <c r="P449" s="8">
        <f>IF($F$425="n/a",0,IF(P$3&lt;=$C449,0,IF(P$3&gt;($F$425+$C449),INDEX($D$437:$W$437,,$C449)-SUM($D449:O449),INDEX($D$437:$W$437,,$C449)/$F$425)))</f>
        <v>0</v>
      </c>
      <c r="Q449" s="8">
        <f>IF($F$425="n/a",0,IF(Q$3&lt;=$C449,0,IF(Q$3&gt;($F$425+$C449),INDEX($D$437:$W$437,,$C449)-SUM($D449:P449),INDEX($D$437:$W$437,,$C449)/$F$425)))</f>
        <v>0</v>
      </c>
      <c r="R449" s="8">
        <f>IF($F$425="n/a",0,IF(R$3&lt;=$C449,0,IF(R$3&gt;($F$425+$C449),INDEX($D$437:$W$437,,$C449)-SUM($D449:Q449),INDEX($D$437:$W$437,,$C449)/$F$425)))</f>
        <v>0</v>
      </c>
      <c r="S449" s="8">
        <f>IF($F$425="n/a",0,IF(S$3&lt;=$C449,0,IF(S$3&gt;($F$425+$C449),INDEX($D$437:$W$437,,$C449)-SUM($D449:R449),INDEX($D$437:$W$437,,$C449)/$F$425)))</f>
        <v>0</v>
      </c>
      <c r="T449" s="8">
        <f>IF($F$425="n/a",0,IF(T$3&lt;=$C449,0,IF(T$3&gt;($F$425+$C449),INDEX($D$437:$W$437,,$C449)-SUM($D449:S449),INDEX($D$437:$W$437,,$C449)/$F$425)))</f>
        <v>0</v>
      </c>
      <c r="U449" s="8">
        <f>IF($F$425="n/a",0,IF(U$3&lt;=$C449,0,IF(U$3&gt;($F$425+$C449),INDEX($D$437:$W$437,,$C449)-SUM($D449:T449),INDEX($D$437:$W$437,,$C449)/$F$425)))</f>
        <v>0</v>
      </c>
      <c r="V449" s="8">
        <f>IF($F$425="n/a",0,IF(V$3&lt;=$C449,0,IF(V$3&gt;($F$425+$C449),INDEX($D$437:$W$437,,$C449)-SUM($D449:U449),INDEX($D$437:$W$437,,$C449)/$F$425)))</f>
        <v>0</v>
      </c>
      <c r="W449" s="8">
        <f>IF($F$425="n/a",0,IF(W$3&lt;=$C449,0,IF(W$3&gt;($F$425+$C449),INDEX($D$437:$W$437,,$C449)-SUM($D449:V449),INDEX($D$437:$W$437,,$C449)/$F$425)))</f>
        <v>0</v>
      </c>
      <c r="X449" s="8">
        <f>IF($F$425="n/a",0,IF(X$3&lt;=$C449,0,IF(X$3&gt;($F$425+$C449),INDEX($D$437:$W$437,,$C449)-SUM($D449:W449),INDEX($D$437:$W$437,,$C449)/$F$425)))</f>
        <v>0</v>
      </c>
      <c r="Y449" s="8">
        <f>IF($F$425="n/a",0,IF(Y$3&lt;=$C449,0,IF(Y$3&gt;($F$425+$C449),INDEX($D$437:$W$437,,$C449)-SUM($D449:X449),INDEX($D$437:$W$437,,$C449)/$F$425)))</f>
        <v>0</v>
      </c>
      <c r="Z449" s="8">
        <f>IF($F$425="n/a",0,IF(Z$3&lt;=$C449,0,IF(Z$3&gt;($F$425+$C449),INDEX($D$437:$W$437,,$C449)-SUM($D449:Y449),INDEX($D$437:$W$437,,$C449)/$F$425)))</f>
        <v>0</v>
      </c>
      <c r="AA449" s="8">
        <f>IF($F$425="n/a",0,IF(AA$3&lt;=$C449,0,IF(AA$3&gt;($F$425+$C449),INDEX($D$437:$W$437,,$C449)-SUM($D449:Z449),INDEX($D$437:$W$437,,$C449)/$F$425)))</f>
        <v>0</v>
      </c>
      <c r="AB449" s="8">
        <f>IF($F$425="n/a",0,IF(AB$3&lt;=$C449,0,IF(AB$3&gt;($F$425+$C449),INDEX($D$437:$W$437,,$C449)-SUM($D449:AA449),INDEX($D$437:$W$437,,$C449)/$F$425)))</f>
        <v>0</v>
      </c>
      <c r="AC449" s="8">
        <f>IF($F$425="n/a",0,IF(AC$3&lt;=$C449,0,IF(AC$3&gt;($F$425+$C449),INDEX($D$437:$W$437,,$C449)-SUM($D449:AB449),INDEX($D$437:$W$437,,$C449)/$F$425)))</f>
        <v>0</v>
      </c>
      <c r="AD449" s="8">
        <f>IF($F$425="n/a",0,IF(AD$3&lt;=$C449,0,IF(AD$3&gt;($F$425+$C449),INDEX($D$437:$W$437,,$C449)-SUM($D449:AC449),INDEX($D$437:$W$437,,$C449)/$F$425)))</f>
        <v>0</v>
      </c>
      <c r="AE449" s="8">
        <f>IF($F$425="n/a",0,IF(AE$3&lt;=$C449,0,IF(AE$3&gt;($F$425+$C449),INDEX($D$437:$W$437,,$C449)-SUM($D449:AD449),INDEX($D$437:$W$437,,$C449)/$F$425)))</f>
        <v>0</v>
      </c>
      <c r="AF449" s="8">
        <f>IF($F$425="n/a",0,IF(AF$3&lt;=$C449,0,IF(AF$3&gt;($F$425+$C449),INDEX($D$437:$W$437,,$C449)-SUM($D449:AE449),INDEX($D$437:$W$437,,$C449)/$F$425)))</f>
        <v>0</v>
      </c>
      <c r="AG449" s="8">
        <f>IF($F$425="n/a",0,IF(AG$3&lt;=$C449,0,IF(AG$3&gt;($F$425+$C449),INDEX($D$437:$W$437,,$C449)-SUM($D449:AF449),INDEX($D$437:$W$437,,$C449)/$F$425)))</f>
        <v>0</v>
      </c>
      <c r="AH449" s="8">
        <f>IF($F$425="n/a",0,IF(AH$3&lt;=$C449,0,IF(AH$3&gt;($F$425+$C449),INDEX($D$437:$W$437,,$C449)-SUM($D449:AG449),INDEX($D$437:$W$437,,$C449)/$F$425)))</f>
        <v>0</v>
      </c>
      <c r="AI449" s="8">
        <f>IF($F$425="n/a",0,IF(AI$3&lt;=$C449,0,IF(AI$3&gt;($F$425+$C449),INDEX($D$437:$W$437,,$C449)-SUM($D449:AH449),INDEX($D$437:$W$437,,$C449)/$F$425)))</f>
        <v>0</v>
      </c>
      <c r="AJ449" s="8">
        <f>IF($F$425="n/a",0,IF(AJ$3&lt;=$C449,0,IF(AJ$3&gt;($F$425+$C449),INDEX($D$437:$W$437,,$C449)-SUM($D449:AI449),INDEX($D$437:$W$437,,$C449)/$F$425)))</f>
        <v>0</v>
      </c>
      <c r="AK449" s="8">
        <f>IF($F$425="n/a",0,IF(AK$3&lt;=$C449,0,IF(AK$3&gt;($F$425+$C449),INDEX($D$437:$W$437,,$C449)-SUM($D449:AJ449),INDEX($D$437:$W$437,,$C449)/$F$425)))</f>
        <v>0</v>
      </c>
      <c r="AL449" s="8">
        <f>IF($F$425="n/a",0,IF(AL$3&lt;=$C449,0,IF(AL$3&gt;($F$425+$C449),INDEX($D$437:$W$437,,$C449)-SUM($D449:AK449),INDEX($D$437:$W$437,,$C449)/$F$425)))</f>
        <v>0</v>
      </c>
      <c r="AM449" s="8">
        <f>IF($F$425="n/a",0,IF(AM$3&lt;=$C449,0,IF(AM$3&gt;($F$425+$C449),INDEX($D$437:$W$437,,$C449)-SUM($D449:AL449),INDEX($D$437:$W$437,,$C449)/$F$425)))</f>
        <v>0</v>
      </c>
      <c r="AN449" s="8">
        <f>IF($F$425="n/a",0,IF(AN$3&lt;=$C449,0,IF(AN$3&gt;($F$425+$C449),INDEX($D$437:$W$437,,$C449)-SUM($D449:AM449),INDEX($D$437:$W$437,,$C449)/$F$425)))</f>
        <v>0</v>
      </c>
      <c r="AO449" s="8">
        <f>IF($F$425="n/a",0,IF(AO$3&lt;=$C449,0,IF(AO$3&gt;($F$425+$C449),INDEX($D$437:$W$437,,$C449)-SUM($D449:AN449),INDEX($D$437:$W$437,,$C449)/$F$425)))</f>
        <v>0</v>
      </c>
      <c r="AP449" s="8">
        <f>IF($F$425="n/a",0,IF(AP$3&lt;=$C449,0,IF(AP$3&gt;($F$425+$C449),INDEX($D$437:$W$437,,$C449)-SUM($D449:AO449),INDEX($D$437:$W$437,,$C449)/$F$425)))</f>
        <v>0</v>
      </c>
      <c r="AQ449" s="8">
        <f>IF($F$425="n/a",0,IF(AQ$3&lt;=$C449,0,IF(AQ$3&gt;($F$425+$C449),INDEX($D$437:$W$437,,$C449)-SUM($D449:AP449),INDEX($D$437:$W$437,,$C449)/$F$425)))</f>
        <v>0</v>
      </c>
      <c r="AR449" s="8">
        <f>IF($F$425="n/a",0,IF(AR$3&lt;=$C449,0,IF(AR$3&gt;($F$425+$C449),INDEX($D$437:$W$437,,$C449)-SUM($D449:AQ449),INDEX($D$437:$W$437,,$C449)/$F$425)))</f>
        <v>0</v>
      </c>
      <c r="AS449" s="8">
        <f>IF($F$425="n/a",0,IF(AS$3&lt;=$C449,0,IF(AS$3&gt;($F$425+$C449),INDEX($D$437:$W$437,,$C449)-SUM($D449:AR449),INDEX($D$437:$W$437,,$C449)/$F$425)))</f>
        <v>0</v>
      </c>
      <c r="AT449" s="8">
        <f>IF($F$425="n/a",0,IF(AT$3&lt;=$C449,0,IF(AT$3&gt;($F$425+$C449),INDEX($D$437:$W$437,,$C449)-SUM($D449:AS449),INDEX($D$437:$W$437,,$C449)/$F$425)))</f>
        <v>0</v>
      </c>
      <c r="AU449" s="8">
        <f>IF($F$425="n/a",0,IF(AU$3&lt;=$C449,0,IF(AU$3&gt;($F$425+$C449),INDEX($D$437:$W$437,,$C449)-SUM($D449:AT449),INDEX($D$437:$W$437,,$C449)/$F$425)))</f>
        <v>0</v>
      </c>
      <c r="AV449" s="8">
        <f>IF($F$425="n/a",0,IF(AV$3&lt;=$C449,0,IF(AV$3&gt;($F$425+$C449),INDEX($D$437:$W$437,,$C449)-SUM($D449:AU449),INDEX($D$437:$W$437,,$C449)/$F$425)))</f>
        <v>0</v>
      </c>
      <c r="AW449" s="8">
        <f>IF($F$425="n/a",0,IF(AW$3&lt;=$C449,0,IF(AW$3&gt;($F$425+$C449),INDEX($D$437:$W$437,,$C449)-SUM($D449:AV449),INDEX($D$437:$W$437,,$C449)/$F$425)))</f>
        <v>0</v>
      </c>
      <c r="AX449" s="8">
        <f>IF($F$425="n/a",0,IF(AX$3&lt;=$C449,0,IF(AX$3&gt;($F$425+$C449),INDEX($D$437:$W$437,,$C449)-SUM($D449:AW449),INDEX($D$437:$W$437,,$C449)/$F$425)))</f>
        <v>0</v>
      </c>
      <c r="AY449" s="8">
        <f>IF($F$425="n/a",0,IF(AY$3&lt;=$C449,0,IF(AY$3&gt;($F$425+$C449),INDEX($D$437:$W$437,,$C449)-SUM($D449:AX449),INDEX($D$437:$W$437,,$C449)/$F$425)))</f>
        <v>0</v>
      </c>
      <c r="AZ449" s="8">
        <f>IF($F$425="n/a",0,IF(AZ$3&lt;=$C449,0,IF(AZ$3&gt;($F$425+$C449),INDEX($D$437:$W$437,,$C449)-SUM($D449:AY449),INDEX($D$437:$W$437,,$C449)/$F$425)))</f>
        <v>0</v>
      </c>
      <c r="BA449" s="8">
        <f>IF($F$425="n/a",0,IF(BA$3&lt;=$C449,0,IF(BA$3&gt;($F$425+$C449),INDEX($D$437:$W$437,,$C449)-SUM($D449:AZ449),INDEX($D$437:$W$437,,$C449)/$F$425)))</f>
        <v>0</v>
      </c>
      <c r="BB449" s="8">
        <f>IF($F$425="n/a",0,IF(BB$3&lt;=$C449,0,IF(BB$3&gt;($F$425+$C449),INDEX($D$437:$W$437,,$C449)-SUM($D449:BA449),INDEX($D$437:$W$437,,$C449)/$F$425)))</f>
        <v>0</v>
      </c>
      <c r="BC449" s="8">
        <f>IF($F$425="n/a",0,IF(BC$3&lt;=$C449,0,IF(BC$3&gt;($F$425+$C449),INDEX($D$437:$W$437,,$C449)-SUM($D449:BB449),INDEX($D$437:$W$437,,$C449)/$F$425)))</f>
        <v>0</v>
      </c>
      <c r="BD449" s="8">
        <f>IF($F$425="n/a",0,IF(BD$3&lt;=$C449,0,IF(BD$3&gt;($F$425+$C449),INDEX($D$437:$W$437,,$C449)-SUM($D449:BC449),INDEX($D$437:$W$437,,$C449)/$F$425)))</f>
        <v>0</v>
      </c>
      <c r="BE449" s="8">
        <f>IF($F$425="n/a",0,IF(BE$3&lt;=$C449,0,IF(BE$3&gt;($F$425+$C449),INDEX($D$437:$W$437,,$C449)-SUM($D449:BD449),INDEX($D$437:$W$437,,$C449)/$F$425)))</f>
        <v>0</v>
      </c>
      <c r="BF449" s="8">
        <f>IF($F$425="n/a",0,IF(BF$3&lt;=$C449,0,IF(BF$3&gt;($F$425+$C449),INDEX($D$437:$W$437,,$C449)-SUM($D449:BE449),INDEX($D$437:$W$437,,$C449)/$F$425)))</f>
        <v>0</v>
      </c>
      <c r="BG449" s="8">
        <f>IF($F$425="n/a",0,IF(BG$3&lt;=$C449,0,IF(BG$3&gt;($F$425+$C449),INDEX($D$437:$W$437,,$C449)-SUM($D449:BF449),INDEX($D$437:$W$437,,$C449)/$F$425)))</f>
        <v>0</v>
      </c>
      <c r="BH449" s="8">
        <f>IF($F$425="n/a",0,IF(BH$3&lt;=$C449,0,IF(BH$3&gt;($F$425+$C449),INDEX($D$437:$W$437,,$C449)-SUM($D449:BG449),INDEX($D$437:$W$437,,$C449)/$F$425)))</f>
        <v>0</v>
      </c>
      <c r="BI449" s="8">
        <f>IF($F$425="n/a",0,IF(BI$3&lt;=$C449,0,IF(BI$3&gt;($F$425+$C449),INDEX($D$437:$W$437,,$C449)-SUM($D449:BH449),INDEX($D$437:$W$437,,$C449)/$F$425)))</f>
        <v>0</v>
      </c>
      <c r="BJ449" s="8">
        <f>IF($F$425="n/a",0,IF(BJ$3&lt;=$C449,0,IF(BJ$3&gt;($F$425+$C449),INDEX($D$437:$W$437,,$C449)-SUM($D449:BI449),INDEX($D$437:$W$437,,$C449)/$F$425)))</f>
        <v>0</v>
      </c>
      <c r="BK449" s="8">
        <f>IF($F$425="n/a",0,IF(BK$3&lt;=$C449,0,IF(BK$3&gt;($F$425+$C449),INDEX($D$437:$W$437,,$C449)-SUM($D449:BJ449),INDEX($D$437:$W$437,,$C449)/$F$425)))</f>
        <v>0</v>
      </c>
    </row>
    <row r="450" spans="2:63" hidden="1" outlineLevel="1" x14ac:dyDescent="0.3">
      <c r="B450" s="15">
        <v>2023</v>
      </c>
      <c r="C450">
        <v>11</v>
      </c>
      <c r="D450" s="8"/>
      <c r="E450" s="8">
        <f>IF($F$425="n/a",0,IF(E$3&lt;=$C450,0,IF(E$3&gt;($F$425+$C450),INDEX($D$437:$W$437,,$C450)-SUM($D450:D450),INDEX($D$437:$W$437,,$C450)/$F$425)))</f>
        <v>0</v>
      </c>
      <c r="F450" s="8">
        <f>IF($F$425="n/a",0,IF(F$3&lt;=$C450,0,IF(F$3&gt;($F$425+$C450),INDEX($D$437:$W$437,,$C450)-SUM($D450:E450),INDEX($D$437:$W$437,,$C450)/$F$425)))</f>
        <v>0</v>
      </c>
      <c r="G450" s="8">
        <f>IF($F$425="n/a",0,IF(G$3&lt;=$C450,0,IF(G$3&gt;($F$425+$C450),INDEX($D$437:$W$437,,$C450)-SUM($D450:F450),INDEX($D$437:$W$437,,$C450)/$F$425)))</f>
        <v>0</v>
      </c>
      <c r="H450" s="11">
        <f>IF($F$425="n/a",0,IF(H$3&lt;=$C450,0,IF(H$3&gt;($F$425+$C450),INDEX($D$437:$W$437,,$C450)-SUM($D450:G450),INDEX($D$437:$W$437,,$C450)/$F$425)))</f>
        <v>0</v>
      </c>
      <c r="I450" s="12">
        <f>IF($F$425="n/a",0,IF(I$3&lt;=$C450,0,IF(I$3&gt;($F$425+$C450),INDEX($D$437:$W$437,,$C450)-SUM($D450:H450),INDEX($D$437:$W$437,,$C450)/$F$425)))</f>
        <v>0</v>
      </c>
      <c r="J450" s="8">
        <f>IF($F$425="n/a",0,IF(J$3&lt;=$C450,0,IF(J$3&gt;($F$425+$C450),INDEX($D$437:$W$437,,$C450)-SUM($D450:I450),INDEX($D$437:$W$437,,$C450)/$F$425)))</f>
        <v>0</v>
      </c>
      <c r="K450" s="8">
        <f>IF($F$425="n/a",0,IF(K$3&lt;=$C450,0,IF(K$3&gt;($F$425+$C450),INDEX($D$437:$W$437,,$C450)-SUM($D450:J450),INDEX($D$437:$W$437,,$C450)/$F$425)))</f>
        <v>0</v>
      </c>
      <c r="L450" s="8">
        <f>IF($F$425="n/a",0,IF(L$3&lt;=$C450,0,IF(L$3&gt;($F$425+$C450),INDEX($D$437:$W$437,,$C450)-SUM($D450:K450),INDEX($D$437:$W$437,,$C450)/$F$425)))</f>
        <v>0</v>
      </c>
      <c r="M450" s="8">
        <f>IF($F$425="n/a",0,IF(M$3&lt;=$C450,0,IF(M$3&gt;($F$425+$C450),INDEX($D$437:$W$437,,$C450)-SUM($D450:L450),INDEX($D$437:$W$437,,$C450)/$F$425)))</f>
        <v>0</v>
      </c>
      <c r="N450" s="8">
        <f>IF($F$425="n/a",0,IF(N$3&lt;=$C450,0,IF(N$3&gt;($F$425+$C450),INDEX($D$437:$W$437,,$C450)-SUM($D450:M450),INDEX($D$437:$W$437,,$C450)/$F$425)))</f>
        <v>0</v>
      </c>
      <c r="O450" s="8">
        <f>IF($F$425="n/a",0,IF(O$3&lt;=$C450,0,IF(O$3&gt;($F$425+$C450),INDEX($D$437:$W$437,,$C450)-SUM($D450:N450),INDEX($D$437:$W$437,,$C450)/$F$425)))</f>
        <v>0</v>
      </c>
      <c r="P450" s="8">
        <f>IF($F$425="n/a",0,IF(P$3&lt;=$C450,0,IF(P$3&gt;($F$425+$C450),INDEX($D$437:$W$437,,$C450)-SUM($D450:O450),INDEX($D$437:$W$437,,$C450)/$F$425)))</f>
        <v>0</v>
      </c>
      <c r="Q450" s="8">
        <f>IF($F$425="n/a",0,IF(Q$3&lt;=$C450,0,IF(Q$3&gt;($F$425+$C450),INDEX($D$437:$W$437,,$C450)-SUM($D450:P450),INDEX($D$437:$W$437,,$C450)/$F$425)))</f>
        <v>0</v>
      </c>
      <c r="R450" s="8">
        <f>IF($F$425="n/a",0,IF(R$3&lt;=$C450,0,IF(R$3&gt;($F$425+$C450),INDEX($D$437:$W$437,,$C450)-SUM($D450:Q450),INDEX($D$437:$W$437,,$C450)/$F$425)))</f>
        <v>0</v>
      </c>
      <c r="S450" s="8">
        <f>IF($F$425="n/a",0,IF(S$3&lt;=$C450,0,IF(S$3&gt;($F$425+$C450),INDEX($D$437:$W$437,,$C450)-SUM($D450:R450),INDEX($D$437:$W$437,,$C450)/$F$425)))</f>
        <v>0</v>
      </c>
      <c r="T450" s="8">
        <f>IF($F$425="n/a",0,IF(T$3&lt;=$C450,0,IF(T$3&gt;($F$425+$C450),INDEX($D$437:$W$437,,$C450)-SUM($D450:S450),INDEX($D$437:$W$437,,$C450)/$F$425)))</f>
        <v>0</v>
      </c>
      <c r="U450" s="8">
        <f>IF($F$425="n/a",0,IF(U$3&lt;=$C450,0,IF(U$3&gt;($F$425+$C450),INDEX($D$437:$W$437,,$C450)-SUM($D450:T450),INDEX($D$437:$W$437,,$C450)/$F$425)))</f>
        <v>0</v>
      </c>
      <c r="V450" s="8">
        <f>IF($F$425="n/a",0,IF(V$3&lt;=$C450,0,IF(V$3&gt;($F$425+$C450),INDEX($D$437:$W$437,,$C450)-SUM($D450:U450),INDEX($D$437:$W$437,,$C450)/$F$425)))</f>
        <v>0</v>
      </c>
      <c r="W450" s="8">
        <f>IF($F$425="n/a",0,IF(W$3&lt;=$C450,0,IF(W$3&gt;($F$425+$C450),INDEX($D$437:$W$437,,$C450)-SUM($D450:V450),INDEX($D$437:$W$437,,$C450)/$F$425)))</f>
        <v>0</v>
      </c>
      <c r="X450" s="8">
        <f>IF($F$425="n/a",0,IF(X$3&lt;=$C450,0,IF(X$3&gt;($F$425+$C450),INDEX($D$437:$W$437,,$C450)-SUM($D450:W450),INDEX($D$437:$W$437,,$C450)/$F$425)))</f>
        <v>0</v>
      </c>
      <c r="Y450" s="8">
        <f>IF($F$425="n/a",0,IF(Y$3&lt;=$C450,0,IF(Y$3&gt;($F$425+$C450),INDEX($D$437:$W$437,,$C450)-SUM($D450:X450),INDEX($D$437:$W$437,,$C450)/$F$425)))</f>
        <v>0</v>
      </c>
      <c r="Z450" s="8">
        <f>IF($F$425="n/a",0,IF(Z$3&lt;=$C450,0,IF(Z$3&gt;($F$425+$C450),INDEX($D$437:$W$437,,$C450)-SUM($D450:Y450),INDEX($D$437:$W$437,,$C450)/$F$425)))</f>
        <v>0</v>
      </c>
      <c r="AA450" s="8">
        <f>IF($F$425="n/a",0,IF(AA$3&lt;=$C450,0,IF(AA$3&gt;($F$425+$C450),INDEX($D$437:$W$437,,$C450)-SUM($D450:Z450),INDEX($D$437:$W$437,,$C450)/$F$425)))</f>
        <v>0</v>
      </c>
      <c r="AB450" s="8">
        <f>IF($F$425="n/a",0,IF(AB$3&lt;=$C450,0,IF(AB$3&gt;($F$425+$C450),INDEX($D$437:$W$437,,$C450)-SUM($D450:AA450),INDEX($D$437:$W$437,,$C450)/$F$425)))</f>
        <v>0</v>
      </c>
      <c r="AC450" s="8">
        <f>IF($F$425="n/a",0,IF(AC$3&lt;=$C450,0,IF(AC$3&gt;($F$425+$C450),INDEX($D$437:$W$437,,$C450)-SUM($D450:AB450),INDEX($D$437:$W$437,,$C450)/$F$425)))</f>
        <v>0</v>
      </c>
      <c r="AD450" s="8">
        <f>IF($F$425="n/a",0,IF(AD$3&lt;=$C450,0,IF(AD$3&gt;($F$425+$C450),INDEX($D$437:$W$437,,$C450)-SUM($D450:AC450),INDEX($D$437:$W$437,,$C450)/$F$425)))</f>
        <v>0</v>
      </c>
      <c r="AE450" s="8">
        <f>IF($F$425="n/a",0,IF(AE$3&lt;=$C450,0,IF(AE$3&gt;($F$425+$C450),INDEX($D$437:$W$437,,$C450)-SUM($D450:AD450),INDEX($D$437:$W$437,,$C450)/$F$425)))</f>
        <v>0</v>
      </c>
      <c r="AF450" s="8">
        <f>IF($F$425="n/a",0,IF(AF$3&lt;=$C450,0,IF(AF$3&gt;($F$425+$C450),INDEX($D$437:$W$437,,$C450)-SUM($D450:AE450),INDEX($D$437:$W$437,,$C450)/$F$425)))</f>
        <v>0</v>
      </c>
      <c r="AG450" s="8">
        <f>IF($F$425="n/a",0,IF(AG$3&lt;=$C450,0,IF(AG$3&gt;($F$425+$C450),INDEX($D$437:$W$437,,$C450)-SUM($D450:AF450),INDEX($D$437:$W$437,,$C450)/$F$425)))</f>
        <v>0</v>
      </c>
      <c r="AH450" s="8">
        <f>IF($F$425="n/a",0,IF(AH$3&lt;=$C450,0,IF(AH$3&gt;($F$425+$C450),INDEX($D$437:$W$437,,$C450)-SUM($D450:AG450),INDEX($D$437:$W$437,,$C450)/$F$425)))</f>
        <v>0</v>
      </c>
      <c r="AI450" s="8">
        <f>IF($F$425="n/a",0,IF(AI$3&lt;=$C450,0,IF(AI$3&gt;($F$425+$C450),INDEX($D$437:$W$437,,$C450)-SUM($D450:AH450),INDEX($D$437:$W$437,,$C450)/$F$425)))</f>
        <v>0</v>
      </c>
      <c r="AJ450" s="8">
        <f>IF($F$425="n/a",0,IF(AJ$3&lt;=$C450,0,IF(AJ$3&gt;($F$425+$C450),INDEX($D$437:$W$437,,$C450)-SUM($D450:AI450),INDEX($D$437:$W$437,,$C450)/$F$425)))</f>
        <v>0</v>
      </c>
      <c r="AK450" s="8">
        <f>IF($F$425="n/a",0,IF(AK$3&lt;=$C450,0,IF(AK$3&gt;($F$425+$C450),INDEX($D$437:$W$437,,$C450)-SUM($D450:AJ450),INDEX($D$437:$W$437,,$C450)/$F$425)))</f>
        <v>0</v>
      </c>
      <c r="AL450" s="8">
        <f>IF($F$425="n/a",0,IF(AL$3&lt;=$C450,0,IF(AL$3&gt;($F$425+$C450),INDEX($D$437:$W$437,,$C450)-SUM($D450:AK450),INDEX($D$437:$W$437,,$C450)/$F$425)))</f>
        <v>0</v>
      </c>
      <c r="AM450" s="8">
        <f>IF($F$425="n/a",0,IF(AM$3&lt;=$C450,0,IF(AM$3&gt;($F$425+$C450),INDEX($D$437:$W$437,,$C450)-SUM($D450:AL450),INDEX($D$437:$W$437,,$C450)/$F$425)))</f>
        <v>0</v>
      </c>
      <c r="AN450" s="8">
        <f>IF($F$425="n/a",0,IF(AN$3&lt;=$C450,0,IF(AN$3&gt;($F$425+$C450),INDEX($D$437:$W$437,,$C450)-SUM($D450:AM450),INDEX($D$437:$W$437,,$C450)/$F$425)))</f>
        <v>0</v>
      </c>
      <c r="AO450" s="8">
        <f>IF($F$425="n/a",0,IF(AO$3&lt;=$C450,0,IF(AO$3&gt;($F$425+$C450),INDEX($D$437:$W$437,,$C450)-SUM($D450:AN450),INDEX($D$437:$W$437,,$C450)/$F$425)))</f>
        <v>0</v>
      </c>
      <c r="AP450" s="8">
        <f>IF($F$425="n/a",0,IF(AP$3&lt;=$C450,0,IF(AP$3&gt;($F$425+$C450),INDEX($D$437:$W$437,,$C450)-SUM($D450:AO450),INDEX($D$437:$W$437,,$C450)/$F$425)))</f>
        <v>0</v>
      </c>
      <c r="AQ450" s="8">
        <f>IF($F$425="n/a",0,IF(AQ$3&lt;=$C450,0,IF(AQ$3&gt;($F$425+$C450),INDEX($D$437:$W$437,,$C450)-SUM($D450:AP450),INDEX($D$437:$W$437,,$C450)/$F$425)))</f>
        <v>0</v>
      </c>
      <c r="AR450" s="8">
        <f>IF($F$425="n/a",0,IF(AR$3&lt;=$C450,0,IF(AR$3&gt;($F$425+$C450),INDEX($D$437:$W$437,,$C450)-SUM($D450:AQ450),INDEX($D$437:$W$437,,$C450)/$F$425)))</f>
        <v>0</v>
      </c>
      <c r="AS450" s="8">
        <f>IF($F$425="n/a",0,IF(AS$3&lt;=$C450,0,IF(AS$3&gt;($F$425+$C450),INDEX($D$437:$W$437,,$C450)-SUM($D450:AR450),INDEX($D$437:$W$437,,$C450)/$F$425)))</f>
        <v>0</v>
      </c>
      <c r="AT450" s="8">
        <f>IF($F$425="n/a",0,IF(AT$3&lt;=$C450,0,IF(AT$3&gt;($F$425+$C450),INDEX($D$437:$W$437,,$C450)-SUM($D450:AS450),INDEX($D$437:$W$437,,$C450)/$F$425)))</f>
        <v>0</v>
      </c>
      <c r="AU450" s="8">
        <f>IF($F$425="n/a",0,IF(AU$3&lt;=$C450,0,IF(AU$3&gt;($F$425+$C450),INDEX($D$437:$W$437,,$C450)-SUM($D450:AT450),INDEX($D$437:$W$437,,$C450)/$F$425)))</f>
        <v>0</v>
      </c>
      <c r="AV450" s="8">
        <f>IF($F$425="n/a",0,IF(AV$3&lt;=$C450,0,IF(AV$3&gt;($F$425+$C450),INDEX($D$437:$W$437,,$C450)-SUM($D450:AU450),INDEX($D$437:$W$437,,$C450)/$F$425)))</f>
        <v>0</v>
      </c>
      <c r="AW450" s="8">
        <f>IF($F$425="n/a",0,IF(AW$3&lt;=$C450,0,IF(AW$3&gt;($F$425+$C450),INDEX($D$437:$W$437,,$C450)-SUM($D450:AV450),INDEX($D$437:$W$437,,$C450)/$F$425)))</f>
        <v>0</v>
      </c>
      <c r="AX450" s="8">
        <f>IF($F$425="n/a",0,IF(AX$3&lt;=$C450,0,IF(AX$3&gt;($F$425+$C450),INDEX($D$437:$W$437,,$C450)-SUM($D450:AW450),INDEX($D$437:$W$437,,$C450)/$F$425)))</f>
        <v>0</v>
      </c>
      <c r="AY450" s="8">
        <f>IF($F$425="n/a",0,IF(AY$3&lt;=$C450,0,IF(AY$3&gt;($F$425+$C450),INDEX($D$437:$W$437,,$C450)-SUM($D450:AX450),INDEX($D$437:$W$437,,$C450)/$F$425)))</f>
        <v>0</v>
      </c>
      <c r="AZ450" s="8">
        <f>IF($F$425="n/a",0,IF(AZ$3&lt;=$C450,0,IF(AZ$3&gt;($F$425+$C450),INDEX($D$437:$W$437,,$C450)-SUM($D450:AY450),INDEX($D$437:$W$437,,$C450)/$F$425)))</f>
        <v>0</v>
      </c>
      <c r="BA450" s="8">
        <f>IF($F$425="n/a",0,IF(BA$3&lt;=$C450,0,IF(BA$3&gt;($F$425+$C450),INDEX($D$437:$W$437,,$C450)-SUM($D450:AZ450),INDEX($D$437:$W$437,,$C450)/$F$425)))</f>
        <v>0</v>
      </c>
      <c r="BB450" s="8">
        <f>IF($F$425="n/a",0,IF(BB$3&lt;=$C450,0,IF(BB$3&gt;($F$425+$C450),INDEX($D$437:$W$437,,$C450)-SUM($D450:BA450),INDEX($D$437:$W$437,,$C450)/$F$425)))</f>
        <v>0</v>
      </c>
      <c r="BC450" s="8">
        <f>IF($F$425="n/a",0,IF(BC$3&lt;=$C450,0,IF(BC$3&gt;($F$425+$C450),INDEX($D$437:$W$437,,$C450)-SUM($D450:BB450),INDEX($D$437:$W$437,,$C450)/$F$425)))</f>
        <v>0</v>
      </c>
      <c r="BD450" s="8">
        <f>IF($F$425="n/a",0,IF(BD$3&lt;=$C450,0,IF(BD$3&gt;($F$425+$C450),INDEX($D$437:$W$437,,$C450)-SUM($D450:BC450),INDEX($D$437:$W$437,,$C450)/$F$425)))</f>
        <v>0</v>
      </c>
      <c r="BE450" s="8">
        <f>IF($F$425="n/a",0,IF(BE$3&lt;=$C450,0,IF(BE$3&gt;($F$425+$C450),INDEX($D$437:$W$437,,$C450)-SUM($D450:BD450),INDEX($D$437:$W$437,,$C450)/$F$425)))</f>
        <v>0</v>
      </c>
      <c r="BF450" s="8">
        <f>IF($F$425="n/a",0,IF(BF$3&lt;=$C450,0,IF(BF$3&gt;($F$425+$C450),INDEX($D$437:$W$437,,$C450)-SUM($D450:BE450),INDEX($D$437:$W$437,,$C450)/$F$425)))</f>
        <v>0</v>
      </c>
      <c r="BG450" s="8">
        <f>IF($F$425="n/a",0,IF(BG$3&lt;=$C450,0,IF(BG$3&gt;($F$425+$C450),INDEX($D$437:$W$437,,$C450)-SUM($D450:BF450),INDEX($D$437:$W$437,,$C450)/$F$425)))</f>
        <v>0</v>
      </c>
      <c r="BH450" s="8">
        <f>IF($F$425="n/a",0,IF(BH$3&lt;=$C450,0,IF(BH$3&gt;($F$425+$C450),INDEX($D$437:$W$437,,$C450)-SUM($D450:BG450),INDEX($D$437:$W$437,,$C450)/$F$425)))</f>
        <v>0</v>
      </c>
      <c r="BI450" s="8">
        <f>IF($F$425="n/a",0,IF(BI$3&lt;=$C450,0,IF(BI$3&gt;($F$425+$C450),INDEX($D$437:$W$437,,$C450)-SUM($D450:BH450),INDEX($D$437:$W$437,,$C450)/$F$425)))</f>
        <v>0</v>
      </c>
      <c r="BJ450" s="8">
        <f>IF($F$425="n/a",0,IF(BJ$3&lt;=$C450,0,IF(BJ$3&gt;($F$425+$C450),INDEX($D$437:$W$437,,$C450)-SUM($D450:BI450),INDEX($D$437:$W$437,,$C450)/$F$425)))</f>
        <v>0</v>
      </c>
      <c r="BK450" s="8">
        <f>IF($F$425="n/a",0,IF(BK$3&lt;=$C450,0,IF(BK$3&gt;($F$425+$C450),INDEX($D$437:$W$437,,$C450)-SUM($D450:BJ450),INDEX($D$437:$W$437,,$C450)/$F$425)))</f>
        <v>0</v>
      </c>
    </row>
    <row r="451" spans="2:63" hidden="1" outlineLevel="1" x14ac:dyDescent="0.3">
      <c r="B451" s="15">
        <v>2024</v>
      </c>
      <c r="C451">
        <v>12</v>
      </c>
      <c r="D451" s="8"/>
      <c r="E451" s="8">
        <f>IF($F$425="n/a",0,IF(E$3&lt;=$C451,0,IF(E$3&gt;($F$425+$C451),INDEX($D$437:$W$437,,$C451)-SUM($D451:D451),INDEX($D$437:$W$437,,$C451)/$F$425)))</f>
        <v>0</v>
      </c>
      <c r="F451" s="8">
        <f>IF($F$425="n/a",0,IF(F$3&lt;=$C451,0,IF(F$3&gt;($F$425+$C451),INDEX($D$437:$W$437,,$C451)-SUM($D451:E451),INDEX($D$437:$W$437,,$C451)/$F$425)))</f>
        <v>0</v>
      </c>
      <c r="G451" s="8">
        <f>IF($F$425="n/a",0,IF(G$3&lt;=$C451,0,IF(G$3&gt;($F$425+$C451),INDEX($D$437:$W$437,,$C451)-SUM($D451:F451),INDEX($D$437:$W$437,,$C451)/$F$425)))</f>
        <v>0</v>
      </c>
      <c r="H451" s="11">
        <f>IF($F$425="n/a",0,IF(H$3&lt;=$C451,0,IF(H$3&gt;($F$425+$C451),INDEX($D$437:$W$437,,$C451)-SUM($D451:G451),INDEX($D$437:$W$437,,$C451)/$F$425)))</f>
        <v>0</v>
      </c>
      <c r="I451" s="12">
        <f>IF($F$425="n/a",0,IF(I$3&lt;=$C451,0,IF(I$3&gt;($F$425+$C451),INDEX($D$437:$W$437,,$C451)-SUM($D451:H451),INDEX($D$437:$W$437,,$C451)/$F$425)))</f>
        <v>0</v>
      </c>
      <c r="J451" s="8">
        <f>IF($F$425="n/a",0,IF(J$3&lt;=$C451,0,IF(J$3&gt;($F$425+$C451),INDEX($D$437:$W$437,,$C451)-SUM($D451:I451),INDEX($D$437:$W$437,,$C451)/$F$425)))</f>
        <v>0</v>
      </c>
      <c r="K451" s="8">
        <f>IF($F$425="n/a",0,IF(K$3&lt;=$C451,0,IF(K$3&gt;($F$425+$C451),INDEX($D$437:$W$437,,$C451)-SUM($D451:J451),INDEX($D$437:$W$437,,$C451)/$F$425)))</f>
        <v>0</v>
      </c>
      <c r="L451" s="8">
        <f>IF($F$425="n/a",0,IF(L$3&lt;=$C451,0,IF(L$3&gt;($F$425+$C451),INDEX($D$437:$W$437,,$C451)-SUM($D451:K451),INDEX($D$437:$W$437,,$C451)/$F$425)))</f>
        <v>0</v>
      </c>
      <c r="M451" s="8">
        <f>IF($F$425="n/a",0,IF(M$3&lt;=$C451,0,IF(M$3&gt;($F$425+$C451),INDEX($D$437:$W$437,,$C451)-SUM($D451:L451),INDEX($D$437:$W$437,,$C451)/$F$425)))</f>
        <v>0</v>
      </c>
      <c r="N451" s="8">
        <f>IF($F$425="n/a",0,IF(N$3&lt;=$C451,0,IF(N$3&gt;($F$425+$C451),INDEX($D$437:$W$437,,$C451)-SUM($D451:M451),INDEX($D$437:$W$437,,$C451)/$F$425)))</f>
        <v>0</v>
      </c>
      <c r="O451" s="8">
        <f>IF($F$425="n/a",0,IF(O$3&lt;=$C451,0,IF(O$3&gt;($F$425+$C451),INDEX($D$437:$W$437,,$C451)-SUM($D451:N451),INDEX($D$437:$W$437,,$C451)/$F$425)))</f>
        <v>0</v>
      </c>
      <c r="P451" s="8">
        <f>IF($F$425="n/a",0,IF(P$3&lt;=$C451,0,IF(P$3&gt;($F$425+$C451),INDEX($D$437:$W$437,,$C451)-SUM($D451:O451),INDEX($D$437:$W$437,,$C451)/$F$425)))</f>
        <v>0</v>
      </c>
      <c r="Q451" s="8">
        <f>IF($F$425="n/a",0,IF(Q$3&lt;=$C451,0,IF(Q$3&gt;($F$425+$C451),INDEX($D$437:$W$437,,$C451)-SUM($D451:P451),INDEX($D$437:$W$437,,$C451)/$F$425)))</f>
        <v>0</v>
      </c>
      <c r="R451" s="8">
        <f>IF($F$425="n/a",0,IF(R$3&lt;=$C451,0,IF(R$3&gt;($F$425+$C451),INDEX($D$437:$W$437,,$C451)-SUM($D451:Q451),INDEX($D$437:$W$437,,$C451)/$F$425)))</f>
        <v>0</v>
      </c>
      <c r="S451" s="8">
        <f>IF($F$425="n/a",0,IF(S$3&lt;=$C451,0,IF(S$3&gt;($F$425+$C451),INDEX($D$437:$W$437,,$C451)-SUM($D451:R451),INDEX($D$437:$W$437,,$C451)/$F$425)))</f>
        <v>0</v>
      </c>
      <c r="T451" s="8">
        <f>IF($F$425="n/a",0,IF(T$3&lt;=$C451,0,IF(T$3&gt;($F$425+$C451),INDEX($D$437:$W$437,,$C451)-SUM($D451:S451),INDEX($D$437:$W$437,,$C451)/$F$425)))</f>
        <v>0</v>
      </c>
      <c r="U451" s="8">
        <f>IF($F$425="n/a",0,IF(U$3&lt;=$C451,0,IF(U$3&gt;($F$425+$C451),INDEX($D$437:$W$437,,$C451)-SUM($D451:T451),INDEX($D$437:$W$437,,$C451)/$F$425)))</f>
        <v>0</v>
      </c>
      <c r="V451" s="8">
        <f>IF($F$425="n/a",0,IF(V$3&lt;=$C451,0,IF(V$3&gt;($F$425+$C451),INDEX($D$437:$W$437,,$C451)-SUM($D451:U451),INDEX($D$437:$W$437,,$C451)/$F$425)))</f>
        <v>0</v>
      </c>
      <c r="W451" s="8">
        <f>IF($F$425="n/a",0,IF(W$3&lt;=$C451,0,IF(W$3&gt;($F$425+$C451),INDEX($D$437:$W$437,,$C451)-SUM($D451:V451),INDEX($D$437:$W$437,,$C451)/$F$425)))</f>
        <v>0</v>
      </c>
      <c r="X451" s="8">
        <f>IF($F$425="n/a",0,IF(X$3&lt;=$C451,0,IF(X$3&gt;($F$425+$C451),INDEX($D$437:$W$437,,$C451)-SUM($D451:W451),INDEX($D$437:$W$437,,$C451)/$F$425)))</f>
        <v>0</v>
      </c>
      <c r="Y451" s="8">
        <f>IF($F$425="n/a",0,IF(Y$3&lt;=$C451,0,IF(Y$3&gt;($F$425+$C451),INDEX($D$437:$W$437,,$C451)-SUM($D451:X451),INDEX($D$437:$W$437,,$C451)/$F$425)))</f>
        <v>0</v>
      </c>
      <c r="Z451" s="8">
        <f>IF($F$425="n/a",0,IF(Z$3&lt;=$C451,0,IF(Z$3&gt;($F$425+$C451),INDEX($D$437:$W$437,,$C451)-SUM($D451:Y451),INDEX($D$437:$W$437,,$C451)/$F$425)))</f>
        <v>0</v>
      </c>
      <c r="AA451" s="8">
        <f>IF($F$425="n/a",0,IF(AA$3&lt;=$C451,0,IF(AA$3&gt;($F$425+$C451),INDEX($D$437:$W$437,,$C451)-SUM($D451:Z451),INDEX($D$437:$W$437,,$C451)/$F$425)))</f>
        <v>0</v>
      </c>
      <c r="AB451" s="8">
        <f>IF($F$425="n/a",0,IF(AB$3&lt;=$C451,0,IF(AB$3&gt;($F$425+$C451),INDEX($D$437:$W$437,,$C451)-SUM($D451:AA451),INDEX($D$437:$W$437,,$C451)/$F$425)))</f>
        <v>0</v>
      </c>
      <c r="AC451" s="8">
        <f>IF($F$425="n/a",0,IF(AC$3&lt;=$C451,0,IF(AC$3&gt;($F$425+$C451),INDEX($D$437:$W$437,,$C451)-SUM($D451:AB451),INDEX($D$437:$W$437,,$C451)/$F$425)))</f>
        <v>0</v>
      </c>
      <c r="AD451" s="8">
        <f>IF($F$425="n/a",0,IF(AD$3&lt;=$C451,0,IF(AD$3&gt;($F$425+$C451),INDEX($D$437:$W$437,,$C451)-SUM($D451:AC451),INDEX($D$437:$W$437,,$C451)/$F$425)))</f>
        <v>0</v>
      </c>
      <c r="AE451" s="8">
        <f>IF($F$425="n/a",0,IF(AE$3&lt;=$C451,0,IF(AE$3&gt;($F$425+$C451),INDEX($D$437:$W$437,,$C451)-SUM($D451:AD451),INDEX($D$437:$W$437,,$C451)/$F$425)))</f>
        <v>0</v>
      </c>
      <c r="AF451" s="8">
        <f>IF($F$425="n/a",0,IF(AF$3&lt;=$C451,0,IF(AF$3&gt;($F$425+$C451),INDEX($D$437:$W$437,,$C451)-SUM($D451:AE451),INDEX($D$437:$W$437,,$C451)/$F$425)))</f>
        <v>0</v>
      </c>
      <c r="AG451" s="8">
        <f>IF($F$425="n/a",0,IF(AG$3&lt;=$C451,0,IF(AG$3&gt;($F$425+$C451),INDEX($D$437:$W$437,,$C451)-SUM($D451:AF451),INDEX($D$437:$W$437,,$C451)/$F$425)))</f>
        <v>0</v>
      </c>
      <c r="AH451" s="8">
        <f>IF($F$425="n/a",0,IF(AH$3&lt;=$C451,0,IF(AH$3&gt;($F$425+$C451),INDEX($D$437:$W$437,,$C451)-SUM($D451:AG451),INDEX($D$437:$W$437,,$C451)/$F$425)))</f>
        <v>0</v>
      </c>
      <c r="AI451" s="8">
        <f>IF($F$425="n/a",0,IF(AI$3&lt;=$C451,0,IF(AI$3&gt;($F$425+$C451),INDEX($D$437:$W$437,,$C451)-SUM($D451:AH451),INDEX($D$437:$W$437,,$C451)/$F$425)))</f>
        <v>0</v>
      </c>
      <c r="AJ451" s="8">
        <f>IF($F$425="n/a",0,IF(AJ$3&lt;=$C451,0,IF(AJ$3&gt;($F$425+$C451),INDEX($D$437:$W$437,,$C451)-SUM($D451:AI451),INDEX($D$437:$W$437,,$C451)/$F$425)))</f>
        <v>0</v>
      </c>
      <c r="AK451" s="8">
        <f>IF($F$425="n/a",0,IF(AK$3&lt;=$C451,0,IF(AK$3&gt;($F$425+$C451),INDEX($D$437:$W$437,,$C451)-SUM($D451:AJ451),INDEX($D$437:$W$437,,$C451)/$F$425)))</f>
        <v>0</v>
      </c>
      <c r="AL451" s="8">
        <f>IF($F$425="n/a",0,IF(AL$3&lt;=$C451,0,IF(AL$3&gt;($F$425+$C451),INDEX($D$437:$W$437,,$C451)-SUM($D451:AK451),INDEX($D$437:$W$437,,$C451)/$F$425)))</f>
        <v>0</v>
      </c>
      <c r="AM451" s="8">
        <f>IF($F$425="n/a",0,IF(AM$3&lt;=$C451,0,IF(AM$3&gt;($F$425+$C451),INDEX($D$437:$W$437,,$C451)-SUM($D451:AL451),INDEX($D$437:$W$437,,$C451)/$F$425)))</f>
        <v>0</v>
      </c>
      <c r="AN451" s="8">
        <f>IF($F$425="n/a",0,IF(AN$3&lt;=$C451,0,IF(AN$3&gt;($F$425+$C451),INDEX($D$437:$W$437,,$C451)-SUM($D451:AM451),INDEX($D$437:$W$437,,$C451)/$F$425)))</f>
        <v>0</v>
      </c>
      <c r="AO451" s="8">
        <f>IF($F$425="n/a",0,IF(AO$3&lt;=$C451,0,IF(AO$3&gt;($F$425+$C451),INDEX($D$437:$W$437,,$C451)-SUM($D451:AN451),INDEX($D$437:$W$437,,$C451)/$F$425)))</f>
        <v>0</v>
      </c>
      <c r="AP451" s="8">
        <f>IF($F$425="n/a",0,IF(AP$3&lt;=$C451,0,IF(AP$3&gt;($F$425+$C451),INDEX($D$437:$W$437,,$C451)-SUM($D451:AO451),INDEX($D$437:$W$437,,$C451)/$F$425)))</f>
        <v>0</v>
      </c>
      <c r="AQ451" s="8">
        <f>IF($F$425="n/a",0,IF(AQ$3&lt;=$C451,0,IF(AQ$3&gt;($F$425+$C451),INDEX($D$437:$W$437,,$C451)-SUM($D451:AP451),INDEX($D$437:$W$437,,$C451)/$F$425)))</f>
        <v>0</v>
      </c>
      <c r="AR451" s="8">
        <f>IF($F$425="n/a",0,IF(AR$3&lt;=$C451,0,IF(AR$3&gt;($F$425+$C451),INDEX($D$437:$W$437,,$C451)-SUM($D451:AQ451),INDEX($D$437:$W$437,,$C451)/$F$425)))</f>
        <v>0</v>
      </c>
      <c r="AS451" s="8">
        <f>IF($F$425="n/a",0,IF(AS$3&lt;=$C451,0,IF(AS$3&gt;($F$425+$C451),INDEX($D$437:$W$437,,$C451)-SUM($D451:AR451),INDEX($D$437:$W$437,,$C451)/$F$425)))</f>
        <v>0</v>
      </c>
      <c r="AT451" s="8">
        <f>IF($F$425="n/a",0,IF(AT$3&lt;=$C451,0,IF(AT$3&gt;($F$425+$C451),INDEX($D$437:$W$437,,$C451)-SUM($D451:AS451),INDEX($D$437:$W$437,,$C451)/$F$425)))</f>
        <v>0</v>
      </c>
      <c r="AU451" s="8">
        <f>IF($F$425="n/a",0,IF(AU$3&lt;=$C451,0,IF(AU$3&gt;($F$425+$C451),INDEX($D$437:$W$437,,$C451)-SUM($D451:AT451),INDEX($D$437:$W$437,,$C451)/$F$425)))</f>
        <v>0</v>
      </c>
      <c r="AV451" s="8">
        <f>IF($F$425="n/a",0,IF(AV$3&lt;=$C451,0,IF(AV$3&gt;($F$425+$C451),INDEX($D$437:$W$437,,$C451)-SUM($D451:AU451),INDEX($D$437:$W$437,,$C451)/$F$425)))</f>
        <v>0</v>
      </c>
      <c r="AW451" s="8">
        <f>IF($F$425="n/a",0,IF(AW$3&lt;=$C451,0,IF(AW$3&gt;($F$425+$C451),INDEX($D$437:$W$437,,$C451)-SUM($D451:AV451),INDEX($D$437:$W$437,,$C451)/$F$425)))</f>
        <v>0</v>
      </c>
      <c r="AX451" s="8">
        <f>IF($F$425="n/a",0,IF(AX$3&lt;=$C451,0,IF(AX$3&gt;($F$425+$C451),INDEX($D$437:$W$437,,$C451)-SUM($D451:AW451),INDEX($D$437:$W$437,,$C451)/$F$425)))</f>
        <v>0</v>
      </c>
      <c r="AY451" s="8">
        <f>IF($F$425="n/a",0,IF(AY$3&lt;=$C451,0,IF(AY$3&gt;($F$425+$C451),INDEX($D$437:$W$437,,$C451)-SUM($D451:AX451),INDEX($D$437:$W$437,,$C451)/$F$425)))</f>
        <v>0</v>
      </c>
      <c r="AZ451" s="8">
        <f>IF($F$425="n/a",0,IF(AZ$3&lt;=$C451,0,IF(AZ$3&gt;($F$425+$C451),INDEX($D$437:$W$437,,$C451)-SUM($D451:AY451),INDEX($D$437:$W$437,,$C451)/$F$425)))</f>
        <v>0</v>
      </c>
      <c r="BA451" s="8">
        <f>IF($F$425="n/a",0,IF(BA$3&lt;=$C451,0,IF(BA$3&gt;($F$425+$C451),INDEX($D$437:$W$437,,$C451)-SUM($D451:AZ451),INDEX($D$437:$W$437,,$C451)/$F$425)))</f>
        <v>0</v>
      </c>
      <c r="BB451" s="8">
        <f>IF($F$425="n/a",0,IF(BB$3&lt;=$C451,0,IF(BB$3&gt;($F$425+$C451),INDEX($D$437:$W$437,,$C451)-SUM($D451:BA451),INDEX($D$437:$W$437,,$C451)/$F$425)))</f>
        <v>0</v>
      </c>
      <c r="BC451" s="8">
        <f>IF($F$425="n/a",0,IF(BC$3&lt;=$C451,0,IF(BC$3&gt;($F$425+$C451),INDEX($D$437:$W$437,,$C451)-SUM($D451:BB451),INDEX($D$437:$W$437,,$C451)/$F$425)))</f>
        <v>0</v>
      </c>
      <c r="BD451" s="8">
        <f>IF($F$425="n/a",0,IF(BD$3&lt;=$C451,0,IF(BD$3&gt;($F$425+$C451),INDEX($D$437:$W$437,,$C451)-SUM($D451:BC451),INDEX($D$437:$W$437,,$C451)/$F$425)))</f>
        <v>0</v>
      </c>
      <c r="BE451" s="8">
        <f>IF($F$425="n/a",0,IF(BE$3&lt;=$C451,0,IF(BE$3&gt;($F$425+$C451),INDEX($D$437:$W$437,,$C451)-SUM($D451:BD451),INDEX($D$437:$W$437,,$C451)/$F$425)))</f>
        <v>0</v>
      </c>
      <c r="BF451" s="8">
        <f>IF($F$425="n/a",0,IF(BF$3&lt;=$C451,0,IF(BF$3&gt;($F$425+$C451),INDEX($D$437:$W$437,,$C451)-SUM($D451:BE451),INDEX($D$437:$W$437,,$C451)/$F$425)))</f>
        <v>0</v>
      </c>
      <c r="BG451" s="8">
        <f>IF($F$425="n/a",0,IF(BG$3&lt;=$C451,0,IF(BG$3&gt;($F$425+$C451),INDEX($D$437:$W$437,,$C451)-SUM($D451:BF451),INDEX($D$437:$W$437,,$C451)/$F$425)))</f>
        <v>0</v>
      </c>
      <c r="BH451" s="8">
        <f>IF($F$425="n/a",0,IF(BH$3&lt;=$C451,0,IF(BH$3&gt;($F$425+$C451),INDEX($D$437:$W$437,,$C451)-SUM($D451:BG451),INDEX($D$437:$W$437,,$C451)/$F$425)))</f>
        <v>0</v>
      </c>
      <c r="BI451" s="8">
        <f>IF($F$425="n/a",0,IF(BI$3&lt;=$C451,0,IF(BI$3&gt;($F$425+$C451),INDEX($D$437:$W$437,,$C451)-SUM($D451:BH451),INDEX($D$437:$W$437,,$C451)/$F$425)))</f>
        <v>0</v>
      </c>
      <c r="BJ451" s="8">
        <f>IF($F$425="n/a",0,IF(BJ$3&lt;=$C451,0,IF(BJ$3&gt;($F$425+$C451),INDEX($D$437:$W$437,,$C451)-SUM($D451:BI451),INDEX($D$437:$W$437,,$C451)/$F$425)))</f>
        <v>0</v>
      </c>
      <c r="BK451" s="8">
        <f>IF($F$425="n/a",0,IF(BK$3&lt;=$C451,0,IF(BK$3&gt;($F$425+$C451),INDEX($D$437:$W$437,,$C451)-SUM($D451:BJ451),INDEX($D$437:$W$437,,$C451)/$F$425)))</f>
        <v>0</v>
      </c>
    </row>
    <row r="452" spans="2:63" hidden="1" outlineLevel="1" x14ac:dyDescent="0.3">
      <c r="B452" s="15">
        <v>2025</v>
      </c>
      <c r="C452">
        <v>13</v>
      </c>
      <c r="D452" s="8"/>
      <c r="E452" s="8">
        <f>IF($F$425="n/a",0,IF(E$3&lt;=$C452,0,IF(E$3&gt;($F$425+$C452),INDEX($D$437:$W$437,,$C452)-SUM($D452:D452),INDEX($D$437:$W$437,,$C452)/$F$425)))</f>
        <v>0</v>
      </c>
      <c r="F452" s="8">
        <f>IF($F$425="n/a",0,IF(F$3&lt;=$C452,0,IF(F$3&gt;($F$425+$C452),INDEX($D$437:$W$437,,$C452)-SUM($D452:E452),INDEX($D$437:$W$437,,$C452)/$F$425)))</f>
        <v>0</v>
      </c>
      <c r="G452" s="8">
        <f>IF($F$425="n/a",0,IF(G$3&lt;=$C452,0,IF(G$3&gt;($F$425+$C452),INDEX($D$437:$W$437,,$C452)-SUM($D452:F452),INDEX($D$437:$W$437,,$C452)/$F$425)))</f>
        <v>0</v>
      </c>
      <c r="H452" s="11">
        <f>IF($F$425="n/a",0,IF(H$3&lt;=$C452,0,IF(H$3&gt;($F$425+$C452),INDEX($D$437:$W$437,,$C452)-SUM($D452:G452),INDEX($D$437:$W$437,,$C452)/$F$425)))</f>
        <v>0</v>
      </c>
      <c r="I452" s="12">
        <f>IF($F$425="n/a",0,IF(I$3&lt;=$C452,0,IF(I$3&gt;($F$425+$C452),INDEX($D$437:$W$437,,$C452)-SUM($D452:H452),INDEX($D$437:$W$437,,$C452)/$F$425)))</f>
        <v>0</v>
      </c>
      <c r="J452" s="8">
        <f>IF($F$425="n/a",0,IF(J$3&lt;=$C452,0,IF(J$3&gt;($F$425+$C452),INDEX($D$437:$W$437,,$C452)-SUM($D452:I452),INDEX($D$437:$W$437,,$C452)/$F$425)))</f>
        <v>0</v>
      </c>
      <c r="K452" s="8">
        <f>IF($F$425="n/a",0,IF(K$3&lt;=$C452,0,IF(K$3&gt;($F$425+$C452),INDEX($D$437:$W$437,,$C452)-SUM($D452:J452),INDEX($D$437:$W$437,,$C452)/$F$425)))</f>
        <v>0</v>
      </c>
      <c r="L452" s="8">
        <f>IF($F$425="n/a",0,IF(L$3&lt;=$C452,0,IF(L$3&gt;($F$425+$C452),INDEX($D$437:$W$437,,$C452)-SUM($D452:K452),INDEX($D$437:$W$437,,$C452)/$F$425)))</f>
        <v>0</v>
      </c>
      <c r="M452" s="8">
        <f>IF($F$425="n/a",0,IF(M$3&lt;=$C452,0,IF(M$3&gt;($F$425+$C452),INDEX($D$437:$W$437,,$C452)-SUM($D452:L452),INDEX($D$437:$W$437,,$C452)/$F$425)))</f>
        <v>0</v>
      </c>
      <c r="N452" s="8">
        <f>IF($F$425="n/a",0,IF(N$3&lt;=$C452,0,IF(N$3&gt;($F$425+$C452),INDEX($D$437:$W$437,,$C452)-SUM($D452:M452),INDEX($D$437:$W$437,,$C452)/$F$425)))</f>
        <v>0</v>
      </c>
      <c r="O452" s="8">
        <f>IF($F$425="n/a",0,IF(O$3&lt;=$C452,0,IF(O$3&gt;($F$425+$C452),INDEX($D$437:$W$437,,$C452)-SUM($D452:N452),INDEX($D$437:$W$437,,$C452)/$F$425)))</f>
        <v>0</v>
      </c>
      <c r="P452" s="8">
        <f>IF($F$425="n/a",0,IF(P$3&lt;=$C452,0,IF(P$3&gt;($F$425+$C452),INDEX($D$437:$W$437,,$C452)-SUM($D452:O452),INDEX($D$437:$W$437,,$C452)/$F$425)))</f>
        <v>0</v>
      </c>
      <c r="Q452" s="8">
        <f>IF($F$425="n/a",0,IF(Q$3&lt;=$C452,0,IF(Q$3&gt;($F$425+$C452),INDEX($D$437:$W$437,,$C452)-SUM($D452:P452),INDEX($D$437:$W$437,,$C452)/$F$425)))</f>
        <v>0</v>
      </c>
      <c r="R452" s="8">
        <f>IF($F$425="n/a",0,IF(R$3&lt;=$C452,0,IF(R$3&gt;($F$425+$C452),INDEX($D$437:$W$437,,$C452)-SUM($D452:Q452),INDEX($D$437:$W$437,,$C452)/$F$425)))</f>
        <v>0</v>
      </c>
      <c r="S452" s="8">
        <f>IF($F$425="n/a",0,IF(S$3&lt;=$C452,0,IF(S$3&gt;($F$425+$C452),INDEX($D$437:$W$437,,$C452)-SUM($D452:R452),INDEX($D$437:$W$437,,$C452)/$F$425)))</f>
        <v>0</v>
      </c>
      <c r="T452" s="8">
        <f>IF($F$425="n/a",0,IF(T$3&lt;=$C452,0,IF(T$3&gt;($F$425+$C452),INDEX($D$437:$W$437,,$C452)-SUM($D452:S452),INDEX($D$437:$W$437,,$C452)/$F$425)))</f>
        <v>0</v>
      </c>
      <c r="U452" s="8">
        <f>IF($F$425="n/a",0,IF(U$3&lt;=$C452,0,IF(U$3&gt;($F$425+$C452),INDEX($D$437:$W$437,,$C452)-SUM($D452:T452),INDEX($D$437:$W$437,,$C452)/$F$425)))</f>
        <v>0</v>
      </c>
      <c r="V452" s="8">
        <f>IF($F$425="n/a",0,IF(V$3&lt;=$C452,0,IF(V$3&gt;($F$425+$C452),INDEX($D$437:$W$437,,$C452)-SUM($D452:U452),INDEX($D$437:$W$437,,$C452)/$F$425)))</f>
        <v>0</v>
      </c>
      <c r="W452" s="8">
        <f>IF($F$425="n/a",0,IF(W$3&lt;=$C452,0,IF(W$3&gt;($F$425+$C452),INDEX($D$437:$W$437,,$C452)-SUM($D452:V452),INDEX($D$437:$W$437,,$C452)/$F$425)))</f>
        <v>0</v>
      </c>
      <c r="X452" s="8">
        <f>IF($F$425="n/a",0,IF(X$3&lt;=$C452,0,IF(X$3&gt;($F$425+$C452),INDEX($D$437:$W$437,,$C452)-SUM($D452:W452),INDEX($D$437:$W$437,,$C452)/$F$425)))</f>
        <v>0</v>
      </c>
      <c r="Y452" s="8">
        <f>IF($F$425="n/a",0,IF(Y$3&lt;=$C452,0,IF(Y$3&gt;($F$425+$C452),INDEX($D$437:$W$437,,$C452)-SUM($D452:X452),INDEX($D$437:$W$437,,$C452)/$F$425)))</f>
        <v>0</v>
      </c>
      <c r="Z452" s="8">
        <f>IF($F$425="n/a",0,IF(Z$3&lt;=$C452,0,IF(Z$3&gt;($F$425+$C452),INDEX($D$437:$W$437,,$C452)-SUM($D452:Y452),INDEX($D$437:$W$437,,$C452)/$F$425)))</f>
        <v>0</v>
      </c>
      <c r="AA452" s="8">
        <f>IF($F$425="n/a",0,IF(AA$3&lt;=$C452,0,IF(AA$3&gt;($F$425+$C452),INDEX($D$437:$W$437,,$C452)-SUM($D452:Z452),INDEX($D$437:$W$437,,$C452)/$F$425)))</f>
        <v>0</v>
      </c>
      <c r="AB452" s="8">
        <f>IF($F$425="n/a",0,IF(AB$3&lt;=$C452,0,IF(AB$3&gt;($F$425+$C452),INDEX($D$437:$W$437,,$C452)-SUM($D452:AA452),INDEX($D$437:$W$437,,$C452)/$F$425)))</f>
        <v>0</v>
      </c>
      <c r="AC452" s="8">
        <f>IF($F$425="n/a",0,IF(AC$3&lt;=$C452,0,IF(AC$3&gt;($F$425+$C452),INDEX($D$437:$W$437,,$C452)-SUM($D452:AB452),INDEX($D$437:$W$437,,$C452)/$F$425)))</f>
        <v>0</v>
      </c>
      <c r="AD452" s="8">
        <f>IF($F$425="n/a",0,IF(AD$3&lt;=$C452,0,IF(AD$3&gt;($F$425+$C452),INDEX($D$437:$W$437,,$C452)-SUM($D452:AC452),INDEX($D$437:$W$437,,$C452)/$F$425)))</f>
        <v>0</v>
      </c>
      <c r="AE452" s="8">
        <f>IF($F$425="n/a",0,IF(AE$3&lt;=$C452,0,IF(AE$3&gt;($F$425+$C452),INDEX($D$437:$W$437,,$C452)-SUM($D452:AD452),INDEX($D$437:$W$437,,$C452)/$F$425)))</f>
        <v>0</v>
      </c>
      <c r="AF452" s="8">
        <f>IF($F$425="n/a",0,IF(AF$3&lt;=$C452,0,IF(AF$3&gt;($F$425+$C452),INDEX($D$437:$W$437,,$C452)-SUM($D452:AE452),INDEX($D$437:$W$437,,$C452)/$F$425)))</f>
        <v>0</v>
      </c>
      <c r="AG452" s="8">
        <f>IF($F$425="n/a",0,IF(AG$3&lt;=$C452,0,IF(AG$3&gt;($F$425+$C452),INDEX($D$437:$W$437,,$C452)-SUM($D452:AF452),INDEX($D$437:$W$437,,$C452)/$F$425)))</f>
        <v>0</v>
      </c>
      <c r="AH452" s="8">
        <f>IF($F$425="n/a",0,IF(AH$3&lt;=$C452,0,IF(AH$3&gt;($F$425+$C452),INDEX($D$437:$W$437,,$C452)-SUM($D452:AG452),INDEX($D$437:$W$437,,$C452)/$F$425)))</f>
        <v>0</v>
      </c>
      <c r="AI452" s="8">
        <f>IF($F$425="n/a",0,IF(AI$3&lt;=$C452,0,IF(AI$3&gt;($F$425+$C452),INDEX($D$437:$W$437,,$C452)-SUM($D452:AH452),INDEX($D$437:$W$437,,$C452)/$F$425)))</f>
        <v>0</v>
      </c>
      <c r="AJ452" s="8">
        <f>IF($F$425="n/a",0,IF(AJ$3&lt;=$C452,0,IF(AJ$3&gt;($F$425+$C452),INDEX($D$437:$W$437,,$C452)-SUM($D452:AI452),INDEX($D$437:$W$437,,$C452)/$F$425)))</f>
        <v>0</v>
      </c>
      <c r="AK452" s="8">
        <f>IF($F$425="n/a",0,IF(AK$3&lt;=$C452,0,IF(AK$3&gt;($F$425+$C452),INDEX($D$437:$W$437,,$C452)-SUM($D452:AJ452),INDEX($D$437:$W$437,,$C452)/$F$425)))</f>
        <v>0</v>
      </c>
      <c r="AL452" s="8">
        <f>IF($F$425="n/a",0,IF(AL$3&lt;=$C452,0,IF(AL$3&gt;($F$425+$C452),INDEX($D$437:$W$437,,$C452)-SUM($D452:AK452),INDEX($D$437:$W$437,,$C452)/$F$425)))</f>
        <v>0</v>
      </c>
      <c r="AM452" s="8">
        <f>IF($F$425="n/a",0,IF(AM$3&lt;=$C452,0,IF(AM$3&gt;($F$425+$C452),INDEX($D$437:$W$437,,$C452)-SUM($D452:AL452),INDEX($D$437:$W$437,,$C452)/$F$425)))</f>
        <v>0</v>
      </c>
      <c r="AN452" s="8">
        <f>IF($F$425="n/a",0,IF(AN$3&lt;=$C452,0,IF(AN$3&gt;($F$425+$C452),INDEX($D$437:$W$437,,$C452)-SUM($D452:AM452),INDEX($D$437:$W$437,,$C452)/$F$425)))</f>
        <v>0</v>
      </c>
      <c r="AO452" s="8">
        <f>IF($F$425="n/a",0,IF(AO$3&lt;=$C452,0,IF(AO$3&gt;($F$425+$C452),INDEX($D$437:$W$437,,$C452)-SUM($D452:AN452),INDEX($D$437:$W$437,,$C452)/$F$425)))</f>
        <v>0</v>
      </c>
      <c r="AP452" s="8">
        <f>IF($F$425="n/a",0,IF(AP$3&lt;=$C452,0,IF(AP$3&gt;($F$425+$C452),INDEX($D$437:$W$437,,$C452)-SUM($D452:AO452),INDEX($D$437:$W$437,,$C452)/$F$425)))</f>
        <v>0</v>
      </c>
      <c r="AQ452" s="8">
        <f>IF($F$425="n/a",0,IF(AQ$3&lt;=$C452,0,IF(AQ$3&gt;($F$425+$C452),INDEX($D$437:$W$437,,$C452)-SUM($D452:AP452),INDEX($D$437:$W$437,,$C452)/$F$425)))</f>
        <v>0</v>
      </c>
      <c r="AR452" s="8">
        <f>IF($F$425="n/a",0,IF(AR$3&lt;=$C452,0,IF(AR$3&gt;($F$425+$C452),INDEX($D$437:$W$437,,$C452)-SUM($D452:AQ452),INDEX($D$437:$W$437,,$C452)/$F$425)))</f>
        <v>0</v>
      </c>
      <c r="AS452" s="8">
        <f>IF($F$425="n/a",0,IF(AS$3&lt;=$C452,0,IF(AS$3&gt;($F$425+$C452),INDEX($D$437:$W$437,,$C452)-SUM($D452:AR452),INDEX($D$437:$W$437,,$C452)/$F$425)))</f>
        <v>0</v>
      </c>
      <c r="AT452" s="8">
        <f>IF($F$425="n/a",0,IF(AT$3&lt;=$C452,0,IF(AT$3&gt;($F$425+$C452),INDEX($D$437:$W$437,,$C452)-SUM($D452:AS452),INDEX($D$437:$W$437,,$C452)/$F$425)))</f>
        <v>0</v>
      </c>
      <c r="AU452" s="8">
        <f>IF($F$425="n/a",0,IF(AU$3&lt;=$C452,0,IF(AU$3&gt;($F$425+$C452),INDEX($D$437:$W$437,,$C452)-SUM($D452:AT452),INDEX($D$437:$W$437,,$C452)/$F$425)))</f>
        <v>0</v>
      </c>
      <c r="AV452" s="8">
        <f>IF($F$425="n/a",0,IF(AV$3&lt;=$C452,0,IF(AV$3&gt;($F$425+$C452),INDEX($D$437:$W$437,,$C452)-SUM($D452:AU452),INDEX($D$437:$W$437,,$C452)/$F$425)))</f>
        <v>0</v>
      </c>
      <c r="AW452" s="8">
        <f>IF($F$425="n/a",0,IF(AW$3&lt;=$C452,0,IF(AW$3&gt;($F$425+$C452),INDEX($D$437:$W$437,,$C452)-SUM($D452:AV452),INDEX($D$437:$W$437,,$C452)/$F$425)))</f>
        <v>0</v>
      </c>
      <c r="AX452" s="8">
        <f>IF($F$425="n/a",0,IF(AX$3&lt;=$C452,0,IF(AX$3&gt;($F$425+$C452),INDEX($D$437:$W$437,,$C452)-SUM($D452:AW452),INDEX($D$437:$W$437,,$C452)/$F$425)))</f>
        <v>0</v>
      </c>
      <c r="AY452" s="8">
        <f>IF($F$425="n/a",0,IF(AY$3&lt;=$C452,0,IF(AY$3&gt;($F$425+$C452),INDEX($D$437:$W$437,,$C452)-SUM($D452:AX452),INDEX($D$437:$W$437,,$C452)/$F$425)))</f>
        <v>0</v>
      </c>
      <c r="AZ452" s="8">
        <f>IF($F$425="n/a",0,IF(AZ$3&lt;=$C452,0,IF(AZ$3&gt;($F$425+$C452),INDEX($D$437:$W$437,,$C452)-SUM($D452:AY452),INDEX($D$437:$W$437,,$C452)/$F$425)))</f>
        <v>0</v>
      </c>
      <c r="BA452" s="8">
        <f>IF($F$425="n/a",0,IF(BA$3&lt;=$C452,0,IF(BA$3&gt;($F$425+$C452),INDEX($D$437:$W$437,,$C452)-SUM($D452:AZ452),INDEX($D$437:$W$437,,$C452)/$F$425)))</f>
        <v>0</v>
      </c>
      <c r="BB452" s="8">
        <f>IF($F$425="n/a",0,IF(BB$3&lt;=$C452,0,IF(BB$3&gt;($F$425+$C452),INDEX($D$437:$W$437,,$C452)-SUM($D452:BA452),INDEX($D$437:$W$437,,$C452)/$F$425)))</f>
        <v>0</v>
      </c>
      <c r="BC452" s="8">
        <f>IF($F$425="n/a",0,IF(BC$3&lt;=$C452,0,IF(BC$3&gt;($F$425+$C452),INDEX($D$437:$W$437,,$C452)-SUM($D452:BB452),INDEX($D$437:$W$437,,$C452)/$F$425)))</f>
        <v>0</v>
      </c>
      <c r="BD452" s="8">
        <f>IF($F$425="n/a",0,IF(BD$3&lt;=$C452,0,IF(BD$3&gt;($F$425+$C452),INDEX($D$437:$W$437,,$C452)-SUM($D452:BC452),INDEX($D$437:$W$437,,$C452)/$F$425)))</f>
        <v>0</v>
      </c>
      <c r="BE452" s="8">
        <f>IF($F$425="n/a",0,IF(BE$3&lt;=$C452,0,IF(BE$3&gt;($F$425+$C452),INDEX($D$437:$W$437,,$C452)-SUM($D452:BD452),INDEX($D$437:$W$437,,$C452)/$F$425)))</f>
        <v>0</v>
      </c>
      <c r="BF452" s="8">
        <f>IF($F$425="n/a",0,IF(BF$3&lt;=$C452,0,IF(BF$3&gt;($F$425+$C452),INDEX($D$437:$W$437,,$C452)-SUM($D452:BE452),INDEX($D$437:$W$437,,$C452)/$F$425)))</f>
        <v>0</v>
      </c>
      <c r="BG452" s="8">
        <f>IF($F$425="n/a",0,IF(BG$3&lt;=$C452,0,IF(BG$3&gt;($F$425+$C452),INDEX($D$437:$W$437,,$C452)-SUM($D452:BF452),INDEX($D$437:$W$437,,$C452)/$F$425)))</f>
        <v>0</v>
      </c>
      <c r="BH452" s="8">
        <f>IF($F$425="n/a",0,IF(BH$3&lt;=$C452,0,IF(BH$3&gt;($F$425+$C452),INDEX($D$437:$W$437,,$C452)-SUM($D452:BG452),INDEX($D$437:$W$437,,$C452)/$F$425)))</f>
        <v>0</v>
      </c>
      <c r="BI452" s="8">
        <f>IF($F$425="n/a",0,IF(BI$3&lt;=$C452,0,IF(BI$3&gt;($F$425+$C452),INDEX($D$437:$W$437,,$C452)-SUM($D452:BH452),INDEX($D$437:$W$437,,$C452)/$F$425)))</f>
        <v>0</v>
      </c>
      <c r="BJ452" s="8">
        <f>IF($F$425="n/a",0,IF(BJ$3&lt;=$C452,0,IF(BJ$3&gt;($F$425+$C452),INDEX($D$437:$W$437,,$C452)-SUM($D452:BI452),INDEX($D$437:$W$437,,$C452)/$F$425)))</f>
        <v>0</v>
      </c>
      <c r="BK452" s="8">
        <f>IF($F$425="n/a",0,IF(BK$3&lt;=$C452,0,IF(BK$3&gt;($F$425+$C452),INDEX($D$437:$W$437,,$C452)-SUM($D452:BJ452),INDEX($D$437:$W$437,,$C452)/$F$425)))</f>
        <v>0</v>
      </c>
    </row>
    <row r="453" spans="2:63" hidden="1" outlineLevel="1" x14ac:dyDescent="0.3">
      <c r="B453" s="15">
        <v>2026</v>
      </c>
      <c r="C453">
        <v>14</v>
      </c>
      <c r="D453" s="8"/>
      <c r="E453" s="8">
        <f>IF($F$425="n/a",0,IF(E$3&lt;=$C453,0,IF(E$3&gt;($F$425+$C453),INDEX($D$437:$W$437,,$C453)-SUM($D453:D453),INDEX($D$437:$W$437,,$C453)/$F$425)))</f>
        <v>0</v>
      </c>
      <c r="F453" s="8">
        <f>IF($F$425="n/a",0,IF(F$3&lt;=$C453,0,IF(F$3&gt;($F$425+$C453),INDEX($D$437:$W$437,,$C453)-SUM($D453:E453),INDEX($D$437:$W$437,,$C453)/$F$425)))</f>
        <v>0</v>
      </c>
      <c r="G453" s="8">
        <f>IF($F$425="n/a",0,IF(G$3&lt;=$C453,0,IF(G$3&gt;($F$425+$C453),INDEX($D$437:$W$437,,$C453)-SUM($D453:F453),INDEX($D$437:$W$437,,$C453)/$F$425)))</f>
        <v>0</v>
      </c>
      <c r="H453" s="11">
        <f>IF($F$425="n/a",0,IF(H$3&lt;=$C453,0,IF(H$3&gt;($F$425+$C453),INDEX($D$437:$W$437,,$C453)-SUM($D453:G453),INDEX($D$437:$W$437,,$C453)/$F$425)))</f>
        <v>0</v>
      </c>
      <c r="I453" s="12">
        <f>IF($F$425="n/a",0,IF(I$3&lt;=$C453,0,IF(I$3&gt;($F$425+$C453),INDEX($D$437:$W$437,,$C453)-SUM($D453:H453),INDEX($D$437:$W$437,,$C453)/$F$425)))</f>
        <v>0</v>
      </c>
      <c r="J453" s="8">
        <f>IF($F$425="n/a",0,IF(J$3&lt;=$C453,0,IF(J$3&gt;($F$425+$C453),INDEX($D$437:$W$437,,$C453)-SUM($D453:I453),INDEX($D$437:$W$437,,$C453)/$F$425)))</f>
        <v>0</v>
      </c>
      <c r="K453" s="8">
        <f>IF($F$425="n/a",0,IF(K$3&lt;=$C453,0,IF(K$3&gt;($F$425+$C453),INDEX($D$437:$W$437,,$C453)-SUM($D453:J453),INDEX($D$437:$W$437,,$C453)/$F$425)))</f>
        <v>0</v>
      </c>
      <c r="L453" s="8">
        <f>IF($F$425="n/a",0,IF(L$3&lt;=$C453,0,IF(L$3&gt;($F$425+$C453),INDEX($D$437:$W$437,,$C453)-SUM($D453:K453),INDEX($D$437:$W$437,,$C453)/$F$425)))</f>
        <v>0</v>
      </c>
      <c r="M453" s="8">
        <f>IF($F$425="n/a",0,IF(M$3&lt;=$C453,0,IF(M$3&gt;($F$425+$C453),INDEX($D$437:$W$437,,$C453)-SUM($D453:L453),INDEX($D$437:$W$437,,$C453)/$F$425)))</f>
        <v>0</v>
      </c>
      <c r="N453" s="8">
        <f>IF($F$425="n/a",0,IF(N$3&lt;=$C453,0,IF(N$3&gt;($F$425+$C453),INDEX($D$437:$W$437,,$C453)-SUM($D453:M453),INDEX($D$437:$W$437,,$C453)/$F$425)))</f>
        <v>0</v>
      </c>
      <c r="O453" s="8">
        <f>IF($F$425="n/a",0,IF(O$3&lt;=$C453,0,IF(O$3&gt;($F$425+$C453),INDEX($D$437:$W$437,,$C453)-SUM($D453:N453),INDEX($D$437:$W$437,,$C453)/$F$425)))</f>
        <v>0</v>
      </c>
      <c r="P453" s="8">
        <f>IF($F$425="n/a",0,IF(P$3&lt;=$C453,0,IF(P$3&gt;($F$425+$C453),INDEX($D$437:$W$437,,$C453)-SUM($D453:O453),INDEX($D$437:$W$437,,$C453)/$F$425)))</f>
        <v>0</v>
      </c>
      <c r="Q453" s="8">
        <f>IF($F$425="n/a",0,IF(Q$3&lt;=$C453,0,IF(Q$3&gt;($F$425+$C453),INDEX($D$437:$W$437,,$C453)-SUM($D453:P453),INDEX($D$437:$W$437,,$C453)/$F$425)))</f>
        <v>0</v>
      </c>
      <c r="R453" s="8">
        <f>IF($F$425="n/a",0,IF(R$3&lt;=$C453,0,IF(R$3&gt;($F$425+$C453),INDEX($D$437:$W$437,,$C453)-SUM($D453:Q453),INDEX($D$437:$W$437,,$C453)/$F$425)))</f>
        <v>0</v>
      </c>
      <c r="S453" s="8">
        <f>IF($F$425="n/a",0,IF(S$3&lt;=$C453,0,IF(S$3&gt;($F$425+$C453),INDEX($D$437:$W$437,,$C453)-SUM($D453:R453),INDEX($D$437:$W$437,,$C453)/$F$425)))</f>
        <v>0</v>
      </c>
      <c r="T453" s="8">
        <f>IF($F$425="n/a",0,IF(T$3&lt;=$C453,0,IF(T$3&gt;($F$425+$C453),INDEX($D$437:$W$437,,$C453)-SUM($D453:S453),INDEX($D$437:$W$437,,$C453)/$F$425)))</f>
        <v>0</v>
      </c>
      <c r="U453" s="8">
        <f>IF($F$425="n/a",0,IF(U$3&lt;=$C453,0,IF(U$3&gt;($F$425+$C453),INDEX($D$437:$W$437,,$C453)-SUM($D453:T453),INDEX($D$437:$W$437,,$C453)/$F$425)))</f>
        <v>0</v>
      </c>
      <c r="V453" s="8">
        <f>IF($F$425="n/a",0,IF(V$3&lt;=$C453,0,IF(V$3&gt;($F$425+$C453),INDEX($D$437:$W$437,,$C453)-SUM($D453:U453),INDEX($D$437:$W$437,,$C453)/$F$425)))</f>
        <v>0</v>
      </c>
      <c r="W453" s="8">
        <f>IF($F$425="n/a",0,IF(W$3&lt;=$C453,0,IF(W$3&gt;($F$425+$C453),INDEX($D$437:$W$437,,$C453)-SUM($D453:V453),INDEX($D$437:$W$437,,$C453)/$F$425)))</f>
        <v>0</v>
      </c>
      <c r="X453" s="8">
        <f>IF($F$425="n/a",0,IF(X$3&lt;=$C453,0,IF(X$3&gt;($F$425+$C453),INDEX($D$437:$W$437,,$C453)-SUM($D453:W453),INDEX($D$437:$W$437,,$C453)/$F$425)))</f>
        <v>0</v>
      </c>
      <c r="Y453" s="8">
        <f>IF($F$425="n/a",0,IF(Y$3&lt;=$C453,0,IF(Y$3&gt;($F$425+$C453),INDEX($D$437:$W$437,,$C453)-SUM($D453:X453),INDEX($D$437:$W$437,,$C453)/$F$425)))</f>
        <v>0</v>
      </c>
      <c r="Z453" s="8">
        <f>IF($F$425="n/a",0,IF(Z$3&lt;=$C453,0,IF(Z$3&gt;($F$425+$C453),INDEX($D$437:$W$437,,$C453)-SUM($D453:Y453),INDEX($D$437:$W$437,,$C453)/$F$425)))</f>
        <v>0</v>
      </c>
      <c r="AA453" s="8">
        <f>IF($F$425="n/a",0,IF(AA$3&lt;=$C453,0,IF(AA$3&gt;($F$425+$C453),INDEX($D$437:$W$437,,$C453)-SUM($D453:Z453),INDEX($D$437:$W$437,,$C453)/$F$425)))</f>
        <v>0</v>
      </c>
      <c r="AB453" s="8">
        <f>IF($F$425="n/a",0,IF(AB$3&lt;=$C453,0,IF(AB$3&gt;($F$425+$C453),INDEX($D$437:$W$437,,$C453)-SUM($D453:AA453),INDEX($D$437:$W$437,,$C453)/$F$425)))</f>
        <v>0</v>
      </c>
      <c r="AC453" s="8">
        <f>IF($F$425="n/a",0,IF(AC$3&lt;=$C453,0,IF(AC$3&gt;($F$425+$C453),INDEX($D$437:$W$437,,$C453)-SUM($D453:AB453),INDEX($D$437:$W$437,,$C453)/$F$425)))</f>
        <v>0</v>
      </c>
      <c r="AD453" s="8">
        <f>IF($F$425="n/a",0,IF(AD$3&lt;=$C453,0,IF(AD$3&gt;($F$425+$C453),INDEX($D$437:$W$437,,$C453)-SUM($D453:AC453),INDEX($D$437:$W$437,,$C453)/$F$425)))</f>
        <v>0</v>
      </c>
      <c r="AE453" s="8">
        <f>IF($F$425="n/a",0,IF(AE$3&lt;=$C453,0,IF(AE$3&gt;($F$425+$C453),INDEX($D$437:$W$437,,$C453)-SUM($D453:AD453),INDEX($D$437:$W$437,,$C453)/$F$425)))</f>
        <v>0</v>
      </c>
      <c r="AF453" s="8">
        <f>IF($F$425="n/a",0,IF(AF$3&lt;=$C453,0,IF(AF$3&gt;($F$425+$C453),INDEX($D$437:$W$437,,$C453)-SUM($D453:AE453),INDEX($D$437:$W$437,,$C453)/$F$425)))</f>
        <v>0</v>
      </c>
      <c r="AG453" s="8">
        <f>IF($F$425="n/a",0,IF(AG$3&lt;=$C453,0,IF(AG$3&gt;($F$425+$C453),INDEX($D$437:$W$437,,$C453)-SUM($D453:AF453),INDEX($D$437:$W$437,,$C453)/$F$425)))</f>
        <v>0</v>
      </c>
      <c r="AH453" s="8">
        <f>IF($F$425="n/a",0,IF(AH$3&lt;=$C453,0,IF(AH$3&gt;($F$425+$C453),INDEX($D$437:$W$437,,$C453)-SUM($D453:AG453),INDEX($D$437:$W$437,,$C453)/$F$425)))</f>
        <v>0</v>
      </c>
      <c r="AI453" s="8">
        <f>IF($F$425="n/a",0,IF(AI$3&lt;=$C453,0,IF(AI$3&gt;($F$425+$C453),INDEX($D$437:$W$437,,$C453)-SUM($D453:AH453),INDEX($D$437:$W$437,,$C453)/$F$425)))</f>
        <v>0</v>
      </c>
      <c r="AJ453" s="8">
        <f>IF($F$425="n/a",0,IF(AJ$3&lt;=$C453,0,IF(AJ$3&gt;($F$425+$C453),INDEX($D$437:$W$437,,$C453)-SUM($D453:AI453),INDEX($D$437:$W$437,,$C453)/$F$425)))</f>
        <v>0</v>
      </c>
      <c r="AK453" s="8">
        <f>IF($F$425="n/a",0,IF(AK$3&lt;=$C453,0,IF(AK$3&gt;($F$425+$C453),INDEX($D$437:$W$437,,$C453)-SUM($D453:AJ453),INDEX($D$437:$W$437,,$C453)/$F$425)))</f>
        <v>0</v>
      </c>
      <c r="AL453" s="8">
        <f>IF($F$425="n/a",0,IF(AL$3&lt;=$C453,0,IF(AL$3&gt;($F$425+$C453),INDEX($D$437:$W$437,,$C453)-SUM($D453:AK453),INDEX($D$437:$W$437,,$C453)/$F$425)))</f>
        <v>0</v>
      </c>
      <c r="AM453" s="8">
        <f>IF($F$425="n/a",0,IF(AM$3&lt;=$C453,0,IF(AM$3&gt;($F$425+$C453),INDEX($D$437:$W$437,,$C453)-SUM($D453:AL453),INDEX($D$437:$W$437,,$C453)/$F$425)))</f>
        <v>0</v>
      </c>
      <c r="AN453" s="8">
        <f>IF($F$425="n/a",0,IF(AN$3&lt;=$C453,0,IF(AN$3&gt;($F$425+$C453),INDEX($D$437:$W$437,,$C453)-SUM($D453:AM453),INDEX($D$437:$W$437,,$C453)/$F$425)))</f>
        <v>0</v>
      </c>
      <c r="AO453" s="8">
        <f>IF($F$425="n/a",0,IF(AO$3&lt;=$C453,0,IF(AO$3&gt;($F$425+$C453),INDEX($D$437:$W$437,,$C453)-SUM($D453:AN453),INDEX($D$437:$W$437,,$C453)/$F$425)))</f>
        <v>0</v>
      </c>
      <c r="AP453" s="8">
        <f>IF($F$425="n/a",0,IF(AP$3&lt;=$C453,0,IF(AP$3&gt;($F$425+$C453),INDEX($D$437:$W$437,,$C453)-SUM($D453:AO453),INDEX($D$437:$W$437,,$C453)/$F$425)))</f>
        <v>0</v>
      </c>
      <c r="AQ453" s="8">
        <f>IF($F$425="n/a",0,IF(AQ$3&lt;=$C453,0,IF(AQ$3&gt;($F$425+$C453),INDEX($D$437:$W$437,,$C453)-SUM($D453:AP453),INDEX($D$437:$W$437,,$C453)/$F$425)))</f>
        <v>0</v>
      </c>
      <c r="AR453" s="8">
        <f>IF($F$425="n/a",0,IF(AR$3&lt;=$C453,0,IF(AR$3&gt;($F$425+$C453),INDEX($D$437:$W$437,,$C453)-SUM($D453:AQ453),INDEX($D$437:$W$437,,$C453)/$F$425)))</f>
        <v>0</v>
      </c>
      <c r="AS453" s="8">
        <f>IF($F$425="n/a",0,IF(AS$3&lt;=$C453,0,IF(AS$3&gt;($F$425+$C453),INDEX($D$437:$W$437,,$C453)-SUM($D453:AR453),INDEX($D$437:$W$437,,$C453)/$F$425)))</f>
        <v>0</v>
      </c>
      <c r="AT453" s="8">
        <f>IF($F$425="n/a",0,IF(AT$3&lt;=$C453,0,IF(AT$3&gt;($F$425+$C453),INDEX($D$437:$W$437,,$C453)-SUM($D453:AS453),INDEX($D$437:$W$437,,$C453)/$F$425)))</f>
        <v>0</v>
      </c>
      <c r="AU453" s="8">
        <f>IF($F$425="n/a",0,IF(AU$3&lt;=$C453,0,IF(AU$3&gt;($F$425+$C453),INDEX($D$437:$W$437,,$C453)-SUM($D453:AT453),INDEX($D$437:$W$437,,$C453)/$F$425)))</f>
        <v>0</v>
      </c>
      <c r="AV453" s="8">
        <f>IF($F$425="n/a",0,IF(AV$3&lt;=$C453,0,IF(AV$3&gt;($F$425+$C453),INDEX($D$437:$W$437,,$C453)-SUM($D453:AU453),INDEX($D$437:$W$437,,$C453)/$F$425)))</f>
        <v>0</v>
      </c>
      <c r="AW453" s="8">
        <f>IF($F$425="n/a",0,IF(AW$3&lt;=$C453,0,IF(AW$3&gt;($F$425+$C453),INDEX($D$437:$W$437,,$C453)-SUM($D453:AV453),INDEX($D$437:$W$437,,$C453)/$F$425)))</f>
        <v>0</v>
      </c>
      <c r="AX453" s="8">
        <f>IF($F$425="n/a",0,IF(AX$3&lt;=$C453,0,IF(AX$3&gt;($F$425+$C453),INDEX($D$437:$W$437,,$C453)-SUM($D453:AW453),INDEX($D$437:$W$437,,$C453)/$F$425)))</f>
        <v>0</v>
      </c>
      <c r="AY453" s="8">
        <f>IF($F$425="n/a",0,IF(AY$3&lt;=$C453,0,IF(AY$3&gt;($F$425+$C453),INDEX($D$437:$W$437,,$C453)-SUM($D453:AX453),INDEX($D$437:$W$437,,$C453)/$F$425)))</f>
        <v>0</v>
      </c>
      <c r="AZ453" s="8">
        <f>IF($F$425="n/a",0,IF(AZ$3&lt;=$C453,0,IF(AZ$3&gt;($F$425+$C453),INDEX($D$437:$W$437,,$C453)-SUM($D453:AY453),INDEX($D$437:$W$437,,$C453)/$F$425)))</f>
        <v>0</v>
      </c>
      <c r="BA453" s="8">
        <f>IF($F$425="n/a",0,IF(BA$3&lt;=$C453,0,IF(BA$3&gt;($F$425+$C453),INDEX($D$437:$W$437,,$C453)-SUM($D453:AZ453),INDEX($D$437:$W$437,,$C453)/$F$425)))</f>
        <v>0</v>
      </c>
      <c r="BB453" s="8">
        <f>IF($F$425="n/a",0,IF(BB$3&lt;=$C453,0,IF(BB$3&gt;($F$425+$C453),INDEX($D$437:$W$437,,$C453)-SUM($D453:BA453),INDEX($D$437:$W$437,,$C453)/$F$425)))</f>
        <v>0</v>
      </c>
      <c r="BC453" s="8">
        <f>IF($F$425="n/a",0,IF(BC$3&lt;=$C453,0,IF(BC$3&gt;($F$425+$C453),INDEX($D$437:$W$437,,$C453)-SUM($D453:BB453),INDEX($D$437:$W$437,,$C453)/$F$425)))</f>
        <v>0</v>
      </c>
      <c r="BD453" s="8">
        <f>IF($F$425="n/a",0,IF(BD$3&lt;=$C453,0,IF(BD$3&gt;($F$425+$C453),INDEX($D$437:$W$437,,$C453)-SUM($D453:BC453),INDEX($D$437:$W$437,,$C453)/$F$425)))</f>
        <v>0</v>
      </c>
      <c r="BE453" s="8">
        <f>IF($F$425="n/a",0,IF(BE$3&lt;=$C453,0,IF(BE$3&gt;($F$425+$C453),INDEX($D$437:$W$437,,$C453)-SUM($D453:BD453),INDEX($D$437:$W$437,,$C453)/$F$425)))</f>
        <v>0</v>
      </c>
      <c r="BF453" s="8">
        <f>IF($F$425="n/a",0,IF(BF$3&lt;=$C453,0,IF(BF$3&gt;($F$425+$C453),INDEX($D$437:$W$437,,$C453)-SUM($D453:BE453),INDEX($D$437:$W$437,,$C453)/$F$425)))</f>
        <v>0</v>
      </c>
      <c r="BG453" s="8">
        <f>IF($F$425="n/a",0,IF(BG$3&lt;=$C453,0,IF(BG$3&gt;($F$425+$C453),INDEX($D$437:$W$437,,$C453)-SUM($D453:BF453),INDEX($D$437:$W$437,,$C453)/$F$425)))</f>
        <v>0</v>
      </c>
      <c r="BH453" s="8">
        <f>IF($F$425="n/a",0,IF(BH$3&lt;=$C453,0,IF(BH$3&gt;($F$425+$C453),INDEX($D$437:$W$437,,$C453)-SUM($D453:BG453),INDEX($D$437:$W$437,,$C453)/$F$425)))</f>
        <v>0</v>
      </c>
      <c r="BI453" s="8">
        <f>IF($F$425="n/a",0,IF(BI$3&lt;=$C453,0,IF(BI$3&gt;($F$425+$C453),INDEX($D$437:$W$437,,$C453)-SUM($D453:BH453),INDEX($D$437:$W$437,,$C453)/$F$425)))</f>
        <v>0</v>
      </c>
      <c r="BJ453" s="8">
        <f>IF($F$425="n/a",0,IF(BJ$3&lt;=$C453,0,IF(BJ$3&gt;($F$425+$C453),INDEX($D$437:$W$437,,$C453)-SUM($D453:BI453),INDEX($D$437:$W$437,,$C453)/$F$425)))</f>
        <v>0</v>
      </c>
      <c r="BK453" s="8">
        <f>IF($F$425="n/a",0,IF(BK$3&lt;=$C453,0,IF(BK$3&gt;($F$425+$C453),INDEX($D$437:$W$437,,$C453)-SUM($D453:BJ453),INDEX($D$437:$W$437,,$C453)/$F$425)))</f>
        <v>0</v>
      </c>
    </row>
    <row r="454" spans="2:63" hidden="1" outlineLevel="1" x14ac:dyDescent="0.3">
      <c r="B454" s="15">
        <v>2027</v>
      </c>
      <c r="C454">
        <v>15</v>
      </c>
      <c r="D454" s="8"/>
      <c r="E454" s="8">
        <f>IF($F$425="n/a",0,IF(E$3&lt;=$C454,0,IF(E$3&gt;($F$425+$C454),INDEX($D$437:$W$437,,$C454)-SUM($D454:D454),INDEX($D$437:$W$437,,$C454)/$F$425)))</f>
        <v>0</v>
      </c>
      <c r="F454" s="8">
        <f>IF($F$425="n/a",0,IF(F$3&lt;=$C454,0,IF(F$3&gt;($F$425+$C454),INDEX($D$437:$W$437,,$C454)-SUM($D454:E454),INDEX($D$437:$W$437,,$C454)/$F$425)))</f>
        <v>0</v>
      </c>
      <c r="G454" s="8">
        <f>IF($F$425="n/a",0,IF(G$3&lt;=$C454,0,IF(G$3&gt;($F$425+$C454),INDEX($D$437:$W$437,,$C454)-SUM($D454:F454),INDEX($D$437:$W$437,,$C454)/$F$425)))</f>
        <v>0</v>
      </c>
      <c r="H454" s="11">
        <f>IF($F$425="n/a",0,IF(H$3&lt;=$C454,0,IF(H$3&gt;($F$425+$C454),INDEX($D$437:$W$437,,$C454)-SUM($D454:G454),INDEX($D$437:$W$437,,$C454)/$F$425)))</f>
        <v>0</v>
      </c>
      <c r="I454" s="12">
        <f>IF($F$425="n/a",0,IF(I$3&lt;=$C454,0,IF(I$3&gt;($F$425+$C454),INDEX($D$437:$W$437,,$C454)-SUM($D454:H454),INDEX($D$437:$W$437,,$C454)/$F$425)))</f>
        <v>0</v>
      </c>
      <c r="J454" s="8">
        <f>IF($F$425="n/a",0,IF(J$3&lt;=$C454,0,IF(J$3&gt;($F$425+$C454),INDEX($D$437:$W$437,,$C454)-SUM($D454:I454),INDEX($D$437:$W$437,,$C454)/$F$425)))</f>
        <v>0</v>
      </c>
      <c r="K454" s="8">
        <f>IF($F$425="n/a",0,IF(K$3&lt;=$C454,0,IF(K$3&gt;($F$425+$C454),INDEX($D$437:$W$437,,$C454)-SUM($D454:J454),INDEX($D$437:$W$437,,$C454)/$F$425)))</f>
        <v>0</v>
      </c>
      <c r="L454" s="8">
        <f>IF($F$425="n/a",0,IF(L$3&lt;=$C454,0,IF(L$3&gt;($F$425+$C454),INDEX($D$437:$W$437,,$C454)-SUM($D454:K454),INDEX($D$437:$W$437,,$C454)/$F$425)))</f>
        <v>0</v>
      </c>
      <c r="M454" s="8">
        <f>IF($F$425="n/a",0,IF(M$3&lt;=$C454,0,IF(M$3&gt;($F$425+$C454),INDEX($D$437:$W$437,,$C454)-SUM($D454:L454),INDEX($D$437:$W$437,,$C454)/$F$425)))</f>
        <v>0</v>
      </c>
      <c r="N454" s="8">
        <f>IF($F$425="n/a",0,IF(N$3&lt;=$C454,0,IF(N$3&gt;($F$425+$C454),INDEX($D$437:$W$437,,$C454)-SUM($D454:M454),INDEX($D$437:$W$437,,$C454)/$F$425)))</f>
        <v>0</v>
      </c>
      <c r="O454" s="8">
        <f>IF($F$425="n/a",0,IF(O$3&lt;=$C454,0,IF(O$3&gt;($F$425+$C454),INDEX($D$437:$W$437,,$C454)-SUM($D454:N454),INDEX($D$437:$W$437,,$C454)/$F$425)))</f>
        <v>0</v>
      </c>
      <c r="P454" s="8">
        <f>IF($F$425="n/a",0,IF(P$3&lt;=$C454,0,IF(P$3&gt;($F$425+$C454),INDEX($D$437:$W$437,,$C454)-SUM($D454:O454),INDEX($D$437:$W$437,,$C454)/$F$425)))</f>
        <v>0</v>
      </c>
      <c r="Q454" s="8">
        <f>IF($F$425="n/a",0,IF(Q$3&lt;=$C454,0,IF(Q$3&gt;($F$425+$C454),INDEX($D$437:$W$437,,$C454)-SUM($D454:P454),INDEX($D$437:$W$437,,$C454)/$F$425)))</f>
        <v>0</v>
      </c>
      <c r="R454" s="8">
        <f>IF($F$425="n/a",0,IF(R$3&lt;=$C454,0,IF(R$3&gt;($F$425+$C454),INDEX($D$437:$W$437,,$C454)-SUM($D454:Q454),INDEX($D$437:$W$437,,$C454)/$F$425)))</f>
        <v>0</v>
      </c>
      <c r="S454" s="8">
        <f>IF($F$425="n/a",0,IF(S$3&lt;=$C454,0,IF(S$3&gt;($F$425+$C454),INDEX($D$437:$W$437,,$C454)-SUM($D454:R454),INDEX($D$437:$W$437,,$C454)/$F$425)))</f>
        <v>0</v>
      </c>
      <c r="T454" s="8">
        <f>IF($F$425="n/a",0,IF(T$3&lt;=$C454,0,IF(T$3&gt;($F$425+$C454),INDEX($D$437:$W$437,,$C454)-SUM($D454:S454),INDEX($D$437:$W$437,,$C454)/$F$425)))</f>
        <v>0</v>
      </c>
      <c r="U454" s="8">
        <f>IF($F$425="n/a",0,IF(U$3&lt;=$C454,0,IF(U$3&gt;($F$425+$C454),INDEX($D$437:$W$437,,$C454)-SUM($D454:T454),INDEX($D$437:$W$437,,$C454)/$F$425)))</f>
        <v>0</v>
      </c>
      <c r="V454" s="8">
        <f>IF($F$425="n/a",0,IF(V$3&lt;=$C454,0,IF(V$3&gt;($F$425+$C454),INDEX($D$437:$W$437,,$C454)-SUM($D454:U454),INDEX($D$437:$W$437,,$C454)/$F$425)))</f>
        <v>0</v>
      </c>
      <c r="W454" s="8">
        <f>IF($F$425="n/a",0,IF(W$3&lt;=$C454,0,IF(W$3&gt;($F$425+$C454),INDEX($D$437:$W$437,,$C454)-SUM($D454:V454),INDEX($D$437:$W$437,,$C454)/$F$425)))</f>
        <v>0</v>
      </c>
      <c r="X454" s="8">
        <f>IF($F$425="n/a",0,IF(X$3&lt;=$C454,0,IF(X$3&gt;($F$425+$C454),INDEX($D$437:$W$437,,$C454)-SUM($D454:W454),INDEX($D$437:$W$437,,$C454)/$F$425)))</f>
        <v>0</v>
      </c>
      <c r="Y454" s="8">
        <f>IF($F$425="n/a",0,IF(Y$3&lt;=$C454,0,IF(Y$3&gt;($F$425+$C454),INDEX($D$437:$W$437,,$C454)-SUM($D454:X454),INDEX($D$437:$W$437,,$C454)/$F$425)))</f>
        <v>0</v>
      </c>
      <c r="Z454" s="8">
        <f>IF($F$425="n/a",0,IF(Z$3&lt;=$C454,0,IF(Z$3&gt;($F$425+$C454),INDEX($D$437:$W$437,,$C454)-SUM($D454:Y454),INDEX($D$437:$W$437,,$C454)/$F$425)))</f>
        <v>0</v>
      </c>
      <c r="AA454" s="8">
        <f>IF($F$425="n/a",0,IF(AA$3&lt;=$C454,0,IF(AA$3&gt;($F$425+$C454),INDEX($D$437:$W$437,,$C454)-SUM($D454:Z454),INDEX($D$437:$W$437,,$C454)/$F$425)))</f>
        <v>0</v>
      </c>
      <c r="AB454" s="8">
        <f>IF($F$425="n/a",0,IF(AB$3&lt;=$C454,0,IF(AB$3&gt;($F$425+$C454),INDEX($D$437:$W$437,,$C454)-SUM($D454:AA454),INDEX($D$437:$W$437,,$C454)/$F$425)))</f>
        <v>0</v>
      </c>
      <c r="AC454" s="8">
        <f>IF($F$425="n/a",0,IF(AC$3&lt;=$C454,0,IF(AC$3&gt;($F$425+$C454),INDEX($D$437:$W$437,,$C454)-SUM($D454:AB454),INDEX($D$437:$W$437,,$C454)/$F$425)))</f>
        <v>0</v>
      </c>
      <c r="AD454" s="8">
        <f>IF($F$425="n/a",0,IF(AD$3&lt;=$C454,0,IF(AD$3&gt;($F$425+$C454),INDEX($D$437:$W$437,,$C454)-SUM($D454:AC454),INDEX($D$437:$W$437,,$C454)/$F$425)))</f>
        <v>0</v>
      </c>
      <c r="AE454" s="8">
        <f>IF($F$425="n/a",0,IF(AE$3&lt;=$C454,0,IF(AE$3&gt;($F$425+$C454),INDEX($D$437:$W$437,,$C454)-SUM($D454:AD454),INDEX($D$437:$W$437,,$C454)/$F$425)))</f>
        <v>0</v>
      </c>
      <c r="AF454" s="8">
        <f>IF($F$425="n/a",0,IF(AF$3&lt;=$C454,0,IF(AF$3&gt;($F$425+$C454),INDEX($D$437:$W$437,,$C454)-SUM($D454:AE454),INDEX($D$437:$W$437,,$C454)/$F$425)))</f>
        <v>0</v>
      </c>
      <c r="AG454" s="8">
        <f>IF($F$425="n/a",0,IF(AG$3&lt;=$C454,0,IF(AG$3&gt;($F$425+$C454),INDEX($D$437:$W$437,,$C454)-SUM($D454:AF454),INDEX($D$437:$W$437,,$C454)/$F$425)))</f>
        <v>0</v>
      </c>
      <c r="AH454" s="8">
        <f>IF($F$425="n/a",0,IF(AH$3&lt;=$C454,0,IF(AH$3&gt;($F$425+$C454),INDEX($D$437:$W$437,,$C454)-SUM($D454:AG454),INDEX($D$437:$W$437,,$C454)/$F$425)))</f>
        <v>0</v>
      </c>
      <c r="AI454" s="8">
        <f>IF($F$425="n/a",0,IF(AI$3&lt;=$C454,0,IF(AI$3&gt;($F$425+$C454),INDEX($D$437:$W$437,,$C454)-SUM($D454:AH454),INDEX($D$437:$W$437,,$C454)/$F$425)))</f>
        <v>0</v>
      </c>
      <c r="AJ454" s="8">
        <f>IF($F$425="n/a",0,IF(AJ$3&lt;=$C454,0,IF(AJ$3&gt;($F$425+$C454),INDEX($D$437:$W$437,,$C454)-SUM($D454:AI454),INDEX($D$437:$W$437,,$C454)/$F$425)))</f>
        <v>0</v>
      </c>
      <c r="AK454" s="8">
        <f>IF($F$425="n/a",0,IF(AK$3&lt;=$C454,0,IF(AK$3&gt;($F$425+$C454),INDEX($D$437:$W$437,,$C454)-SUM($D454:AJ454),INDEX($D$437:$W$437,,$C454)/$F$425)))</f>
        <v>0</v>
      </c>
      <c r="AL454" s="8">
        <f>IF($F$425="n/a",0,IF(AL$3&lt;=$C454,0,IF(AL$3&gt;($F$425+$C454),INDEX($D$437:$W$437,,$C454)-SUM($D454:AK454),INDEX($D$437:$W$437,,$C454)/$F$425)))</f>
        <v>0</v>
      </c>
      <c r="AM454" s="8">
        <f>IF($F$425="n/a",0,IF(AM$3&lt;=$C454,0,IF(AM$3&gt;($F$425+$C454),INDEX($D$437:$W$437,,$C454)-SUM($D454:AL454),INDEX($D$437:$W$437,,$C454)/$F$425)))</f>
        <v>0</v>
      </c>
      <c r="AN454" s="8">
        <f>IF($F$425="n/a",0,IF(AN$3&lt;=$C454,0,IF(AN$3&gt;($F$425+$C454),INDEX($D$437:$W$437,,$C454)-SUM($D454:AM454),INDEX($D$437:$W$437,,$C454)/$F$425)))</f>
        <v>0</v>
      </c>
      <c r="AO454" s="8">
        <f>IF($F$425="n/a",0,IF(AO$3&lt;=$C454,0,IF(AO$3&gt;($F$425+$C454),INDEX($D$437:$W$437,,$C454)-SUM($D454:AN454),INDEX($D$437:$W$437,,$C454)/$F$425)))</f>
        <v>0</v>
      </c>
      <c r="AP454" s="8">
        <f>IF($F$425="n/a",0,IF(AP$3&lt;=$C454,0,IF(AP$3&gt;($F$425+$C454),INDEX($D$437:$W$437,,$C454)-SUM($D454:AO454),INDEX($D$437:$W$437,,$C454)/$F$425)))</f>
        <v>0</v>
      </c>
      <c r="AQ454" s="8">
        <f>IF($F$425="n/a",0,IF(AQ$3&lt;=$C454,0,IF(AQ$3&gt;($F$425+$C454),INDEX($D$437:$W$437,,$C454)-SUM($D454:AP454),INDEX($D$437:$W$437,,$C454)/$F$425)))</f>
        <v>0</v>
      </c>
      <c r="AR454" s="8">
        <f>IF($F$425="n/a",0,IF(AR$3&lt;=$C454,0,IF(AR$3&gt;($F$425+$C454),INDEX($D$437:$W$437,,$C454)-SUM($D454:AQ454),INDEX($D$437:$W$437,,$C454)/$F$425)))</f>
        <v>0</v>
      </c>
      <c r="AS454" s="8">
        <f>IF($F$425="n/a",0,IF(AS$3&lt;=$C454,0,IF(AS$3&gt;($F$425+$C454),INDEX($D$437:$W$437,,$C454)-SUM($D454:AR454),INDEX($D$437:$W$437,,$C454)/$F$425)))</f>
        <v>0</v>
      </c>
      <c r="AT454" s="8">
        <f>IF($F$425="n/a",0,IF(AT$3&lt;=$C454,0,IF(AT$3&gt;($F$425+$C454),INDEX($D$437:$W$437,,$C454)-SUM($D454:AS454),INDEX($D$437:$W$437,,$C454)/$F$425)))</f>
        <v>0</v>
      </c>
      <c r="AU454" s="8">
        <f>IF($F$425="n/a",0,IF(AU$3&lt;=$C454,0,IF(AU$3&gt;($F$425+$C454),INDEX($D$437:$W$437,,$C454)-SUM($D454:AT454),INDEX($D$437:$W$437,,$C454)/$F$425)))</f>
        <v>0</v>
      </c>
      <c r="AV454" s="8">
        <f>IF($F$425="n/a",0,IF(AV$3&lt;=$C454,0,IF(AV$3&gt;($F$425+$C454),INDEX($D$437:$W$437,,$C454)-SUM($D454:AU454),INDEX($D$437:$W$437,,$C454)/$F$425)))</f>
        <v>0</v>
      </c>
      <c r="AW454" s="8">
        <f>IF($F$425="n/a",0,IF(AW$3&lt;=$C454,0,IF(AW$3&gt;($F$425+$C454),INDEX($D$437:$W$437,,$C454)-SUM($D454:AV454),INDEX($D$437:$W$437,,$C454)/$F$425)))</f>
        <v>0</v>
      </c>
      <c r="AX454" s="8">
        <f>IF($F$425="n/a",0,IF(AX$3&lt;=$C454,0,IF(AX$3&gt;($F$425+$C454),INDEX($D$437:$W$437,,$C454)-SUM($D454:AW454),INDEX($D$437:$W$437,,$C454)/$F$425)))</f>
        <v>0</v>
      </c>
      <c r="AY454" s="8">
        <f>IF($F$425="n/a",0,IF(AY$3&lt;=$C454,0,IF(AY$3&gt;($F$425+$C454),INDEX($D$437:$W$437,,$C454)-SUM($D454:AX454),INDEX($D$437:$W$437,,$C454)/$F$425)))</f>
        <v>0</v>
      </c>
      <c r="AZ454" s="8">
        <f>IF($F$425="n/a",0,IF(AZ$3&lt;=$C454,0,IF(AZ$3&gt;($F$425+$C454),INDEX($D$437:$W$437,,$C454)-SUM($D454:AY454),INDEX($D$437:$W$437,,$C454)/$F$425)))</f>
        <v>0</v>
      </c>
      <c r="BA454" s="8">
        <f>IF($F$425="n/a",0,IF(BA$3&lt;=$C454,0,IF(BA$3&gt;($F$425+$C454),INDEX($D$437:$W$437,,$C454)-SUM($D454:AZ454),INDEX($D$437:$W$437,,$C454)/$F$425)))</f>
        <v>0</v>
      </c>
      <c r="BB454" s="8">
        <f>IF($F$425="n/a",0,IF(BB$3&lt;=$C454,0,IF(BB$3&gt;($F$425+$C454),INDEX($D$437:$W$437,,$C454)-SUM($D454:BA454),INDEX($D$437:$W$437,,$C454)/$F$425)))</f>
        <v>0</v>
      </c>
      <c r="BC454" s="8">
        <f>IF($F$425="n/a",0,IF(BC$3&lt;=$C454,0,IF(BC$3&gt;($F$425+$C454),INDEX($D$437:$W$437,,$C454)-SUM($D454:BB454),INDEX($D$437:$W$437,,$C454)/$F$425)))</f>
        <v>0</v>
      </c>
      <c r="BD454" s="8">
        <f>IF($F$425="n/a",0,IF(BD$3&lt;=$C454,0,IF(BD$3&gt;($F$425+$C454),INDEX($D$437:$W$437,,$C454)-SUM($D454:BC454),INDEX($D$437:$W$437,,$C454)/$F$425)))</f>
        <v>0</v>
      </c>
      <c r="BE454" s="8">
        <f>IF($F$425="n/a",0,IF(BE$3&lt;=$C454,0,IF(BE$3&gt;($F$425+$C454),INDEX($D$437:$W$437,,$C454)-SUM($D454:BD454),INDEX($D$437:$W$437,,$C454)/$F$425)))</f>
        <v>0</v>
      </c>
      <c r="BF454" s="8">
        <f>IF($F$425="n/a",0,IF(BF$3&lt;=$C454,0,IF(BF$3&gt;($F$425+$C454),INDEX($D$437:$W$437,,$C454)-SUM($D454:BE454),INDEX($D$437:$W$437,,$C454)/$F$425)))</f>
        <v>0</v>
      </c>
      <c r="BG454" s="8">
        <f>IF($F$425="n/a",0,IF(BG$3&lt;=$C454,0,IF(BG$3&gt;($F$425+$C454),INDEX($D$437:$W$437,,$C454)-SUM($D454:BF454),INDEX($D$437:$W$437,,$C454)/$F$425)))</f>
        <v>0</v>
      </c>
      <c r="BH454" s="8">
        <f>IF($F$425="n/a",0,IF(BH$3&lt;=$C454,0,IF(BH$3&gt;($F$425+$C454),INDEX($D$437:$W$437,,$C454)-SUM($D454:BG454),INDEX($D$437:$W$437,,$C454)/$F$425)))</f>
        <v>0</v>
      </c>
      <c r="BI454" s="8">
        <f>IF($F$425="n/a",0,IF(BI$3&lt;=$C454,0,IF(BI$3&gt;($F$425+$C454),INDEX($D$437:$W$437,,$C454)-SUM($D454:BH454),INDEX($D$437:$W$437,,$C454)/$F$425)))</f>
        <v>0</v>
      </c>
      <c r="BJ454" s="8">
        <f>IF($F$425="n/a",0,IF(BJ$3&lt;=$C454,0,IF(BJ$3&gt;($F$425+$C454),INDEX($D$437:$W$437,,$C454)-SUM($D454:BI454),INDEX($D$437:$W$437,,$C454)/$F$425)))</f>
        <v>0</v>
      </c>
      <c r="BK454" s="8">
        <f>IF($F$425="n/a",0,IF(BK$3&lt;=$C454,0,IF(BK$3&gt;($F$425+$C454),INDEX($D$437:$W$437,,$C454)-SUM($D454:BJ454),INDEX($D$437:$W$437,,$C454)/$F$425)))</f>
        <v>0</v>
      </c>
    </row>
    <row r="455" spans="2:63" hidden="1" outlineLevel="1" x14ac:dyDescent="0.3">
      <c r="B455" s="15">
        <v>2028</v>
      </c>
      <c r="C455">
        <v>16</v>
      </c>
      <c r="D455" s="8"/>
      <c r="E455" s="8">
        <f>IF($F$425="n/a",0,IF(E$3&lt;=$C455,0,IF(E$3&gt;($F$425+$C455),INDEX($D$437:$W$437,,$C455)-SUM($D455:D455),INDEX($D$437:$W$437,,$C455)/$F$425)))</f>
        <v>0</v>
      </c>
      <c r="F455" s="8">
        <f>IF($F$425="n/a",0,IF(F$3&lt;=$C455,0,IF(F$3&gt;($F$425+$C455),INDEX($D$437:$W$437,,$C455)-SUM($D455:E455),INDEX($D$437:$W$437,,$C455)/$F$425)))</f>
        <v>0</v>
      </c>
      <c r="G455" s="8">
        <f>IF($F$425="n/a",0,IF(G$3&lt;=$C455,0,IF(G$3&gt;($F$425+$C455),INDEX($D$437:$W$437,,$C455)-SUM($D455:F455),INDEX($D$437:$W$437,,$C455)/$F$425)))</f>
        <v>0</v>
      </c>
      <c r="H455" s="11">
        <f>IF($F$425="n/a",0,IF(H$3&lt;=$C455,0,IF(H$3&gt;($F$425+$C455),INDEX($D$437:$W$437,,$C455)-SUM($D455:G455),INDEX($D$437:$W$437,,$C455)/$F$425)))</f>
        <v>0</v>
      </c>
      <c r="I455" s="12">
        <f>IF($F$425="n/a",0,IF(I$3&lt;=$C455,0,IF(I$3&gt;($F$425+$C455),INDEX($D$437:$W$437,,$C455)-SUM($D455:H455),INDEX($D$437:$W$437,,$C455)/$F$425)))</f>
        <v>0</v>
      </c>
      <c r="J455" s="8">
        <f>IF($F$425="n/a",0,IF(J$3&lt;=$C455,0,IF(J$3&gt;($F$425+$C455),INDEX($D$437:$W$437,,$C455)-SUM($D455:I455),INDEX($D$437:$W$437,,$C455)/$F$425)))</f>
        <v>0</v>
      </c>
      <c r="K455" s="8">
        <f>IF($F$425="n/a",0,IF(K$3&lt;=$C455,0,IF(K$3&gt;($F$425+$C455),INDEX($D$437:$W$437,,$C455)-SUM($D455:J455),INDEX($D$437:$W$437,,$C455)/$F$425)))</f>
        <v>0</v>
      </c>
      <c r="L455" s="8">
        <f>IF($F$425="n/a",0,IF(L$3&lt;=$C455,0,IF(L$3&gt;($F$425+$C455),INDEX($D$437:$W$437,,$C455)-SUM($D455:K455),INDEX($D$437:$W$437,,$C455)/$F$425)))</f>
        <v>0</v>
      </c>
      <c r="M455" s="8">
        <f>IF($F$425="n/a",0,IF(M$3&lt;=$C455,0,IF(M$3&gt;($F$425+$C455),INDEX($D$437:$W$437,,$C455)-SUM($D455:L455),INDEX($D$437:$W$437,,$C455)/$F$425)))</f>
        <v>0</v>
      </c>
      <c r="N455" s="8">
        <f>IF($F$425="n/a",0,IF(N$3&lt;=$C455,0,IF(N$3&gt;($F$425+$C455),INDEX($D$437:$W$437,,$C455)-SUM($D455:M455),INDEX($D$437:$W$437,,$C455)/$F$425)))</f>
        <v>0</v>
      </c>
      <c r="O455" s="8">
        <f>IF($F$425="n/a",0,IF(O$3&lt;=$C455,0,IF(O$3&gt;($F$425+$C455),INDEX($D$437:$W$437,,$C455)-SUM($D455:N455),INDEX($D$437:$W$437,,$C455)/$F$425)))</f>
        <v>0</v>
      </c>
      <c r="P455" s="8">
        <f>IF($F$425="n/a",0,IF(P$3&lt;=$C455,0,IF(P$3&gt;($F$425+$C455),INDEX($D$437:$W$437,,$C455)-SUM($D455:O455),INDEX($D$437:$W$437,,$C455)/$F$425)))</f>
        <v>0</v>
      </c>
      <c r="Q455" s="8">
        <f>IF($F$425="n/a",0,IF(Q$3&lt;=$C455,0,IF(Q$3&gt;($F$425+$C455),INDEX($D$437:$W$437,,$C455)-SUM($D455:P455),INDEX($D$437:$W$437,,$C455)/$F$425)))</f>
        <v>0</v>
      </c>
      <c r="R455" s="8">
        <f>IF($F$425="n/a",0,IF(R$3&lt;=$C455,0,IF(R$3&gt;($F$425+$C455),INDEX($D$437:$W$437,,$C455)-SUM($D455:Q455),INDEX($D$437:$W$437,,$C455)/$F$425)))</f>
        <v>0</v>
      </c>
      <c r="S455" s="8">
        <f>IF($F$425="n/a",0,IF(S$3&lt;=$C455,0,IF(S$3&gt;($F$425+$C455),INDEX($D$437:$W$437,,$C455)-SUM($D455:R455),INDEX($D$437:$W$437,,$C455)/$F$425)))</f>
        <v>0</v>
      </c>
      <c r="T455" s="8">
        <f>IF($F$425="n/a",0,IF(T$3&lt;=$C455,0,IF(T$3&gt;($F$425+$C455),INDEX($D$437:$W$437,,$C455)-SUM($D455:S455),INDEX($D$437:$W$437,,$C455)/$F$425)))</f>
        <v>0</v>
      </c>
      <c r="U455" s="8">
        <f>IF($F$425="n/a",0,IF(U$3&lt;=$C455,0,IF(U$3&gt;($F$425+$C455),INDEX($D$437:$W$437,,$C455)-SUM($D455:T455),INDEX($D$437:$W$437,,$C455)/$F$425)))</f>
        <v>0</v>
      </c>
      <c r="V455" s="8">
        <f>IF($F$425="n/a",0,IF(V$3&lt;=$C455,0,IF(V$3&gt;($F$425+$C455),INDEX($D$437:$W$437,,$C455)-SUM($D455:U455),INDEX($D$437:$W$437,,$C455)/$F$425)))</f>
        <v>0</v>
      </c>
      <c r="W455" s="8">
        <f>IF($F$425="n/a",0,IF(W$3&lt;=$C455,0,IF(W$3&gt;($F$425+$C455),INDEX($D$437:$W$437,,$C455)-SUM($D455:V455),INDEX($D$437:$W$437,,$C455)/$F$425)))</f>
        <v>0</v>
      </c>
      <c r="X455" s="8">
        <f>IF($F$425="n/a",0,IF(X$3&lt;=$C455,0,IF(X$3&gt;($F$425+$C455),INDEX($D$437:$W$437,,$C455)-SUM($D455:W455),INDEX($D$437:$W$437,,$C455)/$F$425)))</f>
        <v>0</v>
      </c>
      <c r="Y455" s="8">
        <f>IF($F$425="n/a",0,IF(Y$3&lt;=$C455,0,IF(Y$3&gt;($F$425+$C455),INDEX($D$437:$W$437,,$C455)-SUM($D455:X455),INDEX($D$437:$W$437,,$C455)/$F$425)))</f>
        <v>0</v>
      </c>
      <c r="Z455" s="8">
        <f>IF($F$425="n/a",0,IF(Z$3&lt;=$C455,0,IF(Z$3&gt;($F$425+$C455),INDEX($D$437:$W$437,,$C455)-SUM($D455:Y455),INDEX($D$437:$W$437,,$C455)/$F$425)))</f>
        <v>0</v>
      </c>
      <c r="AA455" s="8">
        <f>IF($F$425="n/a",0,IF(AA$3&lt;=$C455,0,IF(AA$3&gt;($F$425+$C455),INDEX($D$437:$W$437,,$C455)-SUM($D455:Z455),INDEX($D$437:$W$437,,$C455)/$F$425)))</f>
        <v>0</v>
      </c>
      <c r="AB455" s="8">
        <f>IF($F$425="n/a",0,IF(AB$3&lt;=$C455,0,IF(AB$3&gt;($F$425+$C455),INDEX($D$437:$W$437,,$C455)-SUM($D455:AA455),INDEX($D$437:$W$437,,$C455)/$F$425)))</f>
        <v>0</v>
      </c>
      <c r="AC455" s="8">
        <f>IF($F$425="n/a",0,IF(AC$3&lt;=$C455,0,IF(AC$3&gt;($F$425+$C455),INDEX($D$437:$W$437,,$C455)-SUM($D455:AB455),INDEX($D$437:$W$437,,$C455)/$F$425)))</f>
        <v>0</v>
      </c>
      <c r="AD455" s="8">
        <f>IF($F$425="n/a",0,IF(AD$3&lt;=$C455,0,IF(AD$3&gt;($F$425+$C455),INDEX($D$437:$W$437,,$C455)-SUM($D455:AC455),INDEX($D$437:$W$437,,$C455)/$F$425)))</f>
        <v>0</v>
      </c>
      <c r="AE455" s="8">
        <f>IF($F$425="n/a",0,IF(AE$3&lt;=$C455,0,IF(AE$3&gt;($F$425+$C455),INDEX($D$437:$W$437,,$C455)-SUM($D455:AD455),INDEX($D$437:$W$437,,$C455)/$F$425)))</f>
        <v>0</v>
      </c>
      <c r="AF455" s="8">
        <f>IF($F$425="n/a",0,IF(AF$3&lt;=$C455,0,IF(AF$3&gt;($F$425+$C455),INDEX($D$437:$W$437,,$C455)-SUM($D455:AE455),INDEX($D$437:$W$437,,$C455)/$F$425)))</f>
        <v>0</v>
      </c>
      <c r="AG455" s="8">
        <f>IF($F$425="n/a",0,IF(AG$3&lt;=$C455,0,IF(AG$3&gt;($F$425+$C455),INDEX($D$437:$W$437,,$C455)-SUM($D455:AF455),INDEX($D$437:$W$437,,$C455)/$F$425)))</f>
        <v>0</v>
      </c>
      <c r="AH455" s="8">
        <f>IF($F$425="n/a",0,IF(AH$3&lt;=$C455,0,IF(AH$3&gt;($F$425+$C455),INDEX($D$437:$W$437,,$C455)-SUM($D455:AG455),INDEX($D$437:$W$437,,$C455)/$F$425)))</f>
        <v>0</v>
      </c>
      <c r="AI455" s="8">
        <f>IF($F$425="n/a",0,IF(AI$3&lt;=$C455,0,IF(AI$3&gt;($F$425+$C455),INDEX($D$437:$W$437,,$C455)-SUM($D455:AH455),INDEX($D$437:$W$437,,$C455)/$F$425)))</f>
        <v>0</v>
      </c>
      <c r="AJ455" s="8">
        <f>IF($F$425="n/a",0,IF(AJ$3&lt;=$C455,0,IF(AJ$3&gt;($F$425+$C455),INDEX($D$437:$W$437,,$C455)-SUM($D455:AI455),INDEX($D$437:$W$437,,$C455)/$F$425)))</f>
        <v>0</v>
      </c>
      <c r="AK455" s="8">
        <f>IF($F$425="n/a",0,IF(AK$3&lt;=$C455,0,IF(AK$3&gt;($F$425+$C455),INDEX($D$437:$W$437,,$C455)-SUM($D455:AJ455),INDEX($D$437:$W$437,,$C455)/$F$425)))</f>
        <v>0</v>
      </c>
      <c r="AL455" s="8">
        <f>IF($F$425="n/a",0,IF(AL$3&lt;=$C455,0,IF(AL$3&gt;($F$425+$C455),INDEX($D$437:$W$437,,$C455)-SUM($D455:AK455),INDEX($D$437:$W$437,,$C455)/$F$425)))</f>
        <v>0</v>
      </c>
      <c r="AM455" s="8">
        <f>IF($F$425="n/a",0,IF(AM$3&lt;=$C455,0,IF(AM$3&gt;($F$425+$C455),INDEX($D$437:$W$437,,$C455)-SUM($D455:AL455),INDEX($D$437:$W$437,,$C455)/$F$425)))</f>
        <v>0</v>
      </c>
      <c r="AN455" s="8">
        <f>IF($F$425="n/a",0,IF(AN$3&lt;=$C455,0,IF(AN$3&gt;($F$425+$C455),INDEX($D$437:$W$437,,$C455)-SUM($D455:AM455),INDEX($D$437:$W$437,,$C455)/$F$425)))</f>
        <v>0</v>
      </c>
      <c r="AO455" s="8">
        <f>IF($F$425="n/a",0,IF(AO$3&lt;=$C455,0,IF(AO$3&gt;($F$425+$C455),INDEX($D$437:$W$437,,$C455)-SUM($D455:AN455),INDEX($D$437:$W$437,,$C455)/$F$425)))</f>
        <v>0</v>
      </c>
      <c r="AP455" s="8">
        <f>IF($F$425="n/a",0,IF(AP$3&lt;=$C455,0,IF(AP$3&gt;($F$425+$C455),INDEX($D$437:$W$437,,$C455)-SUM($D455:AO455),INDEX($D$437:$W$437,,$C455)/$F$425)))</f>
        <v>0</v>
      </c>
      <c r="AQ455" s="8">
        <f>IF($F$425="n/a",0,IF(AQ$3&lt;=$C455,0,IF(AQ$3&gt;($F$425+$C455),INDEX($D$437:$W$437,,$C455)-SUM($D455:AP455),INDEX($D$437:$W$437,,$C455)/$F$425)))</f>
        <v>0</v>
      </c>
      <c r="AR455" s="8">
        <f>IF($F$425="n/a",0,IF(AR$3&lt;=$C455,0,IF(AR$3&gt;($F$425+$C455),INDEX($D$437:$W$437,,$C455)-SUM($D455:AQ455),INDEX($D$437:$W$437,,$C455)/$F$425)))</f>
        <v>0</v>
      </c>
      <c r="AS455" s="8">
        <f>IF($F$425="n/a",0,IF(AS$3&lt;=$C455,0,IF(AS$3&gt;($F$425+$C455),INDEX($D$437:$W$437,,$C455)-SUM($D455:AR455),INDEX($D$437:$W$437,,$C455)/$F$425)))</f>
        <v>0</v>
      </c>
      <c r="AT455" s="8">
        <f>IF($F$425="n/a",0,IF(AT$3&lt;=$C455,0,IF(AT$3&gt;($F$425+$C455),INDEX($D$437:$W$437,,$C455)-SUM($D455:AS455),INDEX($D$437:$W$437,,$C455)/$F$425)))</f>
        <v>0</v>
      </c>
      <c r="AU455" s="8">
        <f>IF($F$425="n/a",0,IF(AU$3&lt;=$C455,0,IF(AU$3&gt;($F$425+$C455),INDEX($D$437:$W$437,,$C455)-SUM($D455:AT455),INDEX($D$437:$W$437,,$C455)/$F$425)))</f>
        <v>0</v>
      </c>
      <c r="AV455" s="8">
        <f>IF($F$425="n/a",0,IF(AV$3&lt;=$C455,0,IF(AV$3&gt;($F$425+$C455),INDEX($D$437:$W$437,,$C455)-SUM($D455:AU455),INDEX($D$437:$W$437,,$C455)/$F$425)))</f>
        <v>0</v>
      </c>
      <c r="AW455" s="8">
        <f>IF($F$425="n/a",0,IF(AW$3&lt;=$C455,0,IF(AW$3&gt;($F$425+$C455),INDEX($D$437:$W$437,,$C455)-SUM($D455:AV455),INDEX($D$437:$W$437,,$C455)/$F$425)))</f>
        <v>0</v>
      </c>
      <c r="AX455" s="8">
        <f>IF($F$425="n/a",0,IF(AX$3&lt;=$C455,0,IF(AX$3&gt;($F$425+$C455),INDEX($D$437:$W$437,,$C455)-SUM($D455:AW455),INDEX($D$437:$W$437,,$C455)/$F$425)))</f>
        <v>0</v>
      </c>
      <c r="AY455" s="8">
        <f>IF($F$425="n/a",0,IF(AY$3&lt;=$C455,0,IF(AY$3&gt;($F$425+$C455),INDEX($D$437:$W$437,,$C455)-SUM($D455:AX455),INDEX($D$437:$W$437,,$C455)/$F$425)))</f>
        <v>0</v>
      </c>
      <c r="AZ455" s="8">
        <f>IF($F$425="n/a",0,IF(AZ$3&lt;=$C455,0,IF(AZ$3&gt;($F$425+$C455),INDEX($D$437:$W$437,,$C455)-SUM($D455:AY455),INDEX($D$437:$W$437,,$C455)/$F$425)))</f>
        <v>0</v>
      </c>
      <c r="BA455" s="8">
        <f>IF($F$425="n/a",0,IF(BA$3&lt;=$C455,0,IF(BA$3&gt;($F$425+$C455),INDEX($D$437:$W$437,,$C455)-SUM($D455:AZ455),INDEX($D$437:$W$437,,$C455)/$F$425)))</f>
        <v>0</v>
      </c>
      <c r="BB455" s="8">
        <f>IF($F$425="n/a",0,IF(BB$3&lt;=$C455,0,IF(BB$3&gt;($F$425+$C455),INDEX($D$437:$W$437,,$C455)-SUM($D455:BA455),INDEX($D$437:$W$437,,$C455)/$F$425)))</f>
        <v>0</v>
      </c>
      <c r="BC455" s="8">
        <f>IF($F$425="n/a",0,IF(BC$3&lt;=$C455,0,IF(BC$3&gt;($F$425+$C455),INDEX($D$437:$W$437,,$C455)-SUM($D455:BB455),INDEX($D$437:$W$437,,$C455)/$F$425)))</f>
        <v>0</v>
      </c>
      <c r="BD455" s="8">
        <f>IF($F$425="n/a",0,IF(BD$3&lt;=$C455,0,IF(BD$3&gt;($F$425+$C455),INDEX($D$437:$W$437,,$C455)-SUM($D455:BC455),INDEX($D$437:$W$437,,$C455)/$F$425)))</f>
        <v>0</v>
      </c>
      <c r="BE455" s="8">
        <f>IF($F$425="n/a",0,IF(BE$3&lt;=$C455,0,IF(BE$3&gt;($F$425+$C455),INDEX($D$437:$W$437,,$C455)-SUM($D455:BD455),INDEX($D$437:$W$437,,$C455)/$F$425)))</f>
        <v>0</v>
      </c>
      <c r="BF455" s="8">
        <f>IF($F$425="n/a",0,IF(BF$3&lt;=$C455,0,IF(BF$3&gt;($F$425+$C455),INDEX($D$437:$W$437,,$C455)-SUM($D455:BE455),INDEX($D$437:$W$437,,$C455)/$F$425)))</f>
        <v>0</v>
      </c>
      <c r="BG455" s="8">
        <f>IF($F$425="n/a",0,IF(BG$3&lt;=$C455,0,IF(BG$3&gt;($F$425+$C455),INDEX($D$437:$W$437,,$C455)-SUM($D455:BF455),INDEX($D$437:$W$437,,$C455)/$F$425)))</f>
        <v>0</v>
      </c>
      <c r="BH455" s="8">
        <f>IF($F$425="n/a",0,IF(BH$3&lt;=$C455,0,IF(BH$3&gt;($F$425+$C455),INDEX($D$437:$W$437,,$C455)-SUM($D455:BG455),INDEX($D$437:$W$437,,$C455)/$F$425)))</f>
        <v>0</v>
      </c>
      <c r="BI455" s="8">
        <f>IF($F$425="n/a",0,IF(BI$3&lt;=$C455,0,IF(BI$3&gt;($F$425+$C455),INDEX($D$437:$W$437,,$C455)-SUM($D455:BH455),INDEX($D$437:$W$437,,$C455)/$F$425)))</f>
        <v>0</v>
      </c>
      <c r="BJ455" s="8">
        <f>IF($F$425="n/a",0,IF(BJ$3&lt;=$C455,0,IF(BJ$3&gt;($F$425+$C455),INDEX($D$437:$W$437,,$C455)-SUM($D455:BI455),INDEX($D$437:$W$437,,$C455)/$F$425)))</f>
        <v>0</v>
      </c>
      <c r="BK455" s="8">
        <f>IF($F$425="n/a",0,IF(BK$3&lt;=$C455,0,IF(BK$3&gt;($F$425+$C455),INDEX($D$437:$W$437,,$C455)-SUM($D455:BJ455),INDEX($D$437:$W$437,,$C455)/$F$425)))</f>
        <v>0</v>
      </c>
    </row>
    <row r="456" spans="2:63" hidden="1" outlineLevel="1" x14ac:dyDescent="0.3">
      <c r="B456" s="15">
        <v>2029</v>
      </c>
      <c r="C456">
        <v>17</v>
      </c>
      <c r="D456" s="8"/>
      <c r="E456" s="8">
        <f>IF($F$425="n/a",0,IF(E$3&lt;=$C456,0,IF(E$3&gt;($F$425+$C456),INDEX($D$437:$W$437,,$C456)-SUM($D456:D456),INDEX($D$437:$W$437,,$C456)/$F$425)))</f>
        <v>0</v>
      </c>
      <c r="F456" s="8">
        <f>IF($F$425="n/a",0,IF(F$3&lt;=$C456,0,IF(F$3&gt;($F$425+$C456),INDEX($D$437:$W$437,,$C456)-SUM($D456:E456),INDEX($D$437:$W$437,,$C456)/$F$425)))</f>
        <v>0</v>
      </c>
      <c r="G456" s="8">
        <f>IF($F$425="n/a",0,IF(G$3&lt;=$C456,0,IF(G$3&gt;($F$425+$C456),INDEX($D$437:$W$437,,$C456)-SUM($D456:F456),INDEX($D$437:$W$437,,$C456)/$F$425)))</f>
        <v>0</v>
      </c>
      <c r="H456" s="11">
        <f>IF($F$425="n/a",0,IF(H$3&lt;=$C456,0,IF(H$3&gt;($F$425+$C456),INDEX($D$437:$W$437,,$C456)-SUM($D456:G456),INDEX($D$437:$W$437,,$C456)/$F$425)))</f>
        <v>0</v>
      </c>
      <c r="I456" s="12">
        <f>IF($F$425="n/a",0,IF(I$3&lt;=$C456,0,IF(I$3&gt;($F$425+$C456),INDEX($D$437:$W$437,,$C456)-SUM($D456:H456),INDEX($D$437:$W$437,,$C456)/$F$425)))</f>
        <v>0</v>
      </c>
      <c r="J456" s="8">
        <f>IF($F$425="n/a",0,IF(J$3&lt;=$C456,0,IF(J$3&gt;($F$425+$C456),INDEX($D$437:$W$437,,$C456)-SUM($D456:I456),INDEX($D$437:$W$437,,$C456)/$F$425)))</f>
        <v>0</v>
      </c>
      <c r="K456" s="8">
        <f>IF($F$425="n/a",0,IF(K$3&lt;=$C456,0,IF(K$3&gt;($F$425+$C456),INDEX($D$437:$W$437,,$C456)-SUM($D456:J456),INDEX($D$437:$W$437,,$C456)/$F$425)))</f>
        <v>0</v>
      </c>
      <c r="L456" s="8">
        <f>IF($F$425="n/a",0,IF(L$3&lt;=$C456,0,IF(L$3&gt;($F$425+$C456),INDEX($D$437:$W$437,,$C456)-SUM($D456:K456),INDEX($D$437:$W$437,,$C456)/$F$425)))</f>
        <v>0</v>
      </c>
      <c r="M456" s="8">
        <f>IF($F$425="n/a",0,IF(M$3&lt;=$C456,0,IF(M$3&gt;($F$425+$C456),INDEX($D$437:$W$437,,$C456)-SUM($D456:L456),INDEX($D$437:$W$437,,$C456)/$F$425)))</f>
        <v>0</v>
      </c>
      <c r="N456" s="8">
        <f>IF($F$425="n/a",0,IF(N$3&lt;=$C456,0,IF(N$3&gt;($F$425+$C456),INDEX($D$437:$W$437,,$C456)-SUM($D456:M456),INDEX($D$437:$W$437,,$C456)/$F$425)))</f>
        <v>0</v>
      </c>
      <c r="O456" s="8">
        <f>IF($F$425="n/a",0,IF(O$3&lt;=$C456,0,IF(O$3&gt;($F$425+$C456),INDEX($D$437:$W$437,,$C456)-SUM($D456:N456),INDEX($D$437:$W$437,,$C456)/$F$425)))</f>
        <v>0</v>
      </c>
      <c r="P456" s="8">
        <f>IF($F$425="n/a",0,IF(P$3&lt;=$C456,0,IF(P$3&gt;($F$425+$C456),INDEX($D$437:$W$437,,$C456)-SUM($D456:O456),INDEX($D$437:$W$437,,$C456)/$F$425)))</f>
        <v>0</v>
      </c>
      <c r="Q456" s="8">
        <f>IF($F$425="n/a",0,IF(Q$3&lt;=$C456,0,IF(Q$3&gt;($F$425+$C456),INDEX($D$437:$W$437,,$C456)-SUM($D456:P456),INDEX($D$437:$W$437,,$C456)/$F$425)))</f>
        <v>0</v>
      </c>
      <c r="R456" s="8">
        <f>IF($F$425="n/a",0,IF(R$3&lt;=$C456,0,IF(R$3&gt;($F$425+$C456),INDEX($D$437:$W$437,,$C456)-SUM($D456:Q456),INDEX($D$437:$W$437,,$C456)/$F$425)))</f>
        <v>0</v>
      </c>
      <c r="S456" s="8">
        <f>IF($F$425="n/a",0,IF(S$3&lt;=$C456,0,IF(S$3&gt;($F$425+$C456),INDEX($D$437:$W$437,,$C456)-SUM($D456:R456),INDEX($D$437:$W$437,,$C456)/$F$425)))</f>
        <v>0</v>
      </c>
      <c r="T456" s="8">
        <f>IF($F$425="n/a",0,IF(T$3&lt;=$C456,0,IF(T$3&gt;($F$425+$C456),INDEX($D$437:$W$437,,$C456)-SUM($D456:S456),INDEX($D$437:$W$437,,$C456)/$F$425)))</f>
        <v>0</v>
      </c>
      <c r="U456" s="8">
        <f>IF($F$425="n/a",0,IF(U$3&lt;=$C456,0,IF(U$3&gt;($F$425+$C456),INDEX($D$437:$W$437,,$C456)-SUM($D456:T456),INDEX($D$437:$W$437,,$C456)/$F$425)))</f>
        <v>0</v>
      </c>
      <c r="V456" s="8">
        <f>IF($F$425="n/a",0,IF(V$3&lt;=$C456,0,IF(V$3&gt;($F$425+$C456),INDEX($D$437:$W$437,,$C456)-SUM($D456:U456),INDEX($D$437:$W$437,,$C456)/$F$425)))</f>
        <v>0</v>
      </c>
      <c r="W456" s="8">
        <f>IF($F$425="n/a",0,IF(W$3&lt;=$C456,0,IF(W$3&gt;($F$425+$C456),INDEX($D$437:$W$437,,$C456)-SUM($D456:V456),INDEX($D$437:$W$437,,$C456)/$F$425)))</f>
        <v>0</v>
      </c>
      <c r="X456" s="8">
        <f>IF($F$425="n/a",0,IF(X$3&lt;=$C456,0,IF(X$3&gt;($F$425+$C456),INDEX($D$437:$W$437,,$C456)-SUM($D456:W456),INDEX($D$437:$W$437,,$C456)/$F$425)))</f>
        <v>0</v>
      </c>
      <c r="Y456" s="8">
        <f>IF($F$425="n/a",0,IF(Y$3&lt;=$C456,0,IF(Y$3&gt;($F$425+$C456),INDEX($D$437:$W$437,,$C456)-SUM($D456:X456),INDEX($D$437:$W$437,,$C456)/$F$425)))</f>
        <v>0</v>
      </c>
      <c r="Z456" s="8">
        <f>IF($F$425="n/a",0,IF(Z$3&lt;=$C456,0,IF(Z$3&gt;($F$425+$C456),INDEX($D$437:$W$437,,$C456)-SUM($D456:Y456),INDEX($D$437:$W$437,,$C456)/$F$425)))</f>
        <v>0</v>
      </c>
      <c r="AA456" s="8">
        <f>IF($F$425="n/a",0,IF(AA$3&lt;=$C456,0,IF(AA$3&gt;($F$425+$C456),INDEX($D$437:$W$437,,$C456)-SUM($D456:Z456),INDEX($D$437:$W$437,,$C456)/$F$425)))</f>
        <v>0</v>
      </c>
      <c r="AB456" s="8">
        <f>IF($F$425="n/a",0,IF(AB$3&lt;=$C456,0,IF(AB$3&gt;($F$425+$C456),INDEX($D$437:$W$437,,$C456)-SUM($D456:AA456),INDEX($D$437:$W$437,,$C456)/$F$425)))</f>
        <v>0</v>
      </c>
      <c r="AC456" s="8">
        <f>IF($F$425="n/a",0,IF(AC$3&lt;=$C456,0,IF(AC$3&gt;($F$425+$C456),INDEX($D$437:$W$437,,$C456)-SUM($D456:AB456),INDEX($D$437:$W$437,,$C456)/$F$425)))</f>
        <v>0</v>
      </c>
      <c r="AD456" s="8">
        <f>IF($F$425="n/a",0,IF(AD$3&lt;=$C456,0,IF(AD$3&gt;($F$425+$C456),INDEX($D$437:$W$437,,$C456)-SUM($D456:AC456),INDEX($D$437:$W$437,,$C456)/$F$425)))</f>
        <v>0</v>
      </c>
      <c r="AE456" s="8">
        <f>IF($F$425="n/a",0,IF(AE$3&lt;=$C456,0,IF(AE$3&gt;($F$425+$C456),INDEX($D$437:$W$437,,$C456)-SUM($D456:AD456),INDEX($D$437:$W$437,,$C456)/$F$425)))</f>
        <v>0</v>
      </c>
      <c r="AF456" s="8">
        <f>IF($F$425="n/a",0,IF(AF$3&lt;=$C456,0,IF(AF$3&gt;($F$425+$C456),INDEX($D$437:$W$437,,$C456)-SUM($D456:AE456),INDEX($D$437:$W$437,,$C456)/$F$425)))</f>
        <v>0</v>
      </c>
      <c r="AG456" s="8">
        <f>IF($F$425="n/a",0,IF(AG$3&lt;=$C456,0,IF(AG$3&gt;($F$425+$C456),INDEX($D$437:$W$437,,$C456)-SUM($D456:AF456),INDEX($D$437:$W$437,,$C456)/$F$425)))</f>
        <v>0</v>
      </c>
      <c r="AH456" s="8">
        <f>IF($F$425="n/a",0,IF(AH$3&lt;=$C456,0,IF(AH$3&gt;($F$425+$C456),INDEX($D$437:$W$437,,$C456)-SUM($D456:AG456),INDEX($D$437:$W$437,,$C456)/$F$425)))</f>
        <v>0</v>
      </c>
      <c r="AI456" s="8">
        <f>IF($F$425="n/a",0,IF(AI$3&lt;=$C456,0,IF(AI$3&gt;($F$425+$C456),INDEX($D$437:$W$437,,$C456)-SUM($D456:AH456),INDEX($D$437:$W$437,,$C456)/$F$425)))</f>
        <v>0</v>
      </c>
      <c r="AJ456" s="8">
        <f>IF($F$425="n/a",0,IF(AJ$3&lt;=$C456,0,IF(AJ$3&gt;($F$425+$C456),INDEX($D$437:$W$437,,$C456)-SUM($D456:AI456),INDEX($D$437:$W$437,,$C456)/$F$425)))</f>
        <v>0</v>
      </c>
      <c r="AK456" s="8">
        <f>IF($F$425="n/a",0,IF(AK$3&lt;=$C456,0,IF(AK$3&gt;($F$425+$C456),INDEX($D$437:$W$437,,$C456)-SUM($D456:AJ456),INDEX($D$437:$W$437,,$C456)/$F$425)))</f>
        <v>0</v>
      </c>
      <c r="AL456" s="8">
        <f>IF($F$425="n/a",0,IF(AL$3&lt;=$C456,0,IF(AL$3&gt;($F$425+$C456),INDEX($D$437:$W$437,,$C456)-SUM($D456:AK456),INDEX($D$437:$W$437,,$C456)/$F$425)))</f>
        <v>0</v>
      </c>
      <c r="AM456" s="8">
        <f>IF($F$425="n/a",0,IF(AM$3&lt;=$C456,0,IF(AM$3&gt;($F$425+$C456),INDEX($D$437:$W$437,,$C456)-SUM($D456:AL456),INDEX($D$437:$W$437,,$C456)/$F$425)))</f>
        <v>0</v>
      </c>
      <c r="AN456" s="8">
        <f>IF($F$425="n/a",0,IF(AN$3&lt;=$C456,0,IF(AN$3&gt;($F$425+$C456),INDEX($D$437:$W$437,,$C456)-SUM($D456:AM456),INDEX($D$437:$W$437,,$C456)/$F$425)))</f>
        <v>0</v>
      </c>
      <c r="AO456" s="8">
        <f>IF($F$425="n/a",0,IF(AO$3&lt;=$C456,0,IF(AO$3&gt;($F$425+$C456),INDEX($D$437:$W$437,,$C456)-SUM($D456:AN456),INDEX($D$437:$W$437,,$C456)/$F$425)))</f>
        <v>0</v>
      </c>
      <c r="AP456" s="8">
        <f>IF($F$425="n/a",0,IF(AP$3&lt;=$C456,0,IF(AP$3&gt;($F$425+$C456),INDEX($D$437:$W$437,,$C456)-SUM($D456:AO456),INDEX($D$437:$W$437,,$C456)/$F$425)))</f>
        <v>0</v>
      </c>
      <c r="AQ456" s="8">
        <f>IF($F$425="n/a",0,IF(AQ$3&lt;=$C456,0,IF(AQ$3&gt;($F$425+$C456),INDEX($D$437:$W$437,,$C456)-SUM($D456:AP456),INDEX($D$437:$W$437,,$C456)/$F$425)))</f>
        <v>0</v>
      </c>
      <c r="AR456" s="8">
        <f>IF($F$425="n/a",0,IF(AR$3&lt;=$C456,0,IF(AR$3&gt;($F$425+$C456),INDEX($D$437:$W$437,,$C456)-SUM($D456:AQ456),INDEX($D$437:$W$437,,$C456)/$F$425)))</f>
        <v>0</v>
      </c>
      <c r="AS456" s="8">
        <f>IF($F$425="n/a",0,IF(AS$3&lt;=$C456,0,IF(AS$3&gt;($F$425+$C456),INDEX($D$437:$W$437,,$C456)-SUM($D456:AR456),INDEX($D$437:$W$437,,$C456)/$F$425)))</f>
        <v>0</v>
      </c>
      <c r="AT456" s="8">
        <f>IF($F$425="n/a",0,IF(AT$3&lt;=$C456,0,IF(AT$3&gt;($F$425+$C456),INDEX($D$437:$W$437,,$C456)-SUM($D456:AS456),INDEX($D$437:$W$437,,$C456)/$F$425)))</f>
        <v>0</v>
      </c>
      <c r="AU456" s="8">
        <f>IF($F$425="n/a",0,IF(AU$3&lt;=$C456,0,IF(AU$3&gt;($F$425+$C456),INDEX($D$437:$W$437,,$C456)-SUM($D456:AT456),INDEX($D$437:$W$437,,$C456)/$F$425)))</f>
        <v>0</v>
      </c>
      <c r="AV456" s="8">
        <f>IF($F$425="n/a",0,IF(AV$3&lt;=$C456,0,IF(AV$3&gt;($F$425+$C456),INDEX($D$437:$W$437,,$C456)-SUM($D456:AU456),INDEX($D$437:$W$437,,$C456)/$F$425)))</f>
        <v>0</v>
      </c>
      <c r="AW456" s="8">
        <f>IF($F$425="n/a",0,IF(AW$3&lt;=$C456,0,IF(AW$3&gt;($F$425+$C456),INDEX($D$437:$W$437,,$C456)-SUM($D456:AV456),INDEX($D$437:$W$437,,$C456)/$F$425)))</f>
        <v>0</v>
      </c>
      <c r="AX456" s="8">
        <f>IF($F$425="n/a",0,IF(AX$3&lt;=$C456,0,IF(AX$3&gt;($F$425+$C456),INDEX($D$437:$W$437,,$C456)-SUM($D456:AW456),INDEX($D$437:$W$437,,$C456)/$F$425)))</f>
        <v>0</v>
      </c>
      <c r="AY456" s="8">
        <f>IF($F$425="n/a",0,IF(AY$3&lt;=$C456,0,IF(AY$3&gt;($F$425+$C456),INDEX($D$437:$W$437,,$C456)-SUM($D456:AX456),INDEX($D$437:$W$437,,$C456)/$F$425)))</f>
        <v>0</v>
      </c>
      <c r="AZ456" s="8">
        <f>IF($F$425="n/a",0,IF(AZ$3&lt;=$C456,0,IF(AZ$3&gt;($F$425+$C456),INDEX($D$437:$W$437,,$C456)-SUM($D456:AY456),INDEX($D$437:$W$437,,$C456)/$F$425)))</f>
        <v>0</v>
      </c>
      <c r="BA456" s="8">
        <f>IF($F$425="n/a",0,IF(BA$3&lt;=$C456,0,IF(BA$3&gt;($F$425+$C456),INDEX($D$437:$W$437,,$C456)-SUM($D456:AZ456),INDEX($D$437:$W$437,,$C456)/$F$425)))</f>
        <v>0</v>
      </c>
      <c r="BB456" s="8">
        <f>IF($F$425="n/a",0,IF(BB$3&lt;=$C456,0,IF(BB$3&gt;($F$425+$C456),INDEX($D$437:$W$437,,$C456)-SUM($D456:BA456),INDEX($D$437:$W$437,,$C456)/$F$425)))</f>
        <v>0</v>
      </c>
      <c r="BC456" s="8">
        <f>IF($F$425="n/a",0,IF(BC$3&lt;=$C456,0,IF(BC$3&gt;($F$425+$C456),INDEX($D$437:$W$437,,$C456)-SUM($D456:BB456),INDEX($D$437:$W$437,,$C456)/$F$425)))</f>
        <v>0</v>
      </c>
      <c r="BD456" s="8">
        <f>IF($F$425="n/a",0,IF(BD$3&lt;=$C456,0,IF(BD$3&gt;($F$425+$C456),INDEX($D$437:$W$437,,$C456)-SUM($D456:BC456),INDEX($D$437:$W$437,,$C456)/$F$425)))</f>
        <v>0</v>
      </c>
      <c r="BE456" s="8">
        <f>IF($F$425="n/a",0,IF(BE$3&lt;=$C456,0,IF(BE$3&gt;($F$425+$C456),INDEX($D$437:$W$437,,$C456)-SUM($D456:BD456),INDEX($D$437:$W$437,,$C456)/$F$425)))</f>
        <v>0</v>
      </c>
      <c r="BF456" s="8">
        <f>IF($F$425="n/a",0,IF(BF$3&lt;=$C456,0,IF(BF$3&gt;($F$425+$C456),INDEX($D$437:$W$437,,$C456)-SUM($D456:BE456),INDEX($D$437:$W$437,,$C456)/$F$425)))</f>
        <v>0</v>
      </c>
      <c r="BG456" s="8">
        <f>IF($F$425="n/a",0,IF(BG$3&lt;=$C456,0,IF(BG$3&gt;($F$425+$C456),INDEX($D$437:$W$437,,$C456)-SUM($D456:BF456),INDEX($D$437:$W$437,,$C456)/$F$425)))</f>
        <v>0</v>
      </c>
      <c r="BH456" s="8">
        <f>IF($F$425="n/a",0,IF(BH$3&lt;=$C456,0,IF(BH$3&gt;($F$425+$C456),INDEX($D$437:$W$437,,$C456)-SUM($D456:BG456),INDEX($D$437:$W$437,,$C456)/$F$425)))</f>
        <v>0</v>
      </c>
      <c r="BI456" s="8">
        <f>IF($F$425="n/a",0,IF(BI$3&lt;=$C456,0,IF(BI$3&gt;($F$425+$C456),INDEX($D$437:$W$437,,$C456)-SUM($D456:BH456),INDEX($D$437:$W$437,,$C456)/$F$425)))</f>
        <v>0</v>
      </c>
      <c r="BJ456" s="8">
        <f>IF($F$425="n/a",0,IF(BJ$3&lt;=$C456,0,IF(BJ$3&gt;($F$425+$C456),INDEX($D$437:$W$437,,$C456)-SUM($D456:BI456),INDEX($D$437:$W$437,,$C456)/$F$425)))</f>
        <v>0</v>
      </c>
      <c r="BK456" s="8">
        <f>IF($F$425="n/a",0,IF(BK$3&lt;=$C456,0,IF(BK$3&gt;($F$425+$C456),INDEX($D$437:$W$437,,$C456)-SUM($D456:BJ456),INDEX($D$437:$W$437,,$C456)/$F$425)))</f>
        <v>0</v>
      </c>
    </row>
    <row r="457" spans="2:63" hidden="1" outlineLevel="1" x14ac:dyDescent="0.3">
      <c r="B457" s="15">
        <v>2030</v>
      </c>
      <c r="C457">
        <v>18</v>
      </c>
      <c r="D457" s="8"/>
      <c r="E457" s="8">
        <f>IF($F$425="n/a",0,IF(E$3&lt;=$C457,0,IF(E$3&gt;($F$425+$C457),INDEX($D$437:$W$437,,$C457)-SUM($D457:D457),INDEX($D$437:$W$437,,$C457)/$F$425)))</f>
        <v>0</v>
      </c>
      <c r="F457" s="8">
        <f>IF($F$425="n/a",0,IF(F$3&lt;=$C457,0,IF(F$3&gt;($F$425+$C457),INDEX($D$437:$W$437,,$C457)-SUM($D457:E457),INDEX($D$437:$W$437,,$C457)/$F$425)))</f>
        <v>0</v>
      </c>
      <c r="G457" s="8">
        <f>IF($F$425="n/a",0,IF(G$3&lt;=$C457,0,IF(G$3&gt;($F$425+$C457),INDEX($D$437:$W$437,,$C457)-SUM($D457:F457),INDEX($D$437:$W$437,,$C457)/$F$425)))</f>
        <v>0</v>
      </c>
      <c r="H457" s="11">
        <f>IF($F$425="n/a",0,IF(H$3&lt;=$C457,0,IF(H$3&gt;($F$425+$C457),INDEX($D$437:$W$437,,$C457)-SUM($D457:G457),INDEX($D$437:$W$437,,$C457)/$F$425)))</f>
        <v>0</v>
      </c>
      <c r="I457" s="12">
        <f>IF($F$425="n/a",0,IF(I$3&lt;=$C457,0,IF(I$3&gt;($F$425+$C457),INDEX($D$437:$W$437,,$C457)-SUM($D457:H457),INDEX($D$437:$W$437,,$C457)/$F$425)))</f>
        <v>0</v>
      </c>
      <c r="J457" s="8">
        <f>IF($F$425="n/a",0,IF(J$3&lt;=$C457,0,IF(J$3&gt;($F$425+$C457),INDEX($D$437:$W$437,,$C457)-SUM($D457:I457),INDEX($D$437:$W$437,,$C457)/$F$425)))</f>
        <v>0</v>
      </c>
      <c r="K457" s="8">
        <f>IF($F$425="n/a",0,IF(K$3&lt;=$C457,0,IF(K$3&gt;($F$425+$C457),INDEX($D$437:$W$437,,$C457)-SUM($D457:J457),INDEX($D$437:$W$437,,$C457)/$F$425)))</f>
        <v>0</v>
      </c>
      <c r="L457" s="8">
        <f>IF($F$425="n/a",0,IF(L$3&lt;=$C457,0,IF(L$3&gt;($F$425+$C457),INDEX($D$437:$W$437,,$C457)-SUM($D457:K457),INDEX($D$437:$W$437,,$C457)/$F$425)))</f>
        <v>0</v>
      </c>
      <c r="M457" s="8">
        <f>IF($F$425="n/a",0,IF(M$3&lt;=$C457,0,IF(M$3&gt;($F$425+$C457),INDEX($D$437:$W$437,,$C457)-SUM($D457:L457),INDEX($D$437:$W$437,,$C457)/$F$425)))</f>
        <v>0</v>
      </c>
      <c r="N457" s="8">
        <f>IF($F$425="n/a",0,IF(N$3&lt;=$C457,0,IF(N$3&gt;($F$425+$C457),INDEX($D$437:$W$437,,$C457)-SUM($D457:M457),INDEX($D$437:$W$437,,$C457)/$F$425)))</f>
        <v>0</v>
      </c>
      <c r="O457" s="8">
        <f>IF($F$425="n/a",0,IF(O$3&lt;=$C457,0,IF(O$3&gt;($F$425+$C457),INDEX($D$437:$W$437,,$C457)-SUM($D457:N457),INDEX($D$437:$W$437,,$C457)/$F$425)))</f>
        <v>0</v>
      </c>
      <c r="P457" s="8">
        <f>IF($F$425="n/a",0,IF(P$3&lt;=$C457,0,IF(P$3&gt;($F$425+$C457),INDEX($D$437:$W$437,,$C457)-SUM($D457:O457),INDEX($D$437:$W$437,,$C457)/$F$425)))</f>
        <v>0</v>
      </c>
      <c r="Q457" s="8">
        <f>IF($F$425="n/a",0,IF(Q$3&lt;=$C457,0,IF(Q$3&gt;($F$425+$C457),INDEX($D$437:$W$437,,$C457)-SUM($D457:P457),INDEX($D$437:$W$437,,$C457)/$F$425)))</f>
        <v>0</v>
      </c>
      <c r="R457" s="8">
        <f>IF($F$425="n/a",0,IF(R$3&lt;=$C457,0,IF(R$3&gt;($F$425+$C457),INDEX($D$437:$W$437,,$C457)-SUM($D457:Q457),INDEX($D$437:$W$437,,$C457)/$F$425)))</f>
        <v>0</v>
      </c>
      <c r="S457" s="8">
        <f>IF($F$425="n/a",0,IF(S$3&lt;=$C457,0,IF(S$3&gt;($F$425+$C457),INDEX($D$437:$W$437,,$C457)-SUM($D457:R457),INDEX($D$437:$W$437,,$C457)/$F$425)))</f>
        <v>0</v>
      </c>
      <c r="T457" s="8">
        <f>IF($F$425="n/a",0,IF(T$3&lt;=$C457,0,IF(T$3&gt;($F$425+$C457),INDEX($D$437:$W$437,,$C457)-SUM($D457:S457),INDEX($D$437:$W$437,,$C457)/$F$425)))</f>
        <v>0</v>
      </c>
      <c r="U457" s="8">
        <f>IF($F$425="n/a",0,IF(U$3&lt;=$C457,0,IF(U$3&gt;($F$425+$C457),INDEX($D$437:$W$437,,$C457)-SUM($D457:T457),INDEX($D$437:$W$437,,$C457)/$F$425)))</f>
        <v>0</v>
      </c>
      <c r="V457" s="8">
        <f>IF($F$425="n/a",0,IF(V$3&lt;=$C457,0,IF(V$3&gt;($F$425+$C457),INDEX($D$437:$W$437,,$C457)-SUM($D457:U457),INDEX($D$437:$W$437,,$C457)/$F$425)))</f>
        <v>0</v>
      </c>
      <c r="W457" s="8">
        <f>IF($F$425="n/a",0,IF(W$3&lt;=$C457,0,IF(W$3&gt;($F$425+$C457),INDEX($D$437:$W$437,,$C457)-SUM($D457:V457),INDEX($D$437:$W$437,,$C457)/$F$425)))</f>
        <v>0</v>
      </c>
      <c r="X457" s="8">
        <f>IF($F$425="n/a",0,IF(X$3&lt;=$C457,0,IF(X$3&gt;($F$425+$C457),INDEX($D$437:$W$437,,$C457)-SUM($D457:W457),INDEX($D$437:$W$437,,$C457)/$F$425)))</f>
        <v>0</v>
      </c>
      <c r="Y457" s="8">
        <f>IF($F$425="n/a",0,IF(Y$3&lt;=$C457,0,IF(Y$3&gt;($F$425+$C457),INDEX($D$437:$W$437,,$C457)-SUM($D457:X457),INDEX($D$437:$W$437,,$C457)/$F$425)))</f>
        <v>0</v>
      </c>
      <c r="Z457" s="8">
        <f>IF($F$425="n/a",0,IF(Z$3&lt;=$C457,0,IF(Z$3&gt;($F$425+$C457),INDEX($D$437:$W$437,,$C457)-SUM($D457:Y457),INDEX($D$437:$W$437,,$C457)/$F$425)))</f>
        <v>0</v>
      </c>
      <c r="AA457" s="8">
        <f>IF($F$425="n/a",0,IF(AA$3&lt;=$C457,0,IF(AA$3&gt;($F$425+$C457),INDEX($D$437:$W$437,,$C457)-SUM($D457:Z457),INDEX($D$437:$W$437,,$C457)/$F$425)))</f>
        <v>0</v>
      </c>
      <c r="AB457" s="8">
        <f>IF($F$425="n/a",0,IF(AB$3&lt;=$C457,0,IF(AB$3&gt;($F$425+$C457),INDEX($D$437:$W$437,,$C457)-SUM($D457:AA457),INDEX($D$437:$W$437,,$C457)/$F$425)))</f>
        <v>0</v>
      </c>
      <c r="AC457" s="8">
        <f>IF($F$425="n/a",0,IF(AC$3&lt;=$C457,0,IF(AC$3&gt;($F$425+$C457),INDEX($D$437:$W$437,,$C457)-SUM($D457:AB457),INDEX($D$437:$W$437,,$C457)/$F$425)))</f>
        <v>0</v>
      </c>
      <c r="AD457" s="8">
        <f>IF($F$425="n/a",0,IF(AD$3&lt;=$C457,0,IF(AD$3&gt;($F$425+$C457),INDEX($D$437:$W$437,,$C457)-SUM($D457:AC457),INDEX($D$437:$W$437,,$C457)/$F$425)))</f>
        <v>0</v>
      </c>
      <c r="AE457" s="8">
        <f>IF($F$425="n/a",0,IF(AE$3&lt;=$C457,0,IF(AE$3&gt;($F$425+$C457),INDEX($D$437:$W$437,,$C457)-SUM($D457:AD457),INDEX($D$437:$W$437,,$C457)/$F$425)))</f>
        <v>0</v>
      </c>
      <c r="AF457" s="8">
        <f>IF($F$425="n/a",0,IF(AF$3&lt;=$C457,0,IF(AF$3&gt;($F$425+$C457),INDEX($D$437:$W$437,,$C457)-SUM($D457:AE457),INDEX($D$437:$W$437,,$C457)/$F$425)))</f>
        <v>0</v>
      </c>
      <c r="AG457" s="8">
        <f>IF($F$425="n/a",0,IF(AG$3&lt;=$C457,0,IF(AG$3&gt;($F$425+$C457),INDEX($D$437:$W$437,,$C457)-SUM($D457:AF457),INDEX($D$437:$W$437,,$C457)/$F$425)))</f>
        <v>0</v>
      </c>
      <c r="AH457" s="8">
        <f>IF($F$425="n/a",0,IF(AH$3&lt;=$C457,0,IF(AH$3&gt;($F$425+$C457),INDEX($D$437:$W$437,,$C457)-SUM($D457:AG457),INDEX($D$437:$W$437,,$C457)/$F$425)))</f>
        <v>0</v>
      </c>
      <c r="AI457" s="8">
        <f>IF($F$425="n/a",0,IF(AI$3&lt;=$C457,0,IF(AI$3&gt;($F$425+$C457),INDEX($D$437:$W$437,,$C457)-SUM($D457:AH457),INDEX($D$437:$W$437,,$C457)/$F$425)))</f>
        <v>0</v>
      </c>
      <c r="AJ457" s="8">
        <f>IF($F$425="n/a",0,IF(AJ$3&lt;=$C457,0,IF(AJ$3&gt;($F$425+$C457),INDEX($D$437:$W$437,,$C457)-SUM($D457:AI457),INDEX($D$437:$W$437,,$C457)/$F$425)))</f>
        <v>0</v>
      </c>
      <c r="AK457" s="8">
        <f>IF($F$425="n/a",0,IF(AK$3&lt;=$C457,0,IF(AK$3&gt;($F$425+$C457),INDEX($D$437:$W$437,,$C457)-SUM($D457:AJ457),INDEX($D$437:$W$437,,$C457)/$F$425)))</f>
        <v>0</v>
      </c>
      <c r="AL457" s="8">
        <f>IF($F$425="n/a",0,IF(AL$3&lt;=$C457,0,IF(AL$3&gt;($F$425+$C457),INDEX($D$437:$W$437,,$C457)-SUM($D457:AK457),INDEX($D$437:$W$437,,$C457)/$F$425)))</f>
        <v>0</v>
      </c>
      <c r="AM457" s="8">
        <f>IF($F$425="n/a",0,IF(AM$3&lt;=$C457,0,IF(AM$3&gt;($F$425+$C457),INDEX($D$437:$W$437,,$C457)-SUM($D457:AL457),INDEX($D$437:$W$437,,$C457)/$F$425)))</f>
        <v>0</v>
      </c>
      <c r="AN457" s="8">
        <f>IF($F$425="n/a",0,IF(AN$3&lt;=$C457,0,IF(AN$3&gt;($F$425+$C457),INDEX($D$437:$W$437,,$C457)-SUM($D457:AM457),INDEX($D$437:$W$437,,$C457)/$F$425)))</f>
        <v>0</v>
      </c>
      <c r="AO457" s="8">
        <f>IF($F$425="n/a",0,IF(AO$3&lt;=$C457,0,IF(AO$3&gt;($F$425+$C457),INDEX($D$437:$W$437,,$C457)-SUM($D457:AN457),INDEX($D$437:$W$437,,$C457)/$F$425)))</f>
        <v>0</v>
      </c>
      <c r="AP457" s="8">
        <f>IF($F$425="n/a",0,IF(AP$3&lt;=$C457,0,IF(AP$3&gt;($F$425+$C457),INDEX($D$437:$W$437,,$C457)-SUM($D457:AO457),INDEX($D$437:$W$437,,$C457)/$F$425)))</f>
        <v>0</v>
      </c>
      <c r="AQ457" s="8">
        <f>IF($F$425="n/a",0,IF(AQ$3&lt;=$C457,0,IF(AQ$3&gt;($F$425+$C457),INDEX($D$437:$W$437,,$C457)-SUM($D457:AP457),INDEX($D$437:$W$437,,$C457)/$F$425)))</f>
        <v>0</v>
      </c>
      <c r="AR457" s="8">
        <f>IF($F$425="n/a",0,IF(AR$3&lt;=$C457,0,IF(AR$3&gt;($F$425+$C457),INDEX($D$437:$W$437,,$C457)-SUM($D457:AQ457),INDEX($D$437:$W$437,,$C457)/$F$425)))</f>
        <v>0</v>
      </c>
      <c r="AS457" s="8">
        <f>IF($F$425="n/a",0,IF(AS$3&lt;=$C457,0,IF(AS$3&gt;($F$425+$C457),INDEX($D$437:$W$437,,$C457)-SUM($D457:AR457),INDEX($D$437:$W$437,,$C457)/$F$425)))</f>
        <v>0</v>
      </c>
      <c r="AT457" s="8">
        <f>IF($F$425="n/a",0,IF(AT$3&lt;=$C457,0,IF(AT$3&gt;($F$425+$C457),INDEX($D$437:$W$437,,$C457)-SUM($D457:AS457),INDEX($D$437:$W$437,,$C457)/$F$425)))</f>
        <v>0</v>
      </c>
      <c r="AU457" s="8">
        <f>IF($F$425="n/a",0,IF(AU$3&lt;=$C457,0,IF(AU$3&gt;($F$425+$C457),INDEX($D$437:$W$437,,$C457)-SUM($D457:AT457),INDEX($D$437:$W$437,,$C457)/$F$425)))</f>
        <v>0</v>
      </c>
      <c r="AV457" s="8">
        <f>IF($F$425="n/a",0,IF(AV$3&lt;=$C457,0,IF(AV$3&gt;($F$425+$C457),INDEX($D$437:$W$437,,$C457)-SUM($D457:AU457),INDEX($D$437:$W$437,,$C457)/$F$425)))</f>
        <v>0</v>
      </c>
      <c r="AW457" s="8">
        <f>IF($F$425="n/a",0,IF(AW$3&lt;=$C457,0,IF(AW$3&gt;($F$425+$C457),INDEX($D$437:$W$437,,$C457)-SUM($D457:AV457),INDEX($D$437:$W$437,,$C457)/$F$425)))</f>
        <v>0</v>
      </c>
      <c r="AX457" s="8">
        <f>IF($F$425="n/a",0,IF(AX$3&lt;=$C457,0,IF(AX$3&gt;($F$425+$C457),INDEX($D$437:$W$437,,$C457)-SUM($D457:AW457),INDEX($D$437:$W$437,,$C457)/$F$425)))</f>
        <v>0</v>
      </c>
      <c r="AY457" s="8">
        <f>IF($F$425="n/a",0,IF(AY$3&lt;=$C457,0,IF(AY$3&gt;($F$425+$C457),INDEX($D$437:$W$437,,$C457)-SUM($D457:AX457),INDEX($D$437:$W$437,,$C457)/$F$425)))</f>
        <v>0</v>
      </c>
      <c r="AZ457" s="8">
        <f>IF($F$425="n/a",0,IF(AZ$3&lt;=$C457,0,IF(AZ$3&gt;($F$425+$C457),INDEX($D$437:$W$437,,$C457)-SUM($D457:AY457),INDEX($D$437:$W$437,,$C457)/$F$425)))</f>
        <v>0</v>
      </c>
      <c r="BA457" s="8">
        <f>IF($F$425="n/a",0,IF(BA$3&lt;=$C457,0,IF(BA$3&gt;($F$425+$C457),INDEX($D$437:$W$437,,$C457)-SUM($D457:AZ457),INDEX($D$437:$W$437,,$C457)/$F$425)))</f>
        <v>0</v>
      </c>
      <c r="BB457" s="8">
        <f>IF($F$425="n/a",0,IF(BB$3&lt;=$C457,0,IF(BB$3&gt;($F$425+$C457),INDEX($D$437:$W$437,,$C457)-SUM($D457:BA457),INDEX($D$437:$W$437,,$C457)/$F$425)))</f>
        <v>0</v>
      </c>
      <c r="BC457" s="8">
        <f>IF($F$425="n/a",0,IF(BC$3&lt;=$C457,0,IF(BC$3&gt;($F$425+$C457),INDEX($D$437:$W$437,,$C457)-SUM($D457:BB457),INDEX($D$437:$W$437,,$C457)/$F$425)))</f>
        <v>0</v>
      </c>
      <c r="BD457" s="8">
        <f>IF($F$425="n/a",0,IF(BD$3&lt;=$C457,0,IF(BD$3&gt;($F$425+$C457),INDEX($D$437:$W$437,,$C457)-SUM($D457:BC457),INDEX($D$437:$W$437,,$C457)/$F$425)))</f>
        <v>0</v>
      </c>
      <c r="BE457" s="8">
        <f>IF($F$425="n/a",0,IF(BE$3&lt;=$C457,0,IF(BE$3&gt;($F$425+$C457),INDEX($D$437:$W$437,,$C457)-SUM($D457:BD457),INDEX($D$437:$W$437,,$C457)/$F$425)))</f>
        <v>0</v>
      </c>
      <c r="BF457" s="8">
        <f>IF($F$425="n/a",0,IF(BF$3&lt;=$C457,0,IF(BF$3&gt;($F$425+$C457),INDEX($D$437:$W$437,,$C457)-SUM($D457:BE457),INDEX($D$437:$W$437,,$C457)/$F$425)))</f>
        <v>0</v>
      </c>
      <c r="BG457" s="8">
        <f>IF($F$425="n/a",0,IF(BG$3&lt;=$C457,0,IF(BG$3&gt;($F$425+$C457),INDEX($D$437:$W$437,,$C457)-SUM($D457:BF457),INDEX($D$437:$W$437,,$C457)/$F$425)))</f>
        <v>0</v>
      </c>
      <c r="BH457" s="8">
        <f>IF($F$425="n/a",0,IF(BH$3&lt;=$C457,0,IF(BH$3&gt;($F$425+$C457),INDEX($D$437:$W$437,,$C457)-SUM($D457:BG457),INDEX($D$437:$W$437,,$C457)/$F$425)))</f>
        <v>0</v>
      </c>
      <c r="BI457" s="8">
        <f>IF($F$425="n/a",0,IF(BI$3&lt;=$C457,0,IF(BI$3&gt;($F$425+$C457),INDEX($D$437:$W$437,,$C457)-SUM($D457:BH457),INDEX($D$437:$W$437,,$C457)/$F$425)))</f>
        <v>0</v>
      </c>
      <c r="BJ457" s="8">
        <f>IF($F$425="n/a",0,IF(BJ$3&lt;=$C457,0,IF(BJ$3&gt;($F$425+$C457),INDEX($D$437:$W$437,,$C457)-SUM($D457:BI457),INDEX($D$437:$W$437,,$C457)/$F$425)))</f>
        <v>0</v>
      </c>
      <c r="BK457" s="8">
        <f>IF($F$425="n/a",0,IF(BK$3&lt;=$C457,0,IF(BK$3&gt;($F$425+$C457),INDEX($D$437:$W$437,,$C457)-SUM($D457:BJ457),INDEX($D$437:$W$437,,$C457)/$F$425)))</f>
        <v>0</v>
      </c>
    </row>
    <row r="458" spans="2:63" hidden="1" outlineLevel="1" x14ac:dyDescent="0.3">
      <c r="B458" s="15">
        <v>2031</v>
      </c>
      <c r="C458">
        <v>19</v>
      </c>
      <c r="D458" s="8"/>
      <c r="E458" s="8">
        <f>IF($F$425="n/a",0,IF(E$3&lt;=$C458,0,IF(E$3&gt;($F$425+$C458),INDEX($D$437:$W$437,,$C458)-SUM($D458:D458),INDEX($D$437:$W$437,,$C458)/$F$425)))</f>
        <v>0</v>
      </c>
      <c r="F458" s="8">
        <f>IF($F$425="n/a",0,IF(F$3&lt;=$C458,0,IF(F$3&gt;($F$425+$C458),INDEX($D$437:$W$437,,$C458)-SUM($D458:E458),INDEX($D$437:$W$437,,$C458)/$F$425)))</f>
        <v>0</v>
      </c>
      <c r="G458" s="8">
        <f>IF($F$425="n/a",0,IF(G$3&lt;=$C458,0,IF(G$3&gt;($F$425+$C458),INDEX($D$437:$W$437,,$C458)-SUM($D458:F458),INDEX($D$437:$W$437,,$C458)/$F$425)))</f>
        <v>0</v>
      </c>
      <c r="H458" s="11">
        <f>IF($F$425="n/a",0,IF(H$3&lt;=$C458,0,IF(H$3&gt;($F$425+$C458),INDEX($D$437:$W$437,,$C458)-SUM($D458:G458),INDEX($D$437:$W$437,,$C458)/$F$425)))</f>
        <v>0</v>
      </c>
      <c r="I458" s="12">
        <f>IF($F$425="n/a",0,IF(I$3&lt;=$C458,0,IF(I$3&gt;($F$425+$C458),INDEX($D$437:$W$437,,$C458)-SUM($D458:H458),INDEX($D$437:$W$437,,$C458)/$F$425)))</f>
        <v>0</v>
      </c>
      <c r="J458" s="8">
        <f>IF($F$425="n/a",0,IF(J$3&lt;=$C458,0,IF(J$3&gt;($F$425+$C458),INDEX($D$437:$W$437,,$C458)-SUM($D458:I458),INDEX($D$437:$W$437,,$C458)/$F$425)))</f>
        <v>0</v>
      </c>
      <c r="K458" s="8">
        <f>IF($F$425="n/a",0,IF(K$3&lt;=$C458,0,IF(K$3&gt;($F$425+$C458),INDEX($D$437:$W$437,,$C458)-SUM($D458:J458),INDEX($D$437:$W$437,,$C458)/$F$425)))</f>
        <v>0</v>
      </c>
      <c r="L458" s="8">
        <f>IF($F$425="n/a",0,IF(L$3&lt;=$C458,0,IF(L$3&gt;($F$425+$C458),INDEX($D$437:$W$437,,$C458)-SUM($D458:K458),INDEX($D$437:$W$437,,$C458)/$F$425)))</f>
        <v>0</v>
      </c>
      <c r="M458" s="8">
        <f>IF($F$425="n/a",0,IF(M$3&lt;=$C458,0,IF(M$3&gt;($F$425+$C458),INDEX($D$437:$W$437,,$C458)-SUM($D458:L458),INDEX($D$437:$W$437,,$C458)/$F$425)))</f>
        <v>0</v>
      </c>
      <c r="N458" s="8">
        <f>IF($F$425="n/a",0,IF(N$3&lt;=$C458,0,IF(N$3&gt;($F$425+$C458),INDEX($D$437:$W$437,,$C458)-SUM($D458:M458),INDEX($D$437:$W$437,,$C458)/$F$425)))</f>
        <v>0</v>
      </c>
      <c r="O458" s="8">
        <f>IF($F$425="n/a",0,IF(O$3&lt;=$C458,0,IF(O$3&gt;($F$425+$C458),INDEX($D$437:$W$437,,$C458)-SUM($D458:N458),INDEX($D$437:$W$437,,$C458)/$F$425)))</f>
        <v>0</v>
      </c>
      <c r="P458" s="8">
        <f>IF($F$425="n/a",0,IF(P$3&lt;=$C458,0,IF(P$3&gt;($F$425+$C458),INDEX($D$437:$W$437,,$C458)-SUM($D458:O458),INDEX($D$437:$W$437,,$C458)/$F$425)))</f>
        <v>0</v>
      </c>
      <c r="Q458" s="8">
        <f>IF($F$425="n/a",0,IF(Q$3&lt;=$C458,0,IF(Q$3&gt;($F$425+$C458),INDEX($D$437:$W$437,,$C458)-SUM($D458:P458),INDEX($D$437:$W$437,,$C458)/$F$425)))</f>
        <v>0</v>
      </c>
      <c r="R458" s="8">
        <f>IF($F$425="n/a",0,IF(R$3&lt;=$C458,0,IF(R$3&gt;($F$425+$C458),INDEX($D$437:$W$437,,$C458)-SUM($D458:Q458),INDEX($D$437:$W$437,,$C458)/$F$425)))</f>
        <v>0</v>
      </c>
      <c r="S458" s="8">
        <f>IF($F$425="n/a",0,IF(S$3&lt;=$C458,0,IF(S$3&gt;($F$425+$C458),INDEX($D$437:$W$437,,$C458)-SUM($D458:R458),INDEX($D$437:$W$437,,$C458)/$F$425)))</f>
        <v>0</v>
      </c>
      <c r="T458" s="8">
        <f>IF($F$425="n/a",0,IF(T$3&lt;=$C458,0,IF(T$3&gt;($F$425+$C458),INDEX($D$437:$W$437,,$C458)-SUM($D458:S458),INDEX($D$437:$W$437,,$C458)/$F$425)))</f>
        <v>0</v>
      </c>
      <c r="U458" s="8">
        <f>IF($F$425="n/a",0,IF(U$3&lt;=$C458,0,IF(U$3&gt;($F$425+$C458),INDEX($D$437:$W$437,,$C458)-SUM($D458:T458),INDEX($D$437:$W$437,,$C458)/$F$425)))</f>
        <v>0</v>
      </c>
      <c r="V458" s="8">
        <f>IF($F$425="n/a",0,IF(V$3&lt;=$C458,0,IF(V$3&gt;($F$425+$C458),INDEX($D$437:$W$437,,$C458)-SUM($D458:U458),INDEX($D$437:$W$437,,$C458)/$F$425)))</f>
        <v>0</v>
      </c>
      <c r="W458" s="8">
        <f>IF($F$425="n/a",0,IF(W$3&lt;=$C458,0,IF(W$3&gt;($F$425+$C458),INDEX($D$437:$W$437,,$C458)-SUM($D458:V458),INDEX($D$437:$W$437,,$C458)/$F$425)))</f>
        <v>0</v>
      </c>
      <c r="X458" s="8">
        <f>IF($F$425="n/a",0,IF(X$3&lt;=$C458,0,IF(X$3&gt;($F$425+$C458),INDEX($D$437:$W$437,,$C458)-SUM($D458:W458),INDEX($D$437:$W$437,,$C458)/$F$425)))</f>
        <v>0</v>
      </c>
      <c r="Y458" s="8">
        <f>IF($F$425="n/a",0,IF(Y$3&lt;=$C458,0,IF(Y$3&gt;($F$425+$C458),INDEX($D$437:$W$437,,$C458)-SUM($D458:X458),INDEX($D$437:$W$437,,$C458)/$F$425)))</f>
        <v>0</v>
      </c>
      <c r="Z458" s="8">
        <f>IF($F$425="n/a",0,IF(Z$3&lt;=$C458,0,IF(Z$3&gt;($F$425+$C458),INDEX($D$437:$W$437,,$C458)-SUM($D458:Y458),INDEX($D$437:$W$437,,$C458)/$F$425)))</f>
        <v>0</v>
      </c>
      <c r="AA458" s="8">
        <f>IF($F$425="n/a",0,IF(AA$3&lt;=$C458,0,IF(AA$3&gt;($F$425+$C458),INDEX($D$437:$W$437,,$C458)-SUM($D458:Z458),INDEX($D$437:$W$437,,$C458)/$F$425)))</f>
        <v>0</v>
      </c>
      <c r="AB458" s="8">
        <f>IF($F$425="n/a",0,IF(AB$3&lt;=$C458,0,IF(AB$3&gt;($F$425+$C458),INDEX($D$437:$W$437,,$C458)-SUM($D458:AA458),INDEX($D$437:$W$437,,$C458)/$F$425)))</f>
        <v>0</v>
      </c>
      <c r="AC458" s="8">
        <f>IF($F$425="n/a",0,IF(AC$3&lt;=$C458,0,IF(AC$3&gt;($F$425+$C458),INDEX($D$437:$W$437,,$C458)-SUM($D458:AB458),INDEX($D$437:$W$437,,$C458)/$F$425)))</f>
        <v>0</v>
      </c>
      <c r="AD458" s="8">
        <f>IF($F$425="n/a",0,IF(AD$3&lt;=$C458,0,IF(AD$3&gt;($F$425+$C458),INDEX($D$437:$W$437,,$C458)-SUM($D458:AC458),INDEX($D$437:$W$437,,$C458)/$F$425)))</f>
        <v>0</v>
      </c>
      <c r="AE458" s="8">
        <f>IF($F$425="n/a",0,IF(AE$3&lt;=$C458,0,IF(AE$3&gt;($F$425+$C458),INDEX($D$437:$W$437,,$C458)-SUM($D458:AD458),INDEX($D$437:$W$437,,$C458)/$F$425)))</f>
        <v>0</v>
      </c>
      <c r="AF458" s="8">
        <f>IF($F$425="n/a",0,IF(AF$3&lt;=$C458,0,IF(AF$3&gt;($F$425+$C458),INDEX($D$437:$W$437,,$C458)-SUM($D458:AE458),INDEX($D$437:$W$437,,$C458)/$F$425)))</f>
        <v>0</v>
      </c>
      <c r="AG458" s="8">
        <f>IF($F$425="n/a",0,IF(AG$3&lt;=$C458,0,IF(AG$3&gt;($F$425+$C458),INDEX($D$437:$W$437,,$C458)-SUM($D458:AF458),INDEX($D$437:$W$437,,$C458)/$F$425)))</f>
        <v>0</v>
      </c>
      <c r="AH458" s="8">
        <f>IF($F$425="n/a",0,IF(AH$3&lt;=$C458,0,IF(AH$3&gt;($F$425+$C458),INDEX($D$437:$W$437,,$C458)-SUM($D458:AG458),INDEX($D$437:$W$437,,$C458)/$F$425)))</f>
        <v>0</v>
      </c>
      <c r="AI458" s="8">
        <f>IF($F$425="n/a",0,IF(AI$3&lt;=$C458,0,IF(AI$3&gt;($F$425+$C458),INDEX($D$437:$W$437,,$C458)-SUM($D458:AH458),INDEX($D$437:$W$437,,$C458)/$F$425)))</f>
        <v>0</v>
      </c>
      <c r="AJ458" s="8">
        <f>IF($F$425="n/a",0,IF(AJ$3&lt;=$C458,0,IF(AJ$3&gt;($F$425+$C458),INDEX($D$437:$W$437,,$C458)-SUM($D458:AI458),INDEX($D$437:$W$437,,$C458)/$F$425)))</f>
        <v>0</v>
      </c>
      <c r="AK458" s="8">
        <f>IF($F$425="n/a",0,IF(AK$3&lt;=$C458,0,IF(AK$3&gt;($F$425+$C458),INDEX($D$437:$W$437,,$C458)-SUM($D458:AJ458),INDEX($D$437:$W$437,,$C458)/$F$425)))</f>
        <v>0</v>
      </c>
      <c r="AL458" s="8">
        <f>IF($F$425="n/a",0,IF(AL$3&lt;=$C458,0,IF(AL$3&gt;($F$425+$C458),INDEX($D$437:$W$437,,$C458)-SUM($D458:AK458),INDEX($D$437:$W$437,,$C458)/$F$425)))</f>
        <v>0</v>
      </c>
      <c r="AM458" s="8">
        <f>IF($F$425="n/a",0,IF(AM$3&lt;=$C458,0,IF(AM$3&gt;($F$425+$C458),INDEX($D$437:$W$437,,$C458)-SUM($D458:AL458),INDEX($D$437:$W$437,,$C458)/$F$425)))</f>
        <v>0</v>
      </c>
      <c r="AN458" s="8">
        <f>IF($F$425="n/a",0,IF(AN$3&lt;=$C458,0,IF(AN$3&gt;($F$425+$C458),INDEX($D$437:$W$437,,$C458)-SUM($D458:AM458),INDEX($D$437:$W$437,,$C458)/$F$425)))</f>
        <v>0</v>
      </c>
      <c r="AO458" s="8">
        <f>IF($F$425="n/a",0,IF(AO$3&lt;=$C458,0,IF(AO$3&gt;($F$425+$C458),INDEX($D$437:$W$437,,$C458)-SUM($D458:AN458),INDEX($D$437:$W$437,,$C458)/$F$425)))</f>
        <v>0</v>
      </c>
      <c r="AP458" s="8">
        <f>IF($F$425="n/a",0,IF(AP$3&lt;=$C458,0,IF(AP$3&gt;($F$425+$C458),INDEX($D$437:$W$437,,$C458)-SUM($D458:AO458),INDEX($D$437:$W$437,,$C458)/$F$425)))</f>
        <v>0</v>
      </c>
      <c r="AQ458" s="8">
        <f>IF($F$425="n/a",0,IF(AQ$3&lt;=$C458,0,IF(AQ$3&gt;($F$425+$C458),INDEX($D$437:$W$437,,$C458)-SUM($D458:AP458),INDEX($D$437:$W$437,,$C458)/$F$425)))</f>
        <v>0</v>
      </c>
      <c r="AR458" s="8">
        <f>IF($F$425="n/a",0,IF(AR$3&lt;=$C458,0,IF(AR$3&gt;($F$425+$C458),INDEX($D$437:$W$437,,$C458)-SUM($D458:AQ458),INDEX($D$437:$W$437,,$C458)/$F$425)))</f>
        <v>0</v>
      </c>
      <c r="AS458" s="8">
        <f>IF($F$425="n/a",0,IF(AS$3&lt;=$C458,0,IF(AS$3&gt;($F$425+$C458),INDEX($D$437:$W$437,,$C458)-SUM($D458:AR458),INDEX($D$437:$W$437,,$C458)/$F$425)))</f>
        <v>0</v>
      </c>
      <c r="AT458" s="8">
        <f>IF($F$425="n/a",0,IF(AT$3&lt;=$C458,0,IF(AT$3&gt;($F$425+$C458),INDEX($D$437:$W$437,,$C458)-SUM($D458:AS458),INDEX($D$437:$W$437,,$C458)/$F$425)))</f>
        <v>0</v>
      </c>
      <c r="AU458" s="8">
        <f>IF($F$425="n/a",0,IF(AU$3&lt;=$C458,0,IF(AU$3&gt;($F$425+$C458),INDEX($D$437:$W$437,,$C458)-SUM($D458:AT458),INDEX($D$437:$W$437,,$C458)/$F$425)))</f>
        <v>0</v>
      </c>
      <c r="AV458" s="8">
        <f>IF($F$425="n/a",0,IF(AV$3&lt;=$C458,0,IF(AV$3&gt;($F$425+$C458),INDEX($D$437:$W$437,,$C458)-SUM($D458:AU458),INDEX($D$437:$W$437,,$C458)/$F$425)))</f>
        <v>0</v>
      </c>
      <c r="AW458" s="8">
        <f>IF($F$425="n/a",0,IF(AW$3&lt;=$C458,0,IF(AW$3&gt;($F$425+$C458),INDEX($D$437:$W$437,,$C458)-SUM($D458:AV458),INDEX($D$437:$W$437,,$C458)/$F$425)))</f>
        <v>0</v>
      </c>
      <c r="AX458" s="8">
        <f>IF($F$425="n/a",0,IF(AX$3&lt;=$C458,0,IF(AX$3&gt;($F$425+$C458),INDEX($D$437:$W$437,,$C458)-SUM($D458:AW458),INDEX($D$437:$W$437,,$C458)/$F$425)))</f>
        <v>0</v>
      </c>
      <c r="AY458" s="8">
        <f>IF($F$425="n/a",0,IF(AY$3&lt;=$C458,0,IF(AY$3&gt;($F$425+$C458),INDEX($D$437:$W$437,,$C458)-SUM($D458:AX458),INDEX($D$437:$W$437,,$C458)/$F$425)))</f>
        <v>0</v>
      </c>
      <c r="AZ458" s="8">
        <f>IF($F$425="n/a",0,IF(AZ$3&lt;=$C458,0,IF(AZ$3&gt;($F$425+$C458),INDEX($D$437:$W$437,,$C458)-SUM($D458:AY458),INDEX($D$437:$W$437,,$C458)/$F$425)))</f>
        <v>0</v>
      </c>
      <c r="BA458" s="8">
        <f>IF($F$425="n/a",0,IF(BA$3&lt;=$C458,0,IF(BA$3&gt;($F$425+$C458),INDEX($D$437:$W$437,,$C458)-SUM($D458:AZ458),INDEX($D$437:$W$437,,$C458)/$F$425)))</f>
        <v>0</v>
      </c>
      <c r="BB458" s="8">
        <f>IF($F$425="n/a",0,IF(BB$3&lt;=$C458,0,IF(BB$3&gt;($F$425+$C458),INDEX($D$437:$W$437,,$C458)-SUM($D458:BA458),INDEX($D$437:$W$437,,$C458)/$F$425)))</f>
        <v>0</v>
      </c>
      <c r="BC458" s="8">
        <f>IF($F$425="n/a",0,IF(BC$3&lt;=$C458,0,IF(BC$3&gt;($F$425+$C458),INDEX($D$437:$W$437,,$C458)-SUM($D458:BB458),INDEX($D$437:$W$437,,$C458)/$F$425)))</f>
        <v>0</v>
      </c>
      <c r="BD458" s="8">
        <f>IF($F$425="n/a",0,IF(BD$3&lt;=$C458,0,IF(BD$3&gt;($F$425+$C458),INDEX($D$437:$W$437,,$C458)-SUM($D458:BC458),INDEX($D$437:$W$437,,$C458)/$F$425)))</f>
        <v>0</v>
      </c>
      <c r="BE458" s="8">
        <f>IF($F$425="n/a",0,IF(BE$3&lt;=$C458,0,IF(BE$3&gt;($F$425+$C458),INDEX($D$437:$W$437,,$C458)-SUM($D458:BD458),INDEX($D$437:$W$437,,$C458)/$F$425)))</f>
        <v>0</v>
      </c>
      <c r="BF458" s="8">
        <f>IF($F$425="n/a",0,IF(BF$3&lt;=$C458,0,IF(BF$3&gt;($F$425+$C458),INDEX($D$437:$W$437,,$C458)-SUM($D458:BE458),INDEX($D$437:$W$437,,$C458)/$F$425)))</f>
        <v>0</v>
      </c>
      <c r="BG458" s="8">
        <f>IF($F$425="n/a",0,IF(BG$3&lt;=$C458,0,IF(BG$3&gt;($F$425+$C458),INDEX($D$437:$W$437,,$C458)-SUM($D458:BF458),INDEX($D$437:$W$437,,$C458)/$F$425)))</f>
        <v>0</v>
      </c>
      <c r="BH458" s="8">
        <f>IF($F$425="n/a",0,IF(BH$3&lt;=$C458,0,IF(BH$3&gt;($F$425+$C458),INDEX($D$437:$W$437,,$C458)-SUM($D458:BG458),INDEX($D$437:$W$437,,$C458)/$F$425)))</f>
        <v>0</v>
      </c>
      <c r="BI458" s="8">
        <f>IF($F$425="n/a",0,IF(BI$3&lt;=$C458,0,IF(BI$3&gt;($F$425+$C458),INDEX($D$437:$W$437,,$C458)-SUM($D458:BH458),INDEX($D$437:$W$437,,$C458)/$F$425)))</f>
        <v>0</v>
      </c>
      <c r="BJ458" s="8">
        <f>IF($F$425="n/a",0,IF(BJ$3&lt;=$C458,0,IF(BJ$3&gt;($F$425+$C458),INDEX($D$437:$W$437,,$C458)-SUM($D458:BI458),INDEX($D$437:$W$437,,$C458)/$F$425)))</f>
        <v>0</v>
      </c>
      <c r="BK458" s="8">
        <f>IF($F$425="n/a",0,IF(BK$3&lt;=$C458,0,IF(BK$3&gt;($F$425+$C458),INDEX($D$437:$W$437,,$C458)-SUM($D458:BJ458),INDEX($D$437:$W$437,,$C458)/$F$425)))</f>
        <v>0</v>
      </c>
    </row>
    <row r="459" spans="2:63" hidden="1" outlineLevel="1" x14ac:dyDescent="0.3">
      <c r="B459" s="15">
        <v>2032</v>
      </c>
      <c r="C459">
        <v>20</v>
      </c>
      <c r="D459" s="8"/>
      <c r="E459" s="8">
        <f>IF($F$425="n/a",0,IF(E$3&lt;=$C459,0,IF(E$3&gt;($F$425+$C459),INDEX($D$437:$W$437,,$C459)-SUM($D459:D459),INDEX($D$437:$W$437,,$C459)/$F$425)))</f>
        <v>0</v>
      </c>
      <c r="F459" s="8">
        <f>IF($F$425="n/a",0,IF(F$3&lt;=$C459,0,IF(F$3&gt;($F$425+$C459),INDEX($D$437:$W$437,,$C459)-SUM($D459:E459),INDEX($D$437:$W$437,,$C459)/$F$425)))</f>
        <v>0</v>
      </c>
      <c r="G459" s="8">
        <f>IF($F$425="n/a",0,IF(G$3&lt;=$C459,0,IF(G$3&gt;($F$425+$C459),INDEX($D$437:$W$437,,$C459)-SUM($D459:F459),INDEX($D$437:$W$437,,$C459)/$F$425)))</f>
        <v>0</v>
      </c>
      <c r="H459" s="11">
        <f>IF($F$425="n/a",0,IF(H$3&lt;=$C459,0,IF(H$3&gt;($F$425+$C459),INDEX($D$437:$W$437,,$C459)-SUM($D459:G459),INDEX($D$437:$W$437,,$C459)/$F$425)))</f>
        <v>0</v>
      </c>
      <c r="I459" s="12">
        <f>IF($F$425="n/a",0,IF(I$3&lt;=$C459,0,IF(I$3&gt;($F$425+$C459),INDEX($D$437:$W$437,,$C459)-SUM($D459:H459),INDEX($D$437:$W$437,,$C459)/$F$425)))</f>
        <v>0</v>
      </c>
      <c r="J459" s="8">
        <f>IF($F$425="n/a",0,IF(J$3&lt;=$C459,0,IF(J$3&gt;($F$425+$C459),INDEX($D$437:$W$437,,$C459)-SUM($D459:I459),INDEX($D$437:$W$437,,$C459)/$F$425)))</f>
        <v>0</v>
      </c>
      <c r="K459" s="8">
        <f>IF($F$425="n/a",0,IF(K$3&lt;=$C459,0,IF(K$3&gt;($F$425+$C459),INDEX($D$437:$W$437,,$C459)-SUM($D459:J459),INDEX($D$437:$W$437,,$C459)/$F$425)))</f>
        <v>0</v>
      </c>
      <c r="L459" s="8">
        <f>IF($F$425="n/a",0,IF(L$3&lt;=$C459,0,IF(L$3&gt;($F$425+$C459),INDEX($D$437:$W$437,,$C459)-SUM($D459:K459),INDEX($D$437:$W$437,,$C459)/$F$425)))</f>
        <v>0</v>
      </c>
      <c r="M459" s="8">
        <f>IF($F$425="n/a",0,IF(M$3&lt;=$C459,0,IF(M$3&gt;($F$425+$C459),INDEX($D$437:$W$437,,$C459)-SUM($D459:L459),INDEX($D$437:$W$437,,$C459)/$F$425)))</f>
        <v>0</v>
      </c>
      <c r="N459" s="8">
        <f>IF($F$425="n/a",0,IF(N$3&lt;=$C459,0,IF(N$3&gt;($F$425+$C459),INDEX($D$437:$W$437,,$C459)-SUM($D459:M459),INDEX($D$437:$W$437,,$C459)/$F$425)))</f>
        <v>0</v>
      </c>
      <c r="O459" s="8">
        <f>IF($F$425="n/a",0,IF(O$3&lt;=$C459,0,IF(O$3&gt;($F$425+$C459),INDEX($D$437:$W$437,,$C459)-SUM($D459:N459),INDEX($D$437:$W$437,,$C459)/$F$425)))</f>
        <v>0</v>
      </c>
      <c r="P459" s="8">
        <f>IF($F$425="n/a",0,IF(P$3&lt;=$C459,0,IF(P$3&gt;($F$425+$C459),INDEX($D$437:$W$437,,$C459)-SUM($D459:O459),INDEX($D$437:$W$437,,$C459)/$F$425)))</f>
        <v>0</v>
      </c>
      <c r="Q459" s="8">
        <f>IF($F$425="n/a",0,IF(Q$3&lt;=$C459,0,IF(Q$3&gt;($F$425+$C459),INDEX($D$437:$W$437,,$C459)-SUM($D459:P459),INDEX($D$437:$W$437,,$C459)/$F$425)))</f>
        <v>0</v>
      </c>
      <c r="R459" s="8">
        <f>IF($F$425="n/a",0,IF(R$3&lt;=$C459,0,IF(R$3&gt;($F$425+$C459),INDEX($D$437:$W$437,,$C459)-SUM($D459:Q459),INDEX($D$437:$W$437,,$C459)/$F$425)))</f>
        <v>0</v>
      </c>
      <c r="S459" s="8">
        <f>IF($F$425="n/a",0,IF(S$3&lt;=$C459,0,IF(S$3&gt;($F$425+$C459),INDEX($D$437:$W$437,,$C459)-SUM($D459:R459),INDEX($D$437:$W$437,,$C459)/$F$425)))</f>
        <v>0</v>
      </c>
      <c r="T459" s="8">
        <f>IF($F$425="n/a",0,IF(T$3&lt;=$C459,0,IF(T$3&gt;($F$425+$C459),INDEX($D$437:$W$437,,$C459)-SUM($D459:S459),INDEX($D$437:$W$437,,$C459)/$F$425)))</f>
        <v>0</v>
      </c>
      <c r="U459" s="8">
        <f>IF($F$425="n/a",0,IF(U$3&lt;=$C459,0,IF(U$3&gt;($F$425+$C459),INDEX($D$437:$W$437,,$C459)-SUM($D459:T459),INDEX($D$437:$W$437,,$C459)/$F$425)))</f>
        <v>0</v>
      </c>
      <c r="V459" s="8">
        <f>IF($F$425="n/a",0,IF(V$3&lt;=$C459,0,IF(V$3&gt;($F$425+$C459),INDEX($D$437:$W$437,,$C459)-SUM($D459:U459),INDEX($D$437:$W$437,,$C459)/$F$425)))</f>
        <v>0</v>
      </c>
      <c r="W459" s="8">
        <f>IF($F$425="n/a",0,IF(W$3&lt;=$C459,0,IF(W$3&gt;($F$425+$C459),INDEX($D$437:$W$437,,$C459)-SUM($D459:V459),INDEX($D$437:$W$437,,$C459)/$F$425)))</f>
        <v>0</v>
      </c>
      <c r="X459" s="8">
        <f>IF($F$425="n/a",0,IF(X$3&lt;=$C459,0,IF(X$3&gt;($F$425+$C459),INDEX($D$437:$W$437,,$C459)-SUM($D459:W459),INDEX($D$437:$W$437,,$C459)/$F$425)))</f>
        <v>0</v>
      </c>
      <c r="Y459" s="8">
        <f>IF($F$425="n/a",0,IF(Y$3&lt;=$C459,0,IF(Y$3&gt;($F$425+$C459),INDEX($D$437:$W$437,,$C459)-SUM($D459:X459),INDEX($D$437:$W$437,,$C459)/$F$425)))</f>
        <v>0</v>
      </c>
      <c r="Z459" s="8">
        <f>IF($F$425="n/a",0,IF(Z$3&lt;=$C459,0,IF(Z$3&gt;($F$425+$C459),INDEX($D$437:$W$437,,$C459)-SUM($D459:Y459),INDEX($D$437:$W$437,,$C459)/$F$425)))</f>
        <v>0</v>
      </c>
      <c r="AA459" s="8">
        <f>IF($F$425="n/a",0,IF(AA$3&lt;=$C459,0,IF(AA$3&gt;($F$425+$C459),INDEX($D$437:$W$437,,$C459)-SUM($D459:Z459),INDEX($D$437:$W$437,,$C459)/$F$425)))</f>
        <v>0</v>
      </c>
      <c r="AB459" s="8">
        <f>IF($F$425="n/a",0,IF(AB$3&lt;=$C459,0,IF(AB$3&gt;($F$425+$C459),INDEX($D$437:$W$437,,$C459)-SUM($D459:AA459),INDEX($D$437:$W$437,,$C459)/$F$425)))</f>
        <v>0</v>
      </c>
      <c r="AC459" s="8">
        <f>IF($F$425="n/a",0,IF(AC$3&lt;=$C459,0,IF(AC$3&gt;($F$425+$C459),INDEX($D$437:$W$437,,$C459)-SUM($D459:AB459),INDEX($D$437:$W$437,,$C459)/$F$425)))</f>
        <v>0</v>
      </c>
      <c r="AD459" s="8">
        <f>IF($F$425="n/a",0,IF(AD$3&lt;=$C459,0,IF(AD$3&gt;($F$425+$C459),INDEX($D$437:$W$437,,$C459)-SUM($D459:AC459),INDEX($D$437:$W$437,,$C459)/$F$425)))</f>
        <v>0</v>
      </c>
      <c r="AE459" s="8">
        <f>IF($F$425="n/a",0,IF(AE$3&lt;=$C459,0,IF(AE$3&gt;($F$425+$C459),INDEX($D$437:$W$437,,$C459)-SUM($D459:AD459),INDEX($D$437:$W$437,,$C459)/$F$425)))</f>
        <v>0</v>
      </c>
      <c r="AF459" s="8">
        <f>IF($F$425="n/a",0,IF(AF$3&lt;=$C459,0,IF(AF$3&gt;($F$425+$C459),INDEX($D$437:$W$437,,$C459)-SUM($D459:AE459),INDEX($D$437:$W$437,,$C459)/$F$425)))</f>
        <v>0</v>
      </c>
      <c r="AG459" s="8">
        <f>IF($F$425="n/a",0,IF(AG$3&lt;=$C459,0,IF(AG$3&gt;($F$425+$C459),INDEX($D$437:$W$437,,$C459)-SUM($D459:AF459),INDEX($D$437:$W$437,,$C459)/$F$425)))</f>
        <v>0</v>
      </c>
      <c r="AH459" s="8">
        <f>IF($F$425="n/a",0,IF(AH$3&lt;=$C459,0,IF(AH$3&gt;($F$425+$C459),INDEX($D$437:$W$437,,$C459)-SUM($D459:AG459),INDEX($D$437:$W$437,,$C459)/$F$425)))</f>
        <v>0</v>
      </c>
      <c r="AI459" s="8">
        <f>IF($F$425="n/a",0,IF(AI$3&lt;=$C459,0,IF(AI$3&gt;($F$425+$C459),INDEX($D$437:$W$437,,$C459)-SUM($D459:AH459),INDEX($D$437:$W$437,,$C459)/$F$425)))</f>
        <v>0</v>
      </c>
      <c r="AJ459" s="8">
        <f>IF($F$425="n/a",0,IF(AJ$3&lt;=$C459,0,IF(AJ$3&gt;($F$425+$C459),INDEX($D$437:$W$437,,$C459)-SUM($D459:AI459),INDEX($D$437:$W$437,,$C459)/$F$425)))</f>
        <v>0</v>
      </c>
      <c r="AK459" s="8">
        <f>IF($F$425="n/a",0,IF(AK$3&lt;=$C459,0,IF(AK$3&gt;($F$425+$C459),INDEX($D$437:$W$437,,$C459)-SUM($D459:AJ459),INDEX($D$437:$W$437,,$C459)/$F$425)))</f>
        <v>0</v>
      </c>
      <c r="AL459" s="8">
        <f>IF($F$425="n/a",0,IF(AL$3&lt;=$C459,0,IF(AL$3&gt;($F$425+$C459),INDEX($D$437:$W$437,,$C459)-SUM($D459:AK459),INDEX($D$437:$W$437,,$C459)/$F$425)))</f>
        <v>0</v>
      </c>
      <c r="AM459" s="8">
        <f>IF($F$425="n/a",0,IF(AM$3&lt;=$C459,0,IF(AM$3&gt;($F$425+$C459),INDEX($D$437:$W$437,,$C459)-SUM($D459:AL459),INDEX($D$437:$W$437,,$C459)/$F$425)))</f>
        <v>0</v>
      </c>
      <c r="AN459" s="8">
        <f>IF($F$425="n/a",0,IF(AN$3&lt;=$C459,0,IF(AN$3&gt;($F$425+$C459),INDEX($D$437:$W$437,,$C459)-SUM($D459:AM459),INDEX($D$437:$W$437,,$C459)/$F$425)))</f>
        <v>0</v>
      </c>
      <c r="AO459" s="8">
        <f>IF($F$425="n/a",0,IF(AO$3&lt;=$C459,0,IF(AO$3&gt;($F$425+$C459),INDEX($D$437:$W$437,,$C459)-SUM($D459:AN459),INDEX($D$437:$W$437,,$C459)/$F$425)))</f>
        <v>0</v>
      </c>
      <c r="AP459" s="8">
        <f>IF($F$425="n/a",0,IF(AP$3&lt;=$C459,0,IF(AP$3&gt;($F$425+$C459),INDEX($D$437:$W$437,,$C459)-SUM($D459:AO459),INDEX($D$437:$W$437,,$C459)/$F$425)))</f>
        <v>0</v>
      </c>
      <c r="AQ459" s="8">
        <f>IF($F$425="n/a",0,IF(AQ$3&lt;=$C459,0,IF(AQ$3&gt;($F$425+$C459),INDEX($D$437:$W$437,,$C459)-SUM($D459:AP459),INDEX($D$437:$W$437,,$C459)/$F$425)))</f>
        <v>0</v>
      </c>
      <c r="AR459" s="8">
        <f>IF($F$425="n/a",0,IF(AR$3&lt;=$C459,0,IF(AR$3&gt;($F$425+$C459),INDEX($D$437:$W$437,,$C459)-SUM($D459:AQ459),INDEX($D$437:$W$437,,$C459)/$F$425)))</f>
        <v>0</v>
      </c>
      <c r="AS459" s="8">
        <f>IF($F$425="n/a",0,IF(AS$3&lt;=$C459,0,IF(AS$3&gt;($F$425+$C459),INDEX($D$437:$W$437,,$C459)-SUM($D459:AR459),INDEX($D$437:$W$437,,$C459)/$F$425)))</f>
        <v>0</v>
      </c>
      <c r="AT459" s="8">
        <f>IF($F$425="n/a",0,IF(AT$3&lt;=$C459,0,IF(AT$3&gt;($F$425+$C459),INDEX($D$437:$W$437,,$C459)-SUM($D459:AS459),INDEX($D$437:$W$437,,$C459)/$F$425)))</f>
        <v>0</v>
      </c>
      <c r="AU459" s="8">
        <f>IF($F$425="n/a",0,IF(AU$3&lt;=$C459,0,IF(AU$3&gt;($F$425+$C459),INDEX($D$437:$W$437,,$C459)-SUM($D459:AT459),INDEX($D$437:$W$437,,$C459)/$F$425)))</f>
        <v>0</v>
      </c>
      <c r="AV459" s="8">
        <f>IF($F$425="n/a",0,IF(AV$3&lt;=$C459,0,IF(AV$3&gt;($F$425+$C459),INDEX($D$437:$W$437,,$C459)-SUM($D459:AU459),INDEX($D$437:$W$437,,$C459)/$F$425)))</f>
        <v>0</v>
      </c>
      <c r="AW459" s="8">
        <f>IF($F$425="n/a",0,IF(AW$3&lt;=$C459,0,IF(AW$3&gt;($F$425+$C459),INDEX($D$437:$W$437,,$C459)-SUM($D459:AV459),INDEX($D$437:$W$437,,$C459)/$F$425)))</f>
        <v>0</v>
      </c>
      <c r="AX459" s="8">
        <f>IF($F$425="n/a",0,IF(AX$3&lt;=$C459,0,IF(AX$3&gt;($F$425+$C459),INDEX($D$437:$W$437,,$C459)-SUM($D459:AW459),INDEX($D$437:$W$437,,$C459)/$F$425)))</f>
        <v>0</v>
      </c>
      <c r="AY459" s="8">
        <f>IF($F$425="n/a",0,IF(AY$3&lt;=$C459,0,IF(AY$3&gt;($F$425+$C459),INDEX($D$437:$W$437,,$C459)-SUM($D459:AX459),INDEX($D$437:$W$437,,$C459)/$F$425)))</f>
        <v>0</v>
      </c>
      <c r="AZ459" s="8">
        <f>IF($F$425="n/a",0,IF(AZ$3&lt;=$C459,0,IF(AZ$3&gt;($F$425+$C459),INDEX($D$437:$W$437,,$C459)-SUM($D459:AY459),INDEX($D$437:$W$437,,$C459)/$F$425)))</f>
        <v>0</v>
      </c>
      <c r="BA459" s="8">
        <f>IF($F$425="n/a",0,IF(BA$3&lt;=$C459,0,IF(BA$3&gt;($F$425+$C459),INDEX($D$437:$W$437,,$C459)-SUM($D459:AZ459),INDEX($D$437:$W$437,,$C459)/$F$425)))</f>
        <v>0</v>
      </c>
      <c r="BB459" s="8">
        <f>IF($F$425="n/a",0,IF(BB$3&lt;=$C459,0,IF(BB$3&gt;($F$425+$C459),INDEX($D$437:$W$437,,$C459)-SUM($D459:BA459),INDEX($D$437:$W$437,,$C459)/$F$425)))</f>
        <v>0</v>
      </c>
      <c r="BC459" s="8">
        <f>IF($F$425="n/a",0,IF(BC$3&lt;=$C459,0,IF(BC$3&gt;($F$425+$C459),INDEX($D$437:$W$437,,$C459)-SUM($D459:BB459),INDEX($D$437:$W$437,,$C459)/$F$425)))</f>
        <v>0</v>
      </c>
      <c r="BD459" s="8">
        <f>IF($F$425="n/a",0,IF(BD$3&lt;=$C459,0,IF(BD$3&gt;($F$425+$C459),INDEX($D$437:$W$437,,$C459)-SUM($D459:BC459),INDEX($D$437:$W$437,,$C459)/$F$425)))</f>
        <v>0</v>
      </c>
      <c r="BE459" s="8">
        <f>IF($F$425="n/a",0,IF(BE$3&lt;=$C459,0,IF(BE$3&gt;($F$425+$C459),INDEX($D$437:$W$437,,$C459)-SUM($D459:BD459),INDEX($D$437:$W$437,,$C459)/$F$425)))</f>
        <v>0</v>
      </c>
      <c r="BF459" s="8">
        <f>IF($F$425="n/a",0,IF(BF$3&lt;=$C459,0,IF(BF$3&gt;($F$425+$C459),INDEX($D$437:$W$437,,$C459)-SUM($D459:BE459),INDEX($D$437:$W$437,,$C459)/$F$425)))</f>
        <v>0</v>
      </c>
      <c r="BG459" s="8">
        <f>IF($F$425="n/a",0,IF(BG$3&lt;=$C459,0,IF(BG$3&gt;($F$425+$C459),INDEX($D$437:$W$437,,$C459)-SUM($D459:BF459),INDEX($D$437:$W$437,,$C459)/$F$425)))</f>
        <v>0</v>
      </c>
      <c r="BH459" s="8">
        <f>IF($F$425="n/a",0,IF(BH$3&lt;=$C459,0,IF(BH$3&gt;($F$425+$C459),INDEX($D$437:$W$437,,$C459)-SUM($D459:BG459),INDEX($D$437:$W$437,,$C459)/$F$425)))</f>
        <v>0</v>
      </c>
      <c r="BI459" s="8">
        <f>IF($F$425="n/a",0,IF(BI$3&lt;=$C459,0,IF(BI$3&gt;($F$425+$C459),INDEX($D$437:$W$437,,$C459)-SUM($D459:BH459),INDEX($D$437:$W$437,,$C459)/$F$425)))</f>
        <v>0</v>
      </c>
      <c r="BJ459" s="8">
        <f>IF($F$425="n/a",0,IF(BJ$3&lt;=$C459,0,IF(BJ$3&gt;($F$425+$C459),INDEX($D$437:$W$437,,$C459)-SUM($D459:BI459),INDEX($D$437:$W$437,,$C459)/$F$425)))</f>
        <v>0</v>
      </c>
      <c r="BK459" s="8">
        <f>IF($F$425="n/a",0,IF(BK$3&lt;=$C459,0,IF(BK$3&gt;($F$425+$C459),INDEX($D$437:$W$437,,$C459)-SUM($D459:BJ459),INDEX($D$437:$W$437,,$C459)/$F$425)))</f>
        <v>0</v>
      </c>
    </row>
    <row r="460" spans="2:63" hidden="1" outlineLevel="1" x14ac:dyDescent="0.3">
      <c r="B460" s="15"/>
      <c r="D460" s="8"/>
      <c r="E460" s="8"/>
      <c r="F460" s="8"/>
      <c r="G460" s="8"/>
      <c r="H460" s="11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</row>
    <row r="461" spans="2:63" hidden="1" outlineLevel="1" x14ac:dyDescent="0.3">
      <c r="B461" t="s">
        <v>49</v>
      </c>
      <c r="D461" s="8">
        <v>0</v>
      </c>
      <c r="E461" s="8">
        <f>SUM(E440:E459)</f>
        <v>7.8906666724378877E-2</v>
      </c>
      <c r="F461" s="8">
        <f t="shared" ref="F461:Q461" si="1292">SUM(F440:F459)</f>
        <v>0.15771855728498507</v>
      </c>
      <c r="G461" s="8">
        <f t="shared" si="1292"/>
        <v>0.23691209759019949</v>
      </c>
      <c r="H461" s="11">
        <f t="shared" si="1292"/>
        <v>0.31723478193305282</v>
      </c>
      <c r="I461" s="12">
        <f t="shared" si="1292"/>
        <v>0.39874864692523215</v>
      </c>
      <c r="J461" s="8">
        <f t="shared" si="1292"/>
        <v>0.31984198020085325</v>
      </c>
      <c r="K461" s="8">
        <f t="shared" si="1292"/>
        <v>0.24103008964024708</v>
      </c>
      <c r="L461" s="8">
        <f t="shared" si="1292"/>
        <v>0.16183654933503266</v>
      </c>
      <c r="M461" s="8">
        <f t="shared" si="1292"/>
        <v>8.1513864992179344E-2</v>
      </c>
      <c r="N461" s="8">
        <f t="shared" si="1292"/>
        <v>0</v>
      </c>
      <c r="O461" s="8">
        <f t="shared" si="1292"/>
        <v>0</v>
      </c>
      <c r="P461" s="8">
        <f t="shared" si="1292"/>
        <v>0</v>
      </c>
      <c r="Q461" s="8">
        <f t="shared" si="1292"/>
        <v>0</v>
      </c>
      <c r="R461" s="8">
        <f t="shared" ref="R461:BK461" si="1293">SUM(R440:R459)</f>
        <v>0</v>
      </c>
      <c r="S461" s="8">
        <f t="shared" si="1293"/>
        <v>0</v>
      </c>
      <c r="T461" s="8">
        <f t="shared" si="1293"/>
        <v>0</v>
      </c>
      <c r="U461" s="8">
        <f t="shared" si="1293"/>
        <v>0</v>
      </c>
      <c r="V461" s="8">
        <f t="shared" si="1293"/>
        <v>0</v>
      </c>
      <c r="W461" s="8">
        <f t="shared" si="1293"/>
        <v>0</v>
      </c>
      <c r="X461" s="8">
        <f t="shared" si="1293"/>
        <v>0</v>
      </c>
      <c r="Y461" s="8">
        <f t="shared" si="1293"/>
        <v>0</v>
      </c>
      <c r="Z461" s="8">
        <f t="shared" si="1293"/>
        <v>0</v>
      </c>
      <c r="AA461" s="8">
        <f t="shared" si="1293"/>
        <v>0</v>
      </c>
      <c r="AB461" s="8">
        <f t="shared" si="1293"/>
        <v>0</v>
      </c>
      <c r="AC461" s="8">
        <f t="shared" si="1293"/>
        <v>0</v>
      </c>
      <c r="AD461" s="8">
        <f t="shared" si="1293"/>
        <v>0</v>
      </c>
      <c r="AE461" s="8">
        <f t="shared" si="1293"/>
        <v>0</v>
      </c>
      <c r="AF461" s="8">
        <f t="shared" si="1293"/>
        <v>0</v>
      </c>
      <c r="AG461" s="8">
        <f t="shared" si="1293"/>
        <v>0</v>
      </c>
      <c r="AH461" s="8">
        <f t="shared" si="1293"/>
        <v>0</v>
      </c>
      <c r="AI461" s="8">
        <f t="shared" si="1293"/>
        <v>0</v>
      </c>
      <c r="AJ461" s="8">
        <f t="shared" si="1293"/>
        <v>0</v>
      </c>
      <c r="AK461" s="8">
        <f t="shared" si="1293"/>
        <v>0</v>
      </c>
      <c r="AL461" s="8">
        <f t="shared" si="1293"/>
        <v>0</v>
      </c>
      <c r="AM461" s="8">
        <f t="shared" si="1293"/>
        <v>0</v>
      </c>
      <c r="AN461" s="8">
        <f t="shared" si="1293"/>
        <v>0</v>
      </c>
      <c r="AO461" s="8">
        <f t="shared" si="1293"/>
        <v>0</v>
      </c>
      <c r="AP461" s="8">
        <f t="shared" si="1293"/>
        <v>0</v>
      </c>
      <c r="AQ461" s="8">
        <f t="shared" si="1293"/>
        <v>0</v>
      </c>
      <c r="AR461" s="8">
        <f t="shared" si="1293"/>
        <v>0</v>
      </c>
      <c r="AS461" s="8">
        <f t="shared" si="1293"/>
        <v>0</v>
      </c>
      <c r="AT461" s="8">
        <f t="shared" si="1293"/>
        <v>0</v>
      </c>
      <c r="AU461" s="8">
        <f t="shared" si="1293"/>
        <v>0</v>
      </c>
      <c r="AV461" s="8">
        <f t="shared" si="1293"/>
        <v>0</v>
      </c>
      <c r="AW461" s="8">
        <f t="shared" si="1293"/>
        <v>0</v>
      </c>
      <c r="AX461" s="8">
        <f t="shared" si="1293"/>
        <v>0</v>
      </c>
      <c r="AY461" s="8">
        <f t="shared" si="1293"/>
        <v>0</v>
      </c>
      <c r="AZ461" s="8">
        <f t="shared" si="1293"/>
        <v>0</v>
      </c>
      <c r="BA461" s="8">
        <f t="shared" si="1293"/>
        <v>0</v>
      </c>
      <c r="BB461" s="8">
        <f t="shared" si="1293"/>
        <v>0</v>
      </c>
      <c r="BC461" s="8">
        <f t="shared" si="1293"/>
        <v>0</v>
      </c>
      <c r="BD461" s="8">
        <f t="shared" si="1293"/>
        <v>0</v>
      </c>
      <c r="BE461" s="8">
        <f t="shared" si="1293"/>
        <v>0</v>
      </c>
      <c r="BF461" s="8">
        <f t="shared" si="1293"/>
        <v>0</v>
      </c>
      <c r="BG461" s="8">
        <f t="shared" si="1293"/>
        <v>0</v>
      </c>
      <c r="BH461" s="8">
        <f t="shared" si="1293"/>
        <v>0</v>
      </c>
      <c r="BI461" s="8">
        <f t="shared" si="1293"/>
        <v>0</v>
      </c>
      <c r="BJ461" s="8">
        <f t="shared" si="1293"/>
        <v>0</v>
      </c>
      <c r="BK461" s="8">
        <f t="shared" si="1293"/>
        <v>0</v>
      </c>
    </row>
    <row r="462" spans="2:63" hidden="1" outlineLevel="1" x14ac:dyDescent="0.3">
      <c r="D462" s="8"/>
      <c r="E462" s="8"/>
      <c r="F462" s="8"/>
      <c r="G462" s="8"/>
      <c r="H462" s="11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</row>
    <row r="463" spans="2:63" collapsed="1" x14ac:dyDescent="0.3">
      <c r="B463" t="s">
        <v>28</v>
      </c>
      <c r="D463" s="8">
        <f>D461+D428+D429</f>
        <v>0.1810737311563668</v>
      </c>
      <c r="E463" s="8">
        <f t="shared" ref="E463:Q463" si="1294">E461+E428+E429</f>
        <v>0.25998039788074567</v>
      </c>
      <c r="F463" s="8">
        <f t="shared" si="1294"/>
        <v>0.3387922884413519</v>
      </c>
      <c r="G463" s="8">
        <f t="shared" si="1294"/>
        <v>0.41798582874656631</v>
      </c>
      <c r="H463" s="11">
        <f t="shared" si="1294"/>
        <v>0.44978348475904179</v>
      </c>
      <c r="I463" s="12">
        <f t="shared" si="1294"/>
        <v>0.44056712071034942</v>
      </c>
      <c r="J463" s="8">
        <f t="shared" si="1294"/>
        <v>0.31984198020085325</v>
      </c>
      <c r="K463" s="8">
        <f t="shared" si="1294"/>
        <v>0.24103008964024708</v>
      </c>
      <c r="L463" s="8">
        <f t="shared" si="1294"/>
        <v>0.16183654933503266</v>
      </c>
      <c r="M463" s="8">
        <f t="shared" si="1294"/>
        <v>8.1513864992179344E-2</v>
      </c>
      <c r="N463" s="8">
        <f t="shared" si="1294"/>
        <v>0</v>
      </c>
      <c r="O463" s="8">
        <f t="shared" si="1294"/>
        <v>0</v>
      </c>
      <c r="P463" s="8">
        <f t="shared" si="1294"/>
        <v>0</v>
      </c>
      <c r="Q463" s="8">
        <f t="shared" si="1294"/>
        <v>0</v>
      </c>
      <c r="R463" s="8">
        <f t="shared" ref="R463:BK463" si="1295">R461+R428+R429</f>
        <v>0</v>
      </c>
      <c r="S463" s="8">
        <f t="shared" si="1295"/>
        <v>0</v>
      </c>
      <c r="T463" s="8">
        <f t="shared" si="1295"/>
        <v>0</v>
      </c>
      <c r="U463" s="8">
        <f t="shared" si="1295"/>
        <v>0</v>
      </c>
      <c r="V463" s="8">
        <f t="shared" si="1295"/>
        <v>0</v>
      </c>
      <c r="W463" s="8">
        <f t="shared" si="1295"/>
        <v>0</v>
      </c>
      <c r="X463" s="8">
        <f t="shared" si="1295"/>
        <v>0</v>
      </c>
      <c r="Y463" s="8">
        <f t="shared" si="1295"/>
        <v>0</v>
      </c>
      <c r="Z463" s="8">
        <f t="shared" si="1295"/>
        <v>0</v>
      </c>
      <c r="AA463" s="8">
        <f t="shared" si="1295"/>
        <v>0</v>
      </c>
      <c r="AB463" s="8">
        <f t="shared" si="1295"/>
        <v>0</v>
      </c>
      <c r="AC463" s="8">
        <f t="shared" si="1295"/>
        <v>0</v>
      </c>
      <c r="AD463" s="8">
        <f t="shared" si="1295"/>
        <v>0</v>
      </c>
      <c r="AE463" s="8">
        <f t="shared" si="1295"/>
        <v>0</v>
      </c>
      <c r="AF463" s="8">
        <f t="shared" si="1295"/>
        <v>0</v>
      </c>
      <c r="AG463" s="8">
        <f t="shared" si="1295"/>
        <v>0</v>
      </c>
      <c r="AH463" s="8">
        <f t="shared" si="1295"/>
        <v>0</v>
      </c>
      <c r="AI463" s="8">
        <f t="shared" si="1295"/>
        <v>0</v>
      </c>
      <c r="AJ463" s="8">
        <f t="shared" si="1295"/>
        <v>0</v>
      </c>
      <c r="AK463" s="8">
        <f t="shared" si="1295"/>
        <v>0</v>
      </c>
      <c r="AL463" s="8">
        <f t="shared" si="1295"/>
        <v>0</v>
      </c>
      <c r="AM463" s="8">
        <f t="shared" si="1295"/>
        <v>0</v>
      </c>
      <c r="AN463" s="8">
        <f t="shared" si="1295"/>
        <v>0</v>
      </c>
      <c r="AO463" s="8">
        <f t="shared" si="1295"/>
        <v>0</v>
      </c>
      <c r="AP463" s="8">
        <f t="shared" si="1295"/>
        <v>0</v>
      </c>
      <c r="AQ463" s="8">
        <f t="shared" si="1295"/>
        <v>0</v>
      </c>
      <c r="AR463" s="8">
        <f t="shared" si="1295"/>
        <v>0</v>
      </c>
      <c r="AS463" s="8">
        <f t="shared" si="1295"/>
        <v>0</v>
      </c>
      <c r="AT463" s="8">
        <f t="shared" si="1295"/>
        <v>0</v>
      </c>
      <c r="AU463" s="8">
        <f t="shared" si="1295"/>
        <v>0</v>
      </c>
      <c r="AV463" s="8">
        <f t="shared" si="1295"/>
        <v>0</v>
      </c>
      <c r="AW463" s="8">
        <f t="shared" si="1295"/>
        <v>0</v>
      </c>
      <c r="AX463" s="8">
        <f t="shared" si="1295"/>
        <v>0</v>
      </c>
      <c r="AY463" s="8">
        <f t="shared" si="1295"/>
        <v>0</v>
      </c>
      <c r="AZ463" s="8">
        <f t="shared" si="1295"/>
        <v>0</v>
      </c>
      <c r="BA463" s="8">
        <f t="shared" si="1295"/>
        <v>0</v>
      </c>
      <c r="BB463" s="8">
        <f t="shared" si="1295"/>
        <v>0</v>
      </c>
      <c r="BC463" s="8">
        <f t="shared" si="1295"/>
        <v>0</v>
      </c>
      <c r="BD463" s="8">
        <f t="shared" si="1295"/>
        <v>0</v>
      </c>
      <c r="BE463" s="8">
        <f t="shared" si="1295"/>
        <v>0</v>
      </c>
      <c r="BF463" s="8">
        <f t="shared" si="1295"/>
        <v>0</v>
      </c>
      <c r="BG463" s="8">
        <f t="shared" si="1295"/>
        <v>0</v>
      </c>
      <c r="BH463" s="8">
        <f t="shared" si="1295"/>
        <v>0</v>
      </c>
      <c r="BI463" s="8">
        <f t="shared" si="1295"/>
        <v>0</v>
      </c>
      <c r="BJ463" s="8">
        <f t="shared" si="1295"/>
        <v>0</v>
      </c>
      <c r="BK463" s="8">
        <f t="shared" si="1295"/>
        <v>0</v>
      </c>
    </row>
    <row r="464" spans="2:63" x14ac:dyDescent="0.3">
      <c r="B464" t="s">
        <v>50</v>
      </c>
      <c r="D464" s="8">
        <f>D437-D461</f>
        <v>0.39453333362189436</v>
      </c>
      <c r="E464" s="8">
        <f>D464+E437-E461</f>
        <v>0.7096861197005464</v>
      </c>
      <c r="F464" s="8">
        <f t="shared" ref="F464:Q464" si="1296">E464+F437-F461</f>
        <v>0.94793526394163341</v>
      </c>
      <c r="G464" s="8">
        <f t="shared" si="1296"/>
        <v>1.1126365880657005</v>
      </c>
      <c r="H464" s="11">
        <f t="shared" si="1296"/>
        <v>1.2029711310935445</v>
      </c>
      <c r="I464" s="12">
        <f t="shared" si="1296"/>
        <v>0.80422248416831232</v>
      </c>
      <c r="J464" s="8">
        <f t="shared" si="1296"/>
        <v>0.48438050396745908</v>
      </c>
      <c r="K464" s="8">
        <f t="shared" si="1296"/>
        <v>0.24335041432721199</v>
      </c>
      <c r="L464" s="8">
        <f t="shared" si="1296"/>
        <v>8.151386499217933E-2</v>
      </c>
      <c r="M464" s="8">
        <f t="shared" si="1296"/>
        <v>0</v>
      </c>
      <c r="N464" s="8">
        <f t="shared" si="1296"/>
        <v>0</v>
      </c>
      <c r="O464" s="8">
        <f t="shared" si="1296"/>
        <v>0</v>
      </c>
      <c r="P464" s="8">
        <f t="shared" si="1296"/>
        <v>0</v>
      </c>
      <c r="Q464" s="8">
        <f t="shared" si="1296"/>
        <v>0</v>
      </c>
      <c r="R464" s="8">
        <f t="shared" ref="R464:BK464" si="1297">Q464+R437-R461</f>
        <v>0</v>
      </c>
      <c r="S464" s="8">
        <f t="shared" si="1297"/>
        <v>0</v>
      </c>
      <c r="T464" s="8">
        <f t="shared" si="1297"/>
        <v>0</v>
      </c>
      <c r="U464" s="8">
        <f t="shared" si="1297"/>
        <v>0</v>
      </c>
      <c r="V464" s="8">
        <f t="shared" si="1297"/>
        <v>0</v>
      </c>
      <c r="W464" s="8">
        <f t="shared" si="1297"/>
        <v>0</v>
      </c>
      <c r="X464" s="8">
        <f t="shared" si="1297"/>
        <v>0</v>
      </c>
      <c r="Y464" s="8">
        <f t="shared" si="1297"/>
        <v>0</v>
      </c>
      <c r="Z464" s="8">
        <f t="shared" si="1297"/>
        <v>0</v>
      </c>
      <c r="AA464" s="8">
        <f t="shared" si="1297"/>
        <v>0</v>
      </c>
      <c r="AB464" s="8">
        <f t="shared" si="1297"/>
        <v>0</v>
      </c>
      <c r="AC464" s="8">
        <f t="shared" si="1297"/>
        <v>0</v>
      </c>
      <c r="AD464" s="8">
        <f t="shared" si="1297"/>
        <v>0</v>
      </c>
      <c r="AE464" s="8">
        <f t="shared" si="1297"/>
        <v>0</v>
      </c>
      <c r="AF464" s="8">
        <f t="shared" si="1297"/>
        <v>0</v>
      </c>
      <c r="AG464" s="8">
        <f t="shared" si="1297"/>
        <v>0</v>
      </c>
      <c r="AH464" s="8">
        <f t="shared" si="1297"/>
        <v>0</v>
      </c>
      <c r="AI464" s="8">
        <f t="shared" si="1297"/>
        <v>0</v>
      </c>
      <c r="AJ464" s="8">
        <f t="shared" si="1297"/>
        <v>0</v>
      </c>
      <c r="AK464" s="8">
        <f t="shared" si="1297"/>
        <v>0</v>
      </c>
      <c r="AL464" s="8">
        <f t="shared" si="1297"/>
        <v>0</v>
      </c>
      <c r="AM464" s="8">
        <f t="shared" si="1297"/>
        <v>0</v>
      </c>
      <c r="AN464" s="8">
        <f t="shared" si="1297"/>
        <v>0</v>
      </c>
      <c r="AO464" s="8">
        <f t="shared" si="1297"/>
        <v>0</v>
      </c>
      <c r="AP464" s="8">
        <f t="shared" si="1297"/>
        <v>0</v>
      </c>
      <c r="AQ464" s="8">
        <f t="shared" si="1297"/>
        <v>0</v>
      </c>
      <c r="AR464" s="8">
        <f t="shared" si="1297"/>
        <v>0</v>
      </c>
      <c r="AS464" s="8">
        <f t="shared" si="1297"/>
        <v>0</v>
      </c>
      <c r="AT464" s="8">
        <f t="shared" si="1297"/>
        <v>0</v>
      </c>
      <c r="AU464" s="8">
        <f t="shared" si="1297"/>
        <v>0</v>
      </c>
      <c r="AV464" s="8">
        <f t="shared" si="1297"/>
        <v>0</v>
      </c>
      <c r="AW464" s="8">
        <f t="shared" si="1297"/>
        <v>0</v>
      </c>
      <c r="AX464" s="8">
        <f t="shared" si="1297"/>
        <v>0</v>
      </c>
      <c r="AY464" s="8">
        <f t="shared" si="1297"/>
        <v>0</v>
      </c>
      <c r="AZ464" s="8">
        <f t="shared" si="1297"/>
        <v>0</v>
      </c>
      <c r="BA464" s="8">
        <f t="shared" si="1297"/>
        <v>0</v>
      </c>
      <c r="BB464" s="8">
        <f t="shared" si="1297"/>
        <v>0</v>
      </c>
      <c r="BC464" s="8">
        <f t="shared" si="1297"/>
        <v>0</v>
      </c>
      <c r="BD464" s="8">
        <f t="shared" si="1297"/>
        <v>0</v>
      </c>
      <c r="BE464" s="8">
        <f t="shared" si="1297"/>
        <v>0</v>
      </c>
      <c r="BF464" s="8">
        <f t="shared" si="1297"/>
        <v>0</v>
      </c>
      <c r="BG464" s="8">
        <f t="shared" si="1297"/>
        <v>0</v>
      </c>
      <c r="BH464" s="8">
        <f t="shared" si="1297"/>
        <v>0</v>
      </c>
      <c r="BI464" s="8">
        <f t="shared" si="1297"/>
        <v>0</v>
      </c>
      <c r="BJ464" s="8">
        <f t="shared" si="1297"/>
        <v>0</v>
      </c>
      <c r="BK464" s="8">
        <f t="shared" si="1297"/>
        <v>0</v>
      </c>
    </row>
    <row r="465" spans="2:63" x14ac:dyDescent="0.3">
      <c r="B465" t="s">
        <v>51</v>
      </c>
      <c r="D465" s="8">
        <f>D464+D434</f>
        <v>1.0703032299169837</v>
      </c>
      <c r="E465" s="8">
        <f t="shared" ref="E465:Q465" si="1298">E464+E434</f>
        <v>1.2043822848392689</v>
      </c>
      <c r="F465" s="8">
        <f t="shared" si="1298"/>
        <v>1.2615576979239891</v>
      </c>
      <c r="G465" s="8">
        <f t="shared" si="1298"/>
        <v>1.2451852908916894</v>
      </c>
      <c r="H465" s="11">
        <f t="shared" si="1298"/>
        <v>1.2447896048786617</v>
      </c>
      <c r="I465" s="12">
        <f t="shared" si="1298"/>
        <v>0.80422248416831221</v>
      </c>
      <c r="J465" s="8">
        <f t="shared" si="1298"/>
        <v>0.48438050396745902</v>
      </c>
      <c r="K465" s="8">
        <f t="shared" si="1298"/>
        <v>0.24335041432721191</v>
      </c>
      <c r="L465" s="8">
        <f t="shared" si="1298"/>
        <v>8.1513864992179247E-2</v>
      </c>
      <c r="M465" s="8">
        <f t="shared" si="1298"/>
        <v>-8.3266726846886741E-17</v>
      </c>
      <c r="N465" s="8">
        <f t="shared" si="1298"/>
        <v>-8.3266726846886741E-17</v>
      </c>
      <c r="O465" s="8">
        <f t="shared" si="1298"/>
        <v>-8.3266726846886741E-17</v>
      </c>
      <c r="P465" s="8">
        <f t="shared" si="1298"/>
        <v>-8.3266726846886741E-17</v>
      </c>
      <c r="Q465" s="8">
        <f t="shared" si="1298"/>
        <v>-8.3266726846886741E-17</v>
      </c>
      <c r="R465" s="8">
        <f t="shared" ref="R465:BK465" si="1299">R464+R434</f>
        <v>-8.3266726846886741E-17</v>
      </c>
      <c r="S465" s="8">
        <f t="shared" si="1299"/>
        <v>-8.3266726846886741E-17</v>
      </c>
      <c r="T465" s="8">
        <f t="shared" si="1299"/>
        <v>-8.3266726846886741E-17</v>
      </c>
      <c r="U465" s="8">
        <f t="shared" si="1299"/>
        <v>-8.3266726846886741E-17</v>
      </c>
      <c r="V465" s="8">
        <f t="shared" si="1299"/>
        <v>-8.3266726846886741E-17</v>
      </c>
      <c r="W465" s="8">
        <f t="shared" si="1299"/>
        <v>-8.3266726846886741E-17</v>
      </c>
      <c r="X465" s="8">
        <f t="shared" si="1299"/>
        <v>-8.3266726846886741E-17</v>
      </c>
      <c r="Y465" s="8">
        <f t="shared" si="1299"/>
        <v>-8.3266726846886741E-17</v>
      </c>
      <c r="Z465" s="8">
        <f t="shared" si="1299"/>
        <v>-8.3266726846886741E-17</v>
      </c>
      <c r="AA465" s="8">
        <f t="shared" si="1299"/>
        <v>-8.3266726846886741E-17</v>
      </c>
      <c r="AB465" s="8">
        <f t="shared" si="1299"/>
        <v>-8.3266726846886741E-17</v>
      </c>
      <c r="AC465" s="8">
        <f t="shared" si="1299"/>
        <v>-8.3266726846886741E-17</v>
      </c>
      <c r="AD465" s="8">
        <f t="shared" si="1299"/>
        <v>-8.3266726846886741E-17</v>
      </c>
      <c r="AE465" s="8">
        <f t="shared" si="1299"/>
        <v>-8.3266726846886741E-17</v>
      </c>
      <c r="AF465" s="8">
        <f t="shared" si="1299"/>
        <v>-8.3266726846886741E-17</v>
      </c>
      <c r="AG465" s="8">
        <f t="shared" si="1299"/>
        <v>-8.3266726846886741E-17</v>
      </c>
      <c r="AH465" s="8">
        <f t="shared" si="1299"/>
        <v>-8.3266726846886741E-17</v>
      </c>
      <c r="AI465" s="8">
        <f t="shared" si="1299"/>
        <v>-8.3266726846886741E-17</v>
      </c>
      <c r="AJ465" s="8">
        <f t="shared" si="1299"/>
        <v>-8.3266726846886741E-17</v>
      </c>
      <c r="AK465" s="8">
        <f t="shared" si="1299"/>
        <v>-8.3266726846886741E-17</v>
      </c>
      <c r="AL465" s="8">
        <f t="shared" si="1299"/>
        <v>-8.3266726846886741E-17</v>
      </c>
      <c r="AM465" s="8">
        <f t="shared" si="1299"/>
        <v>-8.3266726846886741E-17</v>
      </c>
      <c r="AN465" s="8">
        <f t="shared" si="1299"/>
        <v>-8.3266726846886741E-17</v>
      </c>
      <c r="AO465" s="8">
        <f t="shared" si="1299"/>
        <v>-8.3266726846886741E-17</v>
      </c>
      <c r="AP465" s="8">
        <f t="shared" si="1299"/>
        <v>-8.3266726846886741E-17</v>
      </c>
      <c r="AQ465" s="8">
        <f t="shared" si="1299"/>
        <v>-8.3266726846886741E-17</v>
      </c>
      <c r="AR465" s="8">
        <f t="shared" si="1299"/>
        <v>-8.3266726846886741E-17</v>
      </c>
      <c r="AS465" s="8">
        <f t="shared" si="1299"/>
        <v>-8.3266726846886741E-17</v>
      </c>
      <c r="AT465" s="8">
        <f t="shared" si="1299"/>
        <v>-8.3266726846886741E-17</v>
      </c>
      <c r="AU465" s="8">
        <f t="shared" si="1299"/>
        <v>-8.3266726846886741E-17</v>
      </c>
      <c r="AV465" s="8">
        <f t="shared" si="1299"/>
        <v>-8.3266726846886741E-17</v>
      </c>
      <c r="AW465" s="8">
        <f t="shared" si="1299"/>
        <v>-8.3266726846886741E-17</v>
      </c>
      <c r="AX465" s="8">
        <f t="shared" si="1299"/>
        <v>-8.3266726846886741E-17</v>
      </c>
      <c r="AY465" s="8">
        <f t="shared" si="1299"/>
        <v>-8.3266726846886741E-17</v>
      </c>
      <c r="AZ465" s="8">
        <f t="shared" si="1299"/>
        <v>-8.3266726846886741E-17</v>
      </c>
      <c r="BA465" s="8">
        <f t="shared" si="1299"/>
        <v>-8.3266726846886741E-17</v>
      </c>
      <c r="BB465" s="8">
        <f t="shared" si="1299"/>
        <v>-8.3266726846886741E-17</v>
      </c>
      <c r="BC465" s="8">
        <f t="shared" si="1299"/>
        <v>-8.3266726846886741E-17</v>
      </c>
      <c r="BD465" s="8">
        <f t="shared" si="1299"/>
        <v>-8.3266726846886741E-17</v>
      </c>
      <c r="BE465" s="8">
        <f t="shared" si="1299"/>
        <v>-8.3266726846886741E-17</v>
      </c>
      <c r="BF465" s="8">
        <f t="shared" si="1299"/>
        <v>-8.3266726846886741E-17</v>
      </c>
      <c r="BG465" s="8">
        <f t="shared" si="1299"/>
        <v>-8.3266726846886741E-17</v>
      </c>
      <c r="BH465" s="8">
        <f t="shared" si="1299"/>
        <v>-8.3266726846886741E-17</v>
      </c>
      <c r="BI465" s="8">
        <f t="shared" si="1299"/>
        <v>-8.3266726846886741E-17</v>
      </c>
      <c r="BJ465" s="8">
        <f t="shared" si="1299"/>
        <v>-8.3266726846886741E-17</v>
      </c>
      <c r="BK465" s="8">
        <f t="shared" si="1299"/>
        <v>-8.3266726846886741E-17</v>
      </c>
    </row>
    <row r="467" spans="2:63" s="28" customFormat="1" x14ac:dyDescent="0.3">
      <c r="B467" s="28" t="str">
        <f>Inputs!B26</f>
        <v>Land</v>
      </c>
      <c r="H467" s="48"/>
      <c r="I467" s="42"/>
    </row>
    <row r="469" spans="2:63" x14ac:dyDescent="0.3">
      <c r="D469" s="25" t="s">
        <v>41</v>
      </c>
      <c r="E469" s="25" t="s">
        <v>35</v>
      </c>
      <c r="F469" s="25" t="s">
        <v>36</v>
      </c>
    </row>
    <row r="470" spans="2:63" x14ac:dyDescent="0.3">
      <c r="B470" t="s">
        <v>40</v>
      </c>
      <c r="D470" s="9">
        <f>Inputs!D116</f>
        <v>0</v>
      </c>
      <c r="E470" s="9" t="str">
        <f>Inputs!E116</f>
        <v>n/a</v>
      </c>
      <c r="F470" s="9" t="str">
        <f>Inputs!F116</f>
        <v>n/a</v>
      </c>
    </row>
    <row r="472" spans="2:63" hidden="1" outlineLevel="1" x14ac:dyDescent="0.3"/>
    <row r="473" spans="2:63" hidden="1" outlineLevel="1" x14ac:dyDescent="0.3">
      <c r="B473" t="s">
        <v>45</v>
      </c>
      <c r="D473" s="8">
        <f>IF(OR($E470="n/a",C479=0),0,MIN($C479/$E470, $C479-SUM($C473:C473)))</f>
        <v>0</v>
      </c>
      <c r="E473" s="8">
        <f>IF(OR($E470="n/a",D479=0),0,MIN($C479/$E470, $C479-SUM($C473:D473)))</f>
        <v>0</v>
      </c>
      <c r="F473" s="8">
        <f>IF(OR($E470="n/a",E479=0),0,MIN($C479/$E470, $C479-SUM($C473:E473)))</f>
        <v>0</v>
      </c>
      <c r="G473" s="8">
        <f>IF(OR($E470="n/a",F479=0),0,MIN($C479/$E470, $C479-SUM($C473:F473)))</f>
        <v>0</v>
      </c>
      <c r="H473" s="11">
        <f>IF(OR($E470="n/a",G479=0),0,MIN($C479/$E470, $C479-SUM($C473:G473)))</f>
        <v>0</v>
      </c>
      <c r="I473" s="12">
        <f>IF(OR($E470="n/a",H479=0),0,MIN($C479/$E470, $C479-SUM($C473:H473)))</f>
        <v>0</v>
      </c>
      <c r="J473" s="8">
        <f>IF(OR($E470="n/a",I479=0),0,MIN($C479/$E470, $C479-SUM($C473:I473)))</f>
        <v>0</v>
      </c>
      <c r="K473" s="8">
        <f>IF(OR($E470="n/a",J479=0),0,MIN($C479/$E470, $C479-SUM($C473:J473)))</f>
        <v>0</v>
      </c>
      <c r="L473" s="8">
        <f>IF(OR($E470="n/a",K479=0),0,MIN($C479/$E470, $C479-SUM($C473:K473)))</f>
        <v>0</v>
      </c>
      <c r="M473" s="8">
        <f>IF(OR($E470="n/a",L479=0),0,MIN($C479/$E470, $C479-SUM($C473:L473)))</f>
        <v>0</v>
      </c>
      <c r="N473" s="8">
        <f>IF(OR($E470="n/a",M479=0),0,MIN($C479/$E470, $C479-SUM($C473:M473)))</f>
        <v>0</v>
      </c>
      <c r="O473" s="8">
        <f>IF(OR($E470="n/a",N479=0),0,MIN($C479/$E470, $C479-SUM($C473:N473)))</f>
        <v>0</v>
      </c>
      <c r="P473" s="8">
        <f>IF(OR($E470="n/a",O479=0),0,MIN($C479/$E470, $C479-SUM($C473:O473)))</f>
        <v>0</v>
      </c>
      <c r="Q473" s="8">
        <f>IF(OR($E470="n/a",P479=0),0,MIN($C479/$E470, $C479-SUM($C473:P473)))</f>
        <v>0</v>
      </c>
      <c r="R473" s="8">
        <f>IF(OR($E470="n/a",Q479=0),0,MIN($C479/$E470, $C479-SUM($C473:Q473)))</f>
        <v>0</v>
      </c>
      <c r="S473" s="8">
        <f>IF(OR($E470="n/a",R479=0),0,MIN($C479/$E470, $C479-SUM($C473:R473)))</f>
        <v>0</v>
      </c>
      <c r="T473" s="8">
        <f>IF(OR($E470="n/a",S479=0),0,MIN($C479/$E470, $C479-SUM($C473:S473)))</f>
        <v>0</v>
      </c>
      <c r="U473" s="8">
        <f>IF(OR($E470="n/a",T479=0),0,MIN($C479/$E470, $C479-SUM($C473:T473)))</f>
        <v>0</v>
      </c>
      <c r="V473" s="8">
        <f>IF(OR($E470="n/a",U479=0),0,MIN($C479/$E470, $C479-SUM($C473:U473)))</f>
        <v>0</v>
      </c>
      <c r="W473" s="8">
        <f>IF(OR($E470="n/a",V479=0),0,MIN($C479/$E470, $C479-SUM($C473:V473)))</f>
        <v>0</v>
      </c>
      <c r="X473" s="8">
        <f>IF(OR($E470="n/a",W479=0),0,MIN($C479/$E470, $C479-SUM($C473:W473)))</f>
        <v>0</v>
      </c>
      <c r="Y473" s="8">
        <f>IF(OR($E470="n/a",X479=0),0,MIN($C479/$E470, $C479-SUM($C473:X473)))</f>
        <v>0</v>
      </c>
      <c r="Z473" s="8">
        <f>IF(OR($E470="n/a",Y479=0),0,MIN($C479/$E470, $C479-SUM($C473:Y473)))</f>
        <v>0</v>
      </c>
      <c r="AA473" s="8">
        <f>IF(OR($E470="n/a",Z479=0),0,MIN($C479/$E470, $C479-SUM($C473:Z473)))</f>
        <v>0</v>
      </c>
      <c r="AB473" s="8">
        <f>IF(OR($E470="n/a",AA479=0),0,MIN($C479/$E470, $C479-SUM($C473:AA473)))</f>
        <v>0</v>
      </c>
      <c r="AC473" s="8">
        <f>IF(OR($E470="n/a",AB479=0),0,MIN($C479/$E470, $C479-SUM($C473:AB473)))</f>
        <v>0</v>
      </c>
      <c r="AD473" s="8">
        <f>IF(OR($E470="n/a",AC479=0),0,MIN($C479/$E470, $C479-SUM($C473:AC473)))</f>
        <v>0</v>
      </c>
      <c r="AE473" s="8">
        <f>IF(OR($E470="n/a",AD479=0),0,MIN($C479/$E470, $C479-SUM($C473:AD473)))</f>
        <v>0</v>
      </c>
      <c r="AF473" s="8">
        <f>IF(OR($E470="n/a",AE479=0),0,MIN($C479/$E470, $C479-SUM($C473:AE473)))</f>
        <v>0</v>
      </c>
      <c r="AG473" s="8">
        <f>IF(OR($E470="n/a",AF479=0),0,MIN($C479/$E470, $C479-SUM($C473:AF473)))</f>
        <v>0</v>
      </c>
      <c r="AH473" s="8">
        <f>IF(OR($E470="n/a",AG479=0),0,MIN($C479/$E470, $C479-SUM($C473:AG473)))</f>
        <v>0</v>
      </c>
      <c r="AI473" s="8">
        <f>IF(OR($E470="n/a",AH479=0),0,MIN($C479/$E470, $C479-SUM($C473:AH473)))</f>
        <v>0</v>
      </c>
      <c r="AJ473" s="8">
        <f>IF(OR($E470="n/a",AI479=0),0,MIN($C479/$E470, $C479-SUM($C473:AI473)))</f>
        <v>0</v>
      </c>
      <c r="AK473" s="8">
        <f>IF(OR($E470="n/a",AJ479=0),0,MIN($C479/$E470, $C479-SUM($C473:AJ473)))</f>
        <v>0</v>
      </c>
      <c r="AL473" s="8">
        <f>IF(OR($E470="n/a",AK479=0),0,MIN($C479/$E470, $C479-SUM($C473:AK473)))</f>
        <v>0</v>
      </c>
      <c r="AM473" s="8">
        <f>IF(OR($E470="n/a",AL479=0),0,MIN($C479/$E470, $C479-SUM($C473:AL473)))</f>
        <v>0</v>
      </c>
      <c r="AN473" s="8">
        <f>IF(OR($E470="n/a",AM479=0),0,MIN($C479/$E470, $C479-SUM($C473:AM473)))</f>
        <v>0</v>
      </c>
      <c r="AO473" s="8">
        <f>IF(OR($E470="n/a",AN479=0),0,MIN($C479/$E470, $C479-SUM($C473:AN473)))</f>
        <v>0</v>
      </c>
      <c r="AP473" s="8">
        <f>IF(OR($E470="n/a",AO479=0),0,MIN($C479/$E470, $C479-SUM($C473:AO473)))</f>
        <v>0</v>
      </c>
      <c r="AQ473" s="8">
        <f>IF(OR($E470="n/a",AP479=0),0,MIN($C479/$E470, $C479-SUM($C473:AP473)))</f>
        <v>0</v>
      </c>
      <c r="AR473" s="8">
        <f>IF(OR($E470="n/a",AQ479=0),0,MIN($C479/$E470, $C479-SUM($C473:AQ473)))</f>
        <v>0</v>
      </c>
      <c r="AS473" s="8">
        <f>IF(OR($E470="n/a",AR479=0),0,MIN($C479/$E470, $C479-SUM($C473:AR473)))</f>
        <v>0</v>
      </c>
      <c r="AT473" s="8">
        <f>IF(OR($E470="n/a",AS479=0),0,MIN($C479/$E470, $C479-SUM($C473:AS473)))</f>
        <v>0</v>
      </c>
      <c r="AU473" s="8">
        <f>IF(OR($E470="n/a",AT479=0),0,MIN($C479/$E470, $C479-SUM($C473:AT473)))</f>
        <v>0</v>
      </c>
      <c r="AV473" s="8">
        <f>IF(OR($E470="n/a",AU479=0),0,MIN($C479/$E470, $C479-SUM($C473:AU473)))</f>
        <v>0</v>
      </c>
      <c r="AW473" s="8">
        <f>IF(OR($E470="n/a",AV479=0),0,MIN($C479/$E470, $C479-SUM($C473:AV473)))</f>
        <v>0</v>
      </c>
      <c r="AX473" s="8">
        <f>IF(OR($E470="n/a",AW479=0),0,MIN($C479/$E470, $C479-SUM($C473:AW473)))</f>
        <v>0</v>
      </c>
      <c r="AY473" s="8">
        <f>IF(OR($E470="n/a",AX479=0),0,MIN($C479/$E470, $C479-SUM($C473:AX473)))</f>
        <v>0</v>
      </c>
      <c r="AZ473" s="8">
        <f>IF(OR($E470="n/a",AY479=0),0,MIN($C479/$E470, $C479-SUM($C473:AY473)))</f>
        <v>0</v>
      </c>
      <c r="BA473" s="8">
        <f>IF(OR($E470="n/a",AZ479=0),0,MIN($C479/$E470, $C479-SUM($C473:AZ473)))</f>
        <v>0</v>
      </c>
      <c r="BB473" s="8">
        <f>IF(OR($E470="n/a",BA479=0),0,MIN($C479/$E470, $C479-SUM($C473:BA473)))</f>
        <v>0</v>
      </c>
      <c r="BC473" s="8">
        <f>IF(OR($E470="n/a",BB479=0),0,MIN($C479/$E470, $C479-SUM($C473:BB473)))</f>
        <v>0</v>
      </c>
      <c r="BD473" s="8">
        <f>IF(OR($E470="n/a",BC479=0),0,MIN($C479/$E470, $C479-SUM($C473:BC473)))</f>
        <v>0</v>
      </c>
      <c r="BE473" s="8">
        <f>IF(OR($E470="n/a",BD479=0),0,MIN($C479/$E470, $C479-SUM($C473:BD473)))</f>
        <v>0</v>
      </c>
      <c r="BF473" s="8">
        <f>IF(OR($E470="n/a",BE479=0),0,MIN($C479/$E470, $C479-SUM($C473:BE473)))</f>
        <v>0</v>
      </c>
      <c r="BG473" s="8">
        <f>IF(OR($E470="n/a",BF479=0),0,MIN($C479/$E470, $C479-SUM($C473:BF473)))</f>
        <v>0</v>
      </c>
      <c r="BH473" s="8">
        <f>IF(OR($E470="n/a",BG479=0),0,MIN($C479/$E470, $C479-SUM($C473:BG473)))</f>
        <v>0</v>
      </c>
      <c r="BI473" s="8">
        <f>IF(OR($E470="n/a",BH479=0),0,MIN($C479/$E470, $C479-SUM($C473:BH473)))</f>
        <v>0</v>
      </c>
      <c r="BJ473" s="8">
        <f>IF(OR($E470="n/a",BI479=0),0,MIN($C479/$E470, $C479-SUM($C473:BI473)))</f>
        <v>0</v>
      </c>
      <c r="BK473" s="8">
        <f>IF(OR($E470="n/a",BJ479=0),0,MIN($C479/$E470, $C479-SUM($C473:BJ473)))</f>
        <v>0</v>
      </c>
    </row>
    <row r="474" spans="2:63" hidden="1" outlineLevel="1" x14ac:dyDescent="0.3">
      <c r="B474" t="s">
        <v>47</v>
      </c>
      <c r="D474" s="8"/>
      <c r="E474" s="8"/>
      <c r="F474" s="8"/>
      <c r="G474" s="8"/>
      <c r="H474" s="11"/>
      <c r="I474" s="12">
        <f>IF(OR($E470="n/a",H479=0),0,IF($H478&gt;0,(MIN($H478/IF($E470&lt;=5,1,($E470-5)),$H478-SUM($H474:H474))), (MAX($H478/IF($E470&lt;=5,1,($E470-5)),$H478-SUM($H474:H474)))))</f>
        <v>0</v>
      </c>
      <c r="J474" s="12">
        <f>IF(OR($E470="n/a",I479=0),0,IF($H478&gt;0,(MIN($H478/IF($E470&lt;=5,1,($E470-5)),$H478-SUM($H474:I474))), (MAX($H478/IF($E470&lt;=5,1,($E470-5)),$H478-SUM($H474:I474)))))</f>
        <v>0</v>
      </c>
      <c r="K474" s="12">
        <f>IF(OR($E470="n/a",J479=0),0,IF($H478&gt;0,(MIN($H478/IF($E470&lt;=5,1,($E470-5)),$H478-SUM($H474:J474))), (MAX($H478/IF($E470&lt;=5,1,($E470-5)),$H478-SUM($H474:J474)))))</f>
        <v>0</v>
      </c>
      <c r="L474" s="12">
        <f>IF(OR($E470="n/a",K479=0),0,IF($H478&gt;0,(MIN($H478/IF($E470&lt;=5,1,($E470-5)),$H478-SUM($H474:K474))), (MAX($H478/IF($E470&lt;=5,1,($E470-5)),$H478-SUM($H474:K474)))))</f>
        <v>0</v>
      </c>
      <c r="M474" s="12">
        <f>IF(OR($E470="n/a",L479=0),0,IF($H478&gt;0,(MIN($H478/IF($E470&lt;=5,1,($E470-5)),$H478-SUM($H474:L474))), (MAX($H478/IF($E470&lt;=5,1,($E470-5)),$H478-SUM($H474:L474)))))</f>
        <v>0</v>
      </c>
      <c r="N474" s="12">
        <f>IF(OR($E470="n/a",M479=0),0,IF($H478&gt;0,(MIN($H478/IF($E470&lt;=5,1,($E470-5)),$H478-SUM($H474:M474))), (MAX($H478/IF($E470&lt;=5,1,($E470-5)),$H478-SUM($H474:M474)))))</f>
        <v>0</v>
      </c>
      <c r="O474" s="12">
        <f>IF(OR($E470="n/a",N479=0),0,IF($H478&gt;0,(MIN($H478/IF($E470&lt;=5,1,($E470-5)),$H478-SUM($H474:N474))), (MAX($H478/IF($E470&lt;=5,1,($E470-5)),$H478-SUM($H474:N474)))))</f>
        <v>0</v>
      </c>
      <c r="P474" s="12">
        <f>IF(OR($E470="n/a",O479=0),0,IF($H478&gt;0,(MIN($H478/IF($E470&lt;=5,1,($E470-5)),$H478-SUM($H474:O474))), (MAX($H478/IF($E470&lt;=5,1,($E470-5)),$H478-SUM($H474:O474)))))</f>
        <v>0</v>
      </c>
      <c r="Q474" s="12">
        <f>IF(OR($E470="n/a",P479=0),0,IF($H478&gt;0,(MIN($H478/IF($E470&lt;=5,1,($E470-5)),$H478-SUM($H474:P474))), (MAX($H478/IF($E470&lt;=5,1,($E470-5)),$H478-SUM($H474:P474)))))</f>
        <v>0</v>
      </c>
      <c r="R474" s="12">
        <f>IF(OR($E470="n/a",Q479=0),0,IF($H478&gt;0,(MIN($H478/IF($E470&lt;=5,1,($E470-5)),$H478-SUM($H474:Q474))), (MAX($H478/IF($E470&lt;=5,1,($E470-5)),$H478-SUM($H474:Q474)))))</f>
        <v>0</v>
      </c>
      <c r="S474" s="12">
        <f>IF(OR($E470="n/a",R479=0),0,IF($H478&gt;0,(MIN($H478/IF($E470&lt;=5,1,($E470-5)),$H478-SUM($H474:R474))), (MAX($H478/IF($E470&lt;=5,1,($E470-5)),$H478-SUM($H474:R474)))))</f>
        <v>0</v>
      </c>
      <c r="T474" s="12">
        <f>IF(OR($E470="n/a",S479=0),0,IF($H478&gt;0,(MIN($H478/IF($E470&lt;=5,1,($E470-5)),$H478-SUM($H474:S474))), (MAX($H478/IF($E470&lt;=5,1,($E470-5)),$H478-SUM($H474:S474)))))</f>
        <v>0</v>
      </c>
      <c r="U474" s="12">
        <f>IF(OR($E470="n/a",T479=0),0,IF($H478&gt;0,(MIN($H478/IF($E470&lt;=5,1,($E470-5)),$H478-SUM($H474:T474))), (MAX($H478/IF($E470&lt;=5,1,($E470-5)),$H478-SUM($H474:T474)))))</f>
        <v>0</v>
      </c>
      <c r="V474" s="12">
        <f>IF(OR($E470="n/a",U479=0),0,IF($H478&gt;0,(MIN($H478/IF($E470&lt;=5,1,($E470-5)),$H478-SUM($H474:U474))), (MAX($H478/IF($E470&lt;=5,1,($E470-5)),$H478-SUM($H474:U474)))))</f>
        <v>0</v>
      </c>
      <c r="W474" s="12">
        <f>IF(OR($E470="n/a",V479=0),0,IF($H478&gt;0,(MIN($H478/IF($E470&lt;=5,1,($E470-5)),$H478-SUM($H474:V474))), (MAX($H478/IF($E470&lt;=5,1,($E470-5)),$H478-SUM($H474:V474)))))</f>
        <v>0</v>
      </c>
      <c r="X474" s="12">
        <f>IF(OR($E470="n/a",W479=0),0,IF($H478&gt;0,(MIN($H478/IF($E470&lt;=5,1,($E470-5)),$H478-SUM($H474:W474))), (MAX($H478/IF($E470&lt;=5,1,($E470-5)),$H478-SUM($H474:W474)))))</f>
        <v>0</v>
      </c>
      <c r="Y474" s="12">
        <f>IF(OR($E470="n/a",X479=0),0,IF($H478&gt;0,(MIN($H478/IF($E470&lt;=5,1,($E470-5)),$H478-SUM($H474:X474))), (MAX($H478/IF($E470&lt;=5,1,($E470-5)),$H478-SUM($H474:X474)))))</f>
        <v>0</v>
      </c>
      <c r="Z474" s="12">
        <f>IF(OR($E470="n/a",Y479=0),0,IF($H478&gt;0,(MIN($H478/IF($E470&lt;=5,1,($E470-5)),$H478-SUM($H474:Y474))), (MAX($H478/IF($E470&lt;=5,1,($E470-5)),$H478-SUM($H474:Y474)))))</f>
        <v>0</v>
      </c>
      <c r="AA474" s="12">
        <f>IF(OR($E470="n/a",Z479=0),0,IF($H478&gt;0,(MIN($H478/IF($E470&lt;=5,1,($E470-5)),$H478-SUM($H474:Z474))), (MAX($H478/IF($E470&lt;=5,1,($E470-5)),$H478-SUM($H474:Z474)))))</f>
        <v>0</v>
      </c>
      <c r="AB474" s="12">
        <f>IF(OR($E470="n/a",AA479=0),0,IF($H478&gt;0,(MIN($H478/IF($E470&lt;=5,1,($E470-5)),$H478-SUM($H474:AA474))), (MAX($H478/IF($E470&lt;=5,1,($E470-5)),$H478-SUM($H474:AA474)))))</f>
        <v>0</v>
      </c>
      <c r="AC474" s="12">
        <f>IF(OR($E470="n/a",AB479=0),0,IF($H478&gt;0,(MIN($H478/IF($E470&lt;=5,1,($E470-5)),$H478-SUM($H474:AB474))), (MAX($H478/IF($E470&lt;=5,1,($E470-5)),$H478-SUM($H474:AB474)))))</f>
        <v>0</v>
      </c>
      <c r="AD474" s="12">
        <f>IF(OR($E470="n/a",AC479=0),0,IF($H478&gt;0,(MIN($H478/IF($E470&lt;=5,1,($E470-5)),$H478-SUM($H474:AC474))), (MAX($H478/IF($E470&lt;=5,1,($E470-5)),$H478-SUM($H474:AC474)))))</f>
        <v>0</v>
      </c>
      <c r="AE474" s="12">
        <f>IF(OR($E470="n/a",AD479=0),0,IF($H478&gt;0,(MIN($H478/IF($E470&lt;=5,1,($E470-5)),$H478-SUM($H474:AD474))), (MAX($H478/IF($E470&lt;=5,1,($E470-5)),$H478-SUM($H474:AD474)))))</f>
        <v>0</v>
      </c>
      <c r="AF474" s="12">
        <f>IF(OR($E470="n/a",AE479=0),0,IF($H478&gt;0,(MIN($H478/IF($E470&lt;=5,1,($E470-5)),$H478-SUM($H474:AE474))), (MAX($H478/IF($E470&lt;=5,1,($E470-5)),$H478-SUM($H474:AE474)))))</f>
        <v>0</v>
      </c>
      <c r="AG474" s="12">
        <f>IF(OR($E470="n/a",AF479=0),0,IF($H478&gt;0,(MIN($H478/IF($E470&lt;=5,1,($E470-5)),$H478-SUM($H474:AF474))), (MAX($H478/IF($E470&lt;=5,1,($E470-5)),$H478-SUM($H474:AF474)))))</f>
        <v>0</v>
      </c>
      <c r="AH474" s="12">
        <f>IF(OR($E470="n/a",AG479=0),0,IF($H478&gt;0,(MIN($H478/IF($E470&lt;=5,1,($E470-5)),$H478-SUM($H474:AG474))), (MAX($H478/IF($E470&lt;=5,1,($E470-5)),$H478-SUM($H474:AG474)))))</f>
        <v>0</v>
      </c>
      <c r="AI474" s="12">
        <f>IF(OR($E470="n/a",AH479=0),0,IF($H478&gt;0,(MIN($H478/IF($E470&lt;=5,1,($E470-5)),$H478-SUM($H474:AH474))), (MAX($H478/IF($E470&lt;=5,1,($E470-5)),$H478-SUM($H474:AH474)))))</f>
        <v>0</v>
      </c>
      <c r="AJ474" s="12">
        <f>IF(OR($E470="n/a",AI479=0),0,IF($H478&gt;0,(MIN($H478/IF($E470&lt;=5,1,($E470-5)),$H478-SUM($H474:AI474))), (MAX($H478/IF($E470&lt;=5,1,($E470-5)),$H478-SUM($H474:AI474)))))</f>
        <v>0</v>
      </c>
      <c r="AK474" s="12">
        <f>IF(OR($E470="n/a",AJ479=0),0,IF($H478&gt;0,(MIN($H478/IF($E470&lt;=5,1,($E470-5)),$H478-SUM($H474:AJ474))), (MAX($H478/IF($E470&lt;=5,1,($E470-5)),$H478-SUM($H474:AJ474)))))</f>
        <v>0</v>
      </c>
      <c r="AL474" s="12">
        <f>IF(OR($E470="n/a",AK479=0),0,IF($H478&gt;0,(MIN($H478/IF($E470&lt;=5,1,($E470-5)),$H478-SUM($H474:AK474))), (MAX($H478/IF($E470&lt;=5,1,($E470-5)),$H478-SUM($H474:AK474)))))</f>
        <v>0</v>
      </c>
      <c r="AM474" s="12">
        <f>IF(OR($E470="n/a",AL479=0),0,IF($H478&gt;0,(MIN($H478/IF($E470&lt;=5,1,($E470-5)),$H478-SUM($H474:AL474))), (MAX($H478/IF($E470&lt;=5,1,($E470-5)),$H478-SUM($H474:AL474)))))</f>
        <v>0</v>
      </c>
      <c r="AN474" s="12">
        <f>IF(OR($E470="n/a",AM479=0),0,IF($H478&gt;0,(MIN($H478/IF($E470&lt;=5,1,($E470-5)),$H478-SUM($H474:AM474))), (MAX($H478/IF($E470&lt;=5,1,($E470-5)),$H478-SUM($H474:AM474)))))</f>
        <v>0</v>
      </c>
      <c r="AO474" s="12">
        <f>IF(OR($E470="n/a",AN479=0),0,IF($H478&gt;0,(MIN($H478/IF($E470&lt;=5,1,($E470-5)),$H478-SUM($H474:AN474))), (MAX($H478/IF($E470&lt;=5,1,($E470-5)),$H478-SUM($H474:AN474)))))</f>
        <v>0</v>
      </c>
      <c r="AP474" s="12">
        <f>IF(OR($E470="n/a",AO479=0),0,IF($H478&gt;0,(MIN($H478/IF($E470&lt;=5,1,($E470-5)),$H478-SUM($H474:AO474))), (MAX($H478/IF($E470&lt;=5,1,($E470-5)),$H478-SUM($H474:AO474)))))</f>
        <v>0</v>
      </c>
      <c r="AQ474" s="12">
        <f>IF(OR($E470="n/a",AP479=0),0,IF($H478&gt;0,(MIN($H478/IF($E470&lt;=5,1,($E470-5)),$H478-SUM($H474:AP474))), (MAX($H478/IF($E470&lt;=5,1,($E470-5)),$H478-SUM($H474:AP474)))))</f>
        <v>0</v>
      </c>
      <c r="AR474" s="12">
        <f>IF(OR($E470="n/a",AQ479=0),0,IF($H478&gt;0,(MIN($H478/IF($E470&lt;=5,1,($E470-5)),$H478-SUM($H474:AQ474))), (MAX($H478/IF($E470&lt;=5,1,($E470-5)),$H478-SUM($H474:AQ474)))))</f>
        <v>0</v>
      </c>
      <c r="AS474" s="12">
        <f>IF(OR($E470="n/a",AR479=0),0,IF($H478&gt;0,(MIN($H478/IF($E470&lt;=5,1,($E470-5)),$H478-SUM($H474:AR474))), (MAX($H478/IF($E470&lt;=5,1,($E470-5)),$H478-SUM($H474:AR474)))))</f>
        <v>0</v>
      </c>
      <c r="AT474" s="12">
        <f>IF(OR($E470="n/a",AS479=0),0,IF($H478&gt;0,(MIN($H478/IF($E470&lt;=5,1,($E470-5)),$H478-SUM($H474:AS474))), (MAX($H478/IF($E470&lt;=5,1,($E470-5)),$H478-SUM($H474:AS474)))))</f>
        <v>0</v>
      </c>
      <c r="AU474" s="12">
        <f>IF(OR($E470="n/a",AT479=0),0,IF($H478&gt;0,(MIN($H478/IF($E470&lt;=5,1,($E470-5)),$H478-SUM($H474:AT474))), (MAX($H478/IF($E470&lt;=5,1,($E470-5)),$H478-SUM($H474:AT474)))))</f>
        <v>0</v>
      </c>
      <c r="AV474" s="12">
        <f>IF(OR($E470="n/a",AU479=0),0,IF($H478&gt;0,(MIN($H478/IF($E470&lt;=5,1,($E470-5)),$H478-SUM($H474:AU474))), (MAX($H478/IF($E470&lt;=5,1,($E470-5)),$H478-SUM($H474:AU474)))))</f>
        <v>0</v>
      </c>
      <c r="AW474" s="12">
        <f>IF(OR($E470="n/a",AV479=0),0,IF($H478&gt;0,(MIN($H478/IF($E470&lt;=5,1,($E470-5)),$H478-SUM($H474:AV474))), (MAX($H478/IF($E470&lt;=5,1,($E470-5)),$H478-SUM($H474:AV474)))))</f>
        <v>0</v>
      </c>
      <c r="AX474" s="12">
        <f>IF(OR($E470="n/a",AW479=0),0,IF($H478&gt;0,(MIN($H478/IF($E470&lt;=5,1,($E470-5)),$H478-SUM($H474:AW474))), (MAX($H478/IF($E470&lt;=5,1,($E470-5)),$H478-SUM($H474:AW474)))))</f>
        <v>0</v>
      </c>
      <c r="AY474" s="12">
        <f>IF(OR($E470="n/a",AX479=0),0,IF($H478&gt;0,(MIN($H478/IF($E470&lt;=5,1,($E470-5)),$H478-SUM($H474:AX474))), (MAX($H478/IF($E470&lt;=5,1,($E470-5)),$H478-SUM($H474:AX474)))))</f>
        <v>0</v>
      </c>
      <c r="AZ474" s="12">
        <f>IF(OR($E470="n/a",AY479=0),0,IF($H478&gt;0,(MIN($H478/IF($E470&lt;=5,1,($E470-5)),$H478-SUM($H474:AY474))), (MAX($H478/IF($E470&lt;=5,1,($E470-5)),$H478-SUM($H474:AY474)))))</f>
        <v>0</v>
      </c>
      <c r="BA474" s="12">
        <f>IF(OR($E470="n/a",AZ479=0),0,IF($H478&gt;0,(MIN($H478/IF($E470&lt;=5,1,($E470-5)),$H478-SUM($H474:AZ474))), (MAX($H478/IF($E470&lt;=5,1,($E470-5)),$H478-SUM($H474:AZ474)))))</f>
        <v>0</v>
      </c>
      <c r="BB474" s="12">
        <f>IF(OR($E470="n/a",BA479=0),0,IF($H478&gt;0,(MIN($H478/IF($E470&lt;=5,1,($E470-5)),$H478-SUM($H474:BA474))), (MAX($H478/IF($E470&lt;=5,1,($E470-5)),$H478-SUM($H474:BA474)))))</f>
        <v>0</v>
      </c>
      <c r="BC474" s="12">
        <f>IF(OR($E470="n/a",BB479=0),0,IF($H478&gt;0,(MIN($H478/IF($E470&lt;=5,1,($E470-5)),$H478-SUM($H474:BB474))), (MAX($H478/IF($E470&lt;=5,1,($E470-5)),$H478-SUM($H474:BB474)))))</f>
        <v>0</v>
      </c>
      <c r="BD474" s="12">
        <f>IF(OR($E470="n/a",BC479=0),0,IF($H478&gt;0,(MIN($H478/IF($E470&lt;=5,1,($E470-5)),$H478-SUM($H474:BC474))), (MAX($H478/IF($E470&lt;=5,1,($E470-5)),$H478-SUM($H474:BC474)))))</f>
        <v>0</v>
      </c>
      <c r="BE474" s="12">
        <f>IF(OR($E470="n/a",BD479=0),0,IF($H478&gt;0,(MIN($H478/IF($E470&lt;=5,1,($E470-5)),$H478-SUM($H474:BD474))), (MAX($H478/IF($E470&lt;=5,1,($E470-5)),$H478-SUM($H474:BD474)))))</f>
        <v>0</v>
      </c>
      <c r="BF474" s="12">
        <f>IF(OR($E470="n/a",BE479=0),0,IF($H478&gt;0,(MIN($H478/IF($E470&lt;=5,1,($E470-5)),$H478-SUM($H474:BE474))), (MAX($H478/IF($E470&lt;=5,1,($E470-5)),$H478-SUM($H474:BE474)))))</f>
        <v>0</v>
      </c>
      <c r="BG474" s="12">
        <f>IF(OR($E470="n/a",BF479=0),0,IF($H478&gt;0,(MIN($H478/IF($E470&lt;=5,1,($E470-5)),$H478-SUM($H474:BF474))), (MAX($H478/IF($E470&lt;=5,1,($E470-5)),$H478-SUM($H474:BF474)))))</f>
        <v>0</v>
      </c>
      <c r="BH474" s="12">
        <f>IF(OR($E470="n/a",BG479=0),0,IF($H478&gt;0,(MIN($H478/IF($E470&lt;=5,1,($E470-5)),$H478-SUM($H474:BG474))), (MAX($H478/IF($E470&lt;=5,1,($E470-5)),$H478-SUM($H474:BG474)))))</f>
        <v>0</v>
      </c>
      <c r="BI474" s="12">
        <f>IF(OR($E470="n/a",BH479=0),0,IF($H478&gt;0,(MIN($H478/IF($E470&lt;=5,1,($E470-5)),$H478-SUM($H474:BH474))), (MAX($H478/IF($E470&lt;=5,1,($E470-5)),$H478-SUM($H474:BH474)))))</f>
        <v>0</v>
      </c>
      <c r="BJ474" s="12">
        <f>IF(OR($E470="n/a",BI479=0),0,IF($H478&gt;0,(MIN($H478/IF($E470&lt;=5,1,($E470-5)),$H478-SUM($H474:BI474))), (MAX($H478/IF($E470&lt;=5,1,($E470-5)),$H478-SUM($H474:BI474)))))</f>
        <v>0</v>
      </c>
      <c r="BK474" s="12">
        <f>IF(OR($E470="n/a",BJ479=0),0,IF($H478&gt;0,(MIN($H478/IF($E470&lt;=5,1,($E470-5)),$H478-SUM($H474:BJ474))), (MAX($H478/IF($E470&lt;=5,1,($E470-5)),$H478-SUM($H474:BJ474)))))</f>
        <v>0</v>
      </c>
    </row>
    <row r="475" spans="2:63" hidden="1" outlineLevel="1" x14ac:dyDescent="0.3">
      <c r="B475" t="s">
        <v>46</v>
      </c>
      <c r="D475" s="8"/>
      <c r="E475" s="8"/>
      <c r="F475" s="8"/>
      <c r="G475" s="8"/>
      <c r="H475" s="11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</row>
    <row r="476" spans="2:63" hidden="1" outlineLevel="1" x14ac:dyDescent="0.3">
      <c r="B476" t="s">
        <v>42</v>
      </c>
      <c r="D476" s="8"/>
      <c r="E476" s="8"/>
      <c r="F476" s="8"/>
      <c r="G476" s="8"/>
      <c r="H476" s="11">
        <f>Inputs!D74/Inputs!I5</f>
        <v>0</v>
      </c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</row>
    <row r="477" spans="2:63" hidden="1" outlineLevel="1" x14ac:dyDescent="0.3">
      <c r="B477" t="s">
        <v>43</v>
      </c>
      <c r="D477" s="69"/>
      <c r="E477" s="69"/>
      <c r="F477" s="69"/>
      <c r="G477" s="69"/>
      <c r="H477" s="70">
        <f>Inputs!I101/Inputs!I5</f>
        <v>0</v>
      </c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</row>
    <row r="478" spans="2:63" hidden="1" outlineLevel="1" x14ac:dyDescent="0.3">
      <c r="B478" t="s">
        <v>29</v>
      </c>
      <c r="D478" s="8">
        <f t="shared" ref="D478" si="1300">SUM(D476:D477)</f>
        <v>0</v>
      </c>
      <c r="E478" s="8">
        <f t="shared" ref="E478" si="1301">SUM(E476:E477)</f>
        <v>0</v>
      </c>
      <c r="F478" s="8">
        <f t="shared" ref="F478" si="1302">SUM(F476:F477)</f>
        <v>0</v>
      </c>
      <c r="G478" s="8">
        <f t="shared" ref="G478" si="1303">SUM(G476:G477)</f>
        <v>0</v>
      </c>
      <c r="H478" s="11">
        <f>SUM(H476:H477)</f>
        <v>0</v>
      </c>
      <c r="I478" s="12">
        <f t="shared" ref="I478" si="1304">SUM(I476:I477)</f>
        <v>0</v>
      </c>
      <c r="J478" s="8">
        <f t="shared" ref="J478" si="1305">SUM(J476:J477)</f>
        <v>0</v>
      </c>
      <c r="K478" s="8">
        <f t="shared" ref="K478" si="1306">SUM(K476:K477)</f>
        <v>0</v>
      </c>
      <c r="L478" s="8">
        <f t="shared" ref="L478" si="1307">SUM(L476:L477)</f>
        <v>0</v>
      </c>
      <c r="M478" s="8">
        <f t="shared" ref="M478" si="1308">SUM(M476:M477)</f>
        <v>0</v>
      </c>
      <c r="N478" s="8">
        <f t="shared" ref="N478" si="1309">SUM(N476:N477)</f>
        <v>0</v>
      </c>
      <c r="O478" s="8">
        <f t="shared" ref="O478" si="1310">SUM(O476:O477)</f>
        <v>0</v>
      </c>
      <c r="P478" s="8">
        <f t="shared" ref="P478" si="1311">SUM(P476:P477)</f>
        <v>0</v>
      </c>
      <c r="Q478" s="8">
        <f t="shared" ref="Q478" si="1312">SUM(Q476:Q477)</f>
        <v>0</v>
      </c>
      <c r="R478" s="8">
        <f t="shared" ref="R478" si="1313">SUM(R476:R477)</f>
        <v>0</v>
      </c>
      <c r="S478" s="8">
        <f t="shared" ref="S478" si="1314">SUM(S476:S477)</f>
        <v>0</v>
      </c>
      <c r="T478" s="8">
        <f t="shared" ref="T478" si="1315">SUM(T476:T477)</f>
        <v>0</v>
      </c>
      <c r="U478" s="8">
        <f t="shared" ref="U478" si="1316">SUM(U476:U477)</f>
        <v>0</v>
      </c>
      <c r="V478" s="8">
        <f t="shared" ref="V478" si="1317">SUM(V476:V477)</f>
        <v>0</v>
      </c>
      <c r="W478" s="8">
        <f t="shared" ref="W478" si="1318">SUM(W476:W477)</f>
        <v>0</v>
      </c>
      <c r="X478" s="8">
        <f t="shared" ref="X478" si="1319">SUM(X476:X477)</f>
        <v>0</v>
      </c>
      <c r="Y478" s="8">
        <f t="shared" ref="Y478" si="1320">SUM(Y476:Y477)</f>
        <v>0</v>
      </c>
      <c r="Z478" s="8">
        <f t="shared" ref="Z478" si="1321">SUM(Z476:Z477)</f>
        <v>0</v>
      </c>
      <c r="AA478" s="8">
        <f t="shared" ref="AA478" si="1322">SUM(AA476:AA477)</f>
        <v>0</v>
      </c>
      <c r="AB478" s="8">
        <f t="shared" ref="AB478" si="1323">SUM(AB476:AB477)</f>
        <v>0</v>
      </c>
      <c r="AC478" s="8">
        <f t="shared" ref="AC478" si="1324">SUM(AC476:AC477)</f>
        <v>0</v>
      </c>
      <c r="AD478" s="8">
        <f t="shared" ref="AD478" si="1325">SUM(AD476:AD477)</f>
        <v>0</v>
      </c>
      <c r="AE478" s="8">
        <f t="shared" ref="AE478" si="1326">SUM(AE476:AE477)</f>
        <v>0</v>
      </c>
      <c r="AF478" s="8">
        <f t="shared" ref="AF478" si="1327">SUM(AF476:AF477)</f>
        <v>0</v>
      </c>
      <c r="AG478" s="8">
        <f t="shared" ref="AG478" si="1328">SUM(AG476:AG477)</f>
        <v>0</v>
      </c>
      <c r="AH478" s="8">
        <f t="shared" ref="AH478" si="1329">SUM(AH476:AH477)</f>
        <v>0</v>
      </c>
      <c r="AI478" s="8">
        <f t="shared" ref="AI478" si="1330">SUM(AI476:AI477)</f>
        <v>0</v>
      </c>
      <c r="AJ478" s="8">
        <f t="shared" ref="AJ478" si="1331">SUM(AJ476:AJ477)</f>
        <v>0</v>
      </c>
      <c r="AK478" s="8">
        <f t="shared" ref="AK478" si="1332">SUM(AK476:AK477)</f>
        <v>0</v>
      </c>
      <c r="AL478" s="8">
        <f t="shared" ref="AL478" si="1333">SUM(AL476:AL477)</f>
        <v>0</v>
      </c>
      <c r="AM478" s="8">
        <f t="shared" ref="AM478" si="1334">SUM(AM476:AM477)</f>
        <v>0</v>
      </c>
      <c r="AN478" s="8">
        <f t="shared" ref="AN478" si="1335">SUM(AN476:AN477)</f>
        <v>0</v>
      </c>
      <c r="AO478" s="8">
        <f t="shared" ref="AO478" si="1336">SUM(AO476:AO477)</f>
        <v>0</v>
      </c>
      <c r="AP478" s="8">
        <f t="shared" ref="AP478" si="1337">SUM(AP476:AP477)</f>
        <v>0</v>
      </c>
      <c r="AQ478" s="8">
        <f t="shared" ref="AQ478" si="1338">SUM(AQ476:AQ477)</f>
        <v>0</v>
      </c>
      <c r="AR478" s="8">
        <f t="shared" ref="AR478" si="1339">SUM(AR476:AR477)</f>
        <v>0</v>
      </c>
      <c r="AS478" s="8">
        <f t="shared" ref="AS478" si="1340">SUM(AS476:AS477)</f>
        <v>0</v>
      </c>
      <c r="AT478" s="8">
        <f t="shared" ref="AT478" si="1341">SUM(AT476:AT477)</f>
        <v>0</v>
      </c>
      <c r="AU478" s="8">
        <f t="shared" ref="AU478" si="1342">SUM(AU476:AU477)</f>
        <v>0</v>
      </c>
      <c r="AV478" s="8">
        <f t="shared" ref="AV478" si="1343">SUM(AV476:AV477)</f>
        <v>0</v>
      </c>
      <c r="AW478" s="8">
        <f t="shared" ref="AW478" si="1344">SUM(AW476:AW477)</f>
        <v>0</v>
      </c>
      <c r="AX478" s="8">
        <f t="shared" ref="AX478" si="1345">SUM(AX476:AX477)</f>
        <v>0</v>
      </c>
      <c r="AY478" s="8">
        <f t="shared" ref="AY478" si="1346">SUM(AY476:AY477)</f>
        <v>0</v>
      </c>
      <c r="AZ478" s="8">
        <f t="shared" ref="AZ478" si="1347">SUM(AZ476:AZ477)</f>
        <v>0</v>
      </c>
      <c r="BA478" s="8">
        <f t="shared" ref="BA478" si="1348">SUM(BA476:BA477)</f>
        <v>0</v>
      </c>
      <c r="BB478" s="8">
        <f t="shared" ref="BB478" si="1349">SUM(BB476:BB477)</f>
        <v>0</v>
      </c>
      <c r="BC478" s="8">
        <f t="shared" ref="BC478" si="1350">SUM(BC476:BC477)</f>
        <v>0</v>
      </c>
      <c r="BD478" s="8">
        <f t="shared" ref="BD478" si="1351">SUM(BD476:BD477)</f>
        <v>0</v>
      </c>
      <c r="BE478" s="8">
        <f t="shared" ref="BE478" si="1352">SUM(BE476:BE477)</f>
        <v>0</v>
      </c>
      <c r="BF478" s="8">
        <f t="shared" ref="BF478" si="1353">SUM(BF476:BF477)</f>
        <v>0</v>
      </c>
      <c r="BG478" s="8">
        <f t="shared" ref="BG478" si="1354">SUM(BG476:BG477)</f>
        <v>0</v>
      </c>
      <c r="BH478" s="8">
        <f t="shared" ref="BH478" si="1355">SUM(BH476:BH477)</f>
        <v>0</v>
      </c>
      <c r="BI478" s="8">
        <f t="shared" ref="BI478" si="1356">SUM(BI476:BI477)</f>
        <v>0</v>
      </c>
      <c r="BJ478" s="8">
        <f t="shared" ref="BJ478" si="1357">SUM(BJ476:BJ477)</f>
        <v>0</v>
      </c>
      <c r="BK478" s="8">
        <f t="shared" ref="BK478" si="1358">SUM(BK476:BK477)</f>
        <v>0</v>
      </c>
    </row>
    <row r="479" spans="2:63" hidden="1" outlineLevel="1" x14ac:dyDescent="0.3">
      <c r="B479" t="s">
        <v>44</v>
      </c>
      <c r="C479" s="9">
        <f>D470</f>
        <v>0</v>
      </c>
      <c r="D479" s="8">
        <f>C479-D473-D474+D478</f>
        <v>0</v>
      </c>
      <c r="E479" s="8">
        <f t="shared" ref="E479" si="1359">D479-E473-E474+E478</f>
        <v>0</v>
      </c>
      <c r="F479" s="8">
        <f t="shared" ref="F479" si="1360">E479-F473-F474+F478</f>
        <v>0</v>
      </c>
      <c r="G479" s="8">
        <f t="shared" ref="G479" si="1361">F479-G473-G474+G478</f>
        <v>0</v>
      </c>
      <c r="H479" s="11">
        <f>G479-H473-H474+H478</f>
        <v>0</v>
      </c>
      <c r="I479" s="12">
        <f t="shared" ref="I479" si="1362">H479-I473-I474+I478</f>
        <v>0</v>
      </c>
      <c r="J479" s="8">
        <f t="shared" ref="J479" si="1363">I479-J473-J474+J478</f>
        <v>0</v>
      </c>
      <c r="K479" s="8">
        <f t="shared" ref="K479" si="1364">J479-K473-K474+K478</f>
        <v>0</v>
      </c>
      <c r="L479" s="8">
        <f t="shared" ref="L479" si="1365">K479-L473-L474+L478</f>
        <v>0</v>
      </c>
      <c r="M479" s="8">
        <f t="shared" ref="M479" si="1366">L479-M473-M474+M478</f>
        <v>0</v>
      </c>
      <c r="N479" s="8">
        <f t="shared" ref="N479" si="1367">M479-N473-N474+N478</f>
        <v>0</v>
      </c>
      <c r="O479" s="8">
        <f t="shared" ref="O479" si="1368">N479-O473-O474+O478</f>
        <v>0</v>
      </c>
      <c r="P479" s="8">
        <f t="shared" ref="P479" si="1369">O479-P473-P474+P478</f>
        <v>0</v>
      </c>
      <c r="Q479" s="8">
        <f t="shared" ref="Q479" si="1370">P479-Q473-Q474+Q478</f>
        <v>0</v>
      </c>
      <c r="R479" s="8">
        <f t="shared" ref="R479" si="1371">Q479-R473-R474+R478</f>
        <v>0</v>
      </c>
      <c r="S479" s="8">
        <f t="shared" ref="S479" si="1372">R479-S473-S474+S478</f>
        <v>0</v>
      </c>
      <c r="T479" s="8">
        <f t="shared" ref="T479" si="1373">S479-T473-T474+T478</f>
        <v>0</v>
      </c>
      <c r="U479" s="8">
        <f t="shared" ref="U479" si="1374">T479-U473-U474+U478</f>
        <v>0</v>
      </c>
      <c r="V479" s="8">
        <f t="shared" ref="V479" si="1375">U479-V473-V474+V478</f>
        <v>0</v>
      </c>
      <c r="W479" s="8">
        <f t="shared" ref="W479" si="1376">V479-W473-W474+W478</f>
        <v>0</v>
      </c>
      <c r="X479" s="8">
        <f t="shared" ref="X479" si="1377">W479-X473-X474+X478</f>
        <v>0</v>
      </c>
      <c r="Y479" s="8">
        <f t="shared" ref="Y479" si="1378">X479-Y473-Y474+Y478</f>
        <v>0</v>
      </c>
      <c r="Z479" s="8">
        <f t="shared" ref="Z479" si="1379">Y479-Z473-Z474+Z478</f>
        <v>0</v>
      </c>
      <c r="AA479" s="8">
        <f t="shared" ref="AA479" si="1380">Z479-AA473-AA474+AA478</f>
        <v>0</v>
      </c>
      <c r="AB479" s="8">
        <f t="shared" ref="AB479" si="1381">AA479-AB473-AB474+AB478</f>
        <v>0</v>
      </c>
      <c r="AC479" s="8">
        <f t="shared" ref="AC479" si="1382">AB479-AC473-AC474+AC478</f>
        <v>0</v>
      </c>
      <c r="AD479" s="8">
        <f t="shared" ref="AD479" si="1383">AC479-AD473-AD474+AD478</f>
        <v>0</v>
      </c>
      <c r="AE479" s="8">
        <f t="shared" ref="AE479" si="1384">AD479-AE473-AE474+AE478</f>
        <v>0</v>
      </c>
      <c r="AF479" s="8">
        <f t="shared" ref="AF479" si="1385">AE479-AF473-AF474+AF478</f>
        <v>0</v>
      </c>
      <c r="AG479" s="8">
        <f t="shared" ref="AG479" si="1386">AF479-AG473-AG474+AG478</f>
        <v>0</v>
      </c>
      <c r="AH479" s="8">
        <f t="shared" ref="AH479" si="1387">AG479-AH473-AH474+AH478</f>
        <v>0</v>
      </c>
      <c r="AI479" s="8">
        <f t="shared" ref="AI479" si="1388">AH479-AI473-AI474+AI478</f>
        <v>0</v>
      </c>
      <c r="AJ479" s="8">
        <f t="shared" ref="AJ479" si="1389">AI479-AJ473-AJ474+AJ478</f>
        <v>0</v>
      </c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</row>
    <row r="480" spans="2:63" hidden="1" outlineLevel="1" x14ac:dyDescent="0.3"/>
    <row r="481" spans="2:8" hidden="1" outlineLevel="1" x14ac:dyDescent="0.3"/>
    <row r="482" spans="2:8" hidden="1" outlineLevel="1" x14ac:dyDescent="0.3">
      <c r="B482" t="s">
        <v>27</v>
      </c>
      <c r="D482" s="8">
        <f>Inputs!E42*(1+Inputs!E9)^0.5</f>
        <v>0</v>
      </c>
      <c r="E482" s="8">
        <f>Inputs!F42*(1+Inputs!F9)^0.5</f>
        <v>0</v>
      </c>
      <c r="F482" s="8">
        <f>Inputs!G42*(1+Inputs!G9)^0.5</f>
        <v>0</v>
      </c>
      <c r="G482" s="8">
        <f>Inputs!H42*(1+Inputs!H9)^0.5</f>
        <v>0</v>
      </c>
      <c r="H482" s="11">
        <f>Inputs!I42*(1+Inputs!I9)^0.5</f>
        <v>0</v>
      </c>
    </row>
    <row r="483" spans="2:8" hidden="1" outlineLevel="1" x14ac:dyDescent="0.3"/>
    <row r="484" spans="2:8" hidden="1" outlineLevel="1" x14ac:dyDescent="0.3">
      <c r="B484" t="s">
        <v>48</v>
      </c>
    </row>
    <row r="485" spans="2:8" hidden="1" outlineLevel="1" x14ac:dyDescent="0.3">
      <c r="B485" s="15">
        <v>2013</v>
      </c>
      <c r="C485">
        <v>1</v>
      </c>
    </row>
    <row r="486" spans="2:8" hidden="1" outlineLevel="1" x14ac:dyDescent="0.3">
      <c r="B486" s="15">
        <v>2014</v>
      </c>
      <c r="C486">
        <v>2</v>
      </c>
    </row>
    <row r="487" spans="2:8" hidden="1" outlineLevel="1" x14ac:dyDescent="0.3">
      <c r="B487" s="15">
        <v>2015</v>
      </c>
      <c r="C487">
        <v>3</v>
      </c>
    </row>
    <row r="488" spans="2:8" hidden="1" outlineLevel="1" x14ac:dyDescent="0.3">
      <c r="B488" s="15">
        <v>2016</v>
      </c>
      <c r="C488">
        <v>4</v>
      </c>
    </row>
    <row r="489" spans="2:8" hidden="1" outlineLevel="1" x14ac:dyDescent="0.3">
      <c r="B489" s="15">
        <v>2017</v>
      </c>
      <c r="C489">
        <v>5</v>
      </c>
    </row>
    <row r="490" spans="2:8" hidden="1" outlineLevel="1" x14ac:dyDescent="0.3">
      <c r="B490" s="15">
        <v>2018</v>
      </c>
      <c r="C490">
        <v>6</v>
      </c>
    </row>
    <row r="491" spans="2:8" hidden="1" outlineLevel="1" x14ac:dyDescent="0.3">
      <c r="B491" s="15">
        <v>2019</v>
      </c>
      <c r="C491">
        <v>7</v>
      </c>
    </row>
    <row r="492" spans="2:8" hidden="1" outlineLevel="1" x14ac:dyDescent="0.3">
      <c r="B492" s="15">
        <v>2020</v>
      </c>
      <c r="C492">
        <v>8</v>
      </c>
    </row>
    <row r="493" spans="2:8" hidden="1" outlineLevel="1" x14ac:dyDescent="0.3">
      <c r="B493" s="15">
        <v>2021</v>
      </c>
      <c r="C493">
        <v>9</v>
      </c>
    </row>
    <row r="494" spans="2:8" hidden="1" outlineLevel="1" x14ac:dyDescent="0.3">
      <c r="B494" s="15">
        <v>2022</v>
      </c>
      <c r="C494">
        <v>10</v>
      </c>
    </row>
    <row r="495" spans="2:8" hidden="1" outlineLevel="1" x14ac:dyDescent="0.3">
      <c r="B495" s="15">
        <v>2023</v>
      </c>
      <c r="C495">
        <v>11</v>
      </c>
    </row>
    <row r="496" spans="2:8" hidden="1" outlineLevel="1" x14ac:dyDescent="0.3">
      <c r="B496" s="15">
        <v>2024</v>
      </c>
      <c r="C496">
        <v>12</v>
      </c>
    </row>
    <row r="497" spans="2:63" hidden="1" outlineLevel="1" x14ac:dyDescent="0.3">
      <c r="B497" s="15">
        <v>2025</v>
      </c>
      <c r="C497">
        <v>13</v>
      </c>
    </row>
    <row r="498" spans="2:63" hidden="1" outlineLevel="1" x14ac:dyDescent="0.3">
      <c r="B498" s="15">
        <v>2026</v>
      </c>
      <c r="C498">
        <v>14</v>
      </c>
    </row>
    <row r="499" spans="2:63" hidden="1" outlineLevel="1" x14ac:dyDescent="0.3">
      <c r="B499" s="15">
        <v>2027</v>
      </c>
      <c r="C499">
        <v>15</v>
      </c>
    </row>
    <row r="500" spans="2:63" hidden="1" outlineLevel="1" x14ac:dyDescent="0.3">
      <c r="B500" s="15">
        <v>2028</v>
      </c>
      <c r="C500">
        <v>16</v>
      </c>
    </row>
    <row r="501" spans="2:63" hidden="1" outlineLevel="1" x14ac:dyDescent="0.3">
      <c r="B501" s="15">
        <v>2029</v>
      </c>
      <c r="C501">
        <v>17</v>
      </c>
    </row>
    <row r="502" spans="2:63" hidden="1" outlineLevel="1" x14ac:dyDescent="0.3">
      <c r="B502" s="15">
        <v>2030</v>
      </c>
      <c r="C502">
        <v>18</v>
      </c>
    </row>
    <row r="503" spans="2:63" hidden="1" outlineLevel="1" x14ac:dyDescent="0.3">
      <c r="B503" s="15">
        <v>2031</v>
      </c>
      <c r="C503">
        <v>19</v>
      </c>
    </row>
    <row r="504" spans="2:63" hidden="1" outlineLevel="1" x14ac:dyDescent="0.3">
      <c r="B504" s="15">
        <v>2032</v>
      </c>
      <c r="C504">
        <v>20</v>
      </c>
    </row>
    <row r="505" spans="2:63" hidden="1" outlineLevel="1" x14ac:dyDescent="0.3">
      <c r="B505" s="15"/>
    </row>
    <row r="506" spans="2:63" hidden="1" outlineLevel="1" x14ac:dyDescent="0.3">
      <c r="B506" t="s">
        <v>49</v>
      </c>
      <c r="D506" s="27">
        <v>0</v>
      </c>
      <c r="E506" s="27">
        <f>SUM(E485:E504)</f>
        <v>0</v>
      </c>
      <c r="F506" s="27">
        <f t="shared" ref="F506:AI506" si="1390">SUM(F485:F504)</f>
        <v>0</v>
      </c>
      <c r="G506" s="27">
        <f t="shared" si="1390"/>
        <v>0</v>
      </c>
      <c r="H506" s="47">
        <f t="shared" si="1390"/>
        <v>0</v>
      </c>
      <c r="I506" s="41">
        <f t="shared" si="1390"/>
        <v>0</v>
      </c>
      <c r="J506" s="27">
        <f t="shared" si="1390"/>
        <v>0</v>
      </c>
      <c r="K506" s="27">
        <f t="shared" si="1390"/>
        <v>0</v>
      </c>
      <c r="L506" s="27">
        <f t="shared" si="1390"/>
        <v>0</v>
      </c>
      <c r="M506" s="27">
        <f t="shared" si="1390"/>
        <v>0</v>
      </c>
      <c r="N506" s="27">
        <f t="shared" si="1390"/>
        <v>0</v>
      </c>
      <c r="O506" s="27">
        <f t="shared" si="1390"/>
        <v>0</v>
      </c>
      <c r="P506" s="27">
        <f t="shared" si="1390"/>
        <v>0</v>
      </c>
      <c r="Q506" s="27">
        <f t="shared" si="1390"/>
        <v>0</v>
      </c>
      <c r="R506" s="27">
        <f t="shared" si="1390"/>
        <v>0</v>
      </c>
      <c r="S506" s="27">
        <f t="shared" si="1390"/>
        <v>0</v>
      </c>
      <c r="T506" s="27">
        <f t="shared" si="1390"/>
        <v>0</v>
      </c>
      <c r="U506" s="27">
        <f t="shared" si="1390"/>
        <v>0</v>
      </c>
      <c r="V506" s="27">
        <f t="shared" si="1390"/>
        <v>0</v>
      </c>
      <c r="W506" s="27">
        <f t="shared" si="1390"/>
        <v>0</v>
      </c>
      <c r="X506" s="27">
        <f t="shared" si="1390"/>
        <v>0</v>
      </c>
      <c r="Y506" s="27">
        <f t="shared" si="1390"/>
        <v>0</v>
      </c>
      <c r="Z506" s="27">
        <f t="shared" si="1390"/>
        <v>0</v>
      </c>
      <c r="AA506" s="27">
        <f t="shared" si="1390"/>
        <v>0</v>
      </c>
      <c r="AB506" s="27">
        <f t="shared" si="1390"/>
        <v>0</v>
      </c>
      <c r="AC506" s="27">
        <f t="shared" si="1390"/>
        <v>0</v>
      </c>
      <c r="AD506" s="27">
        <f t="shared" si="1390"/>
        <v>0</v>
      </c>
      <c r="AE506" s="27">
        <f t="shared" si="1390"/>
        <v>0</v>
      </c>
      <c r="AF506" s="27">
        <f t="shared" si="1390"/>
        <v>0</v>
      </c>
      <c r="AG506" s="27">
        <f t="shared" si="1390"/>
        <v>0</v>
      </c>
      <c r="AH506" s="27">
        <f t="shared" si="1390"/>
        <v>0</v>
      </c>
      <c r="AI506" s="27">
        <f t="shared" si="1390"/>
        <v>0</v>
      </c>
      <c r="AJ506" s="27">
        <f>SUM(AJ485:AJ504)</f>
        <v>0</v>
      </c>
      <c r="AK506" s="27">
        <f t="shared" ref="AK506:AX506" si="1391">SUM(AK485:AK504)</f>
        <v>0</v>
      </c>
      <c r="AL506" s="27">
        <f t="shared" si="1391"/>
        <v>0</v>
      </c>
      <c r="AM506" s="27">
        <f t="shared" si="1391"/>
        <v>0</v>
      </c>
      <c r="AN506" s="27">
        <f t="shared" si="1391"/>
        <v>0</v>
      </c>
      <c r="AO506" s="27">
        <f t="shared" si="1391"/>
        <v>0</v>
      </c>
      <c r="AP506" s="27">
        <f t="shared" si="1391"/>
        <v>0</v>
      </c>
      <c r="AQ506" s="27">
        <f t="shared" si="1391"/>
        <v>0</v>
      </c>
      <c r="AR506" s="27">
        <f t="shared" si="1391"/>
        <v>0</v>
      </c>
      <c r="AS506" s="27">
        <f t="shared" si="1391"/>
        <v>0</v>
      </c>
      <c r="AT506" s="27">
        <f t="shared" si="1391"/>
        <v>0</v>
      </c>
      <c r="AU506" s="27">
        <f t="shared" si="1391"/>
        <v>0</v>
      </c>
      <c r="AV506" s="27">
        <f t="shared" si="1391"/>
        <v>0</v>
      </c>
      <c r="AW506" s="27">
        <f t="shared" si="1391"/>
        <v>0</v>
      </c>
      <c r="AX506" s="27">
        <f t="shared" si="1391"/>
        <v>0</v>
      </c>
    </row>
    <row r="507" spans="2:63" hidden="1" outlineLevel="1" x14ac:dyDescent="0.3"/>
    <row r="508" spans="2:63" collapsed="1" x14ac:dyDescent="0.3">
      <c r="B508" t="s">
        <v>28</v>
      </c>
      <c r="D508" s="27">
        <f>D506+D473+D474</f>
        <v>0</v>
      </c>
      <c r="E508" s="27">
        <f t="shared" ref="E508:AH508" si="1392">E506+E473+E474</f>
        <v>0</v>
      </c>
      <c r="F508" s="27">
        <f t="shared" si="1392"/>
        <v>0</v>
      </c>
      <c r="G508" s="27">
        <f t="shared" si="1392"/>
        <v>0</v>
      </c>
      <c r="H508" s="47">
        <f t="shared" si="1392"/>
        <v>0</v>
      </c>
      <c r="I508" s="41">
        <f t="shared" si="1392"/>
        <v>0</v>
      </c>
      <c r="J508" s="27">
        <f t="shared" si="1392"/>
        <v>0</v>
      </c>
      <c r="K508" s="27">
        <f t="shared" si="1392"/>
        <v>0</v>
      </c>
      <c r="L508" s="27">
        <f t="shared" si="1392"/>
        <v>0</v>
      </c>
      <c r="M508" s="27">
        <f t="shared" si="1392"/>
        <v>0</v>
      </c>
      <c r="N508" s="27">
        <f t="shared" si="1392"/>
        <v>0</v>
      </c>
      <c r="O508" s="27">
        <f t="shared" si="1392"/>
        <v>0</v>
      </c>
      <c r="P508" s="27">
        <f t="shared" si="1392"/>
        <v>0</v>
      </c>
      <c r="Q508" s="27">
        <f t="shared" si="1392"/>
        <v>0</v>
      </c>
      <c r="R508" s="27">
        <f t="shared" si="1392"/>
        <v>0</v>
      </c>
      <c r="S508" s="27">
        <f t="shared" si="1392"/>
        <v>0</v>
      </c>
      <c r="T508" s="27">
        <f t="shared" si="1392"/>
        <v>0</v>
      </c>
      <c r="U508" s="27">
        <f t="shared" si="1392"/>
        <v>0</v>
      </c>
      <c r="V508" s="27">
        <f t="shared" si="1392"/>
        <v>0</v>
      </c>
      <c r="W508" s="27">
        <f t="shared" si="1392"/>
        <v>0</v>
      </c>
      <c r="X508" s="27">
        <f t="shared" si="1392"/>
        <v>0</v>
      </c>
      <c r="Y508" s="27">
        <f t="shared" si="1392"/>
        <v>0</v>
      </c>
      <c r="Z508" s="27">
        <f t="shared" si="1392"/>
        <v>0</v>
      </c>
      <c r="AA508" s="27">
        <f t="shared" si="1392"/>
        <v>0</v>
      </c>
      <c r="AB508" s="27">
        <f t="shared" si="1392"/>
        <v>0</v>
      </c>
      <c r="AC508" s="27">
        <f t="shared" si="1392"/>
        <v>0</v>
      </c>
      <c r="AD508" s="27">
        <f t="shared" si="1392"/>
        <v>0</v>
      </c>
      <c r="AE508" s="27">
        <f t="shared" si="1392"/>
        <v>0</v>
      </c>
      <c r="AF508" s="27">
        <f t="shared" si="1392"/>
        <v>0</v>
      </c>
      <c r="AG508" s="27">
        <f t="shared" si="1392"/>
        <v>0</v>
      </c>
      <c r="AH508" s="27">
        <f t="shared" si="1392"/>
        <v>0</v>
      </c>
      <c r="AI508" s="27">
        <f t="shared" ref="AI508:BK508" si="1393">AI506+AI473+AI474</f>
        <v>0</v>
      </c>
      <c r="AJ508" s="27">
        <f t="shared" si="1393"/>
        <v>0</v>
      </c>
      <c r="AK508" s="27">
        <f t="shared" si="1393"/>
        <v>0</v>
      </c>
      <c r="AL508" s="27">
        <f t="shared" si="1393"/>
        <v>0</v>
      </c>
      <c r="AM508" s="27">
        <f t="shared" si="1393"/>
        <v>0</v>
      </c>
      <c r="AN508" s="27">
        <f t="shared" si="1393"/>
        <v>0</v>
      </c>
      <c r="AO508" s="27">
        <f t="shared" si="1393"/>
        <v>0</v>
      </c>
      <c r="AP508" s="27">
        <f t="shared" si="1393"/>
        <v>0</v>
      </c>
      <c r="AQ508" s="27">
        <f t="shared" si="1393"/>
        <v>0</v>
      </c>
      <c r="AR508" s="27">
        <f t="shared" si="1393"/>
        <v>0</v>
      </c>
      <c r="AS508" s="27">
        <f t="shared" si="1393"/>
        <v>0</v>
      </c>
      <c r="AT508" s="27">
        <f t="shared" si="1393"/>
        <v>0</v>
      </c>
      <c r="AU508" s="27">
        <f t="shared" si="1393"/>
        <v>0</v>
      </c>
      <c r="AV508" s="27">
        <f t="shared" si="1393"/>
        <v>0</v>
      </c>
      <c r="AW508" s="27">
        <f t="shared" si="1393"/>
        <v>0</v>
      </c>
      <c r="AX508" s="27">
        <f t="shared" si="1393"/>
        <v>0</v>
      </c>
      <c r="AY508" s="27">
        <f t="shared" si="1393"/>
        <v>0</v>
      </c>
      <c r="AZ508" s="27">
        <f t="shared" si="1393"/>
        <v>0</v>
      </c>
      <c r="BA508" s="27">
        <f t="shared" si="1393"/>
        <v>0</v>
      </c>
      <c r="BB508" s="27">
        <f t="shared" si="1393"/>
        <v>0</v>
      </c>
      <c r="BC508" s="27">
        <f t="shared" si="1393"/>
        <v>0</v>
      </c>
      <c r="BD508" s="27">
        <f t="shared" si="1393"/>
        <v>0</v>
      </c>
      <c r="BE508" s="27">
        <f t="shared" si="1393"/>
        <v>0</v>
      </c>
      <c r="BF508" s="27">
        <f t="shared" si="1393"/>
        <v>0</v>
      </c>
      <c r="BG508" s="27">
        <f t="shared" si="1393"/>
        <v>0</v>
      </c>
      <c r="BH508" s="27">
        <f t="shared" si="1393"/>
        <v>0</v>
      </c>
      <c r="BI508" s="27">
        <f t="shared" si="1393"/>
        <v>0</v>
      </c>
      <c r="BJ508" s="27">
        <f t="shared" si="1393"/>
        <v>0</v>
      </c>
      <c r="BK508" s="27">
        <f t="shared" si="1393"/>
        <v>0</v>
      </c>
    </row>
    <row r="509" spans="2:63" x14ac:dyDescent="0.3">
      <c r="B509" t="s">
        <v>50</v>
      </c>
      <c r="D509" s="27">
        <f>D482-D506</f>
        <v>0</v>
      </c>
      <c r="E509" s="27">
        <f>D509+E482-E506</f>
        <v>0</v>
      </c>
      <c r="F509" s="27">
        <f t="shared" ref="F509:AH509" si="1394">E509+F482-F506</f>
        <v>0</v>
      </c>
      <c r="G509" s="27">
        <f t="shared" si="1394"/>
        <v>0</v>
      </c>
      <c r="H509" s="47">
        <f t="shared" si="1394"/>
        <v>0</v>
      </c>
      <c r="I509" s="41">
        <f t="shared" si="1394"/>
        <v>0</v>
      </c>
      <c r="J509" s="27">
        <f t="shared" si="1394"/>
        <v>0</v>
      </c>
      <c r="K509" s="27">
        <f t="shared" si="1394"/>
        <v>0</v>
      </c>
      <c r="L509" s="27">
        <f t="shared" si="1394"/>
        <v>0</v>
      </c>
      <c r="M509" s="27">
        <f t="shared" si="1394"/>
        <v>0</v>
      </c>
      <c r="N509" s="27">
        <f t="shared" si="1394"/>
        <v>0</v>
      </c>
      <c r="O509" s="27">
        <f t="shared" si="1394"/>
        <v>0</v>
      </c>
      <c r="P509" s="27">
        <f t="shared" si="1394"/>
        <v>0</v>
      </c>
      <c r="Q509" s="27">
        <f t="shared" si="1394"/>
        <v>0</v>
      </c>
      <c r="R509" s="27">
        <f t="shared" si="1394"/>
        <v>0</v>
      </c>
      <c r="S509" s="27">
        <f t="shared" si="1394"/>
        <v>0</v>
      </c>
      <c r="T509" s="27">
        <f t="shared" si="1394"/>
        <v>0</v>
      </c>
      <c r="U509" s="27">
        <f t="shared" si="1394"/>
        <v>0</v>
      </c>
      <c r="V509" s="27">
        <f t="shared" si="1394"/>
        <v>0</v>
      </c>
      <c r="W509" s="27">
        <f t="shared" si="1394"/>
        <v>0</v>
      </c>
      <c r="X509" s="27">
        <f t="shared" si="1394"/>
        <v>0</v>
      </c>
      <c r="Y509" s="27">
        <f t="shared" si="1394"/>
        <v>0</v>
      </c>
      <c r="Z509" s="27">
        <f t="shared" si="1394"/>
        <v>0</v>
      </c>
      <c r="AA509" s="27">
        <f t="shared" si="1394"/>
        <v>0</v>
      </c>
      <c r="AB509" s="27">
        <f t="shared" si="1394"/>
        <v>0</v>
      </c>
      <c r="AC509" s="27">
        <f t="shared" si="1394"/>
        <v>0</v>
      </c>
      <c r="AD509" s="27">
        <f t="shared" si="1394"/>
        <v>0</v>
      </c>
      <c r="AE509" s="27">
        <f t="shared" si="1394"/>
        <v>0</v>
      </c>
      <c r="AF509" s="27">
        <f t="shared" si="1394"/>
        <v>0</v>
      </c>
      <c r="AG509" s="27">
        <f t="shared" si="1394"/>
        <v>0</v>
      </c>
      <c r="AH509" s="27">
        <f t="shared" si="1394"/>
        <v>0</v>
      </c>
      <c r="AI509" s="27">
        <f t="shared" ref="AI509:BK509" si="1395">AH509+AI482-AI506</f>
        <v>0</v>
      </c>
      <c r="AJ509" s="27">
        <f t="shared" si="1395"/>
        <v>0</v>
      </c>
      <c r="AK509" s="27">
        <f t="shared" si="1395"/>
        <v>0</v>
      </c>
      <c r="AL509" s="27">
        <f t="shared" si="1395"/>
        <v>0</v>
      </c>
      <c r="AM509" s="27">
        <f t="shared" si="1395"/>
        <v>0</v>
      </c>
      <c r="AN509" s="27">
        <f t="shared" si="1395"/>
        <v>0</v>
      </c>
      <c r="AO509" s="27">
        <f t="shared" si="1395"/>
        <v>0</v>
      </c>
      <c r="AP509" s="27">
        <f t="shared" si="1395"/>
        <v>0</v>
      </c>
      <c r="AQ509" s="27">
        <f t="shared" si="1395"/>
        <v>0</v>
      </c>
      <c r="AR509" s="27">
        <f t="shared" si="1395"/>
        <v>0</v>
      </c>
      <c r="AS509" s="27">
        <f t="shared" si="1395"/>
        <v>0</v>
      </c>
      <c r="AT509" s="27">
        <f t="shared" si="1395"/>
        <v>0</v>
      </c>
      <c r="AU509" s="27">
        <f t="shared" si="1395"/>
        <v>0</v>
      </c>
      <c r="AV509" s="27">
        <f t="shared" si="1395"/>
        <v>0</v>
      </c>
      <c r="AW509" s="27">
        <f t="shared" si="1395"/>
        <v>0</v>
      </c>
      <c r="AX509" s="27">
        <f t="shared" si="1395"/>
        <v>0</v>
      </c>
      <c r="AY509" s="27">
        <f t="shared" si="1395"/>
        <v>0</v>
      </c>
      <c r="AZ509" s="27">
        <f t="shared" si="1395"/>
        <v>0</v>
      </c>
      <c r="BA509" s="27">
        <f t="shared" si="1395"/>
        <v>0</v>
      </c>
      <c r="BB509" s="27">
        <f t="shared" si="1395"/>
        <v>0</v>
      </c>
      <c r="BC509" s="27">
        <f t="shared" si="1395"/>
        <v>0</v>
      </c>
      <c r="BD509" s="27">
        <f t="shared" si="1395"/>
        <v>0</v>
      </c>
      <c r="BE509" s="27">
        <f t="shared" si="1395"/>
        <v>0</v>
      </c>
      <c r="BF509" s="27">
        <f t="shared" si="1395"/>
        <v>0</v>
      </c>
      <c r="BG509" s="27">
        <f t="shared" si="1395"/>
        <v>0</v>
      </c>
      <c r="BH509" s="27">
        <f t="shared" si="1395"/>
        <v>0</v>
      </c>
      <c r="BI509" s="27">
        <f t="shared" si="1395"/>
        <v>0</v>
      </c>
      <c r="BJ509" s="27">
        <f t="shared" si="1395"/>
        <v>0</v>
      </c>
      <c r="BK509" s="27">
        <f t="shared" si="1395"/>
        <v>0</v>
      </c>
    </row>
    <row r="510" spans="2:63" x14ac:dyDescent="0.3">
      <c r="B510" t="s">
        <v>51</v>
      </c>
      <c r="D510" s="9">
        <f>D509+D479</f>
        <v>0</v>
      </c>
      <c r="E510" s="9">
        <f t="shared" ref="E510:AH510" si="1396">E509+E479</f>
        <v>0</v>
      </c>
      <c r="F510" s="9">
        <f t="shared" si="1396"/>
        <v>0</v>
      </c>
      <c r="G510" s="9">
        <f t="shared" si="1396"/>
        <v>0</v>
      </c>
      <c r="H510" s="14">
        <f t="shared" si="1396"/>
        <v>0</v>
      </c>
      <c r="I510" s="23">
        <f t="shared" si="1396"/>
        <v>0</v>
      </c>
      <c r="J510" s="9">
        <f t="shared" si="1396"/>
        <v>0</v>
      </c>
      <c r="K510" s="9">
        <f t="shared" si="1396"/>
        <v>0</v>
      </c>
      <c r="L510" s="9">
        <f t="shared" si="1396"/>
        <v>0</v>
      </c>
      <c r="M510" s="9">
        <f t="shared" si="1396"/>
        <v>0</v>
      </c>
      <c r="N510" s="9">
        <f t="shared" si="1396"/>
        <v>0</v>
      </c>
      <c r="O510" s="9">
        <f t="shared" si="1396"/>
        <v>0</v>
      </c>
      <c r="P510" s="9">
        <f t="shared" si="1396"/>
        <v>0</v>
      </c>
      <c r="Q510" s="9">
        <f t="shared" si="1396"/>
        <v>0</v>
      </c>
      <c r="R510" s="9">
        <f t="shared" si="1396"/>
        <v>0</v>
      </c>
      <c r="S510" s="9">
        <f t="shared" si="1396"/>
        <v>0</v>
      </c>
      <c r="T510" s="9">
        <f t="shared" si="1396"/>
        <v>0</v>
      </c>
      <c r="U510" s="9">
        <f t="shared" si="1396"/>
        <v>0</v>
      </c>
      <c r="V510" s="9">
        <f t="shared" si="1396"/>
        <v>0</v>
      </c>
      <c r="W510" s="9">
        <f t="shared" si="1396"/>
        <v>0</v>
      </c>
      <c r="X510" s="9">
        <f t="shared" si="1396"/>
        <v>0</v>
      </c>
      <c r="Y510" s="9">
        <f t="shared" si="1396"/>
        <v>0</v>
      </c>
      <c r="Z510" s="9">
        <f t="shared" si="1396"/>
        <v>0</v>
      </c>
      <c r="AA510" s="9">
        <f t="shared" si="1396"/>
        <v>0</v>
      </c>
      <c r="AB510" s="9">
        <f t="shared" si="1396"/>
        <v>0</v>
      </c>
      <c r="AC510" s="9">
        <f t="shared" si="1396"/>
        <v>0</v>
      </c>
      <c r="AD510" s="9">
        <f t="shared" si="1396"/>
        <v>0</v>
      </c>
      <c r="AE510" s="9">
        <f t="shared" si="1396"/>
        <v>0</v>
      </c>
      <c r="AF510" s="9">
        <f t="shared" si="1396"/>
        <v>0</v>
      </c>
      <c r="AG510" s="9">
        <f t="shared" si="1396"/>
        <v>0</v>
      </c>
      <c r="AH510" s="9">
        <f t="shared" si="1396"/>
        <v>0</v>
      </c>
      <c r="AI510" s="9">
        <f t="shared" ref="AI510:BK510" si="1397">AI509+AI479</f>
        <v>0</v>
      </c>
      <c r="AJ510" s="9">
        <f t="shared" si="1397"/>
        <v>0</v>
      </c>
      <c r="AK510" s="9">
        <f t="shared" si="1397"/>
        <v>0</v>
      </c>
      <c r="AL510" s="9">
        <f t="shared" si="1397"/>
        <v>0</v>
      </c>
      <c r="AM510" s="9">
        <f t="shared" si="1397"/>
        <v>0</v>
      </c>
      <c r="AN510" s="9">
        <f t="shared" si="1397"/>
        <v>0</v>
      </c>
      <c r="AO510" s="9">
        <f t="shared" si="1397"/>
        <v>0</v>
      </c>
      <c r="AP510" s="9">
        <f t="shared" si="1397"/>
        <v>0</v>
      </c>
      <c r="AQ510" s="9">
        <f t="shared" si="1397"/>
        <v>0</v>
      </c>
      <c r="AR510" s="9">
        <f t="shared" si="1397"/>
        <v>0</v>
      </c>
      <c r="AS510" s="9">
        <f t="shared" si="1397"/>
        <v>0</v>
      </c>
      <c r="AT510" s="9">
        <f t="shared" si="1397"/>
        <v>0</v>
      </c>
      <c r="AU510" s="9">
        <f t="shared" si="1397"/>
        <v>0</v>
      </c>
      <c r="AV510" s="9">
        <f t="shared" si="1397"/>
        <v>0</v>
      </c>
      <c r="AW510" s="9">
        <f t="shared" si="1397"/>
        <v>0</v>
      </c>
      <c r="AX510" s="9">
        <f t="shared" si="1397"/>
        <v>0</v>
      </c>
      <c r="AY510" s="9">
        <f t="shared" si="1397"/>
        <v>0</v>
      </c>
      <c r="AZ510" s="9">
        <f t="shared" si="1397"/>
        <v>0</v>
      </c>
      <c r="BA510" s="9">
        <f t="shared" si="1397"/>
        <v>0</v>
      </c>
      <c r="BB510" s="9">
        <f t="shared" si="1397"/>
        <v>0</v>
      </c>
      <c r="BC510" s="9">
        <f t="shared" si="1397"/>
        <v>0</v>
      </c>
      <c r="BD510" s="9">
        <f t="shared" si="1397"/>
        <v>0</v>
      </c>
      <c r="BE510" s="9">
        <f t="shared" si="1397"/>
        <v>0</v>
      </c>
      <c r="BF510" s="9">
        <f t="shared" si="1397"/>
        <v>0</v>
      </c>
      <c r="BG510" s="9">
        <f t="shared" si="1397"/>
        <v>0</v>
      </c>
      <c r="BH510" s="9">
        <f t="shared" si="1397"/>
        <v>0</v>
      </c>
      <c r="BI510" s="9">
        <f t="shared" si="1397"/>
        <v>0</v>
      </c>
      <c r="BJ510" s="9">
        <f t="shared" si="1397"/>
        <v>0</v>
      </c>
      <c r="BK510" s="9">
        <f t="shared" si="1397"/>
        <v>0</v>
      </c>
    </row>
    <row r="513" spans="2:63" s="28" customFormat="1" x14ac:dyDescent="0.3">
      <c r="B513" s="28" t="str">
        <f>Inputs!B27</f>
        <v>Equity Raising Costs</v>
      </c>
      <c r="H513" s="48"/>
      <c r="I513" s="42"/>
    </row>
    <row r="515" spans="2:63" x14ac:dyDescent="0.3">
      <c r="D515" s="25" t="s">
        <v>41</v>
      </c>
      <c r="E515" s="25" t="s">
        <v>35</v>
      </c>
      <c r="F515" s="25" t="s">
        <v>36</v>
      </c>
    </row>
    <row r="516" spans="2:63" x14ac:dyDescent="0.3">
      <c r="B516" t="s">
        <v>40</v>
      </c>
      <c r="D516" s="9">
        <v>0</v>
      </c>
      <c r="E516" s="9"/>
      <c r="F516" s="9"/>
    </row>
    <row r="518" spans="2:63" hidden="1" outlineLevel="1" x14ac:dyDescent="0.3"/>
    <row r="519" spans="2:63" hidden="1" outlineLevel="1" x14ac:dyDescent="0.3">
      <c r="B519" t="s">
        <v>45</v>
      </c>
      <c r="D519" s="8">
        <f>IF(OR($E516="n/a",C525=0),0,MIN($C525/$E516, $C525-SUM($C519:C519)))</f>
        <v>0</v>
      </c>
      <c r="E519" s="8">
        <f>IF(OR($E516="n/a",D525=0),0,MIN($C525/$E516, $C525-SUM($C519:D519)))</f>
        <v>0</v>
      </c>
      <c r="F519" s="8">
        <f>IF(OR($E516="n/a",E525=0),0,MIN($C525/$E516, $C525-SUM($C519:E519)))</f>
        <v>0</v>
      </c>
      <c r="G519" s="8">
        <f>IF(OR($E516="n/a",F525=0),0,MIN($C525/$E516, $C525-SUM($C519:F519)))</f>
        <v>0</v>
      </c>
      <c r="H519" s="11">
        <f>IF(OR($E516="n/a",G525=0),0,MIN($C525/$E516, $C525-SUM($C519:G519)))</f>
        <v>0</v>
      </c>
      <c r="I519" s="12">
        <f>IF(OR($E516="n/a",H525=0),0,MIN($C525/$E516, $C525-SUM($C519:H519)))</f>
        <v>0</v>
      </c>
      <c r="J519" s="8">
        <f>IF(OR($E516="n/a",I525=0),0,MIN($C525/$E516, $C525-SUM($C519:I519)))</f>
        <v>0</v>
      </c>
      <c r="K519" s="8">
        <f>IF(OR($E516="n/a",J525=0),0,MIN($C525/$E516, $C525-SUM($C519:J519)))</f>
        <v>0</v>
      </c>
      <c r="L519" s="8">
        <f>IF(OR($E516="n/a",K525=0),0,MIN($C525/$E516, $C525-SUM($C519:K519)))</f>
        <v>0</v>
      </c>
      <c r="M519" s="8">
        <f>IF(OR($E516="n/a",L525=0),0,MIN($C525/$E516, $C525-SUM($C519:L519)))</f>
        <v>0</v>
      </c>
      <c r="N519" s="8">
        <f>IF(OR($E516="n/a",M525=0),0,MIN($C525/$E516, $C525-SUM($C519:M519)))</f>
        <v>0</v>
      </c>
      <c r="O519" s="8">
        <f>IF(OR($E516="n/a",N525=0),0,MIN($C525/$E516, $C525-SUM($C519:N519)))</f>
        <v>0</v>
      </c>
      <c r="P519" s="8">
        <f>IF(OR($E516="n/a",O525=0),0,MIN($C525/$E516, $C525-SUM($C519:O519)))</f>
        <v>0</v>
      </c>
      <c r="Q519" s="8">
        <f>IF(OR($E516="n/a",P525=0),0,MIN($C525/$E516, $C525-SUM($C519:P519)))</f>
        <v>0</v>
      </c>
      <c r="R519" s="8">
        <f>IF(OR($E516="n/a",Q525=0),0,MIN($C525/$E516, $C525-SUM($C519:Q519)))</f>
        <v>0</v>
      </c>
      <c r="S519" s="8">
        <f>IF(OR($E516="n/a",R525=0),0,MIN($C525/$E516, $C525-SUM($C519:R519)))</f>
        <v>0</v>
      </c>
      <c r="T519" s="8">
        <f>IF(OR($E516="n/a",S525=0),0,MIN($C525/$E516, $C525-SUM($C519:S519)))</f>
        <v>0</v>
      </c>
      <c r="U519" s="8">
        <f>IF(OR($E516="n/a",T525=0),0,MIN($C525/$E516, $C525-SUM($C519:T519)))</f>
        <v>0</v>
      </c>
      <c r="V519" s="8">
        <f>IF(OR($E516="n/a",U525=0),0,MIN($C525/$E516, $C525-SUM($C519:U519)))</f>
        <v>0</v>
      </c>
      <c r="W519" s="8">
        <f>IF(OR($E516="n/a",V525=0),0,MIN($C525/$E516, $C525-SUM($C519:V519)))</f>
        <v>0</v>
      </c>
      <c r="X519" s="8">
        <f>IF(OR($E516="n/a",W525=0),0,MIN($C525/$E516, $C525-SUM($C519:W519)))</f>
        <v>0</v>
      </c>
      <c r="Y519" s="8">
        <f>IF(OR($E516="n/a",X525=0),0,MIN($C525/$E516, $C525-SUM($C519:X519)))</f>
        <v>0</v>
      </c>
      <c r="Z519" s="8">
        <f>IF(OR($E516="n/a",Y525=0),0,MIN($C525/$E516, $C525-SUM($C519:Y519)))</f>
        <v>0</v>
      </c>
      <c r="AA519" s="8">
        <f>IF(OR($E516="n/a",Z525=0),0,MIN($C525/$E516, $C525-SUM($C519:Z519)))</f>
        <v>0</v>
      </c>
      <c r="AB519" s="8">
        <f>IF(OR($E516="n/a",AA525=0),0,MIN($C525/$E516, $C525-SUM($C519:AA519)))</f>
        <v>0</v>
      </c>
      <c r="AC519" s="8">
        <f>IF(OR($E516="n/a",AB525=0),0,MIN($C525/$E516, $C525-SUM($C519:AB519)))</f>
        <v>0</v>
      </c>
      <c r="AD519" s="8">
        <f>IF(OR($E516="n/a",AC525=0),0,MIN($C525/$E516, $C525-SUM($C519:AC519)))</f>
        <v>0</v>
      </c>
      <c r="AE519" s="8">
        <f>IF(OR($E516="n/a",AD525=0),0,MIN($C525/$E516, $C525-SUM($C519:AD519)))</f>
        <v>0</v>
      </c>
      <c r="AF519" s="8">
        <f>IF(OR($E516="n/a",AE525=0),0,MIN($C525/$E516, $C525-SUM($C519:AE519)))</f>
        <v>0</v>
      </c>
      <c r="AG519" s="8">
        <f>IF(OR($E516="n/a",AF525=0),0,MIN($C525/$E516, $C525-SUM($C519:AF519)))</f>
        <v>0</v>
      </c>
      <c r="AH519" s="8">
        <f>IF(OR($E516="n/a",AG525=0),0,MIN($C525/$E516, $C525-SUM($C519:AG519)))</f>
        <v>0</v>
      </c>
      <c r="AI519" s="8">
        <f>IF(OR($E516="n/a",AH525=0),0,MIN($C525/$E516, $C525-SUM($C519:AH519)))</f>
        <v>0</v>
      </c>
      <c r="AJ519" s="8">
        <f>IF(OR($E516="n/a",AI525=0),0,MIN($C525/$E516, $C525-SUM($C519:AI519)))</f>
        <v>0</v>
      </c>
      <c r="AK519" s="8">
        <f>IF(OR($E516="n/a",AJ525=0),0,MIN($C525/$E516, $C525-SUM($C519:AJ519)))</f>
        <v>0</v>
      </c>
      <c r="AL519" s="8">
        <f>IF(OR($E516="n/a",AK525=0),0,MIN($C525/$E516, $C525-SUM($C519:AK519)))</f>
        <v>0</v>
      </c>
      <c r="AM519" s="8">
        <f>IF(OR($E516="n/a",AL525=0),0,MIN($C525/$E516, $C525-SUM($C519:AL519)))</f>
        <v>0</v>
      </c>
      <c r="AN519" s="8">
        <f>IF(OR($E516="n/a",AM525=0),0,MIN($C525/$E516, $C525-SUM($C519:AM519)))</f>
        <v>0</v>
      </c>
      <c r="AO519" s="8">
        <f>IF(OR($E516="n/a",AN525=0),0,MIN($C525/$E516, $C525-SUM($C519:AN519)))</f>
        <v>0</v>
      </c>
      <c r="AP519" s="8">
        <f>IF(OR($E516="n/a",AO525=0),0,MIN($C525/$E516, $C525-SUM($C519:AO519)))</f>
        <v>0</v>
      </c>
      <c r="AQ519" s="8">
        <f>IF(OR($E516="n/a",AP525=0),0,MIN($C525/$E516, $C525-SUM($C519:AP519)))</f>
        <v>0</v>
      </c>
      <c r="AR519" s="8">
        <f>IF(OR($E516="n/a",AQ525=0),0,MIN($C525/$E516, $C525-SUM($C519:AQ519)))</f>
        <v>0</v>
      </c>
      <c r="AS519" s="8">
        <f>IF(OR($E516="n/a",AR525=0),0,MIN($C525/$E516, $C525-SUM($C519:AR519)))</f>
        <v>0</v>
      </c>
      <c r="AT519" s="8">
        <f>IF(OR($E516="n/a",AS525=0),0,MIN($C525/$E516, $C525-SUM($C519:AS519)))</f>
        <v>0</v>
      </c>
      <c r="AU519" s="8">
        <f>IF(OR($E516="n/a",AT525=0),0,MIN($C525/$E516, $C525-SUM($C519:AT519)))</f>
        <v>0</v>
      </c>
      <c r="AV519" s="8">
        <f>IF(OR($E516="n/a",AU525=0),0,MIN($C525/$E516, $C525-SUM($C519:AU519)))</f>
        <v>0</v>
      </c>
      <c r="AW519" s="8">
        <f>IF(OR($E516="n/a",AV525=0),0,MIN($C525/$E516, $C525-SUM($C519:AV519)))</f>
        <v>0</v>
      </c>
      <c r="AX519" s="8">
        <f>IF(OR($E516="n/a",AW525=0),0,MIN($C525/$E516, $C525-SUM($C519:AW519)))</f>
        <v>0</v>
      </c>
      <c r="AY519" s="8">
        <f>IF(OR($E516="n/a",AX525=0),0,MIN($C525/$E516, $C525-SUM($C519:AX519)))</f>
        <v>0</v>
      </c>
      <c r="AZ519" s="8">
        <f>IF(OR($E516="n/a",AY525=0),0,MIN($C525/$E516, $C525-SUM($C519:AY519)))</f>
        <v>0</v>
      </c>
      <c r="BA519" s="8">
        <f>IF(OR($E516="n/a",AZ525=0),0,MIN($C525/$E516, $C525-SUM($C519:AZ519)))</f>
        <v>0</v>
      </c>
      <c r="BB519" s="8">
        <f>IF(OR($E516="n/a",BA525=0),0,MIN($C525/$E516, $C525-SUM($C519:BA519)))</f>
        <v>0</v>
      </c>
      <c r="BC519" s="8">
        <f>IF(OR($E516="n/a",BB525=0),0,MIN($C525/$E516, $C525-SUM($C519:BB519)))</f>
        <v>0</v>
      </c>
      <c r="BD519" s="8">
        <f>IF(OR($E516="n/a",BC525=0),0,MIN($C525/$E516, $C525-SUM($C519:BC519)))</f>
        <v>0</v>
      </c>
      <c r="BE519" s="8">
        <f>IF(OR($E516="n/a",BD525=0),0,MIN($C525/$E516, $C525-SUM($C519:BD519)))</f>
        <v>0</v>
      </c>
      <c r="BF519" s="8">
        <f>IF(OR($E516="n/a",BE525=0),0,MIN($C525/$E516, $C525-SUM($C519:BE519)))</f>
        <v>0</v>
      </c>
      <c r="BG519" s="8">
        <f>IF(OR($E516="n/a",BF525=0),0,MIN($C525/$E516, $C525-SUM($C519:BF519)))</f>
        <v>0</v>
      </c>
      <c r="BH519" s="8">
        <f>IF(OR($E516="n/a",BG525=0),0,MIN($C525/$E516, $C525-SUM($C519:BG519)))</f>
        <v>0</v>
      </c>
      <c r="BI519" s="8">
        <f>IF(OR($E516="n/a",BH525=0),0,MIN($C525/$E516, $C525-SUM($C519:BH519)))</f>
        <v>0</v>
      </c>
      <c r="BJ519" s="8">
        <f>IF(OR($E516="n/a",BI525=0),0,MIN($C525/$E516, $C525-SUM($C519:BI519)))</f>
        <v>0</v>
      </c>
      <c r="BK519" s="8">
        <f>IF(OR($E516="n/a",BJ525=0),0,MIN($C525/$E516, $C525-SUM($C519:BJ519)))</f>
        <v>0</v>
      </c>
    </row>
    <row r="520" spans="2:63" hidden="1" outlineLevel="1" x14ac:dyDescent="0.3">
      <c r="B520" t="s">
        <v>47</v>
      </c>
      <c r="D520" s="8"/>
      <c r="E520" s="8"/>
      <c r="F520" s="8"/>
      <c r="G520" s="8"/>
      <c r="H520" s="11"/>
      <c r="I520" s="12">
        <f>IF(OR($E516="n/a",H525=0),0,IF($H524&gt;0,(MIN($H524/IF($E516&lt;=5,1,($E516-5)),$H524-SUM($H520:H520))), (MAX($H524/IF($E516&lt;=5,1,($E516-5)),$H524-SUM($H520:H520)))))</f>
        <v>0</v>
      </c>
      <c r="J520" s="12">
        <f>IF(OR($E516="n/a",I525=0),0,IF($H524&gt;0,(MIN($H524/IF($E516&lt;=5,1,($E516-5)),$H524-SUM($H520:I520))), (MAX($H524/IF($E516&lt;=5,1,($E516-5)),$H524-SUM($H520:I520)))))</f>
        <v>0</v>
      </c>
      <c r="K520" s="12">
        <f>IF(OR($E516="n/a",J525=0),0,IF($H524&gt;0,(MIN($H524/IF($E516&lt;=5,1,($E516-5)),$H524-SUM($H520:J520))), (MAX($H524/IF($E516&lt;=5,1,($E516-5)),$H524-SUM($H520:J520)))))</f>
        <v>0</v>
      </c>
      <c r="L520" s="12">
        <f>IF(OR($E516="n/a",K525=0),0,IF($H524&gt;0,(MIN($H524/IF($E516&lt;=5,1,($E516-5)),$H524-SUM($H520:K520))), (MAX($H524/IF($E516&lt;=5,1,($E516-5)),$H524-SUM($H520:K520)))))</f>
        <v>0</v>
      </c>
      <c r="M520" s="12">
        <f>IF(OR($E516="n/a",L525=0),0,IF($H524&gt;0,(MIN($H524/IF($E516&lt;=5,1,($E516-5)),$H524-SUM($H520:L520))), (MAX($H524/IF($E516&lt;=5,1,($E516-5)),$H524-SUM($H520:L520)))))</f>
        <v>0</v>
      </c>
      <c r="N520" s="12">
        <f>IF(OR($E516="n/a",M525=0),0,IF($H524&gt;0,(MIN($H524/IF($E516&lt;=5,1,($E516-5)),$H524-SUM($H520:M520))), (MAX($H524/IF($E516&lt;=5,1,($E516-5)),$H524-SUM($H520:M520)))))</f>
        <v>0</v>
      </c>
      <c r="O520" s="12">
        <f>IF(OR($E516="n/a",N525=0),0,IF($H524&gt;0,(MIN($H524/IF($E516&lt;=5,1,($E516-5)),$H524-SUM($H520:N520))), (MAX($H524/IF($E516&lt;=5,1,($E516-5)),$H524-SUM($H520:N520)))))</f>
        <v>0</v>
      </c>
      <c r="P520" s="12">
        <f>IF(OR($E516="n/a",O525=0),0,IF($H524&gt;0,(MIN($H524/IF($E516&lt;=5,1,($E516-5)),$H524-SUM($H520:O520))), (MAX($H524/IF($E516&lt;=5,1,($E516-5)),$H524-SUM($H520:O520)))))</f>
        <v>0</v>
      </c>
      <c r="Q520" s="12">
        <f>IF(OR($E516="n/a",P525=0),0,IF($H524&gt;0,(MIN($H524/IF($E516&lt;=5,1,($E516-5)),$H524-SUM($H520:P520))), (MAX($H524/IF($E516&lt;=5,1,($E516-5)),$H524-SUM($H520:P520)))))</f>
        <v>0</v>
      </c>
      <c r="R520" s="12">
        <f>IF(OR($E516="n/a",Q525=0),0,IF($H524&gt;0,(MIN($H524/IF($E516&lt;=5,1,($E516-5)),$H524-SUM($H520:Q520))), (MAX($H524/IF($E516&lt;=5,1,($E516-5)),$H524-SUM($H520:Q520)))))</f>
        <v>0</v>
      </c>
      <c r="S520" s="12">
        <f>IF(OR($E516="n/a",R525=0),0,IF($H524&gt;0,(MIN($H524/IF($E516&lt;=5,1,($E516-5)),$H524-SUM($H520:R520))), (MAX($H524/IF($E516&lt;=5,1,($E516-5)),$H524-SUM($H520:R520)))))</f>
        <v>0</v>
      </c>
      <c r="T520" s="12">
        <f>IF(OR($E516="n/a",S525=0),0,IF($H524&gt;0,(MIN($H524/IF($E516&lt;=5,1,($E516-5)),$H524-SUM($H520:S520))), (MAX($H524/IF($E516&lt;=5,1,($E516-5)),$H524-SUM($H520:S520)))))</f>
        <v>0</v>
      </c>
      <c r="U520" s="12">
        <f>IF(OR($E516="n/a",T525=0),0,IF($H524&gt;0,(MIN($H524/IF($E516&lt;=5,1,($E516-5)),$H524-SUM($H520:T520))), (MAX($H524/IF($E516&lt;=5,1,($E516-5)),$H524-SUM($H520:T520)))))</f>
        <v>0</v>
      </c>
      <c r="V520" s="12">
        <f>IF(OR($E516="n/a",U525=0),0,IF($H524&gt;0,(MIN($H524/IF($E516&lt;=5,1,($E516-5)),$H524-SUM($H520:U520))), (MAX($H524/IF($E516&lt;=5,1,($E516-5)),$H524-SUM($H520:U520)))))</f>
        <v>0</v>
      </c>
      <c r="W520" s="12">
        <f>IF(OR($E516="n/a",V525=0),0,IF($H524&gt;0,(MIN($H524/IF($E516&lt;=5,1,($E516-5)),$H524-SUM($H520:V520))), (MAX($H524/IF($E516&lt;=5,1,($E516-5)),$H524-SUM($H520:V520)))))</f>
        <v>0</v>
      </c>
      <c r="X520" s="12">
        <f>IF(OR($E516="n/a",W525=0),0,IF($H524&gt;0,(MIN($H524/IF($E516&lt;=5,1,($E516-5)),$H524-SUM($H520:W520))), (MAX($H524/IF($E516&lt;=5,1,($E516-5)),$H524-SUM($H520:W520)))))</f>
        <v>0</v>
      </c>
      <c r="Y520" s="12">
        <f>IF(OR($E516="n/a",X525=0),0,IF($H524&gt;0,(MIN($H524/IF($E516&lt;=5,1,($E516-5)),$H524-SUM($H520:X520))), (MAX($H524/IF($E516&lt;=5,1,($E516-5)),$H524-SUM($H520:X520)))))</f>
        <v>0</v>
      </c>
      <c r="Z520" s="12">
        <f>IF(OR($E516="n/a",Y525=0),0,IF($H524&gt;0,(MIN($H524/IF($E516&lt;=5,1,($E516-5)),$H524-SUM($H520:Y520))), (MAX($H524/IF($E516&lt;=5,1,($E516-5)),$H524-SUM($H520:Y520)))))</f>
        <v>0</v>
      </c>
      <c r="AA520" s="12">
        <f>IF(OR($E516="n/a",Z525=0),0,IF($H524&gt;0,(MIN($H524/IF($E516&lt;=5,1,($E516-5)),$H524-SUM($H520:Z520))), (MAX($H524/IF($E516&lt;=5,1,($E516-5)),$H524-SUM($H520:Z520)))))</f>
        <v>0</v>
      </c>
      <c r="AB520" s="12">
        <f>IF(OR($E516="n/a",AA525=0),0,IF($H524&gt;0,(MIN($H524/IF($E516&lt;=5,1,($E516-5)),$H524-SUM($H520:AA520))), (MAX($H524/IF($E516&lt;=5,1,($E516-5)),$H524-SUM($H520:AA520)))))</f>
        <v>0</v>
      </c>
      <c r="AC520" s="12">
        <f>IF(OR($E516="n/a",AB525=0),0,IF($H524&gt;0,(MIN($H524/IF($E516&lt;=5,1,($E516-5)),$H524-SUM($H520:AB520))), (MAX($H524/IF($E516&lt;=5,1,($E516-5)),$H524-SUM($H520:AB520)))))</f>
        <v>0</v>
      </c>
      <c r="AD520" s="12">
        <f>IF(OR($E516="n/a",AC525=0),0,IF($H524&gt;0,(MIN($H524/IF($E516&lt;=5,1,($E516-5)),$H524-SUM($H520:AC520))), (MAX($H524/IF($E516&lt;=5,1,($E516-5)),$H524-SUM($H520:AC520)))))</f>
        <v>0</v>
      </c>
      <c r="AE520" s="12">
        <f>IF(OR($E516="n/a",AD525=0),0,IF($H524&gt;0,(MIN($H524/IF($E516&lt;=5,1,($E516-5)),$H524-SUM($H520:AD520))), (MAX($H524/IF($E516&lt;=5,1,($E516-5)),$H524-SUM($H520:AD520)))))</f>
        <v>0</v>
      </c>
      <c r="AF520" s="12">
        <f>IF(OR($E516="n/a",AE525=0),0,IF($H524&gt;0,(MIN($H524/IF($E516&lt;=5,1,($E516-5)),$H524-SUM($H520:AE520))), (MAX($H524/IF($E516&lt;=5,1,($E516-5)),$H524-SUM($H520:AE520)))))</f>
        <v>0</v>
      </c>
      <c r="AG520" s="12">
        <f>IF(OR($E516="n/a",AF525=0),0,IF($H524&gt;0,(MIN($H524/IF($E516&lt;=5,1,($E516-5)),$H524-SUM($H520:AF520))), (MAX($H524/IF($E516&lt;=5,1,($E516-5)),$H524-SUM($H520:AF520)))))</f>
        <v>0</v>
      </c>
      <c r="AH520" s="12">
        <f>IF(OR($E516="n/a",AG525=0),0,IF($H524&gt;0,(MIN($H524/IF($E516&lt;=5,1,($E516-5)),$H524-SUM($H520:AG520))), (MAX($H524/IF($E516&lt;=5,1,($E516-5)),$H524-SUM($H520:AG520)))))</f>
        <v>0</v>
      </c>
      <c r="AI520" s="12">
        <f>IF(OR($E516="n/a",AH525=0),0,IF($H524&gt;0,(MIN($H524/IF($E516&lt;=5,1,($E516-5)),$H524-SUM($H520:AH520))), (MAX($H524/IF($E516&lt;=5,1,($E516-5)),$H524-SUM($H520:AH520)))))</f>
        <v>0</v>
      </c>
      <c r="AJ520" s="12">
        <f>IF(OR($E516="n/a",AI525=0),0,IF($H524&gt;0,(MIN($H524/IF($E516&lt;=5,1,($E516-5)),$H524-SUM($H520:AI520))), (MAX($H524/IF($E516&lt;=5,1,($E516-5)),$H524-SUM($H520:AI520)))))</f>
        <v>0</v>
      </c>
      <c r="AK520" s="12">
        <f>IF(OR($E516="n/a",AJ525=0),0,IF($H524&gt;0,(MIN($H524/IF($E516&lt;=5,1,($E516-5)),$H524-SUM($H520:AJ520))), (MAX($H524/IF($E516&lt;=5,1,($E516-5)),$H524-SUM($H520:AJ520)))))</f>
        <v>0</v>
      </c>
      <c r="AL520" s="12">
        <f>IF(OR($E516="n/a",AK525=0),0,IF($H524&gt;0,(MIN($H524/IF($E516&lt;=5,1,($E516-5)),$H524-SUM($H520:AK520))), (MAX($H524/IF($E516&lt;=5,1,($E516-5)),$H524-SUM($H520:AK520)))))</f>
        <v>0</v>
      </c>
      <c r="AM520" s="12">
        <f>IF(OR($E516="n/a",AL525=0),0,IF($H524&gt;0,(MIN($H524/IF($E516&lt;=5,1,($E516-5)),$H524-SUM($H520:AL520))), (MAX($H524/IF($E516&lt;=5,1,($E516-5)),$H524-SUM($H520:AL520)))))</f>
        <v>0</v>
      </c>
      <c r="AN520" s="12">
        <f>IF(OR($E516="n/a",AM525=0),0,IF($H524&gt;0,(MIN($H524/IF($E516&lt;=5,1,($E516-5)),$H524-SUM($H520:AM520))), (MAX($H524/IF($E516&lt;=5,1,($E516-5)),$H524-SUM($H520:AM520)))))</f>
        <v>0</v>
      </c>
      <c r="AO520" s="12">
        <f>IF(OR($E516="n/a",AN525=0),0,IF($H524&gt;0,(MIN($H524/IF($E516&lt;=5,1,($E516-5)),$H524-SUM($H520:AN520))), (MAX($H524/IF($E516&lt;=5,1,($E516-5)),$H524-SUM($H520:AN520)))))</f>
        <v>0</v>
      </c>
      <c r="AP520" s="12">
        <f>IF(OR($E516="n/a",AO525=0),0,IF($H524&gt;0,(MIN($H524/IF($E516&lt;=5,1,($E516-5)),$H524-SUM($H520:AO520))), (MAX($H524/IF($E516&lt;=5,1,($E516-5)),$H524-SUM($H520:AO520)))))</f>
        <v>0</v>
      </c>
      <c r="AQ520" s="12">
        <f>IF(OR($E516="n/a",AP525=0),0,IF($H524&gt;0,(MIN($H524/IF($E516&lt;=5,1,($E516-5)),$H524-SUM($H520:AP520))), (MAX($H524/IF($E516&lt;=5,1,($E516-5)),$H524-SUM($H520:AP520)))))</f>
        <v>0</v>
      </c>
      <c r="AR520" s="12">
        <f>IF(OR($E516="n/a",AQ525=0),0,IF($H524&gt;0,(MIN($H524/IF($E516&lt;=5,1,($E516-5)),$H524-SUM($H520:AQ520))), (MAX($H524/IF($E516&lt;=5,1,($E516-5)),$H524-SUM($H520:AQ520)))))</f>
        <v>0</v>
      </c>
      <c r="AS520" s="12">
        <f>IF(OR($E516="n/a",AR525=0),0,IF($H524&gt;0,(MIN($H524/IF($E516&lt;=5,1,($E516-5)),$H524-SUM($H520:AR520))), (MAX($H524/IF($E516&lt;=5,1,($E516-5)),$H524-SUM($H520:AR520)))))</f>
        <v>0</v>
      </c>
      <c r="AT520" s="12">
        <f>IF(OR($E516="n/a",AS525=0),0,IF($H524&gt;0,(MIN($H524/IF($E516&lt;=5,1,($E516-5)),$H524-SUM($H520:AS520))), (MAX($H524/IF($E516&lt;=5,1,($E516-5)),$H524-SUM($H520:AS520)))))</f>
        <v>0</v>
      </c>
      <c r="AU520" s="12">
        <f>IF(OR($E516="n/a",AT525=0),0,IF($H524&gt;0,(MIN($H524/IF($E516&lt;=5,1,($E516-5)),$H524-SUM($H520:AT520))), (MAX($H524/IF($E516&lt;=5,1,($E516-5)),$H524-SUM($H520:AT520)))))</f>
        <v>0</v>
      </c>
      <c r="AV520" s="12">
        <f>IF(OR($E516="n/a",AU525=0),0,IF($H524&gt;0,(MIN($H524/IF($E516&lt;=5,1,($E516-5)),$H524-SUM($H520:AU520))), (MAX($H524/IF($E516&lt;=5,1,($E516-5)),$H524-SUM($H520:AU520)))))</f>
        <v>0</v>
      </c>
      <c r="AW520" s="12">
        <f>IF(OR($E516="n/a",AV525=0),0,IF($H524&gt;0,(MIN($H524/IF($E516&lt;=5,1,($E516-5)),$H524-SUM($H520:AV520))), (MAX($H524/IF($E516&lt;=5,1,($E516-5)),$H524-SUM($H520:AV520)))))</f>
        <v>0</v>
      </c>
      <c r="AX520" s="12">
        <f>IF(OR($E516="n/a",AW525=0),0,IF($H524&gt;0,(MIN($H524/IF($E516&lt;=5,1,($E516-5)),$H524-SUM($H520:AW520))), (MAX($H524/IF($E516&lt;=5,1,($E516-5)),$H524-SUM($H520:AW520)))))</f>
        <v>0</v>
      </c>
      <c r="AY520" s="12">
        <f>IF(OR($E516="n/a",AX525=0),0,IF($H524&gt;0,(MIN($H524/IF($E516&lt;=5,1,($E516-5)),$H524-SUM($H520:AX520))), (MAX($H524/IF($E516&lt;=5,1,($E516-5)),$H524-SUM($H520:AX520)))))</f>
        <v>0</v>
      </c>
      <c r="AZ520" s="12">
        <f>IF(OR($E516="n/a",AY525=0),0,IF($H524&gt;0,(MIN($H524/IF($E516&lt;=5,1,($E516-5)),$H524-SUM($H520:AY520))), (MAX($H524/IF($E516&lt;=5,1,($E516-5)),$H524-SUM($H520:AY520)))))</f>
        <v>0</v>
      </c>
      <c r="BA520" s="12">
        <f>IF(OR($E516="n/a",AZ525=0),0,IF($H524&gt;0,(MIN($H524/IF($E516&lt;=5,1,($E516-5)),$H524-SUM($H520:AZ520))), (MAX($H524/IF($E516&lt;=5,1,($E516-5)),$H524-SUM($H520:AZ520)))))</f>
        <v>0</v>
      </c>
      <c r="BB520" s="12">
        <f>IF(OR($E516="n/a",BA525=0),0,IF($H524&gt;0,(MIN($H524/IF($E516&lt;=5,1,($E516-5)),$H524-SUM($H520:BA520))), (MAX($H524/IF($E516&lt;=5,1,($E516-5)),$H524-SUM($H520:BA520)))))</f>
        <v>0</v>
      </c>
      <c r="BC520" s="12">
        <f>IF(OR($E516="n/a",BB525=0),0,IF($H524&gt;0,(MIN($H524/IF($E516&lt;=5,1,($E516-5)),$H524-SUM($H520:BB520))), (MAX($H524/IF($E516&lt;=5,1,($E516-5)),$H524-SUM($H520:BB520)))))</f>
        <v>0</v>
      </c>
      <c r="BD520" s="12">
        <f>IF(OR($E516="n/a",BC525=0),0,IF($H524&gt;0,(MIN($H524/IF($E516&lt;=5,1,($E516-5)),$H524-SUM($H520:BC520))), (MAX($H524/IF($E516&lt;=5,1,($E516-5)),$H524-SUM($H520:BC520)))))</f>
        <v>0</v>
      </c>
      <c r="BE520" s="12">
        <f>IF(OR($E516="n/a",BD525=0),0,IF($H524&gt;0,(MIN($H524/IF($E516&lt;=5,1,($E516-5)),$H524-SUM($H520:BD520))), (MAX($H524/IF($E516&lt;=5,1,($E516-5)),$H524-SUM($H520:BD520)))))</f>
        <v>0</v>
      </c>
      <c r="BF520" s="12">
        <f>IF(OR($E516="n/a",BE525=0),0,IF($H524&gt;0,(MIN($H524/IF($E516&lt;=5,1,($E516-5)),$H524-SUM($H520:BE520))), (MAX($H524/IF($E516&lt;=5,1,($E516-5)),$H524-SUM($H520:BE520)))))</f>
        <v>0</v>
      </c>
      <c r="BG520" s="12">
        <f>IF(OR($E516="n/a",BF525=0),0,IF($H524&gt;0,(MIN($H524/IF($E516&lt;=5,1,($E516-5)),$H524-SUM($H520:BF520))), (MAX($H524/IF($E516&lt;=5,1,($E516-5)),$H524-SUM($H520:BF520)))))</f>
        <v>0</v>
      </c>
      <c r="BH520" s="12">
        <f>IF(OR($E516="n/a",BG525=0),0,IF($H524&gt;0,(MIN($H524/IF($E516&lt;=5,1,($E516-5)),$H524-SUM($H520:BG520))), (MAX($H524/IF($E516&lt;=5,1,($E516-5)),$H524-SUM($H520:BG520)))))</f>
        <v>0</v>
      </c>
      <c r="BI520" s="12">
        <f>IF(OR($E516="n/a",BH525=0),0,IF($H524&gt;0,(MIN($H524/IF($E516&lt;=5,1,($E516-5)),$H524-SUM($H520:BH520))), (MAX($H524/IF($E516&lt;=5,1,($E516-5)),$H524-SUM($H520:BH520)))))</f>
        <v>0</v>
      </c>
      <c r="BJ520" s="12">
        <f>IF(OR($E516="n/a",BI525=0),0,IF($H524&gt;0,(MIN($H524/IF($E516&lt;=5,1,($E516-5)),$H524-SUM($H520:BI520))), (MAX($H524/IF($E516&lt;=5,1,($E516-5)),$H524-SUM($H520:BI520)))))</f>
        <v>0</v>
      </c>
      <c r="BK520" s="12">
        <f>IF(OR($E516="n/a",BJ525=0),0,IF($H524&gt;0,(MIN($H524/IF($E516&lt;=5,1,($E516-5)),$H524-SUM($H520:BJ520))), (MAX($H524/IF($E516&lt;=5,1,($E516-5)),$H524-SUM($H520:BJ520)))))</f>
        <v>0</v>
      </c>
    </row>
    <row r="521" spans="2:63" hidden="1" outlineLevel="1" x14ac:dyDescent="0.3">
      <c r="B521" t="s">
        <v>46</v>
      </c>
      <c r="D521" s="8"/>
      <c r="E521" s="8"/>
      <c r="F521" s="8"/>
      <c r="G521" s="8"/>
      <c r="H521" s="11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</row>
    <row r="522" spans="2:63" hidden="1" outlineLevel="1" x14ac:dyDescent="0.3">
      <c r="B522" t="s">
        <v>42</v>
      </c>
      <c r="D522" s="8"/>
      <c r="E522" s="8"/>
      <c r="F522" s="8"/>
      <c r="G522" s="8"/>
      <c r="H522" s="11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</row>
    <row r="523" spans="2:63" hidden="1" outlineLevel="1" x14ac:dyDescent="0.3">
      <c r="B523" t="s">
        <v>43</v>
      </c>
      <c r="D523" s="69"/>
      <c r="E523" s="69"/>
      <c r="F523" s="69"/>
      <c r="G523" s="69"/>
      <c r="H523" s="70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</row>
    <row r="524" spans="2:63" hidden="1" outlineLevel="1" x14ac:dyDescent="0.3">
      <c r="B524" t="s">
        <v>29</v>
      </c>
      <c r="D524" s="8">
        <f t="shared" ref="D524" si="1398">SUM(D522:D523)</f>
        <v>0</v>
      </c>
      <c r="E524" s="8">
        <f t="shared" ref="E524" si="1399">SUM(E522:E523)</f>
        <v>0</v>
      </c>
      <c r="F524" s="8">
        <f t="shared" ref="F524" si="1400">SUM(F522:F523)</f>
        <v>0</v>
      </c>
      <c r="G524" s="8">
        <f t="shared" ref="G524" si="1401">SUM(G522:G523)</f>
        <v>0</v>
      </c>
      <c r="H524" s="11">
        <f>SUM(H522:H523)</f>
        <v>0</v>
      </c>
      <c r="I524" s="12">
        <f t="shared" ref="I524" si="1402">SUM(I522:I523)</f>
        <v>0</v>
      </c>
      <c r="J524" s="8">
        <f t="shared" ref="J524" si="1403">SUM(J522:J523)</f>
        <v>0</v>
      </c>
      <c r="K524" s="8">
        <f t="shared" ref="K524" si="1404">SUM(K522:K523)</f>
        <v>0</v>
      </c>
      <c r="L524" s="8">
        <f t="shared" ref="L524" si="1405">SUM(L522:L523)</f>
        <v>0</v>
      </c>
      <c r="M524" s="8">
        <f t="shared" ref="M524" si="1406">SUM(M522:M523)</f>
        <v>0</v>
      </c>
      <c r="N524" s="8">
        <f t="shared" ref="N524" si="1407">SUM(N522:N523)</f>
        <v>0</v>
      </c>
      <c r="O524" s="8">
        <f t="shared" ref="O524" si="1408">SUM(O522:O523)</f>
        <v>0</v>
      </c>
      <c r="P524" s="8">
        <f t="shared" ref="P524" si="1409">SUM(P522:P523)</f>
        <v>0</v>
      </c>
      <c r="Q524" s="8">
        <f t="shared" ref="Q524" si="1410">SUM(Q522:Q523)</f>
        <v>0</v>
      </c>
      <c r="R524" s="8">
        <f t="shared" ref="R524" si="1411">SUM(R522:R523)</f>
        <v>0</v>
      </c>
      <c r="S524" s="8">
        <f t="shared" ref="S524" si="1412">SUM(S522:S523)</f>
        <v>0</v>
      </c>
      <c r="T524" s="8">
        <f t="shared" ref="T524" si="1413">SUM(T522:T523)</f>
        <v>0</v>
      </c>
      <c r="U524" s="8">
        <f t="shared" ref="U524" si="1414">SUM(U522:U523)</f>
        <v>0</v>
      </c>
      <c r="V524" s="8">
        <f t="shared" ref="V524" si="1415">SUM(V522:V523)</f>
        <v>0</v>
      </c>
      <c r="W524" s="8">
        <f t="shared" ref="W524" si="1416">SUM(W522:W523)</f>
        <v>0</v>
      </c>
      <c r="X524" s="8">
        <f t="shared" ref="X524" si="1417">SUM(X522:X523)</f>
        <v>0</v>
      </c>
      <c r="Y524" s="8">
        <f t="shared" ref="Y524" si="1418">SUM(Y522:Y523)</f>
        <v>0</v>
      </c>
      <c r="Z524" s="8">
        <f t="shared" ref="Z524" si="1419">SUM(Z522:Z523)</f>
        <v>0</v>
      </c>
      <c r="AA524" s="8">
        <f t="shared" ref="AA524" si="1420">SUM(AA522:AA523)</f>
        <v>0</v>
      </c>
      <c r="AB524" s="8">
        <f t="shared" ref="AB524" si="1421">SUM(AB522:AB523)</f>
        <v>0</v>
      </c>
      <c r="AC524" s="8">
        <f t="shared" ref="AC524" si="1422">SUM(AC522:AC523)</f>
        <v>0</v>
      </c>
      <c r="AD524" s="8">
        <f t="shared" ref="AD524" si="1423">SUM(AD522:AD523)</f>
        <v>0</v>
      </c>
      <c r="AE524" s="8">
        <f t="shared" ref="AE524" si="1424">SUM(AE522:AE523)</f>
        <v>0</v>
      </c>
      <c r="AF524" s="8">
        <f t="shared" ref="AF524" si="1425">SUM(AF522:AF523)</f>
        <v>0</v>
      </c>
      <c r="AG524" s="8">
        <f t="shared" ref="AG524" si="1426">SUM(AG522:AG523)</f>
        <v>0</v>
      </c>
      <c r="AH524" s="8">
        <f t="shared" ref="AH524" si="1427">SUM(AH522:AH523)</f>
        <v>0</v>
      </c>
      <c r="AI524" s="8">
        <f t="shared" ref="AI524" si="1428">SUM(AI522:AI523)</f>
        <v>0</v>
      </c>
      <c r="AJ524" s="8">
        <f t="shared" ref="AJ524" si="1429">SUM(AJ522:AJ523)</f>
        <v>0</v>
      </c>
      <c r="AK524" s="8">
        <f t="shared" ref="AK524" si="1430">SUM(AK522:AK523)</f>
        <v>0</v>
      </c>
      <c r="AL524" s="8">
        <f t="shared" ref="AL524" si="1431">SUM(AL522:AL523)</f>
        <v>0</v>
      </c>
      <c r="AM524" s="8">
        <f t="shared" ref="AM524" si="1432">SUM(AM522:AM523)</f>
        <v>0</v>
      </c>
      <c r="AN524" s="8">
        <f t="shared" ref="AN524" si="1433">SUM(AN522:AN523)</f>
        <v>0</v>
      </c>
      <c r="AO524" s="8">
        <f t="shared" ref="AO524" si="1434">SUM(AO522:AO523)</f>
        <v>0</v>
      </c>
      <c r="AP524" s="8">
        <f t="shared" ref="AP524" si="1435">SUM(AP522:AP523)</f>
        <v>0</v>
      </c>
      <c r="AQ524" s="8">
        <f t="shared" ref="AQ524" si="1436">SUM(AQ522:AQ523)</f>
        <v>0</v>
      </c>
      <c r="AR524" s="8">
        <f t="shared" ref="AR524" si="1437">SUM(AR522:AR523)</f>
        <v>0</v>
      </c>
      <c r="AS524" s="8">
        <f t="shared" ref="AS524" si="1438">SUM(AS522:AS523)</f>
        <v>0</v>
      </c>
      <c r="AT524" s="8">
        <f t="shared" ref="AT524" si="1439">SUM(AT522:AT523)</f>
        <v>0</v>
      </c>
      <c r="AU524" s="8">
        <f t="shared" ref="AU524" si="1440">SUM(AU522:AU523)</f>
        <v>0</v>
      </c>
      <c r="AV524" s="8">
        <f t="shared" ref="AV524" si="1441">SUM(AV522:AV523)</f>
        <v>0</v>
      </c>
      <c r="AW524" s="8">
        <f t="shared" ref="AW524" si="1442">SUM(AW522:AW523)</f>
        <v>0</v>
      </c>
      <c r="AX524" s="8">
        <f t="shared" ref="AX524" si="1443">SUM(AX522:AX523)</f>
        <v>0</v>
      </c>
      <c r="AY524" s="8">
        <f t="shared" ref="AY524" si="1444">SUM(AY522:AY523)</f>
        <v>0</v>
      </c>
      <c r="AZ524" s="8">
        <f t="shared" ref="AZ524" si="1445">SUM(AZ522:AZ523)</f>
        <v>0</v>
      </c>
      <c r="BA524" s="8">
        <f t="shared" ref="BA524" si="1446">SUM(BA522:BA523)</f>
        <v>0</v>
      </c>
      <c r="BB524" s="8">
        <f t="shared" ref="BB524" si="1447">SUM(BB522:BB523)</f>
        <v>0</v>
      </c>
      <c r="BC524" s="8">
        <f t="shared" ref="BC524" si="1448">SUM(BC522:BC523)</f>
        <v>0</v>
      </c>
      <c r="BD524" s="8">
        <f t="shared" ref="BD524" si="1449">SUM(BD522:BD523)</f>
        <v>0</v>
      </c>
      <c r="BE524" s="8">
        <f t="shared" ref="BE524" si="1450">SUM(BE522:BE523)</f>
        <v>0</v>
      </c>
      <c r="BF524" s="8">
        <f t="shared" ref="BF524" si="1451">SUM(BF522:BF523)</f>
        <v>0</v>
      </c>
      <c r="BG524" s="8">
        <f t="shared" ref="BG524" si="1452">SUM(BG522:BG523)</f>
        <v>0</v>
      </c>
      <c r="BH524" s="8">
        <f t="shared" ref="BH524" si="1453">SUM(BH522:BH523)</f>
        <v>0</v>
      </c>
      <c r="BI524" s="8">
        <f t="shared" ref="BI524" si="1454">SUM(BI522:BI523)</f>
        <v>0</v>
      </c>
      <c r="BJ524" s="8">
        <f t="shared" ref="BJ524" si="1455">SUM(BJ522:BJ523)</f>
        <v>0</v>
      </c>
      <c r="BK524" s="8">
        <f t="shared" ref="BK524" si="1456">SUM(BK522:BK523)</f>
        <v>0</v>
      </c>
    </row>
    <row r="525" spans="2:63" hidden="1" outlineLevel="1" x14ac:dyDescent="0.3">
      <c r="B525" t="s">
        <v>44</v>
      </c>
      <c r="C525" s="9">
        <f>D516</f>
        <v>0</v>
      </c>
      <c r="D525" s="8">
        <f>C525-D519-D520+D524</f>
        <v>0</v>
      </c>
      <c r="E525" s="8">
        <f t="shared" ref="E525" si="1457">D525-E519-E520+E524</f>
        <v>0</v>
      </c>
      <c r="F525" s="8">
        <f t="shared" ref="F525" si="1458">E525-F519-F520+F524</f>
        <v>0</v>
      </c>
      <c r="G525" s="8">
        <f t="shared" ref="G525" si="1459">F525-G519-G520+G524</f>
        <v>0</v>
      </c>
      <c r="H525" s="11">
        <f>G525-H519-H520+H524</f>
        <v>0</v>
      </c>
      <c r="I525" s="12">
        <f t="shared" ref="I525" si="1460">H525-I519-I520+I524</f>
        <v>0</v>
      </c>
      <c r="J525" s="8">
        <f t="shared" ref="J525" si="1461">I525-J519-J520+J524</f>
        <v>0</v>
      </c>
      <c r="K525" s="8">
        <f t="shared" ref="K525" si="1462">J525-K519-K520+K524</f>
        <v>0</v>
      </c>
      <c r="L525" s="8">
        <f t="shared" ref="L525" si="1463">K525-L519-L520+L524</f>
        <v>0</v>
      </c>
      <c r="M525" s="8">
        <f t="shared" ref="M525" si="1464">L525-M519-M520+M524</f>
        <v>0</v>
      </c>
      <c r="N525" s="8">
        <f t="shared" ref="N525" si="1465">M525-N519-N520+N524</f>
        <v>0</v>
      </c>
      <c r="O525" s="8">
        <f t="shared" ref="O525" si="1466">N525-O519-O520+O524</f>
        <v>0</v>
      </c>
      <c r="P525" s="8">
        <f t="shared" ref="P525" si="1467">O525-P519-P520+P524</f>
        <v>0</v>
      </c>
      <c r="Q525" s="8">
        <f t="shared" ref="Q525" si="1468">P525-Q519-Q520+Q524</f>
        <v>0</v>
      </c>
      <c r="R525" s="8">
        <f t="shared" ref="R525" si="1469">Q525-R519-R520+R524</f>
        <v>0</v>
      </c>
      <c r="S525" s="8">
        <f t="shared" ref="S525" si="1470">R525-S519-S520+S524</f>
        <v>0</v>
      </c>
      <c r="T525" s="8">
        <f t="shared" ref="T525" si="1471">S525-T519-T520+T524</f>
        <v>0</v>
      </c>
      <c r="U525" s="8">
        <f t="shared" ref="U525" si="1472">T525-U519-U520+U524</f>
        <v>0</v>
      </c>
      <c r="V525" s="8">
        <f t="shared" ref="V525" si="1473">U525-V519-V520+V524</f>
        <v>0</v>
      </c>
      <c r="W525" s="8">
        <f t="shared" ref="W525" si="1474">V525-W519-W520+W524</f>
        <v>0</v>
      </c>
      <c r="X525" s="8">
        <f t="shared" ref="X525" si="1475">W525-X519-X520+X524</f>
        <v>0</v>
      </c>
      <c r="Y525" s="8">
        <f t="shared" ref="Y525" si="1476">X525-Y519-Y520+Y524</f>
        <v>0</v>
      </c>
      <c r="Z525" s="8">
        <f t="shared" ref="Z525" si="1477">Y525-Z519-Z520+Z524</f>
        <v>0</v>
      </c>
      <c r="AA525" s="8">
        <f t="shared" ref="AA525" si="1478">Z525-AA519-AA520+AA524</f>
        <v>0</v>
      </c>
      <c r="AB525" s="8">
        <f t="shared" ref="AB525" si="1479">AA525-AB519-AB520+AB524</f>
        <v>0</v>
      </c>
      <c r="AC525" s="8">
        <f t="shared" ref="AC525" si="1480">AB525-AC519-AC520+AC524</f>
        <v>0</v>
      </c>
      <c r="AD525" s="8">
        <f t="shared" ref="AD525" si="1481">AC525-AD519-AD520+AD524</f>
        <v>0</v>
      </c>
      <c r="AE525" s="8">
        <f t="shared" ref="AE525" si="1482">AD525-AE519-AE520+AE524</f>
        <v>0</v>
      </c>
      <c r="AF525" s="8">
        <f t="shared" ref="AF525" si="1483">AE525-AF519-AF520+AF524</f>
        <v>0</v>
      </c>
      <c r="AG525" s="8">
        <f t="shared" ref="AG525" si="1484">AF525-AG519-AG520+AG524</f>
        <v>0</v>
      </c>
      <c r="AH525" s="8">
        <f t="shared" ref="AH525" si="1485">AG525-AH519-AH520+AH524</f>
        <v>0</v>
      </c>
      <c r="AI525" s="8">
        <f t="shared" ref="AI525" si="1486">AH525-AI519-AI520+AI524</f>
        <v>0</v>
      </c>
      <c r="AJ525" s="8">
        <f t="shared" ref="AJ525" si="1487">AI525-AJ519-AJ520+AJ524</f>
        <v>0</v>
      </c>
      <c r="AK525" s="8">
        <f t="shared" ref="AK525" si="1488">AJ525-AK519-AK520+AK524</f>
        <v>0</v>
      </c>
      <c r="AL525" s="8">
        <f t="shared" ref="AL525" si="1489">AK525-AL519-AL520+AL524</f>
        <v>0</v>
      </c>
      <c r="AM525" s="8">
        <f t="shared" ref="AM525" si="1490">AL525-AM519-AM520+AM524</f>
        <v>0</v>
      </c>
      <c r="AN525" s="8">
        <f t="shared" ref="AN525" si="1491">AM525-AN519-AN520+AN524</f>
        <v>0</v>
      </c>
      <c r="AO525" s="8">
        <f t="shared" ref="AO525" si="1492">AN525-AO519-AO520+AO524</f>
        <v>0</v>
      </c>
      <c r="AP525" s="8">
        <f t="shared" ref="AP525" si="1493">AO525-AP519-AP520+AP524</f>
        <v>0</v>
      </c>
      <c r="AQ525" s="8">
        <f t="shared" ref="AQ525" si="1494">AP525-AQ519-AQ520+AQ524</f>
        <v>0</v>
      </c>
      <c r="AR525" s="8">
        <f t="shared" ref="AR525" si="1495">AQ525-AR519-AR520+AR524</f>
        <v>0</v>
      </c>
      <c r="AS525" s="8">
        <f t="shared" ref="AS525" si="1496">AR525-AS519-AS520+AS524</f>
        <v>0</v>
      </c>
      <c r="AT525" s="8">
        <f t="shared" ref="AT525" si="1497">AS525-AT519-AT520+AT524</f>
        <v>0</v>
      </c>
      <c r="AU525" s="8">
        <f t="shared" ref="AU525" si="1498">AT525-AU519-AU520+AU524</f>
        <v>0</v>
      </c>
      <c r="AV525" s="8">
        <f t="shared" ref="AV525" si="1499">AU525-AV519-AV520+AV524</f>
        <v>0</v>
      </c>
      <c r="AW525" s="8">
        <f t="shared" ref="AW525" si="1500">AV525-AW519-AW520+AW524</f>
        <v>0</v>
      </c>
      <c r="AX525" s="8">
        <f t="shared" ref="AX525" si="1501">AW525-AX519-AX520+AX524</f>
        <v>0</v>
      </c>
      <c r="AY525" s="8">
        <f t="shared" ref="AY525" si="1502">AX525-AY519-AY520+AY524</f>
        <v>0</v>
      </c>
      <c r="AZ525" s="8">
        <f t="shared" ref="AZ525" si="1503">AY525-AZ519-AZ520+AZ524</f>
        <v>0</v>
      </c>
      <c r="BA525" s="8">
        <f t="shared" ref="BA525" si="1504">AZ525-BA519-BA520+BA524</f>
        <v>0</v>
      </c>
      <c r="BB525" s="8">
        <f t="shared" ref="BB525" si="1505">BA525-BB519-BB520+BB524</f>
        <v>0</v>
      </c>
      <c r="BC525" s="8">
        <f t="shared" ref="BC525" si="1506">BB525-BC519-BC520+BC524</f>
        <v>0</v>
      </c>
      <c r="BD525" s="8">
        <f t="shared" ref="BD525" si="1507">BC525-BD519-BD520+BD524</f>
        <v>0</v>
      </c>
      <c r="BE525" s="8">
        <f t="shared" ref="BE525" si="1508">BD525-BE519-BE520+BE524</f>
        <v>0</v>
      </c>
      <c r="BF525" s="8">
        <f t="shared" ref="BF525" si="1509">BE525-BF519-BF520+BF524</f>
        <v>0</v>
      </c>
      <c r="BG525" s="8">
        <f t="shared" ref="BG525" si="1510">BF525-BG519-BG520+BG524</f>
        <v>0</v>
      </c>
      <c r="BH525" s="8">
        <f t="shared" ref="BH525" si="1511">BG525-BH519-BH520+BH524</f>
        <v>0</v>
      </c>
      <c r="BI525" s="8">
        <f t="shared" ref="BI525" si="1512">BH525-BI519-BI520+BI524</f>
        <v>0</v>
      </c>
      <c r="BJ525" s="8">
        <f t="shared" ref="BJ525" si="1513">BI525-BJ519-BJ520+BJ524</f>
        <v>0</v>
      </c>
      <c r="BK525" s="8">
        <f t="shared" ref="BK525" si="1514">BJ525-BK519-BK520+BK524</f>
        <v>0</v>
      </c>
    </row>
    <row r="526" spans="2:63" hidden="1" outlineLevel="1" x14ac:dyDescent="0.3">
      <c r="D526" s="8"/>
      <c r="E526" s="8"/>
      <c r="F526" s="8"/>
      <c r="G526" s="8"/>
      <c r="H526" s="11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</row>
    <row r="527" spans="2:63" hidden="1" outlineLevel="1" x14ac:dyDescent="0.3">
      <c r="D527" s="8"/>
      <c r="E527" s="8"/>
      <c r="F527" s="8"/>
      <c r="G527" s="8"/>
      <c r="H527" s="11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</row>
    <row r="528" spans="2:63" hidden="1" outlineLevel="1" x14ac:dyDescent="0.3">
      <c r="B528" t="s">
        <v>27</v>
      </c>
      <c r="D528" s="8">
        <f>Inputs!E43*(1+Inputs!E9)^0.5</f>
        <v>0</v>
      </c>
      <c r="E528" s="8">
        <f>Inputs!F43*(1+Inputs!F9)^0.5</f>
        <v>0</v>
      </c>
      <c r="F528" s="8">
        <f>Inputs!G43*(1+Inputs!G9)^0.5</f>
        <v>0</v>
      </c>
      <c r="G528" s="8">
        <f>Inputs!H43*(1+Inputs!H9)^0.5</f>
        <v>0</v>
      </c>
      <c r="H528" s="11">
        <f>Inputs!I43*(1+Inputs!I9)^0.5</f>
        <v>0</v>
      </c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</row>
    <row r="529" spans="2:63" hidden="1" outlineLevel="1" x14ac:dyDescent="0.3">
      <c r="D529" s="8"/>
      <c r="E529" s="8"/>
      <c r="F529" s="8"/>
      <c r="G529" s="8"/>
      <c r="H529" s="11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</row>
    <row r="530" spans="2:63" hidden="1" outlineLevel="1" x14ac:dyDescent="0.3">
      <c r="B530" t="s">
        <v>48</v>
      </c>
      <c r="D530" s="8"/>
      <c r="E530" s="8"/>
      <c r="F530" s="8"/>
      <c r="G530" s="8"/>
      <c r="H530" s="11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</row>
    <row r="531" spans="2:63" hidden="1" outlineLevel="1" x14ac:dyDescent="0.3">
      <c r="B531" s="15">
        <v>2013</v>
      </c>
      <c r="C531">
        <v>1</v>
      </c>
      <c r="D531" s="8"/>
      <c r="E531" s="8">
        <f>IF($F$516="n/a",0,IF(E$3&lt;=$C531,0,IF(E$3&gt;($F$516+$C531),INDEX($D$528:$W$528,,$C531)-SUM($D531:D531),INDEX($D$528:$W$528,,$C531)/$F$516)))</f>
        <v>0</v>
      </c>
      <c r="F531" s="8">
        <f>IF($F$516="n/a",0,IF(F$3&lt;=$C531,0,IF(F$3&gt;($F$516+$C531),INDEX($D$528:$W$528,,$C531)-SUM($D531:E531),INDEX($D$528:$W$528,,$C531)/$F$516)))</f>
        <v>0</v>
      </c>
      <c r="G531" s="8">
        <f>IF($F$516="n/a",0,IF(G$3&lt;=$C531,0,IF(G$3&gt;($F$516+$C531),INDEX($D$528:$W$528,,$C531)-SUM($D531:F531),INDEX($D$528:$W$528,,$C531)/$F$516)))</f>
        <v>0</v>
      </c>
      <c r="H531" s="11">
        <f>IF($F$516="n/a",0,IF(H$3&lt;=$C531,0,IF(H$3&gt;($F$516+$C531),INDEX($D$528:$W$528,,$C531)-SUM($D531:G531),INDEX($D$528:$W$528,,$C531)/$F$516)))</f>
        <v>0</v>
      </c>
      <c r="I531" s="12">
        <f>IF($F$516="n/a",0,IF(I$3&lt;=$C531,0,IF(I$3&gt;($F$516+$C531),INDEX($D$528:$W$528,,$C531)-SUM($D531:H531),INDEX($D$528:$W$528,,$C531)/$F$516)))</f>
        <v>0</v>
      </c>
      <c r="J531" s="8">
        <f>IF($F$516="n/a",0,IF(J$3&lt;=$C531,0,IF(J$3&gt;($F$516+$C531),INDEX($D$528:$W$528,,$C531)-SUM($D531:I531),INDEX($D$528:$W$528,,$C531)/$F$516)))</f>
        <v>0</v>
      </c>
      <c r="K531" s="8">
        <f>IF($F$516="n/a",0,IF(K$3&lt;=$C531,0,IF(K$3&gt;($F$516+$C531),INDEX($D$528:$W$528,,$C531)-SUM($D531:J531),INDEX($D$528:$W$528,,$C531)/$F$516)))</f>
        <v>0</v>
      </c>
      <c r="L531" s="8">
        <f>IF($F$516="n/a",0,IF(L$3&lt;=$C531,0,IF(L$3&gt;($F$516+$C531),INDEX($D$528:$W$528,,$C531)-SUM($D531:K531),INDEX($D$528:$W$528,,$C531)/$F$516)))</f>
        <v>0</v>
      </c>
      <c r="M531" s="8">
        <f>IF($F$516="n/a",0,IF(M$3&lt;=$C531,0,IF(M$3&gt;($F$516+$C531),INDEX($D$528:$W$528,,$C531)-SUM($D531:L531),INDEX($D$528:$W$528,,$C531)/$F$516)))</f>
        <v>0</v>
      </c>
      <c r="N531" s="8">
        <f>IF($F$516="n/a",0,IF(N$3&lt;=$C531,0,IF(N$3&gt;($F$516+$C531),INDEX($D$528:$W$528,,$C531)-SUM($D531:M531),INDEX($D$528:$W$528,,$C531)/$F$516)))</f>
        <v>0</v>
      </c>
      <c r="O531" s="8">
        <f>IF($F$516="n/a",0,IF(O$3&lt;=$C531,0,IF(O$3&gt;($F$516+$C531),INDEX($D$528:$W$528,,$C531)-SUM($D531:N531),INDEX($D$528:$W$528,,$C531)/$F$516)))</f>
        <v>0</v>
      </c>
      <c r="P531" s="8">
        <f>IF($F$516="n/a",0,IF(P$3&lt;=$C531,0,IF(P$3&gt;($F$516+$C531),INDEX($D$528:$W$528,,$C531)-SUM($D531:O531),INDEX($D$528:$W$528,,$C531)/$F$516)))</f>
        <v>0</v>
      </c>
      <c r="Q531" s="8">
        <f>IF($F$516="n/a",0,IF(Q$3&lt;=$C531,0,IF(Q$3&gt;($F$516+$C531),INDEX($D$528:$W$528,,$C531)-SUM($D531:P531),INDEX($D$528:$W$528,,$C531)/$F$516)))</f>
        <v>0</v>
      </c>
      <c r="R531" s="8">
        <f>IF($F$516="n/a",0,IF(R$3&lt;=$C531,0,IF(R$3&gt;($F$516+$C531),INDEX($D$528:$W$528,,$C531)-SUM($D531:Q531),INDEX($D$528:$W$528,,$C531)/$F$516)))</f>
        <v>0</v>
      </c>
      <c r="S531" s="8">
        <f>IF($F$516="n/a",0,IF(S$3&lt;=$C531,0,IF(S$3&gt;($F$516+$C531),INDEX($D$528:$W$528,,$C531)-SUM($D531:R531),INDEX($D$528:$W$528,,$C531)/$F$516)))</f>
        <v>0</v>
      </c>
      <c r="T531" s="8">
        <f>IF($F$516="n/a",0,IF(T$3&lt;=$C531,0,IF(T$3&gt;($F$516+$C531),INDEX($D$528:$W$528,,$C531)-SUM($D531:S531),INDEX($D$528:$W$528,,$C531)/$F$516)))</f>
        <v>0</v>
      </c>
      <c r="U531" s="8">
        <f>IF($F$516="n/a",0,IF(U$3&lt;=$C531,0,IF(U$3&gt;($F$516+$C531),INDEX($D$528:$W$528,,$C531)-SUM($D531:T531),INDEX($D$528:$W$528,,$C531)/$F$516)))</f>
        <v>0</v>
      </c>
      <c r="V531" s="8">
        <f>IF($F$516="n/a",0,IF(V$3&lt;=$C531,0,IF(V$3&gt;($F$516+$C531),INDEX($D$528:$W$528,,$C531)-SUM($D531:U531),INDEX($D$528:$W$528,,$C531)/$F$516)))</f>
        <v>0</v>
      </c>
      <c r="W531" s="8">
        <f>IF($F$516="n/a",0,IF(W$3&lt;=$C531,0,IF(W$3&gt;($F$516+$C531),INDEX($D$528:$W$528,,$C531)-SUM($D531:V531),INDEX($D$528:$W$528,,$C531)/$F$516)))</f>
        <v>0</v>
      </c>
      <c r="X531" s="8">
        <f>IF($F$516="n/a",0,IF(X$3&lt;=$C531,0,IF(X$3&gt;($F$516+$C531),INDEX($D$528:$W$528,,$C531)-SUM($D531:W531),INDEX($D$528:$W$528,,$C531)/$F$516)))</f>
        <v>0</v>
      </c>
      <c r="Y531" s="8">
        <f>IF($F$516="n/a",0,IF(Y$3&lt;=$C531,0,IF(Y$3&gt;($F$516+$C531),INDEX($D$528:$W$528,,$C531)-SUM($D531:X531),INDEX($D$528:$W$528,,$C531)/$F$516)))</f>
        <v>0</v>
      </c>
      <c r="Z531" s="8">
        <f>IF($F$516="n/a",0,IF(Z$3&lt;=$C531,0,IF(Z$3&gt;($F$516+$C531),INDEX($D$528:$W$528,,$C531)-SUM($D531:Y531),INDEX($D$528:$W$528,,$C531)/$F$516)))</f>
        <v>0</v>
      </c>
      <c r="AA531" s="8">
        <f>IF($F$516="n/a",0,IF(AA$3&lt;=$C531,0,IF(AA$3&gt;($F$516+$C531),INDEX($D$528:$W$528,,$C531)-SUM($D531:Z531),INDEX($D$528:$W$528,,$C531)/$F$516)))</f>
        <v>0</v>
      </c>
      <c r="AB531" s="8">
        <f>IF($F$516="n/a",0,IF(AB$3&lt;=$C531,0,IF(AB$3&gt;($F$516+$C531),INDEX($D$528:$W$528,,$C531)-SUM($D531:AA531),INDEX($D$528:$W$528,,$C531)/$F$516)))</f>
        <v>0</v>
      </c>
      <c r="AC531" s="8">
        <f>IF($F$516="n/a",0,IF(AC$3&lt;=$C531,0,IF(AC$3&gt;($F$516+$C531),INDEX($D$528:$W$528,,$C531)-SUM($D531:AB531),INDEX($D$528:$W$528,,$C531)/$F$516)))</f>
        <v>0</v>
      </c>
      <c r="AD531" s="8">
        <f>IF($F$516="n/a",0,IF(AD$3&lt;=$C531,0,IF(AD$3&gt;($F$516+$C531),INDEX($D$528:$W$528,,$C531)-SUM($D531:AC531),INDEX($D$528:$W$528,,$C531)/$F$516)))</f>
        <v>0</v>
      </c>
      <c r="AE531" s="8">
        <f>IF($F$516="n/a",0,IF(AE$3&lt;=$C531,0,IF(AE$3&gt;($F$516+$C531),INDEX($D$528:$W$528,,$C531)-SUM($D531:AD531),INDEX($D$528:$W$528,,$C531)/$F$516)))</f>
        <v>0</v>
      </c>
      <c r="AF531" s="8">
        <f>IF($F$516="n/a",0,IF(AF$3&lt;=$C531,0,IF(AF$3&gt;($F$516+$C531),INDEX($D$528:$W$528,,$C531)-SUM($D531:AE531),INDEX($D$528:$W$528,,$C531)/$F$516)))</f>
        <v>0</v>
      </c>
      <c r="AG531" s="8">
        <f>IF($F$516="n/a",0,IF(AG$3&lt;=$C531,0,IF(AG$3&gt;($F$516+$C531),INDEX($D$528:$W$528,,$C531)-SUM($D531:AF531),INDEX($D$528:$W$528,,$C531)/$F$516)))</f>
        <v>0</v>
      </c>
      <c r="AH531" s="8">
        <f>IF($F$516="n/a",0,IF(AH$3&lt;=$C531,0,IF(AH$3&gt;($F$516+$C531),INDEX($D$528:$W$528,,$C531)-SUM($D531:AG531),INDEX($D$528:$W$528,,$C531)/$F$516)))</f>
        <v>0</v>
      </c>
      <c r="AI531" s="8">
        <f>IF($F$516="n/a",0,IF(AI$3&lt;=$C531,0,IF(AI$3&gt;($F$516+$C531),INDEX($D$528:$W$528,,$C531)-SUM($D531:AH531),INDEX($D$528:$W$528,,$C531)/$F$516)))</f>
        <v>0</v>
      </c>
      <c r="AJ531" s="8">
        <f>IF($F$516="n/a",0,IF(AJ$3&lt;=$C531,0,IF(AJ$3&gt;($F$516+$C531),INDEX($D$528:$W$528,,$C531)-SUM($D531:AI531),INDEX($D$528:$W$528,,$C531)/$F$516)))</f>
        <v>0</v>
      </c>
      <c r="AK531" s="8">
        <f>IF($F$516="n/a",0,IF(AK$3&lt;=$C531,0,IF(AK$3&gt;($F$516+$C531),INDEX($D$528:$W$528,,$C531)-SUM($D531:AJ531),INDEX($D$528:$W$528,,$C531)/$F$516)))</f>
        <v>0</v>
      </c>
      <c r="AL531" s="8">
        <f>IF($F$516="n/a",0,IF(AL$3&lt;=$C531,0,IF(AL$3&gt;($F$516+$C531),INDEX($D$528:$W$528,,$C531)-SUM($D531:AK531),INDEX($D$528:$W$528,,$C531)/$F$516)))</f>
        <v>0</v>
      </c>
      <c r="AM531" s="8">
        <f>IF($F$516="n/a",0,IF(AM$3&lt;=$C531,0,IF(AM$3&gt;($F$516+$C531),INDEX($D$528:$W$528,,$C531)-SUM($D531:AL531),INDEX($D$528:$W$528,,$C531)/$F$516)))</f>
        <v>0</v>
      </c>
      <c r="AN531" s="8">
        <f>IF($F$516="n/a",0,IF(AN$3&lt;=$C531,0,IF(AN$3&gt;($F$516+$C531),INDEX($D$528:$W$528,,$C531)-SUM($D531:AM531),INDEX($D$528:$W$528,,$C531)/$F$516)))</f>
        <v>0</v>
      </c>
      <c r="AO531" s="8">
        <f>IF($F$516="n/a",0,IF(AO$3&lt;=$C531,0,IF(AO$3&gt;($F$516+$C531),INDEX($D$528:$W$528,,$C531)-SUM($D531:AN531),INDEX($D$528:$W$528,,$C531)/$F$516)))</f>
        <v>0</v>
      </c>
      <c r="AP531" s="8">
        <f>IF($F$516="n/a",0,IF(AP$3&lt;=$C531,0,IF(AP$3&gt;($F$516+$C531),INDEX($D$528:$W$528,,$C531)-SUM($D531:AO531),INDEX($D$528:$W$528,,$C531)/$F$516)))</f>
        <v>0</v>
      </c>
      <c r="AQ531" s="8">
        <f>IF($F$516="n/a",0,IF(AQ$3&lt;=$C531,0,IF(AQ$3&gt;($F$516+$C531),INDEX($D$528:$W$528,,$C531)-SUM($D531:AP531),INDEX($D$528:$W$528,,$C531)/$F$516)))</f>
        <v>0</v>
      </c>
      <c r="AR531" s="8">
        <f>IF($F$516="n/a",0,IF(AR$3&lt;=$C531,0,IF(AR$3&gt;($F$516+$C531),INDEX($D$528:$W$528,,$C531)-SUM($D531:AQ531),INDEX($D$528:$W$528,,$C531)/$F$516)))</f>
        <v>0</v>
      </c>
      <c r="AS531" s="8">
        <f>IF($F$516="n/a",0,IF(AS$3&lt;=$C531,0,IF(AS$3&gt;($F$516+$C531),INDEX($D$528:$W$528,,$C531)-SUM($D531:AR531),INDEX($D$528:$W$528,,$C531)/$F$516)))</f>
        <v>0</v>
      </c>
      <c r="AT531" s="8">
        <f>IF($F$516="n/a",0,IF(AT$3&lt;=$C531,0,IF(AT$3&gt;($F$516+$C531),INDEX($D$528:$W$528,,$C531)-SUM($D531:AS531),INDEX($D$528:$W$528,,$C531)/$F$516)))</f>
        <v>0</v>
      </c>
      <c r="AU531" s="8">
        <f>IF($F$516="n/a",0,IF(AU$3&lt;=$C531,0,IF(AU$3&gt;($F$516+$C531),INDEX($D$528:$W$528,,$C531)-SUM($D531:AT531),INDEX($D$528:$W$528,,$C531)/$F$516)))</f>
        <v>0</v>
      </c>
      <c r="AV531" s="8">
        <f>IF($F$516="n/a",0,IF(AV$3&lt;=$C531,0,IF(AV$3&gt;($F$516+$C531),INDEX($D$528:$W$528,,$C531)-SUM($D531:AU531),INDEX($D$528:$W$528,,$C531)/$F$516)))</f>
        <v>0</v>
      </c>
      <c r="AW531" s="8">
        <f>IF($F$516="n/a",0,IF(AW$3&lt;=$C531,0,IF(AW$3&gt;($F$516+$C531),INDEX($D$528:$W$528,,$C531)-SUM($D531:AV531),INDEX($D$528:$W$528,,$C531)/$F$516)))</f>
        <v>0</v>
      </c>
      <c r="AX531" s="8">
        <f>IF($F$516="n/a",0,IF(AX$3&lt;=$C531,0,IF(AX$3&gt;($F$516+$C531),INDEX($D$528:$W$528,,$C531)-SUM($D531:AW531),INDEX($D$528:$W$528,,$C531)/$F$516)))</f>
        <v>0</v>
      </c>
      <c r="AY531" s="8">
        <f>IF($F$516="n/a",0,IF(AY$3&lt;=$C531,0,IF(AY$3&gt;($F$516+$C531),INDEX($D$528:$W$528,,$C531)-SUM($D531:AX531),INDEX($D$528:$W$528,,$C531)/$F$516)))</f>
        <v>0</v>
      </c>
      <c r="AZ531" s="8">
        <f>IF($F$516="n/a",0,IF(AZ$3&lt;=$C531,0,IF(AZ$3&gt;($F$516+$C531),INDEX($D$528:$W$528,,$C531)-SUM($D531:AY531),INDEX($D$528:$W$528,,$C531)/$F$516)))</f>
        <v>0</v>
      </c>
      <c r="BA531" s="8">
        <f>IF($F$516="n/a",0,IF(BA$3&lt;=$C531,0,IF(BA$3&gt;($F$516+$C531),INDEX($D$528:$W$528,,$C531)-SUM($D531:AZ531),INDEX($D$528:$W$528,,$C531)/$F$516)))</f>
        <v>0</v>
      </c>
      <c r="BB531" s="8">
        <f>IF($F$516="n/a",0,IF(BB$3&lt;=$C531,0,IF(BB$3&gt;($F$516+$C531),INDEX($D$528:$W$528,,$C531)-SUM($D531:BA531),INDEX($D$528:$W$528,,$C531)/$F$516)))</f>
        <v>0</v>
      </c>
      <c r="BC531" s="8">
        <f>IF($F$516="n/a",0,IF(BC$3&lt;=$C531,0,IF(BC$3&gt;($F$516+$C531),INDEX($D$528:$W$528,,$C531)-SUM($D531:BB531),INDEX($D$528:$W$528,,$C531)/$F$516)))</f>
        <v>0</v>
      </c>
      <c r="BD531" s="8">
        <f>IF($F$516="n/a",0,IF(BD$3&lt;=$C531,0,IF(BD$3&gt;($F$516+$C531),INDEX($D$528:$W$528,,$C531)-SUM($D531:BC531),INDEX($D$528:$W$528,,$C531)/$F$516)))</f>
        <v>0</v>
      </c>
      <c r="BE531" s="8">
        <f>IF($F$516="n/a",0,IF(BE$3&lt;=$C531,0,IF(BE$3&gt;($F$516+$C531),INDEX($D$528:$W$528,,$C531)-SUM($D531:BD531),INDEX($D$528:$W$528,,$C531)/$F$516)))</f>
        <v>0</v>
      </c>
      <c r="BF531" s="8">
        <f>IF($F$516="n/a",0,IF(BF$3&lt;=$C531,0,IF(BF$3&gt;($F$516+$C531),INDEX($D$528:$W$528,,$C531)-SUM($D531:BE531),INDEX($D$528:$W$528,,$C531)/$F$516)))</f>
        <v>0</v>
      </c>
      <c r="BG531" s="8">
        <f>IF($F$516="n/a",0,IF(BG$3&lt;=$C531,0,IF(BG$3&gt;($F$516+$C531),INDEX($D$528:$W$528,,$C531)-SUM($D531:BF531),INDEX($D$528:$W$528,,$C531)/$F$516)))</f>
        <v>0</v>
      </c>
      <c r="BH531" s="8">
        <f>IF($F$516="n/a",0,IF(BH$3&lt;=$C531,0,IF(BH$3&gt;($F$516+$C531),INDEX($D$528:$W$528,,$C531)-SUM($D531:BG531),INDEX($D$528:$W$528,,$C531)/$F$516)))</f>
        <v>0</v>
      </c>
      <c r="BI531" s="8">
        <f>IF($F$516="n/a",0,IF(BI$3&lt;=$C531,0,IF(BI$3&gt;($F$516+$C531),INDEX($D$528:$W$528,,$C531)-SUM($D531:BH531),INDEX($D$528:$W$528,,$C531)/$F$516)))</f>
        <v>0</v>
      </c>
      <c r="BJ531" s="8">
        <f>IF($F$516="n/a",0,IF(BJ$3&lt;=$C531,0,IF(BJ$3&gt;($F$516+$C531),INDEX($D$528:$W$528,,$C531)-SUM($D531:BI531),INDEX($D$528:$W$528,,$C531)/$F$516)))</f>
        <v>0</v>
      </c>
      <c r="BK531" s="8">
        <f>IF($F$516="n/a",0,IF(BK$3&lt;=$C531,0,IF(BK$3&gt;($F$516+$C531),INDEX($D$528:$W$528,,$C531)-SUM($D531:BJ531),INDEX($D$528:$W$528,,$C531)/$F$516)))</f>
        <v>0</v>
      </c>
    </row>
    <row r="532" spans="2:63" hidden="1" outlineLevel="1" x14ac:dyDescent="0.3">
      <c r="B532" s="15">
        <v>2014</v>
      </c>
      <c r="C532">
        <v>2</v>
      </c>
      <c r="D532" s="8"/>
      <c r="E532" s="8">
        <f>IF($F$516="n/a",0,IF(E$3&lt;=$C532,0,IF(E$3&gt;($F$516+$C532),INDEX($D$528:$W$528,,$C532)-SUM($D532:D532),INDEX($D$528:$W$528,,$C532)/$F$516)))</f>
        <v>0</v>
      </c>
      <c r="F532" s="8">
        <f>IF($F$516="n/a",0,IF(F$3&lt;=$C532,0,IF(F$3&gt;($F$516+$C532),INDEX($D$528:$W$528,,$C532)-SUM($D532:E532),INDEX($D$528:$W$528,,$C532)/$F$516)))</f>
        <v>0</v>
      </c>
      <c r="G532" s="8">
        <f>IF($F$516="n/a",0,IF(G$3&lt;=$C532,0,IF(G$3&gt;($F$516+$C532),INDEX($D$528:$W$528,,$C532)-SUM($D532:F532),INDEX($D$528:$W$528,,$C532)/$F$516)))</f>
        <v>0</v>
      </c>
      <c r="H532" s="11">
        <f>IF($F$516="n/a",0,IF(H$3&lt;=$C532,0,IF(H$3&gt;($F$516+$C532),INDEX($D$528:$W$528,,$C532)-SUM($D532:G532),INDEX($D$528:$W$528,,$C532)/$F$516)))</f>
        <v>0</v>
      </c>
      <c r="I532" s="12">
        <f>IF($F$516="n/a",0,IF(I$3&lt;=$C532,0,IF(I$3&gt;($F$516+$C532),INDEX($D$528:$W$528,,$C532)-SUM($D532:H532),INDEX($D$528:$W$528,,$C532)/$F$516)))</f>
        <v>0</v>
      </c>
      <c r="J532" s="8">
        <f>IF($F$516="n/a",0,IF(J$3&lt;=$C532,0,IF(J$3&gt;($F$516+$C532),INDEX($D$528:$W$528,,$C532)-SUM($D532:I532),INDEX($D$528:$W$528,,$C532)/$F$516)))</f>
        <v>0</v>
      </c>
      <c r="K532" s="8">
        <f>IF($F$516="n/a",0,IF(K$3&lt;=$C532,0,IF(K$3&gt;($F$516+$C532),INDEX($D$528:$W$528,,$C532)-SUM($D532:J532),INDEX($D$528:$W$528,,$C532)/$F$516)))</f>
        <v>0</v>
      </c>
      <c r="L532" s="8">
        <f>IF($F$516="n/a",0,IF(L$3&lt;=$C532,0,IF(L$3&gt;($F$516+$C532),INDEX($D$528:$W$528,,$C532)-SUM($D532:K532),INDEX($D$528:$W$528,,$C532)/$F$516)))</f>
        <v>0</v>
      </c>
      <c r="M532" s="8">
        <f>IF($F$516="n/a",0,IF(M$3&lt;=$C532,0,IF(M$3&gt;($F$516+$C532),INDEX($D$528:$W$528,,$C532)-SUM($D532:L532),INDEX($D$528:$W$528,,$C532)/$F$516)))</f>
        <v>0</v>
      </c>
      <c r="N532" s="8">
        <f>IF($F$516="n/a",0,IF(N$3&lt;=$C532,0,IF(N$3&gt;($F$516+$C532),INDEX($D$528:$W$528,,$C532)-SUM($D532:M532),INDEX($D$528:$W$528,,$C532)/$F$516)))</f>
        <v>0</v>
      </c>
      <c r="O532" s="8">
        <f>IF($F$516="n/a",0,IF(O$3&lt;=$C532,0,IF(O$3&gt;($F$516+$C532),INDEX($D$528:$W$528,,$C532)-SUM($D532:N532),INDEX($D$528:$W$528,,$C532)/$F$516)))</f>
        <v>0</v>
      </c>
      <c r="P532" s="8">
        <f>IF($F$516="n/a",0,IF(P$3&lt;=$C532,0,IF(P$3&gt;($F$516+$C532),INDEX($D$528:$W$528,,$C532)-SUM($D532:O532),INDEX($D$528:$W$528,,$C532)/$F$516)))</f>
        <v>0</v>
      </c>
      <c r="Q532" s="8">
        <f>IF($F$516="n/a",0,IF(Q$3&lt;=$C532,0,IF(Q$3&gt;($F$516+$C532),INDEX($D$528:$W$528,,$C532)-SUM($D532:P532),INDEX($D$528:$W$528,,$C532)/$F$516)))</f>
        <v>0</v>
      </c>
      <c r="R532" s="8">
        <f>IF($F$516="n/a",0,IF(R$3&lt;=$C532,0,IF(R$3&gt;($F$516+$C532),INDEX($D$528:$W$528,,$C532)-SUM($D532:Q532),INDEX($D$528:$W$528,,$C532)/$F$516)))</f>
        <v>0</v>
      </c>
      <c r="S532" s="8">
        <f>IF($F$516="n/a",0,IF(S$3&lt;=$C532,0,IF(S$3&gt;($F$516+$C532),INDEX($D$528:$W$528,,$C532)-SUM($D532:R532),INDEX($D$528:$W$528,,$C532)/$F$516)))</f>
        <v>0</v>
      </c>
      <c r="T532" s="8">
        <f>IF($F$516="n/a",0,IF(T$3&lt;=$C532,0,IF(T$3&gt;($F$516+$C532),INDEX($D$528:$W$528,,$C532)-SUM($D532:S532),INDEX($D$528:$W$528,,$C532)/$F$516)))</f>
        <v>0</v>
      </c>
      <c r="U532" s="8">
        <f>IF($F$516="n/a",0,IF(U$3&lt;=$C532,0,IF(U$3&gt;($F$516+$C532),INDEX($D$528:$W$528,,$C532)-SUM($D532:T532),INDEX($D$528:$W$528,,$C532)/$F$516)))</f>
        <v>0</v>
      </c>
      <c r="V532" s="8">
        <f>IF($F$516="n/a",0,IF(V$3&lt;=$C532,0,IF(V$3&gt;($F$516+$C532),INDEX($D$528:$W$528,,$C532)-SUM($D532:U532),INDEX($D$528:$W$528,,$C532)/$F$516)))</f>
        <v>0</v>
      </c>
      <c r="W532" s="8">
        <f>IF($F$516="n/a",0,IF(W$3&lt;=$C532,0,IF(W$3&gt;($F$516+$C532),INDEX($D$528:$W$528,,$C532)-SUM($D532:V532),INDEX($D$528:$W$528,,$C532)/$F$516)))</f>
        <v>0</v>
      </c>
      <c r="X532" s="8">
        <f>IF($F$516="n/a",0,IF(X$3&lt;=$C532,0,IF(X$3&gt;($F$516+$C532),INDEX($D$528:$W$528,,$C532)-SUM($D532:W532),INDEX($D$528:$W$528,,$C532)/$F$516)))</f>
        <v>0</v>
      </c>
      <c r="Y532" s="8">
        <f>IF($F$516="n/a",0,IF(Y$3&lt;=$C532,0,IF(Y$3&gt;($F$516+$C532),INDEX($D$528:$W$528,,$C532)-SUM($D532:X532),INDEX($D$528:$W$528,,$C532)/$F$516)))</f>
        <v>0</v>
      </c>
      <c r="Z532" s="8">
        <f>IF($F$516="n/a",0,IF(Z$3&lt;=$C532,0,IF(Z$3&gt;($F$516+$C532),INDEX($D$528:$W$528,,$C532)-SUM($D532:Y532),INDEX($D$528:$W$528,,$C532)/$F$516)))</f>
        <v>0</v>
      </c>
      <c r="AA532" s="8">
        <f>IF($F$516="n/a",0,IF(AA$3&lt;=$C532,0,IF(AA$3&gt;($F$516+$C532),INDEX($D$528:$W$528,,$C532)-SUM($D532:Z532),INDEX($D$528:$W$528,,$C532)/$F$516)))</f>
        <v>0</v>
      </c>
      <c r="AB532" s="8">
        <f>IF($F$516="n/a",0,IF(AB$3&lt;=$C532,0,IF(AB$3&gt;($F$516+$C532),INDEX($D$528:$W$528,,$C532)-SUM($D532:AA532),INDEX($D$528:$W$528,,$C532)/$F$516)))</f>
        <v>0</v>
      </c>
      <c r="AC532" s="8">
        <f>IF($F$516="n/a",0,IF(AC$3&lt;=$C532,0,IF(AC$3&gt;($F$516+$C532),INDEX($D$528:$W$528,,$C532)-SUM($D532:AB532),INDEX($D$528:$W$528,,$C532)/$F$516)))</f>
        <v>0</v>
      </c>
      <c r="AD532" s="8">
        <f>IF($F$516="n/a",0,IF(AD$3&lt;=$C532,0,IF(AD$3&gt;($F$516+$C532),INDEX($D$528:$W$528,,$C532)-SUM($D532:AC532),INDEX($D$528:$W$528,,$C532)/$F$516)))</f>
        <v>0</v>
      </c>
      <c r="AE532" s="8">
        <f>IF($F$516="n/a",0,IF(AE$3&lt;=$C532,0,IF(AE$3&gt;($F$516+$C532),INDEX($D$528:$W$528,,$C532)-SUM($D532:AD532),INDEX($D$528:$W$528,,$C532)/$F$516)))</f>
        <v>0</v>
      </c>
      <c r="AF532" s="8">
        <f>IF($F$516="n/a",0,IF(AF$3&lt;=$C532,0,IF(AF$3&gt;($F$516+$C532),INDEX($D$528:$W$528,,$C532)-SUM($D532:AE532),INDEX($D$528:$W$528,,$C532)/$F$516)))</f>
        <v>0</v>
      </c>
      <c r="AG532" s="8">
        <f>IF($F$516="n/a",0,IF(AG$3&lt;=$C532,0,IF(AG$3&gt;($F$516+$C532),INDEX($D$528:$W$528,,$C532)-SUM($D532:AF532),INDEX($D$528:$W$528,,$C532)/$F$516)))</f>
        <v>0</v>
      </c>
      <c r="AH532" s="8">
        <f>IF($F$516="n/a",0,IF(AH$3&lt;=$C532,0,IF(AH$3&gt;($F$516+$C532),INDEX($D$528:$W$528,,$C532)-SUM($D532:AG532),INDEX($D$528:$W$528,,$C532)/$F$516)))</f>
        <v>0</v>
      </c>
      <c r="AI532" s="8">
        <f>IF($F$516="n/a",0,IF(AI$3&lt;=$C532,0,IF(AI$3&gt;($F$516+$C532),INDEX($D$528:$W$528,,$C532)-SUM($D532:AH532),INDEX($D$528:$W$528,,$C532)/$F$516)))</f>
        <v>0</v>
      </c>
      <c r="AJ532" s="8">
        <f>IF($F$516="n/a",0,IF(AJ$3&lt;=$C532,0,IF(AJ$3&gt;($F$516+$C532),INDEX($D$528:$W$528,,$C532)-SUM($D532:AI532),INDEX($D$528:$W$528,,$C532)/$F$516)))</f>
        <v>0</v>
      </c>
      <c r="AK532" s="8">
        <f>IF($F$516="n/a",0,IF(AK$3&lt;=$C532,0,IF(AK$3&gt;($F$516+$C532),INDEX($D$528:$W$528,,$C532)-SUM($D532:AJ532),INDEX($D$528:$W$528,,$C532)/$F$516)))</f>
        <v>0</v>
      </c>
      <c r="AL532" s="8">
        <f>IF($F$516="n/a",0,IF(AL$3&lt;=$C532,0,IF(AL$3&gt;($F$516+$C532),INDEX($D$528:$W$528,,$C532)-SUM($D532:AK532),INDEX($D$528:$W$528,,$C532)/$F$516)))</f>
        <v>0</v>
      </c>
      <c r="AM532" s="8">
        <f>IF($F$516="n/a",0,IF(AM$3&lt;=$C532,0,IF(AM$3&gt;($F$516+$C532),INDEX($D$528:$W$528,,$C532)-SUM($D532:AL532),INDEX($D$528:$W$528,,$C532)/$F$516)))</f>
        <v>0</v>
      </c>
      <c r="AN532" s="8">
        <f>IF($F$516="n/a",0,IF(AN$3&lt;=$C532,0,IF(AN$3&gt;($F$516+$C532),INDEX($D$528:$W$528,,$C532)-SUM($D532:AM532),INDEX($D$528:$W$528,,$C532)/$F$516)))</f>
        <v>0</v>
      </c>
      <c r="AO532" s="8">
        <f>IF($F$516="n/a",0,IF(AO$3&lt;=$C532,0,IF(AO$3&gt;($F$516+$C532),INDEX($D$528:$W$528,,$C532)-SUM($D532:AN532),INDEX($D$528:$W$528,,$C532)/$F$516)))</f>
        <v>0</v>
      </c>
      <c r="AP532" s="8">
        <f>IF($F$516="n/a",0,IF(AP$3&lt;=$C532,0,IF(AP$3&gt;($F$516+$C532),INDEX($D$528:$W$528,,$C532)-SUM($D532:AO532),INDEX($D$528:$W$528,,$C532)/$F$516)))</f>
        <v>0</v>
      </c>
      <c r="AQ532" s="8">
        <f>IF($F$516="n/a",0,IF(AQ$3&lt;=$C532,0,IF(AQ$3&gt;($F$516+$C532),INDEX($D$528:$W$528,,$C532)-SUM($D532:AP532),INDEX($D$528:$W$528,,$C532)/$F$516)))</f>
        <v>0</v>
      </c>
      <c r="AR532" s="8">
        <f>IF($F$516="n/a",0,IF(AR$3&lt;=$C532,0,IF(AR$3&gt;($F$516+$C532),INDEX($D$528:$W$528,,$C532)-SUM($D532:AQ532),INDEX($D$528:$W$528,,$C532)/$F$516)))</f>
        <v>0</v>
      </c>
      <c r="AS532" s="8">
        <f>IF($F$516="n/a",0,IF(AS$3&lt;=$C532,0,IF(AS$3&gt;($F$516+$C532),INDEX($D$528:$W$528,,$C532)-SUM($D532:AR532),INDEX($D$528:$W$528,,$C532)/$F$516)))</f>
        <v>0</v>
      </c>
      <c r="AT532" s="8">
        <f>IF($F$516="n/a",0,IF(AT$3&lt;=$C532,0,IF(AT$3&gt;($F$516+$C532),INDEX($D$528:$W$528,,$C532)-SUM($D532:AS532),INDEX($D$528:$W$528,,$C532)/$F$516)))</f>
        <v>0</v>
      </c>
      <c r="AU532" s="8">
        <f>IF($F$516="n/a",0,IF(AU$3&lt;=$C532,0,IF(AU$3&gt;($F$516+$C532),INDEX($D$528:$W$528,,$C532)-SUM($D532:AT532),INDEX($D$528:$W$528,,$C532)/$F$516)))</f>
        <v>0</v>
      </c>
      <c r="AV532" s="8">
        <f>IF($F$516="n/a",0,IF(AV$3&lt;=$C532,0,IF(AV$3&gt;($F$516+$C532),INDEX($D$528:$W$528,,$C532)-SUM($D532:AU532),INDEX($D$528:$W$528,,$C532)/$F$516)))</f>
        <v>0</v>
      </c>
      <c r="AW532" s="8">
        <f>IF($F$516="n/a",0,IF(AW$3&lt;=$C532,0,IF(AW$3&gt;($F$516+$C532),INDEX($D$528:$W$528,,$C532)-SUM($D532:AV532),INDEX($D$528:$W$528,,$C532)/$F$516)))</f>
        <v>0</v>
      </c>
      <c r="AX532" s="8">
        <f>IF($F$516="n/a",0,IF(AX$3&lt;=$C532,0,IF(AX$3&gt;($F$516+$C532),INDEX($D$528:$W$528,,$C532)-SUM($D532:AW532),INDEX($D$528:$W$528,,$C532)/$F$516)))</f>
        <v>0</v>
      </c>
      <c r="AY532" s="8">
        <f>IF($F$516="n/a",0,IF(AY$3&lt;=$C532,0,IF(AY$3&gt;($F$516+$C532),INDEX($D$528:$W$528,,$C532)-SUM($D532:AX532),INDEX($D$528:$W$528,,$C532)/$F$516)))</f>
        <v>0</v>
      </c>
      <c r="AZ532" s="8">
        <f>IF($F$516="n/a",0,IF(AZ$3&lt;=$C532,0,IF(AZ$3&gt;($F$516+$C532),INDEX($D$528:$W$528,,$C532)-SUM($D532:AY532),INDEX($D$528:$W$528,,$C532)/$F$516)))</f>
        <v>0</v>
      </c>
      <c r="BA532" s="8">
        <f>IF($F$516="n/a",0,IF(BA$3&lt;=$C532,0,IF(BA$3&gt;($F$516+$C532),INDEX($D$528:$W$528,,$C532)-SUM($D532:AZ532),INDEX($D$528:$W$528,,$C532)/$F$516)))</f>
        <v>0</v>
      </c>
      <c r="BB532" s="8">
        <f>IF($F$516="n/a",0,IF(BB$3&lt;=$C532,0,IF(BB$3&gt;($F$516+$C532),INDEX($D$528:$W$528,,$C532)-SUM($D532:BA532),INDEX($D$528:$W$528,,$C532)/$F$516)))</f>
        <v>0</v>
      </c>
      <c r="BC532" s="8">
        <f>IF($F$516="n/a",0,IF(BC$3&lt;=$C532,0,IF(BC$3&gt;($F$516+$C532),INDEX($D$528:$W$528,,$C532)-SUM($D532:BB532),INDEX($D$528:$W$528,,$C532)/$F$516)))</f>
        <v>0</v>
      </c>
      <c r="BD532" s="8">
        <f>IF($F$516="n/a",0,IF(BD$3&lt;=$C532,0,IF(BD$3&gt;($F$516+$C532),INDEX($D$528:$W$528,,$C532)-SUM($D532:BC532),INDEX($D$528:$W$528,,$C532)/$F$516)))</f>
        <v>0</v>
      </c>
      <c r="BE532" s="8">
        <f>IF($F$516="n/a",0,IF(BE$3&lt;=$C532,0,IF(BE$3&gt;($F$516+$C532),INDEX($D$528:$W$528,,$C532)-SUM($D532:BD532),INDEX($D$528:$W$528,,$C532)/$F$516)))</f>
        <v>0</v>
      </c>
      <c r="BF532" s="8">
        <f>IF($F$516="n/a",0,IF(BF$3&lt;=$C532,0,IF(BF$3&gt;($F$516+$C532),INDEX($D$528:$W$528,,$C532)-SUM($D532:BE532),INDEX($D$528:$W$528,,$C532)/$F$516)))</f>
        <v>0</v>
      </c>
      <c r="BG532" s="8">
        <f>IF($F$516="n/a",0,IF(BG$3&lt;=$C532,0,IF(BG$3&gt;($F$516+$C532),INDEX($D$528:$W$528,,$C532)-SUM($D532:BF532),INDEX($D$528:$W$528,,$C532)/$F$516)))</f>
        <v>0</v>
      </c>
      <c r="BH532" s="8">
        <f>IF($F$516="n/a",0,IF(BH$3&lt;=$C532,0,IF(BH$3&gt;($F$516+$C532),INDEX($D$528:$W$528,,$C532)-SUM($D532:BG532),INDEX($D$528:$W$528,,$C532)/$F$516)))</f>
        <v>0</v>
      </c>
      <c r="BI532" s="8">
        <f>IF($F$516="n/a",0,IF(BI$3&lt;=$C532,0,IF(BI$3&gt;($F$516+$C532),INDEX($D$528:$W$528,,$C532)-SUM($D532:BH532),INDEX($D$528:$W$528,,$C532)/$F$516)))</f>
        <v>0</v>
      </c>
      <c r="BJ532" s="8">
        <f>IF($F$516="n/a",0,IF(BJ$3&lt;=$C532,0,IF(BJ$3&gt;($F$516+$C532),INDEX($D$528:$W$528,,$C532)-SUM($D532:BI532),INDEX($D$528:$W$528,,$C532)/$F$516)))</f>
        <v>0</v>
      </c>
      <c r="BK532" s="8">
        <f>IF($F$516="n/a",0,IF(BK$3&lt;=$C532,0,IF(BK$3&gt;($F$516+$C532),INDEX($D$528:$W$528,,$C532)-SUM($D532:BJ532),INDEX($D$528:$W$528,,$C532)/$F$516)))</f>
        <v>0</v>
      </c>
    </row>
    <row r="533" spans="2:63" hidden="1" outlineLevel="1" x14ac:dyDescent="0.3">
      <c r="B533" s="15">
        <v>2015</v>
      </c>
      <c r="C533">
        <v>3</v>
      </c>
      <c r="D533" s="8"/>
      <c r="E533" s="8">
        <f>IF($F$516="n/a",0,IF(E$3&lt;=$C533,0,IF(E$3&gt;($F$516+$C533),INDEX($D$528:$W$528,,$C533)-SUM($D533:D533),INDEX($D$528:$W$528,,$C533)/$F$516)))</f>
        <v>0</v>
      </c>
      <c r="F533" s="8">
        <f>IF($F$516="n/a",0,IF(F$3&lt;=$C533,0,IF(F$3&gt;($F$516+$C533),INDEX($D$528:$W$528,,$C533)-SUM($D533:E533),INDEX($D$528:$W$528,,$C533)/$F$516)))</f>
        <v>0</v>
      </c>
      <c r="G533" s="8">
        <f>IF($F$516="n/a",0,IF(G$3&lt;=$C533,0,IF(G$3&gt;($F$516+$C533),INDEX($D$528:$W$528,,$C533)-SUM($D533:F533),INDEX($D$528:$W$528,,$C533)/$F$516)))</f>
        <v>0</v>
      </c>
      <c r="H533" s="11">
        <f>IF($F$516="n/a",0,IF(H$3&lt;=$C533,0,IF(H$3&gt;($F$516+$C533),INDEX($D$528:$W$528,,$C533)-SUM($D533:G533),INDEX($D$528:$W$528,,$C533)/$F$516)))</f>
        <v>0</v>
      </c>
      <c r="I533" s="12">
        <f>IF($F$516="n/a",0,IF(I$3&lt;=$C533,0,IF(I$3&gt;($F$516+$C533),INDEX($D$528:$W$528,,$C533)-SUM($D533:H533),INDEX($D$528:$W$528,,$C533)/$F$516)))</f>
        <v>0</v>
      </c>
      <c r="J533" s="8">
        <f>IF($F$516="n/a",0,IF(J$3&lt;=$C533,0,IF(J$3&gt;($F$516+$C533),INDEX($D$528:$W$528,,$C533)-SUM($D533:I533),INDEX($D$528:$W$528,,$C533)/$F$516)))</f>
        <v>0</v>
      </c>
      <c r="K533" s="8">
        <f>IF($F$516="n/a",0,IF(K$3&lt;=$C533,0,IF(K$3&gt;($F$516+$C533),INDEX($D$528:$W$528,,$C533)-SUM($D533:J533),INDEX($D$528:$W$528,,$C533)/$F$516)))</f>
        <v>0</v>
      </c>
      <c r="L533" s="8">
        <f>IF($F$516="n/a",0,IF(L$3&lt;=$C533,0,IF(L$3&gt;($F$516+$C533),INDEX($D$528:$W$528,,$C533)-SUM($D533:K533),INDEX($D$528:$W$528,,$C533)/$F$516)))</f>
        <v>0</v>
      </c>
      <c r="M533" s="8">
        <f>IF($F$516="n/a",0,IF(M$3&lt;=$C533,0,IF(M$3&gt;($F$516+$C533),INDEX($D$528:$W$528,,$C533)-SUM($D533:L533),INDEX($D$528:$W$528,,$C533)/$F$516)))</f>
        <v>0</v>
      </c>
      <c r="N533" s="8">
        <f>IF($F$516="n/a",0,IF(N$3&lt;=$C533,0,IF(N$3&gt;($F$516+$C533),INDEX($D$528:$W$528,,$C533)-SUM($D533:M533),INDEX($D$528:$W$528,,$C533)/$F$516)))</f>
        <v>0</v>
      </c>
      <c r="O533" s="8">
        <f>IF($F$516="n/a",0,IF(O$3&lt;=$C533,0,IF(O$3&gt;($F$516+$C533),INDEX($D$528:$W$528,,$C533)-SUM($D533:N533),INDEX($D$528:$W$528,,$C533)/$F$516)))</f>
        <v>0</v>
      </c>
      <c r="P533" s="8">
        <f>IF($F$516="n/a",0,IF(P$3&lt;=$C533,0,IF(P$3&gt;($F$516+$C533),INDEX($D$528:$W$528,,$C533)-SUM($D533:O533),INDEX($D$528:$W$528,,$C533)/$F$516)))</f>
        <v>0</v>
      </c>
      <c r="Q533" s="8">
        <f>IF($F$516="n/a",0,IF(Q$3&lt;=$C533,0,IF(Q$3&gt;($F$516+$C533),INDEX($D$528:$W$528,,$C533)-SUM($D533:P533),INDEX($D$528:$W$528,,$C533)/$F$516)))</f>
        <v>0</v>
      </c>
      <c r="R533" s="8">
        <f>IF($F$516="n/a",0,IF(R$3&lt;=$C533,0,IF(R$3&gt;($F$516+$C533),INDEX($D$528:$W$528,,$C533)-SUM($D533:Q533),INDEX($D$528:$W$528,,$C533)/$F$516)))</f>
        <v>0</v>
      </c>
      <c r="S533" s="8">
        <f>IF($F$516="n/a",0,IF(S$3&lt;=$C533,0,IF(S$3&gt;($F$516+$C533),INDEX($D$528:$W$528,,$C533)-SUM($D533:R533),INDEX($D$528:$W$528,,$C533)/$F$516)))</f>
        <v>0</v>
      </c>
      <c r="T533" s="8">
        <f>IF($F$516="n/a",0,IF(T$3&lt;=$C533,0,IF(T$3&gt;($F$516+$C533),INDEX($D$528:$W$528,,$C533)-SUM($D533:S533),INDEX($D$528:$W$528,,$C533)/$F$516)))</f>
        <v>0</v>
      </c>
      <c r="U533" s="8">
        <f>IF($F$516="n/a",0,IF(U$3&lt;=$C533,0,IF(U$3&gt;($F$516+$C533),INDEX($D$528:$W$528,,$C533)-SUM($D533:T533),INDEX($D$528:$W$528,,$C533)/$F$516)))</f>
        <v>0</v>
      </c>
      <c r="V533" s="8">
        <f>IF($F$516="n/a",0,IF(V$3&lt;=$C533,0,IF(V$3&gt;($F$516+$C533),INDEX($D$528:$W$528,,$C533)-SUM($D533:U533),INDEX($D$528:$W$528,,$C533)/$F$516)))</f>
        <v>0</v>
      </c>
      <c r="W533" s="8">
        <f>IF($F$516="n/a",0,IF(W$3&lt;=$C533,0,IF(W$3&gt;($F$516+$C533),INDEX($D$528:$W$528,,$C533)-SUM($D533:V533),INDEX($D$528:$W$528,,$C533)/$F$516)))</f>
        <v>0</v>
      </c>
      <c r="X533" s="8">
        <f>IF($F$516="n/a",0,IF(X$3&lt;=$C533,0,IF(X$3&gt;($F$516+$C533),INDEX($D$528:$W$528,,$C533)-SUM($D533:W533),INDEX($D$528:$W$528,,$C533)/$F$516)))</f>
        <v>0</v>
      </c>
      <c r="Y533" s="8">
        <f>IF($F$516="n/a",0,IF(Y$3&lt;=$C533,0,IF(Y$3&gt;($F$516+$C533),INDEX($D$528:$W$528,,$C533)-SUM($D533:X533),INDEX($D$528:$W$528,,$C533)/$F$516)))</f>
        <v>0</v>
      </c>
      <c r="Z533" s="8">
        <f>IF($F$516="n/a",0,IF(Z$3&lt;=$C533,0,IF(Z$3&gt;($F$516+$C533),INDEX($D$528:$W$528,,$C533)-SUM($D533:Y533),INDEX($D$528:$W$528,,$C533)/$F$516)))</f>
        <v>0</v>
      </c>
      <c r="AA533" s="8">
        <f>IF($F$516="n/a",0,IF(AA$3&lt;=$C533,0,IF(AA$3&gt;($F$516+$C533),INDEX($D$528:$W$528,,$C533)-SUM($D533:Z533),INDEX($D$528:$W$528,,$C533)/$F$516)))</f>
        <v>0</v>
      </c>
      <c r="AB533" s="8">
        <f>IF($F$516="n/a",0,IF(AB$3&lt;=$C533,0,IF(AB$3&gt;($F$516+$C533),INDEX($D$528:$W$528,,$C533)-SUM($D533:AA533),INDEX($D$528:$W$528,,$C533)/$F$516)))</f>
        <v>0</v>
      </c>
      <c r="AC533" s="8">
        <f>IF($F$516="n/a",0,IF(AC$3&lt;=$C533,0,IF(AC$3&gt;($F$516+$C533),INDEX($D$528:$W$528,,$C533)-SUM($D533:AB533),INDEX($D$528:$W$528,,$C533)/$F$516)))</f>
        <v>0</v>
      </c>
      <c r="AD533" s="8">
        <f>IF($F$516="n/a",0,IF(AD$3&lt;=$C533,0,IF(AD$3&gt;($F$516+$C533),INDEX($D$528:$W$528,,$C533)-SUM($D533:AC533),INDEX($D$528:$W$528,,$C533)/$F$516)))</f>
        <v>0</v>
      </c>
      <c r="AE533" s="8">
        <f>IF($F$516="n/a",0,IF(AE$3&lt;=$C533,0,IF(AE$3&gt;($F$516+$C533),INDEX($D$528:$W$528,,$C533)-SUM($D533:AD533),INDEX($D$528:$W$528,,$C533)/$F$516)))</f>
        <v>0</v>
      </c>
      <c r="AF533" s="8">
        <f>IF($F$516="n/a",0,IF(AF$3&lt;=$C533,0,IF(AF$3&gt;($F$516+$C533),INDEX($D$528:$W$528,,$C533)-SUM($D533:AE533),INDEX($D$528:$W$528,,$C533)/$F$516)))</f>
        <v>0</v>
      </c>
      <c r="AG533" s="8">
        <f>IF($F$516="n/a",0,IF(AG$3&lt;=$C533,0,IF(AG$3&gt;($F$516+$C533),INDEX($D$528:$W$528,,$C533)-SUM($D533:AF533),INDEX($D$528:$W$528,,$C533)/$F$516)))</f>
        <v>0</v>
      </c>
      <c r="AH533" s="8">
        <f>IF($F$516="n/a",0,IF(AH$3&lt;=$C533,0,IF(AH$3&gt;($F$516+$C533),INDEX($D$528:$W$528,,$C533)-SUM($D533:AG533),INDEX($D$528:$W$528,,$C533)/$F$516)))</f>
        <v>0</v>
      </c>
      <c r="AI533" s="8">
        <f>IF($F$516="n/a",0,IF(AI$3&lt;=$C533,0,IF(AI$3&gt;($F$516+$C533),INDEX($D$528:$W$528,,$C533)-SUM($D533:AH533),INDEX($D$528:$W$528,,$C533)/$F$516)))</f>
        <v>0</v>
      </c>
      <c r="AJ533" s="8">
        <f>IF($F$516="n/a",0,IF(AJ$3&lt;=$C533,0,IF(AJ$3&gt;($F$516+$C533),INDEX($D$528:$W$528,,$C533)-SUM($D533:AI533),INDEX($D$528:$W$528,,$C533)/$F$516)))</f>
        <v>0</v>
      </c>
      <c r="AK533" s="8">
        <f>IF($F$516="n/a",0,IF(AK$3&lt;=$C533,0,IF(AK$3&gt;($F$516+$C533),INDEX($D$528:$W$528,,$C533)-SUM($D533:AJ533),INDEX($D$528:$W$528,,$C533)/$F$516)))</f>
        <v>0</v>
      </c>
      <c r="AL533" s="8">
        <f>IF($F$516="n/a",0,IF(AL$3&lt;=$C533,0,IF(AL$3&gt;($F$516+$C533),INDEX($D$528:$W$528,,$C533)-SUM($D533:AK533),INDEX($D$528:$W$528,,$C533)/$F$516)))</f>
        <v>0</v>
      </c>
      <c r="AM533" s="8">
        <f>IF($F$516="n/a",0,IF(AM$3&lt;=$C533,0,IF(AM$3&gt;($F$516+$C533),INDEX($D$528:$W$528,,$C533)-SUM($D533:AL533),INDEX($D$528:$W$528,,$C533)/$F$516)))</f>
        <v>0</v>
      </c>
      <c r="AN533" s="8">
        <f>IF($F$516="n/a",0,IF(AN$3&lt;=$C533,0,IF(AN$3&gt;($F$516+$C533),INDEX($D$528:$W$528,,$C533)-SUM($D533:AM533),INDEX($D$528:$W$528,,$C533)/$F$516)))</f>
        <v>0</v>
      </c>
      <c r="AO533" s="8">
        <f>IF($F$516="n/a",0,IF(AO$3&lt;=$C533,0,IF(AO$3&gt;($F$516+$C533),INDEX($D$528:$W$528,,$C533)-SUM($D533:AN533),INDEX($D$528:$W$528,,$C533)/$F$516)))</f>
        <v>0</v>
      </c>
      <c r="AP533" s="8">
        <f>IF($F$516="n/a",0,IF(AP$3&lt;=$C533,0,IF(AP$3&gt;($F$516+$C533),INDEX($D$528:$W$528,,$C533)-SUM($D533:AO533),INDEX($D$528:$W$528,,$C533)/$F$516)))</f>
        <v>0</v>
      </c>
      <c r="AQ533" s="8">
        <f>IF($F$516="n/a",0,IF(AQ$3&lt;=$C533,0,IF(AQ$3&gt;($F$516+$C533),INDEX($D$528:$W$528,,$C533)-SUM($D533:AP533),INDEX($D$528:$W$528,,$C533)/$F$516)))</f>
        <v>0</v>
      </c>
      <c r="AR533" s="8">
        <f>IF($F$516="n/a",0,IF(AR$3&lt;=$C533,0,IF(AR$3&gt;($F$516+$C533),INDEX($D$528:$W$528,,$C533)-SUM($D533:AQ533),INDEX($D$528:$W$528,,$C533)/$F$516)))</f>
        <v>0</v>
      </c>
      <c r="AS533" s="8">
        <f>IF($F$516="n/a",0,IF(AS$3&lt;=$C533,0,IF(AS$3&gt;($F$516+$C533),INDEX($D$528:$W$528,,$C533)-SUM($D533:AR533),INDEX($D$528:$W$528,,$C533)/$F$516)))</f>
        <v>0</v>
      </c>
      <c r="AT533" s="8">
        <f>IF($F$516="n/a",0,IF(AT$3&lt;=$C533,0,IF(AT$3&gt;($F$516+$C533),INDEX($D$528:$W$528,,$C533)-SUM($D533:AS533),INDEX($D$528:$W$528,,$C533)/$F$516)))</f>
        <v>0</v>
      </c>
      <c r="AU533" s="8">
        <f>IF($F$516="n/a",0,IF(AU$3&lt;=$C533,0,IF(AU$3&gt;($F$516+$C533),INDEX($D$528:$W$528,,$C533)-SUM($D533:AT533),INDEX($D$528:$W$528,,$C533)/$F$516)))</f>
        <v>0</v>
      </c>
      <c r="AV533" s="8">
        <f>IF($F$516="n/a",0,IF(AV$3&lt;=$C533,0,IF(AV$3&gt;($F$516+$C533),INDEX($D$528:$W$528,,$C533)-SUM($D533:AU533),INDEX($D$528:$W$528,,$C533)/$F$516)))</f>
        <v>0</v>
      </c>
      <c r="AW533" s="8">
        <f>IF($F$516="n/a",0,IF(AW$3&lt;=$C533,0,IF(AW$3&gt;($F$516+$C533),INDEX($D$528:$W$528,,$C533)-SUM($D533:AV533),INDEX($D$528:$W$528,,$C533)/$F$516)))</f>
        <v>0</v>
      </c>
      <c r="AX533" s="8">
        <f>IF($F$516="n/a",0,IF(AX$3&lt;=$C533,0,IF(AX$3&gt;($F$516+$C533),INDEX($D$528:$W$528,,$C533)-SUM($D533:AW533),INDEX($D$528:$W$528,,$C533)/$F$516)))</f>
        <v>0</v>
      </c>
      <c r="AY533" s="8">
        <f>IF($F$516="n/a",0,IF(AY$3&lt;=$C533,0,IF(AY$3&gt;($F$516+$C533),INDEX($D$528:$W$528,,$C533)-SUM($D533:AX533),INDEX($D$528:$W$528,,$C533)/$F$516)))</f>
        <v>0</v>
      </c>
      <c r="AZ533" s="8">
        <f>IF($F$516="n/a",0,IF(AZ$3&lt;=$C533,0,IF(AZ$3&gt;($F$516+$C533),INDEX($D$528:$W$528,,$C533)-SUM($D533:AY533),INDEX($D$528:$W$528,,$C533)/$F$516)))</f>
        <v>0</v>
      </c>
      <c r="BA533" s="8">
        <f>IF($F$516="n/a",0,IF(BA$3&lt;=$C533,0,IF(BA$3&gt;($F$516+$C533),INDEX($D$528:$W$528,,$C533)-SUM($D533:AZ533),INDEX($D$528:$W$528,,$C533)/$F$516)))</f>
        <v>0</v>
      </c>
      <c r="BB533" s="8">
        <f>IF($F$516="n/a",0,IF(BB$3&lt;=$C533,0,IF(BB$3&gt;($F$516+$C533),INDEX($D$528:$W$528,,$C533)-SUM($D533:BA533),INDEX($D$528:$W$528,,$C533)/$F$516)))</f>
        <v>0</v>
      </c>
      <c r="BC533" s="8">
        <f>IF($F$516="n/a",0,IF(BC$3&lt;=$C533,0,IF(BC$3&gt;($F$516+$C533),INDEX($D$528:$W$528,,$C533)-SUM($D533:BB533),INDEX($D$528:$W$528,,$C533)/$F$516)))</f>
        <v>0</v>
      </c>
      <c r="BD533" s="8">
        <f>IF($F$516="n/a",0,IF(BD$3&lt;=$C533,0,IF(BD$3&gt;($F$516+$C533),INDEX($D$528:$W$528,,$C533)-SUM($D533:BC533),INDEX($D$528:$W$528,,$C533)/$F$516)))</f>
        <v>0</v>
      </c>
      <c r="BE533" s="8">
        <f>IF($F$516="n/a",0,IF(BE$3&lt;=$C533,0,IF(BE$3&gt;($F$516+$C533),INDEX($D$528:$W$528,,$C533)-SUM($D533:BD533),INDEX($D$528:$W$528,,$C533)/$F$516)))</f>
        <v>0</v>
      </c>
      <c r="BF533" s="8">
        <f>IF($F$516="n/a",0,IF(BF$3&lt;=$C533,0,IF(BF$3&gt;($F$516+$C533),INDEX($D$528:$W$528,,$C533)-SUM($D533:BE533),INDEX($D$528:$W$528,,$C533)/$F$516)))</f>
        <v>0</v>
      </c>
      <c r="BG533" s="8">
        <f>IF($F$516="n/a",0,IF(BG$3&lt;=$C533,0,IF(BG$3&gt;($F$516+$C533),INDEX($D$528:$W$528,,$C533)-SUM($D533:BF533),INDEX($D$528:$W$528,,$C533)/$F$516)))</f>
        <v>0</v>
      </c>
      <c r="BH533" s="8">
        <f>IF($F$516="n/a",0,IF(BH$3&lt;=$C533,0,IF(BH$3&gt;($F$516+$C533),INDEX($D$528:$W$528,,$C533)-SUM($D533:BG533),INDEX($D$528:$W$528,,$C533)/$F$516)))</f>
        <v>0</v>
      </c>
      <c r="BI533" s="8">
        <f>IF($F$516="n/a",0,IF(BI$3&lt;=$C533,0,IF(BI$3&gt;($F$516+$C533),INDEX($D$528:$W$528,,$C533)-SUM($D533:BH533),INDEX($D$528:$W$528,,$C533)/$F$516)))</f>
        <v>0</v>
      </c>
      <c r="BJ533" s="8">
        <f>IF($F$516="n/a",0,IF(BJ$3&lt;=$C533,0,IF(BJ$3&gt;($F$516+$C533),INDEX($D$528:$W$528,,$C533)-SUM($D533:BI533),INDEX($D$528:$W$528,,$C533)/$F$516)))</f>
        <v>0</v>
      </c>
      <c r="BK533" s="8">
        <f>IF($F$516="n/a",0,IF(BK$3&lt;=$C533,0,IF(BK$3&gt;($F$516+$C533),INDEX($D$528:$W$528,,$C533)-SUM($D533:BJ533),INDEX($D$528:$W$528,,$C533)/$F$516)))</f>
        <v>0</v>
      </c>
    </row>
    <row r="534" spans="2:63" hidden="1" outlineLevel="1" x14ac:dyDescent="0.3">
      <c r="B534" s="15">
        <v>2016</v>
      </c>
      <c r="C534">
        <v>4</v>
      </c>
      <c r="D534" s="8"/>
      <c r="E534" s="8">
        <f>IF($F$516="n/a",0,IF(E$3&lt;=$C534,0,IF(E$3&gt;($F$516+$C534),INDEX($D$528:$W$528,,$C534)-SUM($D534:D534),INDEX($D$528:$W$528,,$C534)/$F$516)))</f>
        <v>0</v>
      </c>
      <c r="F534" s="8">
        <f>IF($F$516="n/a",0,IF(F$3&lt;=$C534,0,IF(F$3&gt;($F$516+$C534),INDEX($D$528:$W$528,,$C534)-SUM($D534:E534),INDEX($D$528:$W$528,,$C534)/$F$516)))</f>
        <v>0</v>
      </c>
      <c r="G534" s="8">
        <f>IF($F$516="n/a",0,IF(G$3&lt;=$C534,0,IF(G$3&gt;($F$516+$C534),INDEX($D$528:$W$528,,$C534)-SUM($D534:F534),INDEX($D$528:$W$528,,$C534)/$F$516)))</f>
        <v>0</v>
      </c>
      <c r="H534" s="11">
        <f>IF($F$516="n/a",0,IF(H$3&lt;=$C534,0,IF(H$3&gt;($F$516+$C534),INDEX($D$528:$W$528,,$C534)-SUM($D534:G534),INDEX($D$528:$W$528,,$C534)/$F$516)))</f>
        <v>0</v>
      </c>
      <c r="I534" s="12">
        <f>IF($F$516="n/a",0,IF(I$3&lt;=$C534,0,IF(I$3&gt;($F$516+$C534),INDEX($D$528:$W$528,,$C534)-SUM($D534:H534),INDEX($D$528:$W$528,,$C534)/$F$516)))</f>
        <v>0</v>
      </c>
      <c r="J534" s="8">
        <f>IF($F$516="n/a",0,IF(J$3&lt;=$C534,0,IF(J$3&gt;($F$516+$C534),INDEX($D$528:$W$528,,$C534)-SUM($D534:I534),INDEX($D$528:$W$528,,$C534)/$F$516)))</f>
        <v>0</v>
      </c>
      <c r="K534" s="8">
        <f>IF($F$516="n/a",0,IF(K$3&lt;=$C534,0,IF(K$3&gt;($F$516+$C534),INDEX($D$528:$W$528,,$C534)-SUM($D534:J534),INDEX($D$528:$W$528,,$C534)/$F$516)))</f>
        <v>0</v>
      </c>
      <c r="L534" s="8">
        <f>IF($F$516="n/a",0,IF(L$3&lt;=$C534,0,IF(L$3&gt;($F$516+$C534),INDEX($D$528:$W$528,,$C534)-SUM($D534:K534),INDEX($D$528:$W$528,,$C534)/$F$516)))</f>
        <v>0</v>
      </c>
      <c r="M534" s="8">
        <f>IF($F$516="n/a",0,IF(M$3&lt;=$C534,0,IF(M$3&gt;($F$516+$C534),INDEX($D$528:$W$528,,$C534)-SUM($D534:L534),INDEX($D$528:$W$528,,$C534)/$F$516)))</f>
        <v>0</v>
      </c>
      <c r="N534" s="8">
        <f>IF($F$516="n/a",0,IF(N$3&lt;=$C534,0,IF(N$3&gt;($F$516+$C534),INDEX($D$528:$W$528,,$C534)-SUM($D534:M534),INDEX($D$528:$W$528,,$C534)/$F$516)))</f>
        <v>0</v>
      </c>
      <c r="O534" s="8">
        <f>IF($F$516="n/a",0,IF(O$3&lt;=$C534,0,IF(O$3&gt;($F$516+$C534),INDEX($D$528:$W$528,,$C534)-SUM($D534:N534),INDEX($D$528:$W$528,,$C534)/$F$516)))</f>
        <v>0</v>
      </c>
      <c r="P534" s="8">
        <f>IF($F$516="n/a",0,IF(P$3&lt;=$C534,0,IF(P$3&gt;($F$516+$C534),INDEX($D$528:$W$528,,$C534)-SUM($D534:O534),INDEX($D$528:$W$528,,$C534)/$F$516)))</f>
        <v>0</v>
      </c>
      <c r="Q534" s="8">
        <f>IF($F$516="n/a",0,IF(Q$3&lt;=$C534,0,IF(Q$3&gt;($F$516+$C534),INDEX($D$528:$W$528,,$C534)-SUM($D534:P534),INDEX($D$528:$W$528,,$C534)/$F$516)))</f>
        <v>0</v>
      </c>
      <c r="R534" s="8">
        <f>IF($F$516="n/a",0,IF(R$3&lt;=$C534,0,IF(R$3&gt;($F$516+$C534),INDEX($D$528:$W$528,,$C534)-SUM($D534:Q534),INDEX($D$528:$W$528,,$C534)/$F$516)))</f>
        <v>0</v>
      </c>
      <c r="S534" s="8">
        <f>IF($F$516="n/a",0,IF(S$3&lt;=$C534,0,IF(S$3&gt;($F$516+$C534),INDEX($D$528:$W$528,,$C534)-SUM($D534:R534),INDEX($D$528:$W$528,,$C534)/$F$516)))</f>
        <v>0</v>
      </c>
      <c r="T534" s="8">
        <f>IF($F$516="n/a",0,IF(T$3&lt;=$C534,0,IF(T$3&gt;($F$516+$C534),INDEX($D$528:$W$528,,$C534)-SUM($D534:S534),INDEX($D$528:$W$528,,$C534)/$F$516)))</f>
        <v>0</v>
      </c>
      <c r="U534" s="8">
        <f>IF($F$516="n/a",0,IF(U$3&lt;=$C534,0,IF(U$3&gt;($F$516+$C534),INDEX($D$528:$W$528,,$C534)-SUM($D534:T534),INDEX($D$528:$W$528,,$C534)/$F$516)))</f>
        <v>0</v>
      </c>
      <c r="V534" s="8">
        <f>IF($F$516="n/a",0,IF(V$3&lt;=$C534,0,IF(V$3&gt;($F$516+$C534),INDEX($D$528:$W$528,,$C534)-SUM($D534:U534),INDEX($D$528:$W$528,,$C534)/$F$516)))</f>
        <v>0</v>
      </c>
      <c r="W534" s="8">
        <f>IF($F$516="n/a",0,IF(W$3&lt;=$C534,0,IF(W$3&gt;($F$516+$C534),INDEX($D$528:$W$528,,$C534)-SUM($D534:V534),INDEX($D$528:$W$528,,$C534)/$F$516)))</f>
        <v>0</v>
      </c>
      <c r="X534" s="8">
        <f>IF($F$516="n/a",0,IF(X$3&lt;=$C534,0,IF(X$3&gt;($F$516+$C534),INDEX($D$528:$W$528,,$C534)-SUM($D534:W534),INDEX($D$528:$W$528,,$C534)/$F$516)))</f>
        <v>0</v>
      </c>
      <c r="Y534" s="8">
        <f>IF($F$516="n/a",0,IF(Y$3&lt;=$C534,0,IF(Y$3&gt;($F$516+$C534),INDEX($D$528:$W$528,,$C534)-SUM($D534:X534),INDEX($D$528:$W$528,,$C534)/$F$516)))</f>
        <v>0</v>
      </c>
      <c r="Z534" s="8">
        <f>IF($F$516="n/a",0,IF(Z$3&lt;=$C534,0,IF(Z$3&gt;($F$516+$C534),INDEX($D$528:$W$528,,$C534)-SUM($D534:Y534),INDEX($D$528:$W$528,,$C534)/$F$516)))</f>
        <v>0</v>
      </c>
      <c r="AA534" s="8">
        <f>IF($F$516="n/a",0,IF(AA$3&lt;=$C534,0,IF(AA$3&gt;($F$516+$C534),INDEX($D$528:$W$528,,$C534)-SUM($D534:Z534),INDEX($D$528:$W$528,,$C534)/$F$516)))</f>
        <v>0</v>
      </c>
      <c r="AB534" s="8">
        <f>IF($F$516="n/a",0,IF(AB$3&lt;=$C534,0,IF(AB$3&gt;($F$516+$C534),INDEX($D$528:$W$528,,$C534)-SUM($D534:AA534),INDEX($D$528:$W$528,,$C534)/$F$516)))</f>
        <v>0</v>
      </c>
      <c r="AC534" s="8">
        <f>IF($F$516="n/a",0,IF(AC$3&lt;=$C534,0,IF(AC$3&gt;($F$516+$C534),INDEX($D$528:$W$528,,$C534)-SUM($D534:AB534),INDEX($D$528:$W$528,,$C534)/$F$516)))</f>
        <v>0</v>
      </c>
      <c r="AD534" s="8">
        <f>IF($F$516="n/a",0,IF(AD$3&lt;=$C534,0,IF(AD$3&gt;($F$516+$C534),INDEX($D$528:$W$528,,$C534)-SUM($D534:AC534),INDEX($D$528:$W$528,,$C534)/$F$516)))</f>
        <v>0</v>
      </c>
      <c r="AE534" s="8">
        <f>IF($F$516="n/a",0,IF(AE$3&lt;=$C534,0,IF(AE$3&gt;($F$516+$C534),INDEX($D$528:$W$528,,$C534)-SUM($D534:AD534),INDEX($D$528:$W$528,,$C534)/$F$516)))</f>
        <v>0</v>
      </c>
      <c r="AF534" s="8">
        <f>IF($F$516="n/a",0,IF(AF$3&lt;=$C534,0,IF(AF$3&gt;($F$516+$C534),INDEX($D$528:$W$528,,$C534)-SUM($D534:AE534),INDEX($D$528:$W$528,,$C534)/$F$516)))</f>
        <v>0</v>
      </c>
      <c r="AG534" s="8">
        <f>IF($F$516="n/a",0,IF(AG$3&lt;=$C534,0,IF(AG$3&gt;($F$516+$C534),INDEX($D$528:$W$528,,$C534)-SUM($D534:AF534),INDEX($D$528:$W$528,,$C534)/$F$516)))</f>
        <v>0</v>
      </c>
      <c r="AH534" s="8">
        <f>IF($F$516="n/a",0,IF(AH$3&lt;=$C534,0,IF(AH$3&gt;($F$516+$C534),INDEX($D$528:$W$528,,$C534)-SUM($D534:AG534),INDEX($D$528:$W$528,,$C534)/$F$516)))</f>
        <v>0</v>
      </c>
      <c r="AI534" s="8">
        <f>IF($F$516="n/a",0,IF(AI$3&lt;=$C534,0,IF(AI$3&gt;($F$516+$C534),INDEX($D$528:$W$528,,$C534)-SUM($D534:AH534),INDEX($D$528:$W$528,,$C534)/$F$516)))</f>
        <v>0</v>
      </c>
      <c r="AJ534" s="8">
        <f>IF($F$516="n/a",0,IF(AJ$3&lt;=$C534,0,IF(AJ$3&gt;($F$516+$C534),INDEX($D$528:$W$528,,$C534)-SUM($D534:AI534),INDEX($D$528:$W$528,,$C534)/$F$516)))</f>
        <v>0</v>
      </c>
      <c r="AK534" s="8">
        <f>IF($F$516="n/a",0,IF(AK$3&lt;=$C534,0,IF(AK$3&gt;($F$516+$C534),INDEX($D$528:$W$528,,$C534)-SUM($D534:AJ534),INDEX($D$528:$W$528,,$C534)/$F$516)))</f>
        <v>0</v>
      </c>
      <c r="AL534" s="8">
        <f>IF($F$516="n/a",0,IF(AL$3&lt;=$C534,0,IF(AL$3&gt;($F$516+$C534),INDEX($D$528:$W$528,,$C534)-SUM($D534:AK534),INDEX($D$528:$W$528,,$C534)/$F$516)))</f>
        <v>0</v>
      </c>
      <c r="AM534" s="8">
        <f>IF($F$516="n/a",0,IF(AM$3&lt;=$C534,0,IF(AM$3&gt;($F$516+$C534),INDEX($D$528:$W$528,,$C534)-SUM($D534:AL534),INDEX($D$528:$W$528,,$C534)/$F$516)))</f>
        <v>0</v>
      </c>
      <c r="AN534" s="8">
        <f>IF($F$516="n/a",0,IF(AN$3&lt;=$C534,0,IF(AN$3&gt;($F$516+$C534),INDEX($D$528:$W$528,,$C534)-SUM($D534:AM534),INDEX($D$528:$W$528,,$C534)/$F$516)))</f>
        <v>0</v>
      </c>
      <c r="AO534" s="8">
        <f>IF($F$516="n/a",0,IF(AO$3&lt;=$C534,0,IF(AO$3&gt;($F$516+$C534),INDEX($D$528:$W$528,,$C534)-SUM($D534:AN534),INDEX($D$528:$W$528,,$C534)/$F$516)))</f>
        <v>0</v>
      </c>
      <c r="AP534" s="8">
        <f>IF($F$516="n/a",0,IF(AP$3&lt;=$C534,0,IF(AP$3&gt;($F$516+$C534),INDEX($D$528:$W$528,,$C534)-SUM($D534:AO534),INDEX($D$528:$W$528,,$C534)/$F$516)))</f>
        <v>0</v>
      </c>
      <c r="AQ534" s="8">
        <f>IF($F$516="n/a",0,IF(AQ$3&lt;=$C534,0,IF(AQ$3&gt;($F$516+$C534),INDEX($D$528:$W$528,,$C534)-SUM($D534:AP534),INDEX($D$528:$W$528,,$C534)/$F$516)))</f>
        <v>0</v>
      </c>
      <c r="AR534" s="8">
        <f>IF($F$516="n/a",0,IF(AR$3&lt;=$C534,0,IF(AR$3&gt;($F$516+$C534),INDEX($D$528:$W$528,,$C534)-SUM($D534:AQ534),INDEX($D$528:$W$528,,$C534)/$F$516)))</f>
        <v>0</v>
      </c>
      <c r="AS534" s="8">
        <f>IF($F$516="n/a",0,IF(AS$3&lt;=$C534,0,IF(AS$3&gt;($F$516+$C534),INDEX($D$528:$W$528,,$C534)-SUM($D534:AR534),INDEX($D$528:$W$528,,$C534)/$F$516)))</f>
        <v>0</v>
      </c>
      <c r="AT534" s="8">
        <f>IF($F$516="n/a",0,IF(AT$3&lt;=$C534,0,IF(AT$3&gt;($F$516+$C534),INDEX($D$528:$W$528,,$C534)-SUM($D534:AS534),INDEX($D$528:$W$528,,$C534)/$F$516)))</f>
        <v>0</v>
      </c>
      <c r="AU534" s="8">
        <f>IF($F$516="n/a",0,IF(AU$3&lt;=$C534,0,IF(AU$3&gt;($F$516+$C534),INDEX($D$528:$W$528,,$C534)-SUM($D534:AT534),INDEX($D$528:$W$528,,$C534)/$F$516)))</f>
        <v>0</v>
      </c>
      <c r="AV534" s="8">
        <f>IF($F$516="n/a",0,IF(AV$3&lt;=$C534,0,IF(AV$3&gt;($F$516+$C534),INDEX($D$528:$W$528,,$C534)-SUM($D534:AU534),INDEX($D$528:$W$528,,$C534)/$F$516)))</f>
        <v>0</v>
      </c>
      <c r="AW534" s="8">
        <f>IF($F$516="n/a",0,IF(AW$3&lt;=$C534,0,IF(AW$3&gt;($F$516+$C534),INDEX($D$528:$W$528,,$C534)-SUM($D534:AV534),INDEX($D$528:$W$528,,$C534)/$F$516)))</f>
        <v>0</v>
      </c>
      <c r="AX534" s="8">
        <f>IF($F$516="n/a",0,IF(AX$3&lt;=$C534,0,IF(AX$3&gt;($F$516+$C534),INDEX($D$528:$W$528,,$C534)-SUM($D534:AW534),INDEX($D$528:$W$528,,$C534)/$F$516)))</f>
        <v>0</v>
      </c>
      <c r="AY534" s="8">
        <f>IF($F$516="n/a",0,IF(AY$3&lt;=$C534,0,IF(AY$3&gt;($F$516+$C534),INDEX($D$528:$W$528,,$C534)-SUM($D534:AX534),INDEX($D$528:$W$528,,$C534)/$F$516)))</f>
        <v>0</v>
      </c>
      <c r="AZ534" s="8">
        <f>IF($F$516="n/a",0,IF(AZ$3&lt;=$C534,0,IF(AZ$3&gt;($F$516+$C534),INDEX($D$528:$W$528,,$C534)-SUM($D534:AY534),INDEX($D$528:$W$528,,$C534)/$F$516)))</f>
        <v>0</v>
      </c>
      <c r="BA534" s="8">
        <f>IF($F$516="n/a",0,IF(BA$3&lt;=$C534,0,IF(BA$3&gt;($F$516+$C534),INDEX($D$528:$W$528,,$C534)-SUM($D534:AZ534),INDEX($D$528:$W$528,,$C534)/$F$516)))</f>
        <v>0</v>
      </c>
      <c r="BB534" s="8">
        <f>IF($F$516="n/a",0,IF(BB$3&lt;=$C534,0,IF(BB$3&gt;($F$516+$C534),INDEX($D$528:$W$528,,$C534)-SUM($D534:BA534),INDEX($D$528:$W$528,,$C534)/$F$516)))</f>
        <v>0</v>
      </c>
      <c r="BC534" s="8">
        <f>IF($F$516="n/a",0,IF(BC$3&lt;=$C534,0,IF(BC$3&gt;($F$516+$C534),INDEX($D$528:$W$528,,$C534)-SUM($D534:BB534),INDEX($D$528:$W$528,,$C534)/$F$516)))</f>
        <v>0</v>
      </c>
      <c r="BD534" s="8">
        <f>IF($F$516="n/a",0,IF(BD$3&lt;=$C534,0,IF(BD$3&gt;($F$516+$C534),INDEX($D$528:$W$528,,$C534)-SUM($D534:BC534),INDEX($D$528:$W$528,,$C534)/$F$516)))</f>
        <v>0</v>
      </c>
      <c r="BE534" s="8">
        <f>IF($F$516="n/a",0,IF(BE$3&lt;=$C534,0,IF(BE$3&gt;($F$516+$C534),INDEX($D$528:$W$528,,$C534)-SUM($D534:BD534),INDEX($D$528:$W$528,,$C534)/$F$516)))</f>
        <v>0</v>
      </c>
      <c r="BF534" s="8">
        <f>IF($F$516="n/a",0,IF(BF$3&lt;=$C534,0,IF(BF$3&gt;($F$516+$C534),INDEX($D$528:$W$528,,$C534)-SUM($D534:BE534),INDEX($D$528:$W$528,,$C534)/$F$516)))</f>
        <v>0</v>
      </c>
      <c r="BG534" s="8">
        <f>IF($F$516="n/a",0,IF(BG$3&lt;=$C534,0,IF(BG$3&gt;($F$516+$C534),INDEX($D$528:$W$528,,$C534)-SUM($D534:BF534),INDEX($D$528:$W$528,,$C534)/$F$516)))</f>
        <v>0</v>
      </c>
      <c r="BH534" s="8">
        <f>IF($F$516="n/a",0,IF(BH$3&lt;=$C534,0,IF(BH$3&gt;($F$516+$C534),INDEX($D$528:$W$528,,$C534)-SUM($D534:BG534),INDEX($D$528:$W$528,,$C534)/$F$516)))</f>
        <v>0</v>
      </c>
      <c r="BI534" s="8">
        <f>IF($F$516="n/a",0,IF(BI$3&lt;=$C534,0,IF(BI$3&gt;($F$516+$C534),INDEX($D$528:$W$528,,$C534)-SUM($D534:BH534),INDEX($D$528:$W$528,,$C534)/$F$516)))</f>
        <v>0</v>
      </c>
      <c r="BJ534" s="8">
        <f>IF($F$516="n/a",0,IF(BJ$3&lt;=$C534,0,IF(BJ$3&gt;($F$516+$C534),INDEX($D$528:$W$528,,$C534)-SUM($D534:BI534),INDEX($D$528:$W$528,,$C534)/$F$516)))</f>
        <v>0</v>
      </c>
      <c r="BK534" s="8">
        <f>IF($F$516="n/a",0,IF(BK$3&lt;=$C534,0,IF(BK$3&gt;($F$516+$C534),INDEX($D$528:$W$528,,$C534)-SUM($D534:BJ534),INDEX($D$528:$W$528,,$C534)/$F$516)))</f>
        <v>0</v>
      </c>
    </row>
    <row r="535" spans="2:63" hidden="1" outlineLevel="1" x14ac:dyDescent="0.3">
      <c r="B535" s="15">
        <v>2017</v>
      </c>
      <c r="C535">
        <v>5</v>
      </c>
      <c r="D535" s="8"/>
      <c r="E535" s="8">
        <f>IF($F$516="n/a",0,IF(E$3&lt;=$C535,0,IF(E$3&gt;($F$516+$C535),INDEX($D$528:$W$528,,$C535)-SUM($D535:D535),INDEX($D$528:$W$528,,$C535)/$F$516)))</f>
        <v>0</v>
      </c>
      <c r="F535" s="8">
        <f>IF($F$516="n/a",0,IF(F$3&lt;=$C535,0,IF(F$3&gt;($F$516+$C535),INDEX($D$528:$W$528,,$C535)-SUM($D535:E535),INDEX($D$528:$W$528,,$C535)/$F$516)))</f>
        <v>0</v>
      </c>
      <c r="G535" s="8">
        <f>IF($F$516="n/a",0,IF(G$3&lt;=$C535,0,IF(G$3&gt;($F$516+$C535),INDEX($D$528:$W$528,,$C535)-SUM($D535:F535),INDEX($D$528:$W$528,,$C535)/$F$516)))</f>
        <v>0</v>
      </c>
      <c r="H535" s="11">
        <f>IF($F$516="n/a",0,IF(H$3&lt;=$C535,0,IF(H$3&gt;($F$516+$C535),INDEX($D$528:$W$528,,$C535)-SUM($D535:G535),INDEX($D$528:$W$528,,$C535)/$F$516)))</f>
        <v>0</v>
      </c>
      <c r="I535" s="12">
        <f>IF($F$516="n/a",0,IF(I$3&lt;=$C535,0,IF(I$3&gt;($F$516+$C535),INDEX($D$528:$W$528,,$C535)-SUM($D535:H535),INDEX($D$528:$W$528,,$C535)/$F$516)))</f>
        <v>0</v>
      </c>
      <c r="J535" s="8">
        <f>IF($F$516="n/a",0,IF(J$3&lt;=$C535,0,IF(J$3&gt;($F$516+$C535),INDEX($D$528:$W$528,,$C535)-SUM($D535:I535),INDEX($D$528:$W$528,,$C535)/$F$516)))</f>
        <v>0</v>
      </c>
      <c r="K535" s="8">
        <f>IF($F$516="n/a",0,IF(K$3&lt;=$C535,0,IF(K$3&gt;($F$516+$C535),INDEX($D$528:$W$528,,$C535)-SUM($D535:J535),INDEX($D$528:$W$528,,$C535)/$F$516)))</f>
        <v>0</v>
      </c>
      <c r="L535" s="8">
        <f>IF($F$516="n/a",0,IF(L$3&lt;=$C535,0,IF(L$3&gt;($F$516+$C535),INDEX($D$528:$W$528,,$C535)-SUM($D535:K535),INDEX($D$528:$W$528,,$C535)/$F$516)))</f>
        <v>0</v>
      </c>
      <c r="M535" s="8">
        <f>IF($F$516="n/a",0,IF(M$3&lt;=$C535,0,IF(M$3&gt;($F$516+$C535),INDEX($D$528:$W$528,,$C535)-SUM($D535:L535),INDEX($D$528:$W$528,,$C535)/$F$516)))</f>
        <v>0</v>
      </c>
      <c r="N535" s="8">
        <f>IF($F$516="n/a",0,IF(N$3&lt;=$C535,0,IF(N$3&gt;($F$516+$C535),INDEX($D$528:$W$528,,$C535)-SUM($D535:M535),INDEX($D$528:$W$528,,$C535)/$F$516)))</f>
        <v>0</v>
      </c>
      <c r="O535" s="8">
        <f>IF($F$516="n/a",0,IF(O$3&lt;=$C535,0,IF(O$3&gt;($F$516+$C535),INDEX($D$528:$W$528,,$C535)-SUM($D535:N535),INDEX($D$528:$W$528,,$C535)/$F$516)))</f>
        <v>0</v>
      </c>
      <c r="P535" s="8">
        <f>IF($F$516="n/a",0,IF(P$3&lt;=$C535,0,IF(P$3&gt;($F$516+$C535),INDEX($D$528:$W$528,,$C535)-SUM($D535:O535),INDEX($D$528:$W$528,,$C535)/$F$516)))</f>
        <v>0</v>
      </c>
      <c r="Q535" s="8">
        <f>IF($F$516="n/a",0,IF(Q$3&lt;=$C535,0,IF(Q$3&gt;($F$516+$C535),INDEX($D$528:$W$528,,$C535)-SUM($D535:P535),INDEX($D$528:$W$528,,$C535)/$F$516)))</f>
        <v>0</v>
      </c>
      <c r="R535" s="8">
        <f>IF($F$516="n/a",0,IF(R$3&lt;=$C535,0,IF(R$3&gt;($F$516+$C535),INDEX($D$528:$W$528,,$C535)-SUM($D535:Q535),INDEX($D$528:$W$528,,$C535)/$F$516)))</f>
        <v>0</v>
      </c>
      <c r="S535" s="8">
        <f>IF($F$516="n/a",0,IF(S$3&lt;=$C535,0,IF(S$3&gt;($F$516+$C535),INDEX($D$528:$W$528,,$C535)-SUM($D535:R535),INDEX($D$528:$W$528,,$C535)/$F$516)))</f>
        <v>0</v>
      </c>
      <c r="T535" s="8">
        <f>IF($F$516="n/a",0,IF(T$3&lt;=$C535,0,IF(T$3&gt;($F$516+$C535),INDEX($D$528:$W$528,,$C535)-SUM($D535:S535),INDEX($D$528:$W$528,,$C535)/$F$516)))</f>
        <v>0</v>
      </c>
      <c r="U535" s="8">
        <f>IF($F$516="n/a",0,IF(U$3&lt;=$C535,0,IF(U$3&gt;($F$516+$C535),INDEX($D$528:$W$528,,$C535)-SUM($D535:T535),INDEX($D$528:$W$528,,$C535)/$F$516)))</f>
        <v>0</v>
      </c>
      <c r="V535" s="8">
        <f>IF($F$516="n/a",0,IF(V$3&lt;=$C535,0,IF(V$3&gt;($F$516+$C535),INDEX($D$528:$W$528,,$C535)-SUM($D535:U535),INDEX($D$528:$W$528,,$C535)/$F$516)))</f>
        <v>0</v>
      </c>
      <c r="W535" s="8">
        <f>IF($F$516="n/a",0,IF(W$3&lt;=$C535,0,IF(W$3&gt;($F$516+$C535),INDEX($D$528:$W$528,,$C535)-SUM($D535:V535),INDEX($D$528:$W$528,,$C535)/$F$516)))</f>
        <v>0</v>
      </c>
      <c r="X535" s="8">
        <f>IF($F$516="n/a",0,IF(X$3&lt;=$C535,0,IF(X$3&gt;($F$516+$C535),INDEX($D$528:$W$528,,$C535)-SUM($D535:W535),INDEX($D$528:$W$528,,$C535)/$F$516)))</f>
        <v>0</v>
      </c>
      <c r="Y535" s="8">
        <f>IF($F$516="n/a",0,IF(Y$3&lt;=$C535,0,IF(Y$3&gt;($F$516+$C535),INDEX($D$528:$W$528,,$C535)-SUM($D535:X535),INDEX($D$528:$W$528,,$C535)/$F$516)))</f>
        <v>0</v>
      </c>
      <c r="Z535" s="8">
        <f>IF($F$516="n/a",0,IF(Z$3&lt;=$C535,0,IF(Z$3&gt;($F$516+$C535),INDEX($D$528:$W$528,,$C535)-SUM($D535:Y535),INDEX($D$528:$W$528,,$C535)/$F$516)))</f>
        <v>0</v>
      </c>
      <c r="AA535" s="8">
        <f>IF($F$516="n/a",0,IF(AA$3&lt;=$C535,0,IF(AA$3&gt;($F$516+$C535),INDEX($D$528:$W$528,,$C535)-SUM($D535:Z535),INDEX($D$528:$W$528,,$C535)/$F$516)))</f>
        <v>0</v>
      </c>
      <c r="AB535" s="8">
        <f>IF($F$516="n/a",0,IF(AB$3&lt;=$C535,0,IF(AB$3&gt;($F$516+$C535),INDEX($D$528:$W$528,,$C535)-SUM($D535:AA535),INDEX($D$528:$W$528,,$C535)/$F$516)))</f>
        <v>0</v>
      </c>
      <c r="AC535" s="8">
        <f>IF($F$516="n/a",0,IF(AC$3&lt;=$C535,0,IF(AC$3&gt;($F$516+$C535),INDEX($D$528:$W$528,,$C535)-SUM($D535:AB535),INDEX($D$528:$W$528,,$C535)/$F$516)))</f>
        <v>0</v>
      </c>
      <c r="AD535" s="8">
        <f>IF($F$516="n/a",0,IF(AD$3&lt;=$C535,0,IF(AD$3&gt;($F$516+$C535),INDEX($D$528:$W$528,,$C535)-SUM($D535:AC535),INDEX($D$528:$W$528,,$C535)/$F$516)))</f>
        <v>0</v>
      </c>
      <c r="AE535" s="8">
        <f>IF($F$516="n/a",0,IF(AE$3&lt;=$C535,0,IF(AE$3&gt;($F$516+$C535),INDEX($D$528:$W$528,,$C535)-SUM($D535:AD535),INDEX($D$528:$W$528,,$C535)/$F$516)))</f>
        <v>0</v>
      </c>
      <c r="AF535" s="8">
        <f>IF($F$516="n/a",0,IF(AF$3&lt;=$C535,0,IF(AF$3&gt;($F$516+$C535),INDEX($D$528:$W$528,,$C535)-SUM($D535:AE535),INDEX($D$528:$W$528,,$C535)/$F$516)))</f>
        <v>0</v>
      </c>
      <c r="AG535" s="8">
        <f>IF($F$516="n/a",0,IF(AG$3&lt;=$C535,0,IF(AG$3&gt;($F$516+$C535),INDEX($D$528:$W$528,,$C535)-SUM($D535:AF535),INDEX($D$528:$W$528,,$C535)/$F$516)))</f>
        <v>0</v>
      </c>
      <c r="AH535" s="8">
        <f>IF($F$516="n/a",0,IF(AH$3&lt;=$C535,0,IF(AH$3&gt;($F$516+$C535),INDEX($D$528:$W$528,,$C535)-SUM($D535:AG535),INDEX($D$528:$W$528,,$C535)/$F$516)))</f>
        <v>0</v>
      </c>
      <c r="AI535" s="8">
        <f>IF($F$516="n/a",0,IF(AI$3&lt;=$C535,0,IF(AI$3&gt;($F$516+$C535),INDEX($D$528:$W$528,,$C535)-SUM($D535:AH535),INDEX($D$528:$W$528,,$C535)/$F$516)))</f>
        <v>0</v>
      </c>
      <c r="AJ535" s="8">
        <f>IF($F$516="n/a",0,IF(AJ$3&lt;=$C535,0,IF(AJ$3&gt;($F$516+$C535),INDEX($D$528:$W$528,,$C535)-SUM($D535:AI535),INDEX($D$528:$W$528,,$C535)/$F$516)))</f>
        <v>0</v>
      </c>
      <c r="AK535" s="8">
        <f>IF($F$516="n/a",0,IF(AK$3&lt;=$C535,0,IF(AK$3&gt;($F$516+$C535),INDEX($D$528:$W$528,,$C535)-SUM($D535:AJ535),INDEX($D$528:$W$528,,$C535)/$F$516)))</f>
        <v>0</v>
      </c>
      <c r="AL535" s="8">
        <f>IF($F$516="n/a",0,IF(AL$3&lt;=$C535,0,IF(AL$3&gt;($F$516+$C535),INDEX($D$528:$W$528,,$C535)-SUM($D535:AK535),INDEX($D$528:$W$528,,$C535)/$F$516)))</f>
        <v>0</v>
      </c>
      <c r="AM535" s="8">
        <f>IF($F$516="n/a",0,IF(AM$3&lt;=$C535,0,IF(AM$3&gt;($F$516+$C535),INDEX($D$528:$W$528,,$C535)-SUM($D535:AL535),INDEX($D$528:$W$528,,$C535)/$F$516)))</f>
        <v>0</v>
      </c>
      <c r="AN535" s="8">
        <f>IF($F$516="n/a",0,IF(AN$3&lt;=$C535,0,IF(AN$3&gt;($F$516+$C535),INDEX($D$528:$W$528,,$C535)-SUM($D535:AM535),INDEX($D$528:$W$528,,$C535)/$F$516)))</f>
        <v>0</v>
      </c>
      <c r="AO535" s="8">
        <f>IF($F$516="n/a",0,IF(AO$3&lt;=$C535,0,IF(AO$3&gt;($F$516+$C535),INDEX($D$528:$W$528,,$C535)-SUM($D535:AN535),INDEX($D$528:$W$528,,$C535)/$F$516)))</f>
        <v>0</v>
      </c>
      <c r="AP535" s="8">
        <f>IF($F$516="n/a",0,IF(AP$3&lt;=$C535,0,IF(AP$3&gt;($F$516+$C535),INDEX($D$528:$W$528,,$C535)-SUM($D535:AO535),INDEX($D$528:$W$528,,$C535)/$F$516)))</f>
        <v>0</v>
      </c>
      <c r="AQ535" s="8">
        <f>IF($F$516="n/a",0,IF(AQ$3&lt;=$C535,0,IF(AQ$3&gt;($F$516+$C535),INDEX($D$528:$W$528,,$C535)-SUM($D535:AP535),INDEX($D$528:$W$528,,$C535)/$F$516)))</f>
        <v>0</v>
      </c>
      <c r="AR535" s="8">
        <f>IF($F$516="n/a",0,IF(AR$3&lt;=$C535,0,IF(AR$3&gt;($F$516+$C535),INDEX($D$528:$W$528,,$C535)-SUM($D535:AQ535),INDEX($D$528:$W$528,,$C535)/$F$516)))</f>
        <v>0</v>
      </c>
      <c r="AS535" s="8">
        <f>IF($F$516="n/a",0,IF(AS$3&lt;=$C535,0,IF(AS$3&gt;($F$516+$C535),INDEX($D$528:$W$528,,$C535)-SUM($D535:AR535),INDEX($D$528:$W$528,,$C535)/$F$516)))</f>
        <v>0</v>
      </c>
      <c r="AT535" s="8">
        <f>IF($F$516="n/a",0,IF(AT$3&lt;=$C535,0,IF(AT$3&gt;($F$516+$C535),INDEX($D$528:$W$528,,$C535)-SUM($D535:AS535),INDEX($D$528:$W$528,,$C535)/$F$516)))</f>
        <v>0</v>
      </c>
      <c r="AU535" s="8">
        <f>IF($F$516="n/a",0,IF(AU$3&lt;=$C535,0,IF(AU$3&gt;($F$516+$C535),INDEX($D$528:$W$528,,$C535)-SUM($D535:AT535),INDEX($D$528:$W$528,,$C535)/$F$516)))</f>
        <v>0</v>
      </c>
      <c r="AV535" s="8">
        <f>IF($F$516="n/a",0,IF(AV$3&lt;=$C535,0,IF(AV$3&gt;($F$516+$C535),INDEX($D$528:$W$528,,$C535)-SUM($D535:AU535),INDEX($D$528:$W$528,,$C535)/$F$516)))</f>
        <v>0</v>
      </c>
      <c r="AW535" s="8">
        <f>IF($F$516="n/a",0,IF(AW$3&lt;=$C535,0,IF(AW$3&gt;($F$516+$C535),INDEX($D$528:$W$528,,$C535)-SUM($D535:AV535),INDEX($D$528:$W$528,,$C535)/$F$516)))</f>
        <v>0</v>
      </c>
      <c r="AX535" s="8">
        <f>IF($F$516="n/a",0,IF(AX$3&lt;=$C535,0,IF(AX$3&gt;($F$516+$C535),INDEX($D$528:$W$528,,$C535)-SUM($D535:AW535),INDEX($D$528:$W$528,,$C535)/$F$516)))</f>
        <v>0</v>
      </c>
      <c r="AY535" s="8">
        <f>IF($F$516="n/a",0,IF(AY$3&lt;=$C535,0,IF(AY$3&gt;($F$516+$C535),INDEX($D$528:$W$528,,$C535)-SUM($D535:AX535),INDEX($D$528:$W$528,,$C535)/$F$516)))</f>
        <v>0</v>
      </c>
      <c r="AZ535" s="8">
        <f>IF($F$516="n/a",0,IF(AZ$3&lt;=$C535,0,IF(AZ$3&gt;($F$516+$C535),INDEX($D$528:$W$528,,$C535)-SUM($D535:AY535),INDEX($D$528:$W$528,,$C535)/$F$516)))</f>
        <v>0</v>
      </c>
      <c r="BA535" s="8">
        <f>IF($F$516="n/a",0,IF(BA$3&lt;=$C535,0,IF(BA$3&gt;($F$516+$C535),INDEX($D$528:$W$528,,$C535)-SUM($D535:AZ535),INDEX($D$528:$W$528,,$C535)/$F$516)))</f>
        <v>0</v>
      </c>
      <c r="BB535" s="8">
        <f>IF($F$516="n/a",0,IF(BB$3&lt;=$C535,0,IF(BB$3&gt;($F$516+$C535),INDEX($D$528:$W$528,,$C535)-SUM($D535:BA535),INDEX($D$528:$W$528,,$C535)/$F$516)))</f>
        <v>0</v>
      </c>
      <c r="BC535" s="8">
        <f>IF($F$516="n/a",0,IF(BC$3&lt;=$C535,0,IF(BC$3&gt;($F$516+$C535),INDEX($D$528:$W$528,,$C535)-SUM($D535:BB535),INDEX($D$528:$W$528,,$C535)/$F$516)))</f>
        <v>0</v>
      </c>
      <c r="BD535" s="8">
        <f>IF($F$516="n/a",0,IF(BD$3&lt;=$C535,0,IF(BD$3&gt;($F$516+$C535),INDEX($D$528:$W$528,,$C535)-SUM($D535:BC535),INDEX($D$528:$W$528,,$C535)/$F$516)))</f>
        <v>0</v>
      </c>
      <c r="BE535" s="8">
        <f>IF($F$516="n/a",0,IF(BE$3&lt;=$C535,0,IF(BE$3&gt;($F$516+$C535),INDEX($D$528:$W$528,,$C535)-SUM($D535:BD535),INDEX($D$528:$W$528,,$C535)/$F$516)))</f>
        <v>0</v>
      </c>
      <c r="BF535" s="8">
        <f>IF($F$516="n/a",0,IF(BF$3&lt;=$C535,0,IF(BF$3&gt;($F$516+$C535),INDEX($D$528:$W$528,,$C535)-SUM($D535:BE535),INDEX($D$528:$W$528,,$C535)/$F$516)))</f>
        <v>0</v>
      </c>
      <c r="BG535" s="8">
        <f>IF($F$516="n/a",0,IF(BG$3&lt;=$C535,0,IF(BG$3&gt;($F$516+$C535),INDEX($D$528:$W$528,,$C535)-SUM($D535:BF535),INDEX($D$528:$W$528,,$C535)/$F$516)))</f>
        <v>0</v>
      </c>
      <c r="BH535" s="8">
        <f>IF($F$516="n/a",0,IF(BH$3&lt;=$C535,0,IF(BH$3&gt;($F$516+$C535),INDEX($D$528:$W$528,,$C535)-SUM($D535:BG535),INDEX($D$528:$W$528,,$C535)/$F$516)))</f>
        <v>0</v>
      </c>
      <c r="BI535" s="8">
        <f>IF($F$516="n/a",0,IF(BI$3&lt;=$C535,0,IF(BI$3&gt;($F$516+$C535),INDEX($D$528:$W$528,,$C535)-SUM($D535:BH535),INDEX($D$528:$W$528,,$C535)/$F$516)))</f>
        <v>0</v>
      </c>
      <c r="BJ535" s="8">
        <f>IF($F$516="n/a",0,IF(BJ$3&lt;=$C535,0,IF(BJ$3&gt;($F$516+$C535),INDEX($D$528:$W$528,,$C535)-SUM($D535:BI535),INDEX($D$528:$W$528,,$C535)/$F$516)))</f>
        <v>0</v>
      </c>
      <c r="BK535" s="8">
        <f>IF($F$516="n/a",0,IF(BK$3&lt;=$C535,0,IF(BK$3&gt;($F$516+$C535),INDEX($D$528:$W$528,,$C535)-SUM($D535:BJ535),INDEX($D$528:$W$528,,$C535)/$F$516)))</f>
        <v>0</v>
      </c>
    </row>
    <row r="536" spans="2:63" hidden="1" outlineLevel="1" x14ac:dyDescent="0.3">
      <c r="B536" s="15">
        <v>2018</v>
      </c>
      <c r="C536">
        <v>6</v>
      </c>
      <c r="D536" s="8"/>
      <c r="E536" s="8">
        <f>IF($F$516="n/a",0,IF(E$3&lt;=$C536,0,IF(E$3&gt;($F$516+$C536),INDEX($D$528:$W$528,,$C536)-SUM($D536:D536),INDEX($D$528:$W$528,,$C536)/$F$516)))</f>
        <v>0</v>
      </c>
      <c r="F536" s="8">
        <f>IF($F$516="n/a",0,IF(F$3&lt;=$C536,0,IF(F$3&gt;($F$516+$C536),INDEX($D$528:$W$528,,$C536)-SUM($D536:E536),INDEX($D$528:$W$528,,$C536)/$F$516)))</f>
        <v>0</v>
      </c>
      <c r="G536" s="8">
        <f>IF($F$516="n/a",0,IF(G$3&lt;=$C536,0,IF(G$3&gt;($F$516+$C536),INDEX($D$528:$W$528,,$C536)-SUM($D536:F536),INDEX($D$528:$W$528,,$C536)/$F$516)))</f>
        <v>0</v>
      </c>
      <c r="H536" s="11">
        <f>IF($F$516="n/a",0,IF(H$3&lt;=$C536,0,IF(H$3&gt;($F$516+$C536),INDEX($D$528:$W$528,,$C536)-SUM($D536:G536),INDEX($D$528:$W$528,,$C536)/$F$516)))</f>
        <v>0</v>
      </c>
      <c r="I536" s="12">
        <f>IF($F$516="n/a",0,IF(I$3&lt;=$C536,0,IF(I$3&gt;($F$516+$C536),INDEX($D$528:$W$528,,$C536)-SUM($D536:H536),INDEX($D$528:$W$528,,$C536)/$F$516)))</f>
        <v>0</v>
      </c>
      <c r="J536" s="8">
        <f>IF($F$516="n/a",0,IF(J$3&lt;=$C536,0,IF(J$3&gt;($F$516+$C536),INDEX($D$528:$W$528,,$C536)-SUM($D536:I536),INDEX($D$528:$W$528,,$C536)/$F$516)))</f>
        <v>0</v>
      </c>
      <c r="K536" s="8">
        <f>IF($F$516="n/a",0,IF(K$3&lt;=$C536,0,IF(K$3&gt;($F$516+$C536),INDEX($D$528:$W$528,,$C536)-SUM($D536:J536),INDEX($D$528:$W$528,,$C536)/$F$516)))</f>
        <v>0</v>
      </c>
      <c r="L536" s="8">
        <f>IF($F$516="n/a",0,IF(L$3&lt;=$C536,0,IF(L$3&gt;($F$516+$C536),INDEX($D$528:$W$528,,$C536)-SUM($D536:K536),INDEX($D$528:$W$528,,$C536)/$F$516)))</f>
        <v>0</v>
      </c>
      <c r="M536" s="8">
        <f>IF($F$516="n/a",0,IF(M$3&lt;=$C536,0,IF(M$3&gt;($F$516+$C536),INDEX($D$528:$W$528,,$C536)-SUM($D536:L536),INDEX($D$528:$W$528,,$C536)/$F$516)))</f>
        <v>0</v>
      </c>
      <c r="N536" s="8">
        <f>IF($F$516="n/a",0,IF(N$3&lt;=$C536,0,IF(N$3&gt;($F$516+$C536),INDEX($D$528:$W$528,,$C536)-SUM($D536:M536),INDEX($D$528:$W$528,,$C536)/$F$516)))</f>
        <v>0</v>
      </c>
      <c r="O536" s="8">
        <f>IF($F$516="n/a",0,IF(O$3&lt;=$C536,0,IF(O$3&gt;($F$516+$C536),INDEX($D$528:$W$528,,$C536)-SUM($D536:N536),INDEX($D$528:$W$528,,$C536)/$F$516)))</f>
        <v>0</v>
      </c>
      <c r="P536" s="8">
        <f>IF($F$516="n/a",0,IF(P$3&lt;=$C536,0,IF(P$3&gt;($F$516+$C536),INDEX($D$528:$W$528,,$C536)-SUM($D536:O536),INDEX($D$528:$W$528,,$C536)/$F$516)))</f>
        <v>0</v>
      </c>
      <c r="Q536" s="8">
        <f>IF($F$516="n/a",0,IF(Q$3&lt;=$C536,0,IF(Q$3&gt;($F$516+$C536),INDEX($D$528:$W$528,,$C536)-SUM($D536:P536),INDEX($D$528:$W$528,,$C536)/$F$516)))</f>
        <v>0</v>
      </c>
      <c r="R536" s="8">
        <f>IF($F$516="n/a",0,IF(R$3&lt;=$C536,0,IF(R$3&gt;($F$516+$C536),INDEX($D$528:$W$528,,$C536)-SUM($D536:Q536),INDEX($D$528:$W$528,,$C536)/$F$516)))</f>
        <v>0</v>
      </c>
      <c r="S536" s="8">
        <f>IF($F$516="n/a",0,IF(S$3&lt;=$C536,0,IF(S$3&gt;($F$516+$C536),INDEX($D$528:$W$528,,$C536)-SUM($D536:R536),INDEX($D$528:$W$528,,$C536)/$F$516)))</f>
        <v>0</v>
      </c>
      <c r="T536" s="8">
        <f>IF($F$516="n/a",0,IF(T$3&lt;=$C536,0,IF(T$3&gt;($F$516+$C536),INDEX($D$528:$W$528,,$C536)-SUM($D536:S536),INDEX($D$528:$W$528,,$C536)/$F$516)))</f>
        <v>0</v>
      </c>
      <c r="U536" s="8">
        <f>IF($F$516="n/a",0,IF(U$3&lt;=$C536,0,IF(U$3&gt;($F$516+$C536),INDEX($D$528:$W$528,,$C536)-SUM($D536:T536),INDEX($D$528:$W$528,,$C536)/$F$516)))</f>
        <v>0</v>
      </c>
      <c r="V536" s="8">
        <f>IF($F$516="n/a",0,IF(V$3&lt;=$C536,0,IF(V$3&gt;($F$516+$C536),INDEX($D$528:$W$528,,$C536)-SUM($D536:U536),INDEX($D$528:$W$528,,$C536)/$F$516)))</f>
        <v>0</v>
      </c>
      <c r="W536" s="8">
        <f>IF($F$516="n/a",0,IF(W$3&lt;=$C536,0,IF(W$3&gt;($F$516+$C536),INDEX($D$528:$W$528,,$C536)-SUM($D536:V536),INDEX($D$528:$W$528,,$C536)/$F$516)))</f>
        <v>0</v>
      </c>
      <c r="X536" s="8">
        <f>IF($F$516="n/a",0,IF(X$3&lt;=$C536,0,IF(X$3&gt;($F$516+$C536),INDEX($D$528:$W$528,,$C536)-SUM($D536:W536),INDEX($D$528:$W$528,,$C536)/$F$516)))</f>
        <v>0</v>
      </c>
      <c r="Y536" s="8">
        <f>IF($F$516="n/a",0,IF(Y$3&lt;=$C536,0,IF(Y$3&gt;($F$516+$C536),INDEX($D$528:$W$528,,$C536)-SUM($D536:X536),INDEX($D$528:$W$528,,$C536)/$F$516)))</f>
        <v>0</v>
      </c>
      <c r="Z536" s="8">
        <f>IF($F$516="n/a",0,IF(Z$3&lt;=$C536,0,IF(Z$3&gt;($F$516+$C536),INDEX($D$528:$W$528,,$C536)-SUM($D536:Y536),INDEX($D$528:$W$528,,$C536)/$F$516)))</f>
        <v>0</v>
      </c>
      <c r="AA536" s="8">
        <f>IF($F$516="n/a",0,IF(AA$3&lt;=$C536,0,IF(AA$3&gt;($F$516+$C536),INDEX($D$528:$W$528,,$C536)-SUM($D536:Z536),INDEX($D$528:$W$528,,$C536)/$F$516)))</f>
        <v>0</v>
      </c>
      <c r="AB536" s="8">
        <f>IF($F$516="n/a",0,IF(AB$3&lt;=$C536,0,IF(AB$3&gt;($F$516+$C536),INDEX($D$528:$W$528,,$C536)-SUM($D536:AA536),INDEX($D$528:$W$528,,$C536)/$F$516)))</f>
        <v>0</v>
      </c>
      <c r="AC536" s="8">
        <f>IF($F$516="n/a",0,IF(AC$3&lt;=$C536,0,IF(AC$3&gt;($F$516+$C536),INDEX($D$528:$W$528,,$C536)-SUM($D536:AB536),INDEX($D$528:$W$528,,$C536)/$F$516)))</f>
        <v>0</v>
      </c>
      <c r="AD536" s="8">
        <f>IF($F$516="n/a",0,IF(AD$3&lt;=$C536,0,IF(AD$3&gt;($F$516+$C536),INDEX($D$528:$W$528,,$C536)-SUM($D536:AC536),INDEX($D$528:$W$528,,$C536)/$F$516)))</f>
        <v>0</v>
      </c>
      <c r="AE536" s="8">
        <f>IF($F$516="n/a",0,IF(AE$3&lt;=$C536,0,IF(AE$3&gt;($F$516+$C536),INDEX($D$528:$W$528,,$C536)-SUM($D536:AD536),INDEX($D$528:$W$528,,$C536)/$F$516)))</f>
        <v>0</v>
      </c>
      <c r="AF536" s="8">
        <f>IF($F$516="n/a",0,IF(AF$3&lt;=$C536,0,IF(AF$3&gt;($F$516+$C536),INDEX($D$528:$W$528,,$C536)-SUM($D536:AE536),INDEX($D$528:$W$528,,$C536)/$F$516)))</f>
        <v>0</v>
      </c>
      <c r="AG536" s="8">
        <f>IF($F$516="n/a",0,IF(AG$3&lt;=$C536,0,IF(AG$3&gt;($F$516+$C536),INDEX($D$528:$W$528,,$C536)-SUM($D536:AF536),INDEX($D$528:$W$528,,$C536)/$F$516)))</f>
        <v>0</v>
      </c>
      <c r="AH536" s="8">
        <f>IF($F$516="n/a",0,IF(AH$3&lt;=$C536,0,IF(AH$3&gt;($F$516+$C536),INDEX($D$528:$W$528,,$C536)-SUM($D536:AG536),INDEX($D$528:$W$528,,$C536)/$F$516)))</f>
        <v>0</v>
      </c>
      <c r="AI536" s="8">
        <f>IF($F$516="n/a",0,IF(AI$3&lt;=$C536,0,IF(AI$3&gt;($F$516+$C536),INDEX($D$528:$W$528,,$C536)-SUM($D536:AH536),INDEX($D$528:$W$528,,$C536)/$F$516)))</f>
        <v>0</v>
      </c>
      <c r="AJ536" s="8">
        <f>IF($F$516="n/a",0,IF(AJ$3&lt;=$C536,0,IF(AJ$3&gt;($F$516+$C536),INDEX($D$528:$W$528,,$C536)-SUM($D536:AI536),INDEX($D$528:$W$528,,$C536)/$F$516)))</f>
        <v>0</v>
      </c>
      <c r="AK536" s="8">
        <f>IF($F$516="n/a",0,IF(AK$3&lt;=$C536,0,IF(AK$3&gt;($F$516+$C536),INDEX($D$528:$W$528,,$C536)-SUM($D536:AJ536),INDEX($D$528:$W$528,,$C536)/$F$516)))</f>
        <v>0</v>
      </c>
      <c r="AL536" s="8">
        <f>IF($F$516="n/a",0,IF(AL$3&lt;=$C536,0,IF(AL$3&gt;($F$516+$C536),INDEX($D$528:$W$528,,$C536)-SUM($D536:AK536),INDEX($D$528:$W$528,,$C536)/$F$516)))</f>
        <v>0</v>
      </c>
      <c r="AM536" s="8">
        <f>IF($F$516="n/a",0,IF(AM$3&lt;=$C536,0,IF(AM$3&gt;($F$516+$C536),INDEX($D$528:$W$528,,$C536)-SUM($D536:AL536),INDEX($D$528:$W$528,,$C536)/$F$516)))</f>
        <v>0</v>
      </c>
      <c r="AN536" s="8">
        <f>IF($F$516="n/a",0,IF(AN$3&lt;=$C536,0,IF(AN$3&gt;($F$516+$C536),INDEX($D$528:$W$528,,$C536)-SUM($D536:AM536),INDEX($D$528:$W$528,,$C536)/$F$516)))</f>
        <v>0</v>
      </c>
      <c r="AO536" s="8">
        <f>IF($F$516="n/a",0,IF(AO$3&lt;=$C536,0,IF(AO$3&gt;($F$516+$C536),INDEX($D$528:$W$528,,$C536)-SUM($D536:AN536),INDEX($D$528:$W$528,,$C536)/$F$516)))</f>
        <v>0</v>
      </c>
      <c r="AP536" s="8">
        <f>IF($F$516="n/a",0,IF(AP$3&lt;=$C536,0,IF(AP$3&gt;($F$516+$C536),INDEX($D$528:$W$528,,$C536)-SUM($D536:AO536),INDEX($D$528:$W$528,,$C536)/$F$516)))</f>
        <v>0</v>
      </c>
      <c r="AQ536" s="8">
        <f>IF($F$516="n/a",0,IF(AQ$3&lt;=$C536,0,IF(AQ$3&gt;($F$516+$C536),INDEX($D$528:$W$528,,$C536)-SUM($D536:AP536),INDEX($D$528:$W$528,,$C536)/$F$516)))</f>
        <v>0</v>
      </c>
      <c r="AR536" s="8">
        <f>IF($F$516="n/a",0,IF(AR$3&lt;=$C536,0,IF(AR$3&gt;($F$516+$C536),INDEX($D$528:$W$528,,$C536)-SUM($D536:AQ536),INDEX($D$528:$W$528,,$C536)/$F$516)))</f>
        <v>0</v>
      </c>
      <c r="AS536" s="8">
        <f>IF($F$516="n/a",0,IF(AS$3&lt;=$C536,0,IF(AS$3&gt;($F$516+$C536),INDEX($D$528:$W$528,,$C536)-SUM($D536:AR536),INDEX($D$528:$W$528,,$C536)/$F$516)))</f>
        <v>0</v>
      </c>
      <c r="AT536" s="8">
        <f>IF($F$516="n/a",0,IF(AT$3&lt;=$C536,0,IF(AT$3&gt;($F$516+$C536),INDEX($D$528:$W$528,,$C536)-SUM($D536:AS536),INDEX($D$528:$W$528,,$C536)/$F$516)))</f>
        <v>0</v>
      </c>
      <c r="AU536" s="8">
        <f>IF($F$516="n/a",0,IF(AU$3&lt;=$C536,0,IF(AU$3&gt;($F$516+$C536),INDEX($D$528:$W$528,,$C536)-SUM($D536:AT536),INDEX($D$528:$W$528,,$C536)/$F$516)))</f>
        <v>0</v>
      </c>
      <c r="AV536" s="8">
        <f>IF($F$516="n/a",0,IF(AV$3&lt;=$C536,0,IF(AV$3&gt;($F$516+$C536),INDEX($D$528:$W$528,,$C536)-SUM($D536:AU536),INDEX($D$528:$W$528,,$C536)/$F$516)))</f>
        <v>0</v>
      </c>
      <c r="AW536" s="8">
        <f>IF($F$516="n/a",0,IF(AW$3&lt;=$C536,0,IF(AW$3&gt;($F$516+$C536),INDEX($D$528:$W$528,,$C536)-SUM($D536:AV536),INDEX($D$528:$W$528,,$C536)/$F$516)))</f>
        <v>0</v>
      </c>
      <c r="AX536" s="8">
        <f>IF($F$516="n/a",0,IF(AX$3&lt;=$C536,0,IF(AX$3&gt;($F$516+$C536),INDEX($D$528:$W$528,,$C536)-SUM($D536:AW536),INDEX($D$528:$W$528,,$C536)/$F$516)))</f>
        <v>0</v>
      </c>
      <c r="AY536" s="8">
        <f>IF($F$516="n/a",0,IF(AY$3&lt;=$C536,0,IF(AY$3&gt;($F$516+$C536),INDEX($D$528:$W$528,,$C536)-SUM($D536:AX536),INDEX($D$528:$W$528,,$C536)/$F$516)))</f>
        <v>0</v>
      </c>
      <c r="AZ536" s="8">
        <f>IF($F$516="n/a",0,IF(AZ$3&lt;=$C536,0,IF(AZ$3&gt;($F$516+$C536),INDEX($D$528:$W$528,,$C536)-SUM($D536:AY536),INDEX($D$528:$W$528,,$C536)/$F$516)))</f>
        <v>0</v>
      </c>
      <c r="BA536" s="8">
        <f>IF($F$516="n/a",0,IF(BA$3&lt;=$C536,0,IF(BA$3&gt;($F$516+$C536),INDEX($D$528:$W$528,,$C536)-SUM($D536:AZ536),INDEX($D$528:$W$528,,$C536)/$F$516)))</f>
        <v>0</v>
      </c>
      <c r="BB536" s="8">
        <f>IF($F$516="n/a",0,IF(BB$3&lt;=$C536,0,IF(BB$3&gt;($F$516+$C536),INDEX($D$528:$W$528,,$C536)-SUM($D536:BA536),INDEX($D$528:$W$528,,$C536)/$F$516)))</f>
        <v>0</v>
      </c>
      <c r="BC536" s="8">
        <f>IF($F$516="n/a",0,IF(BC$3&lt;=$C536,0,IF(BC$3&gt;($F$516+$C536),INDEX($D$528:$W$528,,$C536)-SUM($D536:BB536),INDEX($D$528:$W$528,,$C536)/$F$516)))</f>
        <v>0</v>
      </c>
      <c r="BD536" s="8">
        <f>IF($F$516="n/a",0,IF(BD$3&lt;=$C536,0,IF(BD$3&gt;($F$516+$C536),INDEX($D$528:$W$528,,$C536)-SUM($D536:BC536),INDEX($D$528:$W$528,,$C536)/$F$516)))</f>
        <v>0</v>
      </c>
      <c r="BE536" s="8">
        <f>IF($F$516="n/a",0,IF(BE$3&lt;=$C536,0,IF(BE$3&gt;($F$516+$C536),INDEX($D$528:$W$528,,$C536)-SUM($D536:BD536),INDEX($D$528:$W$528,,$C536)/$F$516)))</f>
        <v>0</v>
      </c>
      <c r="BF536" s="8">
        <f>IF($F$516="n/a",0,IF(BF$3&lt;=$C536,0,IF(BF$3&gt;($F$516+$C536),INDEX($D$528:$W$528,,$C536)-SUM($D536:BE536),INDEX($D$528:$W$528,,$C536)/$F$516)))</f>
        <v>0</v>
      </c>
      <c r="BG536" s="8">
        <f>IF($F$516="n/a",0,IF(BG$3&lt;=$C536,0,IF(BG$3&gt;($F$516+$C536),INDEX($D$528:$W$528,,$C536)-SUM($D536:BF536),INDEX($D$528:$W$528,,$C536)/$F$516)))</f>
        <v>0</v>
      </c>
      <c r="BH536" s="8">
        <f>IF($F$516="n/a",0,IF(BH$3&lt;=$C536,0,IF(BH$3&gt;($F$516+$C536),INDEX($D$528:$W$528,,$C536)-SUM($D536:BG536),INDEX($D$528:$W$528,,$C536)/$F$516)))</f>
        <v>0</v>
      </c>
      <c r="BI536" s="8">
        <f>IF($F$516="n/a",0,IF(BI$3&lt;=$C536,0,IF(BI$3&gt;($F$516+$C536),INDEX($D$528:$W$528,,$C536)-SUM($D536:BH536),INDEX($D$528:$W$528,,$C536)/$F$516)))</f>
        <v>0</v>
      </c>
      <c r="BJ536" s="8">
        <f>IF($F$516="n/a",0,IF(BJ$3&lt;=$C536,0,IF(BJ$3&gt;($F$516+$C536),INDEX($D$528:$W$528,,$C536)-SUM($D536:BI536),INDEX($D$528:$W$528,,$C536)/$F$516)))</f>
        <v>0</v>
      </c>
      <c r="BK536" s="8">
        <f>IF($F$516="n/a",0,IF(BK$3&lt;=$C536,0,IF(BK$3&gt;($F$516+$C536),INDEX($D$528:$W$528,,$C536)-SUM($D536:BJ536),INDEX($D$528:$W$528,,$C536)/$F$516)))</f>
        <v>0</v>
      </c>
    </row>
    <row r="537" spans="2:63" hidden="1" outlineLevel="1" x14ac:dyDescent="0.3">
      <c r="B537" s="15">
        <v>2019</v>
      </c>
      <c r="C537">
        <v>7</v>
      </c>
      <c r="D537" s="8"/>
      <c r="E537" s="8">
        <f>IF($F$516="n/a",0,IF(E$3&lt;=$C537,0,IF(E$3&gt;($F$516+$C537),INDEX($D$528:$W$528,,$C537)-SUM($D537:D537),INDEX($D$528:$W$528,,$C537)/$F$516)))</f>
        <v>0</v>
      </c>
      <c r="F537" s="8">
        <f>IF($F$516="n/a",0,IF(F$3&lt;=$C537,0,IF(F$3&gt;($F$516+$C537),INDEX($D$528:$W$528,,$C537)-SUM($D537:E537),INDEX($D$528:$W$528,,$C537)/$F$516)))</f>
        <v>0</v>
      </c>
      <c r="G537" s="8">
        <f>IF($F$516="n/a",0,IF(G$3&lt;=$C537,0,IF(G$3&gt;($F$516+$C537),INDEX($D$528:$W$528,,$C537)-SUM($D537:F537),INDEX($D$528:$W$528,,$C537)/$F$516)))</f>
        <v>0</v>
      </c>
      <c r="H537" s="11">
        <f>IF($F$516="n/a",0,IF(H$3&lt;=$C537,0,IF(H$3&gt;($F$516+$C537),INDEX($D$528:$W$528,,$C537)-SUM($D537:G537),INDEX($D$528:$W$528,,$C537)/$F$516)))</f>
        <v>0</v>
      </c>
      <c r="I537" s="12">
        <f>IF($F$516="n/a",0,IF(I$3&lt;=$C537,0,IF(I$3&gt;($F$516+$C537),INDEX($D$528:$W$528,,$C537)-SUM($D537:H537),INDEX($D$528:$W$528,,$C537)/$F$516)))</f>
        <v>0</v>
      </c>
      <c r="J537" s="8">
        <f>IF($F$516="n/a",0,IF(J$3&lt;=$C537,0,IF(J$3&gt;($F$516+$C537),INDEX($D$528:$W$528,,$C537)-SUM($D537:I537),INDEX($D$528:$W$528,,$C537)/$F$516)))</f>
        <v>0</v>
      </c>
      <c r="K537" s="8">
        <f>IF($F$516="n/a",0,IF(K$3&lt;=$C537,0,IF(K$3&gt;($F$516+$C537),INDEX($D$528:$W$528,,$C537)-SUM($D537:J537),INDEX($D$528:$W$528,,$C537)/$F$516)))</f>
        <v>0</v>
      </c>
      <c r="L537" s="8">
        <f>IF($F$516="n/a",0,IF(L$3&lt;=$C537,0,IF(L$3&gt;($F$516+$C537),INDEX($D$528:$W$528,,$C537)-SUM($D537:K537),INDEX($D$528:$W$528,,$C537)/$F$516)))</f>
        <v>0</v>
      </c>
      <c r="M537" s="8">
        <f>IF($F$516="n/a",0,IF(M$3&lt;=$C537,0,IF(M$3&gt;($F$516+$C537),INDEX($D$528:$W$528,,$C537)-SUM($D537:L537),INDEX($D$528:$W$528,,$C537)/$F$516)))</f>
        <v>0</v>
      </c>
      <c r="N537" s="8">
        <f>IF($F$516="n/a",0,IF(N$3&lt;=$C537,0,IF(N$3&gt;($F$516+$C537),INDEX($D$528:$W$528,,$C537)-SUM($D537:M537),INDEX($D$528:$W$528,,$C537)/$F$516)))</f>
        <v>0</v>
      </c>
      <c r="O537" s="8">
        <f>IF($F$516="n/a",0,IF(O$3&lt;=$C537,0,IF(O$3&gt;($F$516+$C537),INDEX($D$528:$W$528,,$C537)-SUM($D537:N537),INDEX($D$528:$W$528,,$C537)/$F$516)))</f>
        <v>0</v>
      </c>
      <c r="P537" s="8">
        <f>IF($F$516="n/a",0,IF(P$3&lt;=$C537,0,IF(P$3&gt;($F$516+$C537),INDEX($D$528:$W$528,,$C537)-SUM($D537:O537),INDEX($D$528:$W$528,,$C537)/$F$516)))</f>
        <v>0</v>
      </c>
      <c r="Q537" s="8">
        <f>IF($F$516="n/a",0,IF(Q$3&lt;=$C537,0,IF(Q$3&gt;($F$516+$C537),INDEX($D$528:$W$528,,$C537)-SUM($D537:P537),INDEX($D$528:$W$528,,$C537)/$F$516)))</f>
        <v>0</v>
      </c>
      <c r="R537" s="8">
        <f>IF($F$516="n/a",0,IF(R$3&lt;=$C537,0,IF(R$3&gt;($F$516+$C537),INDEX($D$528:$W$528,,$C537)-SUM($D537:Q537),INDEX($D$528:$W$528,,$C537)/$F$516)))</f>
        <v>0</v>
      </c>
      <c r="S537" s="8">
        <f>IF($F$516="n/a",0,IF(S$3&lt;=$C537,0,IF(S$3&gt;($F$516+$C537),INDEX($D$528:$W$528,,$C537)-SUM($D537:R537),INDEX($D$528:$W$528,,$C537)/$F$516)))</f>
        <v>0</v>
      </c>
      <c r="T537" s="8">
        <f>IF($F$516="n/a",0,IF(T$3&lt;=$C537,0,IF(T$3&gt;($F$516+$C537),INDEX($D$528:$W$528,,$C537)-SUM($D537:S537),INDEX($D$528:$W$528,,$C537)/$F$516)))</f>
        <v>0</v>
      </c>
      <c r="U537" s="8">
        <f>IF($F$516="n/a",0,IF(U$3&lt;=$C537,0,IF(U$3&gt;($F$516+$C537),INDEX($D$528:$W$528,,$C537)-SUM($D537:T537),INDEX($D$528:$W$528,,$C537)/$F$516)))</f>
        <v>0</v>
      </c>
      <c r="V537" s="8">
        <f>IF($F$516="n/a",0,IF(V$3&lt;=$C537,0,IF(V$3&gt;($F$516+$C537),INDEX($D$528:$W$528,,$C537)-SUM($D537:U537),INDEX($D$528:$W$528,,$C537)/$F$516)))</f>
        <v>0</v>
      </c>
      <c r="W537" s="8">
        <f>IF($F$516="n/a",0,IF(W$3&lt;=$C537,0,IF(W$3&gt;($F$516+$C537),INDEX($D$528:$W$528,,$C537)-SUM($D537:V537),INDEX($D$528:$W$528,,$C537)/$F$516)))</f>
        <v>0</v>
      </c>
      <c r="X537" s="8">
        <f>IF($F$516="n/a",0,IF(X$3&lt;=$C537,0,IF(X$3&gt;($F$516+$C537),INDEX($D$528:$W$528,,$C537)-SUM($D537:W537),INDEX($D$528:$W$528,,$C537)/$F$516)))</f>
        <v>0</v>
      </c>
      <c r="Y537" s="8">
        <f>IF($F$516="n/a",0,IF(Y$3&lt;=$C537,0,IF(Y$3&gt;($F$516+$C537),INDEX($D$528:$W$528,,$C537)-SUM($D537:X537),INDEX($D$528:$W$528,,$C537)/$F$516)))</f>
        <v>0</v>
      </c>
      <c r="Z537" s="8">
        <f>IF($F$516="n/a",0,IF(Z$3&lt;=$C537,0,IF(Z$3&gt;($F$516+$C537),INDEX($D$528:$W$528,,$C537)-SUM($D537:Y537),INDEX($D$528:$W$528,,$C537)/$F$516)))</f>
        <v>0</v>
      </c>
      <c r="AA537" s="8">
        <f>IF($F$516="n/a",0,IF(AA$3&lt;=$C537,0,IF(AA$3&gt;($F$516+$C537),INDEX($D$528:$W$528,,$C537)-SUM($D537:Z537),INDEX($D$528:$W$528,,$C537)/$F$516)))</f>
        <v>0</v>
      </c>
      <c r="AB537" s="8">
        <f>IF($F$516="n/a",0,IF(AB$3&lt;=$C537,0,IF(AB$3&gt;($F$516+$C537),INDEX($D$528:$W$528,,$C537)-SUM($D537:AA537),INDEX($D$528:$W$528,,$C537)/$F$516)))</f>
        <v>0</v>
      </c>
      <c r="AC537" s="8">
        <f>IF($F$516="n/a",0,IF(AC$3&lt;=$C537,0,IF(AC$3&gt;($F$516+$C537),INDEX($D$528:$W$528,,$C537)-SUM($D537:AB537),INDEX($D$528:$W$528,,$C537)/$F$516)))</f>
        <v>0</v>
      </c>
      <c r="AD537" s="8">
        <f>IF($F$516="n/a",0,IF(AD$3&lt;=$C537,0,IF(AD$3&gt;($F$516+$C537),INDEX($D$528:$W$528,,$C537)-SUM($D537:AC537),INDEX($D$528:$W$528,,$C537)/$F$516)))</f>
        <v>0</v>
      </c>
      <c r="AE537" s="8">
        <f>IF($F$516="n/a",0,IF(AE$3&lt;=$C537,0,IF(AE$3&gt;($F$516+$C537),INDEX($D$528:$W$528,,$C537)-SUM($D537:AD537),INDEX($D$528:$W$528,,$C537)/$F$516)))</f>
        <v>0</v>
      </c>
      <c r="AF537" s="8">
        <f>IF($F$516="n/a",0,IF(AF$3&lt;=$C537,0,IF(AF$3&gt;($F$516+$C537),INDEX($D$528:$W$528,,$C537)-SUM($D537:AE537),INDEX($D$528:$W$528,,$C537)/$F$516)))</f>
        <v>0</v>
      </c>
      <c r="AG537" s="8">
        <f>IF($F$516="n/a",0,IF(AG$3&lt;=$C537,0,IF(AG$3&gt;($F$516+$C537),INDEX($D$528:$W$528,,$C537)-SUM($D537:AF537),INDEX($D$528:$W$528,,$C537)/$F$516)))</f>
        <v>0</v>
      </c>
      <c r="AH537" s="8">
        <f>IF($F$516="n/a",0,IF(AH$3&lt;=$C537,0,IF(AH$3&gt;($F$516+$C537),INDEX($D$528:$W$528,,$C537)-SUM($D537:AG537),INDEX($D$528:$W$528,,$C537)/$F$516)))</f>
        <v>0</v>
      </c>
      <c r="AI537" s="8">
        <f>IF($F$516="n/a",0,IF(AI$3&lt;=$C537,0,IF(AI$3&gt;($F$516+$C537),INDEX($D$528:$W$528,,$C537)-SUM($D537:AH537),INDEX($D$528:$W$528,,$C537)/$F$516)))</f>
        <v>0</v>
      </c>
      <c r="AJ537" s="8">
        <f>IF($F$516="n/a",0,IF(AJ$3&lt;=$C537,0,IF(AJ$3&gt;($F$516+$C537),INDEX($D$528:$W$528,,$C537)-SUM($D537:AI537),INDEX($D$528:$W$528,,$C537)/$F$516)))</f>
        <v>0</v>
      </c>
      <c r="AK537" s="8">
        <f>IF($F$516="n/a",0,IF(AK$3&lt;=$C537,0,IF(AK$3&gt;($F$516+$C537),INDEX($D$528:$W$528,,$C537)-SUM($D537:AJ537),INDEX($D$528:$W$528,,$C537)/$F$516)))</f>
        <v>0</v>
      </c>
      <c r="AL537" s="8">
        <f>IF($F$516="n/a",0,IF(AL$3&lt;=$C537,0,IF(AL$3&gt;($F$516+$C537),INDEX($D$528:$W$528,,$C537)-SUM($D537:AK537),INDEX($D$528:$W$528,,$C537)/$F$516)))</f>
        <v>0</v>
      </c>
      <c r="AM537" s="8">
        <f>IF($F$516="n/a",0,IF(AM$3&lt;=$C537,0,IF(AM$3&gt;($F$516+$C537),INDEX($D$528:$W$528,,$C537)-SUM($D537:AL537),INDEX($D$528:$W$528,,$C537)/$F$516)))</f>
        <v>0</v>
      </c>
      <c r="AN537" s="8">
        <f>IF($F$516="n/a",0,IF(AN$3&lt;=$C537,0,IF(AN$3&gt;($F$516+$C537),INDEX($D$528:$W$528,,$C537)-SUM($D537:AM537),INDEX($D$528:$W$528,,$C537)/$F$516)))</f>
        <v>0</v>
      </c>
      <c r="AO537" s="8">
        <f>IF($F$516="n/a",0,IF(AO$3&lt;=$C537,0,IF(AO$3&gt;($F$516+$C537),INDEX($D$528:$W$528,,$C537)-SUM($D537:AN537),INDEX($D$528:$W$528,,$C537)/$F$516)))</f>
        <v>0</v>
      </c>
      <c r="AP537" s="8">
        <f>IF($F$516="n/a",0,IF(AP$3&lt;=$C537,0,IF(AP$3&gt;($F$516+$C537),INDEX($D$528:$W$528,,$C537)-SUM($D537:AO537),INDEX($D$528:$W$528,,$C537)/$F$516)))</f>
        <v>0</v>
      </c>
      <c r="AQ537" s="8">
        <f>IF($F$516="n/a",0,IF(AQ$3&lt;=$C537,0,IF(AQ$3&gt;($F$516+$C537),INDEX($D$528:$W$528,,$C537)-SUM($D537:AP537),INDEX($D$528:$W$528,,$C537)/$F$516)))</f>
        <v>0</v>
      </c>
      <c r="AR537" s="8">
        <f>IF($F$516="n/a",0,IF(AR$3&lt;=$C537,0,IF(AR$3&gt;($F$516+$C537),INDEX($D$528:$W$528,,$C537)-SUM($D537:AQ537),INDEX($D$528:$W$528,,$C537)/$F$516)))</f>
        <v>0</v>
      </c>
      <c r="AS537" s="8">
        <f>IF($F$516="n/a",0,IF(AS$3&lt;=$C537,0,IF(AS$3&gt;($F$516+$C537),INDEX($D$528:$W$528,,$C537)-SUM($D537:AR537),INDEX($D$528:$W$528,,$C537)/$F$516)))</f>
        <v>0</v>
      </c>
      <c r="AT537" s="8">
        <f>IF($F$516="n/a",0,IF(AT$3&lt;=$C537,0,IF(AT$3&gt;($F$516+$C537),INDEX($D$528:$W$528,,$C537)-SUM($D537:AS537),INDEX($D$528:$W$528,,$C537)/$F$516)))</f>
        <v>0</v>
      </c>
      <c r="AU537" s="8">
        <f>IF($F$516="n/a",0,IF(AU$3&lt;=$C537,0,IF(AU$3&gt;($F$516+$C537),INDEX($D$528:$W$528,,$C537)-SUM($D537:AT537),INDEX($D$528:$W$528,,$C537)/$F$516)))</f>
        <v>0</v>
      </c>
      <c r="AV537" s="8">
        <f>IF($F$516="n/a",0,IF(AV$3&lt;=$C537,0,IF(AV$3&gt;($F$516+$C537),INDEX($D$528:$W$528,,$C537)-SUM($D537:AU537),INDEX($D$528:$W$528,,$C537)/$F$516)))</f>
        <v>0</v>
      </c>
      <c r="AW537" s="8">
        <f>IF($F$516="n/a",0,IF(AW$3&lt;=$C537,0,IF(AW$3&gt;($F$516+$C537),INDEX($D$528:$W$528,,$C537)-SUM($D537:AV537),INDEX($D$528:$W$528,,$C537)/$F$516)))</f>
        <v>0</v>
      </c>
      <c r="AX537" s="8">
        <f>IF($F$516="n/a",0,IF(AX$3&lt;=$C537,0,IF(AX$3&gt;($F$516+$C537),INDEX($D$528:$W$528,,$C537)-SUM($D537:AW537),INDEX($D$528:$W$528,,$C537)/$F$516)))</f>
        <v>0</v>
      </c>
      <c r="AY537" s="8">
        <f>IF($F$516="n/a",0,IF(AY$3&lt;=$C537,0,IF(AY$3&gt;($F$516+$C537),INDEX($D$528:$W$528,,$C537)-SUM($D537:AX537),INDEX($D$528:$W$528,,$C537)/$F$516)))</f>
        <v>0</v>
      </c>
      <c r="AZ537" s="8">
        <f>IF($F$516="n/a",0,IF(AZ$3&lt;=$C537,0,IF(AZ$3&gt;($F$516+$C537),INDEX($D$528:$W$528,,$C537)-SUM($D537:AY537),INDEX($D$528:$W$528,,$C537)/$F$516)))</f>
        <v>0</v>
      </c>
      <c r="BA537" s="8">
        <f>IF($F$516="n/a",0,IF(BA$3&lt;=$C537,0,IF(BA$3&gt;($F$516+$C537),INDEX($D$528:$W$528,,$C537)-SUM($D537:AZ537),INDEX($D$528:$W$528,,$C537)/$F$516)))</f>
        <v>0</v>
      </c>
      <c r="BB537" s="8">
        <f>IF($F$516="n/a",0,IF(BB$3&lt;=$C537,0,IF(BB$3&gt;($F$516+$C537),INDEX($D$528:$W$528,,$C537)-SUM($D537:BA537),INDEX($D$528:$W$528,,$C537)/$F$516)))</f>
        <v>0</v>
      </c>
      <c r="BC537" s="8">
        <f>IF($F$516="n/a",0,IF(BC$3&lt;=$C537,0,IF(BC$3&gt;($F$516+$C537),INDEX($D$528:$W$528,,$C537)-SUM($D537:BB537),INDEX($D$528:$W$528,,$C537)/$F$516)))</f>
        <v>0</v>
      </c>
      <c r="BD537" s="8">
        <f>IF($F$516="n/a",0,IF(BD$3&lt;=$C537,0,IF(BD$3&gt;($F$516+$C537),INDEX($D$528:$W$528,,$C537)-SUM($D537:BC537),INDEX($D$528:$W$528,,$C537)/$F$516)))</f>
        <v>0</v>
      </c>
      <c r="BE537" s="8">
        <f>IF($F$516="n/a",0,IF(BE$3&lt;=$C537,0,IF(BE$3&gt;($F$516+$C537),INDEX($D$528:$W$528,,$C537)-SUM($D537:BD537),INDEX($D$528:$W$528,,$C537)/$F$516)))</f>
        <v>0</v>
      </c>
      <c r="BF537" s="8">
        <f>IF($F$516="n/a",0,IF(BF$3&lt;=$C537,0,IF(BF$3&gt;($F$516+$C537),INDEX($D$528:$W$528,,$C537)-SUM($D537:BE537),INDEX($D$528:$W$528,,$C537)/$F$516)))</f>
        <v>0</v>
      </c>
      <c r="BG537" s="8">
        <f>IF($F$516="n/a",0,IF(BG$3&lt;=$C537,0,IF(BG$3&gt;($F$516+$C537),INDEX($D$528:$W$528,,$C537)-SUM($D537:BF537),INDEX($D$528:$W$528,,$C537)/$F$516)))</f>
        <v>0</v>
      </c>
      <c r="BH537" s="8">
        <f>IF($F$516="n/a",0,IF(BH$3&lt;=$C537,0,IF(BH$3&gt;($F$516+$C537),INDEX($D$528:$W$528,,$C537)-SUM($D537:BG537),INDEX($D$528:$W$528,,$C537)/$F$516)))</f>
        <v>0</v>
      </c>
      <c r="BI537" s="8">
        <f>IF($F$516="n/a",0,IF(BI$3&lt;=$C537,0,IF(BI$3&gt;($F$516+$C537),INDEX($D$528:$W$528,,$C537)-SUM($D537:BH537),INDEX($D$528:$W$528,,$C537)/$F$516)))</f>
        <v>0</v>
      </c>
      <c r="BJ537" s="8">
        <f>IF($F$516="n/a",0,IF(BJ$3&lt;=$C537,0,IF(BJ$3&gt;($F$516+$C537),INDEX($D$528:$W$528,,$C537)-SUM($D537:BI537),INDEX($D$528:$W$528,,$C537)/$F$516)))</f>
        <v>0</v>
      </c>
      <c r="BK537" s="8">
        <f>IF($F$516="n/a",0,IF(BK$3&lt;=$C537,0,IF(BK$3&gt;($F$516+$C537),INDEX($D$528:$W$528,,$C537)-SUM($D537:BJ537),INDEX($D$528:$W$528,,$C537)/$F$516)))</f>
        <v>0</v>
      </c>
    </row>
    <row r="538" spans="2:63" hidden="1" outlineLevel="1" x14ac:dyDescent="0.3">
      <c r="B538" s="15">
        <v>2020</v>
      </c>
      <c r="C538">
        <v>8</v>
      </c>
      <c r="D538" s="8"/>
      <c r="E538" s="8">
        <f>IF($F$516="n/a",0,IF(E$3&lt;=$C538,0,IF(E$3&gt;($F$516+$C538),INDEX($D$528:$W$528,,$C538)-SUM($D538:D538),INDEX($D$528:$W$528,,$C538)/$F$516)))</f>
        <v>0</v>
      </c>
      <c r="F538" s="8">
        <f>IF($F$516="n/a",0,IF(F$3&lt;=$C538,0,IF(F$3&gt;($F$516+$C538),INDEX($D$528:$W$528,,$C538)-SUM($D538:E538),INDEX($D$528:$W$528,,$C538)/$F$516)))</f>
        <v>0</v>
      </c>
      <c r="G538" s="8">
        <f>IF($F$516="n/a",0,IF(G$3&lt;=$C538,0,IF(G$3&gt;($F$516+$C538),INDEX($D$528:$W$528,,$C538)-SUM($D538:F538),INDEX($D$528:$W$528,,$C538)/$F$516)))</f>
        <v>0</v>
      </c>
      <c r="H538" s="11">
        <f>IF($F$516="n/a",0,IF(H$3&lt;=$C538,0,IF(H$3&gt;($F$516+$C538),INDEX($D$528:$W$528,,$C538)-SUM($D538:G538),INDEX($D$528:$W$528,,$C538)/$F$516)))</f>
        <v>0</v>
      </c>
      <c r="I538" s="12">
        <f>IF($F$516="n/a",0,IF(I$3&lt;=$C538,0,IF(I$3&gt;($F$516+$C538),INDEX($D$528:$W$528,,$C538)-SUM($D538:H538),INDEX($D$528:$W$528,,$C538)/$F$516)))</f>
        <v>0</v>
      </c>
      <c r="J538" s="8">
        <f>IF($F$516="n/a",0,IF(J$3&lt;=$C538,0,IF(J$3&gt;($F$516+$C538),INDEX($D$528:$W$528,,$C538)-SUM($D538:I538),INDEX($D$528:$W$528,,$C538)/$F$516)))</f>
        <v>0</v>
      </c>
      <c r="K538" s="8">
        <f>IF($F$516="n/a",0,IF(K$3&lt;=$C538,0,IF(K$3&gt;($F$516+$C538),INDEX($D$528:$W$528,,$C538)-SUM($D538:J538),INDEX($D$528:$W$528,,$C538)/$F$516)))</f>
        <v>0</v>
      </c>
      <c r="L538" s="8">
        <f>IF($F$516="n/a",0,IF(L$3&lt;=$C538,0,IF(L$3&gt;($F$516+$C538),INDEX($D$528:$W$528,,$C538)-SUM($D538:K538),INDEX($D$528:$W$528,,$C538)/$F$516)))</f>
        <v>0</v>
      </c>
      <c r="M538" s="8">
        <f>IF($F$516="n/a",0,IF(M$3&lt;=$C538,0,IF(M$3&gt;($F$516+$C538),INDEX($D$528:$W$528,,$C538)-SUM($D538:L538),INDEX($D$528:$W$528,,$C538)/$F$516)))</f>
        <v>0</v>
      </c>
      <c r="N538" s="8">
        <f>IF($F$516="n/a",0,IF(N$3&lt;=$C538,0,IF(N$3&gt;($F$516+$C538),INDEX($D$528:$W$528,,$C538)-SUM($D538:M538),INDEX($D$528:$W$528,,$C538)/$F$516)))</f>
        <v>0</v>
      </c>
      <c r="O538" s="8">
        <f>IF($F$516="n/a",0,IF(O$3&lt;=$C538,0,IF(O$3&gt;($F$516+$C538),INDEX($D$528:$W$528,,$C538)-SUM($D538:N538),INDEX($D$528:$W$528,,$C538)/$F$516)))</f>
        <v>0</v>
      </c>
      <c r="P538" s="8">
        <f>IF($F$516="n/a",0,IF(P$3&lt;=$C538,0,IF(P$3&gt;($F$516+$C538),INDEX($D$528:$W$528,,$C538)-SUM($D538:O538),INDEX($D$528:$W$528,,$C538)/$F$516)))</f>
        <v>0</v>
      </c>
      <c r="Q538" s="8">
        <f>IF($F$516="n/a",0,IF(Q$3&lt;=$C538,0,IF(Q$3&gt;($F$516+$C538),INDEX($D$528:$W$528,,$C538)-SUM($D538:P538),INDEX($D$528:$W$528,,$C538)/$F$516)))</f>
        <v>0</v>
      </c>
      <c r="R538" s="8">
        <f>IF($F$516="n/a",0,IF(R$3&lt;=$C538,0,IF(R$3&gt;($F$516+$C538),INDEX($D$528:$W$528,,$C538)-SUM($D538:Q538),INDEX($D$528:$W$528,,$C538)/$F$516)))</f>
        <v>0</v>
      </c>
      <c r="S538" s="8">
        <f>IF($F$516="n/a",0,IF(S$3&lt;=$C538,0,IF(S$3&gt;($F$516+$C538),INDEX($D$528:$W$528,,$C538)-SUM($D538:R538),INDEX($D$528:$W$528,,$C538)/$F$516)))</f>
        <v>0</v>
      </c>
      <c r="T538" s="8">
        <f>IF($F$516="n/a",0,IF(T$3&lt;=$C538,0,IF(T$3&gt;($F$516+$C538),INDEX($D$528:$W$528,,$C538)-SUM($D538:S538),INDEX($D$528:$W$528,,$C538)/$F$516)))</f>
        <v>0</v>
      </c>
      <c r="U538" s="8">
        <f>IF($F$516="n/a",0,IF(U$3&lt;=$C538,0,IF(U$3&gt;($F$516+$C538),INDEX($D$528:$W$528,,$C538)-SUM($D538:T538),INDEX($D$528:$W$528,,$C538)/$F$516)))</f>
        <v>0</v>
      </c>
      <c r="V538" s="8">
        <f>IF($F$516="n/a",0,IF(V$3&lt;=$C538,0,IF(V$3&gt;($F$516+$C538),INDEX($D$528:$W$528,,$C538)-SUM($D538:U538),INDEX($D$528:$W$528,,$C538)/$F$516)))</f>
        <v>0</v>
      </c>
      <c r="W538" s="8">
        <f>IF($F$516="n/a",0,IF(W$3&lt;=$C538,0,IF(W$3&gt;($F$516+$C538),INDEX($D$528:$W$528,,$C538)-SUM($D538:V538),INDEX($D$528:$W$528,,$C538)/$F$516)))</f>
        <v>0</v>
      </c>
      <c r="X538" s="8">
        <f>IF($F$516="n/a",0,IF(X$3&lt;=$C538,0,IF(X$3&gt;($F$516+$C538),INDEX($D$528:$W$528,,$C538)-SUM($D538:W538),INDEX($D$528:$W$528,,$C538)/$F$516)))</f>
        <v>0</v>
      </c>
      <c r="Y538" s="8">
        <f>IF($F$516="n/a",0,IF(Y$3&lt;=$C538,0,IF(Y$3&gt;($F$516+$C538),INDEX($D$528:$W$528,,$C538)-SUM($D538:X538),INDEX($D$528:$W$528,,$C538)/$F$516)))</f>
        <v>0</v>
      </c>
      <c r="Z538" s="8">
        <f>IF($F$516="n/a",0,IF(Z$3&lt;=$C538,0,IF(Z$3&gt;($F$516+$C538),INDEX($D$528:$W$528,,$C538)-SUM($D538:Y538),INDEX($D$528:$W$528,,$C538)/$F$516)))</f>
        <v>0</v>
      </c>
      <c r="AA538" s="8">
        <f>IF($F$516="n/a",0,IF(AA$3&lt;=$C538,0,IF(AA$3&gt;($F$516+$C538),INDEX($D$528:$W$528,,$C538)-SUM($D538:Z538),INDEX($D$528:$W$528,,$C538)/$F$516)))</f>
        <v>0</v>
      </c>
      <c r="AB538" s="8">
        <f>IF($F$516="n/a",0,IF(AB$3&lt;=$C538,0,IF(AB$3&gt;($F$516+$C538),INDEX($D$528:$W$528,,$C538)-SUM($D538:AA538),INDEX($D$528:$W$528,,$C538)/$F$516)))</f>
        <v>0</v>
      </c>
      <c r="AC538" s="8">
        <f>IF($F$516="n/a",0,IF(AC$3&lt;=$C538,0,IF(AC$3&gt;($F$516+$C538),INDEX($D$528:$W$528,,$C538)-SUM($D538:AB538),INDEX($D$528:$W$528,,$C538)/$F$516)))</f>
        <v>0</v>
      </c>
      <c r="AD538" s="8">
        <f>IF($F$516="n/a",0,IF(AD$3&lt;=$C538,0,IF(AD$3&gt;($F$516+$C538),INDEX($D$528:$W$528,,$C538)-SUM($D538:AC538),INDEX($D$528:$W$528,,$C538)/$F$516)))</f>
        <v>0</v>
      </c>
      <c r="AE538" s="8">
        <f>IF($F$516="n/a",0,IF(AE$3&lt;=$C538,0,IF(AE$3&gt;($F$516+$C538),INDEX($D$528:$W$528,,$C538)-SUM($D538:AD538),INDEX($D$528:$W$528,,$C538)/$F$516)))</f>
        <v>0</v>
      </c>
      <c r="AF538" s="8">
        <f>IF($F$516="n/a",0,IF(AF$3&lt;=$C538,0,IF(AF$3&gt;($F$516+$C538),INDEX($D$528:$W$528,,$C538)-SUM($D538:AE538),INDEX($D$528:$W$528,,$C538)/$F$516)))</f>
        <v>0</v>
      </c>
      <c r="AG538" s="8">
        <f>IF($F$516="n/a",0,IF(AG$3&lt;=$C538,0,IF(AG$3&gt;($F$516+$C538),INDEX($D$528:$W$528,,$C538)-SUM($D538:AF538),INDEX($D$528:$W$528,,$C538)/$F$516)))</f>
        <v>0</v>
      </c>
      <c r="AH538" s="8">
        <f>IF($F$516="n/a",0,IF(AH$3&lt;=$C538,0,IF(AH$3&gt;($F$516+$C538),INDEX($D$528:$W$528,,$C538)-SUM($D538:AG538),INDEX($D$528:$W$528,,$C538)/$F$516)))</f>
        <v>0</v>
      </c>
      <c r="AI538" s="8">
        <f>IF($F$516="n/a",0,IF(AI$3&lt;=$C538,0,IF(AI$3&gt;($F$516+$C538),INDEX($D$528:$W$528,,$C538)-SUM($D538:AH538),INDEX($D$528:$W$528,,$C538)/$F$516)))</f>
        <v>0</v>
      </c>
      <c r="AJ538" s="8">
        <f>IF($F$516="n/a",0,IF(AJ$3&lt;=$C538,0,IF(AJ$3&gt;($F$516+$C538),INDEX($D$528:$W$528,,$C538)-SUM($D538:AI538),INDEX($D$528:$W$528,,$C538)/$F$516)))</f>
        <v>0</v>
      </c>
      <c r="AK538" s="8">
        <f>IF($F$516="n/a",0,IF(AK$3&lt;=$C538,0,IF(AK$3&gt;($F$516+$C538),INDEX($D$528:$W$528,,$C538)-SUM($D538:AJ538),INDEX($D$528:$W$528,,$C538)/$F$516)))</f>
        <v>0</v>
      </c>
      <c r="AL538" s="8">
        <f>IF($F$516="n/a",0,IF(AL$3&lt;=$C538,0,IF(AL$3&gt;($F$516+$C538),INDEX($D$528:$W$528,,$C538)-SUM($D538:AK538),INDEX($D$528:$W$528,,$C538)/$F$516)))</f>
        <v>0</v>
      </c>
      <c r="AM538" s="8">
        <f>IF($F$516="n/a",0,IF(AM$3&lt;=$C538,0,IF(AM$3&gt;($F$516+$C538),INDEX($D$528:$W$528,,$C538)-SUM($D538:AL538),INDEX($D$528:$W$528,,$C538)/$F$516)))</f>
        <v>0</v>
      </c>
      <c r="AN538" s="8">
        <f>IF($F$516="n/a",0,IF(AN$3&lt;=$C538,0,IF(AN$3&gt;($F$516+$C538),INDEX($D$528:$W$528,,$C538)-SUM($D538:AM538),INDEX($D$528:$W$528,,$C538)/$F$516)))</f>
        <v>0</v>
      </c>
      <c r="AO538" s="8">
        <f>IF($F$516="n/a",0,IF(AO$3&lt;=$C538,0,IF(AO$3&gt;($F$516+$C538),INDEX($D$528:$W$528,,$C538)-SUM($D538:AN538),INDEX($D$528:$W$528,,$C538)/$F$516)))</f>
        <v>0</v>
      </c>
      <c r="AP538" s="8">
        <f>IF($F$516="n/a",0,IF(AP$3&lt;=$C538,0,IF(AP$3&gt;($F$516+$C538),INDEX($D$528:$W$528,,$C538)-SUM($D538:AO538),INDEX($D$528:$W$528,,$C538)/$F$516)))</f>
        <v>0</v>
      </c>
      <c r="AQ538" s="8">
        <f>IF($F$516="n/a",0,IF(AQ$3&lt;=$C538,0,IF(AQ$3&gt;($F$516+$C538),INDEX($D$528:$W$528,,$C538)-SUM($D538:AP538),INDEX($D$528:$W$528,,$C538)/$F$516)))</f>
        <v>0</v>
      </c>
      <c r="AR538" s="8">
        <f>IF($F$516="n/a",0,IF(AR$3&lt;=$C538,0,IF(AR$3&gt;($F$516+$C538),INDEX($D$528:$W$528,,$C538)-SUM($D538:AQ538),INDEX($D$528:$W$528,,$C538)/$F$516)))</f>
        <v>0</v>
      </c>
      <c r="AS538" s="8">
        <f>IF($F$516="n/a",0,IF(AS$3&lt;=$C538,0,IF(AS$3&gt;($F$516+$C538),INDEX($D$528:$W$528,,$C538)-SUM($D538:AR538),INDEX($D$528:$W$528,,$C538)/$F$516)))</f>
        <v>0</v>
      </c>
      <c r="AT538" s="8">
        <f>IF($F$516="n/a",0,IF(AT$3&lt;=$C538,0,IF(AT$3&gt;($F$516+$C538),INDEX($D$528:$W$528,,$C538)-SUM($D538:AS538),INDEX($D$528:$W$528,,$C538)/$F$516)))</f>
        <v>0</v>
      </c>
      <c r="AU538" s="8">
        <f>IF($F$516="n/a",0,IF(AU$3&lt;=$C538,0,IF(AU$3&gt;($F$516+$C538),INDEX($D$528:$W$528,,$C538)-SUM($D538:AT538),INDEX($D$528:$W$528,,$C538)/$F$516)))</f>
        <v>0</v>
      </c>
      <c r="AV538" s="8">
        <f>IF($F$516="n/a",0,IF(AV$3&lt;=$C538,0,IF(AV$3&gt;($F$516+$C538),INDEX($D$528:$W$528,,$C538)-SUM($D538:AU538),INDEX($D$528:$W$528,,$C538)/$F$516)))</f>
        <v>0</v>
      </c>
      <c r="AW538" s="8">
        <f>IF($F$516="n/a",0,IF(AW$3&lt;=$C538,0,IF(AW$3&gt;($F$516+$C538),INDEX($D$528:$W$528,,$C538)-SUM($D538:AV538),INDEX($D$528:$W$528,,$C538)/$F$516)))</f>
        <v>0</v>
      </c>
      <c r="AX538" s="8">
        <f>IF($F$516="n/a",0,IF(AX$3&lt;=$C538,0,IF(AX$3&gt;($F$516+$C538),INDEX($D$528:$W$528,,$C538)-SUM($D538:AW538),INDEX($D$528:$W$528,,$C538)/$F$516)))</f>
        <v>0</v>
      </c>
      <c r="AY538" s="8">
        <f>IF($F$516="n/a",0,IF(AY$3&lt;=$C538,0,IF(AY$3&gt;($F$516+$C538),INDEX($D$528:$W$528,,$C538)-SUM($D538:AX538),INDEX($D$528:$W$528,,$C538)/$F$516)))</f>
        <v>0</v>
      </c>
      <c r="AZ538" s="8">
        <f>IF($F$516="n/a",0,IF(AZ$3&lt;=$C538,0,IF(AZ$3&gt;($F$516+$C538),INDEX($D$528:$W$528,,$C538)-SUM($D538:AY538),INDEX($D$528:$W$528,,$C538)/$F$516)))</f>
        <v>0</v>
      </c>
      <c r="BA538" s="8">
        <f>IF($F$516="n/a",0,IF(BA$3&lt;=$C538,0,IF(BA$3&gt;($F$516+$C538),INDEX($D$528:$W$528,,$C538)-SUM($D538:AZ538),INDEX($D$528:$W$528,,$C538)/$F$516)))</f>
        <v>0</v>
      </c>
      <c r="BB538" s="8">
        <f>IF($F$516="n/a",0,IF(BB$3&lt;=$C538,0,IF(BB$3&gt;($F$516+$C538),INDEX($D$528:$W$528,,$C538)-SUM($D538:BA538),INDEX($D$528:$W$528,,$C538)/$F$516)))</f>
        <v>0</v>
      </c>
      <c r="BC538" s="8">
        <f>IF($F$516="n/a",0,IF(BC$3&lt;=$C538,0,IF(BC$3&gt;($F$516+$C538),INDEX($D$528:$W$528,,$C538)-SUM($D538:BB538),INDEX($D$528:$W$528,,$C538)/$F$516)))</f>
        <v>0</v>
      </c>
      <c r="BD538" s="8">
        <f>IF($F$516="n/a",0,IF(BD$3&lt;=$C538,0,IF(BD$3&gt;($F$516+$C538),INDEX($D$528:$W$528,,$C538)-SUM($D538:BC538),INDEX($D$528:$W$528,,$C538)/$F$516)))</f>
        <v>0</v>
      </c>
      <c r="BE538" s="8">
        <f>IF($F$516="n/a",0,IF(BE$3&lt;=$C538,0,IF(BE$3&gt;($F$516+$C538),INDEX($D$528:$W$528,,$C538)-SUM($D538:BD538),INDEX($D$528:$W$528,,$C538)/$F$516)))</f>
        <v>0</v>
      </c>
      <c r="BF538" s="8">
        <f>IF($F$516="n/a",0,IF(BF$3&lt;=$C538,0,IF(BF$3&gt;($F$516+$C538),INDEX($D$528:$W$528,,$C538)-SUM($D538:BE538),INDEX($D$528:$W$528,,$C538)/$F$516)))</f>
        <v>0</v>
      </c>
      <c r="BG538" s="8">
        <f>IF($F$516="n/a",0,IF(BG$3&lt;=$C538,0,IF(BG$3&gt;($F$516+$C538),INDEX($D$528:$W$528,,$C538)-SUM($D538:BF538),INDEX($D$528:$W$528,,$C538)/$F$516)))</f>
        <v>0</v>
      </c>
      <c r="BH538" s="8">
        <f>IF($F$516="n/a",0,IF(BH$3&lt;=$C538,0,IF(BH$3&gt;($F$516+$C538),INDEX($D$528:$W$528,,$C538)-SUM($D538:BG538),INDEX($D$528:$W$528,,$C538)/$F$516)))</f>
        <v>0</v>
      </c>
      <c r="BI538" s="8">
        <f>IF($F$516="n/a",0,IF(BI$3&lt;=$C538,0,IF(BI$3&gt;($F$516+$C538),INDEX($D$528:$W$528,,$C538)-SUM($D538:BH538),INDEX($D$528:$W$528,,$C538)/$F$516)))</f>
        <v>0</v>
      </c>
      <c r="BJ538" s="8">
        <f>IF($F$516="n/a",0,IF(BJ$3&lt;=$C538,0,IF(BJ$3&gt;($F$516+$C538),INDEX($D$528:$W$528,,$C538)-SUM($D538:BI538),INDEX($D$528:$W$528,,$C538)/$F$516)))</f>
        <v>0</v>
      </c>
      <c r="BK538" s="8">
        <f>IF($F$516="n/a",0,IF(BK$3&lt;=$C538,0,IF(BK$3&gt;($F$516+$C538),INDEX($D$528:$W$528,,$C538)-SUM($D538:BJ538),INDEX($D$528:$W$528,,$C538)/$F$516)))</f>
        <v>0</v>
      </c>
    </row>
    <row r="539" spans="2:63" hidden="1" outlineLevel="1" x14ac:dyDescent="0.3">
      <c r="B539" s="15">
        <v>2021</v>
      </c>
      <c r="C539">
        <v>9</v>
      </c>
      <c r="D539" s="8"/>
      <c r="E539" s="8">
        <f>IF($F$516="n/a",0,IF(E$3&lt;=$C539,0,IF(E$3&gt;($F$516+$C539),INDEX($D$528:$W$528,,$C539)-SUM($D539:D539),INDEX($D$528:$W$528,,$C539)/$F$516)))</f>
        <v>0</v>
      </c>
      <c r="F539" s="8">
        <f>IF($F$516="n/a",0,IF(F$3&lt;=$C539,0,IF(F$3&gt;($F$516+$C539),INDEX($D$528:$W$528,,$C539)-SUM($D539:E539),INDEX($D$528:$W$528,,$C539)/$F$516)))</f>
        <v>0</v>
      </c>
      <c r="G539" s="8">
        <f>IF($F$516="n/a",0,IF(G$3&lt;=$C539,0,IF(G$3&gt;($F$516+$C539),INDEX($D$528:$W$528,,$C539)-SUM($D539:F539),INDEX($D$528:$W$528,,$C539)/$F$516)))</f>
        <v>0</v>
      </c>
      <c r="H539" s="11">
        <f>IF($F$516="n/a",0,IF(H$3&lt;=$C539,0,IF(H$3&gt;($F$516+$C539),INDEX($D$528:$W$528,,$C539)-SUM($D539:G539),INDEX($D$528:$W$528,,$C539)/$F$516)))</f>
        <v>0</v>
      </c>
      <c r="I539" s="12">
        <f>IF($F$516="n/a",0,IF(I$3&lt;=$C539,0,IF(I$3&gt;($F$516+$C539),INDEX($D$528:$W$528,,$C539)-SUM($D539:H539),INDEX($D$528:$W$528,,$C539)/$F$516)))</f>
        <v>0</v>
      </c>
      <c r="J539" s="8">
        <f>IF($F$516="n/a",0,IF(J$3&lt;=$C539,0,IF(J$3&gt;($F$516+$C539),INDEX($D$528:$W$528,,$C539)-SUM($D539:I539),INDEX($D$528:$W$528,,$C539)/$F$516)))</f>
        <v>0</v>
      </c>
      <c r="K539" s="8">
        <f>IF($F$516="n/a",0,IF(K$3&lt;=$C539,0,IF(K$3&gt;($F$516+$C539),INDEX($D$528:$W$528,,$C539)-SUM($D539:J539),INDEX($D$528:$W$528,,$C539)/$F$516)))</f>
        <v>0</v>
      </c>
      <c r="L539" s="8">
        <f>IF($F$516="n/a",0,IF(L$3&lt;=$C539,0,IF(L$3&gt;($F$516+$C539),INDEX($D$528:$W$528,,$C539)-SUM($D539:K539),INDEX($D$528:$W$528,,$C539)/$F$516)))</f>
        <v>0</v>
      </c>
      <c r="M539" s="8">
        <f>IF($F$516="n/a",0,IF(M$3&lt;=$C539,0,IF(M$3&gt;($F$516+$C539),INDEX($D$528:$W$528,,$C539)-SUM($D539:L539),INDEX($D$528:$W$528,,$C539)/$F$516)))</f>
        <v>0</v>
      </c>
      <c r="N539" s="8">
        <f>IF($F$516="n/a",0,IF(N$3&lt;=$C539,0,IF(N$3&gt;($F$516+$C539),INDEX($D$528:$W$528,,$C539)-SUM($D539:M539),INDEX($D$528:$W$528,,$C539)/$F$516)))</f>
        <v>0</v>
      </c>
      <c r="O539" s="8">
        <f>IF($F$516="n/a",0,IF(O$3&lt;=$C539,0,IF(O$3&gt;($F$516+$C539),INDEX($D$528:$W$528,,$C539)-SUM($D539:N539),INDEX($D$528:$W$528,,$C539)/$F$516)))</f>
        <v>0</v>
      </c>
      <c r="P539" s="8">
        <f>IF($F$516="n/a",0,IF(P$3&lt;=$C539,0,IF(P$3&gt;($F$516+$C539),INDEX($D$528:$W$528,,$C539)-SUM($D539:O539),INDEX($D$528:$W$528,,$C539)/$F$516)))</f>
        <v>0</v>
      </c>
      <c r="Q539" s="8">
        <f>IF($F$516="n/a",0,IF(Q$3&lt;=$C539,0,IF(Q$3&gt;($F$516+$C539),INDEX($D$528:$W$528,,$C539)-SUM($D539:P539),INDEX($D$528:$W$528,,$C539)/$F$516)))</f>
        <v>0</v>
      </c>
      <c r="R539" s="8">
        <f>IF($F$516="n/a",0,IF(R$3&lt;=$C539,0,IF(R$3&gt;($F$516+$C539),INDEX($D$528:$W$528,,$C539)-SUM($D539:Q539),INDEX($D$528:$W$528,,$C539)/$F$516)))</f>
        <v>0</v>
      </c>
      <c r="S539" s="8">
        <f>IF($F$516="n/a",0,IF(S$3&lt;=$C539,0,IF(S$3&gt;($F$516+$C539),INDEX($D$528:$W$528,,$C539)-SUM($D539:R539),INDEX($D$528:$W$528,,$C539)/$F$516)))</f>
        <v>0</v>
      </c>
      <c r="T539" s="8">
        <f>IF($F$516="n/a",0,IF(T$3&lt;=$C539,0,IF(T$3&gt;($F$516+$C539),INDEX($D$528:$W$528,,$C539)-SUM($D539:S539),INDEX($D$528:$W$528,,$C539)/$F$516)))</f>
        <v>0</v>
      </c>
      <c r="U539" s="8">
        <f>IF($F$516="n/a",0,IF(U$3&lt;=$C539,0,IF(U$3&gt;($F$516+$C539),INDEX($D$528:$W$528,,$C539)-SUM($D539:T539),INDEX($D$528:$W$528,,$C539)/$F$516)))</f>
        <v>0</v>
      </c>
      <c r="V539" s="8">
        <f>IF($F$516="n/a",0,IF(V$3&lt;=$C539,0,IF(V$3&gt;($F$516+$C539),INDEX($D$528:$W$528,,$C539)-SUM($D539:U539),INDEX($D$528:$W$528,,$C539)/$F$516)))</f>
        <v>0</v>
      </c>
      <c r="W539" s="8">
        <f>IF($F$516="n/a",0,IF(W$3&lt;=$C539,0,IF(W$3&gt;($F$516+$C539),INDEX($D$528:$W$528,,$C539)-SUM($D539:V539),INDEX($D$528:$W$528,,$C539)/$F$516)))</f>
        <v>0</v>
      </c>
      <c r="X539" s="8">
        <f>IF($F$516="n/a",0,IF(X$3&lt;=$C539,0,IF(X$3&gt;($F$516+$C539),INDEX($D$528:$W$528,,$C539)-SUM($D539:W539),INDEX($D$528:$W$528,,$C539)/$F$516)))</f>
        <v>0</v>
      </c>
      <c r="Y539" s="8">
        <f>IF($F$516="n/a",0,IF(Y$3&lt;=$C539,0,IF(Y$3&gt;($F$516+$C539),INDEX($D$528:$W$528,,$C539)-SUM($D539:X539),INDEX($D$528:$W$528,,$C539)/$F$516)))</f>
        <v>0</v>
      </c>
      <c r="Z539" s="8">
        <f>IF($F$516="n/a",0,IF(Z$3&lt;=$C539,0,IF(Z$3&gt;($F$516+$C539),INDEX($D$528:$W$528,,$C539)-SUM($D539:Y539),INDEX($D$528:$W$528,,$C539)/$F$516)))</f>
        <v>0</v>
      </c>
      <c r="AA539" s="8">
        <f>IF($F$516="n/a",0,IF(AA$3&lt;=$C539,0,IF(AA$3&gt;($F$516+$C539),INDEX($D$528:$W$528,,$C539)-SUM($D539:Z539),INDEX($D$528:$W$528,,$C539)/$F$516)))</f>
        <v>0</v>
      </c>
      <c r="AB539" s="8">
        <f>IF($F$516="n/a",0,IF(AB$3&lt;=$C539,0,IF(AB$3&gt;($F$516+$C539),INDEX($D$528:$W$528,,$C539)-SUM($D539:AA539),INDEX($D$528:$W$528,,$C539)/$F$516)))</f>
        <v>0</v>
      </c>
      <c r="AC539" s="8">
        <f>IF($F$516="n/a",0,IF(AC$3&lt;=$C539,0,IF(AC$3&gt;($F$516+$C539),INDEX($D$528:$W$528,,$C539)-SUM($D539:AB539),INDEX($D$528:$W$528,,$C539)/$F$516)))</f>
        <v>0</v>
      </c>
      <c r="AD539" s="8">
        <f>IF($F$516="n/a",0,IF(AD$3&lt;=$C539,0,IF(AD$3&gt;($F$516+$C539),INDEX($D$528:$W$528,,$C539)-SUM($D539:AC539),INDEX($D$528:$W$528,,$C539)/$F$516)))</f>
        <v>0</v>
      </c>
      <c r="AE539" s="8">
        <f>IF($F$516="n/a",0,IF(AE$3&lt;=$C539,0,IF(AE$3&gt;($F$516+$C539),INDEX($D$528:$W$528,,$C539)-SUM($D539:AD539),INDEX($D$528:$W$528,,$C539)/$F$516)))</f>
        <v>0</v>
      </c>
      <c r="AF539" s="8">
        <f>IF($F$516="n/a",0,IF(AF$3&lt;=$C539,0,IF(AF$3&gt;($F$516+$C539),INDEX($D$528:$W$528,,$C539)-SUM($D539:AE539),INDEX($D$528:$W$528,,$C539)/$F$516)))</f>
        <v>0</v>
      </c>
      <c r="AG539" s="8">
        <f>IF($F$516="n/a",0,IF(AG$3&lt;=$C539,0,IF(AG$3&gt;($F$516+$C539),INDEX($D$528:$W$528,,$C539)-SUM($D539:AF539),INDEX($D$528:$W$528,,$C539)/$F$516)))</f>
        <v>0</v>
      </c>
      <c r="AH539" s="8">
        <f>IF($F$516="n/a",0,IF(AH$3&lt;=$C539,0,IF(AH$3&gt;($F$516+$C539),INDEX($D$528:$W$528,,$C539)-SUM($D539:AG539),INDEX($D$528:$W$528,,$C539)/$F$516)))</f>
        <v>0</v>
      </c>
      <c r="AI539" s="8">
        <f>IF($F$516="n/a",0,IF(AI$3&lt;=$C539,0,IF(AI$3&gt;($F$516+$C539),INDEX($D$528:$W$528,,$C539)-SUM($D539:AH539),INDEX($D$528:$W$528,,$C539)/$F$516)))</f>
        <v>0</v>
      </c>
      <c r="AJ539" s="8">
        <f>IF($F$516="n/a",0,IF(AJ$3&lt;=$C539,0,IF(AJ$3&gt;($F$516+$C539),INDEX($D$528:$W$528,,$C539)-SUM($D539:AI539),INDEX($D$528:$W$528,,$C539)/$F$516)))</f>
        <v>0</v>
      </c>
      <c r="AK539" s="8">
        <f>IF($F$516="n/a",0,IF(AK$3&lt;=$C539,0,IF(AK$3&gt;($F$516+$C539),INDEX($D$528:$W$528,,$C539)-SUM($D539:AJ539),INDEX($D$528:$W$528,,$C539)/$F$516)))</f>
        <v>0</v>
      </c>
      <c r="AL539" s="8">
        <f>IF($F$516="n/a",0,IF(AL$3&lt;=$C539,0,IF(AL$3&gt;($F$516+$C539),INDEX($D$528:$W$528,,$C539)-SUM($D539:AK539),INDEX($D$528:$W$528,,$C539)/$F$516)))</f>
        <v>0</v>
      </c>
      <c r="AM539" s="8">
        <f>IF($F$516="n/a",0,IF(AM$3&lt;=$C539,0,IF(AM$3&gt;($F$516+$C539),INDEX($D$528:$W$528,,$C539)-SUM($D539:AL539),INDEX($D$528:$W$528,,$C539)/$F$516)))</f>
        <v>0</v>
      </c>
      <c r="AN539" s="8">
        <f>IF($F$516="n/a",0,IF(AN$3&lt;=$C539,0,IF(AN$3&gt;($F$516+$C539),INDEX($D$528:$W$528,,$C539)-SUM($D539:AM539),INDEX($D$528:$W$528,,$C539)/$F$516)))</f>
        <v>0</v>
      </c>
      <c r="AO539" s="8">
        <f>IF($F$516="n/a",0,IF(AO$3&lt;=$C539,0,IF(AO$3&gt;($F$516+$C539),INDEX($D$528:$W$528,,$C539)-SUM($D539:AN539),INDEX($D$528:$W$528,,$C539)/$F$516)))</f>
        <v>0</v>
      </c>
      <c r="AP539" s="8">
        <f>IF($F$516="n/a",0,IF(AP$3&lt;=$C539,0,IF(AP$3&gt;($F$516+$C539),INDEX($D$528:$W$528,,$C539)-SUM($D539:AO539),INDEX($D$528:$W$528,,$C539)/$F$516)))</f>
        <v>0</v>
      </c>
      <c r="AQ539" s="8">
        <f>IF($F$516="n/a",0,IF(AQ$3&lt;=$C539,0,IF(AQ$3&gt;($F$516+$C539),INDEX($D$528:$W$528,,$C539)-SUM($D539:AP539),INDEX($D$528:$W$528,,$C539)/$F$516)))</f>
        <v>0</v>
      </c>
      <c r="AR539" s="8">
        <f>IF($F$516="n/a",0,IF(AR$3&lt;=$C539,0,IF(AR$3&gt;($F$516+$C539),INDEX($D$528:$W$528,,$C539)-SUM($D539:AQ539),INDEX($D$528:$W$528,,$C539)/$F$516)))</f>
        <v>0</v>
      </c>
      <c r="AS539" s="8">
        <f>IF($F$516="n/a",0,IF(AS$3&lt;=$C539,0,IF(AS$3&gt;($F$516+$C539),INDEX($D$528:$W$528,,$C539)-SUM($D539:AR539),INDEX($D$528:$W$528,,$C539)/$F$516)))</f>
        <v>0</v>
      </c>
      <c r="AT539" s="8">
        <f>IF($F$516="n/a",0,IF(AT$3&lt;=$C539,0,IF(AT$3&gt;($F$516+$C539),INDEX($D$528:$W$528,,$C539)-SUM($D539:AS539),INDEX($D$528:$W$528,,$C539)/$F$516)))</f>
        <v>0</v>
      </c>
      <c r="AU539" s="8">
        <f>IF($F$516="n/a",0,IF(AU$3&lt;=$C539,0,IF(AU$3&gt;($F$516+$C539),INDEX($D$528:$W$528,,$C539)-SUM($D539:AT539),INDEX($D$528:$W$528,,$C539)/$F$516)))</f>
        <v>0</v>
      </c>
      <c r="AV539" s="8">
        <f>IF($F$516="n/a",0,IF(AV$3&lt;=$C539,0,IF(AV$3&gt;($F$516+$C539),INDEX($D$528:$W$528,,$C539)-SUM($D539:AU539),INDEX($D$528:$W$528,,$C539)/$F$516)))</f>
        <v>0</v>
      </c>
      <c r="AW539" s="8">
        <f>IF($F$516="n/a",0,IF(AW$3&lt;=$C539,0,IF(AW$3&gt;($F$516+$C539),INDEX($D$528:$W$528,,$C539)-SUM($D539:AV539),INDEX($D$528:$W$528,,$C539)/$F$516)))</f>
        <v>0</v>
      </c>
      <c r="AX539" s="8">
        <f>IF($F$516="n/a",0,IF(AX$3&lt;=$C539,0,IF(AX$3&gt;($F$516+$C539),INDEX($D$528:$W$528,,$C539)-SUM($D539:AW539),INDEX($D$528:$W$528,,$C539)/$F$516)))</f>
        <v>0</v>
      </c>
      <c r="AY539" s="8">
        <f>IF($F$516="n/a",0,IF(AY$3&lt;=$C539,0,IF(AY$3&gt;($F$516+$C539),INDEX($D$528:$W$528,,$C539)-SUM($D539:AX539),INDEX($D$528:$W$528,,$C539)/$F$516)))</f>
        <v>0</v>
      </c>
      <c r="AZ539" s="8">
        <f>IF($F$516="n/a",0,IF(AZ$3&lt;=$C539,0,IF(AZ$3&gt;($F$516+$C539),INDEX($D$528:$W$528,,$C539)-SUM($D539:AY539),INDEX($D$528:$W$528,,$C539)/$F$516)))</f>
        <v>0</v>
      </c>
      <c r="BA539" s="8">
        <f>IF($F$516="n/a",0,IF(BA$3&lt;=$C539,0,IF(BA$3&gt;($F$516+$C539),INDEX($D$528:$W$528,,$C539)-SUM($D539:AZ539),INDEX($D$528:$W$528,,$C539)/$F$516)))</f>
        <v>0</v>
      </c>
      <c r="BB539" s="8">
        <f>IF($F$516="n/a",0,IF(BB$3&lt;=$C539,0,IF(BB$3&gt;($F$516+$C539),INDEX($D$528:$W$528,,$C539)-SUM($D539:BA539),INDEX($D$528:$W$528,,$C539)/$F$516)))</f>
        <v>0</v>
      </c>
      <c r="BC539" s="8">
        <f>IF($F$516="n/a",0,IF(BC$3&lt;=$C539,0,IF(BC$3&gt;($F$516+$C539),INDEX($D$528:$W$528,,$C539)-SUM($D539:BB539),INDEX($D$528:$W$528,,$C539)/$F$516)))</f>
        <v>0</v>
      </c>
      <c r="BD539" s="8">
        <f>IF($F$516="n/a",0,IF(BD$3&lt;=$C539,0,IF(BD$3&gt;($F$516+$C539),INDEX($D$528:$W$528,,$C539)-SUM($D539:BC539),INDEX($D$528:$W$528,,$C539)/$F$516)))</f>
        <v>0</v>
      </c>
      <c r="BE539" s="8">
        <f>IF($F$516="n/a",0,IF(BE$3&lt;=$C539,0,IF(BE$3&gt;($F$516+$C539),INDEX($D$528:$W$528,,$C539)-SUM($D539:BD539),INDEX($D$528:$W$528,,$C539)/$F$516)))</f>
        <v>0</v>
      </c>
      <c r="BF539" s="8">
        <f>IF($F$516="n/a",0,IF(BF$3&lt;=$C539,0,IF(BF$3&gt;($F$516+$C539),INDEX($D$528:$W$528,,$C539)-SUM($D539:BE539),INDEX($D$528:$W$528,,$C539)/$F$516)))</f>
        <v>0</v>
      </c>
      <c r="BG539" s="8">
        <f>IF($F$516="n/a",0,IF(BG$3&lt;=$C539,0,IF(BG$3&gt;($F$516+$C539),INDEX($D$528:$W$528,,$C539)-SUM($D539:BF539),INDEX($D$528:$W$528,,$C539)/$F$516)))</f>
        <v>0</v>
      </c>
      <c r="BH539" s="8">
        <f>IF($F$516="n/a",0,IF(BH$3&lt;=$C539,0,IF(BH$3&gt;($F$516+$C539),INDEX($D$528:$W$528,,$C539)-SUM($D539:BG539),INDEX($D$528:$W$528,,$C539)/$F$516)))</f>
        <v>0</v>
      </c>
      <c r="BI539" s="8">
        <f>IF($F$516="n/a",0,IF(BI$3&lt;=$C539,0,IF(BI$3&gt;($F$516+$C539),INDEX($D$528:$W$528,,$C539)-SUM($D539:BH539),INDEX($D$528:$W$528,,$C539)/$F$516)))</f>
        <v>0</v>
      </c>
      <c r="BJ539" s="8">
        <f>IF($F$516="n/a",0,IF(BJ$3&lt;=$C539,0,IF(BJ$3&gt;($F$516+$C539),INDEX($D$528:$W$528,,$C539)-SUM($D539:BI539),INDEX($D$528:$W$528,,$C539)/$F$516)))</f>
        <v>0</v>
      </c>
      <c r="BK539" s="8">
        <f>IF($F$516="n/a",0,IF(BK$3&lt;=$C539,0,IF(BK$3&gt;($F$516+$C539),INDEX($D$528:$W$528,,$C539)-SUM($D539:BJ539),INDEX($D$528:$W$528,,$C539)/$F$516)))</f>
        <v>0</v>
      </c>
    </row>
    <row r="540" spans="2:63" hidden="1" outlineLevel="1" x14ac:dyDescent="0.3">
      <c r="B540" s="15">
        <v>2022</v>
      </c>
      <c r="C540">
        <v>10</v>
      </c>
      <c r="D540" s="8"/>
      <c r="E540" s="8">
        <f>IF($F$516="n/a",0,IF(E$3&lt;=$C540,0,IF(E$3&gt;($F$516+$C540),INDEX($D$528:$W$528,,$C540)-SUM($D540:D540),INDEX($D$528:$W$528,,$C540)/$F$516)))</f>
        <v>0</v>
      </c>
      <c r="F540" s="8">
        <f>IF($F$516="n/a",0,IF(F$3&lt;=$C540,0,IF(F$3&gt;($F$516+$C540),INDEX($D$528:$W$528,,$C540)-SUM($D540:E540),INDEX($D$528:$W$528,,$C540)/$F$516)))</f>
        <v>0</v>
      </c>
      <c r="G540" s="8">
        <f>IF($F$516="n/a",0,IF(G$3&lt;=$C540,0,IF(G$3&gt;($F$516+$C540),INDEX($D$528:$W$528,,$C540)-SUM($D540:F540),INDEX($D$528:$W$528,,$C540)/$F$516)))</f>
        <v>0</v>
      </c>
      <c r="H540" s="11">
        <f>IF($F$516="n/a",0,IF(H$3&lt;=$C540,0,IF(H$3&gt;($F$516+$C540),INDEX($D$528:$W$528,,$C540)-SUM($D540:G540),INDEX($D$528:$W$528,,$C540)/$F$516)))</f>
        <v>0</v>
      </c>
      <c r="I540" s="12">
        <f>IF($F$516="n/a",0,IF(I$3&lt;=$C540,0,IF(I$3&gt;($F$516+$C540),INDEX($D$528:$W$528,,$C540)-SUM($D540:H540),INDEX($D$528:$W$528,,$C540)/$F$516)))</f>
        <v>0</v>
      </c>
      <c r="J540" s="8">
        <f>IF($F$516="n/a",0,IF(J$3&lt;=$C540,0,IF(J$3&gt;($F$516+$C540),INDEX($D$528:$W$528,,$C540)-SUM($D540:I540),INDEX($D$528:$W$528,,$C540)/$F$516)))</f>
        <v>0</v>
      </c>
      <c r="K540" s="8">
        <f>IF($F$516="n/a",0,IF(K$3&lt;=$C540,0,IF(K$3&gt;($F$516+$C540),INDEX($D$528:$W$528,,$C540)-SUM($D540:J540),INDEX($D$528:$W$528,,$C540)/$F$516)))</f>
        <v>0</v>
      </c>
      <c r="L540" s="8">
        <f>IF($F$516="n/a",0,IF(L$3&lt;=$C540,0,IF(L$3&gt;($F$516+$C540),INDEX($D$528:$W$528,,$C540)-SUM($D540:K540),INDEX($D$528:$W$528,,$C540)/$F$516)))</f>
        <v>0</v>
      </c>
      <c r="M540" s="8">
        <f>IF($F$516="n/a",0,IF(M$3&lt;=$C540,0,IF(M$3&gt;($F$516+$C540),INDEX($D$528:$W$528,,$C540)-SUM($D540:L540),INDEX($D$528:$W$528,,$C540)/$F$516)))</f>
        <v>0</v>
      </c>
      <c r="N540" s="8">
        <f>IF($F$516="n/a",0,IF(N$3&lt;=$C540,0,IF(N$3&gt;($F$516+$C540),INDEX($D$528:$W$528,,$C540)-SUM($D540:M540),INDEX($D$528:$W$528,,$C540)/$F$516)))</f>
        <v>0</v>
      </c>
      <c r="O540" s="8">
        <f>IF($F$516="n/a",0,IF(O$3&lt;=$C540,0,IF(O$3&gt;($F$516+$C540),INDEX($D$528:$W$528,,$C540)-SUM($D540:N540),INDEX($D$528:$W$528,,$C540)/$F$516)))</f>
        <v>0</v>
      </c>
      <c r="P540" s="8">
        <f>IF($F$516="n/a",0,IF(P$3&lt;=$C540,0,IF(P$3&gt;($F$516+$C540),INDEX($D$528:$W$528,,$C540)-SUM($D540:O540),INDEX($D$528:$W$528,,$C540)/$F$516)))</f>
        <v>0</v>
      </c>
      <c r="Q540" s="8">
        <f>IF($F$516="n/a",0,IF(Q$3&lt;=$C540,0,IF(Q$3&gt;($F$516+$C540),INDEX($D$528:$W$528,,$C540)-SUM($D540:P540),INDEX($D$528:$W$528,,$C540)/$F$516)))</f>
        <v>0</v>
      </c>
      <c r="R540" s="8">
        <f>IF($F$516="n/a",0,IF(R$3&lt;=$C540,0,IF(R$3&gt;($F$516+$C540),INDEX($D$528:$W$528,,$C540)-SUM($D540:Q540),INDEX($D$528:$W$528,,$C540)/$F$516)))</f>
        <v>0</v>
      </c>
      <c r="S540" s="8">
        <f>IF($F$516="n/a",0,IF(S$3&lt;=$C540,0,IF(S$3&gt;($F$516+$C540),INDEX($D$528:$W$528,,$C540)-SUM($D540:R540),INDEX($D$528:$W$528,,$C540)/$F$516)))</f>
        <v>0</v>
      </c>
      <c r="T540" s="8">
        <f>IF($F$516="n/a",0,IF(T$3&lt;=$C540,0,IF(T$3&gt;($F$516+$C540),INDEX($D$528:$W$528,,$C540)-SUM($D540:S540),INDEX($D$528:$W$528,,$C540)/$F$516)))</f>
        <v>0</v>
      </c>
      <c r="U540" s="8">
        <f>IF($F$516="n/a",0,IF(U$3&lt;=$C540,0,IF(U$3&gt;($F$516+$C540),INDEX($D$528:$W$528,,$C540)-SUM($D540:T540),INDEX($D$528:$W$528,,$C540)/$F$516)))</f>
        <v>0</v>
      </c>
      <c r="V540" s="8">
        <f>IF($F$516="n/a",0,IF(V$3&lt;=$C540,0,IF(V$3&gt;($F$516+$C540),INDEX($D$528:$W$528,,$C540)-SUM($D540:U540),INDEX($D$528:$W$528,,$C540)/$F$516)))</f>
        <v>0</v>
      </c>
      <c r="W540" s="8">
        <f>IF($F$516="n/a",0,IF(W$3&lt;=$C540,0,IF(W$3&gt;($F$516+$C540),INDEX($D$528:$W$528,,$C540)-SUM($D540:V540),INDEX($D$528:$W$528,,$C540)/$F$516)))</f>
        <v>0</v>
      </c>
      <c r="X540" s="8">
        <f>IF($F$516="n/a",0,IF(X$3&lt;=$C540,0,IF(X$3&gt;($F$516+$C540),INDEX($D$528:$W$528,,$C540)-SUM($D540:W540),INDEX($D$528:$W$528,,$C540)/$F$516)))</f>
        <v>0</v>
      </c>
      <c r="Y540" s="8">
        <f>IF($F$516="n/a",0,IF(Y$3&lt;=$C540,0,IF(Y$3&gt;($F$516+$C540),INDEX($D$528:$W$528,,$C540)-SUM($D540:X540),INDEX($D$528:$W$528,,$C540)/$F$516)))</f>
        <v>0</v>
      </c>
      <c r="Z540" s="8">
        <f>IF($F$516="n/a",0,IF(Z$3&lt;=$C540,0,IF(Z$3&gt;($F$516+$C540),INDEX($D$528:$W$528,,$C540)-SUM($D540:Y540),INDEX($D$528:$W$528,,$C540)/$F$516)))</f>
        <v>0</v>
      </c>
      <c r="AA540" s="8">
        <f>IF($F$516="n/a",0,IF(AA$3&lt;=$C540,0,IF(AA$3&gt;($F$516+$C540),INDEX($D$528:$W$528,,$C540)-SUM($D540:Z540),INDEX($D$528:$W$528,,$C540)/$F$516)))</f>
        <v>0</v>
      </c>
      <c r="AB540" s="8">
        <f>IF($F$516="n/a",0,IF(AB$3&lt;=$C540,0,IF(AB$3&gt;($F$516+$C540),INDEX($D$528:$W$528,,$C540)-SUM($D540:AA540),INDEX($D$528:$W$528,,$C540)/$F$516)))</f>
        <v>0</v>
      </c>
      <c r="AC540" s="8">
        <f>IF($F$516="n/a",0,IF(AC$3&lt;=$C540,0,IF(AC$3&gt;($F$516+$C540),INDEX($D$528:$W$528,,$C540)-SUM($D540:AB540),INDEX($D$528:$W$528,,$C540)/$F$516)))</f>
        <v>0</v>
      </c>
      <c r="AD540" s="8">
        <f>IF($F$516="n/a",0,IF(AD$3&lt;=$C540,0,IF(AD$3&gt;($F$516+$C540),INDEX($D$528:$W$528,,$C540)-SUM($D540:AC540),INDEX($D$528:$W$528,,$C540)/$F$516)))</f>
        <v>0</v>
      </c>
      <c r="AE540" s="8">
        <f>IF($F$516="n/a",0,IF(AE$3&lt;=$C540,0,IF(AE$3&gt;($F$516+$C540),INDEX($D$528:$W$528,,$C540)-SUM($D540:AD540),INDEX($D$528:$W$528,,$C540)/$F$516)))</f>
        <v>0</v>
      </c>
      <c r="AF540" s="8">
        <f>IF($F$516="n/a",0,IF(AF$3&lt;=$C540,0,IF(AF$3&gt;($F$516+$C540),INDEX($D$528:$W$528,,$C540)-SUM($D540:AE540),INDEX($D$528:$W$528,,$C540)/$F$516)))</f>
        <v>0</v>
      </c>
      <c r="AG540" s="8">
        <f>IF($F$516="n/a",0,IF(AG$3&lt;=$C540,0,IF(AG$3&gt;($F$516+$C540),INDEX($D$528:$W$528,,$C540)-SUM($D540:AF540),INDEX($D$528:$W$528,,$C540)/$F$516)))</f>
        <v>0</v>
      </c>
      <c r="AH540" s="8">
        <f>IF($F$516="n/a",0,IF(AH$3&lt;=$C540,0,IF(AH$3&gt;($F$516+$C540),INDEX($D$528:$W$528,,$C540)-SUM($D540:AG540),INDEX($D$528:$W$528,,$C540)/$F$516)))</f>
        <v>0</v>
      </c>
      <c r="AI540" s="8">
        <f>IF($F$516="n/a",0,IF(AI$3&lt;=$C540,0,IF(AI$3&gt;($F$516+$C540),INDEX($D$528:$W$528,,$C540)-SUM($D540:AH540),INDEX($D$528:$W$528,,$C540)/$F$516)))</f>
        <v>0</v>
      </c>
      <c r="AJ540" s="8">
        <f>IF($F$516="n/a",0,IF(AJ$3&lt;=$C540,0,IF(AJ$3&gt;($F$516+$C540),INDEX($D$528:$W$528,,$C540)-SUM($D540:AI540),INDEX($D$528:$W$528,,$C540)/$F$516)))</f>
        <v>0</v>
      </c>
      <c r="AK540" s="8">
        <f>IF($F$516="n/a",0,IF(AK$3&lt;=$C540,0,IF(AK$3&gt;($F$516+$C540),INDEX($D$528:$W$528,,$C540)-SUM($D540:AJ540),INDEX($D$528:$W$528,,$C540)/$F$516)))</f>
        <v>0</v>
      </c>
      <c r="AL540" s="8">
        <f>IF($F$516="n/a",0,IF(AL$3&lt;=$C540,0,IF(AL$3&gt;($F$516+$C540),INDEX($D$528:$W$528,,$C540)-SUM($D540:AK540),INDEX($D$528:$W$528,,$C540)/$F$516)))</f>
        <v>0</v>
      </c>
      <c r="AM540" s="8">
        <f>IF($F$516="n/a",0,IF(AM$3&lt;=$C540,0,IF(AM$3&gt;($F$516+$C540),INDEX($D$528:$W$528,,$C540)-SUM($D540:AL540),INDEX($D$528:$W$528,,$C540)/$F$516)))</f>
        <v>0</v>
      </c>
      <c r="AN540" s="8">
        <f>IF($F$516="n/a",0,IF(AN$3&lt;=$C540,0,IF(AN$3&gt;($F$516+$C540),INDEX($D$528:$W$528,,$C540)-SUM($D540:AM540),INDEX($D$528:$W$528,,$C540)/$F$516)))</f>
        <v>0</v>
      </c>
      <c r="AO540" s="8">
        <f>IF($F$516="n/a",0,IF(AO$3&lt;=$C540,0,IF(AO$3&gt;($F$516+$C540),INDEX($D$528:$W$528,,$C540)-SUM($D540:AN540),INDEX($D$528:$W$528,,$C540)/$F$516)))</f>
        <v>0</v>
      </c>
      <c r="AP540" s="8">
        <f>IF($F$516="n/a",0,IF(AP$3&lt;=$C540,0,IF(AP$3&gt;($F$516+$C540),INDEX($D$528:$W$528,,$C540)-SUM($D540:AO540),INDEX($D$528:$W$528,,$C540)/$F$516)))</f>
        <v>0</v>
      </c>
      <c r="AQ540" s="8">
        <f>IF($F$516="n/a",0,IF(AQ$3&lt;=$C540,0,IF(AQ$3&gt;($F$516+$C540),INDEX($D$528:$W$528,,$C540)-SUM($D540:AP540),INDEX($D$528:$W$528,,$C540)/$F$516)))</f>
        <v>0</v>
      </c>
      <c r="AR540" s="8">
        <f>IF($F$516="n/a",0,IF(AR$3&lt;=$C540,0,IF(AR$3&gt;($F$516+$C540),INDEX($D$528:$W$528,,$C540)-SUM($D540:AQ540),INDEX($D$528:$W$528,,$C540)/$F$516)))</f>
        <v>0</v>
      </c>
      <c r="AS540" s="8">
        <f>IF($F$516="n/a",0,IF(AS$3&lt;=$C540,0,IF(AS$3&gt;($F$516+$C540),INDEX($D$528:$W$528,,$C540)-SUM($D540:AR540),INDEX($D$528:$W$528,,$C540)/$F$516)))</f>
        <v>0</v>
      </c>
      <c r="AT540" s="8">
        <f>IF($F$516="n/a",0,IF(AT$3&lt;=$C540,0,IF(AT$3&gt;($F$516+$C540),INDEX($D$528:$W$528,,$C540)-SUM($D540:AS540),INDEX($D$528:$W$528,,$C540)/$F$516)))</f>
        <v>0</v>
      </c>
      <c r="AU540" s="8">
        <f>IF($F$516="n/a",0,IF(AU$3&lt;=$C540,0,IF(AU$3&gt;($F$516+$C540),INDEX($D$528:$W$528,,$C540)-SUM($D540:AT540),INDEX($D$528:$W$528,,$C540)/$F$516)))</f>
        <v>0</v>
      </c>
      <c r="AV540" s="8">
        <f>IF($F$516="n/a",0,IF(AV$3&lt;=$C540,0,IF(AV$3&gt;($F$516+$C540),INDEX($D$528:$W$528,,$C540)-SUM($D540:AU540),INDEX($D$528:$W$528,,$C540)/$F$516)))</f>
        <v>0</v>
      </c>
      <c r="AW540" s="8">
        <f>IF($F$516="n/a",0,IF(AW$3&lt;=$C540,0,IF(AW$3&gt;($F$516+$C540),INDEX($D$528:$W$528,,$C540)-SUM($D540:AV540),INDEX($D$528:$W$528,,$C540)/$F$516)))</f>
        <v>0</v>
      </c>
      <c r="AX540" s="8">
        <f>IF($F$516="n/a",0,IF(AX$3&lt;=$C540,0,IF(AX$3&gt;($F$516+$C540),INDEX($D$528:$W$528,,$C540)-SUM($D540:AW540),INDEX($D$528:$W$528,,$C540)/$F$516)))</f>
        <v>0</v>
      </c>
      <c r="AY540" s="8">
        <f>IF($F$516="n/a",0,IF(AY$3&lt;=$C540,0,IF(AY$3&gt;($F$516+$C540),INDEX($D$528:$W$528,,$C540)-SUM($D540:AX540),INDEX($D$528:$W$528,,$C540)/$F$516)))</f>
        <v>0</v>
      </c>
      <c r="AZ540" s="8">
        <f>IF($F$516="n/a",0,IF(AZ$3&lt;=$C540,0,IF(AZ$3&gt;($F$516+$C540),INDEX($D$528:$W$528,,$C540)-SUM($D540:AY540),INDEX($D$528:$W$528,,$C540)/$F$516)))</f>
        <v>0</v>
      </c>
      <c r="BA540" s="8">
        <f>IF($F$516="n/a",0,IF(BA$3&lt;=$C540,0,IF(BA$3&gt;($F$516+$C540),INDEX($D$528:$W$528,,$C540)-SUM($D540:AZ540),INDEX($D$528:$W$528,,$C540)/$F$516)))</f>
        <v>0</v>
      </c>
      <c r="BB540" s="8">
        <f>IF($F$516="n/a",0,IF(BB$3&lt;=$C540,0,IF(BB$3&gt;($F$516+$C540),INDEX($D$528:$W$528,,$C540)-SUM($D540:BA540),INDEX($D$528:$W$528,,$C540)/$F$516)))</f>
        <v>0</v>
      </c>
      <c r="BC540" s="8">
        <f>IF($F$516="n/a",0,IF(BC$3&lt;=$C540,0,IF(BC$3&gt;($F$516+$C540),INDEX($D$528:$W$528,,$C540)-SUM($D540:BB540),INDEX($D$528:$W$528,,$C540)/$F$516)))</f>
        <v>0</v>
      </c>
      <c r="BD540" s="8">
        <f>IF($F$516="n/a",0,IF(BD$3&lt;=$C540,0,IF(BD$3&gt;($F$516+$C540),INDEX($D$528:$W$528,,$C540)-SUM($D540:BC540),INDEX($D$528:$W$528,,$C540)/$F$516)))</f>
        <v>0</v>
      </c>
      <c r="BE540" s="8">
        <f>IF($F$516="n/a",0,IF(BE$3&lt;=$C540,0,IF(BE$3&gt;($F$516+$C540),INDEX($D$528:$W$528,,$C540)-SUM($D540:BD540),INDEX($D$528:$W$528,,$C540)/$F$516)))</f>
        <v>0</v>
      </c>
      <c r="BF540" s="8">
        <f>IF($F$516="n/a",0,IF(BF$3&lt;=$C540,0,IF(BF$3&gt;($F$516+$C540),INDEX($D$528:$W$528,,$C540)-SUM($D540:BE540),INDEX($D$528:$W$528,,$C540)/$F$516)))</f>
        <v>0</v>
      </c>
      <c r="BG540" s="8">
        <f>IF($F$516="n/a",0,IF(BG$3&lt;=$C540,0,IF(BG$3&gt;($F$516+$C540),INDEX($D$528:$W$528,,$C540)-SUM($D540:BF540),INDEX($D$528:$W$528,,$C540)/$F$516)))</f>
        <v>0</v>
      </c>
      <c r="BH540" s="8">
        <f>IF($F$516="n/a",0,IF(BH$3&lt;=$C540,0,IF(BH$3&gt;($F$516+$C540),INDEX($D$528:$W$528,,$C540)-SUM($D540:BG540),INDEX($D$528:$W$528,,$C540)/$F$516)))</f>
        <v>0</v>
      </c>
      <c r="BI540" s="8">
        <f>IF($F$516="n/a",0,IF(BI$3&lt;=$C540,0,IF(BI$3&gt;($F$516+$C540),INDEX($D$528:$W$528,,$C540)-SUM($D540:BH540),INDEX($D$528:$W$528,,$C540)/$F$516)))</f>
        <v>0</v>
      </c>
      <c r="BJ540" s="8">
        <f>IF($F$516="n/a",0,IF(BJ$3&lt;=$C540,0,IF(BJ$3&gt;($F$516+$C540),INDEX($D$528:$W$528,,$C540)-SUM($D540:BI540),INDEX($D$528:$W$528,,$C540)/$F$516)))</f>
        <v>0</v>
      </c>
      <c r="BK540" s="8">
        <f>IF($F$516="n/a",0,IF(BK$3&lt;=$C540,0,IF(BK$3&gt;($F$516+$C540),INDEX($D$528:$W$528,,$C540)-SUM($D540:BJ540),INDEX($D$528:$W$528,,$C540)/$F$516)))</f>
        <v>0</v>
      </c>
    </row>
    <row r="541" spans="2:63" hidden="1" outlineLevel="1" x14ac:dyDescent="0.3">
      <c r="B541" s="15">
        <v>2023</v>
      </c>
      <c r="C541">
        <v>11</v>
      </c>
      <c r="D541" s="8"/>
      <c r="E541" s="8">
        <f>IF($F$516="n/a",0,IF(E$3&lt;=$C541,0,IF(E$3&gt;($F$516+$C541),INDEX($D$528:$W$528,,$C541)-SUM($D541:D541),INDEX($D$528:$W$528,,$C541)/$F$516)))</f>
        <v>0</v>
      </c>
      <c r="F541" s="8">
        <f>IF($F$516="n/a",0,IF(F$3&lt;=$C541,0,IF(F$3&gt;($F$516+$C541),INDEX($D$528:$W$528,,$C541)-SUM($D541:E541),INDEX($D$528:$W$528,,$C541)/$F$516)))</f>
        <v>0</v>
      </c>
      <c r="G541" s="8">
        <f>IF($F$516="n/a",0,IF(G$3&lt;=$C541,0,IF(G$3&gt;($F$516+$C541),INDEX($D$528:$W$528,,$C541)-SUM($D541:F541),INDEX($D$528:$W$528,,$C541)/$F$516)))</f>
        <v>0</v>
      </c>
      <c r="H541" s="11">
        <f>IF($F$516="n/a",0,IF(H$3&lt;=$C541,0,IF(H$3&gt;($F$516+$C541),INDEX($D$528:$W$528,,$C541)-SUM($D541:G541),INDEX($D$528:$W$528,,$C541)/$F$516)))</f>
        <v>0</v>
      </c>
      <c r="I541" s="12">
        <f>IF($F$516="n/a",0,IF(I$3&lt;=$C541,0,IF(I$3&gt;($F$516+$C541),INDEX($D$528:$W$528,,$C541)-SUM($D541:H541),INDEX($D$528:$W$528,,$C541)/$F$516)))</f>
        <v>0</v>
      </c>
      <c r="J541" s="8">
        <f>IF($F$516="n/a",0,IF(J$3&lt;=$C541,0,IF(J$3&gt;($F$516+$C541),INDEX($D$528:$W$528,,$C541)-SUM($D541:I541),INDEX($D$528:$W$528,,$C541)/$F$516)))</f>
        <v>0</v>
      </c>
      <c r="K541" s="8">
        <f>IF($F$516="n/a",0,IF(K$3&lt;=$C541,0,IF(K$3&gt;($F$516+$C541),INDEX($D$528:$W$528,,$C541)-SUM($D541:J541),INDEX($D$528:$W$528,,$C541)/$F$516)))</f>
        <v>0</v>
      </c>
      <c r="L541" s="8">
        <f>IF($F$516="n/a",0,IF(L$3&lt;=$C541,0,IF(L$3&gt;($F$516+$C541),INDEX($D$528:$W$528,,$C541)-SUM($D541:K541),INDEX($D$528:$W$528,,$C541)/$F$516)))</f>
        <v>0</v>
      </c>
      <c r="M541" s="8">
        <f>IF($F$516="n/a",0,IF(M$3&lt;=$C541,0,IF(M$3&gt;($F$516+$C541),INDEX($D$528:$W$528,,$C541)-SUM($D541:L541),INDEX($D$528:$W$528,,$C541)/$F$516)))</f>
        <v>0</v>
      </c>
      <c r="N541" s="8">
        <f>IF($F$516="n/a",0,IF(N$3&lt;=$C541,0,IF(N$3&gt;($F$516+$C541),INDEX($D$528:$W$528,,$C541)-SUM($D541:M541),INDEX($D$528:$W$528,,$C541)/$F$516)))</f>
        <v>0</v>
      </c>
      <c r="O541" s="8">
        <f>IF($F$516="n/a",0,IF(O$3&lt;=$C541,0,IF(O$3&gt;($F$516+$C541),INDEX($D$528:$W$528,,$C541)-SUM($D541:N541),INDEX($D$528:$W$528,,$C541)/$F$516)))</f>
        <v>0</v>
      </c>
      <c r="P541" s="8">
        <f>IF($F$516="n/a",0,IF(P$3&lt;=$C541,0,IF(P$3&gt;($F$516+$C541),INDEX($D$528:$W$528,,$C541)-SUM($D541:O541),INDEX($D$528:$W$528,,$C541)/$F$516)))</f>
        <v>0</v>
      </c>
      <c r="Q541" s="8">
        <f>IF($F$516="n/a",0,IF(Q$3&lt;=$C541,0,IF(Q$3&gt;($F$516+$C541),INDEX($D$528:$W$528,,$C541)-SUM($D541:P541),INDEX($D$528:$W$528,,$C541)/$F$516)))</f>
        <v>0</v>
      </c>
      <c r="R541" s="8">
        <f>IF($F$516="n/a",0,IF(R$3&lt;=$C541,0,IF(R$3&gt;($F$516+$C541),INDEX($D$528:$W$528,,$C541)-SUM($D541:Q541),INDEX($D$528:$W$528,,$C541)/$F$516)))</f>
        <v>0</v>
      </c>
      <c r="S541" s="8">
        <f>IF($F$516="n/a",0,IF(S$3&lt;=$C541,0,IF(S$3&gt;($F$516+$C541),INDEX($D$528:$W$528,,$C541)-SUM($D541:R541),INDEX($D$528:$W$528,,$C541)/$F$516)))</f>
        <v>0</v>
      </c>
      <c r="T541" s="8">
        <f>IF($F$516="n/a",0,IF(T$3&lt;=$C541,0,IF(T$3&gt;($F$516+$C541),INDEX($D$528:$W$528,,$C541)-SUM($D541:S541),INDEX($D$528:$W$528,,$C541)/$F$516)))</f>
        <v>0</v>
      </c>
      <c r="U541" s="8">
        <f>IF($F$516="n/a",0,IF(U$3&lt;=$C541,0,IF(U$3&gt;($F$516+$C541),INDEX($D$528:$W$528,,$C541)-SUM($D541:T541),INDEX($D$528:$W$528,,$C541)/$F$516)))</f>
        <v>0</v>
      </c>
      <c r="V541" s="8">
        <f>IF($F$516="n/a",0,IF(V$3&lt;=$C541,0,IF(V$3&gt;($F$516+$C541),INDEX($D$528:$W$528,,$C541)-SUM($D541:U541),INDEX($D$528:$W$528,,$C541)/$F$516)))</f>
        <v>0</v>
      </c>
      <c r="W541" s="8">
        <f>IF($F$516="n/a",0,IF(W$3&lt;=$C541,0,IF(W$3&gt;($F$516+$C541),INDEX($D$528:$W$528,,$C541)-SUM($D541:V541),INDEX($D$528:$W$528,,$C541)/$F$516)))</f>
        <v>0</v>
      </c>
      <c r="X541" s="8">
        <f>IF($F$516="n/a",0,IF(X$3&lt;=$C541,0,IF(X$3&gt;($F$516+$C541),INDEX($D$528:$W$528,,$C541)-SUM($D541:W541),INDEX($D$528:$W$528,,$C541)/$F$516)))</f>
        <v>0</v>
      </c>
      <c r="Y541" s="8">
        <f>IF($F$516="n/a",0,IF(Y$3&lt;=$C541,0,IF(Y$3&gt;($F$516+$C541),INDEX($D$528:$W$528,,$C541)-SUM($D541:X541),INDEX($D$528:$W$528,,$C541)/$F$516)))</f>
        <v>0</v>
      </c>
      <c r="Z541" s="8">
        <f>IF($F$516="n/a",0,IF(Z$3&lt;=$C541,0,IF(Z$3&gt;($F$516+$C541),INDEX($D$528:$W$528,,$C541)-SUM($D541:Y541),INDEX($D$528:$W$528,,$C541)/$F$516)))</f>
        <v>0</v>
      </c>
      <c r="AA541" s="8">
        <f>IF($F$516="n/a",0,IF(AA$3&lt;=$C541,0,IF(AA$3&gt;($F$516+$C541),INDEX($D$528:$W$528,,$C541)-SUM($D541:Z541),INDEX($D$528:$W$528,,$C541)/$F$516)))</f>
        <v>0</v>
      </c>
      <c r="AB541" s="8">
        <f>IF($F$516="n/a",0,IF(AB$3&lt;=$C541,0,IF(AB$3&gt;($F$516+$C541),INDEX($D$528:$W$528,,$C541)-SUM($D541:AA541),INDEX($D$528:$W$528,,$C541)/$F$516)))</f>
        <v>0</v>
      </c>
      <c r="AC541" s="8">
        <f>IF($F$516="n/a",0,IF(AC$3&lt;=$C541,0,IF(AC$3&gt;($F$516+$C541),INDEX($D$528:$W$528,,$C541)-SUM($D541:AB541),INDEX($D$528:$W$528,,$C541)/$F$516)))</f>
        <v>0</v>
      </c>
      <c r="AD541" s="8">
        <f>IF($F$516="n/a",0,IF(AD$3&lt;=$C541,0,IF(AD$3&gt;($F$516+$C541),INDEX($D$528:$W$528,,$C541)-SUM($D541:AC541),INDEX($D$528:$W$528,,$C541)/$F$516)))</f>
        <v>0</v>
      </c>
      <c r="AE541" s="8">
        <f>IF($F$516="n/a",0,IF(AE$3&lt;=$C541,0,IF(AE$3&gt;($F$516+$C541),INDEX($D$528:$W$528,,$C541)-SUM($D541:AD541),INDEX($D$528:$W$528,,$C541)/$F$516)))</f>
        <v>0</v>
      </c>
      <c r="AF541" s="8">
        <f>IF($F$516="n/a",0,IF(AF$3&lt;=$C541,0,IF(AF$3&gt;($F$516+$C541),INDEX($D$528:$W$528,,$C541)-SUM($D541:AE541),INDEX($D$528:$W$528,,$C541)/$F$516)))</f>
        <v>0</v>
      </c>
      <c r="AG541" s="8">
        <f>IF($F$516="n/a",0,IF(AG$3&lt;=$C541,0,IF(AG$3&gt;($F$516+$C541),INDEX($D$528:$W$528,,$C541)-SUM($D541:AF541),INDEX($D$528:$W$528,,$C541)/$F$516)))</f>
        <v>0</v>
      </c>
      <c r="AH541" s="8">
        <f>IF($F$516="n/a",0,IF(AH$3&lt;=$C541,0,IF(AH$3&gt;($F$516+$C541),INDEX($D$528:$W$528,,$C541)-SUM($D541:AG541),INDEX($D$528:$W$528,,$C541)/$F$516)))</f>
        <v>0</v>
      </c>
      <c r="AI541" s="8">
        <f>IF($F$516="n/a",0,IF(AI$3&lt;=$C541,0,IF(AI$3&gt;($F$516+$C541),INDEX($D$528:$W$528,,$C541)-SUM($D541:AH541),INDEX($D$528:$W$528,,$C541)/$F$516)))</f>
        <v>0</v>
      </c>
      <c r="AJ541" s="8">
        <f>IF($F$516="n/a",0,IF(AJ$3&lt;=$C541,0,IF(AJ$3&gt;($F$516+$C541),INDEX($D$528:$W$528,,$C541)-SUM($D541:AI541),INDEX($D$528:$W$528,,$C541)/$F$516)))</f>
        <v>0</v>
      </c>
      <c r="AK541" s="8">
        <f>IF($F$516="n/a",0,IF(AK$3&lt;=$C541,0,IF(AK$3&gt;($F$516+$C541),INDEX($D$528:$W$528,,$C541)-SUM($D541:AJ541),INDEX($D$528:$W$528,,$C541)/$F$516)))</f>
        <v>0</v>
      </c>
      <c r="AL541" s="8">
        <f>IF($F$516="n/a",0,IF(AL$3&lt;=$C541,0,IF(AL$3&gt;($F$516+$C541),INDEX($D$528:$W$528,,$C541)-SUM($D541:AK541),INDEX($D$528:$W$528,,$C541)/$F$516)))</f>
        <v>0</v>
      </c>
      <c r="AM541" s="8">
        <f>IF($F$516="n/a",0,IF(AM$3&lt;=$C541,0,IF(AM$3&gt;($F$516+$C541),INDEX($D$528:$W$528,,$C541)-SUM($D541:AL541),INDEX($D$528:$W$528,,$C541)/$F$516)))</f>
        <v>0</v>
      </c>
      <c r="AN541" s="8">
        <f>IF($F$516="n/a",0,IF(AN$3&lt;=$C541,0,IF(AN$3&gt;($F$516+$C541),INDEX($D$528:$W$528,,$C541)-SUM($D541:AM541),INDEX($D$528:$W$528,,$C541)/$F$516)))</f>
        <v>0</v>
      </c>
      <c r="AO541" s="8">
        <f>IF($F$516="n/a",0,IF(AO$3&lt;=$C541,0,IF(AO$3&gt;($F$516+$C541),INDEX($D$528:$W$528,,$C541)-SUM($D541:AN541),INDEX($D$528:$W$528,,$C541)/$F$516)))</f>
        <v>0</v>
      </c>
      <c r="AP541" s="8">
        <f>IF($F$516="n/a",0,IF(AP$3&lt;=$C541,0,IF(AP$3&gt;($F$516+$C541),INDEX($D$528:$W$528,,$C541)-SUM($D541:AO541),INDEX($D$528:$W$528,,$C541)/$F$516)))</f>
        <v>0</v>
      </c>
      <c r="AQ541" s="8">
        <f>IF($F$516="n/a",0,IF(AQ$3&lt;=$C541,0,IF(AQ$3&gt;($F$516+$C541),INDEX($D$528:$W$528,,$C541)-SUM($D541:AP541),INDEX($D$528:$W$528,,$C541)/$F$516)))</f>
        <v>0</v>
      </c>
      <c r="AR541" s="8">
        <f>IF($F$516="n/a",0,IF(AR$3&lt;=$C541,0,IF(AR$3&gt;($F$516+$C541),INDEX($D$528:$W$528,,$C541)-SUM($D541:AQ541),INDEX($D$528:$W$528,,$C541)/$F$516)))</f>
        <v>0</v>
      </c>
      <c r="AS541" s="8">
        <f>IF($F$516="n/a",0,IF(AS$3&lt;=$C541,0,IF(AS$3&gt;($F$516+$C541),INDEX($D$528:$W$528,,$C541)-SUM($D541:AR541),INDEX($D$528:$W$528,,$C541)/$F$516)))</f>
        <v>0</v>
      </c>
      <c r="AT541" s="8">
        <f>IF($F$516="n/a",0,IF(AT$3&lt;=$C541,0,IF(AT$3&gt;($F$516+$C541),INDEX($D$528:$W$528,,$C541)-SUM($D541:AS541),INDEX($D$528:$W$528,,$C541)/$F$516)))</f>
        <v>0</v>
      </c>
      <c r="AU541" s="8">
        <f>IF($F$516="n/a",0,IF(AU$3&lt;=$C541,0,IF(AU$3&gt;($F$516+$C541),INDEX($D$528:$W$528,,$C541)-SUM($D541:AT541),INDEX($D$528:$W$528,,$C541)/$F$516)))</f>
        <v>0</v>
      </c>
      <c r="AV541" s="8">
        <f>IF($F$516="n/a",0,IF(AV$3&lt;=$C541,0,IF(AV$3&gt;($F$516+$C541),INDEX($D$528:$W$528,,$C541)-SUM($D541:AU541),INDEX($D$528:$W$528,,$C541)/$F$516)))</f>
        <v>0</v>
      </c>
      <c r="AW541" s="8">
        <f>IF($F$516="n/a",0,IF(AW$3&lt;=$C541,0,IF(AW$3&gt;($F$516+$C541),INDEX($D$528:$W$528,,$C541)-SUM($D541:AV541),INDEX($D$528:$W$528,,$C541)/$F$516)))</f>
        <v>0</v>
      </c>
      <c r="AX541" s="8">
        <f>IF($F$516="n/a",0,IF(AX$3&lt;=$C541,0,IF(AX$3&gt;($F$516+$C541),INDEX($D$528:$W$528,,$C541)-SUM($D541:AW541),INDEX($D$528:$W$528,,$C541)/$F$516)))</f>
        <v>0</v>
      </c>
      <c r="AY541" s="8">
        <f>IF($F$516="n/a",0,IF(AY$3&lt;=$C541,0,IF(AY$3&gt;($F$516+$C541),INDEX($D$528:$W$528,,$C541)-SUM($D541:AX541),INDEX($D$528:$W$528,,$C541)/$F$516)))</f>
        <v>0</v>
      </c>
      <c r="AZ541" s="8">
        <f>IF($F$516="n/a",0,IF(AZ$3&lt;=$C541,0,IF(AZ$3&gt;($F$516+$C541),INDEX($D$528:$W$528,,$C541)-SUM($D541:AY541),INDEX($D$528:$W$528,,$C541)/$F$516)))</f>
        <v>0</v>
      </c>
      <c r="BA541" s="8">
        <f>IF($F$516="n/a",0,IF(BA$3&lt;=$C541,0,IF(BA$3&gt;($F$516+$C541),INDEX($D$528:$W$528,,$C541)-SUM($D541:AZ541),INDEX($D$528:$W$528,,$C541)/$F$516)))</f>
        <v>0</v>
      </c>
      <c r="BB541" s="8">
        <f>IF($F$516="n/a",0,IF(BB$3&lt;=$C541,0,IF(BB$3&gt;($F$516+$C541),INDEX($D$528:$W$528,,$C541)-SUM($D541:BA541),INDEX($D$528:$W$528,,$C541)/$F$516)))</f>
        <v>0</v>
      </c>
      <c r="BC541" s="8">
        <f>IF($F$516="n/a",0,IF(BC$3&lt;=$C541,0,IF(BC$3&gt;($F$516+$C541),INDEX($D$528:$W$528,,$C541)-SUM($D541:BB541),INDEX($D$528:$W$528,,$C541)/$F$516)))</f>
        <v>0</v>
      </c>
      <c r="BD541" s="8">
        <f>IF($F$516="n/a",0,IF(BD$3&lt;=$C541,0,IF(BD$3&gt;($F$516+$C541),INDEX($D$528:$W$528,,$C541)-SUM($D541:BC541),INDEX($D$528:$W$528,,$C541)/$F$516)))</f>
        <v>0</v>
      </c>
      <c r="BE541" s="8">
        <f>IF($F$516="n/a",0,IF(BE$3&lt;=$C541,0,IF(BE$3&gt;($F$516+$C541),INDEX($D$528:$W$528,,$C541)-SUM($D541:BD541),INDEX($D$528:$W$528,,$C541)/$F$516)))</f>
        <v>0</v>
      </c>
      <c r="BF541" s="8">
        <f>IF($F$516="n/a",0,IF(BF$3&lt;=$C541,0,IF(BF$3&gt;($F$516+$C541),INDEX($D$528:$W$528,,$C541)-SUM($D541:BE541),INDEX($D$528:$W$528,,$C541)/$F$516)))</f>
        <v>0</v>
      </c>
      <c r="BG541" s="8">
        <f>IF($F$516="n/a",0,IF(BG$3&lt;=$C541,0,IF(BG$3&gt;($F$516+$C541),INDEX($D$528:$W$528,,$C541)-SUM($D541:BF541),INDEX($D$528:$W$528,,$C541)/$F$516)))</f>
        <v>0</v>
      </c>
      <c r="BH541" s="8">
        <f>IF($F$516="n/a",0,IF(BH$3&lt;=$C541,0,IF(BH$3&gt;($F$516+$C541),INDEX($D$528:$W$528,,$C541)-SUM($D541:BG541),INDEX($D$528:$W$528,,$C541)/$F$516)))</f>
        <v>0</v>
      </c>
      <c r="BI541" s="8">
        <f>IF($F$516="n/a",0,IF(BI$3&lt;=$C541,0,IF(BI$3&gt;($F$516+$C541),INDEX($D$528:$W$528,,$C541)-SUM($D541:BH541),INDEX($D$528:$W$528,,$C541)/$F$516)))</f>
        <v>0</v>
      </c>
      <c r="BJ541" s="8">
        <f>IF($F$516="n/a",0,IF(BJ$3&lt;=$C541,0,IF(BJ$3&gt;($F$516+$C541),INDEX($D$528:$W$528,,$C541)-SUM($D541:BI541),INDEX($D$528:$W$528,,$C541)/$F$516)))</f>
        <v>0</v>
      </c>
      <c r="BK541" s="8">
        <f>IF($F$516="n/a",0,IF(BK$3&lt;=$C541,0,IF(BK$3&gt;($F$516+$C541),INDEX($D$528:$W$528,,$C541)-SUM($D541:BJ541),INDEX($D$528:$W$528,,$C541)/$F$516)))</f>
        <v>0</v>
      </c>
    </row>
    <row r="542" spans="2:63" hidden="1" outlineLevel="1" x14ac:dyDescent="0.3">
      <c r="B542" s="15">
        <v>2024</v>
      </c>
      <c r="C542">
        <v>12</v>
      </c>
      <c r="D542" s="8"/>
      <c r="E542" s="8">
        <f>IF($F$516="n/a",0,IF(E$3&lt;=$C542,0,IF(E$3&gt;($F$516+$C542),INDEX($D$528:$W$528,,$C542)-SUM($D542:D542),INDEX($D$528:$W$528,,$C542)/$F$516)))</f>
        <v>0</v>
      </c>
      <c r="F542" s="8">
        <f>IF($F$516="n/a",0,IF(F$3&lt;=$C542,0,IF(F$3&gt;($F$516+$C542),INDEX($D$528:$W$528,,$C542)-SUM($D542:E542),INDEX($D$528:$W$528,,$C542)/$F$516)))</f>
        <v>0</v>
      </c>
      <c r="G542" s="8">
        <f>IF($F$516="n/a",0,IF(G$3&lt;=$C542,0,IF(G$3&gt;($F$516+$C542),INDEX($D$528:$W$528,,$C542)-SUM($D542:F542),INDEX($D$528:$W$528,,$C542)/$F$516)))</f>
        <v>0</v>
      </c>
      <c r="H542" s="11">
        <f>IF($F$516="n/a",0,IF(H$3&lt;=$C542,0,IF(H$3&gt;($F$516+$C542),INDEX($D$528:$W$528,,$C542)-SUM($D542:G542),INDEX($D$528:$W$528,,$C542)/$F$516)))</f>
        <v>0</v>
      </c>
      <c r="I542" s="12">
        <f>IF($F$516="n/a",0,IF(I$3&lt;=$C542,0,IF(I$3&gt;($F$516+$C542),INDEX($D$528:$W$528,,$C542)-SUM($D542:H542),INDEX($D$528:$W$528,,$C542)/$F$516)))</f>
        <v>0</v>
      </c>
      <c r="J542" s="8">
        <f>IF($F$516="n/a",0,IF(J$3&lt;=$C542,0,IF(J$3&gt;($F$516+$C542),INDEX($D$528:$W$528,,$C542)-SUM($D542:I542),INDEX($D$528:$W$528,,$C542)/$F$516)))</f>
        <v>0</v>
      </c>
      <c r="K542" s="8">
        <f>IF($F$516="n/a",0,IF(K$3&lt;=$C542,0,IF(K$3&gt;($F$516+$C542),INDEX($D$528:$W$528,,$C542)-SUM($D542:J542),INDEX($D$528:$W$528,,$C542)/$F$516)))</f>
        <v>0</v>
      </c>
      <c r="L542" s="8">
        <f>IF($F$516="n/a",0,IF(L$3&lt;=$C542,0,IF(L$3&gt;($F$516+$C542),INDEX($D$528:$W$528,,$C542)-SUM($D542:K542),INDEX($D$528:$W$528,,$C542)/$F$516)))</f>
        <v>0</v>
      </c>
      <c r="M542" s="8">
        <f>IF($F$516="n/a",0,IF(M$3&lt;=$C542,0,IF(M$3&gt;($F$516+$C542),INDEX($D$528:$W$528,,$C542)-SUM($D542:L542),INDEX($D$528:$W$528,,$C542)/$F$516)))</f>
        <v>0</v>
      </c>
      <c r="N542" s="8">
        <f>IF($F$516="n/a",0,IF(N$3&lt;=$C542,0,IF(N$3&gt;($F$516+$C542),INDEX($D$528:$W$528,,$C542)-SUM($D542:M542),INDEX($D$528:$W$528,,$C542)/$F$516)))</f>
        <v>0</v>
      </c>
      <c r="O542" s="8">
        <f>IF($F$516="n/a",0,IF(O$3&lt;=$C542,0,IF(O$3&gt;($F$516+$C542),INDEX($D$528:$W$528,,$C542)-SUM($D542:N542),INDEX($D$528:$W$528,,$C542)/$F$516)))</f>
        <v>0</v>
      </c>
      <c r="P542" s="8">
        <f>IF($F$516="n/a",0,IF(P$3&lt;=$C542,0,IF(P$3&gt;($F$516+$C542),INDEX($D$528:$W$528,,$C542)-SUM($D542:O542),INDEX($D$528:$W$528,,$C542)/$F$516)))</f>
        <v>0</v>
      </c>
      <c r="Q542" s="8">
        <f>IF($F$516="n/a",0,IF(Q$3&lt;=$C542,0,IF(Q$3&gt;($F$516+$C542),INDEX($D$528:$W$528,,$C542)-SUM($D542:P542),INDEX($D$528:$W$528,,$C542)/$F$516)))</f>
        <v>0</v>
      </c>
      <c r="R542" s="8">
        <f>IF($F$516="n/a",0,IF(R$3&lt;=$C542,0,IF(R$3&gt;($F$516+$C542),INDEX($D$528:$W$528,,$C542)-SUM($D542:Q542),INDEX($D$528:$W$528,,$C542)/$F$516)))</f>
        <v>0</v>
      </c>
      <c r="S542" s="8">
        <f>IF($F$516="n/a",0,IF(S$3&lt;=$C542,0,IF(S$3&gt;($F$516+$C542),INDEX($D$528:$W$528,,$C542)-SUM($D542:R542),INDEX($D$528:$W$528,,$C542)/$F$516)))</f>
        <v>0</v>
      </c>
      <c r="T542" s="8">
        <f>IF($F$516="n/a",0,IF(T$3&lt;=$C542,0,IF(T$3&gt;($F$516+$C542),INDEX($D$528:$W$528,,$C542)-SUM($D542:S542),INDEX($D$528:$W$528,,$C542)/$F$516)))</f>
        <v>0</v>
      </c>
      <c r="U542" s="8">
        <f>IF($F$516="n/a",0,IF(U$3&lt;=$C542,0,IF(U$3&gt;($F$516+$C542),INDEX($D$528:$W$528,,$C542)-SUM($D542:T542),INDEX($D$528:$W$528,,$C542)/$F$516)))</f>
        <v>0</v>
      </c>
      <c r="V542" s="8">
        <f>IF($F$516="n/a",0,IF(V$3&lt;=$C542,0,IF(V$3&gt;($F$516+$C542),INDEX($D$528:$W$528,,$C542)-SUM($D542:U542),INDEX($D$528:$W$528,,$C542)/$F$516)))</f>
        <v>0</v>
      </c>
      <c r="W542" s="8">
        <f>IF($F$516="n/a",0,IF(W$3&lt;=$C542,0,IF(W$3&gt;($F$516+$C542),INDEX($D$528:$W$528,,$C542)-SUM($D542:V542),INDEX($D$528:$W$528,,$C542)/$F$516)))</f>
        <v>0</v>
      </c>
      <c r="X542" s="8">
        <f>IF($F$516="n/a",0,IF(X$3&lt;=$C542,0,IF(X$3&gt;($F$516+$C542),INDEX($D$528:$W$528,,$C542)-SUM($D542:W542),INDEX($D$528:$W$528,,$C542)/$F$516)))</f>
        <v>0</v>
      </c>
      <c r="Y542" s="8">
        <f>IF($F$516="n/a",0,IF(Y$3&lt;=$C542,0,IF(Y$3&gt;($F$516+$C542),INDEX($D$528:$W$528,,$C542)-SUM($D542:X542),INDEX($D$528:$W$528,,$C542)/$F$516)))</f>
        <v>0</v>
      </c>
      <c r="Z542" s="8">
        <f>IF($F$516="n/a",0,IF(Z$3&lt;=$C542,0,IF(Z$3&gt;($F$516+$C542),INDEX($D$528:$W$528,,$C542)-SUM($D542:Y542),INDEX($D$528:$W$528,,$C542)/$F$516)))</f>
        <v>0</v>
      </c>
      <c r="AA542" s="8">
        <f>IF($F$516="n/a",0,IF(AA$3&lt;=$C542,0,IF(AA$3&gt;($F$516+$C542),INDEX($D$528:$W$528,,$C542)-SUM($D542:Z542),INDEX($D$528:$W$528,,$C542)/$F$516)))</f>
        <v>0</v>
      </c>
      <c r="AB542" s="8">
        <f>IF($F$516="n/a",0,IF(AB$3&lt;=$C542,0,IF(AB$3&gt;($F$516+$C542),INDEX($D$528:$W$528,,$C542)-SUM($D542:AA542),INDEX($D$528:$W$528,,$C542)/$F$516)))</f>
        <v>0</v>
      </c>
      <c r="AC542" s="8">
        <f>IF($F$516="n/a",0,IF(AC$3&lt;=$C542,0,IF(AC$3&gt;($F$516+$C542),INDEX($D$528:$W$528,,$C542)-SUM($D542:AB542),INDEX($D$528:$W$528,,$C542)/$F$516)))</f>
        <v>0</v>
      </c>
      <c r="AD542" s="8">
        <f>IF($F$516="n/a",0,IF(AD$3&lt;=$C542,0,IF(AD$3&gt;($F$516+$C542),INDEX($D$528:$W$528,,$C542)-SUM($D542:AC542),INDEX($D$528:$W$528,,$C542)/$F$516)))</f>
        <v>0</v>
      </c>
      <c r="AE542" s="8">
        <f>IF($F$516="n/a",0,IF(AE$3&lt;=$C542,0,IF(AE$3&gt;($F$516+$C542),INDEX($D$528:$W$528,,$C542)-SUM($D542:AD542),INDEX($D$528:$W$528,,$C542)/$F$516)))</f>
        <v>0</v>
      </c>
      <c r="AF542" s="8">
        <f>IF($F$516="n/a",0,IF(AF$3&lt;=$C542,0,IF(AF$3&gt;($F$516+$C542),INDEX($D$528:$W$528,,$C542)-SUM($D542:AE542),INDEX($D$528:$W$528,,$C542)/$F$516)))</f>
        <v>0</v>
      </c>
      <c r="AG542" s="8">
        <f>IF($F$516="n/a",0,IF(AG$3&lt;=$C542,0,IF(AG$3&gt;($F$516+$C542),INDEX($D$528:$W$528,,$C542)-SUM($D542:AF542),INDEX($D$528:$W$528,,$C542)/$F$516)))</f>
        <v>0</v>
      </c>
      <c r="AH542" s="8">
        <f>IF($F$516="n/a",0,IF(AH$3&lt;=$C542,0,IF(AH$3&gt;($F$516+$C542),INDEX($D$528:$W$528,,$C542)-SUM($D542:AG542),INDEX($D$528:$W$528,,$C542)/$F$516)))</f>
        <v>0</v>
      </c>
      <c r="AI542" s="8">
        <f>IF($F$516="n/a",0,IF(AI$3&lt;=$C542,0,IF(AI$3&gt;($F$516+$C542),INDEX($D$528:$W$528,,$C542)-SUM($D542:AH542),INDEX($D$528:$W$528,,$C542)/$F$516)))</f>
        <v>0</v>
      </c>
      <c r="AJ542" s="8">
        <f>IF($F$516="n/a",0,IF(AJ$3&lt;=$C542,0,IF(AJ$3&gt;($F$516+$C542),INDEX($D$528:$W$528,,$C542)-SUM($D542:AI542),INDEX($D$528:$W$528,,$C542)/$F$516)))</f>
        <v>0</v>
      </c>
      <c r="AK542" s="8">
        <f>IF($F$516="n/a",0,IF(AK$3&lt;=$C542,0,IF(AK$3&gt;($F$516+$C542),INDEX($D$528:$W$528,,$C542)-SUM($D542:AJ542),INDEX($D$528:$W$528,,$C542)/$F$516)))</f>
        <v>0</v>
      </c>
      <c r="AL542" s="8">
        <f>IF($F$516="n/a",0,IF(AL$3&lt;=$C542,0,IF(AL$3&gt;($F$516+$C542),INDEX($D$528:$W$528,,$C542)-SUM($D542:AK542),INDEX($D$528:$W$528,,$C542)/$F$516)))</f>
        <v>0</v>
      </c>
      <c r="AM542" s="8">
        <f>IF($F$516="n/a",0,IF(AM$3&lt;=$C542,0,IF(AM$3&gt;($F$516+$C542),INDEX($D$528:$W$528,,$C542)-SUM($D542:AL542),INDEX($D$528:$W$528,,$C542)/$F$516)))</f>
        <v>0</v>
      </c>
      <c r="AN542" s="8">
        <f>IF($F$516="n/a",0,IF(AN$3&lt;=$C542,0,IF(AN$3&gt;($F$516+$C542),INDEX($D$528:$W$528,,$C542)-SUM($D542:AM542),INDEX($D$528:$W$528,,$C542)/$F$516)))</f>
        <v>0</v>
      </c>
      <c r="AO542" s="8">
        <f>IF($F$516="n/a",0,IF(AO$3&lt;=$C542,0,IF(AO$3&gt;($F$516+$C542),INDEX($D$528:$W$528,,$C542)-SUM($D542:AN542),INDEX($D$528:$W$528,,$C542)/$F$516)))</f>
        <v>0</v>
      </c>
      <c r="AP542" s="8">
        <f>IF($F$516="n/a",0,IF(AP$3&lt;=$C542,0,IF(AP$3&gt;($F$516+$C542),INDEX($D$528:$W$528,,$C542)-SUM($D542:AO542),INDEX($D$528:$W$528,,$C542)/$F$516)))</f>
        <v>0</v>
      </c>
      <c r="AQ542" s="8">
        <f>IF($F$516="n/a",0,IF(AQ$3&lt;=$C542,0,IF(AQ$3&gt;($F$516+$C542),INDEX($D$528:$W$528,,$C542)-SUM($D542:AP542),INDEX($D$528:$W$528,,$C542)/$F$516)))</f>
        <v>0</v>
      </c>
      <c r="AR542" s="8">
        <f>IF($F$516="n/a",0,IF(AR$3&lt;=$C542,0,IF(AR$3&gt;($F$516+$C542),INDEX($D$528:$W$528,,$C542)-SUM($D542:AQ542),INDEX($D$528:$W$528,,$C542)/$F$516)))</f>
        <v>0</v>
      </c>
      <c r="AS542" s="8">
        <f>IF($F$516="n/a",0,IF(AS$3&lt;=$C542,0,IF(AS$3&gt;($F$516+$C542),INDEX($D$528:$W$528,,$C542)-SUM($D542:AR542),INDEX($D$528:$W$528,,$C542)/$F$516)))</f>
        <v>0</v>
      </c>
      <c r="AT542" s="8">
        <f>IF($F$516="n/a",0,IF(AT$3&lt;=$C542,0,IF(AT$3&gt;($F$516+$C542),INDEX($D$528:$W$528,,$C542)-SUM($D542:AS542),INDEX($D$528:$W$528,,$C542)/$F$516)))</f>
        <v>0</v>
      </c>
      <c r="AU542" s="8">
        <f>IF($F$516="n/a",0,IF(AU$3&lt;=$C542,0,IF(AU$3&gt;($F$516+$C542),INDEX($D$528:$W$528,,$C542)-SUM($D542:AT542),INDEX($D$528:$W$528,,$C542)/$F$516)))</f>
        <v>0</v>
      </c>
      <c r="AV542" s="8">
        <f>IF($F$516="n/a",0,IF(AV$3&lt;=$C542,0,IF(AV$3&gt;($F$516+$C542),INDEX($D$528:$W$528,,$C542)-SUM($D542:AU542),INDEX($D$528:$W$528,,$C542)/$F$516)))</f>
        <v>0</v>
      </c>
      <c r="AW542" s="8">
        <f>IF($F$516="n/a",0,IF(AW$3&lt;=$C542,0,IF(AW$3&gt;($F$516+$C542),INDEX($D$528:$W$528,,$C542)-SUM($D542:AV542),INDEX($D$528:$W$528,,$C542)/$F$516)))</f>
        <v>0</v>
      </c>
      <c r="AX542" s="8">
        <f>IF($F$516="n/a",0,IF(AX$3&lt;=$C542,0,IF(AX$3&gt;($F$516+$C542),INDEX($D$528:$W$528,,$C542)-SUM($D542:AW542),INDEX($D$528:$W$528,,$C542)/$F$516)))</f>
        <v>0</v>
      </c>
      <c r="AY542" s="8">
        <f>IF($F$516="n/a",0,IF(AY$3&lt;=$C542,0,IF(AY$3&gt;($F$516+$C542),INDEX($D$528:$W$528,,$C542)-SUM($D542:AX542),INDEX($D$528:$W$528,,$C542)/$F$516)))</f>
        <v>0</v>
      </c>
      <c r="AZ542" s="8">
        <f>IF($F$516="n/a",0,IF(AZ$3&lt;=$C542,0,IF(AZ$3&gt;($F$516+$C542),INDEX($D$528:$W$528,,$C542)-SUM($D542:AY542),INDEX($D$528:$W$528,,$C542)/$F$516)))</f>
        <v>0</v>
      </c>
      <c r="BA542" s="8">
        <f>IF($F$516="n/a",0,IF(BA$3&lt;=$C542,0,IF(BA$3&gt;($F$516+$C542),INDEX($D$528:$W$528,,$C542)-SUM($D542:AZ542),INDEX($D$528:$W$528,,$C542)/$F$516)))</f>
        <v>0</v>
      </c>
      <c r="BB542" s="8">
        <f>IF($F$516="n/a",0,IF(BB$3&lt;=$C542,0,IF(BB$3&gt;($F$516+$C542),INDEX($D$528:$W$528,,$C542)-SUM($D542:BA542),INDEX($D$528:$W$528,,$C542)/$F$516)))</f>
        <v>0</v>
      </c>
      <c r="BC542" s="8">
        <f>IF($F$516="n/a",0,IF(BC$3&lt;=$C542,0,IF(BC$3&gt;($F$516+$C542),INDEX($D$528:$W$528,,$C542)-SUM($D542:BB542),INDEX($D$528:$W$528,,$C542)/$F$516)))</f>
        <v>0</v>
      </c>
      <c r="BD542" s="8">
        <f>IF($F$516="n/a",0,IF(BD$3&lt;=$C542,0,IF(BD$3&gt;($F$516+$C542),INDEX($D$528:$W$528,,$C542)-SUM($D542:BC542),INDEX($D$528:$W$528,,$C542)/$F$516)))</f>
        <v>0</v>
      </c>
      <c r="BE542" s="8">
        <f>IF($F$516="n/a",0,IF(BE$3&lt;=$C542,0,IF(BE$3&gt;($F$516+$C542),INDEX($D$528:$W$528,,$C542)-SUM($D542:BD542),INDEX($D$528:$W$528,,$C542)/$F$516)))</f>
        <v>0</v>
      </c>
      <c r="BF542" s="8">
        <f>IF($F$516="n/a",0,IF(BF$3&lt;=$C542,0,IF(BF$3&gt;($F$516+$C542),INDEX($D$528:$W$528,,$C542)-SUM($D542:BE542),INDEX($D$528:$W$528,,$C542)/$F$516)))</f>
        <v>0</v>
      </c>
      <c r="BG542" s="8">
        <f>IF($F$516="n/a",0,IF(BG$3&lt;=$C542,0,IF(BG$3&gt;($F$516+$C542),INDEX($D$528:$W$528,,$C542)-SUM($D542:BF542),INDEX($D$528:$W$528,,$C542)/$F$516)))</f>
        <v>0</v>
      </c>
      <c r="BH542" s="8">
        <f>IF($F$516="n/a",0,IF(BH$3&lt;=$C542,0,IF(BH$3&gt;($F$516+$C542),INDEX($D$528:$W$528,,$C542)-SUM($D542:BG542),INDEX($D$528:$W$528,,$C542)/$F$516)))</f>
        <v>0</v>
      </c>
      <c r="BI542" s="8">
        <f>IF($F$516="n/a",0,IF(BI$3&lt;=$C542,0,IF(BI$3&gt;($F$516+$C542),INDEX($D$528:$W$528,,$C542)-SUM($D542:BH542),INDEX($D$528:$W$528,,$C542)/$F$516)))</f>
        <v>0</v>
      </c>
      <c r="BJ542" s="8">
        <f>IF($F$516="n/a",0,IF(BJ$3&lt;=$C542,0,IF(BJ$3&gt;($F$516+$C542),INDEX($D$528:$W$528,,$C542)-SUM($D542:BI542),INDEX($D$528:$W$528,,$C542)/$F$516)))</f>
        <v>0</v>
      </c>
      <c r="BK542" s="8">
        <f>IF($F$516="n/a",0,IF(BK$3&lt;=$C542,0,IF(BK$3&gt;($F$516+$C542),INDEX($D$528:$W$528,,$C542)-SUM($D542:BJ542),INDEX($D$528:$W$528,,$C542)/$F$516)))</f>
        <v>0</v>
      </c>
    </row>
    <row r="543" spans="2:63" hidden="1" outlineLevel="1" x14ac:dyDescent="0.3">
      <c r="B543" s="15">
        <v>2025</v>
      </c>
      <c r="C543">
        <v>13</v>
      </c>
      <c r="D543" s="8"/>
      <c r="E543" s="8">
        <f>IF($F$516="n/a",0,IF(E$3&lt;=$C543,0,IF(E$3&gt;($F$516+$C543),INDEX($D$528:$W$528,,$C543)-SUM($D543:D543),INDEX($D$528:$W$528,,$C543)/$F$516)))</f>
        <v>0</v>
      </c>
      <c r="F543" s="8">
        <f>IF($F$516="n/a",0,IF(F$3&lt;=$C543,0,IF(F$3&gt;($F$516+$C543),INDEX($D$528:$W$528,,$C543)-SUM($D543:E543),INDEX($D$528:$W$528,,$C543)/$F$516)))</f>
        <v>0</v>
      </c>
      <c r="G543" s="8">
        <f>IF($F$516="n/a",0,IF(G$3&lt;=$C543,0,IF(G$3&gt;($F$516+$C543),INDEX($D$528:$W$528,,$C543)-SUM($D543:F543),INDEX($D$528:$W$528,,$C543)/$F$516)))</f>
        <v>0</v>
      </c>
      <c r="H543" s="11">
        <f>IF($F$516="n/a",0,IF(H$3&lt;=$C543,0,IF(H$3&gt;($F$516+$C543),INDEX($D$528:$W$528,,$C543)-SUM($D543:G543),INDEX($D$528:$W$528,,$C543)/$F$516)))</f>
        <v>0</v>
      </c>
      <c r="I543" s="12">
        <f>IF($F$516="n/a",0,IF(I$3&lt;=$C543,0,IF(I$3&gt;($F$516+$C543),INDEX($D$528:$W$528,,$C543)-SUM($D543:H543),INDEX($D$528:$W$528,,$C543)/$F$516)))</f>
        <v>0</v>
      </c>
      <c r="J543" s="8">
        <f>IF($F$516="n/a",0,IF(J$3&lt;=$C543,0,IF(J$3&gt;($F$516+$C543),INDEX($D$528:$W$528,,$C543)-SUM($D543:I543),INDEX($D$528:$W$528,,$C543)/$F$516)))</f>
        <v>0</v>
      </c>
      <c r="K543" s="8">
        <f>IF($F$516="n/a",0,IF(K$3&lt;=$C543,0,IF(K$3&gt;($F$516+$C543),INDEX($D$528:$W$528,,$C543)-SUM($D543:J543),INDEX($D$528:$W$528,,$C543)/$F$516)))</f>
        <v>0</v>
      </c>
      <c r="L543" s="8">
        <f>IF($F$516="n/a",0,IF(L$3&lt;=$C543,0,IF(L$3&gt;($F$516+$C543),INDEX($D$528:$W$528,,$C543)-SUM($D543:K543),INDEX($D$528:$W$528,,$C543)/$F$516)))</f>
        <v>0</v>
      </c>
      <c r="M543" s="8">
        <f>IF($F$516="n/a",0,IF(M$3&lt;=$C543,0,IF(M$3&gt;($F$516+$C543),INDEX($D$528:$W$528,,$C543)-SUM($D543:L543),INDEX($D$528:$W$528,,$C543)/$F$516)))</f>
        <v>0</v>
      </c>
      <c r="N543" s="8">
        <f>IF($F$516="n/a",0,IF(N$3&lt;=$C543,0,IF(N$3&gt;($F$516+$C543),INDEX($D$528:$W$528,,$C543)-SUM($D543:M543),INDEX($D$528:$W$528,,$C543)/$F$516)))</f>
        <v>0</v>
      </c>
      <c r="O543" s="8">
        <f>IF($F$516="n/a",0,IF(O$3&lt;=$C543,0,IF(O$3&gt;($F$516+$C543),INDEX($D$528:$W$528,,$C543)-SUM($D543:N543),INDEX($D$528:$W$528,,$C543)/$F$516)))</f>
        <v>0</v>
      </c>
      <c r="P543" s="8">
        <f>IF($F$516="n/a",0,IF(P$3&lt;=$C543,0,IF(P$3&gt;($F$516+$C543),INDEX($D$528:$W$528,,$C543)-SUM($D543:O543),INDEX($D$528:$W$528,,$C543)/$F$516)))</f>
        <v>0</v>
      </c>
      <c r="Q543" s="8">
        <f>IF($F$516="n/a",0,IF(Q$3&lt;=$C543,0,IF(Q$3&gt;($F$516+$C543),INDEX($D$528:$W$528,,$C543)-SUM($D543:P543),INDEX($D$528:$W$528,,$C543)/$F$516)))</f>
        <v>0</v>
      </c>
      <c r="R543" s="8">
        <f>IF($F$516="n/a",0,IF(R$3&lt;=$C543,0,IF(R$3&gt;($F$516+$C543),INDEX($D$528:$W$528,,$C543)-SUM($D543:Q543),INDEX($D$528:$W$528,,$C543)/$F$516)))</f>
        <v>0</v>
      </c>
      <c r="S543" s="8">
        <f>IF($F$516="n/a",0,IF(S$3&lt;=$C543,0,IF(S$3&gt;($F$516+$C543),INDEX($D$528:$W$528,,$C543)-SUM($D543:R543),INDEX($D$528:$W$528,,$C543)/$F$516)))</f>
        <v>0</v>
      </c>
      <c r="T543" s="8">
        <f>IF($F$516="n/a",0,IF(T$3&lt;=$C543,0,IF(T$3&gt;($F$516+$C543),INDEX($D$528:$W$528,,$C543)-SUM($D543:S543),INDEX($D$528:$W$528,,$C543)/$F$516)))</f>
        <v>0</v>
      </c>
      <c r="U543" s="8">
        <f>IF($F$516="n/a",0,IF(U$3&lt;=$C543,0,IF(U$3&gt;($F$516+$C543),INDEX($D$528:$W$528,,$C543)-SUM($D543:T543),INDEX($D$528:$W$528,,$C543)/$F$516)))</f>
        <v>0</v>
      </c>
      <c r="V543" s="8">
        <f>IF($F$516="n/a",0,IF(V$3&lt;=$C543,0,IF(V$3&gt;($F$516+$C543),INDEX($D$528:$W$528,,$C543)-SUM($D543:U543),INDEX($D$528:$W$528,,$C543)/$F$516)))</f>
        <v>0</v>
      </c>
      <c r="W543" s="8">
        <f>IF($F$516="n/a",0,IF(W$3&lt;=$C543,0,IF(W$3&gt;($F$516+$C543),INDEX($D$528:$W$528,,$C543)-SUM($D543:V543),INDEX($D$528:$W$528,,$C543)/$F$516)))</f>
        <v>0</v>
      </c>
      <c r="X543" s="8">
        <f>IF($F$516="n/a",0,IF(X$3&lt;=$C543,0,IF(X$3&gt;($F$516+$C543),INDEX($D$528:$W$528,,$C543)-SUM($D543:W543),INDEX($D$528:$W$528,,$C543)/$F$516)))</f>
        <v>0</v>
      </c>
      <c r="Y543" s="8">
        <f>IF($F$516="n/a",0,IF(Y$3&lt;=$C543,0,IF(Y$3&gt;($F$516+$C543),INDEX($D$528:$W$528,,$C543)-SUM($D543:X543),INDEX($D$528:$W$528,,$C543)/$F$516)))</f>
        <v>0</v>
      </c>
      <c r="Z543" s="8">
        <f>IF($F$516="n/a",0,IF(Z$3&lt;=$C543,0,IF(Z$3&gt;($F$516+$C543),INDEX($D$528:$W$528,,$C543)-SUM($D543:Y543),INDEX($D$528:$W$528,,$C543)/$F$516)))</f>
        <v>0</v>
      </c>
      <c r="AA543" s="8">
        <f>IF($F$516="n/a",0,IF(AA$3&lt;=$C543,0,IF(AA$3&gt;($F$516+$C543),INDEX($D$528:$W$528,,$C543)-SUM($D543:Z543),INDEX($D$528:$W$528,,$C543)/$F$516)))</f>
        <v>0</v>
      </c>
      <c r="AB543" s="8">
        <f>IF($F$516="n/a",0,IF(AB$3&lt;=$C543,0,IF(AB$3&gt;($F$516+$C543),INDEX($D$528:$W$528,,$C543)-SUM($D543:AA543),INDEX($D$528:$W$528,,$C543)/$F$516)))</f>
        <v>0</v>
      </c>
      <c r="AC543" s="8">
        <f>IF($F$516="n/a",0,IF(AC$3&lt;=$C543,0,IF(AC$3&gt;($F$516+$C543),INDEX($D$528:$W$528,,$C543)-SUM($D543:AB543),INDEX($D$528:$W$528,,$C543)/$F$516)))</f>
        <v>0</v>
      </c>
      <c r="AD543" s="8">
        <f>IF($F$516="n/a",0,IF(AD$3&lt;=$C543,0,IF(AD$3&gt;($F$516+$C543),INDEX($D$528:$W$528,,$C543)-SUM($D543:AC543),INDEX($D$528:$W$528,,$C543)/$F$516)))</f>
        <v>0</v>
      </c>
      <c r="AE543" s="8">
        <f>IF($F$516="n/a",0,IF(AE$3&lt;=$C543,0,IF(AE$3&gt;($F$516+$C543),INDEX($D$528:$W$528,,$C543)-SUM($D543:AD543),INDEX($D$528:$W$528,,$C543)/$F$516)))</f>
        <v>0</v>
      </c>
      <c r="AF543" s="8">
        <f>IF($F$516="n/a",0,IF(AF$3&lt;=$C543,0,IF(AF$3&gt;($F$516+$C543),INDEX($D$528:$W$528,,$C543)-SUM($D543:AE543),INDEX($D$528:$W$528,,$C543)/$F$516)))</f>
        <v>0</v>
      </c>
      <c r="AG543" s="8">
        <f>IF($F$516="n/a",0,IF(AG$3&lt;=$C543,0,IF(AG$3&gt;($F$516+$C543),INDEX($D$528:$W$528,,$C543)-SUM($D543:AF543),INDEX($D$528:$W$528,,$C543)/$F$516)))</f>
        <v>0</v>
      </c>
      <c r="AH543" s="8">
        <f>IF($F$516="n/a",0,IF(AH$3&lt;=$C543,0,IF(AH$3&gt;($F$516+$C543),INDEX($D$528:$W$528,,$C543)-SUM($D543:AG543),INDEX($D$528:$W$528,,$C543)/$F$516)))</f>
        <v>0</v>
      </c>
      <c r="AI543" s="8">
        <f>IF($F$516="n/a",0,IF(AI$3&lt;=$C543,0,IF(AI$3&gt;($F$516+$C543),INDEX($D$528:$W$528,,$C543)-SUM($D543:AH543),INDEX($D$528:$W$528,,$C543)/$F$516)))</f>
        <v>0</v>
      </c>
      <c r="AJ543" s="8">
        <f>IF($F$516="n/a",0,IF(AJ$3&lt;=$C543,0,IF(AJ$3&gt;($F$516+$C543),INDEX($D$528:$W$528,,$C543)-SUM($D543:AI543),INDEX($D$528:$W$528,,$C543)/$F$516)))</f>
        <v>0</v>
      </c>
      <c r="AK543" s="8">
        <f>IF($F$516="n/a",0,IF(AK$3&lt;=$C543,0,IF(AK$3&gt;($F$516+$C543),INDEX($D$528:$W$528,,$C543)-SUM($D543:AJ543),INDEX($D$528:$W$528,,$C543)/$F$516)))</f>
        <v>0</v>
      </c>
      <c r="AL543" s="8">
        <f>IF($F$516="n/a",0,IF(AL$3&lt;=$C543,0,IF(AL$3&gt;($F$516+$C543),INDEX($D$528:$W$528,,$C543)-SUM($D543:AK543),INDEX($D$528:$W$528,,$C543)/$F$516)))</f>
        <v>0</v>
      </c>
      <c r="AM543" s="8">
        <f>IF($F$516="n/a",0,IF(AM$3&lt;=$C543,0,IF(AM$3&gt;($F$516+$C543),INDEX($D$528:$W$528,,$C543)-SUM($D543:AL543),INDEX($D$528:$W$528,,$C543)/$F$516)))</f>
        <v>0</v>
      </c>
      <c r="AN543" s="8">
        <f>IF($F$516="n/a",0,IF(AN$3&lt;=$C543,0,IF(AN$3&gt;($F$516+$C543),INDEX($D$528:$W$528,,$C543)-SUM($D543:AM543),INDEX($D$528:$W$528,,$C543)/$F$516)))</f>
        <v>0</v>
      </c>
      <c r="AO543" s="8">
        <f>IF($F$516="n/a",0,IF(AO$3&lt;=$C543,0,IF(AO$3&gt;($F$516+$C543),INDEX($D$528:$W$528,,$C543)-SUM($D543:AN543),INDEX($D$528:$W$528,,$C543)/$F$516)))</f>
        <v>0</v>
      </c>
      <c r="AP543" s="8">
        <f>IF($F$516="n/a",0,IF(AP$3&lt;=$C543,0,IF(AP$3&gt;($F$516+$C543),INDEX($D$528:$W$528,,$C543)-SUM($D543:AO543),INDEX($D$528:$W$528,,$C543)/$F$516)))</f>
        <v>0</v>
      </c>
      <c r="AQ543" s="8">
        <f>IF($F$516="n/a",0,IF(AQ$3&lt;=$C543,0,IF(AQ$3&gt;($F$516+$C543),INDEX($D$528:$W$528,,$C543)-SUM($D543:AP543),INDEX($D$528:$W$528,,$C543)/$F$516)))</f>
        <v>0</v>
      </c>
      <c r="AR543" s="8">
        <f>IF($F$516="n/a",0,IF(AR$3&lt;=$C543,0,IF(AR$3&gt;($F$516+$C543),INDEX($D$528:$W$528,,$C543)-SUM($D543:AQ543),INDEX($D$528:$W$528,,$C543)/$F$516)))</f>
        <v>0</v>
      </c>
      <c r="AS543" s="8">
        <f>IF($F$516="n/a",0,IF(AS$3&lt;=$C543,0,IF(AS$3&gt;($F$516+$C543),INDEX($D$528:$W$528,,$C543)-SUM($D543:AR543),INDEX($D$528:$W$528,,$C543)/$F$516)))</f>
        <v>0</v>
      </c>
      <c r="AT543" s="8">
        <f>IF($F$516="n/a",0,IF(AT$3&lt;=$C543,0,IF(AT$3&gt;($F$516+$C543),INDEX($D$528:$W$528,,$C543)-SUM($D543:AS543),INDEX($D$528:$W$528,,$C543)/$F$516)))</f>
        <v>0</v>
      </c>
      <c r="AU543" s="8">
        <f>IF($F$516="n/a",0,IF(AU$3&lt;=$C543,0,IF(AU$3&gt;($F$516+$C543),INDEX($D$528:$W$528,,$C543)-SUM($D543:AT543),INDEX($D$528:$W$528,,$C543)/$F$516)))</f>
        <v>0</v>
      </c>
      <c r="AV543" s="8">
        <f>IF($F$516="n/a",0,IF(AV$3&lt;=$C543,0,IF(AV$3&gt;($F$516+$C543),INDEX($D$528:$W$528,,$C543)-SUM($D543:AU543),INDEX($D$528:$W$528,,$C543)/$F$516)))</f>
        <v>0</v>
      </c>
      <c r="AW543" s="8">
        <f>IF($F$516="n/a",0,IF(AW$3&lt;=$C543,0,IF(AW$3&gt;($F$516+$C543),INDEX($D$528:$W$528,,$C543)-SUM($D543:AV543),INDEX($D$528:$W$528,,$C543)/$F$516)))</f>
        <v>0</v>
      </c>
      <c r="AX543" s="8">
        <f>IF($F$516="n/a",0,IF(AX$3&lt;=$C543,0,IF(AX$3&gt;($F$516+$C543),INDEX($D$528:$W$528,,$C543)-SUM($D543:AW543),INDEX($D$528:$W$528,,$C543)/$F$516)))</f>
        <v>0</v>
      </c>
      <c r="AY543" s="8">
        <f>IF($F$516="n/a",0,IF(AY$3&lt;=$C543,0,IF(AY$3&gt;($F$516+$C543),INDEX($D$528:$W$528,,$C543)-SUM($D543:AX543),INDEX($D$528:$W$528,,$C543)/$F$516)))</f>
        <v>0</v>
      </c>
      <c r="AZ543" s="8">
        <f>IF($F$516="n/a",0,IF(AZ$3&lt;=$C543,0,IF(AZ$3&gt;($F$516+$C543),INDEX($D$528:$W$528,,$C543)-SUM($D543:AY543),INDEX($D$528:$W$528,,$C543)/$F$516)))</f>
        <v>0</v>
      </c>
      <c r="BA543" s="8">
        <f>IF($F$516="n/a",0,IF(BA$3&lt;=$C543,0,IF(BA$3&gt;($F$516+$C543),INDEX($D$528:$W$528,,$C543)-SUM($D543:AZ543),INDEX($D$528:$W$528,,$C543)/$F$516)))</f>
        <v>0</v>
      </c>
      <c r="BB543" s="8">
        <f>IF($F$516="n/a",0,IF(BB$3&lt;=$C543,0,IF(BB$3&gt;($F$516+$C543),INDEX($D$528:$W$528,,$C543)-SUM($D543:BA543),INDEX($D$528:$W$528,,$C543)/$F$516)))</f>
        <v>0</v>
      </c>
      <c r="BC543" s="8">
        <f>IF($F$516="n/a",0,IF(BC$3&lt;=$C543,0,IF(BC$3&gt;($F$516+$C543),INDEX($D$528:$W$528,,$C543)-SUM($D543:BB543),INDEX($D$528:$W$528,,$C543)/$F$516)))</f>
        <v>0</v>
      </c>
      <c r="BD543" s="8">
        <f>IF($F$516="n/a",0,IF(BD$3&lt;=$C543,0,IF(BD$3&gt;($F$516+$C543),INDEX($D$528:$W$528,,$C543)-SUM($D543:BC543),INDEX($D$528:$W$528,,$C543)/$F$516)))</f>
        <v>0</v>
      </c>
      <c r="BE543" s="8">
        <f>IF($F$516="n/a",0,IF(BE$3&lt;=$C543,0,IF(BE$3&gt;($F$516+$C543),INDEX($D$528:$W$528,,$C543)-SUM($D543:BD543),INDEX($D$528:$W$528,,$C543)/$F$516)))</f>
        <v>0</v>
      </c>
      <c r="BF543" s="8">
        <f>IF($F$516="n/a",0,IF(BF$3&lt;=$C543,0,IF(BF$3&gt;($F$516+$C543),INDEX($D$528:$W$528,,$C543)-SUM($D543:BE543),INDEX($D$528:$W$528,,$C543)/$F$516)))</f>
        <v>0</v>
      </c>
      <c r="BG543" s="8">
        <f>IF($F$516="n/a",0,IF(BG$3&lt;=$C543,0,IF(BG$3&gt;($F$516+$C543),INDEX($D$528:$W$528,,$C543)-SUM($D543:BF543),INDEX($D$528:$W$528,,$C543)/$F$516)))</f>
        <v>0</v>
      </c>
      <c r="BH543" s="8">
        <f>IF($F$516="n/a",0,IF(BH$3&lt;=$C543,0,IF(BH$3&gt;($F$516+$C543),INDEX($D$528:$W$528,,$C543)-SUM($D543:BG543),INDEX($D$528:$W$528,,$C543)/$F$516)))</f>
        <v>0</v>
      </c>
      <c r="BI543" s="8">
        <f>IF($F$516="n/a",0,IF(BI$3&lt;=$C543,0,IF(BI$3&gt;($F$516+$C543),INDEX($D$528:$W$528,,$C543)-SUM($D543:BH543),INDEX($D$528:$W$528,,$C543)/$F$516)))</f>
        <v>0</v>
      </c>
      <c r="BJ543" s="8">
        <f>IF($F$516="n/a",0,IF(BJ$3&lt;=$C543,0,IF(BJ$3&gt;($F$516+$C543),INDEX($D$528:$W$528,,$C543)-SUM($D543:BI543),INDEX($D$528:$W$528,,$C543)/$F$516)))</f>
        <v>0</v>
      </c>
      <c r="BK543" s="8">
        <f>IF($F$516="n/a",0,IF(BK$3&lt;=$C543,0,IF(BK$3&gt;($F$516+$C543),INDEX($D$528:$W$528,,$C543)-SUM($D543:BJ543),INDEX($D$528:$W$528,,$C543)/$F$516)))</f>
        <v>0</v>
      </c>
    </row>
    <row r="544" spans="2:63" hidden="1" outlineLevel="1" x14ac:dyDescent="0.3">
      <c r="B544" s="15">
        <v>2026</v>
      </c>
      <c r="C544">
        <v>14</v>
      </c>
      <c r="D544" s="8"/>
      <c r="E544" s="8">
        <f>IF($F$516="n/a",0,IF(E$3&lt;=$C544,0,IF(E$3&gt;($F$516+$C544),INDEX($D$528:$W$528,,$C544)-SUM($D544:D544),INDEX($D$528:$W$528,,$C544)/$F$516)))</f>
        <v>0</v>
      </c>
      <c r="F544" s="8">
        <f>IF($F$516="n/a",0,IF(F$3&lt;=$C544,0,IF(F$3&gt;($F$516+$C544),INDEX($D$528:$W$528,,$C544)-SUM($D544:E544),INDEX($D$528:$W$528,,$C544)/$F$516)))</f>
        <v>0</v>
      </c>
      <c r="G544" s="8">
        <f>IF($F$516="n/a",0,IF(G$3&lt;=$C544,0,IF(G$3&gt;($F$516+$C544),INDEX($D$528:$W$528,,$C544)-SUM($D544:F544),INDEX($D$528:$W$528,,$C544)/$F$516)))</f>
        <v>0</v>
      </c>
      <c r="H544" s="11">
        <f>IF($F$516="n/a",0,IF(H$3&lt;=$C544,0,IF(H$3&gt;($F$516+$C544),INDEX($D$528:$W$528,,$C544)-SUM($D544:G544),INDEX($D$528:$W$528,,$C544)/$F$516)))</f>
        <v>0</v>
      </c>
      <c r="I544" s="12">
        <f>IF($F$516="n/a",0,IF(I$3&lt;=$C544,0,IF(I$3&gt;($F$516+$C544),INDEX($D$528:$W$528,,$C544)-SUM($D544:H544),INDEX($D$528:$W$528,,$C544)/$F$516)))</f>
        <v>0</v>
      </c>
      <c r="J544" s="8">
        <f>IF($F$516="n/a",0,IF(J$3&lt;=$C544,0,IF(J$3&gt;($F$516+$C544),INDEX($D$528:$W$528,,$C544)-SUM($D544:I544),INDEX($D$528:$W$528,,$C544)/$F$516)))</f>
        <v>0</v>
      </c>
      <c r="K544" s="8">
        <f>IF($F$516="n/a",0,IF(K$3&lt;=$C544,0,IF(K$3&gt;($F$516+$C544),INDEX($D$528:$W$528,,$C544)-SUM($D544:J544),INDEX($D$528:$W$528,,$C544)/$F$516)))</f>
        <v>0</v>
      </c>
      <c r="L544" s="8">
        <f>IF($F$516="n/a",0,IF(L$3&lt;=$C544,0,IF(L$3&gt;($F$516+$C544),INDEX($D$528:$W$528,,$C544)-SUM($D544:K544),INDEX($D$528:$W$528,,$C544)/$F$516)))</f>
        <v>0</v>
      </c>
      <c r="M544" s="8">
        <f>IF($F$516="n/a",0,IF(M$3&lt;=$C544,0,IF(M$3&gt;($F$516+$C544),INDEX($D$528:$W$528,,$C544)-SUM($D544:L544),INDEX($D$528:$W$528,,$C544)/$F$516)))</f>
        <v>0</v>
      </c>
      <c r="N544" s="8">
        <f>IF($F$516="n/a",0,IF(N$3&lt;=$C544,0,IF(N$3&gt;($F$516+$C544),INDEX($D$528:$W$528,,$C544)-SUM($D544:M544),INDEX($D$528:$W$528,,$C544)/$F$516)))</f>
        <v>0</v>
      </c>
      <c r="O544" s="8">
        <f>IF($F$516="n/a",0,IF(O$3&lt;=$C544,0,IF(O$3&gt;($F$516+$C544),INDEX($D$528:$W$528,,$C544)-SUM($D544:N544),INDEX($D$528:$W$528,,$C544)/$F$516)))</f>
        <v>0</v>
      </c>
      <c r="P544" s="8">
        <f>IF($F$516="n/a",0,IF(P$3&lt;=$C544,0,IF(P$3&gt;($F$516+$C544),INDEX($D$528:$W$528,,$C544)-SUM($D544:O544),INDEX($D$528:$W$528,,$C544)/$F$516)))</f>
        <v>0</v>
      </c>
      <c r="Q544" s="8">
        <f>IF($F$516="n/a",0,IF(Q$3&lt;=$C544,0,IF(Q$3&gt;($F$516+$C544),INDEX($D$528:$W$528,,$C544)-SUM($D544:P544),INDEX($D$528:$W$528,,$C544)/$F$516)))</f>
        <v>0</v>
      </c>
      <c r="R544" s="8">
        <f>IF($F$516="n/a",0,IF(R$3&lt;=$C544,0,IF(R$3&gt;($F$516+$C544),INDEX($D$528:$W$528,,$C544)-SUM($D544:Q544),INDEX($D$528:$W$528,,$C544)/$F$516)))</f>
        <v>0</v>
      </c>
      <c r="S544" s="8">
        <f>IF($F$516="n/a",0,IF(S$3&lt;=$C544,0,IF(S$3&gt;($F$516+$C544),INDEX($D$528:$W$528,,$C544)-SUM($D544:R544),INDEX($D$528:$W$528,,$C544)/$F$516)))</f>
        <v>0</v>
      </c>
      <c r="T544" s="8">
        <f>IF($F$516="n/a",0,IF(T$3&lt;=$C544,0,IF(T$3&gt;($F$516+$C544),INDEX($D$528:$W$528,,$C544)-SUM($D544:S544),INDEX($D$528:$W$528,,$C544)/$F$516)))</f>
        <v>0</v>
      </c>
      <c r="U544" s="8">
        <f>IF($F$516="n/a",0,IF(U$3&lt;=$C544,0,IF(U$3&gt;($F$516+$C544),INDEX($D$528:$W$528,,$C544)-SUM($D544:T544),INDEX($D$528:$W$528,,$C544)/$F$516)))</f>
        <v>0</v>
      </c>
      <c r="V544" s="8">
        <f>IF($F$516="n/a",0,IF(V$3&lt;=$C544,0,IF(V$3&gt;($F$516+$C544),INDEX($D$528:$W$528,,$C544)-SUM($D544:U544),INDEX($D$528:$W$528,,$C544)/$F$516)))</f>
        <v>0</v>
      </c>
      <c r="W544" s="8">
        <f>IF($F$516="n/a",0,IF(W$3&lt;=$C544,0,IF(W$3&gt;($F$516+$C544),INDEX($D$528:$W$528,,$C544)-SUM($D544:V544),INDEX($D$528:$W$528,,$C544)/$F$516)))</f>
        <v>0</v>
      </c>
      <c r="X544" s="8">
        <f>IF($F$516="n/a",0,IF(X$3&lt;=$C544,0,IF(X$3&gt;($F$516+$C544),INDEX($D$528:$W$528,,$C544)-SUM($D544:W544),INDEX($D$528:$W$528,,$C544)/$F$516)))</f>
        <v>0</v>
      </c>
      <c r="Y544" s="8">
        <f>IF($F$516="n/a",0,IF(Y$3&lt;=$C544,0,IF(Y$3&gt;($F$516+$C544),INDEX($D$528:$W$528,,$C544)-SUM($D544:X544),INDEX($D$528:$W$528,,$C544)/$F$516)))</f>
        <v>0</v>
      </c>
      <c r="Z544" s="8">
        <f>IF($F$516="n/a",0,IF(Z$3&lt;=$C544,0,IF(Z$3&gt;($F$516+$C544),INDEX($D$528:$W$528,,$C544)-SUM($D544:Y544),INDEX($D$528:$W$528,,$C544)/$F$516)))</f>
        <v>0</v>
      </c>
      <c r="AA544" s="8">
        <f>IF($F$516="n/a",0,IF(AA$3&lt;=$C544,0,IF(AA$3&gt;($F$516+$C544),INDEX($D$528:$W$528,,$C544)-SUM($D544:Z544),INDEX($D$528:$W$528,,$C544)/$F$516)))</f>
        <v>0</v>
      </c>
      <c r="AB544" s="8">
        <f>IF($F$516="n/a",0,IF(AB$3&lt;=$C544,0,IF(AB$3&gt;($F$516+$C544),INDEX($D$528:$W$528,,$C544)-SUM($D544:AA544),INDEX($D$528:$W$528,,$C544)/$F$516)))</f>
        <v>0</v>
      </c>
      <c r="AC544" s="8">
        <f>IF($F$516="n/a",0,IF(AC$3&lt;=$C544,0,IF(AC$3&gt;($F$516+$C544),INDEX($D$528:$W$528,,$C544)-SUM($D544:AB544),INDEX($D$528:$W$528,,$C544)/$F$516)))</f>
        <v>0</v>
      </c>
      <c r="AD544" s="8">
        <f>IF($F$516="n/a",0,IF(AD$3&lt;=$C544,0,IF(AD$3&gt;($F$516+$C544),INDEX($D$528:$W$528,,$C544)-SUM($D544:AC544),INDEX($D$528:$W$528,,$C544)/$F$516)))</f>
        <v>0</v>
      </c>
      <c r="AE544" s="8">
        <f>IF($F$516="n/a",0,IF(AE$3&lt;=$C544,0,IF(AE$3&gt;($F$516+$C544),INDEX($D$528:$W$528,,$C544)-SUM($D544:AD544),INDEX($D$528:$W$528,,$C544)/$F$516)))</f>
        <v>0</v>
      </c>
      <c r="AF544" s="8">
        <f>IF($F$516="n/a",0,IF(AF$3&lt;=$C544,0,IF(AF$3&gt;($F$516+$C544),INDEX($D$528:$W$528,,$C544)-SUM($D544:AE544),INDEX($D$528:$W$528,,$C544)/$F$516)))</f>
        <v>0</v>
      </c>
      <c r="AG544" s="8">
        <f>IF($F$516="n/a",0,IF(AG$3&lt;=$C544,0,IF(AG$3&gt;($F$516+$C544),INDEX($D$528:$W$528,,$C544)-SUM($D544:AF544),INDEX($D$528:$W$528,,$C544)/$F$516)))</f>
        <v>0</v>
      </c>
      <c r="AH544" s="8">
        <f>IF($F$516="n/a",0,IF(AH$3&lt;=$C544,0,IF(AH$3&gt;($F$516+$C544),INDEX($D$528:$W$528,,$C544)-SUM($D544:AG544),INDEX($D$528:$W$528,,$C544)/$F$516)))</f>
        <v>0</v>
      </c>
      <c r="AI544" s="8">
        <f>IF($F$516="n/a",0,IF(AI$3&lt;=$C544,0,IF(AI$3&gt;($F$516+$C544),INDEX($D$528:$W$528,,$C544)-SUM($D544:AH544),INDEX($D$528:$W$528,,$C544)/$F$516)))</f>
        <v>0</v>
      </c>
      <c r="AJ544" s="8">
        <f>IF($F$516="n/a",0,IF(AJ$3&lt;=$C544,0,IF(AJ$3&gt;($F$516+$C544),INDEX($D$528:$W$528,,$C544)-SUM($D544:AI544),INDEX($D$528:$W$528,,$C544)/$F$516)))</f>
        <v>0</v>
      </c>
      <c r="AK544" s="8">
        <f>IF($F$516="n/a",0,IF(AK$3&lt;=$C544,0,IF(AK$3&gt;($F$516+$C544),INDEX($D$528:$W$528,,$C544)-SUM($D544:AJ544),INDEX($D$528:$W$528,,$C544)/$F$516)))</f>
        <v>0</v>
      </c>
      <c r="AL544" s="8">
        <f>IF($F$516="n/a",0,IF(AL$3&lt;=$C544,0,IF(AL$3&gt;($F$516+$C544),INDEX($D$528:$W$528,,$C544)-SUM($D544:AK544),INDEX($D$528:$W$528,,$C544)/$F$516)))</f>
        <v>0</v>
      </c>
      <c r="AM544" s="8">
        <f>IF($F$516="n/a",0,IF(AM$3&lt;=$C544,0,IF(AM$3&gt;($F$516+$C544),INDEX($D$528:$W$528,,$C544)-SUM($D544:AL544),INDEX($D$528:$W$528,,$C544)/$F$516)))</f>
        <v>0</v>
      </c>
      <c r="AN544" s="8">
        <f>IF($F$516="n/a",0,IF(AN$3&lt;=$C544,0,IF(AN$3&gt;($F$516+$C544),INDEX($D$528:$W$528,,$C544)-SUM($D544:AM544),INDEX($D$528:$W$528,,$C544)/$F$516)))</f>
        <v>0</v>
      </c>
      <c r="AO544" s="8">
        <f>IF($F$516="n/a",0,IF(AO$3&lt;=$C544,0,IF(AO$3&gt;($F$516+$C544),INDEX($D$528:$W$528,,$C544)-SUM($D544:AN544),INDEX($D$528:$W$528,,$C544)/$F$516)))</f>
        <v>0</v>
      </c>
      <c r="AP544" s="8">
        <f>IF($F$516="n/a",0,IF(AP$3&lt;=$C544,0,IF(AP$3&gt;($F$516+$C544),INDEX($D$528:$W$528,,$C544)-SUM($D544:AO544),INDEX($D$528:$W$528,,$C544)/$F$516)))</f>
        <v>0</v>
      </c>
      <c r="AQ544" s="8">
        <f>IF($F$516="n/a",0,IF(AQ$3&lt;=$C544,0,IF(AQ$3&gt;($F$516+$C544),INDEX($D$528:$W$528,,$C544)-SUM($D544:AP544),INDEX($D$528:$W$528,,$C544)/$F$516)))</f>
        <v>0</v>
      </c>
      <c r="AR544" s="8">
        <f>IF($F$516="n/a",0,IF(AR$3&lt;=$C544,0,IF(AR$3&gt;($F$516+$C544),INDEX($D$528:$W$528,,$C544)-SUM($D544:AQ544),INDEX($D$528:$W$528,,$C544)/$F$516)))</f>
        <v>0</v>
      </c>
      <c r="AS544" s="8">
        <f>IF($F$516="n/a",0,IF(AS$3&lt;=$C544,0,IF(AS$3&gt;($F$516+$C544),INDEX($D$528:$W$528,,$C544)-SUM($D544:AR544),INDEX($D$528:$W$528,,$C544)/$F$516)))</f>
        <v>0</v>
      </c>
      <c r="AT544" s="8">
        <f>IF($F$516="n/a",0,IF(AT$3&lt;=$C544,0,IF(AT$3&gt;($F$516+$C544),INDEX($D$528:$W$528,,$C544)-SUM($D544:AS544),INDEX($D$528:$W$528,,$C544)/$F$516)))</f>
        <v>0</v>
      </c>
      <c r="AU544" s="8">
        <f>IF($F$516="n/a",0,IF(AU$3&lt;=$C544,0,IF(AU$3&gt;($F$516+$C544),INDEX($D$528:$W$528,,$C544)-SUM($D544:AT544),INDEX($D$528:$W$528,,$C544)/$F$516)))</f>
        <v>0</v>
      </c>
      <c r="AV544" s="8">
        <f>IF($F$516="n/a",0,IF(AV$3&lt;=$C544,0,IF(AV$3&gt;($F$516+$C544),INDEX($D$528:$W$528,,$C544)-SUM($D544:AU544),INDEX($D$528:$W$528,,$C544)/$F$516)))</f>
        <v>0</v>
      </c>
      <c r="AW544" s="8">
        <f>IF($F$516="n/a",0,IF(AW$3&lt;=$C544,0,IF(AW$3&gt;($F$516+$C544),INDEX($D$528:$W$528,,$C544)-SUM($D544:AV544),INDEX($D$528:$W$528,,$C544)/$F$516)))</f>
        <v>0</v>
      </c>
      <c r="AX544" s="8">
        <f>IF($F$516="n/a",0,IF(AX$3&lt;=$C544,0,IF(AX$3&gt;($F$516+$C544),INDEX($D$528:$W$528,,$C544)-SUM($D544:AW544),INDEX($D$528:$W$528,,$C544)/$F$516)))</f>
        <v>0</v>
      </c>
      <c r="AY544" s="8">
        <f>IF($F$516="n/a",0,IF(AY$3&lt;=$C544,0,IF(AY$3&gt;($F$516+$C544),INDEX($D$528:$W$528,,$C544)-SUM($D544:AX544),INDEX($D$528:$W$528,,$C544)/$F$516)))</f>
        <v>0</v>
      </c>
      <c r="AZ544" s="8">
        <f>IF($F$516="n/a",0,IF(AZ$3&lt;=$C544,0,IF(AZ$3&gt;($F$516+$C544),INDEX($D$528:$W$528,,$C544)-SUM($D544:AY544),INDEX($D$528:$W$528,,$C544)/$F$516)))</f>
        <v>0</v>
      </c>
      <c r="BA544" s="8">
        <f>IF($F$516="n/a",0,IF(BA$3&lt;=$C544,0,IF(BA$3&gt;($F$516+$C544),INDEX($D$528:$W$528,,$C544)-SUM($D544:AZ544),INDEX($D$528:$W$528,,$C544)/$F$516)))</f>
        <v>0</v>
      </c>
      <c r="BB544" s="8">
        <f>IF($F$516="n/a",0,IF(BB$3&lt;=$C544,0,IF(BB$3&gt;($F$516+$C544),INDEX($D$528:$W$528,,$C544)-SUM($D544:BA544),INDEX($D$528:$W$528,,$C544)/$F$516)))</f>
        <v>0</v>
      </c>
      <c r="BC544" s="8">
        <f>IF($F$516="n/a",0,IF(BC$3&lt;=$C544,0,IF(BC$3&gt;($F$516+$C544),INDEX($D$528:$W$528,,$C544)-SUM($D544:BB544),INDEX($D$528:$W$528,,$C544)/$F$516)))</f>
        <v>0</v>
      </c>
      <c r="BD544" s="8">
        <f>IF($F$516="n/a",0,IF(BD$3&lt;=$C544,0,IF(BD$3&gt;($F$516+$C544),INDEX($D$528:$W$528,,$C544)-SUM($D544:BC544),INDEX($D$528:$W$528,,$C544)/$F$516)))</f>
        <v>0</v>
      </c>
      <c r="BE544" s="8">
        <f>IF($F$516="n/a",0,IF(BE$3&lt;=$C544,0,IF(BE$3&gt;($F$516+$C544),INDEX($D$528:$W$528,,$C544)-SUM($D544:BD544),INDEX($D$528:$W$528,,$C544)/$F$516)))</f>
        <v>0</v>
      </c>
      <c r="BF544" s="8">
        <f>IF($F$516="n/a",0,IF(BF$3&lt;=$C544,0,IF(BF$3&gt;($F$516+$C544),INDEX($D$528:$W$528,,$C544)-SUM($D544:BE544),INDEX($D$528:$W$528,,$C544)/$F$516)))</f>
        <v>0</v>
      </c>
      <c r="BG544" s="8">
        <f>IF($F$516="n/a",0,IF(BG$3&lt;=$C544,0,IF(BG$3&gt;($F$516+$C544),INDEX($D$528:$W$528,,$C544)-SUM($D544:BF544),INDEX($D$528:$W$528,,$C544)/$F$516)))</f>
        <v>0</v>
      </c>
      <c r="BH544" s="8">
        <f>IF($F$516="n/a",0,IF(BH$3&lt;=$C544,0,IF(BH$3&gt;($F$516+$C544),INDEX($D$528:$W$528,,$C544)-SUM($D544:BG544),INDEX($D$528:$W$528,,$C544)/$F$516)))</f>
        <v>0</v>
      </c>
      <c r="BI544" s="8">
        <f>IF($F$516="n/a",0,IF(BI$3&lt;=$C544,0,IF(BI$3&gt;($F$516+$C544),INDEX($D$528:$W$528,,$C544)-SUM($D544:BH544),INDEX($D$528:$W$528,,$C544)/$F$516)))</f>
        <v>0</v>
      </c>
      <c r="BJ544" s="8">
        <f>IF($F$516="n/a",0,IF(BJ$3&lt;=$C544,0,IF(BJ$3&gt;($F$516+$C544),INDEX($D$528:$W$528,,$C544)-SUM($D544:BI544),INDEX($D$528:$W$528,,$C544)/$F$516)))</f>
        <v>0</v>
      </c>
      <c r="BK544" s="8">
        <f>IF($F$516="n/a",0,IF(BK$3&lt;=$C544,0,IF(BK$3&gt;($F$516+$C544),INDEX($D$528:$W$528,,$C544)-SUM($D544:BJ544),INDEX($D$528:$W$528,,$C544)/$F$516)))</f>
        <v>0</v>
      </c>
    </row>
    <row r="545" spans="2:63" hidden="1" outlineLevel="1" x14ac:dyDescent="0.3">
      <c r="B545" s="15">
        <v>2027</v>
      </c>
      <c r="C545">
        <v>15</v>
      </c>
      <c r="D545" s="8"/>
      <c r="E545" s="8">
        <f>IF($F$516="n/a",0,IF(E$3&lt;=$C545,0,IF(E$3&gt;($F$516+$C545),INDEX($D$528:$W$528,,$C545)-SUM($D545:D545),INDEX($D$528:$W$528,,$C545)/$F$516)))</f>
        <v>0</v>
      </c>
      <c r="F545" s="8">
        <f>IF($F$516="n/a",0,IF(F$3&lt;=$C545,0,IF(F$3&gt;($F$516+$C545),INDEX($D$528:$W$528,,$C545)-SUM($D545:E545),INDEX($D$528:$W$528,,$C545)/$F$516)))</f>
        <v>0</v>
      </c>
      <c r="G545" s="8">
        <f>IF($F$516="n/a",0,IF(G$3&lt;=$C545,0,IF(G$3&gt;($F$516+$C545),INDEX($D$528:$W$528,,$C545)-SUM($D545:F545),INDEX($D$528:$W$528,,$C545)/$F$516)))</f>
        <v>0</v>
      </c>
      <c r="H545" s="11">
        <f>IF($F$516="n/a",0,IF(H$3&lt;=$C545,0,IF(H$3&gt;($F$516+$C545),INDEX($D$528:$W$528,,$C545)-SUM($D545:G545),INDEX($D$528:$W$528,,$C545)/$F$516)))</f>
        <v>0</v>
      </c>
      <c r="I545" s="12">
        <f>IF($F$516="n/a",0,IF(I$3&lt;=$C545,0,IF(I$3&gt;($F$516+$C545),INDEX($D$528:$W$528,,$C545)-SUM($D545:H545),INDEX($D$528:$W$528,,$C545)/$F$516)))</f>
        <v>0</v>
      </c>
      <c r="J545" s="8">
        <f>IF($F$516="n/a",0,IF(J$3&lt;=$C545,0,IF(J$3&gt;($F$516+$C545),INDEX($D$528:$W$528,,$C545)-SUM($D545:I545),INDEX($D$528:$W$528,,$C545)/$F$516)))</f>
        <v>0</v>
      </c>
      <c r="K545" s="8">
        <f>IF($F$516="n/a",0,IF(K$3&lt;=$C545,0,IF(K$3&gt;($F$516+$C545),INDEX($D$528:$W$528,,$C545)-SUM($D545:J545),INDEX($D$528:$W$528,,$C545)/$F$516)))</f>
        <v>0</v>
      </c>
      <c r="L545" s="8">
        <f>IF($F$516="n/a",0,IF(L$3&lt;=$C545,0,IF(L$3&gt;($F$516+$C545),INDEX($D$528:$W$528,,$C545)-SUM($D545:K545),INDEX($D$528:$W$528,,$C545)/$F$516)))</f>
        <v>0</v>
      </c>
      <c r="M545" s="8">
        <f>IF($F$516="n/a",0,IF(M$3&lt;=$C545,0,IF(M$3&gt;($F$516+$C545),INDEX($D$528:$W$528,,$C545)-SUM($D545:L545),INDEX($D$528:$W$528,,$C545)/$F$516)))</f>
        <v>0</v>
      </c>
      <c r="N545" s="8">
        <f>IF($F$516="n/a",0,IF(N$3&lt;=$C545,0,IF(N$3&gt;($F$516+$C545),INDEX($D$528:$W$528,,$C545)-SUM($D545:M545),INDEX($D$528:$W$528,,$C545)/$F$516)))</f>
        <v>0</v>
      </c>
      <c r="O545" s="8">
        <f>IF($F$516="n/a",0,IF(O$3&lt;=$C545,0,IF(O$3&gt;($F$516+$C545),INDEX($D$528:$W$528,,$C545)-SUM($D545:N545),INDEX($D$528:$W$528,,$C545)/$F$516)))</f>
        <v>0</v>
      </c>
      <c r="P545" s="8">
        <f>IF($F$516="n/a",0,IF(P$3&lt;=$C545,0,IF(P$3&gt;($F$516+$C545),INDEX($D$528:$W$528,,$C545)-SUM($D545:O545),INDEX($D$528:$W$528,,$C545)/$F$516)))</f>
        <v>0</v>
      </c>
      <c r="Q545" s="8">
        <f>IF($F$516="n/a",0,IF(Q$3&lt;=$C545,0,IF(Q$3&gt;($F$516+$C545),INDEX($D$528:$W$528,,$C545)-SUM($D545:P545),INDEX($D$528:$W$528,,$C545)/$F$516)))</f>
        <v>0</v>
      </c>
      <c r="R545" s="8">
        <f>IF($F$516="n/a",0,IF(R$3&lt;=$C545,0,IF(R$3&gt;($F$516+$C545),INDEX($D$528:$W$528,,$C545)-SUM($D545:Q545),INDEX($D$528:$W$528,,$C545)/$F$516)))</f>
        <v>0</v>
      </c>
      <c r="S545" s="8">
        <f>IF($F$516="n/a",0,IF(S$3&lt;=$C545,0,IF(S$3&gt;($F$516+$C545),INDEX($D$528:$W$528,,$C545)-SUM($D545:R545),INDEX($D$528:$W$528,,$C545)/$F$516)))</f>
        <v>0</v>
      </c>
      <c r="T545" s="8">
        <f>IF($F$516="n/a",0,IF(T$3&lt;=$C545,0,IF(T$3&gt;($F$516+$C545),INDEX($D$528:$W$528,,$C545)-SUM($D545:S545),INDEX($D$528:$W$528,,$C545)/$F$516)))</f>
        <v>0</v>
      </c>
      <c r="U545" s="8">
        <f>IF($F$516="n/a",0,IF(U$3&lt;=$C545,0,IF(U$3&gt;($F$516+$C545),INDEX($D$528:$W$528,,$C545)-SUM($D545:T545),INDEX($D$528:$W$528,,$C545)/$F$516)))</f>
        <v>0</v>
      </c>
      <c r="V545" s="8">
        <f>IF($F$516="n/a",0,IF(V$3&lt;=$C545,0,IF(V$3&gt;($F$516+$C545),INDEX($D$528:$W$528,,$C545)-SUM($D545:U545),INDEX($D$528:$W$528,,$C545)/$F$516)))</f>
        <v>0</v>
      </c>
      <c r="W545" s="8">
        <f>IF($F$516="n/a",0,IF(W$3&lt;=$C545,0,IF(W$3&gt;($F$516+$C545),INDEX($D$528:$W$528,,$C545)-SUM($D545:V545),INDEX($D$528:$W$528,,$C545)/$F$516)))</f>
        <v>0</v>
      </c>
      <c r="X545" s="8">
        <f>IF($F$516="n/a",0,IF(X$3&lt;=$C545,0,IF(X$3&gt;($F$516+$C545),INDEX($D$528:$W$528,,$C545)-SUM($D545:W545),INDEX($D$528:$W$528,,$C545)/$F$516)))</f>
        <v>0</v>
      </c>
      <c r="Y545" s="8">
        <f>IF($F$516="n/a",0,IF(Y$3&lt;=$C545,0,IF(Y$3&gt;($F$516+$C545),INDEX($D$528:$W$528,,$C545)-SUM($D545:X545),INDEX($D$528:$W$528,,$C545)/$F$516)))</f>
        <v>0</v>
      </c>
      <c r="Z545" s="8">
        <f>IF($F$516="n/a",0,IF(Z$3&lt;=$C545,0,IF(Z$3&gt;($F$516+$C545),INDEX($D$528:$W$528,,$C545)-SUM($D545:Y545),INDEX($D$528:$W$528,,$C545)/$F$516)))</f>
        <v>0</v>
      </c>
      <c r="AA545" s="8">
        <f>IF($F$516="n/a",0,IF(AA$3&lt;=$C545,0,IF(AA$3&gt;($F$516+$C545),INDEX($D$528:$W$528,,$C545)-SUM($D545:Z545),INDEX($D$528:$W$528,,$C545)/$F$516)))</f>
        <v>0</v>
      </c>
      <c r="AB545" s="8">
        <f>IF($F$516="n/a",0,IF(AB$3&lt;=$C545,0,IF(AB$3&gt;($F$516+$C545),INDEX($D$528:$W$528,,$C545)-SUM($D545:AA545),INDEX($D$528:$W$528,,$C545)/$F$516)))</f>
        <v>0</v>
      </c>
      <c r="AC545" s="8">
        <f>IF($F$516="n/a",0,IF(AC$3&lt;=$C545,0,IF(AC$3&gt;($F$516+$C545),INDEX($D$528:$W$528,,$C545)-SUM($D545:AB545),INDEX($D$528:$W$528,,$C545)/$F$516)))</f>
        <v>0</v>
      </c>
      <c r="AD545" s="8">
        <f>IF($F$516="n/a",0,IF(AD$3&lt;=$C545,0,IF(AD$3&gt;($F$516+$C545),INDEX($D$528:$W$528,,$C545)-SUM($D545:AC545),INDEX($D$528:$W$528,,$C545)/$F$516)))</f>
        <v>0</v>
      </c>
      <c r="AE545" s="8">
        <f>IF($F$516="n/a",0,IF(AE$3&lt;=$C545,0,IF(AE$3&gt;($F$516+$C545),INDEX($D$528:$W$528,,$C545)-SUM($D545:AD545),INDEX($D$528:$W$528,,$C545)/$F$516)))</f>
        <v>0</v>
      </c>
      <c r="AF545" s="8">
        <f>IF($F$516="n/a",0,IF(AF$3&lt;=$C545,0,IF(AF$3&gt;($F$516+$C545),INDEX($D$528:$W$528,,$C545)-SUM($D545:AE545),INDEX($D$528:$W$528,,$C545)/$F$516)))</f>
        <v>0</v>
      </c>
      <c r="AG545" s="8">
        <f>IF($F$516="n/a",0,IF(AG$3&lt;=$C545,0,IF(AG$3&gt;($F$516+$C545),INDEX($D$528:$W$528,,$C545)-SUM($D545:AF545),INDEX($D$528:$W$528,,$C545)/$F$516)))</f>
        <v>0</v>
      </c>
      <c r="AH545" s="8">
        <f>IF($F$516="n/a",0,IF(AH$3&lt;=$C545,0,IF(AH$3&gt;($F$516+$C545),INDEX($D$528:$W$528,,$C545)-SUM($D545:AG545),INDEX($D$528:$W$528,,$C545)/$F$516)))</f>
        <v>0</v>
      </c>
      <c r="AI545" s="8">
        <f>IF($F$516="n/a",0,IF(AI$3&lt;=$C545,0,IF(AI$3&gt;($F$516+$C545),INDEX($D$528:$W$528,,$C545)-SUM($D545:AH545),INDEX($D$528:$W$528,,$C545)/$F$516)))</f>
        <v>0</v>
      </c>
      <c r="AJ545" s="8">
        <f>IF($F$516="n/a",0,IF(AJ$3&lt;=$C545,0,IF(AJ$3&gt;($F$516+$C545),INDEX($D$528:$W$528,,$C545)-SUM($D545:AI545),INDEX($D$528:$W$528,,$C545)/$F$516)))</f>
        <v>0</v>
      </c>
      <c r="AK545" s="8">
        <f>IF($F$516="n/a",0,IF(AK$3&lt;=$C545,0,IF(AK$3&gt;($F$516+$C545),INDEX($D$528:$W$528,,$C545)-SUM($D545:AJ545),INDEX($D$528:$W$528,,$C545)/$F$516)))</f>
        <v>0</v>
      </c>
      <c r="AL545" s="8">
        <f>IF($F$516="n/a",0,IF(AL$3&lt;=$C545,0,IF(AL$3&gt;($F$516+$C545),INDEX($D$528:$W$528,,$C545)-SUM($D545:AK545),INDEX($D$528:$W$528,,$C545)/$F$516)))</f>
        <v>0</v>
      </c>
      <c r="AM545" s="8">
        <f>IF($F$516="n/a",0,IF(AM$3&lt;=$C545,0,IF(AM$3&gt;($F$516+$C545),INDEX($D$528:$W$528,,$C545)-SUM($D545:AL545),INDEX($D$528:$W$528,,$C545)/$F$516)))</f>
        <v>0</v>
      </c>
      <c r="AN545" s="8">
        <f>IF($F$516="n/a",0,IF(AN$3&lt;=$C545,0,IF(AN$3&gt;($F$516+$C545),INDEX($D$528:$W$528,,$C545)-SUM($D545:AM545),INDEX($D$528:$W$528,,$C545)/$F$516)))</f>
        <v>0</v>
      </c>
      <c r="AO545" s="8">
        <f>IF($F$516="n/a",0,IF(AO$3&lt;=$C545,0,IF(AO$3&gt;($F$516+$C545),INDEX($D$528:$W$528,,$C545)-SUM($D545:AN545),INDEX($D$528:$W$528,,$C545)/$F$516)))</f>
        <v>0</v>
      </c>
      <c r="AP545" s="8">
        <f>IF($F$516="n/a",0,IF(AP$3&lt;=$C545,0,IF(AP$3&gt;($F$516+$C545),INDEX($D$528:$W$528,,$C545)-SUM($D545:AO545),INDEX($D$528:$W$528,,$C545)/$F$516)))</f>
        <v>0</v>
      </c>
      <c r="AQ545" s="8">
        <f>IF($F$516="n/a",0,IF(AQ$3&lt;=$C545,0,IF(AQ$3&gt;($F$516+$C545),INDEX($D$528:$W$528,,$C545)-SUM($D545:AP545),INDEX($D$528:$W$528,,$C545)/$F$516)))</f>
        <v>0</v>
      </c>
      <c r="AR545" s="8">
        <f>IF($F$516="n/a",0,IF(AR$3&lt;=$C545,0,IF(AR$3&gt;($F$516+$C545),INDEX($D$528:$W$528,,$C545)-SUM($D545:AQ545),INDEX($D$528:$W$528,,$C545)/$F$516)))</f>
        <v>0</v>
      </c>
      <c r="AS545" s="8">
        <f>IF($F$516="n/a",0,IF(AS$3&lt;=$C545,0,IF(AS$3&gt;($F$516+$C545),INDEX($D$528:$W$528,,$C545)-SUM($D545:AR545),INDEX($D$528:$W$528,,$C545)/$F$516)))</f>
        <v>0</v>
      </c>
      <c r="AT545" s="8">
        <f>IF($F$516="n/a",0,IF(AT$3&lt;=$C545,0,IF(AT$3&gt;($F$516+$C545),INDEX($D$528:$W$528,,$C545)-SUM($D545:AS545),INDEX($D$528:$W$528,,$C545)/$F$516)))</f>
        <v>0</v>
      </c>
      <c r="AU545" s="8">
        <f>IF($F$516="n/a",0,IF(AU$3&lt;=$C545,0,IF(AU$3&gt;($F$516+$C545),INDEX($D$528:$W$528,,$C545)-SUM($D545:AT545),INDEX($D$528:$W$528,,$C545)/$F$516)))</f>
        <v>0</v>
      </c>
      <c r="AV545" s="8">
        <f>IF($F$516="n/a",0,IF(AV$3&lt;=$C545,0,IF(AV$3&gt;($F$516+$C545),INDEX($D$528:$W$528,,$C545)-SUM($D545:AU545),INDEX($D$528:$W$528,,$C545)/$F$516)))</f>
        <v>0</v>
      </c>
      <c r="AW545" s="8">
        <f>IF($F$516="n/a",0,IF(AW$3&lt;=$C545,0,IF(AW$3&gt;($F$516+$C545),INDEX($D$528:$W$528,,$C545)-SUM($D545:AV545),INDEX($D$528:$W$528,,$C545)/$F$516)))</f>
        <v>0</v>
      </c>
      <c r="AX545" s="8">
        <f>IF($F$516="n/a",0,IF(AX$3&lt;=$C545,0,IF(AX$3&gt;($F$516+$C545),INDEX($D$528:$W$528,,$C545)-SUM($D545:AW545),INDEX($D$528:$W$528,,$C545)/$F$516)))</f>
        <v>0</v>
      </c>
      <c r="AY545" s="8">
        <f>IF($F$516="n/a",0,IF(AY$3&lt;=$C545,0,IF(AY$3&gt;($F$516+$C545),INDEX($D$528:$W$528,,$C545)-SUM($D545:AX545),INDEX($D$528:$W$528,,$C545)/$F$516)))</f>
        <v>0</v>
      </c>
      <c r="AZ545" s="8">
        <f>IF($F$516="n/a",0,IF(AZ$3&lt;=$C545,0,IF(AZ$3&gt;($F$516+$C545),INDEX($D$528:$W$528,,$C545)-SUM($D545:AY545),INDEX($D$528:$W$528,,$C545)/$F$516)))</f>
        <v>0</v>
      </c>
      <c r="BA545" s="8">
        <f>IF($F$516="n/a",0,IF(BA$3&lt;=$C545,0,IF(BA$3&gt;($F$516+$C545),INDEX($D$528:$W$528,,$C545)-SUM($D545:AZ545),INDEX($D$528:$W$528,,$C545)/$F$516)))</f>
        <v>0</v>
      </c>
      <c r="BB545" s="8">
        <f>IF($F$516="n/a",0,IF(BB$3&lt;=$C545,0,IF(BB$3&gt;($F$516+$C545),INDEX($D$528:$W$528,,$C545)-SUM($D545:BA545),INDEX($D$528:$W$528,,$C545)/$F$516)))</f>
        <v>0</v>
      </c>
      <c r="BC545" s="8">
        <f>IF($F$516="n/a",0,IF(BC$3&lt;=$C545,0,IF(BC$3&gt;($F$516+$C545),INDEX($D$528:$W$528,,$C545)-SUM($D545:BB545),INDEX($D$528:$W$528,,$C545)/$F$516)))</f>
        <v>0</v>
      </c>
      <c r="BD545" s="8">
        <f>IF($F$516="n/a",0,IF(BD$3&lt;=$C545,0,IF(BD$3&gt;($F$516+$C545),INDEX($D$528:$W$528,,$C545)-SUM($D545:BC545),INDEX($D$528:$W$528,,$C545)/$F$516)))</f>
        <v>0</v>
      </c>
      <c r="BE545" s="8">
        <f>IF($F$516="n/a",0,IF(BE$3&lt;=$C545,0,IF(BE$3&gt;($F$516+$C545),INDEX($D$528:$W$528,,$C545)-SUM($D545:BD545),INDEX($D$528:$W$528,,$C545)/$F$516)))</f>
        <v>0</v>
      </c>
      <c r="BF545" s="8">
        <f>IF($F$516="n/a",0,IF(BF$3&lt;=$C545,0,IF(BF$3&gt;($F$516+$C545),INDEX($D$528:$W$528,,$C545)-SUM($D545:BE545),INDEX($D$528:$W$528,,$C545)/$F$516)))</f>
        <v>0</v>
      </c>
      <c r="BG545" s="8">
        <f>IF($F$516="n/a",0,IF(BG$3&lt;=$C545,0,IF(BG$3&gt;($F$516+$C545),INDEX($D$528:$W$528,,$C545)-SUM($D545:BF545),INDEX($D$528:$W$528,,$C545)/$F$516)))</f>
        <v>0</v>
      </c>
      <c r="BH545" s="8">
        <f>IF($F$516="n/a",0,IF(BH$3&lt;=$C545,0,IF(BH$3&gt;($F$516+$C545),INDEX($D$528:$W$528,,$C545)-SUM($D545:BG545),INDEX($D$528:$W$528,,$C545)/$F$516)))</f>
        <v>0</v>
      </c>
      <c r="BI545" s="8">
        <f>IF($F$516="n/a",0,IF(BI$3&lt;=$C545,0,IF(BI$3&gt;($F$516+$C545),INDEX($D$528:$W$528,,$C545)-SUM($D545:BH545),INDEX($D$528:$W$528,,$C545)/$F$516)))</f>
        <v>0</v>
      </c>
      <c r="BJ545" s="8">
        <f>IF($F$516="n/a",0,IF(BJ$3&lt;=$C545,0,IF(BJ$3&gt;($F$516+$C545),INDEX($D$528:$W$528,,$C545)-SUM($D545:BI545),INDEX($D$528:$W$528,,$C545)/$F$516)))</f>
        <v>0</v>
      </c>
      <c r="BK545" s="8">
        <f>IF($F$516="n/a",0,IF(BK$3&lt;=$C545,0,IF(BK$3&gt;($F$516+$C545),INDEX($D$528:$W$528,,$C545)-SUM($D545:BJ545),INDEX($D$528:$W$528,,$C545)/$F$516)))</f>
        <v>0</v>
      </c>
    </row>
    <row r="546" spans="2:63" hidden="1" outlineLevel="1" x14ac:dyDescent="0.3">
      <c r="B546" s="15">
        <v>2028</v>
      </c>
      <c r="C546">
        <v>16</v>
      </c>
      <c r="D546" s="8"/>
      <c r="E546" s="8">
        <f>IF($F$516="n/a",0,IF(E$3&lt;=$C546,0,IF(E$3&gt;($F$516+$C546),INDEX($D$528:$W$528,,$C546)-SUM($D546:D546),INDEX($D$528:$W$528,,$C546)/$F$516)))</f>
        <v>0</v>
      </c>
      <c r="F546" s="8">
        <f>IF($F$516="n/a",0,IF(F$3&lt;=$C546,0,IF(F$3&gt;($F$516+$C546),INDEX($D$528:$W$528,,$C546)-SUM($D546:E546),INDEX($D$528:$W$528,,$C546)/$F$516)))</f>
        <v>0</v>
      </c>
      <c r="G546" s="8">
        <f>IF($F$516="n/a",0,IF(G$3&lt;=$C546,0,IF(G$3&gt;($F$516+$C546),INDEX($D$528:$W$528,,$C546)-SUM($D546:F546),INDEX($D$528:$W$528,,$C546)/$F$516)))</f>
        <v>0</v>
      </c>
      <c r="H546" s="11">
        <f>IF($F$516="n/a",0,IF(H$3&lt;=$C546,0,IF(H$3&gt;($F$516+$C546),INDEX($D$528:$W$528,,$C546)-SUM($D546:G546),INDEX($D$528:$W$528,,$C546)/$F$516)))</f>
        <v>0</v>
      </c>
      <c r="I546" s="12">
        <f>IF($F$516="n/a",0,IF(I$3&lt;=$C546,0,IF(I$3&gt;($F$516+$C546),INDEX($D$528:$W$528,,$C546)-SUM($D546:H546),INDEX($D$528:$W$528,,$C546)/$F$516)))</f>
        <v>0</v>
      </c>
      <c r="J546" s="8">
        <f>IF($F$516="n/a",0,IF(J$3&lt;=$C546,0,IF(J$3&gt;($F$516+$C546),INDEX($D$528:$W$528,,$C546)-SUM($D546:I546),INDEX($D$528:$W$528,,$C546)/$F$516)))</f>
        <v>0</v>
      </c>
      <c r="K546" s="8">
        <f>IF($F$516="n/a",0,IF(K$3&lt;=$C546,0,IF(K$3&gt;($F$516+$C546),INDEX($D$528:$W$528,,$C546)-SUM($D546:J546),INDEX($D$528:$W$528,,$C546)/$F$516)))</f>
        <v>0</v>
      </c>
      <c r="L546" s="8">
        <f>IF($F$516="n/a",0,IF(L$3&lt;=$C546,0,IF(L$3&gt;($F$516+$C546),INDEX($D$528:$W$528,,$C546)-SUM($D546:K546),INDEX($D$528:$W$528,,$C546)/$F$516)))</f>
        <v>0</v>
      </c>
      <c r="M546" s="8">
        <f>IF($F$516="n/a",0,IF(M$3&lt;=$C546,0,IF(M$3&gt;($F$516+$C546),INDEX($D$528:$W$528,,$C546)-SUM($D546:L546),INDEX($D$528:$W$528,,$C546)/$F$516)))</f>
        <v>0</v>
      </c>
      <c r="N546" s="8">
        <f>IF($F$516="n/a",0,IF(N$3&lt;=$C546,0,IF(N$3&gt;($F$516+$C546),INDEX($D$528:$W$528,,$C546)-SUM($D546:M546),INDEX($D$528:$W$528,,$C546)/$F$516)))</f>
        <v>0</v>
      </c>
      <c r="O546" s="8">
        <f>IF($F$516="n/a",0,IF(O$3&lt;=$C546,0,IF(O$3&gt;($F$516+$C546),INDEX($D$528:$W$528,,$C546)-SUM($D546:N546),INDEX($D$528:$W$528,,$C546)/$F$516)))</f>
        <v>0</v>
      </c>
      <c r="P546" s="8">
        <f>IF($F$516="n/a",0,IF(P$3&lt;=$C546,0,IF(P$3&gt;($F$516+$C546),INDEX($D$528:$W$528,,$C546)-SUM($D546:O546),INDEX($D$528:$W$528,,$C546)/$F$516)))</f>
        <v>0</v>
      </c>
      <c r="Q546" s="8">
        <f>IF($F$516="n/a",0,IF(Q$3&lt;=$C546,0,IF(Q$3&gt;($F$516+$C546),INDEX($D$528:$W$528,,$C546)-SUM($D546:P546),INDEX($D$528:$W$528,,$C546)/$F$516)))</f>
        <v>0</v>
      </c>
      <c r="R546" s="8">
        <f>IF($F$516="n/a",0,IF(R$3&lt;=$C546,0,IF(R$3&gt;($F$516+$C546),INDEX($D$528:$W$528,,$C546)-SUM($D546:Q546),INDEX($D$528:$W$528,,$C546)/$F$516)))</f>
        <v>0</v>
      </c>
      <c r="S546" s="8">
        <f>IF($F$516="n/a",0,IF(S$3&lt;=$C546,0,IF(S$3&gt;($F$516+$C546),INDEX($D$528:$W$528,,$C546)-SUM($D546:R546),INDEX($D$528:$W$528,,$C546)/$F$516)))</f>
        <v>0</v>
      </c>
      <c r="T546" s="8">
        <f>IF($F$516="n/a",0,IF(T$3&lt;=$C546,0,IF(T$3&gt;($F$516+$C546),INDEX($D$528:$W$528,,$C546)-SUM($D546:S546),INDEX($D$528:$W$528,,$C546)/$F$516)))</f>
        <v>0</v>
      </c>
      <c r="U546" s="8">
        <f>IF($F$516="n/a",0,IF(U$3&lt;=$C546,0,IF(U$3&gt;($F$516+$C546),INDEX($D$528:$W$528,,$C546)-SUM($D546:T546),INDEX($D$528:$W$528,,$C546)/$F$516)))</f>
        <v>0</v>
      </c>
      <c r="V546" s="8">
        <f>IF($F$516="n/a",0,IF(V$3&lt;=$C546,0,IF(V$3&gt;($F$516+$C546),INDEX($D$528:$W$528,,$C546)-SUM($D546:U546),INDEX($D$528:$W$528,,$C546)/$F$516)))</f>
        <v>0</v>
      </c>
      <c r="W546" s="8">
        <f>IF($F$516="n/a",0,IF(W$3&lt;=$C546,0,IF(W$3&gt;($F$516+$C546),INDEX($D$528:$W$528,,$C546)-SUM($D546:V546),INDEX($D$528:$W$528,,$C546)/$F$516)))</f>
        <v>0</v>
      </c>
      <c r="X546" s="8">
        <f>IF($F$516="n/a",0,IF(X$3&lt;=$C546,0,IF(X$3&gt;($F$516+$C546),INDEX($D$528:$W$528,,$C546)-SUM($D546:W546),INDEX($D$528:$W$528,,$C546)/$F$516)))</f>
        <v>0</v>
      </c>
      <c r="Y546" s="8">
        <f>IF($F$516="n/a",0,IF(Y$3&lt;=$C546,0,IF(Y$3&gt;($F$516+$C546),INDEX($D$528:$W$528,,$C546)-SUM($D546:X546),INDEX($D$528:$W$528,,$C546)/$F$516)))</f>
        <v>0</v>
      </c>
      <c r="Z546" s="8">
        <f>IF($F$516="n/a",0,IF(Z$3&lt;=$C546,0,IF(Z$3&gt;($F$516+$C546),INDEX($D$528:$W$528,,$C546)-SUM($D546:Y546),INDEX($D$528:$W$528,,$C546)/$F$516)))</f>
        <v>0</v>
      </c>
      <c r="AA546" s="8">
        <f>IF($F$516="n/a",0,IF(AA$3&lt;=$C546,0,IF(AA$3&gt;($F$516+$C546),INDEX($D$528:$W$528,,$C546)-SUM($D546:Z546),INDEX($D$528:$W$528,,$C546)/$F$516)))</f>
        <v>0</v>
      </c>
      <c r="AB546" s="8">
        <f>IF($F$516="n/a",0,IF(AB$3&lt;=$C546,0,IF(AB$3&gt;($F$516+$C546),INDEX($D$528:$W$528,,$C546)-SUM($D546:AA546),INDEX($D$528:$W$528,,$C546)/$F$516)))</f>
        <v>0</v>
      </c>
      <c r="AC546" s="8">
        <f>IF($F$516="n/a",0,IF(AC$3&lt;=$C546,0,IF(AC$3&gt;($F$516+$C546),INDEX($D$528:$W$528,,$C546)-SUM($D546:AB546),INDEX($D$528:$W$528,,$C546)/$F$516)))</f>
        <v>0</v>
      </c>
      <c r="AD546" s="8">
        <f>IF($F$516="n/a",0,IF(AD$3&lt;=$C546,0,IF(AD$3&gt;($F$516+$C546),INDEX($D$528:$W$528,,$C546)-SUM($D546:AC546),INDEX($D$528:$W$528,,$C546)/$F$516)))</f>
        <v>0</v>
      </c>
      <c r="AE546" s="8">
        <f>IF($F$516="n/a",0,IF(AE$3&lt;=$C546,0,IF(AE$3&gt;($F$516+$C546),INDEX($D$528:$W$528,,$C546)-SUM($D546:AD546),INDEX($D$528:$W$528,,$C546)/$F$516)))</f>
        <v>0</v>
      </c>
      <c r="AF546" s="8">
        <f>IF($F$516="n/a",0,IF(AF$3&lt;=$C546,0,IF(AF$3&gt;($F$516+$C546),INDEX($D$528:$W$528,,$C546)-SUM($D546:AE546),INDEX($D$528:$W$528,,$C546)/$F$516)))</f>
        <v>0</v>
      </c>
      <c r="AG546" s="8">
        <f>IF($F$516="n/a",0,IF(AG$3&lt;=$C546,0,IF(AG$3&gt;($F$516+$C546),INDEX($D$528:$W$528,,$C546)-SUM($D546:AF546),INDEX($D$528:$W$528,,$C546)/$F$516)))</f>
        <v>0</v>
      </c>
      <c r="AH546" s="8">
        <f>IF($F$516="n/a",0,IF(AH$3&lt;=$C546,0,IF(AH$3&gt;($F$516+$C546),INDEX($D$528:$W$528,,$C546)-SUM($D546:AG546),INDEX($D$528:$W$528,,$C546)/$F$516)))</f>
        <v>0</v>
      </c>
      <c r="AI546" s="8">
        <f>IF($F$516="n/a",0,IF(AI$3&lt;=$C546,0,IF(AI$3&gt;($F$516+$C546),INDEX($D$528:$W$528,,$C546)-SUM($D546:AH546),INDEX($D$528:$W$528,,$C546)/$F$516)))</f>
        <v>0</v>
      </c>
      <c r="AJ546" s="8">
        <f>IF($F$516="n/a",0,IF(AJ$3&lt;=$C546,0,IF(AJ$3&gt;($F$516+$C546),INDEX($D$528:$W$528,,$C546)-SUM($D546:AI546),INDEX($D$528:$W$528,,$C546)/$F$516)))</f>
        <v>0</v>
      </c>
      <c r="AK546" s="8">
        <f>IF($F$516="n/a",0,IF(AK$3&lt;=$C546,0,IF(AK$3&gt;($F$516+$C546),INDEX($D$528:$W$528,,$C546)-SUM($D546:AJ546),INDEX($D$528:$W$528,,$C546)/$F$516)))</f>
        <v>0</v>
      </c>
      <c r="AL546" s="8">
        <f>IF($F$516="n/a",0,IF(AL$3&lt;=$C546,0,IF(AL$3&gt;($F$516+$C546),INDEX($D$528:$W$528,,$C546)-SUM($D546:AK546),INDEX($D$528:$W$528,,$C546)/$F$516)))</f>
        <v>0</v>
      </c>
      <c r="AM546" s="8">
        <f>IF($F$516="n/a",0,IF(AM$3&lt;=$C546,0,IF(AM$3&gt;($F$516+$C546),INDEX($D$528:$W$528,,$C546)-SUM($D546:AL546),INDEX($D$528:$W$528,,$C546)/$F$516)))</f>
        <v>0</v>
      </c>
      <c r="AN546" s="8">
        <f>IF($F$516="n/a",0,IF(AN$3&lt;=$C546,0,IF(AN$3&gt;($F$516+$C546),INDEX($D$528:$W$528,,$C546)-SUM($D546:AM546),INDEX($D$528:$W$528,,$C546)/$F$516)))</f>
        <v>0</v>
      </c>
      <c r="AO546" s="8">
        <f>IF($F$516="n/a",0,IF(AO$3&lt;=$C546,0,IF(AO$3&gt;($F$516+$C546),INDEX($D$528:$W$528,,$C546)-SUM($D546:AN546),INDEX($D$528:$W$528,,$C546)/$F$516)))</f>
        <v>0</v>
      </c>
      <c r="AP546" s="8">
        <f>IF($F$516="n/a",0,IF(AP$3&lt;=$C546,0,IF(AP$3&gt;($F$516+$C546),INDEX($D$528:$W$528,,$C546)-SUM($D546:AO546),INDEX($D$528:$W$528,,$C546)/$F$516)))</f>
        <v>0</v>
      </c>
      <c r="AQ546" s="8">
        <f>IF($F$516="n/a",0,IF(AQ$3&lt;=$C546,0,IF(AQ$3&gt;($F$516+$C546),INDEX($D$528:$W$528,,$C546)-SUM($D546:AP546),INDEX($D$528:$W$528,,$C546)/$F$516)))</f>
        <v>0</v>
      </c>
      <c r="AR546" s="8">
        <f>IF($F$516="n/a",0,IF(AR$3&lt;=$C546,0,IF(AR$3&gt;($F$516+$C546),INDEX($D$528:$W$528,,$C546)-SUM($D546:AQ546),INDEX($D$528:$W$528,,$C546)/$F$516)))</f>
        <v>0</v>
      </c>
      <c r="AS546" s="8">
        <f>IF($F$516="n/a",0,IF(AS$3&lt;=$C546,0,IF(AS$3&gt;($F$516+$C546),INDEX($D$528:$W$528,,$C546)-SUM($D546:AR546),INDEX($D$528:$W$528,,$C546)/$F$516)))</f>
        <v>0</v>
      </c>
      <c r="AT546" s="8">
        <f>IF($F$516="n/a",0,IF(AT$3&lt;=$C546,0,IF(AT$3&gt;($F$516+$C546),INDEX($D$528:$W$528,,$C546)-SUM($D546:AS546),INDEX($D$528:$W$528,,$C546)/$F$516)))</f>
        <v>0</v>
      </c>
      <c r="AU546" s="8">
        <f>IF($F$516="n/a",0,IF(AU$3&lt;=$C546,0,IF(AU$3&gt;($F$516+$C546),INDEX($D$528:$W$528,,$C546)-SUM($D546:AT546),INDEX($D$528:$W$528,,$C546)/$F$516)))</f>
        <v>0</v>
      </c>
      <c r="AV546" s="8">
        <f>IF($F$516="n/a",0,IF(AV$3&lt;=$C546,0,IF(AV$3&gt;($F$516+$C546),INDEX($D$528:$W$528,,$C546)-SUM($D546:AU546),INDEX($D$528:$W$528,,$C546)/$F$516)))</f>
        <v>0</v>
      </c>
      <c r="AW546" s="8">
        <f>IF($F$516="n/a",0,IF(AW$3&lt;=$C546,0,IF(AW$3&gt;($F$516+$C546),INDEX($D$528:$W$528,,$C546)-SUM($D546:AV546),INDEX($D$528:$W$528,,$C546)/$F$516)))</f>
        <v>0</v>
      </c>
      <c r="AX546" s="8">
        <f>IF($F$516="n/a",0,IF(AX$3&lt;=$C546,0,IF(AX$3&gt;($F$516+$C546),INDEX($D$528:$W$528,,$C546)-SUM($D546:AW546),INDEX($D$528:$W$528,,$C546)/$F$516)))</f>
        <v>0</v>
      </c>
      <c r="AY546" s="8">
        <f>IF($F$516="n/a",0,IF(AY$3&lt;=$C546,0,IF(AY$3&gt;($F$516+$C546),INDEX($D$528:$W$528,,$C546)-SUM($D546:AX546),INDEX($D$528:$W$528,,$C546)/$F$516)))</f>
        <v>0</v>
      </c>
      <c r="AZ546" s="8">
        <f>IF($F$516="n/a",0,IF(AZ$3&lt;=$C546,0,IF(AZ$3&gt;($F$516+$C546),INDEX($D$528:$W$528,,$C546)-SUM($D546:AY546),INDEX($D$528:$W$528,,$C546)/$F$516)))</f>
        <v>0</v>
      </c>
      <c r="BA546" s="8">
        <f>IF($F$516="n/a",0,IF(BA$3&lt;=$C546,0,IF(BA$3&gt;($F$516+$C546),INDEX($D$528:$W$528,,$C546)-SUM($D546:AZ546),INDEX($D$528:$W$528,,$C546)/$F$516)))</f>
        <v>0</v>
      </c>
      <c r="BB546" s="8">
        <f>IF($F$516="n/a",0,IF(BB$3&lt;=$C546,0,IF(BB$3&gt;($F$516+$C546),INDEX($D$528:$W$528,,$C546)-SUM($D546:BA546),INDEX($D$528:$W$528,,$C546)/$F$516)))</f>
        <v>0</v>
      </c>
      <c r="BC546" s="8">
        <f>IF($F$516="n/a",0,IF(BC$3&lt;=$C546,0,IF(BC$3&gt;($F$516+$C546),INDEX($D$528:$W$528,,$C546)-SUM($D546:BB546),INDEX($D$528:$W$528,,$C546)/$F$516)))</f>
        <v>0</v>
      </c>
      <c r="BD546" s="8">
        <f>IF($F$516="n/a",0,IF(BD$3&lt;=$C546,0,IF(BD$3&gt;($F$516+$C546),INDEX($D$528:$W$528,,$C546)-SUM($D546:BC546),INDEX($D$528:$W$528,,$C546)/$F$516)))</f>
        <v>0</v>
      </c>
      <c r="BE546" s="8">
        <f>IF($F$516="n/a",0,IF(BE$3&lt;=$C546,0,IF(BE$3&gt;($F$516+$C546),INDEX($D$528:$W$528,,$C546)-SUM($D546:BD546),INDEX($D$528:$W$528,,$C546)/$F$516)))</f>
        <v>0</v>
      </c>
      <c r="BF546" s="8">
        <f>IF($F$516="n/a",0,IF(BF$3&lt;=$C546,0,IF(BF$3&gt;($F$516+$C546),INDEX($D$528:$W$528,,$C546)-SUM($D546:BE546),INDEX($D$528:$W$528,,$C546)/$F$516)))</f>
        <v>0</v>
      </c>
      <c r="BG546" s="8">
        <f>IF($F$516="n/a",0,IF(BG$3&lt;=$C546,0,IF(BG$3&gt;($F$516+$C546),INDEX($D$528:$W$528,,$C546)-SUM($D546:BF546),INDEX($D$528:$W$528,,$C546)/$F$516)))</f>
        <v>0</v>
      </c>
      <c r="BH546" s="8">
        <f>IF($F$516="n/a",0,IF(BH$3&lt;=$C546,0,IF(BH$3&gt;($F$516+$C546),INDEX($D$528:$W$528,,$C546)-SUM($D546:BG546),INDEX($D$528:$W$528,,$C546)/$F$516)))</f>
        <v>0</v>
      </c>
      <c r="BI546" s="8">
        <f>IF($F$516="n/a",0,IF(BI$3&lt;=$C546,0,IF(BI$3&gt;($F$516+$C546),INDEX($D$528:$W$528,,$C546)-SUM($D546:BH546),INDEX($D$528:$W$528,,$C546)/$F$516)))</f>
        <v>0</v>
      </c>
      <c r="BJ546" s="8">
        <f>IF($F$516="n/a",0,IF(BJ$3&lt;=$C546,0,IF(BJ$3&gt;($F$516+$C546),INDEX($D$528:$W$528,,$C546)-SUM($D546:BI546),INDEX($D$528:$W$528,,$C546)/$F$516)))</f>
        <v>0</v>
      </c>
      <c r="BK546" s="8">
        <f>IF($F$516="n/a",0,IF(BK$3&lt;=$C546,0,IF(BK$3&gt;($F$516+$C546),INDEX($D$528:$W$528,,$C546)-SUM($D546:BJ546),INDEX($D$528:$W$528,,$C546)/$F$516)))</f>
        <v>0</v>
      </c>
    </row>
    <row r="547" spans="2:63" hidden="1" outlineLevel="1" x14ac:dyDescent="0.3">
      <c r="B547" s="15">
        <v>2029</v>
      </c>
      <c r="C547">
        <v>17</v>
      </c>
      <c r="D547" s="8"/>
      <c r="E547" s="8">
        <f>IF($F$516="n/a",0,IF(E$3&lt;=$C547,0,IF(E$3&gt;($F$516+$C547),INDEX($D$528:$W$528,,$C547)-SUM($D547:D547),INDEX($D$528:$W$528,,$C547)/$F$516)))</f>
        <v>0</v>
      </c>
      <c r="F547" s="8">
        <f>IF($F$516="n/a",0,IF(F$3&lt;=$C547,0,IF(F$3&gt;($F$516+$C547),INDEX($D$528:$W$528,,$C547)-SUM($D547:E547),INDEX($D$528:$W$528,,$C547)/$F$516)))</f>
        <v>0</v>
      </c>
      <c r="G547" s="8">
        <f>IF($F$516="n/a",0,IF(G$3&lt;=$C547,0,IF(G$3&gt;($F$516+$C547),INDEX($D$528:$W$528,,$C547)-SUM($D547:F547),INDEX($D$528:$W$528,,$C547)/$F$516)))</f>
        <v>0</v>
      </c>
      <c r="H547" s="11">
        <f>IF($F$516="n/a",0,IF(H$3&lt;=$C547,0,IF(H$3&gt;($F$516+$C547),INDEX($D$528:$W$528,,$C547)-SUM($D547:G547),INDEX($D$528:$W$528,,$C547)/$F$516)))</f>
        <v>0</v>
      </c>
      <c r="I547" s="12">
        <f>IF($F$516="n/a",0,IF(I$3&lt;=$C547,0,IF(I$3&gt;($F$516+$C547),INDEX($D$528:$W$528,,$C547)-SUM($D547:H547),INDEX($D$528:$W$528,,$C547)/$F$516)))</f>
        <v>0</v>
      </c>
      <c r="J547" s="8">
        <f>IF($F$516="n/a",0,IF(J$3&lt;=$C547,0,IF(J$3&gt;($F$516+$C547),INDEX($D$528:$W$528,,$C547)-SUM($D547:I547),INDEX($D$528:$W$528,,$C547)/$F$516)))</f>
        <v>0</v>
      </c>
      <c r="K547" s="8">
        <f>IF($F$516="n/a",0,IF(K$3&lt;=$C547,0,IF(K$3&gt;($F$516+$C547),INDEX($D$528:$W$528,,$C547)-SUM($D547:J547),INDEX($D$528:$W$528,,$C547)/$F$516)))</f>
        <v>0</v>
      </c>
      <c r="L547" s="8">
        <f>IF($F$516="n/a",0,IF(L$3&lt;=$C547,0,IF(L$3&gt;($F$516+$C547),INDEX($D$528:$W$528,,$C547)-SUM($D547:K547),INDEX($D$528:$W$528,,$C547)/$F$516)))</f>
        <v>0</v>
      </c>
      <c r="M547" s="8">
        <f>IF($F$516="n/a",0,IF(M$3&lt;=$C547,0,IF(M$3&gt;($F$516+$C547),INDEX($D$528:$W$528,,$C547)-SUM($D547:L547),INDEX($D$528:$W$528,,$C547)/$F$516)))</f>
        <v>0</v>
      </c>
      <c r="N547" s="8">
        <f>IF($F$516="n/a",0,IF(N$3&lt;=$C547,0,IF(N$3&gt;($F$516+$C547),INDEX($D$528:$W$528,,$C547)-SUM($D547:M547),INDEX($D$528:$W$528,,$C547)/$F$516)))</f>
        <v>0</v>
      </c>
      <c r="O547" s="8">
        <f>IF($F$516="n/a",0,IF(O$3&lt;=$C547,0,IF(O$3&gt;($F$516+$C547),INDEX($D$528:$W$528,,$C547)-SUM($D547:N547),INDEX($D$528:$W$528,,$C547)/$F$516)))</f>
        <v>0</v>
      </c>
      <c r="P547" s="8">
        <f>IF($F$516="n/a",0,IF(P$3&lt;=$C547,0,IF(P$3&gt;($F$516+$C547),INDEX($D$528:$W$528,,$C547)-SUM($D547:O547),INDEX($D$528:$W$528,,$C547)/$F$516)))</f>
        <v>0</v>
      </c>
      <c r="Q547" s="8">
        <f>IF($F$516="n/a",0,IF(Q$3&lt;=$C547,0,IF(Q$3&gt;($F$516+$C547),INDEX($D$528:$W$528,,$C547)-SUM($D547:P547),INDEX($D$528:$W$528,,$C547)/$F$516)))</f>
        <v>0</v>
      </c>
      <c r="R547" s="8">
        <f>IF($F$516="n/a",0,IF(R$3&lt;=$C547,0,IF(R$3&gt;($F$516+$C547),INDEX($D$528:$W$528,,$C547)-SUM($D547:Q547),INDEX($D$528:$W$528,,$C547)/$F$516)))</f>
        <v>0</v>
      </c>
      <c r="S547" s="8">
        <f>IF($F$516="n/a",0,IF(S$3&lt;=$C547,0,IF(S$3&gt;($F$516+$C547),INDEX($D$528:$W$528,,$C547)-SUM($D547:R547),INDEX($D$528:$W$528,,$C547)/$F$516)))</f>
        <v>0</v>
      </c>
      <c r="T547" s="8">
        <f>IF($F$516="n/a",0,IF(T$3&lt;=$C547,0,IF(T$3&gt;($F$516+$C547),INDEX($D$528:$W$528,,$C547)-SUM($D547:S547),INDEX($D$528:$W$528,,$C547)/$F$516)))</f>
        <v>0</v>
      </c>
      <c r="U547" s="8">
        <f>IF($F$516="n/a",0,IF(U$3&lt;=$C547,0,IF(U$3&gt;($F$516+$C547),INDEX($D$528:$W$528,,$C547)-SUM($D547:T547),INDEX($D$528:$W$528,,$C547)/$F$516)))</f>
        <v>0</v>
      </c>
      <c r="V547" s="8">
        <f>IF($F$516="n/a",0,IF(V$3&lt;=$C547,0,IF(V$3&gt;($F$516+$C547),INDEX($D$528:$W$528,,$C547)-SUM($D547:U547),INDEX($D$528:$W$528,,$C547)/$F$516)))</f>
        <v>0</v>
      </c>
      <c r="W547" s="8">
        <f>IF($F$516="n/a",0,IF(W$3&lt;=$C547,0,IF(W$3&gt;($F$516+$C547),INDEX($D$528:$W$528,,$C547)-SUM($D547:V547),INDEX($D$528:$W$528,,$C547)/$F$516)))</f>
        <v>0</v>
      </c>
      <c r="X547" s="8">
        <f>IF($F$516="n/a",0,IF(X$3&lt;=$C547,0,IF(X$3&gt;($F$516+$C547),INDEX($D$528:$W$528,,$C547)-SUM($D547:W547),INDEX($D$528:$W$528,,$C547)/$F$516)))</f>
        <v>0</v>
      </c>
      <c r="Y547" s="8">
        <f>IF($F$516="n/a",0,IF(Y$3&lt;=$C547,0,IF(Y$3&gt;($F$516+$C547),INDEX($D$528:$W$528,,$C547)-SUM($D547:X547),INDEX($D$528:$W$528,,$C547)/$F$516)))</f>
        <v>0</v>
      </c>
      <c r="Z547" s="8">
        <f>IF($F$516="n/a",0,IF(Z$3&lt;=$C547,0,IF(Z$3&gt;($F$516+$C547),INDEX($D$528:$W$528,,$C547)-SUM($D547:Y547),INDEX($D$528:$W$528,,$C547)/$F$516)))</f>
        <v>0</v>
      </c>
      <c r="AA547" s="8">
        <f>IF($F$516="n/a",0,IF(AA$3&lt;=$C547,0,IF(AA$3&gt;($F$516+$C547),INDEX($D$528:$W$528,,$C547)-SUM($D547:Z547),INDEX($D$528:$W$528,,$C547)/$F$516)))</f>
        <v>0</v>
      </c>
      <c r="AB547" s="8">
        <f>IF($F$516="n/a",0,IF(AB$3&lt;=$C547,0,IF(AB$3&gt;($F$516+$C547),INDEX($D$528:$W$528,,$C547)-SUM($D547:AA547),INDEX($D$528:$W$528,,$C547)/$F$516)))</f>
        <v>0</v>
      </c>
      <c r="AC547" s="8">
        <f>IF($F$516="n/a",0,IF(AC$3&lt;=$C547,0,IF(AC$3&gt;($F$516+$C547),INDEX($D$528:$W$528,,$C547)-SUM($D547:AB547),INDEX($D$528:$W$528,,$C547)/$F$516)))</f>
        <v>0</v>
      </c>
      <c r="AD547" s="8">
        <f>IF($F$516="n/a",0,IF(AD$3&lt;=$C547,0,IF(AD$3&gt;($F$516+$C547),INDEX($D$528:$W$528,,$C547)-SUM($D547:AC547),INDEX($D$528:$W$528,,$C547)/$F$516)))</f>
        <v>0</v>
      </c>
      <c r="AE547" s="8">
        <f>IF($F$516="n/a",0,IF(AE$3&lt;=$C547,0,IF(AE$3&gt;($F$516+$C547),INDEX($D$528:$W$528,,$C547)-SUM($D547:AD547),INDEX($D$528:$W$528,,$C547)/$F$516)))</f>
        <v>0</v>
      </c>
      <c r="AF547" s="8">
        <f>IF($F$516="n/a",0,IF(AF$3&lt;=$C547,0,IF(AF$3&gt;($F$516+$C547),INDEX($D$528:$W$528,,$C547)-SUM($D547:AE547),INDEX($D$528:$W$528,,$C547)/$F$516)))</f>
        <v>0</v>
      </c>
      <c r="AG547" s="8">
        <f>IF($F$516="n/a",0,IF(AG$3&lt;=$C547,0,IF(AG$3&gt;($F$516+$C547),INDEX($D$528:$W$528,,$C547)-SUM($D547:AF547),INDEX($D$528:$W$528,,$C547)/$F$516)))</f>
        <v>0</v>
      </c>
      <c r="AH547" s="8">
        <f>IF($F$516="n/a",0,IF(AH$3&lt;=$C547,0,IF(AH$3&gt;($F$516+$C547),INDEX($D$528:$W$528,,$C547)-SUM($D547:AG547),INDEX($D$528:$W$528,,$C547)/$F$516)))</f>
        <v>0</v>
      </c>
      <c r="AI547" s="8">
        <f>IF($F$516="n/a",0,IF(AI$3&lt;=$C547,0,IF(AI$3&gt;($F$516+$C547),INDEX($D$528:$W$528,,$C547)-SUM($D547:AH547),INDEX($D$528:$W$528,,$C547)/$F$516)))</f>
        <v>0</v>
      </c>
      <c r="AJ547" s="8">
        <f>IF($F$516="n/a",0,IF(AJ$3&lt;=$C547,0,IF(AJ$3&gt;($F$516+$C547),INDEX($D$528:$W$528,,$C547)-SUM($D547:AI547),INDEX($D$528:$W$528,,$C547)/$F$516)))</f>
        <v>0</v>
      </c>
      <c r="AK547" s="8">
        <f>IF($F$516="n/a",0,IF(AK$3&lt;=$C547,0,IF(AK$3&gt;($F$516+$C547),INDEX($D$528:$W$528,,$C547)-SUM($D547:AJ547),INDEX($D$528:$W$528,,$C547)/$F$516)))</f>
        <v>0</v>
      </c>
      <c r="AL547" s="8">
        <f>IF($F$516="n/a",0,IF(AL$3&lt;=$C547,0,IF(AL$3&gt;($F$516+$C547),INDEX($D$528:$W$528,,$C547)-SUM($D547:AK547),INDEX($D$528:$W$528,,$C547)/$F$516)))</f>
        <v>0</v>
      </c>
      <c r="AM547" s="8">
        <f>IF($F$516="n/a",0,IF(AM$3&lt;=$C547,0,IF(AM$3&gt;($F$516+$C547),INDEX($D$528:$W$528,,$C547)-SUM($D547:AL547),INDEX($D$528:$W$528,,$C547)/$F$516)))</f>
        <v>0</v>
      </c>
      <c r="AN547" s="8">
        <f>IF($F$516="n/a",0,IF(AN$3&lt;=$C547,0,IF(AN$3&gt;($F$516+$C547),INDEX($D$528:$W$528,,$C547)-SUM($D547:AM547),INDEX($D$528:$W$528,,$C547)/$F$516)))</f>
        <v>0</v>
      </c>
      <c r="AO547" s="8">
        <f>IF($F$516="n/a",0,IF(AO$3&lt;=$C547,0,IF(AO$3&gt;($F$516+$C547),INDEX($D$528:$W$528,,$C547)-SUM($D547:AN547),INDEX($D$528:$W$528,,$C547)/$F$516)))</f>
        <v>0</v>
      </c>
      <c r="AP547" s="8">
        <f>IF($F$516="n/a",0,IF(AP$3&lt;=$C547,0,IF(AP$3&gt;($F$516+$C547),INDEX($D$528:$W$528,,$C547)-SUM($D547:AO547),INDEX($D$528:$W$528,,$C547)/$F$516)))</f>
        <v>0</v>
      </c>
      <c r="AQ547" s="8">
        <f>IF($F$516="n/a",0,IF(AQ$3&lt;=$C547,0,IF(AQ$3&gt;($F$516+$C547),INDEX($D$528:$W$528,,$C547)-SUM($D547:AP547),INDEX($D$528:$W$528,,$C547)/$F$516)))</f>
        <v>0</v>
      </c>
      <c r="AR547" s="8">
        <f>IF($F$516="n/a",0,IF(AR$3&lt;=$C547,0,IF(AR$3&gt;($F$516+$C547),INDEX($D$528:$W$528,,$C547)-SUM($D547:AQ547),INDEX($D$528:$W$528,,$C547)/$F$516)))</f>
        <v>0</v>
      </c>
      <c r="AS547" s="8">
        <f>IF($F$516="n/a",0,IF(AS$3&lt;=$C547,0,IF(AS$3&gt;($F$516+$C547),INDEX($D$528:$W$528,,$C547)-SUM($D547:AR547),INDEX($D$528:$W$528,,$C547)/$F$516)))</f>
        <v>0</v>
      </c>
      <c r="AT547" s="8">
        <f>IF($F$516="n/a",0,IF(AT$3&lt;=$C547,0,IF(AT$3&gt;($F$516+$C547),INDEX($D$528:$W$528,,$C547)-SUM($D547:AS547),INDEX($D$528:$W$528,,$C547)/$F$516)))</f>
        <v>0</v>
      </c>
      <c r="AU547" s="8">
        <f>IF($F$516="n/a",0,IF(AU$3&lt;=$C547,0,IF(AU$3&gt;($F$516+$C547),INDEX($D$528:$W$528,,$C547)-SUM($D547:AT547),INDEX($D$528:$W$528,,$C547)/$F$516)))</f>
        <v>0</v>
      </c>
      <c r="AV547" s="8">
        <f>IF($F$516="n/a",0,IF(AV$3&lt;=$C547,0,IF(AV$3&gt;($F$516+$C547),INDEX($D$528:$W$528,,$C547)-SUM($D547:AU547),INDEX($D$528:$W$528,,$C547)/$F$516)))</f>
        <v>0</v>
      </c>
      <c r="AW547" s="8">
        <f>IF($F$516="n/a",0,IF(AW$3&lt;=$C547,0,IF(AW$3&gt;($F$516+$C547),INDEX($D$528:$W$528,,$C547)-SUM($D547:AV547),INDEX($D$528:$W$528,,$C547)/$F$516)))</f>
        <v>0</v>
      </c>
      <c r="AX547" s="8">
        <f>IF($F$516="n/a",0,IF(AX$3&lt;=$C547,0,IF(AX$3&gt;($F$516+$C547),INDEX($D$528:$W$528,,$C547)-SUM($D547:AW547),INDEX($D$528:$W$528,,$C547)/$F$516)))</f>
        <v>0</v>
      </c>
      <c r="AY547" s="8">
        <f>IF($F$516="n/a",0,IF(AY$3&lt;=$C547,0,IF(AY$3&gt;($F$516+$C547),INDEX($D$528:$W$528,,$C547)-SUM($D547:AX547),INDEX($D$528:$W$528,,$C547)/$F$516)))</f>
        <v>0</v>
      </c>
      <c r="AZ547" s="8">
        <f>IF($F$516="n/a",0,IF(AZ$3&lt;=$C547,0,IF(AZ$3&gt;($F$516+$C547),INDEX($D$528:$W$528,,$C547)-SUM($D547:AY547),INDEX($D$528:$W$528,,$C547)/$F$516)))</f>
        <v>0</v>
      </c>
      <c r="BA547" s="8">
        <f>IF($F$516="n/a",0,IF(BA$3&lt;=$C547,0,IF(BA$3&gt;($F$516+$C547),INDEX($D$528:$W$528,,$C547)-SUM($D547:AZ547),INDEX($D$528:$W$528,,$C547)/$F$516)))</f>
        <v>0</v>
      </c>
      <c r="BB547" s="8">
        <f>IF($F$516="n/a",0,IF(BB$3&lt;=$C547,0,IF(BB$3&gt;($F$516+$C547),INDEX($D$528:$W$528,,$C547)-SUM($D547:BA547),INDEX($D$528:$W$528,,$C547)/$F$516)))</f>
        <v>0</v>
      </c>
      <c r="BC547" s="8">
        <f>IF($F$516="n/a",0,IF(BC$3&lt;=$C547,0,IF(BC$3&gt;($F$516+$C547),INDEX($D$528:$W$528,,$C547)-SUM($D547:BB547),INDEX($D$528:$W$528,,$C547)/$F$516)))</f>
        <v>0</v>
      </c>
      <c r="BD547" s="8">
        <f>IF($F$516="n/a",0,IF(BD$3&lt;=$C547,0,IF(BD$3&gt;($F$516+$C547),INDEX($D$528:$W$528,,$C547)-SUM($D547:BC547),INDEX($D$528:$W$528,,$C547)/$F$516)))</f>
        <v>0</v>
      </c>
      <c r="BE547" s="8">
        <f>IF($F$516="n/a",0,IF(BE$3&lt;=$C547,0,IF(BE$3&gt;($F$516+$C547),INDEX($D$528:$W$528,,$C547)-SUM($D547:BD547),INDEX($D$528:$W$528,,$C547)/$F$516)))</f>
        <v>0</v>
      </c>
      <c r="BF547" s="8">
        <f>IF($F$516="n/a",0,IF(BF$3&lt;=$C547,0,IF(BF$3&gt;($F$516+$C547),INDEX($D$528:$W$528,,$C547)-SUM($D547:BE547),INDEX($D$528:$W$528,,$C547)/$F$516)))</f>
        <v>0</v>
      </c>
      <c r="BG547" s="8">
        <f>IF($F$516="n/a",0,IF(BG$3&lt;=$C547,0,IF(BG$3&gt;($F$516+$C547),INDEX($D$528:$W$528,,$C547)-SUM($D547:BF547),INDEX($D$528:$W$528,,$C547)/$F$516)))</f>
        <v>0</v>
      </c>
      <c r="BH547" s="8">
        <f>IF($F$516="n/a",0,IF(BH$3&lt;=$C547,0,IF(BH$3&gt;($F$516+$C547),INDEX($D$528:$W$528,,$C547)-SUM($D547:BG547),INDEX($D$528:$W$528,,$C547)/$F$516)))</f>
        <v>0</v>
      </c>
      <c r="BI547" s="8">
        <f>IF($F$516="n/a",0,IF(BI$3&lt;=$C547,0,IF(BI$3&gt;($F$516+$C547),INDEX($D$528:$W$528,,$C547)-SUM($D547:BH547),INDEX($D$528:$W$528,,$C547)/$F$516)))</f>
        <v>0</v>
      </c>
      <c r="BJ547" s="8">
        <f>IF($F$516="n/a",0,IF(BJ$3&lt;=$C547,0,IF(BJ$3&gt;($F$516+$C547),INDEX($D$528:$W$528,,$C547)-SUM($D547:BI547),INDEX($D$528:$W$528,,$C547)/$F$516)))</f>
        <v>0</v>
      </c>
      <c r="BK547" s="8">
        <f>IF($F$516="n/a",0,IF(BK$3&lt;=$C547,0,IF(BK$3&gt;($F$516+$C547),INDEX($D$528:$W$528,,$C547)-SUM($D547:BJ547),INDEX($D$528:$W$528,,$C547)/$F$516)))</f>
        <v>0</v>
      </c>
    </row>
    <row r="548" spans="2:63" hidden="1" outlineLevel="1" x14ac:dyDescent="0.3">
      <c r="B548" s="15">
        <v>2030</v>
      </c>
      <c r="C548">
        <v>18</v>
      </c>
      <c r="D548" s="8"/>
      <c r="E548" s="8">
        <f>IF($F$516="n/a",0,IF(E$3&lt;=$C548,0,IF(E$3&gt;($F$516+$C548),INDEX($D$528:$W$528,,$C548)-SUM($D548:D548),INDEX($D$528:$W$528,,$C548)/$F$516)))</f>
        <v>0</v>
      </c>
      <c r="F548" s="8">
        <f>IF($F$516="n/a",0,IF(F$3&lt;=$C548,0,IF(F$3&gt;($F$516+$C548),INDEX($D$528:$W$528,,$C548)-SUM($D548:E548),INDEX($D$528:$W$528,,$C548)/$F$516)))</f>
        <v>0</v>
      </c>
      <c r="G548" s="8">
        <f>IF($F$516="n/a",0,IF(G$3&lt;=$C548,0,IF(G$3&gt;($F$516+$C548),INDEX($D$528:$W$528,,$C548)-SUM($D548:F548),INDEX($D$528:$W$528,,$C548)/$F$516)))</f>
        <v>0</v>
      </c>
      <c r="H548" s="11">
        <f>IF($F$516="n/a",0,IF(H$3&lt;=$C548,0,IF(H$3&gt;($F$516+$C548),INDEX($D$528:$W$528,,$C548)-SUM($D548:G548),INDEX($D$528:$W$528,,$C548)/$F$516)))</f>
        <v>0</v>
      </c>
      <c r="I548" s="12">
        <f>IF($F$516="n/a",0,IF(I$3&lt;=$C548,0,IF(I$3&gt;($F$516+$C548),INDEX($D$528:$W$528,,$C548)-SUM($D548:H548),INDEX($D$528:$W$528,,$C548)/$F$516)))</f>
        <v>0</v>
      </c>
      <c r="J548" s="8">
        <f>IF($F$516="n/a",0,IF(J$3&lt;=$C548,0,IF(J$3&gt;($F$516+$C548),INDEX($D$528:$W$528,,$C548)-SUM($D548:I548),INDEX($D$528:$W$528,,$C548)/$F$516)))</f>
        <v>0</v>
      </c>
      <c r="K548" s="8">
        <f>IF($F$516="n/a",0,IF(K$3&lt;=$C548,0,IF(K$3&gt;($F$516+$C548),INDEX($D$528:$W$528,,$C548)-SUM($D548:J548),INDEX($D$528:$W$528,,$C548)/$F$516)))</f>
        <v>0</v>
      </c>
      <c r="L548" s="8">
        <f>IF($F$516="n/a",0,IF(L$3&lt;=$C548,0,IF(L$3&gt;($F$516+$C548),INDEX($D$528:$W$528,,$C548)-SUM($D548:K548),INDEX($D$528:$W$528,,$C548)/$F$516)))</f>
        <v>0</v>
      </c>
      <c r="M548" s="8">
        <f>IF($F$516="n/a",0,IF(M$3&lt;=$C548,0,IF(M$3&gt;($F$516+$C548),INDEX($D$528:$W$528,,$C548)-SUM($D548:L548),INDEX($D$528:$W$528,,$C548)/$F$516)))</f>
        <v>0</v>
      </c>
      <c r="N548" s="8">
        <f>IF($F$516="n/a",0,IF(N$3&lt;=$C548,0,IF(N$3&gt;($F$516+$C548),INDEX($D$528:$W$528,,$C548)-SUM($D548:M548),INDEX($D$528:$W$528,,$C548)/$F$516)))</f>
        <v>0</v>
      </c>
      <c r="O548" s="8">
        <f>IF($F$516="n/a",0,IF(O$3&lt;=$C548,0,IF(O$3&gt;($F$516+$C548),INDEX($D$528:$W$528,,$C548)-SUM($D548:N548),INDEX($D$528:$W$528,,$C548)/$F$516)))</f>
        <v>0</v>
      </c>
      <c r="P548" s="8">
        <f>IF($F$516="n/a",0,IF(P$3&lt;=$C548,0,IF(P$3&gt;($F$516+$C548),INDEX($D$528:$W$528,,$C548)-SUM($D548:O548),INDEX($D$528:$W$528,,$C548)/$F$516)))</f>
        <v>0</v>
      </c>
      <c r="Q548" s="8">
        <f>IF($F$516="n/a",0,IF(Q$3&lt;=$C548,0,IF(Q$3&gt;($F$516+$C548),INDEX($D$528:$W$528,,$C548)-SUM($D548:P548),INDEX($D$528:$W$528,,$C548)/$F$516)))</f>
        <v>0</v>
      </c>
      <c r="R548" s="8">
        <f>IF($F$516="n/a",0,IF(R$3&lt;=$C548,0,IF(R$3&gt;($F$516+$C548),INDEX($D$528:$W$528,,$C548)-SUM($D548:Q548),INDEX($D$528:$W$528,,$C548)/$F$516)))</f>
        <v>0</v>
      </c>
      <c r="S548" s="8">
        <f>IF($F$516="n/a",0,IF(S$3&lt;=$C548,0,IF(S$3&gt;($F$516+$C548),INDEX($D$528:$W$528,,$C548)-SUM($D548:R548),INDEX($D$528:$W$528,,$C548)/$F$516)))</f>
        <v>0</v>
      </c>
      <c r="T548" s="8">
        <f>IF($F$516="n/a",0,IF(T$3&lt;=$C548,0,IF(T$3&gt;($F$516+$C548),INDEX($D$528:$W$528,,$C548)-SUM($D548:S548),INDEX($D$528:$W$528,,$C548)/$F$516)))</f>
        <v>0</v>
      </c>
      <c r="U548" s="8">
        <f>IF($F$516="n/a",0,IF(U$3&lt;=$C548,0,IF(U$3&gt;($F$516+$C548),INDEX($D$528:$W$528,,$C548)-SUM($D548:T548),INDEX($D$528:$W$528,,$C548)/$F$516)))</f>
        <v>0</v>
      </c>
      <c r="V548" s="8">
        <f>IF($F$516="n/a",0,IF(V$3&lt;=$C548,0,IF(V$3&gt;($F$516+$C548),INDEX($D$528:$W$528,,$C548)-SUM($D548:U548),INDEX($D$528:$W$528,,$C548)/$F$516)))</f>
        <v>0</v>
      </c>
      <c r="W548" s="8">
        <f>IF($F$516="n/a",0,IF(W$3&lt;=$C548,0,IF(W$3&gt;($F$516+$C548),INDEX($D$528:$W$528,,$C548)-SUM($D548:V548),INDEX($D$528:$W$528,,$C548)/$F$516)))</f>
        <v>0</v>
      </c>
      <c r="X548" s="8">
        <f>IF($F$516="n/a",0,IF(X$3&lt;=$C548,0,IF(X$3&gt;($F$516+$C548),INDEX($D$528:$W$528,,$C548)-SUM($D548:W548),INDEX($D$528:$W$528,,$C548)/$F$516)))</f>
        <v>0</v>
      </c>
      <c r="Y548" s="8">
        <f>IF($F$516="n/a",0,IF(Y$3&lt;=$C548,0,IF(Y$3&gt;($F$516+$C548),INDEX($D$528:$W$528,,$C548)-SUM($D548:X548),INDEX($D$528:$W$528,,$C548)/$F$516)))</f>
        <v>0</v>
      </c>
      <c r="Z548" s="8">
        <f>IF($F$516="n/a",0,IF(Z$3&lt;=$C548,0,IF(Z$3&gt;($F$516+$C548),INDEX($D$528:$W$528,,$C548)-SUM($D548:Y548),INDEX($D$528:$W$528,,$C548)/$F$516)))</f>
        <v>0</v>
      </c>
      <c r="AA548" s="8">
        <f>IF($F$516="n/a",0,IF(AA$3&lt;=$C548,0,IF(AA$3&gt;($F$516+$C548),INDEX($D$528:$W$528,,$C548)-SUM($D548:Z548),INDEX($D$528:$W$528,,$C548)/$F$516)))</f>
        <v>0</v>
      </c>
      <c r="AB548" s="8">
        <f>IF($F$516="n/a",0,IF(AB$3&lt;=$C548,0,IF(AB$3&gt;($F$516+$C548),INDEX($D$528:$W$528,,$C548)-SUM($D548:AA548),INDEX($D$528:$W$528,,$C548)/$F$516)))</f>
        <v>0</v>
      </c>
      <c r="AC548" s="8">
        <f>IF($F$516="n/a",0,IF(AC$3&lt;=$C548,0,IF(AC$3&gt;($F$516+$C548),INDEX($D$528:$W$528,,$C548)-SUM($D548:AB548),INDEX($D$528:$W$528,,$C548)/$F$516)))</f>
        <v>0</v>
      </c>
      <c r="AD548" s="8">
        <f>IF($F$516="n/a",0,IF(AD$3&lt;=$C548,0,IF(AD$3&gt;($F$516+$C548),INDEX($D$528:$W$528,,$C548)-SUM($D548:AC548),INDEX($D$528:$W$528,,$C548)/$F$516)))</f>
        <v>0</v>
      </c>
      <c r="AE548" s="8">
        <f>IF($F$516="n/a",0,IF(AE$3&lt;=$C548,0,IF(AE$3&gt;($F$516+$C548),INDEX($D$528:$W$528,,$C548)-SUM($D548:AD548),INDEX($D$528:$W$528,,$C548)/$F$516)))</f>
        <v>0</v>
      </c>
      <c r="AF548" s="8">
        <f>IF($F$516="n/a",0,IF(AF$3&lt;=$C548,0,IF(AF$3&gt;($F$516+$C548),INDEX($D$528:$W$528,,$C548)-SUM($D548:AE548),INDEX($D$528:$W$528,,$C548)/$F$516)))</f>
        <v>0</v>
      </c>
      <c r="AG548" s="8">
        <f>IF($F$516="n/a",0,IF(AG$3&lt;=$C548,0,IF(AG$3&gt;($F$516+$C548),INDEX($D$528:$W$528,,$C548)-SUM($D548:AF548),INDEX($D$528:$W$528,,$C548)/$F$516)))</f>
        <v>0</v>
      </c>
      <c r="AH548" s="8">
        <f>IF($F$516="n/a",0,IF(AH$3&lt;=$C548,0,IF(AH$3&gt;($F$516+$C548),INDEX($D$528:$W$528,,$C548)-SUM($D548:AG548),INDEX($D$528:$W$528,,$C548)/$F$516)))</f>
        <v>0</v>
      </c>
      <c r="AI548" s="8">
        <f>IF($F$516="n/a",0,IF(AI$3&lt;=$C548,0,IF(AI$3&gt;($F$516+$C548),INDEX($D$528:$W$528,,$C548)-SUM($D548:AH548),INDEX($D$528:$W$528,,$C548)/$F$516)))</f>
        <v>0</v>
      </c>
      <c r="AJ548" s="8">
        <f>IF($F$516="n/a",0,IF(AJ$3&lt;=$C548,0,IF(AJ$3&gt;($F$516+$C548),INDEX($D$528:$W$528,,$C548)-SUM($D548:AI548),INDEX($D$528:$W$528,,$C548)/$F$516)))</f>
        <v>0</v>
      </c>
      <c r="AK548" s="8">
        <f>IF($F$516="n/a",0,IF(AK$3&lt;=$C548,0,IF(AK$3&gt;($F$516+$C548),INDEX($D$528:$W$528,,$C548)-SUM($D548:AJ548),INDEX($D$528:$W$528,,$C548)/$F$516)))</f>
        <v>0</v>
      </c>
      <c r="AL548" s="8">
        <f>IF($F$516="n/a",0,IF(AL$3&lt;=$C548,0,IF(AL$3&gt;($F$516+$C548),INDEX($D$528:$W$528,,$C548)-SUM($D548:AK548),INDEX($D$528:$W$528,,$C548)/$F$516)))</f>
        <v>0</v>
      </c>
      <c r="AM548" s="8">
        <f>IF($F$516="n/a",0,IF(AM$3&lt;=$C548,0,IF(AM$3&gt;($F$516+$C548),INDEX($D$528:$W$528,,$C548)-SUM($D548:AL548),INDEX($D$528:$W$528,,$C548)/$F$516)))</f>
        <v>0</v>
      </c>
      <c r="AN548" s="8">
        <f>IF($F$516="n/a",0,IF(AN$3&lt;=$C548,0,IF(AN$3&gt;($F$516+$C548),INDEX($D$528:$W$528,,$C548)-SUM($D548:AM548),INDEX($D$528:$W$528,,$C548)/$F$516)))</f>
        <v>0</v>
      </c>
      <c r="AO548" s="8">
        <f>IF($F$516="n/a",0,IF(AO$3&lt;=$C548,0,IF(AO$3&gt;($F$516+$C548),INDEX($D$528:$W$528,,$C548)-SUM($D548:AN548),INDEX($D$528:$W$528,,$C548)/$F$516)))</f>
        <v>0</v>
      </c>
      <c r="AP548" s="8">
        <f>IF($F$516="n/a",0,IF(AP$3&lt;=$C548,0,IF(AP$3&gt;($F$516+$C548),INDEX($D$528:$W$528,,$C548)-SUM($D548:AO548),INDEX($D$528:$W$528,,$C548)/$F$516)))</f>
        <v>0</v>
      </c>
      <c r="AQ548" s="8">
        <f>IF($F$516="n/a",0,IF(AQ$3&lt;=$C548,0,IF(AQ$3&gt;($F$516+$C548),INDEX($D$528:$W$528,,$C548)-SUM($D548:AP548),INDEX($D$528:$W$528,,$C548)/$F$516)))</f>
        <v>0</v>
      </c>
      <c r="AR548" s="8">
        <f>IF($F$516="n/a",0,IF(AR$3&lt;=$C548,0,IF(AR$3&gt;($F$516+$C548),INDEX($D$528:$W$528,,$C548)-SUM($D548:AQ548),INDEX($D$528:$W$528,,$C548)/$F$516)))</f>
        <v>0</v>
      </c>
      <c r="AS548" s="8">
        <f>IF($F$516="n/a",0,IF(AS$3&lt;=$C548,0,IF(AS$3&gt;($F$516+$C548),INDEX($D$528:$W$528,,$C548)-SUM($D548:AR548),INDEX($D$528:$W$528,,$C548)/$F$516)))</f>
        <v>0</v>
      </c>
      <c r="AT548" s="8">
        <f>IF($F$516="n/a",0,IF(AT$3&lt;=$C548,0,IF(AT$3&gt;($F$516+$C548),INDEX($D$528:$W$528,,$C548)-SUM($D548:AS548),INDEX($D$528:$W$528,,$C548)/$F$516)))</f>
        <v>0</v>
      </c>
      <c r="AU548" s="8">
        <f>IF($F$516="n/a",0,IF(AU$3&lt;=$C548,0,IF(AU$3&gt;($F$516+$C548),INDEX($D$528:$W$528,,$C548)-SUM($D548:AT548),INDEX($D$528:$W$528,,$C548)/$F$516)))</f>
        <v>0</v>
      </c>
      <c r="AV548" s="8">
        <f>IF($F$516="n/a",0,IF(AV$3&lt;=$C548,0,IF(AV$3&gt;($F$516+$C548),INDEX($D$528:$W$528,,$C548)-SUM($D548:AU548),INDEX($D$528:$W$528,,$C548)/$F$516)))</f>
        <v>0</v>
      </c>
      <c r="AW548" s="8">
        <f>IF($F$516="n/a",0,IF(AW$3&lt;=$C548,0,IF(AW$3&gt;($F$516+$C548),INDEX($D$528:$W$528,,$C548)-SUM($D548:AV548),INDEX($D$528:$W$528,,$C548)/$F$516)))</f>
        <v>0</v>
      </c>
      <c r="AX548" s="8">
        <f>IF($F$516="n/a",0,IF(AX$3&lt;=$C548,0,IF(AX$3&gt;($F$516+$C548),INDEX($D$528:$W$528,,$C548)-SUM($D548:AW548),INDEX($D$528:$W$528,,$C548)/$F$516)))</f>
        <v>0</v>
      </c>
      <c r="AY548" s="8">
        <f>IF($F$516="n/a",0,IF(AY$3&lt;=$C548,0,IF(AY$3&gt;($F$516+$C548),INDEX($D$528:$W$528,,$C548)-SUM($D548:AX548),INDEX($D$528:$W$528,,$C548)/$F$516)))</f>
        <v>0</v>
      </c>
      <c r="AZ548" s="8">
        <f>IF($F$516="n/a",0,IF(AZ$3&lt;=$C548,0,IF(AZ$3&gt;($F$516+$C548),INDEX($D$528:$W$528,,$C548)-SUM($D548:AY548),INDEX($D$528:$W$528,,$C548)/$F$516)))</f>
        <v>0</v>
      </c>
      <c r="BA548" s="8">
        <f>IF($F$516="n/a",0,IF(BA$3&lt;=$C548,0,IF(BA$3&gt;($F$516+$C548),INDEX($D$528:$W$528,,$C548)-SUM($D548:AZ548),INDEX($D$528:$W$528,,$C548)/$F$516)))</f>
        <v>0</v>
      </c>
      <c r="BB548" s="8">
        <f>IF($F$516="n/a",0,IF(BB$3&lt;=$C548,0,IF(BB$3&gt;($F$516+$C548),INDEX($D$528:$W$528,,$C548)-SUM($D548:BA548),INDEX($D$528:$W$528,,$C548)/$F$516)))</f>
        <v>0</v>
      </c>
      <c r="BC548" s="8">
        <f>IF($F$516="n/a",0,IF(BC$3&lt;=$C548,0,IF(BC$3&gt;($F$516+$C548),INDEX($D$528:$W$528,,$C548)-SUM($D548:BB548),INDEX($D$528:$W$528,,$C548)/$F$516)))</f>
        <v>0</v>
      </c>
      <c r="BD548" s="8">
        <f>IF($F$516="n/a",0,IF(BD$3&lt;=$C548,0,IF(BD$3&gt;($F$516+$C548),INDEX($D$528:$W$528,,$C548)-SUM($D548:BC548),INDEX($D$528:$W$528,,$C548)/$F$516)))</f>
        <v>0</v>
      </c>
      <c r="BE548" s="8">
        <f>IF($F$516="n/a",0,IF(BE$3&lt;=$C548,0,IF(BE$3&gt;($F$516+$C548),INDEX($D$528:$W$528,,$C548)-SUM($D548:BD548),INDEX($D$528:$W$528,,$C548)/$F$516)))</f>
        <v>0</v>
      </c>
      <c r="BF548" s="8">
        <f>IF($F$516="n/a",0,IF(BF$3&lt;=$C548,0,IF(BF$3&gt;($F$516+$C548),INDEX($D$528:$W$528,,$C548)-SUM($D548:BE548),INDEX($D$528:$W$528,,$C548)/$F$516)))</f>
        <v>0</v>
      </c>
      <c r="BG548" s="8">
        <f>IF($F$516="n/a",0,IF(BG$3&lt;=$C548,0,IF(BG$3&gt;($F$516+$C548),INDEX($D$528:$W$528,,$C548)-SUM($D548:BF548),INDEX($D$528:$W$528,,$C548)/$F$516)))</f>
        <v>0</v>
      </c>
      <c r="BH548" s="8">
        <f>IF($F$516="n/a",0,IF(BH$3&lt;=$C548,0,IF(BH$3&gt;($F$516+$C548),INDEX($D$528:$W$528,,$C548)-SUM($D548:BG548),INDEX($D$528:$W$528,,$C548)/$F$516)))</f>
        <v>0</v>
      </c>
      <c r="BI548" s="8">
        <f>IF($F$516="n/a",0,IF(BI$3&lt;=$C548,0,IF(BI$3&gt;($F$516+$C548),INDEX($D$528:$W$528,,$C548)-SUM($D548:BH548),INDEX($D$528:$W$528,,$C548)/$F$516)))</f>
        <v>0</v>
      </c>
      <c r="BJ548" s="8">
        <f>IF($F$516="n/a",0,IF(BJ$3&lt;=$C548,0,IF(BJ$3&gt;($F$516+$C548),INDEX($D$528:$W$528,,$C548)-SUM($D548:BI548),INDEX($D$528:$W$528,,$C548)/$F$516)))</f>
        <v>0</v>
      </c>
      <c r="BK548" s="8">
        <f>IF($F$516="n/a",0,IF(BK$3&lt;=$C548,0,IF(BK$3&gt;($F$516+$C548),INDEX($D$528:$W$528,,$C548)-SUM($D548:BJ548),INDEX($D$528:$W$528,,$C548)/$F$516)))</f>
        <v>0</v>
      </c>
    </row>
    <row r="549" spans="2:63" hidden="1" outlineLevel="1" x14ac:dyDescent="0.3">
      <c r="B549" s="15">
        <v>2031</v>
      </c>
      <c r="C549">
        <v>19</v>
      </c>
      <c r="D549" s="8"/>
      <c r="E549" s="8">
        <f>IF($F$516="n/a",0,IF(E$3&lt;=$C549,0,IF(E$3&gt;($F$516+$C549),INDEX($D$528:$W$528,,$C549)-SUM($D549:D549),INDEX($D$528:$W$528,,$C549)/$F$516)))</f>
        <v>0</v>
      </c>
      <c r="F549" s="8">
        <f>IF($F$516="n/a",0,IF(F$3&lt;=$C549,0,IF(F$3&gt;($F$516+$C549),INDEX($D$528:$W$528,,$C549)-SUM($D549:E549),INDEX($D$528:$W$528,,$C549)/$F$516)))</f>
        <v>0</v>
      </c>
      <c r="G549" s="8">
        <f>IF($F$516="n/a",0,IF(G$3&lt;=$C549,0,IF(G$3&gt;($F$516+$C549),INDEX($D$528:$W$528,,$C549)-SUM($D549:F549),INDEX($D$528:$W$528,,$C549)/$F$516)))</f>
        <v>0</v>
      </c>
      <c r="H549" s="11">
        <f>IF($F$516="n/a",0,IF(H$3&lt;=$C549,0,IF(H$3&gt;($F$516+$C549),INDEX($D$528:$W$528,,$C549)-SUM($D549:G549),INDEX($D$528:$W$528,,$C549)/$F$516)))</f>
        <v>0</v>
      </c>
      <c r="I549" s="12">
        <f>IF($F$516="n/a",0,IF(I$3&lt;=$C549,0,IF(I$3&gt;($F$516+$C549),INDEX($D$528:$W$528,,$C549)-SUM($D549:H549),INDEX($D$528:$W$528,,$C549)/$F$516)))</f>
        <v>0</v>
      </c>
      <c r="J549" s="8">
        <f>IF($F$516="n/a",0,IF(J$3&lt;=$C549,0,IF(J$3&gt;($F$516+$C549),INDEX($D$528:$W$528,,$C549)-SUM($D549:I549),INDEX($D$528:$W$528,,$C549)/$F$516)))</f>
        <v>0</v>
      </c>
      <c r="K549" s="8">
        <f>IF($F$516="n/a",0,IF(K$3&lt;=$C549,0,IF(K$3&gt;($F$516+$C549),INDEX($D$528:$W$528,,$C549)-SUM($D549:J549),INDEX($D$528:$W$528,,$C549)/$F$516)))</f>
        <v>0</v>
      </c>
      <c r="L549" s="8">
        <f>IF($F$516="n/a",0,IF(L$3&lt;=$C549,0,IF(L$3&gt;($F$516+$C549),INDEX($D$528:$W$528,,$C549)-SUM($D549:K549),INDEX($D$528:$W$528,,$C549)/$F$516)))</f>
        <v>0</v>
      </c>
      <c r="M549" s="8">
        <f>IF($F$516="n/a",0,IF(M$3&lt;=$C549,0,IF(M$3&gt;($F$516+$C549),INDEX($D$528:$W$528,,$C549)-SUM($D549:L549),INDEX($D$528:$W$528,,$C549)/$F$516)))</f>
        <v>0</v>
      </c>
      <c r="N549" s="8">
        <f>IF($F$516="n/a",0,IF(N$3&lt;=$C549,0,IF(N$3&gt;($F$516+$C549),INDEX($D$528:$W$528,,$C549)-SUM($D549:M549),INDEX($D$528:$W$528,,$C549)/$F$516)))</f>
        <v>0</v>
      </c>
      <c r="O549" s="8">
        <f>IF($F$516="n/a",0,IF(O$3&lt;=$C549,0,IF(O$3&gt;($F$516+$C549),INDEX($D$528:$W$528,,$C549)-SUM($D549:N549),INDEX($D$528:$W$528,,$C549)/$F$516)))</f>
        <v>0</v>
      </c>
      <c r="P549" s="8">
        <f>IF($F$516="n/a",0,IF(P$3&lt;=$C549,0,IF(P$3&gt;($F$516+$C549),INDEX($D$528:$W$528,,$C549)-SUM($D549:O549),INDEX($D$528:$W$528,,$C549)/$F$516)))</f>
        <v>0</v>
      </c>
      <c r="Q549" s="8">
        <f>IF($F$516="n/a",0,IF(Q$3&lt;=$C549,0,IF(Q$3&gt;($F$516+$C549),INDEX($D$528:$W$528,,$C549)-SUM($D549:P549),INDEX($D$528:$W$528,,$C549)/$F$516)))</f>
        <v>0</v>
      </c>
      <c r="R549" s="8">
        <f>IF($F$516="n/a",0,IF(R$3&lt;=$C549,0,IF(R$3&gt;($F$516+$C549),INDEX($D$528:$W$528,,$C549)-SUM($D549:Q549),INDEX($D$528:$W$528,,$C549)/$F$516)))</f>
        <v>0</v>
      </c>
      <c r="S549" s="8">
        <f>IF($F$516="n/a",0,IF(S$3&lt;=$C549,0,IF(S$3&gt;($F$516+$C549),INDEX($D$528:$W$528,,$C549)-SUM($D549:R549),INDEX($D$528:$W$528,,$C549)/$F$516)))</f>
        <v>0</v>
      </c>
      <c r="T549" s="8">
        <f>IF($F$516="n/a",0,IF(T$3&lt;=$C549,0,IF(T$3&gt;($F$516+$C549),INDEX($D$528:$W$528,,$C549)-SUM($D549:S549),INDEX($D$528:$W$528,,$C549)/$F$516)))</f>
        <v>0</v>
      </c>
      <c r="U549" s="8">
        <f>IF($F$516="n/a",0,IF(U$3&lt;=$C549,0,IF(U$3&gt;($F$516+$C549),INDEX($D$528:$W$528,,$C549)-SUM($D549:T549),INDEX($D$528:$W$528,,$C549)/$F$516)))</f>
        <v>0</v>
      </c>
      <c r="V549" s="8">
        <f>IF($F$516="n/a",0,IF(V$3&lt;=$C549,0,IF(V$3&gt;($F$516+$C549),INDEX($D$528:$W$528,,$C549)-SUM($D549:U549),INDEX($D$528:$W$528,,$C549)/$F$516)))</f>
        <v>0</v>
      </c>
      <c r="W549" s="8">
        <f>IF($F$516="n/a",0,IF(W$3&lt;=$C549,0,IF(W$3&gt;($F$516+$C549),INDEX($D$528:$W$528,,$C549)-SUM($D549:V549),INDEX($D$528:$W$528,,$C549)/$F$516)))</f>
        <v>0</v>
      </c>
      <c r="X549" s="8">
        <f>IF($F$516="n/a",0,IF(X$3&lt;=$C549,0,IF(X$3&gt;($F$516+$C549),INDEX($D$528:$W$528,,$C549)-SUM($D549:W549),INDEX($D$528:$W$528,,$C549)/$F$516)))</f>
        <v>0</v>
      </c>
      <c r="Y549" s="8">
        <f>IF($F$516="n/a",0,IF(Y$3&lt;=$C549,0,IF(Y$3&gt;($F$516+$C549),INDEX($D$528:$W$528,,$C549)-SUM($D549:X549),INDEX($D$528:$W$528,,$C549)/$F$516)))</f>
        <v>0</v>
      </c>
      <c r="Z549" s="8">
        <f>IF($F$516="n/a",0,IF(Z$3&lt;=$C549,0,IF(Z$3&gt;($F$516+$C549),INDEX($D$528:$W$528,,$C549)-SUM($D549:Y549),INDEX($D$528:$W$528,,$C549)/$F$516)))</f>
        <v>0</v>
      </c>
      <c r="AA549" s="8">
        <f>IF($F$516="n/a",0,IF(AA$3&lt;=$C549,0,IF(AA$3&gt;($F$516+$C549),INDEX($D$528:$W$528,,$C549)-SUM($D549:Z549),INDEX($D$528:$W$528,,$C549)/$F$516)))</f>
        <v>0</v>
      </c>
      <c r="AB549" s="8">
        <f>IF($F$516="n/a",0,IF(AB$3&lt;=$C549,0,IF(AB$3&gt;($F$516+$C549),INDEX($D$528:$W$528,,$C549)-SUM($D549:AA549),INDEX($D$528:$W$528,,$C549)/$F$516)))</f>
        <v>0</v>
      </c>
      <c r="AC549" s="8">
        <f>IF($F$516="n/a",0,IF(AC$3&lt;=$C549,0,IF(AC$3&gt;($F$516+$C549),INDEX($D$528:$W$528,,$C549)-SUM($D549:AB549),INDEX($D$528:$W$528,,$C549)/$F$516)))</f>
        <v>0</v>
      </c>
      <c r="AD549" s="8">
        <f>IF($F$516="n/a",0,IF(AD$3&lt;=$C549,0,IF(AD$3&gt;($F$516+$C549),INDEX($D$528:$W$528,,$C549)-SUM($D549:AC549),INDEX($D$528:$W$528,,$C549)/$F$516)))</f>
        <v>0</v>
      </c>
      <c r="AE549" s="8">
        <f>IF($F$516="n/a",0,IF(AE$3&lt;=$C549,0,IF(AE$3&gt;($F$516+$C549),INDEX($D$528:$W$528,,$C549)-SUM($D549:AD549),INDEX($D$528:$W$528,,$C549)/$F$516)))</f>
        <v>0</v>
      </c>
      <c r="AF549" s="8">
        <f>IF($F$516="n/a",0,IF(AF$3&lt;=$C549,0,IF(AF$3&gt;($F$516+$C549),INDEX($D$528:$W$528,,$C549)-SUM($D549:AE549),INDEX($D$528:$W$528,,$C549)/$F$516)))</f>
        <v>0</v>
      </c>
      <c r="AG549" s="8">
        <f>IF($F$516="n/a",0,IF(AG$3&lt;=$C549,0,IF(AG$3&gt;($F$516+$C549),INDEX($D$528:$W$528,,$C549)-SUM($D549:AF549),INDEX($D$528:$W$528,,$C549)/$F$516)))</f>
        <v>0</v>
      </c>
      <c r="AH549" s="8">
        <f>IF($F$516="n/a",0,IF(AH$3&lt;=$C549,0,IF(AH$3&gt;($F$516+$C549),INDEX($D$528:$W$528,,$C549)-SUM($D549:AG549),INDEX($D$528:$W$528,,$C549)/$F$516)))</f>
        <v>0</v>
      </c>
      <c r="AI549" s="8">
        <f>IF($F$516="n/a",0,IF(AI$3&lt;=$C549,0,IF(AI$3&gt;($F$516+$C549),INDEX($D$528:$W$528,,$C549)-SUM($D549:AH549),INDEX($D$528:$W$528,,$C549)/$F$516)))</f>
        <v>0</v>
      </c>
      <c r="AJ549" s="8">
        <f>IF($F$516="n/a",0,IF(AJ$3&lt;=$C549,0,IF(AJ$3&gt;($F$516+$C549),INDEX($D$528:$W$528,,$C549)-SUM($D549:AI549),INDEX($D$528:$W$528,,$C549)/$F$516)))</f>
        <v>0</v>
      </c>
      <c r="AK549" s="8">
        <f>IF($F$516="n/a",0,IF(AK$3&lt;=$C549,0,IF(AK$3&gt;($F$516+$C549),INDEX($D$528:$W$528,,$C549)-SUM($D549:AJ549),INDEX($D$528:$W$528,,$C549)/$F$516)))</f>
        <v>0</v>
      </c>
      <c r="AL549" s="8">
        <f>IF($F$516="n/a",0,IF(AL$3&lt;=$C549,0,IF(AL$3&gt;($F$516+$C549),INDEX($D$528:$W$528,,$C549)-SUM($D549:AK549),INDEX($D$528:$W$528,,$C549)/$F$516)))</f>
        <v>0</v>
      </c>
      <c r="AM549" s="8">
        <f>IF($F$516="n/a",0,IF(AM$3&lt;=$C549,0,IF(AM$3&gt;($F$516+$C549),INDEX($D$528:$W$528,,$C549)-SUM($D549:AL549),INDEX($D$528:$W$528,,$C549)/$F$516)))</f>
        <v>0</v>
      </c>
      <c r="AN549" s="8">
        <f>IF($F$516="n/a",0,IF(AN$3&lt;=$C549,0,IF(AN$3&gt;($F$516+$C549),INDEX($D$528:$W$528,,$C549)-SUM($D549:AM549),INDEX($D$528:$W$528,,$C549)/$F$516)))</f>
        <v>0</v>
      </c>
      <c r="AO549" s="8">
        <f>IF($F$516="n/a",0,IF(AO$3&lt;=$C549,0,IF(AO$3&gt;($F$516+$C549),INDEX($D$528:$W$528,,$C549)-SUM($D549:AN549),INDEX($D$528:$W$528,,$C549)/$F$516)))</f>
        <v>0</v>
      </c>
      <c r="AP549" s="8">
        <f>IF($F$516="n/a",0,IF(AP$3&lt;=$C549,0,IF(AP$3&gt;($F$516+$C549),INDEX($D$528:$W$528,,$C549)-SUM($D549:AO549),INDEX($D$528:$W$528,,$C549)/$F$516)))</f>
        <v>0</v>
      </c>
      <c r="AQ549" s="8">
        <f>IF($F$516="n/a",0,IF(AQ$3&lt;=$C549,0,IF(AQ$3&gt;($F$516+$C549),INDEX($D$528:$W$528,,$C549)-SUM($D549:AP549),INDEX($D$528:$W$528,,$C549)/$F$516)))</f>
        <v>0</v>
      </c>
      <c r="AR549" s="8">
        <f>IF($F$516="n/a",0,IF(AR$3&lt;=$C549,0,IF(AR$3&gt;($F$516+$C549),INDEX($D$528:$W$528,,$C549)-SUM($D549:AQ549),INDEX($D$528:$W$528,,$C549)/$F$516)))</f>
        <v>0</v>
      </c>
      <c r="AS549" s="8">
        <f>IF($F$516="n/a",0,IF(AS$3&lt;=$C549,0,IF(AS$3&gt;($F$516+$C549),INDEX($D$528:$W$528,,$C549)-SUM($D549:AR549),INDEX($D$528:$W$528,,$C549)/$F$516)))</f>
        <v>0</v>
      </c>
      <c r="AT549" s="8">
        <f>IF($F$516="n/a",0,IF(AT$3&lt;=$C549,0,IF(AT$3&gt;($F$516+$C549),INDEX($D$528:$W$528,,$C549)-SUM($D549:AS549),INDEX($D$528:$W$528,,$C549)/$F$516)))</f>
        <v>0</v>
      </c>
      <c r="AU549" s="8">
        <f>IF($F$516="n/a",0,IF(AU$3&lt;=$C549,0,IF(AU$3&gt;($F$516+$C549),INDEX($D$528:$W$528,,$C549)-SUM($D549:AT549),INDEX($D$528:$W$528,,$C549)/$F$516)))</f>
        <v>0</v>
      </c>
      <c r="AV549" s="8">
        <f>IF($F$516="n/a",0,IF(AV$3&lt;=$C549,0,IF(AV$3&gt;($F$516+$C549),INDEX($D$528:$W$528,,$C549)-SUM($D549:AU549),INDEX($D$528:$W$528,,$C549)/$F$516)))</f>
        <v>0</v>
      </c>
      <c r="AW549" s="8">
        <f>IF($F$516="n/a",0,IF(AW$3&lt;=$C549,0,IF(AW$3&gt;($F$516+$C549),INDEX($D$528:$W$528,,$C549)-SUM($D549:AV549),INDEX($D$528:$W$528,,$C549)/$F$516)))</f>
        <v>0</v>
      </c>
      <c r="AX549" s="8">
        <f>IF($F$516="n/a",0,IF(AX$3&lt;=$C549,0,IF(AX$3&gt;($F$516+$C549),INDEX($D$528:$W$528,,$C549)-SUM($D549:AW549),INDEX($D$528:$W$528,,$C549)/$F$516)))</f>
        <v>0</v>
      </c>
      <c r="AY549" s="8">
        <f>IF($F$516="n/a",0,IF(AY$3&lt;=$C549,0,IF(AY$3&gt;($F$516+$C549),INDEX($D$528:$W$528,,$C549)-SUM($D549:AX549),INDEX($D$528:$W$528,,$C549)/$F$516)))</f>
        <v>0</v>
      </c>
      <c r="AZ549" s="8">
        <f>IF($F$516="n/a",0,IF(AZ$3&lt;=$C549,0,IF(AZ$3&gt;($F$516+$C549),INDEX($D$528:$W$528,,$C549)-SUM($D549:AY549),INDEX($D$528:$W$528,,$C549)/$F$516)))</f>
        <v>0</v>
      </c>
      <c r="BA549" s="8">
        <f>IF($F$516="n/a",0,IF(BA$3&lt;=$C549,0,IF(BA$3&gt;($F$516+$C549),INDEX($D$528:$W$528,,$C549)-SUM($D549:AZ549),INDEX($D$528:$W$528,,$C549)/$F$516)))</f>
        <v>0</v>
      </c>
      <c r="BB549" s="8">
        <f>IF($F$516="n/a",0,IF(BB$3&lt;=$C549,0,IF(BB$3&gt;($F$516+$C549),INDEX($D$528:$W$528,,$C549)-SUM($D549:BA549),INDEX($D$528:$W$528,,$C549)/$F$516)))</f>
        <v>0</v>
      </c>
      <c r="BC549" s="8">
        <f>IF($F$516="n/a",0,IF(BC$3&lt;=$C549,0,IF(BC$3&gt;($F$516+$C549),INDEX($D$528:$W$528,,$C549)-SUM($D549:BB549),INDEX($D$528:$W$528,,$C549)/$F$516)))</f>
        <v>0</v>
      </c>
      <c r="BD549" s="8">
        <f>IF($F$516="n/a",0,IF(BD$3&lt;=$C549,0,IF(BD$3&gt;($F$516+$C549),INDEX($D$528:$W$528,,$C549)-SUM($D549:BC549),INDEX($D$528:$W$528,,$C549)/$F$516)))</f>
        <v>0</v>
      </c>
      <c r="BE549" s="8">
        <f>IF($F$516="n/a",0,IF(BE$3&lt;=$C549,0,IF(BE$3&gt;($F$516+$C549),INDEX($D$528:$W$528,,$C549)-SUM($D549:BD549),INDEX($D$528:$W$528,,$C549)/$F$516)))</f>
        <v>0</v>
      </c>
      <c r="BF549" s="8">
        <f>IF($F$516="n/a",0,IF(BF$3&lt;=$C549,0,IF(BF$3&gt;($F$516+$C549),INDEX($D$528:$W$528,,$C549)-SUM($D549:BE549),INDEX($D$528:$W$528,,$C549)/$F$516)))</f>
        <v>0</v>
      </c>
      <c r="BG549" s="8">
        <f>IF($F$516="n/a",0,IF(BG$3&lt;=$C549,0,IF(BG$3&gt;($F$516+$C549),INDEX($D$528:$W$528,,$C549)-SUM($D549:BF549),INDEX($D$528:$W$528,,$C549)/$F$516)))</f>
        <v>0</v>
      </c>
      <c r="BH549" s="8">
        <f>IF($F$516="n/a",0,IF(BH$3&lt;=$C549,0,IF(BH$3&gt;($F$516+$C549),INDEX($D$528:$W$528,,$C549)-SUM($D549:BG549),INDEX($D$528:$W$528,,$C549)/$F$516)))</f>
        <v>0</v>
      </c>
      <c r="BI549" s="8">
        <f>IF($F$516="n/a",0,IF(BI$3&lt;=$C549,0,IF(BI$3&gt;($F$516+$C549),INDEX($D$528:$W$528,,$C549)-SUM($D549:BH549),INDEX($D$528:$W$528,,$C549)/$F$516)))</f>
        <v>0</v>
      </c>
      <c r="BJ549" s="8">
        <f>IF($F$516="n/a",0,IF(BJ$3&lt;=$C549,0,IF(BJ$3&gt;($F$516+$C549),INDEX($D$528:$W$528,,$C549)-SUM($D549:BI549),INDEX($D$528:$W$528,,$C549)/$F$516)))</f>
        <v>0</v>
      </c>
      <c r="BK549" s="8">
        <f>IF($F$516="n/a",0,IF(BK$3&lt;=$C549,0,IF(BK$3&gt;($F$516+$C549),INDEX($D$528:$W$528,,$C549)-SUM($D549:BJ549),INDEX($D$528:$W$528,,$C549)/$F$516)))</f>
        <v>0</v>
      </c>
    </row>
    <row r="550" spans="2:63" hidden="1" outlineLevel="1" x14ac:dyDescent="0.3">
      <c r="B550" s="15">
        <v>2032</v>
      </c>
      <c r="C550">
        <v>20</v>
      </c>
      <c r="D550" s="8"/>
      <c r="E550" s="8">
        <f>IF($F$516="n/a",0,IF(E$3&lt;=$C550,0,IF(E$3&gt;($F$516+$C550),INDEX($D$528:$W$528,,$C550)-SUM($D550:D550),INDEX($D$528:$W$528,,$C550)/$F$516)))</f>
        <v>0</v>
      </c>
      <c r="F550" s="8">
        <f>IF($F$516="n/a",0,IF(F$3&lt;=$C550,0,IF(F$3&gt;($F$516+$C550),INDEX($D$528:$W$528,,$C550)-SUM($D550:E550),INDEX($D$528:$W$528,,$C550)/$F$516)))</f>
        <v>0</v>
      </c>
      <c r="G550" s="8">
        <f>IF($F$516="n/a",0,IF(G$3&lt;=$C550,0,IF(G$3&gt;($F$516+$C550),INDEX($D$528:$W$528,,$C550)-SUM($D550:F550),INDEX($D$528:$W$528,,$C550)/$F$516)))</f>
        <v>0</v>
      </c>
      <c r="H550" s="11">
        <f>IF($F$516="n/a",0,IF(H$3&lt;=$C550,0,IF(H$3&gt;($F$516+$C550),INDEX($D$528:$W$528,,$C550)-SUM($D550:G550),INDEX($D$528:$W$528,,$C550)/$F$516)))</f>
        <v>0</v>
      </c>
      <c r="I550" s="12">
        <f>IF($F$516="n/a",0,IF(I$3&lt;=$C550,0,IF(I$3&gt;($F$516+$C550),INDEX($D$528:$W$528,,$C550)-SUM($D550:H550),INDEX($D$528:$W$528,,$C550)/$F$516)))</f>
        <v>0</v>
      </c>
      <c r="J550" s="8">
        <f>IF($F$516="n/a",0,IF(J$3&lt;=$C550,0,IF(J$3&gt;($F$516+$C550),INDEX($D$528:$W$528,,$C550)-SUM($D550:I550),INDEX($D$528:$W$528,,$C550)/$F$516)))</f>
        <v>0</v>
      </c>
      <c r="K550" s="8">
        <f>IF($F$516="n/a",0,IF(K$3&lt;=$C550,0,IF(K$3&gt;($F$516+$C550),INDEX($D$528:$W$528,,$C550)-SUM($D550:J550),INDEX($D$528:$W$528,,$C550)/$F$516)))</f>
        <v>0</v>
      </c>
      <c r="L550" s="8">
        <f>IF($F$516="n/a",0,IF(L$3&lt;=$C550,0,IF(L$3&gt;($F$516+$C550),INDEX($D$528:$W$528,,$C550)-SUM($D550:K550),INDEX($D$528:$W$528,,$C550)/$F$516)))</f>
        <v>0</v>
      </c>
      <c r="M550" s="8">
        <f>IF($F$516="n/a",0,IF(M$3&lt;=$C550,0,IF(M$3&gt;($F$516+$C550),INDEX($D$528:$W$528,,$C550)-SUM($D550:L550),INDEX($D$528:$W$528,,$C550)/$F$516)))</f>
        <v>0</v>
      </c>
      <c r="N550" s="8">
        <f>IF($F$516="n/a",0,IF(N$3&lt;=$C550,0,IF(N$3&gt;($F$516+$C550),INDEX($D$528:$W$528,,$C550)-SUM($D550:M550),INDEX($D$528:$W$528,,$C550)/$F$516)))</f>
        <v>0</v>
      </c>
      <c r="O550" s="8">
        <f>IF($F$516="n/a",0,IF(O$3&lt;=$C550,0,IF(O$3&gt;($F$516+$C550),INDEX($D$528:$W$528,,$C550)-SUM($D550:N550),INDEX($D$528:$W$528,,$C550)/$F$516)))</f>
        <v>0</v>
      </c>
      <c r="P550" s="8">
        <f>IF($F$516="n/a",0,IF(P$3&lt;=$C550,0,IF(P$3&gt;($F$516+$C550),INDEX($D$528:$W$528,,$C550)-SUM($D550:O550),INDEX($D$528:$W$528,,$C550)/$F$516)))</f>
        <v>0</v>
      </c>
      <c r="Q550" s="8">
        <f>IF($F$516="n/a",0,IF(Q$3&lt;=$C550,0,IF(Q$3&gt;($F$516+$C550),INDEX($D$528:$W$528,,$C550)-SUM($D550:P550),INDEX($D$528:$W$528,,$C550)/$F$516)))</f>
        <v>0</v>
      </c>
      <c r="R550" s="8">
        <f>IF($F$516="n/a",0,IF(R$3&lt;=$C550,0,IF(R$3&gt;($F$516+$C550),INDEX($D$528:$W$528,,$C550)-SUM($D550:Q550),INDEX($D$528:$W$528,,$C550)/$F$516)))</f>
        <v>0</v>
      </c>
      <c r="S550" s="8">
        <f>IF($F$516="n/a",0,IF(S$3&lt;=$C550,0,IF(S$3&gt;($F$516+$C550),INDEX($D$528:$W$528,,$C550)-SUM($D550:R550),INDEX($D$528:$W$528,,$C550)/$F$516)))</f>
        <v>0</v>
      </c>
      <c r="T550" s="8">
        <f>IF($F$516="n/a",0,IF(T$3&lt;=$C550,0,IF(T$3&gt;($F$516+$C550),INDEX($D$528:$W$528,,$C550)-SUM($D550:S550),INDEX($D$528:$W$528,,$C550)/$F$516)))</f>
        <v>0</v>
      </c>
      <c r="U550" s="8">
        <f>IF($F$516="n/a",0,IF(U$3&lt;=$C550,0,IF(U$3&gt;($F$516+$C550),INDEX($D$528:$W$528,,$C550)-SUM($D550:T550),INDEX($D$528:$W$528,,$C550)/$F$516)))</f>
        <v>0</v>
      </c>
      <c r="V550" s="8">
        <f>IF($F$516="n/a",0,IF(V$3&lt;=$C550,0,IF(V$3&gt;($F$516+$C550),INDEX($D$528:$W$528,,$C550)-SUM($D550:U550),INDEX($D$528:$W$528,,$C550)/$F$516)))</f>
        <v>0</v>
      </c>
      <c r="W550" s="8">
        <f>IF($F$516="n/a",0,IF(W$3&lt;=$C550,0,IF(W$3&gt;($F$516+$C550),INDEX($D$528:$W$528,,$C550)-SUM($D550:V550),INDEX($D$528:$W$528,,$C550)/$F$516)))</f>
        <v>0</v>
      </c>
      <c r="X550" s="8">
        <f>IF($F$516="n/a",0,IF(X$3&lt;=$C550,0,IF(X$3&gt;($F$516+$C550),INDEX($D$528:$W$528,,$C550)-SUM($D550:W550),INDEX($D$528:$W$528,,$C550)/$F$516)))</f>
        <v>0</v>
      </c>
      <c r="Y550" s="8">
        <f>IF($F$516="n/a",0,IF(Y$3&lt;=$C550,0,IF(Y$3&gt;($F$516+$C550),INDEX($D$528:$W$528,,$C550)-SUM($D550:X550),INDEX($D$528:$W$528,,$C550)/$F$516)))</f>
        <v>0</v>
      </c>
      <c r="Z550" s="8">
        <f>IF($F$516="n/a",0,IF(Z$3&lt;=$C550,0,IF(Z$3&gt;($F$516+$C550),INDEX($D$528:$W$528,,$C550)-SUM($D550:Y550),INDEX($D$528:$W$528,,$C550)/$F$516)))</f>
        <v>0</v>
      </c>
      <c r="AA550" s="8">
        <f>IF($F$516="n/a",0,IF(AA$3&lt;=$C550,0,IF(AA$3&gt;($F$516+$C550),INDEX($D$528:$W$528,,$C550)-SUM($D550:Z550),INDEX($D$528:$W$528,,$C550)/$F$516)))</f>
        <v>0</v>
      </c>
      <c r="AB550" s="8">
        <f>IF($F$516="n/a",0,IF(AB$3&lt;=$C550,0,IF(AB$3&gt;($F$516+$C550),INDEX($D$528:$W$528,,$C550)-SUM($D550:AA550),INDEX($D$528:$W$528,,$C550)/$F$516)))</f>
        <v>0</v>
      </c>
      <c r="AC550" s="8">
        <f>IF($F$516="n/a",0,IF(AC$3&lt;=$C550,0,IF(AC$3&gt;($F$516+$C550),INDEX($D$528:$W$528,,$C550)-SUM($D550:AB550),INDEX($D$528:$W$528,,$C550)/$F$516)))</f>
        <v>0</v>
      </c>
      <c r="AD550" s="8">
        <f>IF($F$516="n/a",0,IF(AD$3&lt;=$C550,0,IF(AD$3&gt;($F$516+$C550),INDEX($D$528:$W$528,,$C550)-SUM($D550:AC550),INDEX($D$528:$W$528,,$C550)/$F$516)))</f>
        <v>0</v>
      </c>
      <c r="AE550" s="8">
        <f>IF($F$516="n/a",0,IF(AE$3&lt;=$C550,0,IF(AE$3&gt;($F$516+$C550),INDEX($D$528:$W$528,,$C550)-SUM($D550:AD550),INDEX($D$528:$W$528,,$C550)/$F$516)))</f>
        <v>0</v>
      </c>
      <c r="AF550" s="8">
        <f>IF($F$516="n/a",0,IF(AF$3&lt;=$C550,0,IF(AF$3&gt;($F$516+$C550),INDEX($D$528:$W$528,,$C550)-SUM($D550:AE550),INDEX($D$528:$W$528,,$C550)/$F$516)))</f>
        <v>0</v>
      </c>
      <c r="AG550" s="8">
        <f>IF($F$516="n/a",0,IF(AG$3&lt;=$C550,0,IF(AG$3&gt;($F$516+$C550),INDEX($D$528:$W$528,,$C550)-SUM($D550:AF550),INDEX($D$528:$W$528,,$C550)/$F$516)))</f>
        <v>0</v>
      </c>
      <c r="AH550" s="8">
        <f>IF($F$516="n/a",0,IF(AH$3&lt;=$C550,0,IF(AH$3&gt;($F$516+$C550),INDEX($D$528:$W$528,,$C550)-SUM($D550:AG550),INDEX($D$528:$W$528,,$C550)/$F$516)))</f>
        <v>0</v>
      </c>
      <c r="AI550" s="8">
        <f>IF($F$516="n/a",0,IF(AI$3&lt;=$C550,0,IF(AI$3&gt;($F$516+$C550),INDEX($D$528:$W$528,,$C550)-SUM($D550:AH550),INDEX($D$528:$W$528,,$C550)/$F$516)))</f>
        <v>0</v>
      </c>
      <c r="AJ550" s="8">
        <f>IF($F$516="n/a",0,IF(AJ$3&lt;=$C550,0,IF(AJ$3&gt;($F$516+$C550),INDEX($D$528:$W$528,,$C550)-SUM($D550:AI550),INDEX($D$528:$W$528,,$C550)/$F$516)))</f>
        <v>0</v>
      </c>
      <c r="AK550" s="8">
        <f>IF($F$516="n/a",0,IF(AK$3&lt;=$C550,0,IF(AK$3&gt;($F$516+$C550),INDEX($D$528:$W$528,,$C550)-SUM($D550:AJ550),INDEX($D$528:$W$528,,$C550)/$F$516)))</f>
        <v>0</v>
      </c>
      <c r="AL550" s="8">
        <f>IF($F$516="n/a",0,IF(AL$3&lt;=$C550,0,IF(AL$3&gt;($F$516+$C550),INDEX($D$528:$W$528,,$C550)-SUM($D550:AK550),INDEX($D$528:$W$528,,$C550)/$F$516)))</f>
        <v>0</v>
      </c>
      <c r="AM550" s="8">
        <f>IF($F$516="n/a",0,IF(AM$3&lt;=$C550,0,IF(AM$3&gt;($F$516+$C550),INDEX($D$528:$W$528,,$C550)-SUM($D550:AL550),INDEX($D$528:$W$528,,$C550)/$F$516)))</f>
        <v>0</v>
      </c>
      <c r="AN550" s="8">
        <f>IF($F$516="n/a",0,IF(AN$3&lt;=$C550,0,IF(AN$3&gt;($F$516+$C550),INDEX($D$528:$W$528,,$C550)-SUM($D550:AM550),INDEX($D$528:$W$528,,$C550)/$F$516)))</f>
        <v>0</v>
      </c>
      <c r="AO550" s="8">
        <f>IF($F$516="n/a",0,IF(AO$3&lt;=$C550,0,IF(AO$3&gt;($F$516+$C550),INDEX($D$528:$W$528,,$C550)-SUM($D550:AN550),INDEX($D$528:$W$528,,$C550)/$F$516)))</f>
        <v>0</v>
      </c>
      <c r="AP550" s="8">
        <f>IF($F$516="n/a",0,IF(AP$3&lt;=$C550,0,IF(AP$3&gt;($F$516+$C550),INDEX($D$528:$W$528,,$C550)-SUM($D550:AO550),INDEX($D$528:$W$528,,$C550)/$F$516)))</f>
        <v>0</v>
      </c>
      <c r="AQ550" s="8">
        <f>IF($F$516="n/a",0,IF(AQ$3&lt;=$C550,0,IF(AQ$3&gt;($F$516+$C550),INDEX($D$528:$W$528,,$C550)-SUM($D550:AP550),INDEX($D$528:$W$528,,$C550)/$F$516)))</f>
        <v>0</v>
      </c>
      <c r="AR550" s="8">
        <f>IF($F$516="n/a",0,IF(AR$3&lt;=$C550,0,IF(AR$3&gt;($F$516+$C550),INDEX($D$528:$W$528,,$C550)-SUM($D550:AQ550),INDEX($D$528:$W$528,,$C550)/$F$516)))</f>
        <v>0</v>
      </c>
      <c r="AS550" s="8">
        <f>IF($F$516="n/a",0,IF(AS$3&lt;=$C550,0,IF(AS$3&gt;($F$516+$C550),INDEX($D$528:$W$528,,$C550)-SUM($D550:AR550),INDEX($D$528:$W$528,,$C550)/$F$516)))</f>
        <v>0</v>
      </c>
      <c r="AT550" s="8">
        <f>IF($F$516="n/a",0,IF(AT$3&lt;=$C550,0,IF(AT$3&gt;($F$516+$C550),INDEX($D$528:$W$528,,$C550)-SUM($D550:AS550),INDEX($D$528:$W$528,,$C550)/$F$516)))</f>
        <v>0</v>
      </c>
      <c r="AU550" s="8">
        <f>IF($F$516="n/a",0,IF(AU$3&lt;=$C550,0,IF(AU$3&gt;($F$516+$C550),INDEX($D$528:$W$528,,$C550)-SUM($D550:AT550),INDEX($D$528:$W$528,,$C550)/$F$516)))</f>
        <v>0</v>
      </c>
      <c r="AV550" s="8">
        <f>IF($F$516="n/a",0,IF(AV$3&lt;=$C550,0,IF(AV$3&gt;($F$516+$C550),INDEX($D$528:$W$528,,$C550)-SUM($D550:AU550),INDEX($D$528:$W$528,,$C550)/$F$516)))</f>
        <v>0</v>
      </c>
      <c r="AW550" s="8">
        <f>IF($F$516="n/a",0,IF(AW$3&lt;=$C550,0,IF(AW$3&gt;($F$516+$C550),INDEX($D$528:$W$528,,$C550)-SUM($D550:AV550),INDEX($D$528:$W$528,,$C550)/$F$516)))</f>
        <v>0</v>
      </c>
      <c r="AX550" s="8">
        <f>IF($F$516="n/a",0,IF(AX$3&lt;=$C550,0,IF(AX$3&gt;($F$516+$C550),INDEX($D$528:$W$528,,$C550)-SUM($D550:AW550),INDEX($D$528:$W$528,,$C550)/$F$516)))</f>
        <v>0</v>
      </c>
      <c r="AY550" s="8">
        <f>IF($F$516="n/a",0,IF(AY$3&lt;=$C550,0,IF(AY$3&gt;($F$516+$C550),INDEX($D$528:$W$528,,$C550)-SUM($D550:AX550),INDEX($D$528:$W$528,,$C550)/$F$516)))</f>
        <v>0</v>
      </c>
      <c r="AZ550" s="8">
        <f>IF($F$516="n/a",0,IF(AZ$3&lt;=$C550,0,IF(AZ$3&gt;($F$516+$C550),INDEX($D$528:$W$528,,$C550)-SUM($D550:AY550),INDEX($D$528:$W$528,,$C550)/$F$516)))</f>
        <v>0</v>
      </c>
      <c r="BA550" s="8">
        <f>IF($F$516="n/a",0,IF(BA$3&lt;=$C550,0,IF(BA$3&gt;($F$516+$C550),INDEX($D$528:$W$528,,$C550)-SUM($D550:AZ550),INDEX($D$528:$W$528,,$C550)/$F$516)))</f>
        <v>0</v>
      </c>
      <c r="BB550" s="8">
        <f>IF($F$516="n/a",0,IF(BB$3&lt;=$C550,0,IF(BB$3&gt;($F$516+$C550),INDEX($D$528:$W$528,,$C550)-SUM($D550:BA550),INDEX($D$528:$W$528,,$C550)/$F$516)))</f>
        <v>0</v>
      </c>
      <c r="BC550" s="8">
        <f>IF($F$516="n/a",0,IF(BC$3&lt;=$C550,0,IF(BC$3&gt;($F$516+$C550),INDEX($D$528:$W$528,,$C550)-SUM($D550:BB550),INDEX($D$528:$W$528,,$C550)/$F$516)))</f>
        <v>0</v>
      </c>
      <c r="BD550" s="8">
        <f>IF($F$516="n/a",0,IF(BD$3&lt;=$C550,0,IF(BD$3&gt;($F$516+$C550),INDEX($D$528:$W$528,,$C550)-SUM($D550:BC550),INDEX($D$528:$W$528,,$C550)/$F$516)))</f>
        <v>0</v>
      </c>
      <c r="BE550" s="8">
        <f>IF($F$516="n/a",0,IF(BE$3&lt;=$C550,0,IF(BE$3&gt;($F$516+$C550),INDEX($D$528:$W$528,,$C550)-SUM($D550:BD550),INDEX($D$528:$W$528,,$C550)/$F$516)))</f>
        <v>0</v>
      </c>
      <c r="BF550" s="8">
        <f>IF($F$516="n/a",0,IF(BF$3&lt;=$C550,0,IF(BF$3&gt;($F$516+$C550),INDEX($D$528:$W$528,,$C550)-SUM($D550:BE550),INDEX($D$528:$W$528,,$C550)/$F$516)))</f>
        <v>0</v>
      </c>
      <c r="BG550" s="8">
        <f>IF($F$516="n/a",0,IF(BG$3&lt;=$C550,0,IF(BG$3&gt;($F$516+$C550),INDEX($D$528:$W$528,,$C550)-SUM($D550:BF550),INDEX($D$528:$W$528,,$C550)/$F$516)))</f>
        <v>0</v>
      </c>
      <c r="BH550" s="8">
        <f>IF($F$516="n/a",0,IF(BH$3&lt;=$C550,0,IF(BH$3&gt;($F$516+$C550),INDEX($D$528:$W$528,,$C550)-SUM($D550:BG550),INDEX($D$528:$W$528,,$C550)/$F$516)))</f>
        <v>0</v>
      </c>
      <c r="BI550" s="8">
        <f>IF($F$516="n/a",0,IF(BI$3&lt;=$C550,0,IF(BI$3&gt;($F$516+$C550),INDEX($D$528:$W$528,,$C550)-SUM($D550:BH550),INDEX($D$528:$W$528,,$C550)/$F$516)))</f>
        <v>0</v>
      </c>
      <c r="BJ550" s="8">
        <f>IF($F$516="n/a",0,IF(BJ$3&lt;=$C550,0,IF(BJ$3&gt;($F$516+$C550),INDEX($D$528:$W$528,,$C550)-SUM($D550:BI550),INDEX($D$528:$W$528,,$C550)/$F$516)))</f>
        <v>0</v>
      </c>
      <c r="BK550" s="8">
        <f>IF($F$516="n/a",0,IF(BK$3&lt;=$C550,0,IF(BK$3&gt;($F$516+$C550),INDEX($D$528:$W$528,,$C550)-SUM($D550:BJ550),INDEX($D$528:$W$528,,$C550)/$F$516)))</f>
        <v>0</v>
      </c>
    </row>
    <row r="551" spans="2:63" hidden="1" outlineLevel="1" x14ac:dyDescent="0.3">
      <c r="B551" s="15"/>
      <c r="D551" s="8"/>
      <c r="E551" s="8"/>
      <c r="F551" s="8"/>
      <c r="G551" s="8"/>
      <c r="H551" s="11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</row>
    <row r="552" spans="2:63" hidden="1" outlineLevel="1" x14ac:dyDescent="0.3">
      <c r="B552" t="s">
        <v>49</v>
      </c>
      <c r="D552" s="8">
        <v>0</v>
      </c>
      <c r="E552" s="8">
        <f>SUM(E531:E550)</f>
        <v>0</v>
      </c>
      <c r="F552" s="8">
        <f t="shared" ref="F552:AH552" si="1515">SUM(F531:F550)</f>
        <v>0</v>
      </c>
      <c r="G552" s="8">
        <f t="shared" si="1515"/>
        <v>0</v>
      </c>
      <c r="H552" s="11">
        <f t="shared" si="1515"/>
        <v>0</v>
      </c>
      <c r="I552" s="12">
        <f t="shared" si="1515"/>
        <v>0</v>
      </c>
      <c r="J552" s="8">
        <f t="shared" si="1515"/>
        <v>0</v>
      </c>
      <c r="K552" s="8">
        <f t="shared" si="1515"/>
        <v>0</v>
      </c>
      <c r="L552" s="8">
        <f t="shared" si="1515"/>
        <v>0</v>
      </c>
      <c r="M552" s="8">
        <f t="shared" si="1515"/>
        <v>0</v>
      </c>
      <c r="N552" s="8">
        <f t="shared" si="1515"/>
        <v>0</v>
      </c>
      <c r="O552" s="8">
        <f t="shared" si="1515"/>
        <v>0</v>
      </c>
      <c r="P552" s="8">
        <f t="shared" si="1515"/>
        <v>0</v>
      </c>
      <c r="Q552" s="8">
        <f t="shared" si="1515"/>
        <v>0</v>
      </c>
      <c r="R552" s="8">
        <f t="shared" si="1515"/>
        <v>0</v>
      </c>
      <c r="S552" s="8">
        <f t="shared" si="1515"/>
        <v>0</v>
      </c>
      <c r="T552" s="8">
        <f t="shared" si="1515"/>
        <v>0</v>
      </c>
      <c r="U552" s="8">
        <f t="shared" si="1515"/>
        <v>0</v>
      </c>
      <c r="V552" s="8">
        <f t="shared" si="1515"/>
        <v>0</v>
      </c>
      <c r="W552" s="8">
        <f t="shared" si="1515"/>
        <v>0</v>
      </c>
      <c r="X552" s="8">
        <f t="shared" si="1515"/>
        <v>0</v>
      </c>
      <c r="Y552" s="8">
        <f t="shared" si="1515"/>
        <v>0</v>
      </c>
      <c r="Z552" s="8">
        <f t="shared" si="1515"/>
        <v>0</v>
      </c>
      <c r="AA552" s="8">
        <f t="shared" si="1515"/>
        <v>0</v>
      </c>
      <c r="AB552" s="8">
        <f t="shared" si="1515"/>
        <v>0</v>
      </c>
      <c r="AC552" s="8">
        <f t="shared" si="1515"/>
        <v>0</v>
      </c>
      <c r="AD552" s="8">
        <f t="shared" si="1515"/>
        <v>0</v>
      </c>
      <c r="AE552" s="8">
        <f t="shared" si="1515"/>
        <v>0</v>
      </c>
      <c r="AF552" s="8">
        <f t="shared" si="1515"/>
        <v>0</v>
      </c>
      <c r="AG552" s="8">
        <f t="shared" si="1515"/>
        <v>0</v>
      </c>
      <c r="AH552" s="8">
        <f t="shared" si="1515"/>
        <v>0</v>
      </c>
      <c r="AI552" s="8">
        <f t="shared" ref="AI552:BK552" si="1516">SUM(AI531:AI550)</f>
        <v>0</v>
      </c>
      <c r="AJ552" s="8">
        <f t="shared" si="1516"/>
        <v>0</v>
      </c>
      <c r="AK552" s="8">
        <f t="shared" si="1516"/>
        <v>0</v>
      </c>
      <c r="AL552" s="8">
        <f t="shared" si="1516"/>
        <v>0</v>
      </c>
      <c r="AM552" s="8">
        <f t="shared" si="1516"/>
        <v>0</v>
      </c>
      <c r="AN552" s="8">
        <f t="shared" si="1516"/>
        <v>0</v>
      </c>
      <c r="AO552" s="8">
        <f t="shared" si="1516"/>
        <v>0</v>
      </c>
      <c r="AP552" s="8">
        <f t="shared" si="1516"/>
        <v>0</v>
      </c>
      <c r="AQ552" s="8">
        <f t="shared" si="1516"/>
        <v>0</v>
      </c>
      <c r="AR552" s="8">
        <f t="shared" si="1516"/>
        <v>0</v>
      </c>
      <c r="AS552" s="8">
        <f t="shared" si="1516"/>
        <v>0</v>
      </c>
      <c r="AT552" s="8">
        <f t="shared" si="1516"/>
        <v>0</v>
      </c>
      <c r="AU552" s="8">
        <f t="shared" si="1516"/>
        <v>0</v>
      </c>
      <c r="AV552" s="8">
        <f t="shared" si="1516"/>
        <v>0</v>
      </c>
      <c r="AW552" s="8">
        <f t="shared" si="1516"/>
        <v>0</v>
      </c>
      <c r="AX552" s="8">
        <f t="shared" si="1516"/>
        <v>0</v>
      </c>
      <c r="AY552" s="8">
        <f t="shared" si="1516"/>
        <v>0</v>
      </c>
      <c r="AZ552" s="8">
        <f t="shared" si="1516"/>
        <v>0</v>
      </c>
      <c r="BA552" s="8">
        <f t="shared" si="1516"/>
        <v>0</v>
      </c>
      <c r="BB552" s="8">
        <f t="shared" si="1516"/>
        <v>0</v>
      </c>
      <c r="BC552" s="8">
        <f t="shared" si="1516"/>
        <v>0</v>
      </c>
      <c r="BD552" s="8">
        <f t="shared" si="1516"/>
        <v>0</v>
      </c>
      <c r="BE552" s="8">
        <f t="shared" si="1516"/>
        <v>0</v>
      </c>
      <c r="BF552" s="8">
        <f t="shared" si="1516"/>
        <v>0</v>
      </c>
      <c r="BG552" s="8">
        <f t="shared" si="1516"/>
        <v>0</v>
      </c>
      <c r="BH552" s="8">
        <f t="shared" si="1516"/>
        <v>0</v>
      </c>
      <c r="BI552" s="8">
        <f t="shared" si="1516"/>
        <v>0</v>
      </c>
      <c r="BJ552" s="8">
        <f t="shared" si="1516"/>
        <v>0</v>
      </c>
      <c r="BK552" s="8">
        <f t="shared" si="1516"/>
        <v>0</v>
      </c>
    </row>
    <row r="553" spans="2:63" hidden="1" outlineLevel="1" x14ac:dyDescent="0.3">
      <c r="D553" s="8"/>
      <c r="E553" s="8"/>
      <c r="F553" s="8"/>
      <c r="G553" s="8"/>
      <c r="H553" s="11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</row>
    <row r="554" spans="2:63" collapsed="1" x14ac:dyDescent="0.3">
      <c r="B554" t="s">
        <v>28</v>
      </c>
      <c r="D554" s="8">
        <f>D552+D519+D520</f>
        <v>0</v>
      </c>
      <c r="E554" s="8">
        <f t="shared" ref="E554:AH554" si="1517">E552+E519+E520</f>
        <v>0</v>
      </c>
      <c r="F554" s="8">
        <f t="shared" si="1517"/>
        <v>0</v>
      </c>
      <c r="G554" s="8">
        <f t="shared" si="1517"/>
        <v>0</v>
      </c>
      <c r="H554" s="11">
        <f t="shared" si="1517"/>
        <v>0</v>
      </c>
      <c r="I554" s="12">
        <f t="shared" si="1517"/>
        <v>0</v>
      </c>
      <c r="J554" s="8">
        <f t="shared" si="1517"/>
        <v>0</v>
      </c>
      <c r="K554" s="8">
        <f t="shared" si="1517"/>
        <v>0</v>
      </c>
      <c r="L554" s="8">
        <f t="shared" si="1517"/>
        <v>0</v>
      </c>
      <c r="M554" s="8">
        <f t="shared" si="1517"/>
        <v>0</v>
      </c>
      <c r="N554" s="8">
        <f t="shared" si="1517"/>
        <v>0</v>
      </c>
      <c r="O554" s="8">
        <f t="shared" si="1517"/>
        <v>0</v>
      </c>
      <c r="P554" s="8">
        <f t="shared" si="1517"/>
        <v>0</v>
      </c>
      <c r="Q554" s="8">
        <f t="shared" si="1517"/>
        <v>0</v>
      </c>
      <c r="R554" s="8">
        <f t="shared" si="1517"/>
        <v>0</v>
      </c>
      <c r="S554" s="8">
        <f t="shared" si="1517"/>
        <v>0</v>
      </c>
      <c r="T554" s="8">
        <f t="shared" si="1517"/>
        <v>0</v>
      </c>
      <c r="U554" s="8">
        <f t="shared" si="1517"/>
        <v>0</v>
      </c>
      <c r="V554" s="8">
        <f t="shared" si="1517"/>
        <v>0</v>
      </c>
      <c r="W554" s="8">
        <f t="shared" si="1517"/>
        <v>0</v>
      </c>
      <c r="X554" s="8">
        <f t="shared" si="1517"/>
        <v>0</v>
      </c>
      <c r="Y554" s="8">
        <f t="shared" si="1517"/>
        <v>0</v>
      </c>
      <c r="Z554" s="8">
        <f t="shared" si="1517"/>
        <v>0</v>
      </c>
      <c r="AA554" s="8">
        <f t="shared" si="1517"/>
        <v>0</v>
      </c>
      <c r="AB554" s="8">
        <f t="shared" si="1517"/>
        <v>0</v>
      </c>
      <c r="AC554" s="8">
        <f t="shared" si="1517"/>
        <v>0</v>
      </c>
      <c r="AD554" s="8">
        <f t="shared" si="1517"/>
        <v>0</v>
      </c>
      <c r="AE554" s="8">
        <f t="shared" si="1517"/>
        <v>0</v>
      </c>
      <c r="AF554" s="8">
        <f t="shared" si="1517"/>
        <v>0</v>
      </c>
      <c r="AG554" s="8">
        <f t="shared" si="1517"/>
        <v>0</v>
      </c>
      <c r="AH554" s="8">
        <f t="shared" si="1517"/>
        <v>0</v>
      </c>
      <c r="AI554" s="8">
        <f t="shared" ref="AI554:BK554" si="1518">AI552+AI519+AI520</f>
        <v>0</v>
      </c>
      <c r="AJ554" s="8">
        <f t="shared" si="1518"/>
        <v>0</v>
      </c>
      <c r="AK554" s="8">
        <f t="shared" si="1518"/>
        <v>0</v>
      </c>
      <c r="AL554" s="8">
        <f t="shared" si="1518"/>
        <v>0</v>
      </c>
      <c r="AM554" s="8">
        <f t="shared" si="1518"/>
        <v>0</v>
      </c>
      <c r="AN554" s="8">
        <f t="shared" si="1518"/>
        <v>0</v>
      </c>
      <c r="AO554" s="8">
        <f t="shared" si="1518"/>
        <v>0</v>
      </c>
      <c r="AP554" s="8">
        <f t="shared" si="1518"/>
        <v>0</v>
      </c>
      <c r="AQ554" s="8">
        <f t="shared" si="1518"/>
        <v>0</v>
      </c>
      <c r="AR554" s="8">
        <f t="shared" si="1518"/>
        <v>0</v>
      </c>
      <c r="AS554" s="8">
        <f t="shared" si="1518"/>
        <v>0</v>
      </c>
      <c r="AT554" s="8">
        <f t="shared" si="1518"/>
        <v>0</v>
      </c>
      <c r="AU554" s="8">
        <f t="shared" si="1518"/>
        <v>0</v>
      </c>
      <c r="AV554" s="8">
        <f t="shared" si="1518"/>
        <v>0</v>
      </c>
      <c r="AW554" s="8">
        <f t="shared" si="1518"/>
        <v>0</v>
      </c>
      <c r="AX554" s="8">
        <f t="shared" si="1518"/>
        <v>0</v>
      </c>
      <c r="AY554" s="8">
        <f t="shared" si="1518"/>
        <v>0</v>
      </c>
      <c r="AZ554" s="8">
        <f t="shared" si="1518"/>
        <v>0</v>
      </c>
      <c r="BA554" s="8">
        <f t="shared" si="1518"/>
        <v>0</v>
      </c>
      <c r="BB554" s="8">
        <f t="shared" si="1518"/>
        <v>0</v>
      </c>
      <c r="BC554" s="8">
        <f t="shared" si="1518"/>
        <v>0</v>
      </c>
      <c r="BD554" s="8">
        <f t="shared" si="1518"/>
        <v>0</v>
      </c>
      <c r="BE554" s="8">
        <f t="shared" si="1518"/>
        <v>0</v>
      </c>
      <c r="BF554" s="8">
        <f t="shared" si="1518"/>
        <v>0</v>
      </c>
      <c r="BG554" s="8">
        <f t="shared" si="1518"/>
        <v>0</v>
      </c>
      <c r="BH554" s="8">
        <f t="shared" si="1518"/>
        <v>0</v>
      </c>
      <c r="BI554" s="8">
        <f t="shared" si="1518"/>
        <v>0</v>
      </c>
      <c r="BJ554" s="8">
        <f t="shared" si="1518"/>
        <v>0</v>
      </c>
      <c r="BK554" s="8">
        <f t="shared" si="1518"/>
        <v>0</v>
      </c>
    </row>
    <row r="555" spans="2:63" x14ac:dyDescent="0.3">
      <c r="B555" t="s">
        <v>50</v>
      </c>
      <c r="D555" s="8">
        <f>D528-D552</f>
        <v>0</v>
      </c>
      <c r="E555" s="8">
        <f>D555+E528-E552</f>
        <v>0</v>
      </c>
      <c r="F555" s="8">
        <f t="shared" ref="F555:AH555" si="1519">E555+F528-F552</f>
        <v>0</v>
      </c>
      <c r="G555" s="8">
        <f t="shared" si="1519"/>
        <v>0</v>
      </c>
      <c r="H555" s="11">
        <f t="shared" si="1519"/>
        <v>0</v>
      </c>
      <c r="I555" s="12">
        <f t="shared" si="1519"/>
        <v>0</v>
      </c>
      <c r="J555" s="8">
        <f t="shared" si="1519"/>
        <v>0</v>
      </c>
      <c r="K555" s="8">
        <f t="shared" si="1519"/>
        <v>0</v>
      </c>
      <c r="L555" s="8">
        <f t="shared" si="1519"/>
        <v>0</v>
      </c>
      <c r="M555" s="8">
        <f t="shared" si="1519"/>
        <v>0</v>
      </c>
      <c r="N555" s="8">
        <f t="shared" si="1519"/>
        <v>0</v>
      </c>
      <c r="O555" s="8">
        <f t="shared" si="1519"/>
        <v>0</v>
      </c>
      <c r="P555" s="8">
        <f t="shared" si="1519"/>
        <v>0</v>
      </c>
      <c r="Q555" s="8">
        <f t="shared" si="1519"/>
        <v>0</v>
      </c>
      <c r="R555" s="8">
        <f t="shared" si="1519"/>
        <v>0</v>
      </c>
      <c r="S555" s="8">
        <f t="shared" si="1519"/>
        <v>0</v>
      </c>
      <c r="T555" s="8">
        <f t="shared" si="1519"/>
        <v>0</v>
      </c>
      <c r="U555" s="8">
        <f t="shared" si="1519"/>
        <v>0</v>
      </c>
      <c r="V555" s="8">
        <f t="shared" si="1519"/>
        <v>0</v>
      </c>
      <c r="W555" s="8">
        <f t="shared" si="1519"/>
        <v>0</v>
      </c>
      <c r="X555" s="8">
        <f t="shared" si="1519"/>
        <v>0</v>
      </c>
      <c r="Y555" s="8">
        <f t="shared" si="1519"/>
        <v>0</v>
      </c>
      <c r="Z555" s="8">
        <f t="shared" si="1519"/>
        <v>0</v>
      </c>
      <c r="AA555" s="8">
        <f t="shared" si="1519"/>
        <v>0</v>
      </c>
      <c r="AB555" s="8">
        <f t="shared" si="1519"/>
        <v>0</v>
      </c>
      <c r="AC555" s="8">
        <f t="shared" si="1519"/>
        <v>0</v>
      </c>
      <c r="AD555" s="8">
        <f t="shared" si="1519"/>
        <v>0</v>
      </c>
      <c r="AE555" s="8">
        <f t="shared" si="1519"/>
        <v>0</v>
      </c>
      <c r="AF555" s="8">
        <f t="shared" si="1519"/>
        <v>0</v>
      </c>
      <c r="AG555" s="8">
        <f t="shared" si="1519"/>
        <v>0</v>
      </c>
      <c r="AH555" s="8">
        <f t="shared" si="1519"/>
        <v>0</v>
      </c>
      <c r="AI555" s="8">
        <f t="shared" ref="AI555:BK555" si="1520">AH555+AI528-AI552</f>
        <v>0</v>
      </c>
      <c r="AJ555" s="8">
        <f t="shared" si="1520"/>
        <v>0</v>
      </c>
      <c r="AK555" s="8">
        <f t="shared" si="1520"/>
        <v>0</v>
      </c>
      <c r="AL555" s="8">
        <f t="shared" si="1520"/>
        <v>0</v>
      </c>
      <c r="AM555" s="8">
        <f t="shared" si="1520"/>
        <v>0</v>
      </c>
      <c r="AN555" s="8">
        <f t="shared" si="1520"/>
        <v>0</v>
      </c>
      <c r="AO555" s="8">
        <f t="shared" si="1520"/>
        <v>0</v>
      </c>
      <c r="AP555" s="8">
        <f t="shared" si="1520"/>
        <v>0</v>
      </c>
      <c r="AQ555" s="8">
        <f t="shared" si="1520"/>
        <v>0</v>
      </c>
      <c r="AR555" s="8">
        <f t="shared" si="1520"/>
        <v>0</v>
      </c>
      <c r="AS555" s="8">
        <f t="shared" si="1520"/>
        <v>0</v>
      </c>
      <c r="AT555" s="8">
        <f t="shared" si="1520"/>
        <v>0</v>
      </c>
      <c r="AU555" s="8">
        <f t="shared" si="1520"/>
        <v>0</v>
      </c>
      <c r="AV555" s="8">
        <f t="shared" si="1520"/>
        <v>0</v>
      </c>
      <c r="AW555" s="8">
        <f t="shared" si="1520"/>
        <v>0</v>
      </c>
      <c r="AX555" s="8">
        <f t="shared" si="1520"/>
        <v>0</v>
      </c>
      <c r="AY555" s="8">
        <f t="shared" si="1520"/>
        <v>0</v>
      </c>
      <c r="AZ555" s="8">
        <f t="shared" si="1520"/>
        <v>0</v>
      </c>
      <c r="BA555" s="8">
        <f t="shared" si="1520"/>
        <v>0</v>
      </c>
      <c r="BB555" s="8">
        <f t="shared" si="1520"/>
        <v>0</v>
      </c>
      <c r="BC555" s="8">
        <f t="shared" si="1520"/>
        <v>0</v>
      </c>
      <c r="BD555" s="8">
        <f t="shared" si="1520"/>
        <v>0</v>
      </c>
      <c r="BE555" s="8">
        <f t="shared" si="1520"/>
        <v>0</v>
      </c>
      <c r="BF555" s="8">
        <f t="shared" si="1520"/>
        <v>0</v>
      </c>
      <c r="BG555" s="8">
        <f t="shared" si="1520"/>
        <v>0</v>
      </c>
      <c r="BH555" s="8">
        <f t="shared" si="1520"/>
        <v>0</v>
      </c>
      <c r="BI555" s="8">
        <f t="shared" si="1520"/>
        <v>0</v>
      </c>
      <c r="BJ555" s="8">
        <f t="shared" si="1520"/>
        <v>0</v>
      </c>
      <c r="BK555" s="8">
        <f t="shared" si="1520"/>
        <v>0</v>
      </c>
    </row>
    <row r="556" spans="2:63" x14ac:dyDescent="0.3">
      <c r="B556" t="s">
        <v>51</v>
      </c>
      <c r="D556" s="8">
        <f>D555+D525</f>
        <v>0</v>
      </c>
      <c r="E556" s="8">
        <f t="shared" ref="E556:AH556" si="1521">E555+E525</f>
        <v>0</v>
      </c>
      <c r="F556" s="8">
        <f t="shared" si="1521"/>
        <v>0</v>
      </c>
      <c r="G556" s="8">
        <f t="shared" si="1521"/>
        <v>0</v>
      </c>
      <c r="H556" s="11">
        <f t="shared" si="1521"/>
        <v>0</v>
      </c>
      <c r="I556" s="12">
        <f t="shared" si="1521"/>
        <v>0</v>
      </c>
      <c r="J556" s="8">
        <f t="shared" si="1521"/>
        <v>0</v>
      </c>
      <c r="K556" s="8">
        <f t="shared" si="1521"/>
        <v>0</v>
      </c>
      <c r="L556" s="8">
        <f t="shared" si="1521"/>
        <v>0</v>
      </c>
      <c r="M556" s="8">
        <f t="shared" si="1521"/>
        <v>0</v>
      </c>
      <c r="N556" s="8">
        <f t="shared" si="1521"/>
        <v>0</v>
      </c>
      <c r="O556" s="8">
        <f t="shared" si="1521"/>
        <v>0</v>
      </c>
      <c r="P556" s="8">
        <f t="shared" si="1521"/>
        <v>0</v>
      </c>
      <c r="Q556" s="8">
        <f t="shared" si="1521"/>
        <v>0</v>
      </c>
      <c r="R556" s="8">
        <f t="shared" si="1521"/>
        <v>0</v>
      </c>
      <c r="S556" s="8">
        <f t="shared" si="1521"/>
        <v>0</v>
      </c>
      <c r="T556" s="8">
        <f t="shared" si="1521"/>
        <v>0</v>
      </c>
      <c r="U556" s="8">
        <f t="shared" si="1521"/>
        <v>0</v>
      </c>
      <c r="V556" s="8">
        <f t="shared" si="1521"/>
        <v>0</v>
      </c>
      <c r="W556" s="8">
        <f t="shared" si="1521"/>
        <v>0</v>
      </c>
      <c r="X556" s="8">
        <f t="shared" si="1521"/>
        <v>0</v>
      </c>
      <c r="Y556" s="8">
        <f t="shared" si="1521"/>
        <v>0</v>
      </c>
      <c r="Z556" s="8">
        <f t="shared" si="1521"/>
        <v>0</v>
      </c>
      <c r="AA556" s="8">
        <f t="shared" si="1521"/>
        <v>0</v>
      </c>
      <c r="AB556" s="8">
        <f t="shared" si="1521"/>
        <v>0</v>
      </c>
      <c r="AC556" s="8">
        <f t="shared" si="1521"/>
        <v>0</v>
      </c>
      <c r="AD556" s="8">
        <f t="shared" si="1521"/>
        <v>0</v>
      </c>
      <c r="AE556" s="8">
        <f t="shared" si="1521"/>
        <v>0</v>
      </c>
      <c r="AF556" s="8">
        <f t="shared" si="1521"/>
        <v>0</v>
      </c>
      <c r="AG556" s="8">
        <f t="shared" si="1521"/>
        <v>0</v>
      </c>
      <c r="AH556" s="8">
        <f t="shared" si="1521"/>
        <v>0</v>
      </c>
      <c r="AI556" s="8">
        <f t="shared" ref="AI556:BK556" si="1522">AI555+AI525</f>
        <v>0</v>
      </c>
      <c r="AJ556" s="8">
        <f t="shared" si="1522"/>
        <v>0</v>
      </c>
      <c r="AK556" s="8">
        <f t="shared" si="1522"/>
        <v>0</v>
      </c>
      <c r="AL556" s="8">
        <f t="shared" si="1522"/>
        <v>0</v>
      </c>
      <c r="AM556" s="8">
        <f t="shared" si="1522"/>
        <v>0</v>
      </c>
      <c r="AN556" s="8">
        <f t="shared" si="1522"/>
        <v>0</v>
      </c>
      <c r="AO556" s="8">
        <f t="shared" si="1522"/>
        <v>0</v>
      </c>
      <c r="AP556" s="8">
        <f t="shared" si="1522"/>
        <v>0</v>
      </c>
      <c r="AQ556" s="8">
        <f t="shared" si="1522"/>
        <v>0</v>
      </c>
      <c r="AR556" s="8">
        <f t="shared" si="1522"/>
        <v>0</v>
      </c>
      <c r="AS556" s="8">
        <f t="shared" si="1522"/>
        <v>0</v>
      </c>
      <c r="AT556" s="8">
        <f t="shared" si="1522"/>
        <v>0</v>
      </c>
      <c r="AU556" s="8">
        <f t="shared" si="1522"/>
        <v>0</v>
      </c>
      <c r="AV556" s="8">
        <f t="shared" si="1522"/>
        <v>0</v>
      </c>
      <c r="AW556" s="8">
        <f t="shared" si="1522"/>
        <v>0</v>
      </c>
      <c r="AX556" s="8">
        <f t="shared" si="1522"/>
        <v>0</v>
      </c>
      <c r="AY556" s="8">
        <f t="shared" si="1522"/>
        <v>0</v>
      </c>
      <c r="AZ556" s="8">
        <f t="shared" si="1522"/>
        <v>0</v>
      </c>
      <c r="BA556" s="8">
        <f t="shared" si="1522"/>
        <v>0</v>
      </c>
      <c r="BB556" s="8">
        <f t="shared" si="1522"/>
        <v>0</v>
      </c>
      <c r="BC556" s="8">
        <f t="shared" si="1522"/>
        <v>0</v>
      </c>
      <c r="BD556" s="8">
        <f t="shared" si="1522"/>
        <v>0</v>
      </c>
      <c r="BE556" s="8">
        <f t="shared" si="1522"/>
        <v>0</v>
      </c>
      <c r="BF556" s="8">
        <f t="shared" si="1522"/>
        <v>0</v>
      </c>
      <c r="BG556" s="8">
        <f t="shared" si="1522"/>
        <v>0</v>
      </c>
      <c r="BH556" s="8">
        <f t="shared" si="1522"/>
        <v>0</v>
      </c>
      <c r="BI556" s="8">
        <f t="shared" si="1522"/>
        <v>0</v>
      </c>
      <c r="BJ556" s="8">
        <f t="shared" si="1522"/>
        <v>0</v>
      </c>
      <c r="BK556" s="8">
        <f t="shared" si="1522"/>
        <v>0</v>
      </c>
    </row>
    <row r="558" spans="2:63" s="29" customFormat="1" x14ac:dyDescent="0.3">
      <c r="B558" s="28" t="s">
        <v>52</v>
      </c>
      <c r="H558" s="44"/>
      <c r="I558" s="38"/>
    </row>
    <row r="560" spans="2:63" x14ac:dyDescent="0.3">
      <c r="B560" t="s">
        <v>78</v>
      </c>
    </row>
    <row r="561" spans="2:29" x14ac:dyDescent="0.3">
      <c r="B561" t="str">
        <f>Inputs!B16</f>
        <v>Transmission Pipelines</v>
      </c>
      <c r="D561" s="8">
        <f>SUM(D22:D23)+SUMIFS(D$34:D$43,$B$34:$B$43,"&lt;=2017")</f>
        <v>2.0828488224234269</v>
      </c>
      <c r="E561" s="8">
        <f t="shared" ref="E561:AC561" si="1523">SUM(E22:E23)+SUMIFS(E$34:E$43,$B$34:$B$43,"&lt;=2017")</f>
        <v>2.0828488224234269</v>
      </c>
      <c r="F561" s="8">
        <f t="shared" si="1523"/>
        <v>2.1350698468848441</v>
      </c>
      <c r="G561" s="8">
        <f t="shared" si="1523"/>
        <v>2.1350698468848441</v>
      </c>
      <c r="H561" s="11">
        <f t="shared" si="1523"/>
        <v>2.1350698468848441</v>
      </c>
      <c r="I561" s="12">
        <f t="shared" si="1523"/>
        <v>2.1218615692178324</v>
      </c>
      <c r="J561" s="8">
        <f t="shared" si="1523"/>
        <v>2.1218615692178324</v>
      </c>
      <c r="K561" s="8">
        <f t="shared" si="1523"/>
        <v>2.1218615692178324</v>
      </c>
      <c r="L561" s="8">
        <f t="shared" si="1523"/>
        <v>2.1218615692178324</v>
      </c>
      <c r="M561" s="8">
        <f t="shared" si="1523"/>
        <v>2.1218615692178324</v>
      </c>
      <c r="N561" s="8">
        <f t="shared" si="1523"/>
        <v>2.1218615692178324</v>
      </c>
      <c r="O561" s="8">
        <f t="shared" si="1523"/>
        <v>2.1218615692178324</v>
      </c>
      <c r="P561" s="8">
        <f t="shared" si="1523"/>
        <v>2.1218615692178324</v>
      </c>
      <c r="Q561" s="8">
        <f t="shared" si="1523"/>
        <v>2.1218615692178324</v>
      </c>
      <c r="R561" s="8">
        <f t="shared" si="1523"/>
        <v>2.1218615692178324</v>
      </c>
      <c r="S561" s="8">
        <f t="shared" si="1523"/>
        <v>2.1218615692178324</v>
      </c>
      <c r="T561" s="8">
        <f t="shared" si="1523"/>
        <v>2.1218615692178324</v>
      </c>
      <c r="U561" s="8">
        <f t="shared" si="1523"/>
        <v>2.1218615692178324</v>
      </c>
      <c r="V561" s="8">
        <f t="shared" si="1523"/>
        <v>2.1218615692178324</v>
      </c>
      <c r="W561" s="8">
        <f t="shared" si="1523"/>
        <v>2.1218615692178324</v>
      </c>
      <c r="X561" s="8">
        <f t="shared" si="1523"/>
        <v>2.1218615692178324</v>
      </c>
      <c r="Y561" s="8">
        <f t="shared" si="1523"/>
        <v>2.1218615692178324</v>
      </c>
      <c r="Z561" s="8">
        <f t="shared" si="1523"/>
        <v>2.1218615692178324</v>
      </c>
      <c r="AA561" s="8">
        <f t="shared" si="1523"/>
        <v>2.1218615692178324</v>
      </c>
      <c r="AB561" s="8">
        <f t="shared" si="1523"/>
        <v>0.99131967229704798</v>
      </c>
      <c r="AC561" s="8">
        <f t="shared" si="1523"/>
        <v>5.2221024461417104E-2</v>
      </c>
    </row>
    <row r="562" spans="2:29" x14ac:dyDescent="0.3">
      <c r="B562" t="str">
        <f>Inputs!B17</f>
        <v>Distribution Pipelines</v>
      </c>
      <c r="D562" s="8">
        <f>SUM(D67:D68)+SUMIFS(D$79:D$88,$B$79:$B$88,"&lt;=2017")</f>
        <v>18.574415205740436</v>
      </c>
      <c r="E562" s="8">
        <f t="shared" ref="E562:AC562" si="1524">SUM(E67:E68)+SUMIFS(E$79:E$88,$B$79:$B$88,"&lt;=2017")</f>
        <v>19.407350494224772</v>
      </c>
      <c r="F562" s="8">
        <f t="shared" si="1524"/>
        <v>20.15958623425669</v>
      </c>
      <c r="G562" s="8">
        <f t="shared" si="1524"/>
        <v>21.012583479613877</v>
      </c>
      <c r="H562" s="11">
        <f t="shared" si="1524"/>
        <v>21.730678471492059</v>
      </c>
      <c r="I562" s="12">
        <f t="shared" si="1524"/>
        <v>22.443001676502178</v>
      </c>
      <c r="J562" s="8">
        <f t="shared" si="1524"/>
        <v>22.443001676502178</v>
      </c>
      <c r="K562" s="8">
        <f t="shared" si="1524"/>
        <v>22.443001676502178</v>
      </c>
      <c r="L562" s="8">
        <f t="shared" si="1524"/>
        <v>22.443001676502178</v>
      </c>
      <c r="M562" s="8">
        <f t="shared" si="1524"/>
        <v>22.443001676502178</v>
      </c>
      <c r="N562" s="8">
        <f t="shared" si="1524"/>
        <v>22.443001676502178</v>
      </c>
      <c r="O562" s="8">
        <f t="shared" si="1524"/>
        <v>22.443001676502178</v>
      </c>
      <c r="P562" s="8">
        <f t="shared" si="1524"/>
        <v>22.443001676502178</v>
      </c>
      <c r="Q562" s="8">
        <f t="shared" si="1524"/>
        <v>22.443001676502178</v>
      </c>
      <c r="R562" s="8">
        <f t="shared" si="1524"/>
        <v>22.443001676502178</v>
      </c>
      <c r="S562" s="8">
        <f t="shared" si="1524"/>
        <v>22.443001676502178</v>
      </c>
      <c r="T562" s="8">
        <f t="shared" si="1524"/>
        <v>22.443001676502178</v>
      </c>
      <c r="U562" s="8">
        <f t="shared" si="1524"/>
        <v>22.443001676502178</v>
      </c>
      <c r="V562" s="8">
        <f t="shared" si="1524"/>
        <v>22.443001676502178</v>
      </c>
      <c r="W562" s="8">
        <f t="shared" si="1524"/>
        <v>22.443001676502178</v>
      </c>
      <c r="X562" s="8">
        <f t="shared" si="1524"/>
        <v>22.443001676502178</v>
      </c>
      <c r="Y562" s="8">
        <f t="shared" si="1524"/>
        <v>22.443001676502178</v>
      </c>
      <c r="Z562" s="8">
        <f t="shared" si="1524"/>
        <v>22.443001676502178</v>
      </c>
      <c r="AA562" s="8">
        <f t="shared" si="1524"/>
        <v>22.443001676502178</v>
      </c>
      <c r="AB562" s="8">
        <f t="shared" si="1524"/>
        <v>22.443001676502178</v>
      </c>
      <c r="AC562" s="8">
        <f t="shared" si="1524"/>
        <v>22.443001676502178</v>
      </c>
    </row>
    <row r="563" spans="2:29" x14ac:dyDescent="0.3">
      <c r="B563" t="str">
        <f>Inputs!B18</f>
        <v>Service Pipes</v>
      </c>
      <c r="D563" s="8">
        <f>SUM(D112:D113)+SUMIFS(D$124:D$133,$B$124:$B$133,"&lt;=2017")</f>
        <v>12.51206856376003</v>
      </c>
      <c r="E563" s="8">
        <f t="shared" ref="E563:AC563" si="1525">SUM(E112:E113)+SUMIFS(E$124:E$133,$B$124:$B$133,"&lt;=2017")</f>
        <v>12.857680095459813</v>
      </c>
      <c r="F563" s="8">
        <f t="shared" si="1525"/>
        <v>13.207362244800201</v>
      </c>
      <c r="G563" s="8">
        <f t="shared" si="1525"/>
        <v>13.571051547304078</v>
      </c>
      <c r="H563" s="11">
        <f t="shared" si="1525"/>
        <v>13.925887964167838</v>
      </c>
      <c r="I563" s="12">
        <f t="shared" si="1525"/>
        <v>14.414811409969786</v>
      </c>
      <c r="J563" s="8">
        <f t="shared" si="1525"/>
        <v>14.414811409969786</v>
      </c>
      <c r="K563" s="8">
        <f t="shared" si="1525"/>
        <v>14.414811409969786</v>
      </c>
      <c r="L563" s="8">
        <f t="shared" si="1525"/>
        <v>14.414811409969786</v>
      </c>
      <c r="M563" s="8">
        <f t="shared" si="1525"/>
        <v>14.414811409969786</v>
      </c>
      <c r="N563" s="8">
        <f t="shared" si="1525"/>
        <v>14.414811409969786</v>
      </c>
      <c r="O563" s="8">
        <f t="shared" si="1525"/>
        <v>14.414811409969786</v>
      </c>
      <c r="P563" s="8">
        <f t="shared" si="1525"/>
        <v>14.414811409969786</v>
      </c>
      <c r="Q563" s="8">
        <f t="shared" si="1525"/>
        <v>14.414811409969786</v>
      </c>
      <c r="R563" s="8">
        <f t="shared" si="1525"/>
        <v>14.414811409969786</v>
      </c>
      <c r="S563" s="8">
        <f t="shared" si="1525"/>
        <v>14.414811409969786</v>
      </c>
      <c r="T563" s="8">
        <f t="shared" si="1525"/>
        <v>14.414811409969786</v>
      </c>
      <c r="U563" s="8">
        <f t="shared" si="1525"/>
        <v>14.414811409969786</v>
      </c>
      <c r="V563" s="8">
        <f t="shared" si="1525"/>
        <v>14.414811409969786</v>
      </c>
      <c r="W563" s="8">
        <f t="shared" si="1525"/>
        <v>14.414811409969786</v>
      </c>
      <c r="X563" s="8">
        <f t="shared" si="1525"/>
        <v>14.414811409969786</v>
      </c>
      <c r="Y563" s="8">
        <f t="shared" si="1525"/>
        <v>14.414811409969786</v>
      </c>
      <c r="Z563" s="8">
        <f t="shared" si="1525"/>
        <v>14.414811409969786</v>
      </c>
      <c r="AA563" s="8">
        <f t="shared" si="1525"/>
        <v>14.414811409969786</v>
      </c>
      <c r="AB563" s="8">
        <f t="shared" si="1525"/>
        <v>14.414811409969786</v>
      </c>
      <c r="AC563" s="8">
        <f t="shared" si="1525"/>
        <v>14.414811409969786</v>
      </c>
    </row>
    <row r="564" spans="2:29" x14ac:dyDescent="0.3">
      <c r="B564" t="str">
        <f>Inputs!B19</f>
        <v>Cathodic Protection</v>
      </c>
      <c r="D564" s="8">
        <f>SUM(D157:D158)+SUMIFS(D$169:D$178,$B$169:$B$178,"&lt;=2017")</f>
        <v>0.64055117027797881</v>
      </c>
      <c r="E564" s="8">
        <f t="shared" ref="E564:AC564" si="1526">SUM(E157:E158)+SUMIFS(E$169:E$178,$B$169:$B$178,"&lt;=2017")</f>
        <v>0.6462122380449683</v>
      </c>
      <c r="F564" s="8">
        <f t="shared" si="1526"/>
        <v>0.65169995410877068</v>
      </c>
      <c r="G564" s="8">
        <f t="shared" si="1526"/>
        <v>0.65733460370149688</v>
      </c>
      <c r="H564" s="11">
        <f t="shared" si="1526"/>
        <v>0.66267254184841817</v>
      </c>
      <c r="I564" s="12">
        <f t="shared" si="1526"/>
        <v>0.64699937257281703</v>
      </c>
      <c r="J564" s="8">
        <f t="shared" si="1526"/>
        <v>0.64699937257281703</v>
      </c>
      <c r="K564" s="8">
        <f t="shared" si="1526"/>
        <v>0.64699937257281703</v>
      </c>
      <c r="L564" s="8">
        <f t="shared" si="1526"/>
        <v>0.64699937257281703</v>
      </c>
      <c r="M564" s="8">
        <f t="shared" si="1526"/>
        <v>0.64699937257281703</v>
      </c>
      <c r="N564" s="8">
        <f t="shared" si="1526"/>
        <v>0.64699937257281703</v>
      </c>
      <c r="O564" s="8">
        <f t="shared" si="1526"/>
        <v>0.64699937257281703</v>
      </c>
      <c r="P564" s="8">
        <f t="shared" si="1526"/>
        <v>0.64699937257281703</v>
      </c>
      <c r="Q564" s="8">
        <f t="shared" si="1526"/>
        <v>0.64699937257281703</v>
      </c>
      <c r="R564" s="8">
        <f t="shared" si="1526"/>
        <v>0.64699937257281703</v>
      </c>
      <c r="S564" s="8">
        <f t="shared" si="1526"/>
        <v>0.64699937257281703</v>
      </c>
      <c r="T564" s="8">
        <f t="shared" si="1526"/>
        <v>0.64699937257281703</v>
      </c>
      <c r="U564" s="8">
        <f t="shared" si="1526"/>
        <v>0.64699937257281703</v>
      </c>
      <c r="V564" s="8">
        <f t="shared" si="1526"/>
        <v>0.64699937257281703</v>
      </c>
      <c r="W564" s="8">
        <f t="shared" si="1526"/>
        <v>0.64699937257281703</v>
      </c>
      <c r="X564" s="8">
        <f t="shared" si="1526"/>
        <v>0.64699937257281703</v>
      </c>
      <c r="Y564" s="8">
        <f t="shared" si="1526"/>
        <v>0.64699937257281703</v>
      </c>
      <c r="Z564" s="8">
        <f t="shared" si="1526"/>
        <v>0.64699937257281703</v>
      </c>
      <c r="AA564" s="8">
        <f t="shared" si="1526"/>
        <v>0.64699937257281703</v>
      </c>
      <c r="AB564" s="8">
        <f t="shared" si="1526"/>
        <v>0.64699937257281703</v>
      </c>
      <c r="AC564" s="8">
        <f t="shared" si="1526"/>
        <v>0.64699937257281703</v>
      </c>
    </row>
    <row r="565" spans="2:29" x14ac:dyDescent="0.3">
      <c r="B565" t="str">
        <f>Inputs!B20</f>
        <v>Supply Regulators/Valve Stations</v>
      </c>
      <c r="D565" s="8">
        <f>SUM(D202:D203)+SUMIFS(D$214:D$223,$B$214:$B$223,"&lt;=2017")</f>
        <v>1.1347933515535769</v>
      </c>
      <c r="E565" s="8">
        <f t="shared" ref="E565:AC565" si="1527">SUM(E202:E203)+SUMIFS(E$214:E$223,$B$214:$B$223,"&lt;=2017")</f>
        <v>1.2064321044923012</v>
      </c>
      <c r="F565" s="8">
        <f t="shared" si="1527"/>
        <v>1.3162608449333946</v>
      </c>
      <c r="G565" s="8">
        <f t="shared" si="1527"/>
        <v>1.4694758743358003</v>
      </c>
      <c r="H565" s="11">
        <f t="shared" si="1527"/>
        <v>1.5635517731115778</v>
      </c>
      <c r="I565" s="12">
        <f t="shared" si="1527"/>
        <v>1.7127392973226789</v>
      </c>
      <c r="J565" s="8">
        <f t="shared" si="1527"/>
        <v>1.7127392973226789</v>
      </c>
      <c r="K565" s="8">
        <f t="shared" si="1527"/>
        <v>1.7127392973226789</v>
      </c>
      <c r="L565" s="8">
        <f t="shared" si="1527"/>
        <v>1.7127392973226789</v>
      </c>
      <c r="M565" s="8">
        <f t="shared" si="1527"/>
        <v>1.7127392973226789</v>
      </c>
      <c r="N565" s="8">
        <f t="shared" si="1527"/>
        <v>1.7127392973226789</v>
      </c>
      <c r="O565" s="8">
        <f t="shared" si="1527"/>
        <v>1.7127392973226789</v>
      </c>
      <c r="P565" s="8">
        <f t="shared" si="1527"/>
        <v>1.7127392973226789</v>
      </c>
      <c r="Q565" s="8">
        <f t="shared" si="1527"/>
        <v>1.7127392973226789</v>
      </c>
      <c r="R565" s="8">
        <f t="shared" si="1527"/>
        <v>1.7127392973226789</v>
      </c>
      <c r="S565" s="8">
        <f t="shared" si="1527"/>
        <v>1.7127392973226789</v>
      </c>
      <c r="T565" s="8">
        <f t="shared" si="1527"/>
        <v>1.7127392973226789</v>
      </c>
      <c r="U565" s="8">
        <f t="shared" si="1527"/>
        <v>1.7127392973226789</v>
      </c>
      <c r="V565" s="8">
        <f t="shared" si="1527"/>
        <v>1.7127392973226789</v>
      </c>
      <c r="W565" s="8">
        <f t="shared" si="1527"/>
        <v>1.7127392973226789</v>
      </c>
      <c r="X565" s="8">
        <f t="shared" si="1527"/>
        <v>1.7127392973226789</v>
      </c>
      <c r="Y565" s="8">
        <f t="shared" si="1527"/>
        <v>1.7127392973226789</v>
      </c>
      <c r="Z565" s="8">
        <f t="shared" si="1527"/>
        <v>1.7127392973226789</v>
      </c>
      <c r="AA565" s="8">
        <f t="shared" si="1527"/>
        <v>1.7127392973226789</v>
      </c>
      <c r="AB565" s="8">
        <f t="shared" si="1527"/>
        <v>1.7127392973226789</v>
      </c>
      <c r="AC565" s="8">
        <f t="shared" si="1527"/>
        <v>1.7127392973226789</v>
      </c>
    </row>
    <row r="566" spans="2:29" x14ac:dyDescent="0.3">
      <c r="B566" t="str">
        <f>Inputs!B21</f>
        <v>Meters</v>
      </c>
      <c r="D566" s="8">
        <f>SUM(D248:D249)+SUMIFS(D$260:D$269,$B$260:$B$269,"&lt;=2017")</f>
        <v>7.4679229658654096</v>
      </c>
      <c r="E566" s="8">
        <f t="shared" ref="E566:AC566" si="1528">SUM(E248:E249)+SUMIFS(E$260:E$269,$B$260:$B$269,"&lt;=2017")</f>
        <v>7.9923419273290524</v>
      </c>
      <c r="F566" s="8">
        <f t="shared" si="1528"/>
        <v>8.5444713760303674</v>
      </c>
      <c r="G566" s="8">
        <f t="shared" si="1528"/>
        <v>9.0678088244699531</v>
      </c>
      <c r="H566" s="11">
        <f t="shared" si="1528"/>
        <v>9.5843907968256694</v>
      </c>
      <c r="I566" s="12">
        <f t="shared" si="1528"/>
        <v>9.3645049276371957</v>
      </c>
      <c r="J566" s="8">
        <f t="shared" si="1528"/>
        <v>9.3645049276371957</v>
      </c>
      <c r="K566" s="8">
        <f t="shared" si="1528"/>
        <v>9.3645049276371957</v>
      </c>
      <c r="L566" s="8">
        <f t="shared" si="1528"/>
        <v>9.3645049276371957</v>
      </c>
      <c r="M566" s="8">
        <f t="shared" si="1528"/>
        <v>9.3645049276371957</v>
      </c>
      <c r="N566" s="8">
        <f t="shared" si="1528"/>
        <v>9.3645049276371957</v>
      </c>
      <c r="O566" s="8">
        <f t="shared" si="1528"/>
        <v>4.001966762145118</v>
      </c>
      <c r="P566" s="8">
        <f t="shared" si="1528"/>
        <v>2.6220832756256742</v>
      </c>
      <c r="Q566" s="8">
        <f t="shared" si="1528"/>
        <v>2.6220832756256742</v>
      </c>
      <c r="R566" s="8">
        <f t="shared" si="1528"/>
        <v>2.6220832756256742</v>
      </c>
      <c r="S566" s="8">
        <f t="shared" si="1528"/>
        <v>2.6220832756256742</v>
      </c>
      <c r="T566" s="8">
        <f t="shared" si="1528"/>
        <v>2.6220832756256742</v>
      </c>
      <c r="U566" s="8">
        <f t="shared" si="1528"/>
        <v>2.6220832756256742</v>
      </c>
      <c r="V566" s="8">
        <f t="shared" si="1528"/>
        <v>2.6220832756256742</v>
      </c>
      <c r="W566" s="8">
        <f t="shared" si="1528"/>
        <v>2.6220832756256742</v>
      </c>
      <c r="X566" s="8">
        <f t="shared" si="1528"/>
        <v>2.6220832756256742</v>
      </c>
      <c r="Y566" s="8">
        <f t="shared" si="1528"/>
        <v>2.0976643141620261</v>
      </c>
      <c r="Z566" s="8">
        <f t="shared" si="1528"/>
        <v>1.5455348654607166</v>
      </c>
      <c r="AA566" s="8">
        <f t="shared" si="1528"/>
        <v>1.0221974170211356</v>
      </c>
      <c r="AB566" s="8">
        <f t="shared" si="1528"/>
        <v>0.50561544466541553</v>
      </c>
      <c r="AC566" s="8">
        <f t="shared" si="1528"/>
        <v>0</v>
      </c>
    </row>
    <row r="567" spans="2:29" x14ac:dyDescent="0.3">
      <c r="B567" t="str">
        <f>Inputs!B22</f>
        <v>SCADA and remote control</v>
      </c>
      <c r="D567" s="8">
        <f>SUM(D293:D294)+SUMIFS(D$305:D$314,$B$305:$B$314,"&lt;=2017")</f>
        <v>0.28384370784431062</v>
      </c>
      <c r="E567" s="8">
        <f t="shared" ref="E567:AC567" si="1529">SUM(E293:E294)+SUMIFS(E$305:E$314,$B$305:$B$314,"&lt;=2017")</f>
        <v>0.35259846094523739</v>
      </c>
      <c r="F567" s="8">
        <f t="shared" si="1529"/>
        <v>0.41846911206976006</v>
      </c>
      <c r="G567" s="8">
        <f t="shared" si="1529"/>
        <v>0.48588693288728257</v>
      </c>
      <c r="H567" s="11">
        <f t="shared" si="1529"/>
        <v>0.54688703925588</v>
      </c>
      <c r="I567" s="12">
        <f t="shared" si="1529"/>
        <v>0.59314713261065144</v>
      </c>
      <c r="J567" s="8">
        <f t="shared" si="1529"/>
        <v>0.59314713261065144</v>
      </c>
      <c r="K567" s="8">
        <f t="shared" si="1529"/>
        <v>0.59314713261065144</v>
      </c>
      <c r="L567" s="8">
        <f t="shared" si="1529"/>
        <v>0.59314713261065144</v>
      </c>
      <c r="M567" s="8">
        <f t="shared" si="1529"/>
        <v>0.59314713261065144</v>
      </c>
      <c r="N567" s="8">
        <f t="shared" si="1529"/>
        <v>0.59314713261065144</v>
      </c>
      <c r="O567" s="8">
        <f t="shared" si="1529"/>
        <v>0.35244212219952153</v>
      </c>
      <c r="P567" s="8">
        <f t="shared" si="1529"/>
        <v>0.32753714022138469</v>
      </c>
      <c r="Q567" s="8">
        <f t="shared" si="1529"/>
        <v>0.32753714022138469</v>
      </c>
      <c r="R567" s="8">
        <f t="shared" si="1529"/>
        <v>0.32753714022138469</v>
      </c>
      <c r="S567" s="8">
        <f t="shared" si="1529"/>
        <v>0.32753714022138469</v>
      </c>
      <c r="T567" s="8">
        <f t="shared" si="1529"/>
        <v>0.25878238712045815</v>
      </c>
      <c r="U567" s="8">
        <f t="shared" si="1529"/>
        <v>0.19291173599593503</v>
      </c>
      <c r="V567" s="8">
        <f t="shared" si="1529"/>
        <v>0.12549391517841246</v>
      </c>
      <c r="W567" s="8">
        <f t="shared" si="1529"/>
        <v>6.449380880981509E-2</v>
      </c>
      <c r="X567" s="8">
        <f t="shared" si="1529"/>
        <v>3.3306690738754696E-16</v>
      </c>
      <c r="Y567" s="8">
        <f t="shared" si="1529"/>
        <v>0</v>
      </c>
      <c r="Z567" s="8">
        <f t="shared" si="1529"/>
        <v>0</v>
      </c>
      <c r="AA567" s="8">
        <f t="shared" si="1529"/>
        <v>0</v>
      </c>
      <c r="AB567" s="8">
        <f t="shared" si="1529"/>
        <v>0</v>
      </c>
      <c r="AC567" s="8">
        <f t="shared" si="1529"/>
        <v>0</v>
      </c>
    </row>
    <row r="568" spans="2:29" x14ac:dyDescent="0.3">
      <c r="B568" t="str">
        <f>Inputs!B23</f>
        <v>Buildings</v>
      </c>
      <c r="D568" s="8">
        <f>SUM(D338:D339)+SUMIFS(D$350:D$359,$B$350:$B$359,"&lt;=2017")</f>
        <v>0.42802904564315347</v>
      </c>
      <c r="E568" s="8">
        <f t="shared" ref="E568:AC568" si="1530">SUM(E338:E339)+SUMIFS(E$350:E$359,$B$350:$B$359,"&lt;=2017")</f>
        <v>0.42802904564315347</v>
      </c>
      <c r="F568" s="8">
        <f t="shared" si="1530"/>
        <v>0.42802904564315347</v>
      </c>
      <c r="G568" s="8">
        <f t="shared" si="1530"/>
        <v>0.42802904564315347</v>
      </c>
      <c r="H568" s="11">
        <f t="shared" si="1530"/>
        <v>0.42802904564315347</v>
      </c>
      <c r="I568" s="12">
        <f t="shared" si="1530"/>
        <v>0.36477345806051853</v>
      </c>
      <c r="J568" s="8">
        <f t="shared" si="1530"/>
        <v>0.36477345806051853</v>
      </c>
      <c r="K568" s="8">
        <f t="shared" si="1530"/>
        <v>0.36477345806051853</v>
      </c>
      <c r="L568" s="8">
        <f t="shared" si="1530"/>
        <v>0.36477345806051853</v>
      </c>
      <c r="M568" s="8">
        <f t="shared" si="1530"/>
        <v>0.36477345806051853</v>
      </c>
      <c r="N568" s="8">
        <f t="shared" si="1530"/>
        <v>0.36477345806051853</v>
      </c>
      <c r="O568" s="8">
        <f t="shared" si="1530"/>
        <v>0.36477345806051853</v>
      </c>
      <c r="P568" s="8">
        <f t="shared" si="1530"/>
        <v>0.36477345806051853</v>
      </c>
      <c r="Q568" s="8">
        <f t="shared" si="1530"/>
        <v>0.36477345806051853</v>
      </c>
      <c r="R568" s="8">
        <f t="shared" si="1530"/>
        <v>0.36477345806051853</v>
      </c>
      <c r="S568" s="8">
        <f t="shared" si="1530"/>
        <v>0.36477345806051853</v>
      </c>
      <c r="T568" s="8">
        <f t="shared" si="1530"/>
        <v>0.36477345806051853</v>
      </c>
      <c r="U568" s="8">
        <f t="shared" si="1530"/>
        <v>0.36477345806051853</v>
      </c>
      <c r="V568" s="8">
        <f t="shared" si="1530"/>
        <v>0.36477345806051853</v>
      </c>
      <c r="W568" s="8">
        <f t="shared" si="1530"/>
        <v>0.36477345806051853</v>
      </c>
      <c r="X568" s="8">
        <f t="shared" si="1530"/>
        <v>0.36477345806051853</v>
      </c>
      <c r="Y568" s="8">
        <f t="shared" si="1530"/>
        <v>0.36477345806051853</v>
      </c>
      <c r="Z568" s="8">
        <f t="shared" si="1530"/>
        <v>0.36477345806051853</v>
      </c>
      <c r="AA568" s="8">
        <f t="shared" si="1530"/>
        <v>0.36477345806051853</v>
      </c>
      <c r="AB568" s="8">
        <f t="shared" si="1530"/>
        <v>0.36477345806051853</v>
      </c>
      <c r="AC568" s="8">
        <f t="shared" si="1530"/>
        <v>8.5105926702384371E-2</v>
      </c>
    </row>
    <row r="569" spans="2:29" x14ac:dyDescent="0.3">
      <c r="B569" t="str">
        <f>Inputs!B24</f>
        <v>Other - IT</v>
      </c>
      <c r="D569" s="8">
        <f>SUM(D383:D384)+SUMIFS(D$395:D$404,$B$395:$B$404,"&lt;=2017")</f>
        <v>4.2148174530153799</v>
      </c>
      <c r="E569" s="8">
        <f t="shared" ref="E569:AC569" si="1531">SUM(E383:E384)+SUMIFS(E$395:E$404,$B$395:$B$404,"&lt;=2017")</f>
        <v>7.3679347335141117</v>
      </c>
      <c r="F569" s="8">
        <f t="shared" si="1531"/>
        <v>10.371805152505738</v>
      </c>
      <c r="G569" s="8">
        <f t="shared" si="1531"/>
        <v>11.964162222068456</v>
      </c>
      <c r="H569" s="11">
        <f t="shared" si="1531"/>
        <v>13.251681767114507</v>
      </c>
      <c r="I569" s="12">
        <f t="shared" si="1531"/>
        <v>22.956434473426739</v>
      </c>
      <c r="J569" s="8">
        <f t="shared" si="1531"/>
        <v>8.1775095945298144</v>
      </c>
      <c r="K569" s="8">
        <f t="shared" si="1531"/>
        <v>5.1736391755381881</v>
      </c>
      <c r="L569" s="8">
        <f t="shared" si="1531"/>
        <v>3.5812821059754691</v>
      </c>
      <c r="M569" s="8">
        <f t="shared" si="1531"/>
        <v>1.8112163186995454</v>
      </c>
      <c r="N569" s="8">
        <f t="shared" si="1531"/>
        <v>0</v>
      </c>
      <c r="O569" s="8">
        <f t="shared" si="1531"/>
        <v>0</v>
      </c>
      <c r="P569" s="8">
        <f t="shared" si="1531"/>
        <v>0</v>
      </c>
      <c r="Q569" s="8">
        <f t="shared" si="1531"/>
        <v>0</v>
      </c>
      <c r="R569" s="8">
        <f t="shared" si="1531"/>
        <v>0</v>
      </c>
      <c r="S569" s="8">
        <f t="shared" si="1531"/>
        <v>0</v>
      </c>
      <c r="T569" s="8">
        <f t="shared" si="1531"/>
        <v>0</v>
      </c>
      <c r="U569" s="8">
        <f t="shared" si="1531"/>
        <v>0</v>
      </c>
      <c r="V569" s="8">
        <f t="shared" si="1531"/>
        <v>0</v>
      </c>
      <c r="W569" s="8">
        <f t="shared" si="1531"/>
        <v>0</v>
      </c>
      <c r="X569" s="8">
        <f t="shared" si="1531"/>
        <v>0</v>
      </c>
      <c r="Y569" s="8">
        <f t="shared" si="1531"/>
        <v>0</v>
      </c>
      <c r="Z569" s="8">
        <f t="shared" si="1531"/>
        <v>0</v>
      </c>
      <c r="AA569" s="8">
        <f t="shared" si="1531"/>
        <v>0</v>
      </c>
      <c r="AB569" s="8">
        <f t="shared" si="1531"/>
        <v>0</v>
      </c>
      <c r="AC569" s="8">
        <f t="shared" si="1531"/>
        <v>0</v>
      </c>
    </row>
    <row r="570" spans="2:29" x14ac:dyDescent="0.3">
      <c r="B570" t="str">
        <f>Inputs!B25</f>
        <v>Other - non IT</v>
      </c>
      <c r="D570" s="8">
        <f>SUM(D428:D429)+SUMIFS(D$440:D$449,$B$440:$B$449,"&lt;=2017")</f>
        <v>0.1810737311563668</v>
      </c>
      <c r="E570" s="8">
        <f t="shared" ref="E570:AC570" si="1532">SUM(E428:E429)+SUMIFS(E$440:E$449,$B$440:$B$449,"&lt;=2017")</f>
        <v>0.25998039788074567</v>
      </c>
      <c r="F570" s="8">
        <f t="shared" si="1532"/>
        <v>0.3387922884413519</v>
      </c>
      <c r="G570" s="8">
        <f t="shared" si="1532"/>
        <v>0.41798582874656631</v>
      </c>
      <c r="H570" s="11">
        <f t="shared" si="1532"/>
        <v>0.44978348475904179</v>
      </c>
      <c r="I570" s="12">
        <f t="shared" si="1532"/>
        <v>0.44056712071034942</v>
      </c>
      <c r="J570" s="8">
        <f t="shared" si="1532"/>
        <v>0.31984198020085325</v>
      </c>
      <c r="K570" s="8">
        <f t="shared" si="1532"/>
        <v>0.24103008964024708</v>
      </c>
      <c r="L570" s="8">
        <f t="shared" si="1532"/>
        <v>0.16183654933503266</v>
      </c>
      <c r="M570" s="8">
        <f t="shared" si="1532"/>
        <v>8.1513864992179344E-2</v>
      </c>
      <c r="N570" s="8">
        <f t="shared" si="1532"/>
        <v>0</v>
      </c>
      <c r="O570" s="8">
        <f t="shared" si="1532"/>
        <v>0</v>
      </c>
      <c r="P570" s="8">
        <f t="shared" si="1532"/>
        <v>0</v>
      </c>
      <c r="Q570" s="8">
        <f t="shared" si="1532"/>
        <v>0</v>
      </c>
      <c r="R570" s="8">
        <f t="shared" si="1532"/>
        <v>0</v>
      </c>
      <c r="S570" s="8">
        <f t="shared" si="1532"/>
        <v>0</v>
      </c>
      <c r="T570" s="8">
        <f t="shared" si="1532"/>
        <v>0</v>
      </c>
      <c r="U570" s="8">
        <f t="shared" si="1532"/>
        <v>0</v>
      </c>
      <c r="V570" s="8">
        <f t="shared" si="1532"/>
        <v>0</v>
      </c>
      <c r="W570" s="8">
        <f t="shared" si="1532"/>
        <v>0</v>
      </c>
      <c r="X570" s="8">
        <f t="shared" si="1532"/>
        <v>0</v>
      </c>
      <c r="Y570" s="8">
        <f t="shared" si="1532"/>
        <v>0</v>
      </c>
      <c r="Z570" s="8">
        <f t="shared" si="1532"/>
        <v>0</v>
      </c>
      <c r="AA570" s="8">
        <f t="shared" si="1532"/>
        <v>0</v>
      </c>
      <c r="AB570" s="8">
        <f t="shared" si="1532"/>
        <v>0</v>
      </c>
      <c r="AC570" s="8">
        <f t="shared" si="1532"/>
        <v>0</v>
      </c>
    </row>
    <row r="571" spans="2:29" x14ac:dyDescent="0.3">
      <c r="B571" t="str">
        <f>Inputs!B26</f>
        <v>Land</v>
      </c>
      <c r="D571" s="8">
        <f>SUM(D473:D474)+SUMIFS(D$485:D$494,$B$485:$B$494,"&lt;=2017")</f>
        <v>0</v>
      </c>
      <c r="E571" s="8">
        <f t="shared" ref="E571:AC571" si="1533">SUM(E473:E474)+SUMIFS(E$485:E$494,$B$485:$B$494,"&lt;=2017")</f>
        <v>0</v>
      </c>
      <c r="F571" s="8">
        <f t="shared" si="1533"/>
        <v>0</v>
      </c>
      <c r="G571" s="8">
        <f t="shared" si="1533"/>
        <v>0</v>
      </c>
      <c r="H571" s="11">
        <f t="shared" si="1533"/>
        <v>0</v>
      </c>
      <c r="I571" s="12">
        <f t="shared" si="1533"/>
        <v>0</v>
      </c>
      <c r="J571" s="8">
        <f t="shared" si="1533"/>
        <v>0</v>
      </c>
      <c r="K571" s="8">
        <f t="shared" si="1533"/>
        <v>0</v>
      </c>
      <c r="L571" s="8">
        <f t="shared" si="1533"/>
        <v>0</v>
      </c>
      <c r="M571" s="8">
        <f t="shared" si="1533"/>
        <v>0</v>
      </c>
      <c r="N571" s="8">
        <f t="shared" si="1533"/>
        <v>0</v>
      </c>
      <c r="O571" s="8">
        <f t="shared" si="1533"/>
        <v>0</v>
      </c>
      <c r="P571" s="8">
        <f t="shared" si="1533"/>
        <v>0</v>
      </c>
      <c r="Q571" s="8">
        <f t="shared" si="1533"/>
        <v>0</v>
      </c>
      <c r="R571" s="8">
        <f t="shared" si="1533"/>
        <v>0</v>
      </c>
      <c r="S571" s="8">
        <f t="shared" si="1533"/>
        <v>0</v>
      </c>
      <c r="T571" s="8">
        <f t="shared" si="1533"/>
        <v>0</v>
      </c>
      <c r="U571" s="8">
        <f t="shared" si="1533"/>
        <v>0</v>
      </c>
      <c r="V571" s="8">
        <f t="shared" si="1533"/>
        <v>0</v>
      </c>
      <c r="W571" s="8">
        <f t="shared" si="1533"/>
        <v>0</v>
      </c>
      <c r="X571" s="8">
        <f t="shared" si="1533"/>
        <v>0</v>
      </c>
      <c r="Y571" s="8">
        <f t="shared" si="1533"/>
        <v>0</v>
      </c>
      <c r="Z571" s="8">
        <f t="shared" si="1533"/>
        <v>0</v>
      </c>
      <c r="AA571" s="8">
        <f t="shared" si="1533"/>
        <v>0</v>
      </c>
      <c r="AB571" s="8">
        <f t="shared" si="1533"/>
        <v>0</v>
      </c>
      <c r="AC571" s="8">
        <f t="shared" si="1533"/>
        <v>0</v>
      </c>
    </row>
    <row r="572" spans="2:29" x14ac:dyDescent="0.3">
      <c r="B572" t="s">
        <v>71</v>
      </c>
      <c r="D572" s="8">
        <f>SUM(D519:D520)+SUMIFS(D$531:D$540,$B$531:$B$540,"&lt;=2017")</f>
        <v>0</v>
      </c>
      <c r="E572" s="8">
        <f t="shared" ref="E572:AC572" si="1534">SUM(E519:E520)+SUMIFS(E$531:E$540,$B$531:$B$540,"&lt;=2017")</f>
        <v>0</v>
      </c>
      <c r="F572" s="8">
        <f t="shared" si="1534"/>
        <v>0</v>
      </c>
      <c r="G572" s="8">
        <f t="shared" si="1534"/>
        <v>0</v>
      </c>
      <c r="H572" s="11">
        <f t="shared" si="1534"/>
        <v>0</v>
      </c>
      <c r="I572" s="12">
        <f t="shared" si="1534"/>
        <v>0</v>
      </c>
      <c r="J572" s="8">
        <f t="shared" si="1534"/>
        <v>0</v>
      </c>
      <c r="K572" s="8">
        <f t="shared" si="1534"/>
        <v>0</v>
      </c>
      <c r="L572" s="8">
        <f t="shared" si="1534"/>
        <v>0</v>
      </c>
      <c r="M572" s="8">
        <f t="shared" si="1534"/>
        <v>0</v>
      </c>
      <c r="N572" s="8">
        <f t="shared" si="1534"/>
        <v>0</v>
      </c>
      <c r="O572" s="8">
        <f t="shared" si="1534"/>
        <v>0</v>
      </c>
      <c r="P572" s="8">
        <f t="shared" si="1534"/>
        <v>0</v>
      </c>
      <c r="Q572" s="8">
        <f t="shared" si="1534"/>
        <v>0</v>
      </c>
      <c r="R572" s="8">
        <f t="shared" si="1534"/>
        <v>0</v>
      </c>
      <c r="S572" s="8">
        <f t="shared" si="1534"/>
        <v>0</v>
      </c>
      <c r="T572" s="8">
        <f t="shared" si="1534"/>
        <v>0</v>
      </c>
      <c r="U572" s="8">
        <f t="shared" si="1534"/>
        <v>0</v>
      </c>
      <c r="V572" s="8">
        <f t="shared" si="1534"/>
        <v>0</v>
      </c>
      <c r="W572" s="8">
        <f t="shared" si="1534"/>
        <v>0</v>
      </c>
      <c r="X572" s="8">
        <f t="shared" si="1534"/>
        <v>0</v>
      </c>
      <c r="Y572" s="8">
        <f t="shared" si="1534"/>
        <v>0</v>
      </c>
      <c r="Z572" s="8">
        <f t="shared" si="1534"/>
        <v>0</v>
      </c>
      <c r="AA572" s="8">
        <f t="shared" si="1534"/>
        <v>0</v>
      </c>
      <c r="AB572" s="8">
        <f t="shared" si="1534"/>
        <v>0</v>
      </c>
      <c r="AC572" s="8">
        <f t="shared" si="1534"/>
        <v>0</v>
      </c>
    </row>
    <row r="573" spans="2:29" x14ac:dyDescent="0.3">
      <c r="B573" t="s">
        <v>53</v>
      </c>
      <c r="D573" s="9">
        <f>SUM(D561:D572)</f>
        <v>47.520364017280066</v>
      </c>
      <c r="E573" s="9">
        <f t="shared" ref="E573:AC573" si="1535">SUM(E561:E572)</f>
        <v>52.601408319957578</v>
      </c>
      <c r="F573" s="9">
        <f t="shared" si="1535"/>
        <v>57.571546099674265</v>
      </c>
      <c r="G573" s="9">
        <f t="shared" si="1535"/>
        <v>61.209388205655515</v>
      </c>
      <c r="H573" s="14">
        <f t="shared" si="1535"/>
        <v>64.278632731102988</v>
      </c>
      <c r="I573" s="23">
        <f t="shared" si="1535"/>
        <v>75.058840438030742</v>
      </c>
      <c r="J573" s="9">
        <f t="shared" si="1535"/>
        <v>60.159190418624327</v>
      </c>
      <c r="K573" s="9">
        <f t="shared" si="1535"/>
        <v>57.076508109072094</v>
      </c>
      <c r="L573" s="9">
        <f t="shared" si="1535"/>
        <v>55.404957499204158</v>
      </c>
      <c r="M573" s="9">
        <f t="shared" si="1535"/>
        <v>53.55456902758538</v>
      </c>
      <c r="N573" s="9">
        <f t="shared" si="1535"/>
        <v>51.661838843893655</v>
      </c>
      <c r="O573" s="9">
        <f t="shared" si="1535"/>
        <v>46.058595667990438</v>
      </c>
      <c r="P573" s="9">
        <f t="shared" si="1535"/>
        <v>44.653807199492867</v>
      </c>
      <c r="Q573" s="9">
        <f t="shared" si="1535"/>
        <v>44.653807199492867</v>
      </c>
      <c r="R573" s="9">
        <f t="shared" si="1535"/>
        <v>44.653807199492867</v>
      </c>
      <c r="S573" s="9">
        <f t="shared" si="1535"/>
        <v>44.653807199492867</v>
      </c>
      <c r="T573" s="9">
        <f t="shared" si="1535"/>
        <v>44.585052446391934</v>
      </c>
      <c r="U573" s="9">
        <f t="shared" si="1535"/>
        <v>44.519181795267414</v>
      </c>
      <c r="V573" s="9">
        <f t="shared" si="1535"/>
        <v>44.451763974449889</v>
      </c>
      <c r="W573" s="9">
        <f t="shared" si="1535"/>
        <v>44.390763868081294</v>
      </c>
      <c r="X573" s="9">
        <f t="shared" si="1535"/>
        <v>44.326270059271479</v>
      </c>
      <c r="Y573" s="9">
        <f t="shared" si="1535"/>
        <v>43.801851097807827</v>
      </c>
      <c r="Z573" s="9">
        <f t="shared" si="1535"/>
        <v>43.249721649106519</v>
      </c>
      <c r="AA573" s="9">
        <f t="shared" si="1535"/>
        <v>42.726384200666935</v>
      </c>
      <c r="AB573" s="9">
        <f t="shared" si="1535"/>
        <v>41.079260331390444</v>
      </c>
      <c r="AC573" s="9">
        <f t="shared" si="1535"/>
        <v>39.354878707531256</v>
      </c>
    </row>
    <row r="576" spans="2:29" x14ac:dyDescent="0.3">
      <c r="B576" t="s">
        <v>79</v>
      </c>
    </row>
    <row r="577" spans="2:30" x14ac:dyDescent="0.3">
      <c r="B577" t="str">
        <f>Inputs!B16</f>
        <v>Transmission Pipelines</v>
      </c>
      <c r="D577" s="9">
        <f>D561*Inputs!$I$5</f>
        <v>2.2832030177667626</v>
      </c>
      <c r="E577" s="9">
        <f>E561*Inputs!$I$5</f>
        <v>2.2832030177667626</v>
      </c>
      <c r="F577" s="9">
        <f>F561*Inputs!$I$5</f>
        <v>2.3404473071062322</v>
      </c>
      <c r="G577" s="9">
        <f>G561*Inputs!$I$5</f>
        <v>2.3404473071062322</v>
      </c>
      <c r="H577" s="14">
        <f>H561*Inputs!$I$5</f>
        <v>2.3404473071062322</v>
      </c>
      <c r="I577" s="23">
        <f>I561*Inputs!$I$5</f>
        <v>2.3259684937117324</v>
      </c>
      <c r="J577" s="9">
        <f>J561*Inputs!$I$5</f>
        <v>2.3259684937117324</v>
      </c>
      <c r="K577" s="9">
        <f>K561*Inputs!$I$5</f>
        <v>2.3259684937117324</v>
      </c>
      <c r="L577" s="9">
        <f>L561*Inputs!$I$5</f>
        <v>2.3259684937117324</v>
      </c>
      <c r="M577" s="9">
        <f>M561*Inputs!$I$5</f>
        <v>2.3259684937117324</v>
      </c>
      <c r="N577" s="9">
        <f>N561*Inputs!$I$5</f>
        <v>2.3259684937117324</v>
      </c>
      <c r="O577" s="9">
        <f>O561*Inputs!$I$5</f>
        <v>2.3259684937117324</v>
      </c>
      <c r="P577" s="9">
        <f>P561*Inputs!$I$5</f>
        <v>2.3259684937117324</v>
      </c>
      <c r="Q577" s="9">
        <f>Q561*Inputs!$I$5</f>
        <v>2.3259684937117324</v>
      </c>
      <c r="R577" s="9">
        <f>R561*Inputs!$I$5</f>
        <v>2.3259684937117324</v>
      </c>
      <c r="S577" s="9">
        <f>S561*Inputs!$I$5</f>
        <v>2.3259684937117324</v>
      </c>
      <c r="T577" s="9">
        <f>T561*Inputs!$I$5</f>
        <v>2.3259684937117324</v>
      </c>
      <c r="U577" s="9">
        <f>U561*Inputs!$I$5</f>
        <v>2.3259684937117324</v>
      </c>
      <c r="V577" s="9">
        <f>V561*Inputs!$I$5</f>
        <v>2.3259684937117324</v>
      </c>
      <c r="W577" s="9">
        <f>W561*Inputs!$I$5</f>
        <v>2.3259684937117324</v>
      </c>
      <c r="X577" s="9">
        <f>X561*Inputs!$I$5</f>
        <v>2.3259684937117324</v>
      </c>
      <c r="Y577" s="9">
        <f>Y561*Inputs!$I$5</f>
        <v>2.3259684937117324</v>
      </c>
      <c r="Z577" s="9">
        <f>Z561*Inputs!$I$5</f>
        <v>2.3259684937117324</v>
      </c>
      <c r="AA577" s="9">
        <f>AA561*Inputs!$I$5</f>
        <v>2.3259684937117324</v>
      </c>
      <c r="AB577" s="9">
        <f>AB561*Inputs!$I$5</f>
        <v>1.0866770756442592</v>
      </c>
      <c r="AC577" s="9">
        <f>AC561*Inputs!$I$5</f>
        <v>5.7244289339469255E-2</v>
      </c>
      <c r="AD577" s="9">
        <f>AD561*Inputs!$I$5</f>
        <v>0</v>
      </c>
    </row>
    <row r="578" spans="2:30" x14ac:dyDescent="0.3">
      <c r="B578" t="str">
        <f>Inputs!B17</f>
        <v>Distribution Pipelines</v>
      </c>
      <c r="D578" s="9">
        <f>D562*Inputs!$I$5</f>
        <v>20.361132500080199</v>
      </c>
      <c r="E578" s="9">
        <f>E562*Inputs!$I$5</f>
        <v>21.274189820322547</v>
      </c>
      <c r="F578" s="9">
        <f>F562*Inputs!$I$5</f>
        <v>22.098784910097013</v>
      </c>
      <c r="G578" s="9">
        <f>G562*Inputs!$I$5</f>
        <v>23.033833994686958</v>
      </c>
      <c r="H578" s="14">
        <f>H562*Inputs!$I$5</f>
        <v>23.821004256324965</v>
      </c>
      <c r="I578" s="23">
        <f>I562*Inputs!$I$5</f>
        <v>24.601847529151687</v>
      </c>
      <c r="J578" s="9">
        <f>J562*Inputs!$I$5</f>
        <v>24.601847529151687</v>
      </c>
      <c r="K578" s="9">
        <f>K562*Inputs!$I$5</f>
        <v>24.601847529151687</v>
      </c>
      <c r="L578" s="9">
        <f>L562*Inputs!$I$5</f>
        <v>24.601847529151687</v>
      </c>
      <c r="M578" s="9">
        <f>M562*Inputs!$I$5</f>
        <v>24.601847529151687</v>
      </c>
      <c r="N578" s="9">
        <f>N562*Inputs!$I$5</f>
        <v>24.601847529151687</v>
      </c>
      <c r="O578" s="9">
        <f>O562*Inputs!$I$5</f>
        <v>24.601847529151687</v>
      </c>
      <c r="P578" s="9">
        <f>P562*Inputs!$I$5</f>
        <v>24.601847529151687</v>
      </c>
      <c r="Q578" s="9">
        <f>Q562*Inputs!$I$5</f>
        <v>24.601847529151687</v>
      </c>
      <c r="R578" s="9">
        <f>R562*Inputs!$I$5</f>
        <v>24.601847529151687</v>
      </c>
      <c r="S578" s="9">
        <f>S562*Inputs!$I$5</f>
        <v>24.601847529151687</v>
      </c>
      <c r="T578" s="9">
        <f>T562*Inputs!$I$5</f>
        <v>24.601847529151687</v>
      </c>
      <c r="U578" s="9">
        <f>U562*Inputs!$I$5</f>
        <v>24.601847529151687</v>
      </c>
      <c r="V578" s="9">
        <f>V562*Inputs!$I$5</f>
        <v>24.601847529151687</v>
      </c>
      <c r="W578" s="9">
        <f>W562*Inputs!$I$5</f>
        <v>24.601847529151687</v>
      </c>
      <c r="X578" s="9">
        <f>X562*Inputs!$I$5</f>
        <v>24.601847529151687</v>
      </c>
      <c r="Y578" s="9">
        <f>Y562*Inputs!$I$5</f>
        <v>24.601847529151687</v>
      </c>
      <c r="Z578" s="9">
        <f>Z562*Inputs!$I$5</f>
        <v>24.601847529151687</v>
      </c>
      <c r="AA578" s="9">
        <f>AA562*Inputs!$I$5</f>
        <v>24.601847529151687</v>
      </c>
      <c r="AB578" s="9">
        <f>AB562*Inputs!$I$5</f>
        <v>24.601847529151687</v>
      </c>
      <c r="AC578" s="9">
        <f>AC562*Inputs!$I$5</f>
        <v>24.601847529151687</v>
      </c>
      <c r="AD578" s="9">
        <f>AD562*Inputs!$I$5</f>
        <v>0</v>
      </c>
    </row>
    <row r="579" spans="2:30" x14ac:dyDescent="0.3">
      <c r="B579" t="str">
        <f>Inputs!B18</f>
        <v>Service Pipes</v>
      </c>
      <c r="D579" s="9">
        <f>D563*Inputs!$I$5</f>
        <v>13.715634277308091</v>
      </c>
      <c r="E579" s="9">
        <f>E563*Inputs!$I$5</f>
        <v>14.094491006445928</v>
      </c>
      <c r="F579" s="9">
        <f>F563*Inputs!$I$5</f>
        <v>14.477809915642707</v>
      </c>
      <c r="G579" s="9">
        <f>G563*Inputs!$I$5</f>
        <v>14.876483359469603</v>
      </c>
      <c r="H579" s="14">
        <f>H563*Inputs!$I$5</f>
        <v>15.265452337474565</v>
      </c>
      <c r="I579" s="23">
        <f>I563*Inputs!$I$5</f>
        <v>15.801406495497943</v>
      </c>
      <c r="J579" s="9">
        <f>J563*Inputs!$I$5</f>
        <v>15.801406495497943</v>
      </c>
      <c r="K579" s="9">
        <f>K563*Inputs!$I$5</f>
        <v>15.801406495497943</v>
      </c>
      <c r="L579" s="9">
        <f>L563*Inputs!$I$5</f>
        <v>15.801406495497943</v>
      </c>
      <c r="M579" s="9">
        <f>M563*Inputs!$I$5</f>
        <v>15.801406495497943</v>
      </c>
      <c r="N579" s="9">
        <f>N563*Inputs!$I$5</f>
        <v>15.801406495497943</v>
      </c>
      <c r="O579" s="9">
        <f>O563*Inputs!$I$5</f>
        <v>15.801406495497943</v>
      </c>
      <c r="P579" s="9">
        <f>P563*Inputs!$I$5</f>
        <v>15.801406495497943</v>
      </c>
      <c r="Q579" s="9">
        <f>Q563*Inputs!$I$5</f>
        <v>15.801406495497943</v>
      </c>
      <c r="R579" s="9">
        <f>R563*Inputs!$I$5</f>
        <v>15.801406495497943</v>
      </c>
      <c r="S579" s="9">
        <f>S563*Inputs!$I$5</f>
        <v>15.801406495497943</v>
      </c>
      <c r="T579" s="9">
        <f>T563*Inputs!$I$5</f>
        <v>15.801406495497943</v>
      </c>
      <c r="U579" s="9">
        <f>U563*Inputs!$I$5</f>
        <v>15.801406495497943</v>
      </c>
      <c r="V579" s="9">
        <f>V563*Inputs!$I$5</f>
        <v>15.801406495497943</v>
      </c>
      <c r="W579" s="9">
        <f>W563*Inputs!$I$5</f>
        <v>15.801406495497943</v>
      </c>
      <c r="X579" s="9">
        <f>X563*Inputs!$I$5</f>
        <v>15.801406495497943</v>
      </c>
      <c r="Y579" s="9">
        <f>Y563*Inputs!$I$5</f>
        <v>15.801406495497943</v>
      </c>
      <c r="Z579" s="9">
        <f>Z563*Inputs!$I$5</f>
        <v>15.801406495497943</v>
      </c>
      <c r="AA579" s="9">
        <f>AA563*Inputs!$I$5</f>
        <v>15.801406495497943</v>
      </c>
      <c r="AB579" s="9">
        <f>AB563*Inputs!$I$5</f>
        <v>15.801406495497943</v>
      </c>
      <c r="AC579" s="9">
        <f>AC563*Inputs!$I$5</f>
        <v>15.801406495497943</v>
      </c>
      <c r="AD579" s="9">
        <f>AD563*Inputs!$I$5</f>
        <v>0</v>
      </c>
    </row>
    <row r="580" spans="2:30" x14ac:dyDescent="0.3">
      <c r="B580" t="str">
        <f>Inputs!B19</f>
        <v>Cathodic Protection</v>
      </c>
      <c r="D580" s="9">
        <f>D564*Inputs!$I$5</f>
        <v>0.7021673149139368</v>
      </c>
      <c r="E580" s="9">
        <f>E564*Inputs!$I$5</f>
        <v>0.70837293428977488</v>
      </c>
      <c r="F580" s="9">
        <f>F564*Inputs!$I$5</f>
        <v>0.71438852684869258</v>
      </c>
      <c r="G580" s="9">
        <f>G564*Inputs!$I$5</f>
        <v>0.72056518682308379</v>
      </c>
      <c r="H580" s="14">
        <f>H564*Inputs!$I$5</f>
        <v>0.72641659397010971</v>
      </c>
      <c r="I580" s="23">
        <f>I564*Inputs!$I$5</f>
        <v>0.70923578516499186</v>
      </c>
      <c r="J580" s="9">
        <f>J564*Inputs!$I$5</f>
        <v>0.70923578516499186</v>
      </c>
      <c r="K580" s="9">
        <f>K564*Inputs!$I$5</f>
        <v>0.70923578516499186</v>
      </c>
      <c r="L580" s="9">
        <f>L564*Inputs!$I$5</f>
        <v>0.70923578516499186</v>
      </c>
      <c r="M580" s="9">
        <f>M564*Inputs!$I$5</f>
        <v>0.70923578516499186</v>
      </c>
      <c r="N580" s="9">
        <f>N564*Inputs!$I$5</f>
        <v>0.70923578516499186</v>
      </c>
      <c r="O580" s="9">
        <f>O564*Inputs!$I$5</f>
        <v>0.70923578516499186</v>
      </c>
      <c r="P580" s="9">
        <f>P564*Inputs!$I$5</f>
        <v>0.70923578516499186</v>
      </c>
      <c r="Q580" s="9">
        <f>Q564*Inputs!$I$5</f>
        <v>0.70923578516499186</v>
      </c>
      <c r="R580" s="9">
        <f>R564*Inputs!$I$5</f>
        <v>0.70923578516499186</v>
      </c>
      <c r="S580" s="9">
        <f>S564*Inputs!$I$5</f>
        <v>0.70923578516499186</v>
      </c>
      <c r="T580" s="9">
        <f>T564*Inputs!$I$5</f>
        <v>0.70923578516499186</v>
      </c>
      <c r="U580" s="9">
        <f>U564*Inputs!$I$5</f>
        <v>0.70923578516499186</v>
      </c>
      <c r="V580" s="9">
        <f>V564*Inputs!$I$5</f>
        <v>0.70923578516499186</v>
      </c>
      <c r="W580" s="9">
        <f>W564*Inputs!$I$5</f>
        <v>0.70923578516499186</v>
      </c>
      <c r="X580" s="9">
        <f>X564*Inputs!$I$5</f>
        <v>0.70923578516499186</v>
      </c>
      <c r="Y580" s="9">
        <f>Y564*Inputs!$I$5</f>
        <v>0.70923578516499186</v>
      </c>
      <c r="Z580" s="9">
        <f>Z564*Inputs!$I$5</f>
        <v>0.70923578516499186</v>
      </c>
      <c r="AA580" s="9">
        <f>AA564*Inputs!$I$5</f>
        <v>0.70923578516499186</v>
      </c>
      <c r="AB580" s="9">
        <f>AB564*Inputs!$I$5</f>
        <v>0.70923578516499186</v>
      </c>
      <c r="AC580" s="9">
        <f>AC564*Inputs!$I$5</f>
        <v>0.70923578516499186</v>
      </c>
      <c r="AD580" s="9">
        <f>AD564*Inputs!$I$5</f>
        <v>0</v>
      </c>
    </row>
    <row r="581" spans="2:30" x14ac:dyDescent="0.3">
      <c r="B581" t="str">
        <f>Inputs!B20</f>
        <v>Supply Regulators/Valve Stations</v>
      </c>
      <c r="D581" s="9">
        <f>D565*Inputs!$I$5</f>
        <v>1.2439518302601336</v>
      </c>
      <c r="E581" s="9">
        <f>E565*Inputs!$I$5</f>
        <v>1.3224816856859496</v>
      </c>
      <c r="F581" s="9">
        <f>F565*Inputs!$I$5</f>
        <v>1.4428751145863064</v>
      </c>
      <c r="G581" s="9">
        <f>G565*Inputs!$I$5</f>
        <v>1.6108282630494646</v>
      </c>
      <c r="H581" s="14">
        <f>H565*Inputs!$I$5</f>
        <v>1.713953546877822</v>
      </c>
      <c r="I581" s="23">
        <f>I565*Inputs!$I$5</f>
        <v>1.8774917748206523</v>
      </c>
      <c r="J581" s="9">
        <f>J565*Inputs!$I$5</f>
        <v>1.8774917748206523</v>
      </c>
      <c r="K581" s="9">
        <f>K565*Inputs!$I$5</f>
        <v>1.8774917748206523</v>
      </c>
      <c r="L581" s="9">
        <f>L565*Inputs!$I$5</f>
        <v>1.8774917748206523</v>
      </c>
      <c r="M581" s="9">
        <f>M565*Inputs!$I$5</f>
        <v>1.8774917748206523</v>
      </c>
      <c r="N581" s="9">
        <f>N565*Inputs!$I$5</f>
        <v>1.8774917748206523</v>
      </c>
      <c r="O581" s="9">
        <f>O565*Inputs!$I$5</f>
        <v>1.8774917748206523</v>
      </c>
      <c r="P581" s="9">
        <f>P565*Inputs!$I$5</f>
        <v>1.8774917748206523</v>
      </c>
      <c r="Q581" s="9">
        <f>Q565*Inputs!$I$5</f>
        <v>1.8774917748206523</v>
      </c>
      <c r="R581" s="9">
        <f>R565*Inputs!$I$5</f>
        <v>1.8774917748206523</v>
      </c>
      <c r="S581" s="9">
        <f>S565*Inputs!$I$5</f>
        <v>1.8774917748206523</v>
      </c>
      <c r="T581" s="9">
        <f>T565*Inputs!$I$5</f>
        <v>1.8774917748206523</v>
      </c>
      <c r="U581" s="9">
        <f>U565*Inputs!$I$5</f>
        <v>1.8774917748206523</v>
      </c>
      <c r="V581" s="9">
        <f>V565*Inputs!$I$5</f>
        <v>1.8774917748206523</v>
      </c>
      <c r="W581" s="9">
        <f>W565*Inputs!$I$5</f>
        <v>1.8774917748206523</v>
      </c>
      <c r="X581" s="9">
        <f>X565*Inputs!$I$5</f>
        <v>1.8774917748206523</v>
      </c>
      <c r="Y581" s="9">
        <f>Y565*Inputs!$I$5</f>
        <v>1.8774917748206523</v>
      </c>
      <c r="Z581" s="9">
        <f>Z565*Inputs!$I$5</f>
        <v>1.8774917748206523</v>
      </c>
      <c r="AA581" s="9">
        <f>AA565*Inputs!$I$5</f>
        <v>1.8774917748206523</v>
      </c>
      <c r="AB581" s="9">
        <f>AB565*Inputs!$I$5</f>
        <v>1.8774917748206523</v>
      </c>
      <c r="AC581" s="9">
        <f>AC565*Inputs!$I$5</f>
        <v>1.8774917748206523</v>
      </c>
      <c r="AD581" s="9">
        <f>AD565*Inputs!$I$5</f>
        <v>0</v>
      </c>
    </row>
    <row r="582" spans="2:30" x14ac:dyDescent="0.3">
      <c r="B582" t="str">
        <f>Inputs!B21</f>
        <v>Meters</v>
      </c>
      <c r="D582" s="9">
        <f>D566*Inputs!$I$5</f>
        <v>8.1862802852272125</v>
      </c>
      <c r="E582" s="9">
        <f>E566*Inputs!$I$5</f>
        <v>8.7611443572124088</v>
      </c>
      <c r="F582" s="9">
        <f>F566*Inputs!$I$5</f>
        <v>9.3663844542857948</v>
      </c>
      <c r="G582" s="9">
        <f>G566*Inputs!$I$5</f>
        <v>9.9400629799299889</v>
      </c>
      <c r="H582" s="14">
        <f>H566*Inputs!$I$5</f>
        <v>10.506336204135554</v>
      </c>
      <c r="I582" s="23">
        <f>I566*Inputs!$I$5</f>
        <v>10.265298988812718</v>
      </c>
      <c r="J582" s="9">
        <f>J566*Inputs!$I$5</f>
        <v>10.265298988812718</v>
      </c>
      <c r="K582" s="9">
        <f>K566*Inputs!$I$5</f>
        <v>10.265298988812718</v>
      </c>
      <c r="L582" s="9">
        <f>L566*Inputs!$I$5</f>
        <v>10.265298988812718</v>
      </c>
      <c r="M582" s="9">
        <f>M566*Inputs!$I$5</f>
        <v>10.265298988812718</v>
      </c>
      <c r="N582" s="9">
        <f>N566*Inputs!$I$5</f>
        <v>10.265298988812718</v>
      </c>
      <c r="O582" s="9">
        <f>O566*Inputs!$I$5</f>
        <v>4.3869254887642883</v>
      </c>
      <c r="P582" s="9">
        <f>P566*Inputs!$I$5</f>
        <v>2.8743077189724326</v>
      </c>
      <c r="Q582" s="9">
        <f>Q566*Inputs!$I$5</f>
        <v>2.8743077189724326</v>
      </c>
      <c r="R582" s="9">
        <f>R566*Inputs!$I$5</f>
        <v>2.8743077189724326</v>
      </c>
      <c r="S582" s="9">
        <f>S566*Inputs!$I$5</f>
        <v>2.8743077189724326</v>
      </c>
      <c r="T582" s="9">
        <f>T566*Inputs!$I$5</f>
        <v>2.8743077189724326</v>
      </c>
      <c r="U582" s="9">
        <f>U566*Inputs!$I$5</f>
        <v>2.8743077189724326</v>
      </c>
      <c r="V582" s="9">
        <f>V566*Inputs!$I$5</f>
        <v>2.8743077189724326</v>
      </c>
      <c r="W582" s="9">
        <f>W566*Inputs!$I$5</f>
        <v>2.8743077189724326</v>
      </c>
      <c r="X582" s="9">
        <f>X566*Inputs!$I$5</f>
        <v>2.8743077189724326</v>
      </c>
      <c r="Y582" s="9">
        <f>Y566*Inputs!$I$5</f>
        <v>2.2994436469872315</v>
      </c>
      <c r="Z582" s="9">
        <f>Z566*Inputs!$I$5</f>
        <v>1.6942035499138519</v>
      </c>
      <c r="AA582" s="9">
        <f>AA566*Inputs!$I$5</f>
        <v>1.1205250242696618</v>
      </c>
      <c r="AB582" s="9">
        <f>AB566*Inputs!$I$5</f>
        <v>0.5542518000640928</v>
      </c>
      <c r="AC582" s="9">
        <f>AC566*Inputs!$I$5</f>
        <v>0</v>
      </c>
      <c r="AD582" s="9">
        <f>AD566*Inputs!$I$5</f>
        <v>0</v>
      </c>
    </row>
    <row r="583" spans="2:30" x14ac:dyDescent="0.3">
      <c r="B583" t="str">
        <f>Inputs!B22</f>
        <v>SCADA and remote control</v>
      </c>
      <c r="D583" s="9">
        <f>D567*Inputs!$I$5</f>
        <v>0.3111473110036832</v>
      </c>
      <c r="E583" s="9">
        <f>E567*Inputs!$I$5</f>
        <v>0.38651574776962899</v>
      </c>
      <c r="F583" s="9">
        <f>F567*Inputs!$I$5</f>
        <v>0.45872265391214184</v>
      </c>
      <c r="G583" s="9">
        <f>G567*Inputs!$I$5</f>
        <v>0.53262555569006731</v>
      </c>
      <c r="H583" s="14">
        <f>H567*Inputs!$I$5</f>
        <v>0.59949340776145565</v>
      </c>
      <c r="I583" s="23">
        <f>I567*Inputs!$I$5</f>
        <v>0.65020336981568405</v>
      </c>
      <c r="J583" s="9">
        <f>J567*Inputs!$I$5</f>
        <v>0.65020336981568405</v>
      </c>
      <c r="K583" s="9">
        <f>K567*Inputs!$I$5</f>
        <v>0.65020336981568405</v>
      </c>
      <c r="L583" s="9">
        <f>L567*Inputs!$I$5</f>
        <v>0.65020336981568405</v>
      </c>
      <c r="M583" s="9">
        <f>M567*Inputs!$I$5</f>
        <v>0.65020336981568405</v>
      </c>
      <c r="N583" s="9">
        <f>N567*Inputs!$I$5</f>
        <v>0.65020336981568405</v>
      </c>
      <c r="O583" s="9">
        <f>O567*Inputs!$I$5</f>
        <v>0.38634437042713088</v>
      </c>
      <c r="P583" s="9">
        <f>P567*Inputs!$I$5</f>
        <v>0.35904371883987463</v>
      </c>
      <c r="Q583" s="9">
        <f>Q567*Inputs!$I$5</f>
        <v>0.35904371883987463</v>
      </c>
      <c r="R583" s="9">
        <f>R567*Inputs!$I$5</f>
        <v>0.35904371883987463</v>
      </c>
      <c r="S583" s="9">
        <f>S567*Inputs!$I$5</f>
        <v>0.35904371883987463</v>
      </c>
      <c r="T583" s="9">
        <f>T567*Inputs!$I$5</f>
        <v>0.28367528207392911</v>
      </c>
      <c r="U583" s="9">
        <f>U567*Inputs!$I$5</f>
        <v>0.21146837593141576</v>
      </c>
      <c r="V583" s="9">
        <f>V567*Inputs!$I$5</f>
        <v>0.13756547415349021</v>
      </c>
      <c r="W583" s="9">
        <f>W567*Inputs!$I$5</f>
        <v>7.0697622082101924E-2</v>
      </c>
      <c r="X583" s="9">
        <f>X567*Inputs!$I$5</f>
        <v>3.6510540749697035E-16</v>
      </c>
      <c r="Y583" s="9">
        <f>Y567*Inputs!$I$5</f>
        <v>0</v>
      </c>
      <c r="Z583" s="9">
        <f>Z567*Inputs!$I$5</f>
        <v>0</v>
      </c>
      <c r="AA583" s="9">
        <f>AA567*Inputs!$I$5</f>
        <v>0</v>
      </c>
      <c r="AB583" s="9">
        <f>AB567*Inputs!$I$5</f>
        <v>0</v>
      </c>
      <c r="AC583" s="9">
        <f>AC567*Inputs!$I$5</f>
        <v>0</v>
      </c>
      <c r="AD583" s="9">
        <f>AD567*Inputs!$I$5</f>
        <v>0</v>
      </c>
    </row>
    <row r="584" spans="2:30" x14ac:dyDescent="0.3">
      <c r="B584" t="str">
        <f>Inputs!B23</f>
        <v>Buildings</v>
      </c>
      <c r="D584" s="9">
        <f>D568*Inputs!$I$5</f>
        <v>0.46920218029419836</v>
      </c>
      <c r="E584" s="9">
        <f>E568*Inputs!$I$5</f>
        <v>0.46920218029419836</v>
      </c>
      <c r="F584" s="9">
        <f>F568*Inputs!$I$5</f>
        <v>0.46920218029419836</v>
      </c>
      <c r="G584" s="9">
        <f>G568*Inputs!$I$5</f>
        <v>0.46920218029419836</v>
      </c>
      <c r="H584" s="14">
        <f>H568*Inputs!$I$5</f>
        <v>0.46920218029419836</v>
      </c>
      <c r="I584" s="23">
        <f>I568*Inputs!$I$5</f>
        <v>0.39986188689199131</v>
      </c>
      <c r="J584" s="9">
        <f>J568*Inputs!$I$5</f>
        <v>0.39986188689199131</v>
      </c>
      <c r="K584" s="9">
        <f>K568*Inputs!$I$5</f>
        <v>0.39986188689199131</v>
      </c>
      <c r="L584" s="9">
        <f>L568*Inputs!$I$5</f>
        <v>0.39986188689199131</v>
      </c>
      <c r="M584" s="9">
        <f>M568*Inputs!$I$5</f>
        <v>0.39986188689199131</v>
      </c>
      <c r="N584" s="9">
        <f>N568*Inputs!$I$5</f>
        <v>0.39986188689199131</v>
      </c>
      <c r="O584" s="9">
        <f>O568*Inputs!$I$5</f>
        <v>0.39986188689199131</v>
      </c>
      <c r="P584" s="9">
        <f>P568*Inputs!$I$5</f>
        <v>0.39986188689199131</v>
      </c>
      <c r="Q584" s="9">
        <f>Q568*Inputs!$I$5</f>
        <v>0.39986188689199131</v>
      </c>
      <c r="R584" s="9">
        <f>R568*Inputs!$I$5</f>
        <v>0.39986188689199131</v>
      </c>
      <c r="S584" s="9">
        <f>S568*Inputs!$I$5</f>
        <v>0.39986188689199131</v>
      </c>
      <c r="T584" s="9">
        <f>T568*Inputs!$I$5</f>
        <v>0.39986188689199131</v>
      </c>
      <c r="U584" s="9">
        <f>U568*Inputs!$I$5</f>
        <v>0.39986188689199131</v>
      </c>
      <c r="V584" s="9">
        <f>V568*Inputs!$I$5</f>
        <v>0.39986188689199131</v>
      </c>
      <c r="W584" s="9">
        <f>W568*Inputs!$I$5</f>
        <v>0.39986188689199131</v>
      </c>
      <c r="X584" s="9">
        <f>X568*Inputs!$I$5</f>
        <v>0.39986188689199131</v>
      </c>
      <c r="Y584" s="9">
        <f>Y568*Inputs!$I$5</f>
        <v>0.39986188689199131</v>
      </c>
      <c r="Z584" s="9">
        <f>Z568*Inputs!$I$5</f>
        <v>0.39986188689199131</v>
      </c>
      <c r="AA584" s="9">
        <f>AA568*Inputs!$I$5</f>
        <v>0.39986188689199131</v>
      </c>
      <c r="AB584" s="9">
        <f>AB568*Inputs!$I$5</f>
        <v>0.39986188689199131</v>
      </c>
      <c r="AC584" s="9">
        <f>AC568*Inputs!$I$5</f>
        <v>9.3292468749908333E-2</v>
      </c>
      <c r="AD584" s="9">
        <f>AD568*Inputs!$I$5</f>
        <v>0</v>
      </c>
    </row>
    <row r="585" spans="2:30" x14ac:dyDescent="0.3">
      <c r="B585" t="str">
        <f>Inputs!B24</f>
        <v>Other - IT</v>
      </c>
      <c r="D585" s="9">
        <f>D569*Inputs!$I$5</f>
        <v>4.6202507951892047</v>
      </c>
      <c r="E585" s="9">
        <f>E569*Inputs!$I$5</f>
        <v>8.076673946357154</v>
      </c>
      <c r="F585" s="9">
        <f>F569*Inputs!$I$5</f>
        <v>11.369493824490259</v>
      </c>
      <c r="G585" s="9">
        <f>G569*Inputs!$I$5</f>
        <v>13.11502351797885</v>
      </c>
      <c r="H585" s="14">
        <f>H569*Inputs!$I$5</f>
        <v>14.526392638500273</v>
      </c>
      <c r="I585" s="23">
        <f>I569*Inputs!$I$5</f>
        <v>25.164668651231317</v>
      </c>
      <c r="J585" s="9">
        <f>J569*Inputs!$I$5</f>
        <v>8.9641237439034249</v>
      </c>
      <c r="K585" s="9">
        <f>K569*Inputs!$I$5</f>
        <v>5.6713038657703185</v>
      </c>
      <c r="L585" s="9">
        <f>L569*Inputs!$I$5</f>
        <v>3.9257741722817272</v>
      </c>
      <c r="M585" s="9">
        <f>M569*Inputs!$I$5</f>
        <v>1.9854415357287603</v>
      </c>
      <c r="N585" s="9">
        <f>N569*Inputs!$I$5</f>
        <v>0</v>
      </c>
      <c r="O585" s="9">
        <f>O569*Inputs!$I$5</f>
        <v>0</v>
      </c>
      <c r="P585" s="9">
        <f>P569*Inputs!$I$5</f>
        <v>0</v>
      </c>
      <c r="Q585" s="9">
        <f>Q569*Inputs!$I$5</f>
        <v>0</v>
      </c>
      <c r="R585" s="9">
        <f>R569*Inputs!$I$5</f>
        <v>0</v>
      </c>
      <c r="S585" s="9">
        <f>S569*Inputs!$I$5</f>
        <v>0</v>
      </c>
      <c r="T585" s="9">
        <f>T569*Inputs!$I$5</f>
        <v>0</v>
      </c>
      <c r="U585" s="9">
        <f>U569*Inputs!$I$5</f>
        <v>0</v>
      </c>
      <c r="V585" s="9">
        <f>V569*Inputs!$I$5</f>
        <v>0</v>
      </c>
      <c r="W585" s="9">
        <f>W569*Inputs!$I$5</f>
        <v>0</v>
      </c>
      <c r="X585" s="9">
        <f>X569*Inputs!$I$5</f>
        <v>0</v>
      </c>
      <c r="Y585" s="9">
        <f>Y569*Inputs!$I$5</f>
        <v>0</v>
      </c>
      <c r="Z585" s="9">
        <f>Z569*Inputs!$I$5</f>
        <v>0</v>
      </c>
      <c r="AA585" s="9">
        <f>AA569*Inputs!$I$5</f>
        <v>0</v>
      </c>
      <c r="AB585" s="9">
        <f>AB569*Inputs!$I$5</f>
        <v>0</v>
      </c>
      <c r="AC585" s="9">
        <f>AC569*Inputs!$I$5</f>
        <v>0</v>
      </c>
      <c r="AD585" s="9">
        <f>AD569*Inputs!$I$5</f>
        <v>0</v>
      </c>
    </row>
    <row r="586" spans="2:30" x14ac:dyDescent="0.3">
      <c r="B586" t="str">
        <f>Inputs!B25</f>
        <v>Other - non IT</v>
      </c>
      <c r="D586" s="9">
        <f>D570*Inputs!$I$5</f>
        <v>0.19849164517541612</v>
      </c>
      <c r="E586" s="9">
        <f>E570*Inputs!$I$5</f>
        <v>0.28498853234622823</v>
      </c>
      <c r="F586" s="9">
        <f>F570*Inputs!$I$5</f>
        <v>0.37138152660805512</v>
      </c>
      <c r="G586" s="9">
        <f>G570*Inputs!$I$5</f>
        <v>0.4581928824135707</v>
      </c>
      <c r="H586" s="14">
        <f>H570*Inputs!$I$5</f>
        <v>0.4930492307879677</v>
      </c>
      <c r="I586" s="23">
        <f>I570*Inputs!$I$5</f>
        <v>0.48294632270252735</v>
      </c>
      <c r="J586" s="9">
        <f>J570*Inputs!$I$5</f>
        <v>0.35060834302578503</v>
      </c>
      <c r="K586" s="9">
        <f>K570*Inputs!$I$5</f>
        <v>0.26421534876395825</v>
      </c>
      <c r="L586" s="9">
        <f>L570*Inputs!$I$5</f>
        <v>0.17740399295844264</v>
      </c>
      <c r="M586" s="9">
        <f>M570*Inputs!$I$5</f>
        <v>8.9354878057559331E-2</v>
      </c>
      <c r="N586" s="9">
        <f>N570*Inputs!$I$5</f>
        <v>0</v>
      </c>
      <c r="O586" s="9">
        <f>O570*Inputs!$I$5</f>
        <v>0</v>
      </c>
      <c r="P586" s="9">
        <f>P570*Inputs!$I$5</f>
        <v>0</v>
      </c>
      <c r="Q586" s="9">
        <f>Q570*Inputs!$I$5</f>
        <v>0</v>
      </c>
      <c r="R586" s="9">
        <f>R570*Inputs!$I$5</f>
        <v>0</v>
      </c>
      <c r="S586" s="9">
        <f>S570*Inputs!$I$5</f>
        <v>0</v>
      </c>
      <c r="T586" s="9">
        <f>T570*Inputs!$I$5</f>
        <v>0</v>
      </c>
      <c r="U586" s="9">
        <f>U570*Inputs!$I$5</f>
        <v>0</v>
      </c>
      <c r="V586" s="9">
        <f>V570*Inputs!$I$5</f>
        <v>0</v>
      </c>
      <c r="W586" s="9">
        <f>W570*Inputs!$I$5</f>
        <v>0</v>
      </c>
      <c r="X586" s="9">
        <f>X570*Inputs!$I$5</f>
        <v>0</v>
      </c>
      <c r="Y586" s="9">
        <f>Y570*Inputs!$I$5</f>
        <v>0</v>
      </c>
      <c r="Z586" s="9">
        <f>Z570*Inputs!$I$5</f>
        <v>0</v>
      </c>
      <c r="AA586" s="9">
        <f>AA570*Inputs!$I$5</f>
        <v>0</v>
      </c>
      <c r="AB586" s="9">
        <f>AB570*Inputs!$I$5</f>
        <v>0</v>
      </c>
      <c r="AC586" s="9">
        <f>AC570*Inputs!$I$5</f>
        <v>0</v>
      </c>
      <c r="AD586" s="9">
        <f>AD570*Inputs!$I$5</f>
        <v>0</v>
      </c>
    </row>
    <row r="587" spans="2:30" x14ac:dyDescent="0.3">
      <c r="B587" t="str">
        <f>Inputs!B26</f>
        <v>Land</v>
      </c>
      <c r="D587" s="9">
        <f>D571*Inputs!$I$5</f>
        <v>0</v>
      </c>
      <c r="E587" s="9">
        <f>E571*Inputs!$I$5</f>
        <v>0</v>
      </c>
      <c r="F587" s="9">
        <f>F571*Inputs!$I$5</f>
        <v>0</v>
      </c>
      <c r="G587" s="9">
        <f>G571*Inputs!$I$5</f>
        <v>0</v>
      </c>
      <c r="H587" s="14">
        <f>H571*Inputs!$I$5</f>
        <v>0</v>
      </c>
      <c r="I587" s="23">
        <f>I571*Inputs!$I$5</f>
        <v>0</v>
      </c>
      <c r="J587" s="9">
        <f>J571*Inputs!$I$5</f>
        <v>0</v>
      </c>
      <c r="K587" s="9">
        <f>K571*Inputs!$I$5</f>
        <v>0</v>
      </c>
      <c r="L587" s="9">
        <f>L571*Inputs!$I$5</f>
        <v>0</v>
      </c>
      <c r="M587" s="9">
        <f>M571*Inputs!$I$5</f>
        <v>0</v>
      </c>
      <c r="N587" s="9">
        <f>N571*Inputs!$I$5</f>
        <v>0</v>
      </c>
      <c r="O587" s="9">
        <f>O571*Inputs!$I$5</f>
        <v>0</v>
      </c>
      <c r="P587" s="9">
        <f>P571*Inputs!$I$5</f>
        <v>0</v>
      </c>
      <c r="Q587" s="9">
        <f>Q571*Inputs!$I$5</f>
        <v>0</v>
      </c>
      <c r="R587" s="9">
        <f>R571*Inputs!$I$5</f>
        <v>0</v>
      </c>
      <c r="S587" s="9">
        <f>S571*Inputs!$I$5</f>
        <v>0</v>
      </c>
      <c r="T587" s="9">
        <f>T571*Inputs!$I$5</f>
        <v>0</v>
      </c>
      <c r="U587" s="9">
        <f>U571*Inputs!$I$5</f>
        <v>0</v>
      </c>
      <c r="V587" s="9">
        <f>V571*Inputs!$I$5</f>
        <v>0</v>
      </c>
      <c r="W587" s="9">
        <f>W571*Inputs!$I$5</f>
        <v>0</v>
      </c>
      <c r="X587" s="9">
        <f>X571*Inputs!$I$5</f>
        <v>0</v>
      </c>
      <c r="Y587" s="9">
        <f>Y571*Inputs!$I$5</f>
        <v>0</v>
      </c>
      <c r="Z587" s="9">
        <f>Z571*Inputs!$I$5</f>
        <v>0</v>
      </c>
      <c r="AA587" s="9">
        <f>AA571*Inputs!$I$5</f>
        <v>0</v>
      </c>
      <c r="AB587" s="9">
        <f>AB571*Inputs!$I$5</f>
        <v>0</v>
      </c>
      <c r="AC587" s="9">
        <f>AC571*Inputs!$I$5</f>
        <v>0</v>
      </c>
      <c r="AD587" s="9">
        <f>AD571*Inputs!$I$5</f>
        <v>0</v>
      </c>
    </row>
    <row r="588" spans="2:30" x14ac:dyDescent="0.3">
      <c r="B588" t="s">
        <v>71</v>
      </c>
      <c r="D588" s="9">
        <f>D572*Inputs!$I$5</f>
        <v>0</v>
      </c>
      <c r="E588" s="9">
        <f>E572*Inputs!$I$5</f>
        <v>0</v>
      </c>
      <c r="F588" s="9">
        <f>F572*Inputs!$I$5</f>
        <v>0</v>
      </c>
      <c r="G588" s="9">
        <f>G572*Inputs!$I$5</f>
        <v>0</v>
      </c>
      <c r="H588" s="14">
        <f>H572*Inputs!$I$5</f>
        <v>0</v>
      </c>
      <c r="I588" s="23">
        <f>I572*Inputs!$I$5</f>
        <v>0</v>
      </c>
      <c r="J588" s="9">
        <f>J572*Inputs!$I$5</f>
        <v>0</v>
      </c>
      <c r="K588" s="9">
        <f>K572*Inputs!$I$5</f>
        <v>0</v>
      </c>
      <c r="L588" s="9">
        <f>L572*Inputs!$I$5</f>
        <v>0</v>
      </c>
      <c r="M588" s="9">
        <f>M572*Inputs!$I$5</f>
        <v>0</v>
      </c>
      <c r="N588" s="9">
        <f>N572*Inputs!$I$5</f>
        <v>0</v>
      </c>
      <c r="O588" s="9">
        <f>O572*Inputs!$I$5</f>
        <v>0</v>
      </c>
      <c r="P588" s="9">
        <f>P572*Inputs!$I$5</f>
        <v>0</v>
      </c>
      <c r="Q588" s="9">
        <f>Q572*Inputs!$I$5</f>
        <v>0</v>
      </c>
      <c r="R588" s="9">
        <f>R572*Inputs!$I$5</f>
        <v>0</v>
      </c>
      <c r="S588" s="9">
        <f>S572*Inputs!$I$5</f>
        <v>0</v>
      </c>
      <c r="T588" s="9">
        <f>T572*Inputs!$I$5</f>
        <v>0</v>
      </c>
      <c r="U588" s="9">
        <f>U572*Inputs!$I$5</f>
        <v>0</v>
      </c>
      <c r="V588" s="9">
        <f>V572*Inputs!$I$5</f>
        <v>0</v>
      </c>
      <c r="W588" s="9">
        <f>W572*Inputs!$I$5</f>
        <v>0</v>
      </c>
      <c r="X588" s="9">
        <f>X572*Inputs!$I$5</f>
        <v>0</v>
      </c>
      <c r="Y588" s="9">
        <f>Y572*Inputs!$I$5</f>
        <v>0</v>
      </c>
      <c r="Z588" s="9">
        <f>Z572*Inputs!$I$5</f>
        <v>0</v>
      </c>
      <c r="AA588" s="9">
        <f>AA572*Inputs!$I$5</f>
        <v>0</v>
      </c>
      <c r="AB588" s="9">
        <f>AB572*Inputs!$I$5</f>
        <v>0</v>
      </c>
      <c r="AC588" s="9">
        <f>AC572*Inputs!$I$5</f>
        <v>0</v>
      </c>
      <c r="AD588" s="9">
        <f>AD572*Inputs!$I$5</f>
        <v>0</v>
      </c>
    </row>
    <row r="589" spans="2:30" x14ac:dyDescent="0.3">
      <c r="B589" t="s">
        <v>54</v>
      </c>
      <c r="D589" s="9">
        <f>SUM(D577:D588)</f>
        <v>52.091461157218831</v>
      </c>
      <c r="E589" s="9">
        <f t="shared" ref="E589:AD589" si="1536">SUM(E577:E588)</f>
        <v>57.661263228490576</v>
      </c>
      <c r="F589" s="9">
        <f t="shared" si="1536"/>
        <v>63.109490413871391</v>
      </c>
      <c r="G589" s="9">
        <f t="shared" si="1536"/>
        <v>67.097265227442008</v>
      </c>
      <c r="H589" s="14">
        <f t="shared" si="1536"/>
        <v>70.461747703233158</v>
      </c>
      <c r="I589" s="23">
        <f t="shared" si="1536"/>
        <v>82.278929297801255</v>
      </c>
      <c r="J589" s="9">
        <f t="shared" si="1536"/>
        <v>65.946046410796612</v>
      </c>
      <c r="K589" s="9">
        <f t="shared" si="1536"/>
        <v>62.566833538401681</v>
      </c>
      <c r="L589" s="9">
        <f t="shared" si="1536"/>
        <v>60.734492489107573</v>
      </c>
      <c r="M589" s="9">
        <f t="shared" si="1536"/>
        <v>58.706110737653724</v>
      </c>
      <c r="N589" s="9">
        <f t="shared" si="1536"/>
        <v>56.6313143238674</v>
      </c>
      <c r="O589" s="9">
        <f t="shared" si="1536"/>
        <v>50.489081824430421</v>
      </c>
      <c r="P589" s="9">
        <f t="shared" si="1536"/>
        <v>48.949163403051308</v>
      </c>
      <c r="Q589" s="9">
        <f t="shared" si="1536"/>
        <v>48.949163403051308</v>
      </c>
      <c r="R589" s="9">
        <f t="shared" si="1536"/>
        <v>48.949163403051308</v>
      </c>
      <c r="S589" s="9">
        <f t="shared" si="1536"/>
        <v>48.949163403051308</v>
      </c>
      <c r="T589" s="9">
        <f t="shared" si="1536"/>
        <v>48.873794966285359</v>
      </c>
      <c r="U589" s="9">
        <f t="shared" si="1536"/>
        <v>48.801588060142848</v>
      </c>
      <c r="V589" s="9">
        <f t="shared" si="1536"/>
        <v>48.72768515836492</v>
      </c>
      <c r="W589" s="9">
        <f t="shared" si="1536"/>
        <v>48.660817306293531</v>
      </c>
      <c r="X589" s="9">
        <f t="shared" si="1536"/>
        <v>48.59011968421143</v>
      </c>
      <c r="Y589" s="9">
        <f t="shared" si="1536"/>
        <v>48.015255612226227</v>
      </c>
      <c r="Z589" s="9">
        <f t="shared" si="1536"/>
        <v>47.41001551515285</v>
      </c>
      <c r="AA589" s="9">
        <f t="shared" si="1536"/>
        <v>46.836336989508659</v>
      </c>
      <c r="AB589" s="9">
        <f t="shared" si="1536"/>
        <v>45.030772347235619</v>
      </c>
      <c r="AC589" s="9">
        <f t="shared" si="1536"/>
        <v>43.140518342724654</v>
      </c>
      <c r="AD589" s="9">
        <f t="shared" si="1536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BL5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6" sqref="H16"/>
    </sheetView>
  </sheetViews>
  <sheetFormatPr defaultRowHeight="14.4" outlineLevelRow="1" outlineLevelCol="1" x14ac:dyDescent="0.3"/>
  <cols>
    <col min="1" max="1" width="3.5546875" customWidth="1"/>
    <col min="2" max="2" width="46" customWidth="1"/>
    <col min="3" max="3" width="0" hidden="1" customWidth="1" outlineLevel="1"/>
    <col min="4" max="4" width="9.5546875" bestFit="1" customWidth="1" collapsed="1"/>
    <col min="5" max="5" width="9.6640625" bestFit="1" customWidth="1"/>
    <col min="6" max="7" width="9.5546875" bestFit="1" customWidth="1"/>
    <col min="8" max="8" width="9.5546875" style="6" bestFit="1" customWidth="1"/>
    <col min="9" max="9" width="9.5546875" style="32" bestFit="1" customWidth="1"/>
    <col min="10" max="15" width="9.5546875" bestFit="1" customWidth="1"/>
    <col min="16" max="16" width="9.33203125" bestFit="1" customWidth="1"/>
    <col min="17" max="17" width="9.5546875" bestFit="1" customWidth="1"/>
  </cols>
  <sheetData>
    <row r="2" spans="2:64" x14ac:dyDescent="0.3">
      <c r="D2" s="62">
        <v>2013</v>
      </c>
      <c r="E2" s="62">
        <v>2014</v>
      </c>
      <c r="F2" s="62">
        <v>2015</v>
      </c>
      <c r="G2" s="62">
        <v>2016</v>
      </c>
      <c r="H2" s="63">
        <v>2017</v>
      </c>
      <c r="I2" s="64">
        <v>2018</v>
      </c>
      <c r="J2" s="62">
        <v>2019</v>
      </c>
      <c r="K2" s="62">
        <v>2020</v>
      </c>
      <c r="L2" s="62">
        <v>2021</v>
      </c>
      <c r="M2" s="62">
        <v>2022</v>
      </c>
      <c r="N2" s="62">
        <v>2023</v>
      </c>
      <c r="O2" s="62">
        <v>2024</v>
      </c>
      <c r="P2" s="62">
        <v>2025</v>
      </c>
      <c r="Q2" s="62">
        <v>2026</v>
      </c>
      <c r="R2" s="62">
        <v>2027</v>
      </c>
      <c r="S2" s="62">
        <v>2028</v>
      </c>
      <c r="T2" s="62">
        <v>2029</v>
      </c>
      <c r="U2" s="62">
        <v>2030</v>
      </c>
      <c r="V2" s="62">
        <v>2031</v>
      </c>
      <c r="W2" s="62">
        <v>2032</v>
      </c>
      <c r="X2" s="62">
        <v>2033</v>
      </c>
      <c r="Y2" s="62">
        <v>2034</v>
      </c>
      <c r="Z2" s="62">
        <v>2035</v>
      </c>
      <c r="AA2" s="62">
        <v>2036</v>
      </c>
      <c r="AB2" s="62">
        <v>2037</v>
      </c>
      <c r="AC2" s="62">
        <v>2038</v>
      </c>
      <c r="AD2" s="62">
        <v>2039</v>
      </c>
      <c r="AE2" s="62">
        <v>2040</v>
      </c>
      <c r="AF2" s="62">
        <v>2041</v>
      </c>
      <c r="AG2" s="62">
        <v>2042</v>
      </c>
      <c r="AH2" s="62">
        <v>2043</v>
      </c>
      <c r="AI2" s="62">
        <v>2044</v>
      </c>
      <c r="AJ2" s="62">
        <v>2045</v>
      </c>
      <c r="AK2" s="62">
        <v>2046</v>
      </c>
      <c r="AL2" s="62">
        <v>2047</v>
      </c>
      <c r="AM2" s="62">
        <v>2048</v>
      </c>
      <c r="AN2" s="62">
        <v>2049</v>
      </c>
      <c r="AO2" s="62">
        <v>2050</v>
      </c>
      <c r="AP2" s="62">
        <v>2051</v>
      </c>
      <c r="AQ2" s="62">
        <v>2052</v>
      </c>
      <c r="AR2" s="62">
        <v>2053</v>
      </c>
      <c r="AS2" s="62">
        <v>2054</v>
      </c>
      <c r="AT2" s="62">
        <v>2055</v>
      </c>
      <c r="AU2" s="62">
        <v>2056</v>
      </c>
      <c r="AV2" s="62">
        <v>2057</v>
      </c>
      <c r="AW2" s="62">
        <v>2058</v>
      </c>
      <c r="AX2" s="62">
        <v>2059</v>
      </c>
      <c r="AY2" s="62">
        <v>2060</v>
      </c>
      <c r="AZ2" s="62">
        <v>2061</v>
      </c>
      <c r="BA2" s="62">
        <v>2062</v>
      </c>
      <c r="BB2" s="62">
        <v>2063</v>
      </c>
      <c r="BC2" s="62">
        <v>2064</v>
      </c>
      <c r="BD2" s="62">
        <v>2065</v>
      </c>
      <c r="BE2" s="62">
        <v>2066</v>
      </c>
      <c r="BF2" s="62">
        <v>2067</v>
      </c>
      <c r="BG2" s="62">
        <v>2068</v>
      </c>
      <c r="BH2" s="62">
        <v>2069</v>
      </c>
      <c r="BI2" s="62">
        <v>2070</v>
      </c>
      <c r="BJ2" s="62">
        <v>2071</v>
      </c>
      <c r="BK2" s="62">
        <v>2072</v>
      </c>
    </row>
    <row r="3" spans="2:64" ht="15" x14ac:dyDescent="0.25">
      <c r="D3" s="25">
        <v>1</v>
      </c>
      <c r="E3" s="25">
        <v>2</v>
      </c>
      <c r="F3" s="25">
        <v>3</v>
      </c>
      <c r="G3" s="25">
        <v>4</v>
      </c>
      <c r="H3" s="45">
        <v>5</v>
      </c>
      <c r="I3" s="39">
        <v>6</v>
      </c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5">
        <v>12</v>
      </c>
      <c r="P3" s="25">
        <v>13</v>
      </c>
      <c r="Q3" s="25">
        <v>14</v>
      </c>
      <c r="R3" s="25">
        <v>15</v>
      </c>
      <c r="S3" s="25">
        <v>16</v>
      </c>
      <c r="T3" s="25">
        <v>17</v>
      </c>
      <c r="U3" s="25">
        <v>18</v>
      </c>
      <c r="V3" s="25">
        <v>19</v>
      </c>
      <c r="W3" s="25">
        <v>20</v>
      </c>
      <c r="X3" s="25">
        <v>21</v>
      </c>
      <c r="Y3" s="25">
        <v>22</v>
      </c>
      <c r="Z3" s="25">
        <v>23</v>
      </c>
      <c r="AA3" s="25">
        <v>24</v>
      </c>
      <c r="AB3" s="25">
        <v>25</v>
      </c>
      <c r="AC3" s="25">
        <v>26</v>
      </c>
      <c r="AD3" s="25">
        <v>27</v>
      </c>
      <c r="AE3" s="25">
        <v>28</v>
      </c>
      <c r="AF3" s="25">
        <v>29</v>
      </c>
      <c r="AG3" s="25">
        <v>30</v>
      </c>
      <c r="AH3" s="25">
        <v>31</v>
      </c>
      <c r="AI3" s="25">
        <v>32</v>
      </c>
      <c r="AJ3" s="25">
        <v>33</v>
      </c>
      <c r="AK3" s="25">
        <v>34</v>
      </c>
      <c r="AL3" s="25">
        <v>35</v>
      </c>
      <c r="AM3" s="25">
        <v>36</v>
      </c>
      <c r="AN3" s="25">
        <v>37</v>
      </c>
      <c r="AO3" s="25">
        <v>38</v>
      </c>
      <c r="AP3" s="25">
        <v>39</v>
      </c>
      <c r="AQ3" s="25">
        <v>40</v>
      </c>
      <c r="AR3" s="25">
        <v>41</v>
      </c>
      <c r="AS3" s="25">
        <v>42</v>
      </c>
      <c r="AT3" s="25">
        <v>43</v>
      </c>
      <c r="AU3" s="25">
        <v>44</v>
      </c>
      <c r="AV3" s="25">
        <v>45</v>
      </c>
      <c r="AW3" s="25">
        <v>46</v>
      </c>
      <c r="AX3" s="25">
        <v>47</v>
      </c>
      <c r="AY3" s="25">
        <v>48</v>
      </c>
      <c r="AZ3" s="25">
        <v>49</v>
      </c>
      <c r="BA3" s="25">
        <v>50</v>
      </c>
      <c r="BB3" s="25">
        <v>51</v>
      </c>
      <c r="BC3" s="25">
        <v>52</v>
      </c>
      <c r="BD3" s="25">
        <v>53</v>
      </c>
      <c r="BE3" s="25">
        <v>54</v>
      </c>
      <c r="BF3" s="25">
        <v>55</v>
      </c>
      <c r="BG3" s="25">
        <v>56</v>
      </c>
      <c r="BH3" s="25">
        <v>57</v>
      </c>
      <c r="BI3" s="25">
        <v>58</v>
      </c>
      <c r="BJ3" s="25">
        <v>59</v>
      </c>
      <c r="BK3" s="25">
        <v>60</v>
      </c>
    </row>
    <row r="4" spans="2:64" ht="15" x14ac:dyDescent="0.25"/>
    <row r="5" spans="2:64" ht="15" x14ac:dyDescent="0.25">
      <c r="B5" t="s">
        <v>25</v>
      </c>
      <c r="C5" s="37"/>
      <c r="D5" s="8">
        <f>SUMIF($B$24:$B$557,$B5&amp;" 1 Jan 2013",D$24:D$557)</f>
        <v>1275.2983543515008</v>
      </c>
      <c r="E5" s="8">
        <f>D5+D6-D7+D8</f>
        <v>1312.8470283396489</v>
      </c>
      <c r="F5" s="8">
        <f t="shared" ref="F5:O5" si="0">E5+E6-E7+E8</f>
        <v>1350.694798189749</v>
      </c>
      <c r="G5" s="8">
        <f t="shared" si="0"/>
        <v>1380.8037703752962</v>
      </c>
      <c r="H5" s="11">
        <f t="shared" si="0"/>
        <v>1398.0408205670101</v>
      </c>
      <c r="I5" s="8">
        <f>H5+H6-H7+H8</f>
        <v>1441.3135140831862</v>
      </c>
      <c r="J5" s="8">
        <f t="shared" si="0"/>
        <v>1367.1234779069073</v>
      </c>
      <c r="K5" s="8">
        <f t="shared" si="0"/>
        <v>1307.9357672767489</v>
      </c>
      <c r="L5" s="8">
        <f t="shared" si="0"/>
        <v>1251.3819986204492</v>
      </c>
      <c r="M5" s="8">
        <f t="shared" si="0"/>
        <v>1196.6051174832069</v>
      </c>
      <c r="N5" s="8">
        <f t="shared" si="0"/>
        <v>1143.1497622955167</v>
      </c>
      <c r="O5" s="8">
        <f t="shared" si="0"/>
        <v>1092.2480926098051</v>
      </c>
      <c r="P5" s="8">
        <f t="shared" ref="P5" si="1">O5+O6-O7+O8</f>
        <v>1046.9496660999969</v>
      </c>
      <c r="Q5" s="8">
        <f t="shared" ref="Q5" si="2">P5+P6-P7+P8</f>
        <v>1003.0560280586861</v>
      </c>
      <c r="R5" s="8">
        <f t="shared" ref="R5" si="3">Q5+Q6-Q7+Q8</f>
        <v>959.1623900173754</v>
      </c>
      <c r="S5" s="8">
        <f t="shared" ref="S5" si="4">R5+R6-R7+R8</f>
        <v>915.26875197606466</v>
      </c>
      <c r="T5" s="8">
        <f t="shared" ref="T5" si="5">S5+S6-S7+S8</f>
        <v>871.37511393475393</v>
      </c>
      <c r="U5" s="8">
        <f t="shared" ref="U5" si="6">T5+T6-T7+T8</f>
        <v>827.52678658889317</v>
      </c>
      <c r="V5" s="8">
        <f t="shared" ref="V5" si="7">U5+U6-U7+U8</f>
        <v>783.69773863710122</v>
      </c>
      <c r="W5" s="8">
        <f t="shared" ref="W5" si="8">V5+V6-V7+V8</f>
        <v>739.89994981060295</v>
      </c>
      <c r="X5" s="8">
        <f t="shared" ref="X5" si="9">W5+W6-W7+W8</f>
        <v>696.12929880418665</v>
      </c>
      <c r="Y5" s="8">
        <f t="shared" ref="Y5" si="10">X5+X6-X7+X8</f>
        <v>652.38793098757537</v>
      </c>
      <c r="Z5" s="8">
        <f t="shared" ref="Z5" si="11">Y5+Y6-Y7+Y8</f>
        <v>609.21879897189888</v>
      </c>
      <c r="AA5" s="8">
        <f t="shared" ref="AA5" si="12">Z5+Z6-Z7+Z8</f>
        <v>566.55083548664697</v>
      </c>
      <c r="AB5" s="8">
        <f t="shared" ref="AB5" si="13">AA5+AA6-AA7+AA8</f>
        <v>524.28215879746506</v>
      </c>
      <c r="AC5" s="8">
        <f t="shared" ref="AC5" si="14">AB5+AB6-AB7+AB8</f>
        <v>483.87447096771268</v>
      </c>
      <c r="AD5" s="8">
        <f t="shared" ref="AD5" si="15">AC5+AC6-AC7+AC8</f>
        <v>445.31624836252598</v>
      </c>
      <c r="AE5" s="8">
        <f t="shared" ref="AE5" si="16">AD5+AD6-AD7+AD8</f>
        <v>407.03386221841657</v>
      </c>
      <c r="AF5" s="8">
        <f t="shared" ref="AF5" si="17">AE5+AE6-AE7+AE8</f>
        <v>369.1805747707777</v>
      </c>
      <c r="AG5" s="8">
        <f t="shared" ref="AG5" si="18">AF5+AF6-AF7+AF8</f>
        <v>331.32728732313882</v>
      </c>
      <c r="AH5" s="8">
        <f t="shared" ref="AH5" si="19">AG5+AG6-AG7+AG8</f>
        <v>293.47399987549994</v>
      </c>
      <c r="AI5" s="8">
        <f t="shared" ref="AI5" si="20">AH5+AH6-AH7+AH8</f>
        <v>255.62071242786106</v>
      </c>
      <c r="AJ5" s="8">
        <f t="shared" ref="AJ5" si="21">AI5+AI6-AI7+AI8</f>
        <v>217.76742498022219</v>
      </c>
      <c r="AK5" s="8">
        <f t="shared" ref="AK5" si="22">AJ5+AJ6-AJ7+AJ8</f>
        <v>190.11193139452007</v>
      </c>
      <c r="AL5" s="8">
        <f t="shared" ref="AL5" si="23">AK5+AK6-AK7+AK8</f>
        <v>171.78394511176512</v>
      </c>
      <c r="AM5" s="8">
        <f t="shared" ref="AM5" si="24">AL5+AL6-AL7+AL8</f>
        <v>153.83735588385807</v>
      </c>
      <c r="AN5" s="8">
        <f t="shared" ref="AN5" si="25">AM5+AM6-AM7+AM8</f>
        <v>138.77894550423693</v>
      </c>
      <c r="AO5" s="8">
        <f t="shared" ref="AO5" si="26">AN5+AN6-AN7+AN8</f>
        <v>133.48813369729447</v>
      </c>
      <c r="AP5" s="8">
        <f t="shared" ref="AP5" si="27">AO5+AO6-AO7+AO8</f>
        <v>128.19732189035201</v>
      </c>
      <c r="AQ5" s="8">
        <f t="shared" ref="AQ5" si="28">AP5+AP6-AP7+AP8</f>
        <v>122.90651008340956</v>
      </c>
      <c r="AR5" s="8">
        <f t="shared" ref="AR5" si="29">AQ5+AQ6-AQ7+AQ8</f>
        <v>117.6156982764671</v>
      </c>
      <c r="AS5" s="8">
        <f t="shared" ref="AS5" si="30">AR5+AR6-AR7+AR8</f>
        <v>112.32488646952464</v>
      </c>
      <c r="AT5" s="8">
        <f t="shared" ref="AT5" si="31">AS5+AS6-AS7+AS8</f>
        <v>107.03407466258219</v>
      </c>
      <c r="AU5" s="8">
        <f t="shared" ref="AU5" si="32">AT5+AT6-AT7+AT8</f>
        <v>101.74326285563973</v>
      </c>
      <c r="AV5" s="8">
        <f t="shared" ref="AV5" si="33">AU5+AU6-AU7+AU8</f>
        <v>96.45245104869727</v>
      </c>
      <c r="AW5" s="8">
        <f t="shared" ref="AW5" si="34">AV5+AV6-AV7+AV8</f>
        <v>91.161639241754813</v>
      </c>
      <c r="AX5" s="8">
        <f t="shared" ref="AX5" si="35">AW5+AW6-AW7+AW8</f>
        <v>85.870827434812355</v>
      </c>
      <c r="AY5" s="8">
        <f t="shared" ref="AY5" si="36">AX5+AX6-AX7+AX8</f>
        <v>80.580015627869898</v>
      </c>
      <c r="AZ5" s="8">
        <f t="shared" ref="AZ5" si="37">AY5+AY6-AY7+AY8</f>
        <v>75.28920382092744</v>
      </c>
      <c r="BA5" s="8">
        <f t="shared" ref="BA5" si="38">AZ5+AZ6-AZ7+AZ8</f>
        <v>69.998392013984983</v>
      </c>
      <c r="BB5" s="8">
        <f t="shared" ref="BB5" si="39">BA5+BA6-BA7+BA8</f>
        <v>64.707580207042525</v>
      </c>
      <c r="BC5" s="8">
        <f t="shared" ref="BC5" si="40">BB5+BB6-BB7+BB8</f>
        <v>59.416768400100061</v>
      </c>
      <c r="BD5" s="8">
        <f t="shared" ref="BD5" si="41">BC5+BC6-BC7+BC8</f>
        <v>54.191562909323572</v>
      </c>
      <c r="BE5" s="8">
        <f t="shared" ref="BE5" si="42">BD5+BD6-BD7+BD8</f>
        <v>49.076204903387797</v>
      </c>
      <c r="BF5" s="8">
        <f t="shared" ref="BF5" si="43">BE5+BE6-BE7+BE8</f>
        <v>44.039690280820174</v>
      </c>
      <c r="BG5" s="8">
        <f t="shared" ref="BG5" si="44">BF5+BF6-BF7+BF8</f>
        <v>39.042078031003619</v>
      </c>
      <c r="BH5" s="8">
        <f t="shared" ref="BH5" si="45">BG5+BG6-BG7+BG8</f>
        <v>34.170085405285185</v>
      </c>
      <c r="BI5" s="8">
        <f t="shared" ref="BI5" si="46">BH5+BH6-BH7+BH8</f>
        <v>29.298092779566758</v>
      </c>
      <c r="BJ5" s="8">
        <f t="shared" ref="BJ5" si="47">BI5+BI6-BI7+BI8</f>
        <v>24.426100153848331</v>
      </c>
      <c r="BK5" s="8">
        <f t="shared" ref="BK5:BL5" si="48">BJ5+BJ6-BJ7+BJ8</f>
        <v>19.554107528129904</v>
      </c>
      <c r="BL5" s="8">
        <f t="shared" si="48"/>
        <v>14.682114902411477</v>
      </c>
    </row>
    <row r="6" spans="2:64" ht="15" x14ac:dyDescent="0.25">
      <c r="B6" t="s">
        <v>27</v>
      </c>
      <c r="C6" s="37"/>
      <c r="D6" s="8">
        <f t="shared" ref="D6:AI6" si="49">SUMIF($B$24:$B$557,$B6,D$24:D$557)</f>
        <v>85.069038005428283</v>
      </c>
      <c r="E6" s="8">
        <f t="shared" si="49"/>
        <v>90.269166960151608</v>
      </c>
      <c r="F6" s="8">
        <f t="shared" si="49"/>
        <v>86.816182034279677</v>
      </c>
      <c r="G6" s="8">
        <f t="shared" si="49"/>
        <v>77.322786072065355</v>
      </c>
      <c r="H6" s="11">
        <f t="shared" si="49"/>
        <v>90.847841700995204</v>
      </c>
      <c r="I6" s="8">
        <f t="shared" si="49"/>
        <v>0</v>
      </c>
      <c r="J6" s="8">
        <f t="shared" si="49"/>
        <v>0</v>
      </c>
      <c r="K6" s="8">
        <f t="shared" si="49"/>
        <v>0</v>
      </c>
      <c r="L6" s="8">
        <f t="shared" si="49"/>
        <v>0</v>
      </c>
      <c r="M6" s="8">
        <f t="shared" si="49"/>
        <v>0</v>
      </c>
      <c r="N6" s="8">
        <f t="shared" si="49"/>
        <v>0</v>
      </c>
      <c r="O6" s="8">
        <f t="shared" si="49"/>
        <v>0</v>
      </c>
      <c r="P6" s="8">
        <f t="shared" si="49"/>
        <v>0</v>
      </c>
      <c r="Q6" s="8">
        <f t="shared" si="49"/>
        <v>0</v>
      </c>
      <c r="R6" s="8">
        <f t="shared" si="49"/>
        <v>0</v>
      </c>
      <c r="S6" s="8">
        <f t="shared" si="49"/>
        <v>0</v>
      </c>
      <c r="T6" s="8">
        <f t="shared" si="49"/>
        <v>0</v>
      </c>
      <c r="U6" s="8">
        <f t="shared" si="49"/>
        <v>0</v>
      </c>
      <c r="V6" s="8">
        <f t="shared" si="49"/>
        <v>0</v>
      </c>
      <c r="W6" s="8">
        <f t="shared" si="49"/>
        <v>0</v>
      </c>
      <c r="X6" s="8">
        <f t="shared" si="49"/>
        <v>0</v>
      </c>
      <c r="Y6" s="8">
        <f t="shared" si="49"/>
        <v>0</v>
      </c>
      <c r="Z6" s="8">
        <f t="shared" si="49"/>
        <v>0</v>
      </c>
      <c r="AA6" s="8">
        <f t="shared" si="49"/>
        <v>0</v>
      </c>
      <c r="AB6" s="8">
        <f t="shared" si="49"/>
        <v>0</v>
      </c>
      <c r="AC6" s="8">
        <f t="shared" si="49"/>
        <v>0</v>
      </c>
      <c r="AD6" s="8">
        <f t="shared" si="49"/>
        <v>0</v>
      </c>
      <c r="AE6" s="8">
        <f t="shared" si="49"/>
        <v>0</v>
      </c>
      <c r="AF6" s="8">
        <f t="shared" si="49"/>
        <v>0</v>
      </c>
      <c r="AG6" s="8">
        <f t="shared" si="49"/>
        <v>0</v>
      </c>
      <c r="AH6" s="8">
        <f t="shared" si="49"/>
        <v>0</v>
      </c>
      <c r="AI6" s="8">
        <f t="shared" si="49"/>
        <v>0</v>
      </c>
      <c r="AJ6" s="8">
        <f t="shared" ref="AJ6:BK6" si="50">SUMIF($B$24:$B$557,$B6,AJ$24:AJ$557)</f>
        <v>0</v>
      </c>
      <c r="AK6" s="8">
        <f t="shared" si="50"/>
        <v>0</v>
      </c>
      <c r="AL6" s="8">
        <f t="shared" si="50"/>
        <v>0</v>
      </c>
      <c r="AM6" s="8">
        <f t="shared" si="50"/>
        <v>0</v>
      </c>
      <c r="AN6" s="8">
        <f t="shared" si="50"/>
        <v>0</v>
      </c>
      <c r="AO6" s="8">
        <f t="shared" si="50"/>
        <v>0</v>
      </c>
      <c r="AP6" s="8">
        <f t="shared" si="50"/>
        <v>0</v>
      </c>
      <c r="AQ6" s="8">
        <f t="shared" si="50"/>
        <v>0</v>
      </c>
      <c r="AR6" s="8">
        <f t="shared" si="50"/>
        <v>0</v>
      </c>
      <c r="AS6" s="8">
        <f t="shared" si="50"/>
        <v>0</v>
      </c>
      <c r="AT6" s="8">
        <f t="shared" si="50"/>
        <v>0</v>
      </c>
      <c r="AU6" s="8">
        <f t="shared" si="50"/>
        <v>0</v>
      </c>
      <c r="AV6" s="8">
        <f t="shared" si="50"/>
        <v>0</v>
      </c>
      <c r="AW6" s="8">
        <f t="shared" si="50"/>
        <v>0</v>
      </c>
      <c r="AX6" s="8">
        <f t="shared" si="50"/>
        <v>0</v>
      </c>
      <c r="AY6" s="8">
        <f t="shared" si="50"/>
        <v>0</v>
      </c>
      <c r="AZ6" s="8">
        <f t="shared" si="50"/>
        <v>0</v>
      </c>
      <c r="BA6" s="8">
        <f t="shared" si="50"/>
        <v>0</v>
      </c>
      <c r="BB6" s="8">
        <f t="shared" si="50"/>
        <v>0</v>
      </c>
      <c r="BC6" s="8">
        <f t="shared" si="50"/>
        <v>0</v>
      </c>
      <c r="BD6" s="8">
        <f t="shared" si="50"/>
        <v>0</v>
      </c>
      <c r="BE6" s="8">
        <f t="shared" si="50"/>
        <v>0</v>
      </c>
      <c r="BF6" s="8">
        <f t="shared" si="50"/>
        <v>0</v>
      </c>
      <c r="BG6" s="8">
        <f t="shared" si="50"/>
        <v>0</v>
      </c>
      <c r="BH6" s="8">
        <f t="shared" si="50"/>
        <v>0</v>
      </c>
      <c r="BI6" s="8">
        <f t="shared" si="50"/>
        <v>0</v>
      </c>
      <c r="BJ6" s="8">
        <f t="shared" si="50"/>
        <v>0</v>
      </c>
      <c r="BK6" s="8">
        <f t="shared" si="50"/>
        <v>0</v>
      </c>
      <c r="BL6" s="8"/>
    </row>
    <row r="7" spans="2:64" ht="15" x14ac:dyDescent="0.25">
      <c r="B7" t="s">
        <v>28</v>
      </c>
      <c r="C7" s="37"/>
      <c r="D7" s="54">
        <f t="shared" ref="D7:H7" si="51">SUMIF($B$24:$B$557,$B7,D$24:D$557)</f>
        <v>47.520364017280066</v>
      </c>
      <c r="E7" s="54">
        <f t="shared" si="51"/>
        <v>52.421397110051529</v>
      </c>
      <c r="F7" s="54">
        <f t="shared" si="51"/>
        <v>56.707209848732504</v>
      </c>
      <c r="G7" s="54">
        <f t="shared" si="51"/>
        <v>60.085735880351415</v>
      </c>
      <c r="H7" s="74">
        <f t="shared" si="51"/>
        <v>62.568578233607475</v>
      </c>
      <c r="I7" s="8">
        <f t="shared" ref="I7:R8" si="52">SUMIF($B$24:$B$557,$B7,I$24:I$557)</f>
        <v>74.190036176278994</v>
      </c>
      <c r="J7" s="8">
        <f t="shared" si="52"/>
        <v>59.187710630158286</v>
      </c>
      <c r="K7" s="8">
        <f t="shared" si="52"/>
        <v>56.553768656299702</v>
      </c>
      <c r="L7" s="8">
        <f t="shared" si="52"/>
        <v>54.776881137242214</v>
      </c>
      <c r="M7" s="8">
        <f t="shared" si="52"/>
        <v>53.455355187690145</v>
      </c>
      <c r="N7" s="8">
        <f t="shared" si="52"/>
        <v>50.901669685711489</v>
      </c>
      <c r="O7" s="8">
        <f t="shared" si="52"/>
        <v>45.29842650980828</v>
      </c>
      <c r="P7" s="8">
        <f t="shared" si="52"/>
        <v>43.893638041310695</v>
      </c>
      <c r="Q7" s="8">
        <f t="shared" si="52"/>
        <v>43.893638041310695</v>
      </c>
      <c r="R7" s="8">
        <f t="shared" si="52"/>
        <v>43.893638041310695</v>
      </c>
      <c r="S7" s="8">
        <f t="shared" ref="S7:AB8" si="53">SUMIF($B$24:$B$557,$B7,S$24:S$557)</f>
        <v>43.893638041310695</v>
      </c>
      <c r="T7" s="8">
        <f t="shared" si="53"/>
        <v>43.848327345860717</v>
      </c>
      <c r="U7" s="8">
        <f t="shared" si="53"/>
        <v>43.829047951791956</v>
      </c>
      <c r="V7" s="8">
        <f t="shared" si="53"/>
        <v>43.797788826498333</v>
      </c>
      <c r="W7" s="8">
        <f t="shared" si="53"/>
        <v>43.770651006416358</v>
      </c>
      <c r="X7" s="8">
        <f t="shared" si="53"/>
        <v>43.741367816611316</v>
      </c>
      <c r="Y7" s="8">
        <f t="shared" si="53"/>
        <v>43.16913201567646</v>
      </c>
      <c r="Z7" s="8">
        <f t="shared" si="53"/>
        <v>42.667963485251867</v>
      </c>
      <c r="AA7" s="8">
        <f t="shared" si="53"/>
        <v>42.268676689181909</v>
      </c>
      <c r="AB7" s="8">
        <f t="shared" si="53"/>
        <v>40.407687829752369</v>
      </c>
      <c r="AC7" s="8">
        <f t="shared" ref="AC7:AL8" si="54">SUMIF($B$24:$B$557,$B7,AC$24:AC$557)</f>
        <v>38.558222605186714</v>
      </c>
      <c r="AD7" s="8">
        <f t="shared" si="54"/>
        <v>38.282386144109388</v>
      </c>
      <c r="AE7" s="8">
        <f t="shared" si="54"/>
        <v>37.85328744763887</v>
      </c>
      <c r="AF7" s="8">
        <f t="shared" si="54"/>
        <v>37.85328744763887</v>
      </c>
      <c r="AG7" s="8">
        <f t="shared" si="54"/>
        <v>37.85328744763887</v>
      </c>
      <c r="AH7" s="8">
        <f t="shared" si="54"/>
        <v>37.85328744763887</v>
      </c>
      <c r="AI7" s="8">
        <f t="shared" si="54"/>
        <v>37.85328744763887</v>
      </c>
      <c r="AJ7" s="8">
        <f t="shared" si="54"/>
        <v>27.655493585702118</v>
      </c>
      <c r="AK7" s="8">
        <f t="shared" si="54"/>
        <v>18.327986282754956</v>
      </c>
      <c r="AL7" s="8">
        <f t="shared" si="54"/>
        <v>17.946589227907044</v>
      </c>
      <c r="AM7" s="8">
        <f t="shared" ref="AM7:AV8" si="55">SUMIF($B$24:$B$557,$B7,AM$24:AM$557)</f>
        <v>15.058410379621129</v>
      </c>
      <c r="AN7" s="8">
        <f t="shared" si="55"/>
        <v>5.2908118069424637</v>
      </c>
      <c r="AO7" s="8">
        <f t="shared" si="55"/>
        <v>5.2908118069424637</v>
      </c>
      <c r="AP7" s="8">
        <f t="shared" si="55"/>
        <v>5.2908118069424637</v>
      </c>
      <c r="AQ7" s="8">
        <f t="shared" si="55"/>
        <v>5.2908118069424637</v>
      </c>
      <c r="AR7" s="8">
        <f t="shared" si="55"/>
        <v>5.2908118069424637</v>
      </c>
      <c r="AS7" s="8">
        <f t="shared" si="55"/>
        <v>5.2908118069424637</v>
      </c>
      <c r="AT7" s="8">
        <f t="shared" si="55"/>
        <v>5.2908118069424637</v>
      </c>
      <c r="AU7" s="8">
        <f t="shared" si="55"/>
        <v>5.2908118069424637</v>
      </c>
      <c r="AV7" s="8">
        <f t="shared" si="55"/>
        <v>5.2908118069424637</v>
      </c>
      <c r="AW7" s="8">
        <f t="shared" ref="AW7:BK8" si="56">SUMIF($B$24:$B$557,$B7,AW$24:AW$557)</f>
        <v>5.2908118069424637</v>
      </c>
      <c r="AX7" s="8">
        <f t="shared" si="56"/>
        <v>5.2908118069424637</v>
      </c>
      <c r="AY7" s="8">
        <f t="shared" si="56"/>
        <v>5.2908118069424637</v>
      </c>
      <c r="AZ7" s="8">
        <f t="shared" si="56"/>
        <v>5.2908118069424637</v>
      </c>
      <c r="BA7" s="8">
        <f t="shared" si="56"/>
        <v>5.2908118069424637</v>
      </c>
      <c r="BB7" s="8">
        <f t="shared" si="56"/>
        <v>5.2908118069424637</v>
      </c>
      <c r="BC7" s="8">
        <f t="shared" si="56"/>
        <v>5.2252054907764913</v>
      </c>
      <c r="BD7" s="8">
        <f t="shared" si="56"/>
        <v>5.1153580059357742</v>
      </c>
      <c r="BE7" s="8">
        <f t="shared" si="56"/>
        <v>5.0365146225676254</v>
      </c>
      <c r="BF7" s="8">
        <f t="shared" si="56"/>
        <v>4.9976122498165578</v>
      </c>
      <c r="BG7" s="8">
        <f t="shared" si="56"/>
        <v>4.8719926257184332</v>
      </c>
      <c r="BH7" s="8">
        <f t="shared" si="56"/>
        <v>4.8719926257184278</v>
      </c>
      <c r="BI7" s="8">
        <f t="shared" si="56"/>
        <v>4.8719926257184278</v>
      </c>
      <c r="BJ7" s="8">
        <f t="shared" si="56"/>
        <v>4.8719926257184278</v>
      </c>
      <c r="BK7" s="8">
        <f t="shared" si="56"/>
        <v>4.8719926257184278</v>
      </c>
      <c r="BL7" s="8"/>
    </row>
    <row r="8" spans="2:64" ht="15" x14ac:dyDescent="0.25">
      <c r="B8" s="7" t="s">
        <v>29</v>
      </c>
      <c r="C8" s="37"/>
      <c r="D8" s="8">
        <f>SUMIF($B$24:$B$557,$B8,D$24:D$557)</f>
        <v>0</v>
      </c>
      <c r="E8" s="8">
        <f>SUMIF($B$24:$B$557,$B8,E$24:E$557)</f>
        <v>0</v>
      </c>
      <c r="F8" s="8">
        <f>SUMIF($B$24:$B$557,$B8,F$24:F$557)</f>
        <v>0</v>
      </c>
      <c r="G8" s="8">
        <f>SUMIF($B$24:$B$557,$B8,G$24:G$557)</f>
        <v>0</v>
      </c>
      <c r="H8" s="11">
        <f>SUMIF($B$24:$B$557,$B8,H$24:H$557)</f>
        <v>14.993430048788388</v>
      </c>
      <c r="I8" s="8">
        <f t="shared" si="52"/>
        <v>0</v>
      </c>
      <c r="J8" s="8">
        <f t="shared" si="52"/>
        <v>0</v>
      </c>
      <c r="K8" s="8">
        <f t="shared" si="52"/>
        <v>0</v>
      </c>
      <c r="L8" s="8">
        <f t="shared" si="52"/>
        <v>0</v>
      </c>
      <c r="M8" s="8">
        <f t="shared" si="52"/>
        <v>0</v>
      </c>
      <c r="N8" s="8">
        <f t="shared" si="52"/>
        <v>0</v>
      </c>
      <c r="O8" s="8">
        <f t="shared" si="52"/>
        <v>0</v>
      </c>
      <c r="P8" s="8">
        <f t="shared" si="52"/>
        <v>0</v>
      </c>
      <c r="Q8" s="8">
        <f t="shared" si="52"/>
        <v>0</v>
      </c>
      <c r="R8" s="8">
        <f t="shared" si="52"/>
        <v>0</v>
      </c>
      <c r="S8" s="8">
        <f t="shared" si="53"/>
        <v>0</v>
      </c>
      <c r="T8" s="8">
        <f t="shared" si="53"/>
        <v>0</v>
      </c>
      <c r="U8" s="8">
        <f t="shared" si="53"/>
        <v>0</v>
      </c>
      <c r="V8" s="8">
        <f t="shared" si="53"/>
        <v>0</v>
      </c>
      <c r="W8" s="8">
        <f t="shared" si="53"/>
        <v>0</v>
      </c>
      <c r="X8" s="8">
        <f t="shared" si="53"/>
        <v>0</v>
      </c>
      <c r="Y8" s="8">
        <f t="shared" si="53"/>
        <v>0</v>
      </c>
      <c r="Z8" s="8">
        <f t="shared" si="53"/>
        <v>0</v>
      </c>
      <c r="AA8" s="8">
        <f t="shared" si="53"/>
        <v>0</v>
      </c>
      <c r="AB8" s="8">
        <f t="shared" si="53"/>
        <v>0</v>
      </c>
      <c r="AC8" s="8">
        <f t="shared" si="54"/>
        <v>0</v>
      </c>
      <c r="AD8" s="8">
        <f t="shared" si="54"/>
        <v>0</v>
      </c>
      <c r="AE8" s="8">
        <f t="shared" si="54"/>
        <v>0</v>
      </c>
      <c r="AF8" s="8">
        <f t="shared" si="54"/>
        <v>0</v>
      </c>
      <c r="AG8" s="8">
        <f t="shared" si="54"/>
        <v>0</v>
      </c>
      <c r="AH8" s="8">
        <f t="shared" si="54"/>
        <v>0</v>
      </c>
      <c r="AI8" s="8">
        <f t="shared" si="54"/>
        <v>0</v>
      </c>
      <c r="AJ8" s="8">
        <f t="shared" si="54"/>
        <v>0</v>
      </c>
      <c r="AK8" s="8">
        <f t="shared" si="54"/>
        <v>0</v>
      </c>
      <c r="AL8" s="8">
        <f t="shared" si="54"/>
        <v>0</v>
      </c>
      <c r="AM8" s="8">
        <f t="shared" si="55"/>
        <v>0</v>
      </c>
      <c r="AN8" s="8">
        <f t="shared" si="55"/>
        <v>0</v>
      </c>
      <c r="AO8" s="8">
        <f t="shared" si="55"/>
        <v>0</v>
      </c>
      <c r="AP8" s="8">
        <f t="shared" si="55"/>
        <v>0</v>
      </c>
      <c r="AQ8" s="8">
        <f t="shared" si="55"/>
        <v>0</v>
      </c>
      <c r="AR8" s="8">
        <f t="shared" si="55"/>
        <v>0</v>
      </c>
      <c r="AS8" s="8">
        <f t="shared" si="55"/>
        <v>0</v>
      </c>
      <c r="AT8" s="8">
        <f t="shared" si="55"/>
        <v>0</v>
      </c>
      <c r="AU8" s="8">
        <f t="shared" si="55"/>
        <v>0</v>
      </c>
      <c r="AV8" s="8">
        <f t="shared" si="55"/>
        <v>0</v>
      </c>
      <c r="AW8" s="8">
        <f t="shared" si="56"/>
        <v>0</v>
      </c>
      <c r="AX8" s="8">
        <f t="shared" si="56"/>
        <v>0</v>
      </c>
      <c r="AY8" s="8">
        <f t="shared" si="56"/>
        <v>0</v>
      </c>
      <c r="AZ8" s="8">
        <f t="shared" si="56"/>
        <v>0</v>
      </c>
      <c r="BA8" s="8">
        <f t="shared" si="56"/>
        <v>0</v>
      </c>
      <c r="BB8" s="8">
        <f t="shared" si="56"/>
        <v>0</v>
      </c>
      <c r="BC8" s="8">
        <f t="shared" si="56"/>
        <v>0</v>
      </c>
      <c r="BD8" s="8">
        <f t="shared" si="56"/>
        <v>0</v>
      </c>
      <c r="BE8" s="8">
        <f t="shared" si="56"/>
        <v>0</v>
      </c>
      <c r="BF8" s="8">
        <f t="shared" si="56"/>
        <v>0</v>
      </c>
      <c r="BG8" s="8">
        <f t="shared" si="56"/>
        <v>0</v>
      </c>
      <c r="BH8" s="8">
        <f t="shared" si="56"/>
        <v>0</v>
      </c>
      <c r="BI8" s="8">
        <f t="shared" si="56"/>
        <v>0</v>
      </c>
      <c r="BJ8" s="8">
        <f t="shared" si="56"/>
        <v>0</v>
      </c>
      <c r="BK8" s="8">
        <f t="shared" si="56"/>
        <v>0</v>
      </c>
      <c r="BL8" s="8"/>
    </row>
    <row r="10" spans="2:64" ht="15" x14ac:dyDescent="0.25">
      <c r="B10" t="s">
        <v>30</v>
      </c>
      <c r="D10" s="54">
        <f>D66+D111+D156+D201+D246+D292+D337+D382+D427+D472+D517+D562</f>
        <v>85.069038005428283</v>
      </c>
      <c r="E10" s="54">
        <f t="shared" ref="E10:O10" si="57">E66+E111+E156+E201+E246+E292+E337+E382+E427+E472+E517+E562</f>
        <v>170.43717187280845</v>
      </c>
      <c r="F10" s="54">
        <f t="shared" si="57"/>
        <v>248.06650807563568</v>
      </c>
      <c r="G10" s="54">
        <f t="shared" si="57"/>
        <v>312.82392228462976</v>
      </c>
      <c r="H10" s="74">
        <f t="shared" si="57"/>
        <v>388.09247849873731</v>
      </c>
      <c r="I10" s="60">
        <f t="shared" si="57"/>
        <v>368.19481891340115</v>
      </c>
      <c r="J10" s="54">
        <f t="shared" si="57"/>
        <v>351.63185880200245</v>
      </c>
      <c r="K10" s="54">
        <f t="shared" si="57"/>
        <v>337.70284066446226</v>
      </c>
      <c r="L10" s="54">
        <f t="shared" si="57"/>
        <v>325.55071004597966</v>
      </c>
      <c r="M10" s="54">
        <f t="shared" si="57"/>
        <v>314.72010537704915</v>
      </c>
      <c r="N10" s="54">
        <f t="shared" si="57"/>
        <v>306.44318621009717</v>
      </c>
      <c r="O10" s="54">
        <f t="shared" si="57"/>
        <v>298.1662670431453</v>
      </c>
      <c r="P10" s="54">
        <f t="shared" ref="P10:BK10" si="58">P66+P111+P156+P201+P246+P292+P337+P382+P427+P472+P517+P562</f>
        <v>289.88934787619337</v>
      </c>
      <c r="Q10" s="54">
        <f t="shared" si="58"/>
        <v>281.61242870924156</v>
      </c>
      <c r="R10" s="54">
        <f t="shared" si="58"/>
        <v>273.33550954228957</v>
      </c>
      <c r="S10" s="54">
        <f t="shared" si="58"/>
        <v>265.0585903753377</v>
      </c>
      <c r="T10" s="54">
        <f t="shared" si="58"/>
        <v>256.82698190383576</v>
      </c>
      <c r="U10" s="54">
        <f t="shared" si="58"/>
        <v>248.61465282640262</v>
      </c>
      <c r="V10" s="54">
        <f t="shared" si="58"/>
        <v>240.4335828742631</v>
      </c>
      <c r="W10" s="54">
        <f t="shared" si="58"/>
        <v>232.27965074220552</v>
      </c>
      <c r="X10" s="54">
        <f t="shared" si="58"/>
        <v>224.15500179995303</v>
      </c>
      <c r="Y10" s="54">
        <f t="shared" si="58"/>
        <v>216.60258865863534</v>
      </c>
      <c r="Z10" s="54">
        <f t="shared" si="58"/>
        <v>209.5513440477423</v>
      </c>
      <c r="AA10" s="54">
        <f t="shared" si="58"/>
        <v>202.89938623291917</v>
      </c>
      <c r="AB10" s="54">
        <f t="shared" si="58"/>
        <v>196.97787538060484</v>
      </c>
      <c r="AC10" s="54">
        <f t="shared" si="58"/>
        <v>191.68706357366236</v>
      </c>
      <c r="AD10" s="54">
        <f t="shared" si="58"/>
        <v>186.3962517667199</v>
      </c>
      <c r="AE10" s="54">
        <f t="shared" si="58"/>
        <v>181.10543995977741</v>
      </c>
      <c r="AF10" s="54">
        <f t="shared" si="58"/>
        <v>175.81462815283496</v>
      </c>
      <c r="AG10" s="54">
        <f t="shared" si="58"/>
        <v>170.5238163458925</v>
      </c>
      <c r="AH10" s="54">
        <f t="shared" si="58"/>
        <v>165.23300453895001</v>
      </c>
      <c r="AI10" s="54">
        <f t="shared" si="58"/>
        <v>159.94219273200758</v>
      </c>
      <c r="AJ10" s="54">
        <f t="shared" si="58"/>
        <v>154.6513809250651</v>
      </c>
      <c r="AK10" s="54">
        <f t="shared" si="58"/>
        <v>149.36056911812264</v>
      </c>
      <c r="AL10" s="54">
        <f t="shared" si="58"/>
        <v>144.06975731118015</v>
      </c>
      <c r="AM10" s="54">
        <f t="shared" si="58"/>
        <v>138.7789455042377</v>
      </c>
      <c r="AN10" s="54">
        <f t="shared" si="58"/>
        <v>133.48813369729527</v>
      </c>
      <c r="AO10" s="54">
        <f t="shared" si="58"/>
        <v>128.19732189035281</v>
      </c>
      <c r="AP10" s="54">
        <f t="shared" si="58"/>
        <v>122.90651008341032</v>
      </c>
      <c r="AQ10" s="54">
        <f t="shared" si="58"/>
        <v>117.61569827646787</v>
      </c>
      <c r="AR10" s="54">
        <f t="shared" si="58"/>
        <v>112.32488646952541</v>
      </c>
      <c r="AS10" s="54">
        <f t="shared" si="58"/>
        <v>107.03407466258294</v>
      </c>
      <c r="AT10" s="54">
        <f t="shared" si="58"/>
        <v>101.74326285564048</v>
      </c>
      <c r="AU10" s="54">
        <f t="shared" si="58"/>
        <v>96.452451048697995</v>
      </c>
      <c r="AV10" s="54">
        <f t="shared" si="58"/>
        <v>91.161639241755523</v>
      </c>
      <c r="AW10" s="54">
        <f t="shared" si="58"/>
        <v>85.870827434813066</v>
      </c>
      <c r="AX10" s="54">
        <f t="shared" si="58"/>
        <v>80.580015627870594</v>
      </c>
      <c r="AY10" s="54">
        <f t="shared" si="58"/>
        <v>75.289203820928151</v>
      </c>
      <c r="AZ10" s="54">
        <f t="shared" si="58"/>
        <v>69.998392013985693</v>
      </c>
      <c r="BA10" s="54">
        <f t="shared" si="58"/>
        <v>64.707580207043222</v>
      </c>
      <c r="BB10" s="54">
        <f t="shared" si="58"/>
        <v>59.416768400100771</v>
      </c>
      <c r="BC10" s="54">
        <f t="shared" si="58"/>
        <v>54.191562909324276</v>
      </c>
      <c r="BD10" s="54">
        <f t="shared" si="58"/>
        <v>49.076204903388501</v>
      </c>
      <c r="BE10" s="54">
        <f t="shared" si="58"/>
        <v>44.039690280820878</v>
      </c>
      <c r="BF10" s="54">
        <f t="shared" si="58"/>
        <v>39.042078031004316</v>
      </c>
      <c r="BG10" s="54">
        <f t="shared" si="58"/>
        <v>34.170085405285882</v>
      </c>
      <c r="BH10" s="54">
        <f t="shared" si="58"/>
        <v>29.298092779567455</v>
      </c>
      <c r="BI10" s="54">
        <f t="shared" si="58"/>
        <v>24.426100153849028</v>
      </c>
      <c r="BJ10" s="54">
        <f t="shared" si="58"/>
        <v>19.554107528130601</v>
      </c>
      <c r="BK10" s="54">
        <f t="shared" si="58"/>
        <v>14.682114902412168</v>
      </c>
    </row>
    <row r="11" spans="2:64" ht="15" x14ac:dyDescent="0.25">
      <c r="B11" t="s">
        <v>31</v>
      </c>
      <c r="D11" s="54">
        <f>D36+D81+D126+D171+D216+D262+D307+D352+D397+D442+D487+D532</f>
        <v>1227.7779903342209</v>
      </c>
      <c r="E11" s="54">
        <f t="shared" ref="E11:O11" si="59">E36+E81+E126+E171+E216+E262+E307+E352+E397+E442+E487+E532</f>
        <v>1180.2576263169406</v>
      </c>
      <c r="F11" s="54">
        <f t="shared" si="59"/>
        <v>1132.7372622996609</v>
      </c>
      <c r="G11" s="54">
        <f t="shared" si="59"/>
        <v>1085.2168982823803</v>
      </c>
      <c r="H11" s="74">
        <f t="shared" si="59"/>
        <v>1053.2210355844493</v>
      </c>
      <c r="I11" s="60">
        <f t="shared" si="59"/>
        <v>998.92865899350636</v>
      </c>
      <c r="J11" s="54">
        <f t="shared" si="59"/>
        <v>956.30390847474678</v>
      </c>
      <c r="K11" s="54">
        <f t="shared" si="59"/>
        <v>913.67915795598719</v>
      </c>
      <c r="L11" s="54">
        <f t="shared" si="59"/>
        <v>871.05440743722761</v>
      </c>
      <c r="M11" s="54">
        <f t="shared" si="59"/>
        <v>828.42965691846814</v>
      </c>
      <c r="N11" s="54">
        <f t="shared" si="59"/>
        <v>785.80490639970867</v>
      </c>
      <c r="O11" s="54">
        <f t="shared" si="59"/>
        <v>748.78339905685232</v>
      </c>
      <c r="P11" s="54">
        <f t="shared" ref="P11:BK11" si="60">P36+P81+P126+P171+P216+P262+P307+P352+P397+P442+P487+P532</f>
        <v>713.16668018249368</v>
      </c>
      <c r="Q11" s="54">
        <f t="shared" si="60"/>
        <v>677.5499613081347</v>
      </c>
      <c r="R11" s="54">
        <f t="shared" si="60"/>
        <v>641.93324243377594</v>
      </c>
      <c r="S11" s="54">
        <f t="shared" si="60"/>
        <v>606.31652355941731</v>
      </c>
      <c r="T11" s="54">
        <f t="shared" si="60"/>
        <v>570.69980468505844</v>
      </c>
      <c r="U11" s="54">
        <f t="shared" si="60"/>
        <v>535.08308581069969</v>
      </c>
      <c r="V11" s="54">
        <f t="shared" si="60"/>
        <v>499.46636693634082</v>
      </c>
      <c r="W11" s="54">
        <f t="shared" si="60"/>
        <v>463.84964806198201</v>
      </c>
      <c r="X11" s="54">
        <f t="shared" si="60"/>
        <v>428.2329291876232</v>
      </c>
      <c r="Y11" s="54">
        <f t="shared" si="60"/>
        <v>392.61621031326433</v>
      </c>
      <c r="Z11" s="54">
        <f t="shared" si="60"/>
        <v>356.99949143890552</v>
      </c>
      <c r="AA11" s="54">
        <f t="shared" si="60"/>
        <v>321.38277256454666</v>
      </c>
      <c r="AB11" s="54">
        <f t="shared" si="60"/>
        <v>286.89659558710861</v>
      </c>
      <c r="AC11" s="54">
        <f t="shared" si="60"/>
        <v>253.62918478886436</v>
      </c>
      <c r="AD11" s="54">
        <f t="shared" si="60"/>
        <v>220.63761045169744</v>
      </c>
      <c r="AE11" s="54">
        <f t="shared" si="60"/>
        <v>188.07513481100102</v>
      </c>
      <c r="AF11" s="54">
        <f t="shared" si="60"/>
        <v>155.5126591703046</v>
      </c>
      <c r="AG11" s="54">
        <f t="shared" si="60"/>
        <v>122.95018352960821</v>
      </c>
      <c r="AH11" s="54">
        <f t="shared" si="60"/>
        <v>90.387707888911791</v>
      </c>
      <c r="AI11" s="54">
        <f t="shared" si="60"/>
        <v>57.825232248215393</v>
      </c>
      <c r="AJ11" s="54">
        <f t="shared" si="60"/>
        <v>35.460550469455733</v>
      </c>
      <c r="AK11" s="54">
        <f t="shared" si="60"/>
        <v>22.423375993643241</v>
      </c>
      <c r="AL11" s="54">
        <f t="shared" si="60"/>
        <v>9.7675985726786561</v>
      </c>
      <c r="AM11" s="54">
        <f t="shared" si="60"/>
        <v>-8.0942197389077819E-15</v>
      </c>
      <c r="AN11" s="54">
        <f t="shared" si="60"/>
        <v>-8.0942197389077819E-15</v>
      </c>
      <c r="AO11" s="54">
        <f t="shared" si="60"/>
        <v>-8.0942197389077819E-15</v>
      </c>
      <c r="AP11" s="54">
        <f t="shared" si="60"/>
        <v>-8.0942197389077819E-15</v>
      </c>
      <c r="AQ11" s="54">
        <f t="shared" si="60"/>
        <v>-8.0942197389077819E-15</v>
      </c>
      <c r="AR11" s="54">
        <f t="shared" si="60"/>
        <v>-8.0942197389077819E-15</v>
      </c>
      <c r="AS11" s="54">
        <f t="shared" si="60"/>
        <v>-8.0942197389077819E-15</v>
      </c>
      <c r="AT11" s="54">
        <f t="shared" si="60"/>
        <v>-8.0942197389077819E-15</v>
      </c>
      <c r="AU11" s="54">
        <f t="shared" si="60"/>
        <v>-8.0942197389077819E-15</v>
      </c>
      <c r="AV11" s="54">
        <f t="shared" si="60"/>
        <v>-8.0942197389077819E-15</v>
      </c>
      <c r="AW11" s="54">
        <f t="shared" si="60"/>
        <v>-8.0942197389077819E-15</v>
      </c>
      <c r="AX11" s="54">
        <f t="shared" si="60"/>
        <v>-8.0942197389077819E-15</v>
      </c>
      <c r="AY11" s="54">
        <f t="shared" si="60"/>
        <v>-8.0942197389077819E-15</v>
      </c>
      <c r="AZ11" s="54">
        <f t="shared" si="60"/>
        <v>-8.0942197389077819E-15</v>
      </c>
      <c r="BA11" s="54">
        <f t="shared" si="60"/>
        <v>-8.0942197389077819E-15</v>
      </c>
      <c r="BB11" s="54">
        <f t="shared" si="60"/>
        <v>-8.0942197389077819E-15</v>
      </c>
      <c r="BC11" s="54">
        <f t="shared" si="60"/>
        <v>-8.0942197389077819E-15</v>
      </c>
      <c r="BD11" s="54">
        <f t="shared" si="60"/>
        <v>-8.0942197389077819E-15</v>
      </c>
      <c r="BE11" s="54">
        <f t="shared" si="60"/>
        <v>-8.0942197389077819E-15</v>
      </c>
      <c r="BF11" s="54">
        <f t="shared" si="60"/>
        <v>-8.0942197389077819E-15</v>
      </c>
      <c r="BG11" s="54">
        <f t="shared" si="60"/>
        <v>-8.0942197389077819E-15</v>
      </c>
      <c r="BH11" s="54">
        <f t="shared" si="60"/>
        <v>-8.0942197389077819E-15</v>
      </c>
      <c r="BI11" s="54">
        <f t="shared" si="60"/>
        <v>-8.0942197389077819E-15</v>
      </c>
      <c r="BJ11" s="54">
        <f t="shared" si="60"/>
        <v>-8.0942197389077819E-15</v>
      </c>
      <c r="BK11" s="54">
        <f t="shared" si="60"/>
        <v>-8.0942197389077819E-15</v>
      </c>
    </row>
    <row r="12" spans="2:64" ht="15" x14ac:dyDescent="0.25">
      <c r="B12" t="s">
        <v>32</v>
      </c>
      <c r="D12" s="54">
        <f>SUM(D10:D11)</f>
        <v>1312.8470283396491</v>
      </c>
      <c r="E12" s="54">
        <f t="shared" ref="E12:O12" si="61">SUM(E10:E11)</f>
        <v>1350.694798189749</v>
      </c>
      <c r="F12" s="54">
        <f t="shared" si="61"/>
        <v>1380.8037703752966</v>
      </c>
      <c r="G12" s="54">
        <f t="shared" si="61"/>
        <v>1398.0408205670101</v>
      </c>
      <c r="H12" s="74">
        <f t="shared" si="61"/>
        <v>1441.3135140831866</v>
      </c>
      <c r="I12" s="60">
        <f t="shared" si="61"/>
        <v>1367.1234779069075</v>
      </c>
      <c r="J12" s="54">
        <f t="shared" si="61"/>
        <v>1307.9357672767492</v>
      </c>
      <c r="K12" s="54">
        <f t="shared" si="61"/>
        <v>1251.3819986204494</v>
      </c>
      <c r="L12" s="54">
        <f t="shared" si="61"/>
        <v>1196.6051174832073</v>
      </c>
      <c r="M12" s="54">
        <f t="shared" si="61"/>
        <v>1143.1497622955173</v>
      </c>
      <c r="N12" s="54">
        <f t="shared" si="61"/>
        <v>1092.2480926098058</v>
      </c>
      <c r="O12" s="54">
        <f t="shared" si="61"/>
        <v>1046.9496660999976</v>
      </c>
      <c r="P12" s="54">
        <f t="shared" ref="P12" si="62">SUM(P10:P11)</f>
        <v>1003.056028058687</v>
      </c>
      <c r="Q12" s="54">
        <f t="shared" ref="Q12" si="63">SUM(Q10:Q11)</f>
        <v>959.16239001737631</v>
      </c>
      <c r="R12" s="54">
        <f t="shared" ref="R12" si="64">SUM(R10:R11)</f>
        <v>915.26875197606546</v>
      </c>
      <c r="S12" s="54">
        <f t="shared" ref="S12" si="65">SUM(S10:S11)</f>
        <v>871.37511393475506</v>
      </c>
      <c r="T12" s="54">
        <f t="shared" ref="T12" si="66">SUM(T10:T11)</f>
        <v>827.5267865888942</v>
      </c>
      <c r="U12" s="54">
        <f t="shared" ref="U12" si="67">SUM(U10:U11)</f>
        <v>783.69773863710225</v>
      </c>
      <c r="V12" s="54">
        <f t="shared" ref="V12" si="68">SUM(V10:V11)</f>
        <v>739.89994981060386</v>
      </c>
      <c r="W12" s="54">
        <f t="shared" ref="W12" si="69">SUM(W10:W11)</f>
        <v>696.12929880418756</v>
      </c>
      <c r="X12" s="54">
        <f t="shared" ref="X12" si="70">SUM(X10:X11)</f>
        <v>652.38793098757628</v>
      </c>
      <c r="Y12" s="54">
        <f t="shared" ref="Y12" si="71">SUM(Y10:Y11)</f>
        <v>609.21879897189967</v>
      </c>
      <c r="Z12" s="54">
        <f t="shared" ref="Z12" si="72">SUM(Z10:Z11)</f>
        <v>566.55083548664788</v>
      </c>
      <c r="AA12" s="54">
        <f t="shared" ref="AA12" si="73">SUM(AA10:AA11)</f>
        <v>524.28215879746585</v>
      </c>
      <c r="AB12" s="54">
        <f t="shared" ref="AB12" si="74">SUM(AB10:AB11)</f>
        <v>483.87447096771348</v>
      </c>
      <c r="AC12" s="54">
        <f t="shared" ref="AC12" si="75">SUM(AC10:AC11)</f>
        <v>445.31624836252672</v>
      </c>
      <c r="AD12" s="54">
        <f t="shared" ref="AD12" si="76">SUM(AD10:AD11)</f>
        <v>407.03386221841731</v>
      </c>
      <c r="AE12" s="54">
        <f t="shared" ref="AE12" si="77">SUM(AE10:AE11)</f>
        <v>369.18057477077843</v>
      </c>
      <c r="AF12" s="54">
        <f t="shared" ref="AF12" si="78">SUM(AF10:AF11)</f>
        <v>331.32728732313956</v>
      </c>
      <c r="AG12" s="54">
        <f t="shared" ref="AG12" si="79">SUM(AG10:AG11)</f>
        <v>293.47399987550068</v>
      </c>
      <c r="AH12" s="54">
        <f t="shared" ref="AH12" si="80">SUM(AH10:AH11)</f>
        <v>255.6207124278618</v>
      </c>
      <c r="AI12" s="54">
        <f t="shared" ref="AI12" si="81">SUM(AI10:AI11)</f>
        <v>217.76742498022298</v>
      </c>
      <c r="AJ12" s="54">
        <f t="shared" ref="AJ12" si="82">SUM(AJ10:AJ11)</f>
        <v>190.11193139452084</v>
      </c>
      <c r="AK12" s="54">
        <f t="shared" ref="AK12" si="83">SUM(AK10:AK11)</f>
        <v>171.78394511176589</v>
      </c>
      <c r="AL12" s="54">
        <f t="shared" ref="AL12" si="84">SUM(AL10:AL11)</f>
        <v>153.83735588385881</v>
      </c>
      <c r="AM12" s="54">
        <f t="shared" ref="AM12" si="85">SUM(AM10:AM11)</f>
        <v>138.7789455042377</v>
      </c>
      <c r="AN12" s="54">
        <f t="shared" ref="AN12" si="86">SUM(AN10:AN11)</f>
        <v>133.48813369729527</v>
      </c>
      <c r="AO12" s="54">
        <f t="shared" ref="AO12" si="87">SUM(AO10:AO11)</f>
        <v>128.19732189035281</v>
      </c>
      <c r="AP12" s="54">
        <f t="shared" ref="AP12" si="88">SUM(AP10:AP11)</f>
        <v>122.90651008341031</v>
      </c>
      <c r="AQ12" s="54">
        <f t="shared" ref="AQ12" si="89">SUM(AQ10:AQ11)</f>
        <v>117.61569827646785</v>
      </c>
      <c r="AR12" s="54">
        <f t="shared" ref="AR12" si="90">SUM(AR10:AR11)</f>
        <v>112.3248864695254</v>
      </c>
      <c r="AS12" s="54">
        <f t="shared" ref="AS12" si="91">SUM(AS10:AS11)</f>
        <v>107.03407466258292</v>
      </c>
      <c r="AT12" s="54">
        <f t="shared" ref="AT12" si="92">SUM(AT10:AT11)</f>
        <v>101.74326285564047</v>
      </c>
      <c r="AU12" s="54">
        <f t="shared" ref="AU12" si="93">SUM(AU10:AU11)</f>
        <v>96.452451048697981</v>
      </c>
      <c r="AV12" s="54">
        <f t="shared" ref="AV12" si="94">SUM(AV10:AV11)</f>
        <v>91.161639241755509</v>
      </c>
      <c r="AW12" s="54">
        <f t="shared" ref="AW12" si="95">SUM(AW10:AW11)</f>
        <v>85.870827434813052</v>
      </c>
      <c r="AX12" s="54">
        <f t="shared" ref="AX12" si="96">SUM(AX10:AX11)</f>
        <v>80.58001562787058</v>
      </c>
      <c r="AY12" s="54">
        <f t="shared" ref="AY12" si="97">SUM(AY10:AY11)</f>
        <v>75.289203820928137</v>
      </c>
      <c r="AZ12" s="54">
        <f t="shared" ref="AZ12" si="98">SUM(AZ10:AZ11)</f>
        <v>69.998392013985679</v>
      </c>
      <c r="BA12" s="54">
        <f t="shared" ref="BA12" si="99">SUM(BA10:BA11)</f>
        <v>64.707580207043208</v>
      </c>
      <c r="BB12" s="54">
        <f t="shared" ref="BB12" si="100">SUM(BB10:BB11)</f>
        <v>59.416768400100764</v>
      </c>
      <c r="BC12" s="54">
        <f t="shared" ref="BC12" si="101">SUM(BC10:BC11)</f>
        <v>54.191562909324269</v>
      </c>
      <c r="BD12" s="54">
        <f t="shared" ref="BD12" si="102">SUM(BD10:BD11)</f>
        <v>49.076204903388494</v>
      </c>
      <c r="BE12" s="54">
        <f t="shared" ref="BE12" si="103">SUM(BE10:BE11)</f>
        <v>44.039690280820871</v>
      </c>
      <c r="BF12" s="54">
        <f t="shared" ref="BF12" si="104">SUM(BF10:BF11)</f>
        <v>39.042078031004309</v>
      </c>
      <c r="BG12" s="54">
        <f t="shared" ref="BG12" si="105">SUM(BG10:BG11)</f>
        <v>34.170085405285874</v>
      </c>
      <c r="BH12" s="54">
        <f t="shared" ref="BH12" si="106">SUM(BH10:BH11)</f>
        <v>29.298092779567448</v>
      </c>
      <c r="BI12" s="54">
        <f t="shared" ref="BI12" si="107">SUM(BI10:BI11)</f>
        <v>24.426100153849021</v>
      </c>
      <c r="BJ12" s="54">
        <f t="shared" ref="BJ12" si="108">SUM(BJ10:BJ11)</f>
        <v>19.554107528130594</v>
      </c>
      <c r="BK12" s="54">
        <f t="shared" ref="BK12" si="109">SUM(BK10:BK11)</f>
        <v>14.68211490241216</v>
      </c>
    </row>
    <row r="13" spans="2:64" ht="15" x14ac:dyDescent="0.25">
      <c r="B13" t="s">
        <v>26</v>
      </c>
      <c r="D13" s="54">
        <f>D12-E5</f>
        <v>0</v>
      </c>
      <c r="E13" s="54">
        <f t="shared" ref="E13:O13" si="110">E12-F5</f>
        <v>0</v>
      </c>
      <c r="F13" s="54">
        <f t="shared" si="110"/>
        <v>0</v>
      </c>
      <c r="G13" s="54">
        <f t="shared" si="110"/>
        <v>0</v>
      </c>
      <c r="H13" s="74">
        <f t="shared" si="110"/>
        <v>0</v>
      </c>
      <c r="I13" s="60">
        <f t="shared" si="110"/>
        <v>0</v>
      </c>
      <c r="J13" s="54">
        <f t="shared" si="110"/>
        <v>0</v>
      </c>
      <c r="K13" s="54">
        <f t="shared" si="110"/>
        <v>0</v>
      </c>
      <c r="L13" s="54">
        <f t="shared" si="110"/>
        <v>0</v>
      </c>
      <c r="M13" s="54">
        <f t="shared" si="110"/>
        <v>0</v>
      </c>
      <c r="N13" s="54">
        <f t="shared" si="110"/>
        <v>0</v>
      </c>
      <c r="O13" s="54">
        <f t="shared" si="110"/>
        <v>0</v>
      </c>
      <c r="P13" s="54">
        <f t="shared" ref="P13" si="111">P12-Q5</f>
        <v>9.0949470177292824E-13</v>
      </c>
      <c r="Q13" s="54">
        <f t="shared" ref="Q13" si="112">Q12-R5</f>
        <v>9.0949470177292824E-13</v>
      </c>
      <c r="R13" s="54">
        <f t="shared" ref="R13" si="113">R12-S5</f>
        <v>0</v>
      </c>
      <c r="S13" s="54">
        <f t="shared" ref="S13" si="114">S12-T5</f>
        <v>1.1368683772161603E-12</v>
      </c>
      <c r="T13" s="54">
        <f t="shared" ref="T13" si="115">T12-U5</f>
        <v>1.0231815394945443E-12</v>
      </c>
      <c r="U13" s="54">
        <f t="shared" ref="U13" si="116">U12-V5</f>
        <v>1.0231815394945443E-12</v>
      </c>
      <c r="V13" s="54">
        <f t="shared" ref="V13" si="117">V12-W5</f>
        <v>9.0949470177292824E-13</v>
      </c>
      <c r="W13" s="54">
        <f t="shared" ref="W13" si="118">W12-X5</f>
        <v>9.0949470177292824E-13</v>
      </c>
      <c r="X13" s="54">
        <f t="shared" ref="X13" si="119">X12-Y5</f>
        <v>9.0949470177292824E-13</v>
      </c>
      <c r="Y13" s="54">
        <f t="shared" ref="Y13" si="120">Y12-Z5</f>
        <v>0</v>
      </c>
      <c r="Z13" s="54">
        <f t="shared" ref="Z13" si="121">Z12-AA5</f>
        <v>9.0949470177292824E-13</v>
      </c>
      <c r="AA13" s="54">
        <f t="shared" ref="AA13" si="122">AA12-AB5</f>
        <v>0</v>
      </c>
      <c r="AB13" s="54">
        <f t="shared" ref="AB13" si="123">AB12-AC5</f>
        <v>7.9580786405131221E-13</v>
      </c>
      <c r="AC13" s="54">
        <f t="shared" ref="AC13" si="124">AC12-AD5</f>
        <v>7.3896444519050419E-13</v>
      </c>
      <c r="AD13" s="54">
        <f t="shared" ref="AD13" si="125">AD12-AE5</f>
        <v>7.3896444519050419E-13</v>
      </c>
      <c r="AE13" s="54">
        <f t="shared" ref="AE13" si="126">AE12-AF5</f>
        <v>7.3896444519050419E-13</v>
      </c>
      <c r="AF13" s="54">
        <f t="shared" ref="AF13" si="127">AF12-AG5</f>
        <v>7.3896444519050419E-13</v>
      </c>
      <c r="AG13" s="54">
        <f t="shared" ref="AG13" si="128">AG12-AH5</f>
        <v>7.3896444519050419E-13</v>
      </c>
      <c r="AH13" s="54">
        <f t="shared" ref="AH13" si="129">AH12-AI5</f>
        <v>7.3896444519050419E-13</v>
      </c>
      <c r="AI13" s="54">
        <f t="shared" ref="AI13" si="130">AI12-AJ5</f>
        <v>7.9580786405131221E-13</v>
      </c>
      <c r="AJ13" s="54">
        <f t="shared" ref="AJ13" si="131">AJ12-AK5</f>
        <v>7.673861546209082E-13</v>
      </c>
      <c r="AK13" s="54">
        <f t="shared" ref="AK13" si="132">AK12-AL5</f>
        <v>7.673861546209082E-13</v>
      </c>
      <c r="AL13" s="54">
        <f t="shared" ref="AL13" si="133">AL12-AM5</f>
        <v>7.3896444519050419E-13</v>
      </c>
      <c r="AM13" s="54">
        <f t="shared" ref="AM13" si="134">AM12-AN5</f>
        <v>7.673861546209082E-13</v>
      </c>
      <c r="AN13" s="54">
        <f t="shared" ref="AN13" si="135">AN12-AO5</f>
        <v>7.9580786405131221E-13</v>
      </c>
      <c r="AO13" s="54">
        <f t="shared" ref="AO13" si="136">AO12-AP5</f>
        <v>7.9580786405131221E-13</v>
      </c>
      <c r="AP13" s="54">
        <f t="shared" ref="AP13" si="137">AP12-AQ5</f>
        <v>7.531752999057062E-13</v>
      </c>
      <c r="AQ13" s="54">
        <f t="shared" ref="AQ13" si="138">AQ12-AR5</f>
        <v>7.531752999057062E-13</v>
      </c>
      <c r="AR13" s="54">
        <f t="shared" ref="AR13" si="139">AR12-AS5</f>
        <v>7.531752999057062E-13</v>
      </c>
      <c r="AS13" s="54">
        <f t="shared" ref="AS13" si="140">AS12-AT5</f>
        <v>7.3896444519050419E-13</v>
      </c>
      <c r="AT13" s="54">
        <f t="shared" ref="AT13" si="141">AT12-AU5</f>
        <v>7.3896444519050419E-13</v>
      </c>
      <c r="AU13" s="54">
        <f t="shared" ref="AU13" si="142">AU12-AV5</f>
        <v>7.1054273576010019E-13</v>
      </c>
      <c r="AV13" s="54">
        <f t="shared" ref="AV13" si="143">AV12-AW5</f>
        <v>6.9633188104489818E-13</v>
      </c>
      <c r="AW13" s="54">
        <f t="shared" ref="AW13" si="144">AW12-AX5</f>
        <v>6.9633188104489818E-13</v>
      </c>
      <c r="AX13" s="54">
        <f t="shared" ref="AX13" si="145">AX12-AY5</f>
        <v>6.8212102632969618E-13</v>
      </c>
      <c r="AY13" s="54">
        <f t="shared" ref="AY13" si="146">AY12-AZ5</f>
        <v>6.9633188104489818E-13</v>
      </c>
      <c r="AZ13" s="54">
        <f t="shared" ref="AZ13" si="147">AZ12-BA5</f>
        <v>6.9633188104489818E-13</v>
      </c>
      <c r="BA13" s="54">
        <f t="shared" ref="BA13" si="148">BA12-BB5</f>
        <v>6.8212102632969618E-13</v>
      </c>
      <c r="BB13" s="54">
        <f t="shared" ref="BB13" si="149">BB12-BC5</f>
        <v>7.0343730840249918E-13</v>
      </c>
      <c r="BC13" s="54">
        <f t="shared" ref="BC13" si="150">BC12-BD5</f>
        <v>6.9633188104489818E-13</v>
      </c>
      <c r="BD13" s="54">
        <f t="shared" ref="BD13" si="151">BD12-BE5</f>
        <v>6.9633188104489818E-13</v>
      </c>
      <c r="BE13" s="54">
        <f t="shared" ref="BE13" si="152">BE12-BF5</f>
        <v>6.9633188104489818E-13</v>
      </c>
      <c r="BF13" s="54">
        <f t="shared" ref="BF13" si="153">BF12-BG5</f>
        <v>6.8922645368729718E-13</v>
      </c>
      <c r="BG13" s="54">
        <f t="shared" ref="BG13" si="154">BG12-BH5</f>
        <v>6.8922645368729718E-13</v>
      </c>
      <c r="BH13" s="54">
        <f t="shared" ref="BH13" si="155">BH12-BI5</f>
        <v>6.8922645368729718E-13</v>
      </c>
      <c r="BI13" s="54">
        <f t="shared" ref="BI13" si="156">BI12-BJ5</f>
        <v>6.8922645368729718E-13</v>
      </c>
      <c r="BJ13" s="54">
        <f t="shared" ref="BJ13" si="157">BJ12-BK5</f>
        <v>6.8922645368729718E-13</v>
      </c>
      <c r="BK13" s="54">
        <f t="shared" ref="BK13" si="158">BK12-BL5</f>
        <v>6.8212102632969618E-13</v>
      </c>
    </row>
    <row r="15" spans="2:64" x14ac:dyDescent="0.3">
      <c r="B15" t="s">
        <v>77</v>
      </c>
    </row>
    <row r="16" spans="2:64" x14ac:dyDescent="0.3">
      <c r="B16" t="s">
        <v>25</v>
      </c>
      <c r="D16" s="8">
        <f>Inputs!D118</f>
        <v>1275.2983543515008</v>
      </c>
      <c r="E16" s="8">
        <f>D20</f>
        <v>1312.8470283396489</v>
      </c>
      <c r="F16" s="8">
        <f t="shared" ref="F16:H16" si="159">E20</f>
        <v>1350.5147869798429</v>
      </c>
      <c r="G16" s="8">
        <f t="shared" si="159"/>
        <v>1379.7594229144484</v>
      </c>
      <c r="H16" s="11">
        <f t="shared" si="159"/>
        <v>1395.8728207808581</v>
      </c>
      <c r="I16" s="12"/>
    </row>
    <row r="17" spans="2:63" x14ac:dyDescent="0.3">
      <c r="B17" t="s">
        <v>27</v>
      </c>
      <c r="D17" s="8">
        <f>SUMIF($B$24:$B$557,$B6,D$24:D$557)</f>
        <v>85.069038005428283</v>
      </c>
      <c r="E17" s="8">
        <f>SUMIF($B$24:$B$557,$B6,E$24:E$557)</f>
        <v>90.269166960151608</v>
      </c>
      <c r="F17" s="8">
        <f>SUMIF($B$24:$B$557,$B6,F$24:F$557)</f>
        <v>86.816182034279677</v>
      </c>
      <c r="G17" s="8">
        <f>SUMIF($B$24:$B$557,$B6,G$24:G$557)</f>
        <v>77.322786072065355</v>
      </c>
      <c r="H17" s="11">
        <f>SUMIF($B$24:$B$557,$B6,H$24:H$557)</f>
        <v>90.847841700995204</v>
      </c>
      <c r="I17" s="12"/>
    </row>
    <row r="18" spans="2:63" x14ac:dyDescent="0.3">
      <c r="B18" t="s">
        <v>76</v>
      </c>
      <c r="D18" s="8">
        <f>'Forecast capex Depreciation'!D7</f>
        <v>47.520364017280066</v>
      </c>
      <c r="E18" s="8">
        <f>'Forecast capex Depreciation'!E7</f>
        <v>52.601408319957578</v>
      </c>
      <c r="F18" s="8">
        <f>'Forecast capex Depreciation'!F7</f>
        <v>57.571546099674265</v>
      </c>
      <c r="G18" s="8">
        <f>'Forecast capex Depreciation'!G7</f>
        <v>61.209388205655515</v>
      </c>
      <c r="H18" s="11">
        <f>'Forecast capex Depreciation'!H7</f>
        <v>64.278632731102988</v>
      </c>
      <c r="I18" s="12"/>
    </row>
    <row r="19" spans="2:63" x14ac:dyDescent="0.3">
      <c r="B19" t="s">
        <v>29</v>
      </c>
      <c r="D19" s="8">
        <f>SUMIF($B$24:$B$557,$B8,D$24:D$557)</f>
        <v>0</v>
      </c>
      <c r="E19" s="8">
        <f>SUMIF($B$24:$B$557,$B8,E$24:E$557)</f>
        <v>0</v>
      </c>
      <c r="F19" s="8">
        <f>SUMIF($B$24:$B$557,$B8,F$24:F$557)</f>
        <v>0</v>
      </c>
      <c r="G19" s="8">
        <f>SUMIF($B$24:$B$557,$B8,G$24:G$557)</f>
        <v>0</v>
      </c>
      <c r="H19" s="11">
        <f>SUMIF($B$24:$B$557,$B8,H$24:H$557)</f>
        <v>14.993430048788388</v>
      </c>
      <c r="I19" s="12"/>
    </row>
    <row r="20" spans="2:63" x14ac:dyDescent="0.3">
      <c r="B20" t="s">
        <v>75</v>
      </c>
      <c r="D20" s="8">
        <f>D16+D17-D18+D19</f>
        <v>1312.8470283396489</v>
      </c>
      <c r="E20" s="8">
        <f t="shared" ref="E20:H20" si="160">E16+E17-E18+E19</f>
        <v>1350.5147869798429</v>
      </c>
      <c r="F20" s="8">
        <f t="shared" si="160"/>
        <v>1379.7594229144484</v>
      </c>
      <c r="G20" s="8">
        <f t="shared" si="160"/>
        <v>1395.8728207808581</v>
      </c>
      <c r="H20" s="11">
        <f t="shared" si="160"/>
        <v>1437.4354597995386</v>
      </c>
      <c r="I20" s="12"/>
    </row>
    <row r="21" spans="2:63" x14ac:dyDescent="0.3">
      <c r="B21" t="s">
        <v>80</v>
      </c>
      <c r="D21" s="8">
        <f>D20*Inputs!E5</f>
        <v>1339.1565880258142</v>
      </c>
      <c r="E21" s="8">
        <f>E20*Inputs!F5</f>
        <v>1407.350078616269</v>
      </c>
      <c r="F21" s="8">
        <f>F20*Inputs!G5</f>
        <v>1471.0060380570874</v>
      </c>
      <c r="G21" s="8">
        <f>G20*Inputs!H5</f>
        <v>1510.5637739913093</v>
      </c>
      <c r="H21" s="11">
        <f>H20*Inputs!I5</f>
        <v>1575.7058046299553</v>
      </c>
      <c r="I21" s="12"/>
    </row>
    <row r="22" spans="2:63" x14ac:dyDescent="0.3">
      <c r="B22" t="s">
        <v>26</v>
      </c>
      <c r="D22" s="8">
        <f>D21-'Opening RAB 2018'!C117</f>
        <v>0</v>
      </c>
      <c r="E22" s="8">
        <f>E21-'Opening RAB 2018'!D117</f>
        <v>0</v>
      </c>
      <c r="F22" s="8">
        <f>F21-'Opening RAB 2018'!E117</f>
        <v>0</v>
      </c>
      <c r="G22" s="8">
        <f>G21-'Opening RAB 2018'!F117</f>
        <v>0</v>
      </c>
      <c r="H22" s="14">
        <f>H21-'Opening RAB 2018'!G117</f>
        <v>0</v>
      </c>
    </row>
    <row r="23" spans="2:63" x14ac:dyDescent="0.3">
      <c r="H23" s="14"/>
    </row>
    <row r="24" spans="2:63" s="29" customFormat="1" ht="15" x14ac:dyDescent="0.25">
      <c r="B24" s="28" t="str">
        <f>Inputs!B16</f>
        <v>Transmission Pipelines</v>
      </c>
      <c r="H24" s="44"/>
      <c r="I24" s="38"/>
    </row>
    <row r="26" spans="2:63" ht="15" x14ac:dyDescent="0.25">
      <c r="D26" s="25" t="s">
        <v>41</v>
      </c>
      <c r="E26" s="25" t="s">
        <v>35</v>
      </c>
      <c r="F26" s="25" t="s">
        <v>36</v>
      </c>
    </row>
    <row r="27" spans="2:63" ht="15" x14ac:dyDescent="0.25">
      <c r="B27" t="s">
        <v>40</v>
      </c>
      <c r="D27" s="9">
        <f>Inputs!D106</f>
        <v>50.933463637207019</v>
      </c>
      <c r="E27" s="9">
        <f>Inputs!E106</f>
        <v>24.453749637933463</v>
      </c>
      <c r="F27" s="9">
        <f>Inputs!F106</f>
        <v>60</v>
      </c>
    </row>
    <row r="29" spans="2:63" hidden="1" outlineLevel="1" x14ac:dyDescent="0.3"/>
    <row r="30" spans="2:63" ht="15" hidden="1" outlineLevel="1" x14ac:dyDescent="0.25">
      <c r="B30" t="s">
        <v>45</v>
      </c>
      <c r="C30" s="8"/>
      <c r="D30" s="8">
        <f>IF(OR($E27=0,C36=0),0,MIN($C36/$E27, $C36-SUM($C30:C30)))</f>
        <v>2.0828488224234269</v>
      </c>
      <c r="E30" s="8">
        <f>IF(OR($E27=0,D36=0),0,MIN($C36/$E27, $C36-SUM($C30:D30)))</f>
        <v>2.0828488224234269</v>
      </c>
      <c r="F30" s="8">
        <f>IF(OR($E27=0,E36=0),0,MIN($C36/$E27, $C36-SUM($C30:E30)))</f>
        <v>2.0828488224234269</v>
      </c>
      <c r="G30" s="8">
        <f>IF(OR($E27=0,F36=0),0,MIN($C36/$E27, $C36-SUM($C30:F30)))</f>
        <v>2.0828488224234269</v>
      </c>
      <c r="H30" s="11">
        <f>IF(OR($E27=0,G36=0),0,MIN($C36/$E27, $C36-SUM($C30:G30)))</f>
        <v>2.0828488224234269</v>
      </c>
      <c r="I30" s="12">
        <f>IF(OR($E27=0,H36=0),0,MIN($C36/$E27, $C36-SUM($C30:H30)))</f>
        <v>2.0828488224234269</v>
      </c>
      <c r="J30" s="8">
        <f>IF(OR($E27=0,I36=0),0,MIN($C36/$E27, $C36-SUM($C30:I30)))</f>
        <v>2.0828488224234269</v>
      </c>
      <c r="K30" s="8">
        <f>IF(OR($E27=0,J36=0),0,MIN($C36/$E27, $C36-SUM($C30:J30)))</f>
        <v>2.0828488224234269</v>
      </c>
      <c r="L30" s="8">
        <f>IF(OR($E27=0,K36=0),0,MIN($C36/$E27, $C36-SUM($C30:K30)))</f>
        <v>2.0828488224234269</v>
      </c>
      <c r="M30" s="8">
        <f>IF(OR($E27=0,L36=0),0,MIN($C36/$E27, $C36-SUM($C30:L30)))</f>
        <v>2.0828488224234269</v>
      </c>
      <c r="N30" s="8">
        <f>IF(OR($E27=0,M36=0),0,MIN($C36/$E27, $C36-SUM($C30:M30)))</f>
        <v>2.0828488224234269</v>
      </c>
      <c r="O30" s="8">
        <f>IF(OR($E27=0,N36=0),0,MIN($C36/$E27, $C36-SUM($C30:N30)))</f>
        <v>2.0828488224234269</v>
      </c>
      <c r="P30" s="8">
        <f>IF(OR($E27=0,O36=0),0,MIN($C36/$E27, $C36-SUM($C30:O30)))</f>
        <v>2.0828488224234269</v>
      </c>
      <c r="Q30" s="8">
        <f>IF(OR($E27=0,P36=0),0,MIN($C36/$E27, $C36-SUM($C30:P30)))</f>
        <v>2.0828488224234269</v>
      </c>
      <c r="R30" s="8">
        <f>IF(OR($E27=0,Q36=0),0,MIN($C36/$E27, $C36-SUM($C30:Q30)))</f>
        <v>2.0828488224234269</v>
      </c>
      <c r="S30" s="8">
        <f>IF(OR($E27=0,R36=0),0,MIN($C36/$E27, $C36-SUM($C30:R30)))</f>
        <v>2.0828488224234269</v>
      </c>
      <c r="T30" s="8">
        <f>IF(OR($E27=0,S36=0),0,MIN($C36/$E27, $C36-SUM($C30:S30)))</f>
        <v>2.0828488224234269</v>
      </c>
      <c r="U30" s="8">
        <f>IF(OR($E27=0,T36=0),0,MIN($C36/$E27, $C36-SUM($C30:T30)))</f>
        <v>2.0828488224234269</v>
      </c>
      <c r="V30" s="8">
        <f>IF(OR($E27=0,U36=0),0,MIN($C36/$E27, $C36-SUM($C30:U30)))</f>
        <v>2.0828488224234269</v>
      </c>
      <c r="W30" s="8">
        <f>IF(OR($E27=0,V36=0),0,MIN($C36/$E27, $C36-SUM($C30:V30)))</f>
        <v>2.0828488224234269</v>
      </c>
      <c r="X30" s="8">
        <f>IF(OR($E27=0,W36=0),0,MIN($C36/$E27, $C36-SUM($C30:W30)))</f>
        <v>2.0828488224234269</v>
      </c>
      <c r="Y30" s="8">
        <f>IF(OR($E27=0,X36=0),0,MIN($C36/$E27, $C36-SUM($C30:X30)))</f>
        <v>2.0828488224234269</v>
      </c>
      <c r="Z30" s="8">
        <f>IF(OR($E27=0,Y36=0),0,MIN($C36/$E27, $C36-SUM($C30:Y30)))</f>
        <v>2.0828488224234269</v>
      </c>
      <c r="AA30" s="8">
        <f>IF(OR($E27=0,Z36=0),0,MIN($C36/$E27, $C36-SUM($C30:Z30)))</f>
        <v>2.0828488224234269</v>
      </c>
      <c r="AB30" s="8">
        <f>IF(OR($E27=0,AA36=0),0,MIN($C36/$E27, $C36-SUM($C30:AA30)))</f>
        <v>0.94509189904476187</v>
      </c>
      <c r="AC30" s="8">
        <f>IF(OR($E27=0,AB36=0),0,MIN($C36/$E27, $C36-SUM($C30:AB30)))</f>
        <v>0</v>
      </c>
      <c r="AD30" s="8">
        <f>IF(OR($E27=0,AC36=0),0,MIN($C36/$E27, $C36-SUM($C30:AC30)))</f>
        <v>0</v>
      </c>
      <c r="AE30" s="8">
        <f>IF(OR($E27=0,AD36=0),0,MIN($C36/$E27, $C36-SUM($C30:AD30)))</f>
        <v>0</v>
      </c>
      <c r="AF30" s="8">
        <f>IF(OR($E27=0,AE36=0),0,MIN($C36/$E27, $C36-SUM($C30:AE30)))</f>
        <v>0</v>
      </c>
      <c r="AG30" s="8">
        <f>IF(OR($E27=0,AF36=0),0,MIN($C36/$E27, $C36-SUM($C30:AF30)))</f>
        <v>0</v>
      </c>
      <c r="AH30" s="8">
        <f>IF(OR($E27=0,AG36=0),0,MIN($C36/$E27, $C36-SUM($C30:AG30)))</f>
        <v>0</v>
      </c>
      <c r="AI30" s="8">
        <f>IF(OR($E27=0,AH36=0),0,MIN($C36/$E27, $C36-SUM($C30:AH30)))</f>
        <v>0</v>
      </c>
      <c r="AJ30" s="8">
        <f>IF(OR($E27=0,AI36=0),0,MIN($C36/$E27, $C36-SUM($C30:AI30)))</f>
        <v>0</v>
      </c>
      <c r="AK30" s="8">
        <f>IF(OR($E27=0,AJ36=0),0,MIN($C36/$E27, $C36-SUM($C30:AJ30)))</f>
        <v>0</v>
      </c>
      <c r="AL30" s="8">
        <f>IF(OR($E27=0,AK36=0),0,MIN($C36/$E27, $C36-SUM($C30:AK30)))</f>
        <v>0</v>
      </c>
      <c r="AM30" s="8">
        <f>IF(OR($E27=0,AL36=0),0,MIN($C36/$E27, $C36-SUM($C30:AL30)))</f>
        <v>0</v>
      </c>
      <c r="AN30" s="8">
        <f>IF(OR($E27=0,AM36=0),0,MIN($C36/$E27, $C36-SUM($C30:AM30)))</f>
        <v>0</v>
      </c>
      <c r="AO30" s="8">
        <f>IF(OR($E27=0,AN36=0),0,MIN($C36/$E27, $C36-SUM($C30:AN30)))</f>
        <v>0</v>
      </c>
      <c r="AP30" s="8">
        <f>IF(OR($E27=0,AO36=0),0,MIN($C36/$E27, $C36-SUM($C30:AO30)))</f>
        <v>0</v>
      </c>
      <c r="AQ30" s="8">
        <f>IF(OR($E27=0,AP36=0),0,MIN($C36/$E27, $C36-SUM($C30:AP30)))</f>
        <v>0</v>
      </c>
      <c r="AR30" s="8">
        <f>IF(OR($E27=0,AQ36=0),0,MIN($C36/$E27, $C36-SUM($C30:AQ30)))</f>
        <v>0</v>
      </c>
      <c r="AS30" s="8">
        <f>IF(OR($E27=0,AR36=0),0,MIN($C36/$E27, $C36-SUM($C30:AR30)))</f>
        <v>0</v>
      </c>
      <c r="AT30" s="8">
        <f>IF(OR($E27=0,AS36=0),0,MIN($C36/$E27, $C36-SUM($C30:AS30)))</f>
        <v>0</v>
      </c>
      <c r="AU30" s="8">
        <f>IF(OR($E27=0,AT36=0),0,MIN($C36/$E27, $C36-SUM($C30:AT30)))</f>
        <v>0</v>
      </c>
      <c r="AV30" s="8">
        <f>IF(OR($E27=0,AU36=0),0,MIN($C36/$E27, $C36-SUM($C30:AU30)))</f>
        <v>0</v>
      </c>
      <c r="AW30" s="8">
        <f>IF(OR($E27=0,AV36=0),0,MIN($C36/$E27, $C36-SUM($C30:AV30)))</f>
        <v>0</v>
      </c>
      <c r="AX30" s="8">
        <f>IF(OR($E27=0,AW36=0),0,MIN($C36/$E27, $C36-SUM($C30:AW30)))</f>
        <v>0</v>
      </c>
      <c r="AY30" s="8">
        <f>IF(OR($E27=0,AX36=0),0,MIN($C36/$E27, $C36-SUM($C30:AX30)))</f>
        <v>0</v>
      </c>
      <c r="AZ30" s="8">
        <f>IF(OR($E27=0,AY36=0),0,MIN($C36/$E27, $C36-SUM($C30:AY30)))</f>
        <v>0</v>
      </c>
      <c r="BA30" s="8">
        <f>IF(OR($E27=0,AZ36=0),0,MIN($C36/$E27, $C36-SUM($C30:AZ30)))</f>
        <v>0</v>
      </c>
      <c r="BB30" s="8">
        <f>IF(OR($E27=0,BA36=0),0,MIN($C36/$E27, $C36-SUM($C30:BA30)))</f>
        <v>0</v>
      </c>
      <c r="BC30" s="8">
        <f>IF(OR($E27=0,BB36=0),0,MIN($C36/$E27, $C36-SUM($C30:BB30)))</f>
        <v>0</v>
      </c>
      <c r="BD30" s="8">
        <f>IF(OR($E27=0,BC36=0),0,MIN($C36/$E27, $C36-SUM($C30:BC30)))</f>
        <v>0</v>
      </c>
      <c r="BE30" s="8">
        <f>IF(OR($E27=0,BD36=0),0,MIN($C36/$E27, $C36-SUM($C30:BD30)))</f>
        <v>0</v>
      </c>
      <c r="BF30" s="8">
        <f>IF(OR($E27=0,BE36=0),0,MIN($C36/$E27, $C36-SUM($C30:BE30)))</f>
        <v>0</v>
      </c>
      <c r="BG30" s="8">
        <f>IF(OR($E27=0,BF36=0),0,MIN($C36/$E27, $C36-SUM($C30:BF30)))</f>
        <v>0</v>
      </c>
      <c r="BH30" s="8">
        <f>IF(OR($E27=0,BG36=0),0,MIN($C36/$E27, $C36-SUM($C30:BG30)))</f>
        <v>0</v>
      </c>
      <c r="BI30" s="8">
        <f>IF(OR($E27=0,BH36=0),0,MIN($C36/$E27, $C36-SUM($C30:BH30)))</f>
        <v>0</v>
      </c>
      <c r="BJ30" s="8">
        <f>IF(OR($E27=0,BI36=0),0,MIN($C36/$E27, $C36-SUM($C30:BI30)))</f>
        <v>0</v>
      </c>
      <c r="BK30" s="8">
        <f>IF(OR($E27=0,BJ36=0),0,MIN($C36/$E27, $C36-SUM($C30:BJ30)))</f>
        <v>0</v>
      </c>
    </row>
    <row r="31" spans="2:63" ht="15" hidden="1" outlineLevel="1" x14ac:dyDescent="0.25">
      <c r="B31" t="s">
        <v>47</v>
      </c>
      <c r="C31" s="8"/>
      <c r="D31" s="8"/>
      <c r="E31" s="8"/>
      <c r="F31" s="8"/>
      <c r="G31" s="8"/>
      <c r="H31" s="11"/>
      <c r="I31" s="12">
        <f>IF(OR($E27=0,H36=0),0,IF($H35&gt;0,(MIN($H35/IF($E27&lt;=5,1,($E27-5)),$H35-SUM($H31:H31))), (MAX($H35/IF($E27&lt;=5,1,($E27-5)),$H35-SUM($H31:H31)))))</f>
        <v>-1.3208277667011537E-2</v>
      </c>
      <c r="J31" s="8">
        <f>IF(OR($E27=0,I36=0),0,IF($H35&gt;0,(MIN($H35/IF($E27&lt;=5,1,($E27-5)),$H35-SUM($H31:I31))), (MAX($H35/IF($E27&lt;=5,1,($E27-5)),$H35-SUM($H31:I31)))))</f>
        <v>-1.3208277667011537E-2</v>
      </c>
      <c r="K31" s="8">
        <f>IF(OR($E27=0,J36=0),0,IF($H35&gt;0,(MIN($H35/IF($E27&lt;=5,1,($E27-5)),$H35-SUM($H31:J31))), (MAX($H35/IF($E27&lt;=5,1,($E27-5)),$H35-SUM($H31:J31)))))</f>
        <v>-1.3208277667011537E-2</v>
      </c>
      <c r="L31" s="8">
        <f>IF(OR($E27=0,K36=0),0,IF($H35&gt;0,(MIN($H35/IF($E27&lt;=5,1,($E27-5)),$H35-SUM($H31:K31))), (MAX($H35/IF($E27&lt;=5,1,($E27-5)),$H35-SUM($H31:K31)))))</f>
        <v>-1.3208277667011537E-2</v>
      </c>
      <c r="M31" s="8">
        <f>IF(OR($E27=0,L36=0),0,IF($H35&gt;0,(MIN($H35/IF($E27&lt;=5,1,($E27-5)),$H35-SUM($H31:L31))), (MAX($H35/IF($E27&lt;=5,1,($E27-5)),$H35-SUM($H31:L31)))))</f>
        <v>-1.3208277667011537E-2</v>
      </c>
      <c r="N31" s="8">
        <f>IF(OR($E27=0,M36=0),0,IF($H35&gt;0,(MIN($H35/IF($E27&lt;=5,1,($E27-5)),$H35-SUM($H31:M31))), (MAX($H35/IF($E27&lt;=5,1,($E27-5)),$H35-SUM($H31:M31)))))</f>
        <v>-1.3208277667011537E-2</v>
      </c>
      <c r="O31" s="8">
        <f>IF(OR($E27=0,N36=0),0,IF($H35&gt;0,(MIN($H35/IF($E27&lt;=5,1,($E27-5)),$H35-SUM($H31:N31))), (MAX($H35/IF($E27&lt;=5,1,($E27-5)),$H35-SUM($H31:N31)))))</f>
        <v>-1.3208277667011537E-2</v>
      </c>
      <c r="P31" s="8">
        <f>IF(OR($E27=0,O36=0),0,IF($H35&gt;0,(MIN($H35/IF($E27&lt;=5,1,($E27-5)),$H35-SUM($H31:O31))), (MAX($H35/IF($E27&lt;=5,1,($E27-5)),$H35-SUM($H31:O31)))))</f>
        <v>-1.3208277667011537E-2</v>
      </c>
      <c r="Q31" s="8">
        <f>IF(OR($E27=0,P36=0),0,IF($H35&gt;0,(MIN($H35/IF($E27&lt;=5,1,($E27-5)),$H35-SUM($H31:P31))), (MAX($H35/IF($E27&lt;=5,1,($E27-5)),$H35-SUM($H31:P31)))))</f>
        <v>-1.3208277667011537E-2</v>
      </c>
      <c r="R31" s="8">
        <f>IF(OR($E27=0,Q36=0),0,IF($H35&gt;0,(MIN($H35/IF($E27&lt;=5,1,($E27-5)),$H35-SUM($H31:Q31))), (MAX($H35/IF($E27&lt;=5,1,($E27-5)),$H35-SUM($H31:Q31)))))</f>
        <v>-1.3208277667011537E-2</v>
      </c>
      <c r="S31" s="8">
        <f>IF(OR($E27=0,R36=0),0,IF($H35&gt;0,(MIN($H35/IF($E27&lt;=5,1,($E27-5)),$H35-SUM($H31:R31))), (MAX($H35/IF($E27&lt;=5,1,($E27-5)),$H35-SUM($H31:R31)))))</f>
        <v>-1.3208277667011537E-2</v>
      </c>
      <c r="T31" s="8">
        <f>IF(OR($E27=0,S36=0),0,IF($H35&gt;0,(MIN($H35/IF($E27&lt;=5,1,($E27-5)),$H35-SUM($H31:S31))), (MAX($H35/IF($E27&lt;=5,1,($E27-5)),$H35-SUM($H31:S31)))))</f>
        <v>-1.3208277667011537E-2</v>
      </c>
      <c r="U31" s="8">
        <f>IF(OR($E27=0,T36=0),0,IF($H35&gt;0,(MIN($H35/IF($E27&lt;=5,1,($E27-5)),$H35-SUM($H31:T31))), (MAX($H35/IF($E27&lt;=5,1,($E27-5)),$H35-SUM($H31:T31)))))</f>
        <v>-1.3208277667011537E-2</v>
      </c>
      <c r="V31" s="8">
        <f>IF(OR($E27=0,U36=0),0,IF($H35&gt;0,(MIN($H35/IF($E27&lt;=5,1,($E27-5)),$H35-SUM($H31:U31))), (MAX($H35/IF($E27&lt;=5,1,($E27-5)),$H35-SUM($H31:U31)))))</f>
        <v>-1.3208277667011537E-2</v>
      </c>
      <c r="W31" s="8">
        <f>IF(OR($E27=0,V36=0),0,IF($H35&gt;0,(MIN($H35/IF($E27&lt;=5,1,($E27-5)),$H35-SUM($H31:V31))), (MAX($H35/IF($E27&lt;=5,1,($E27-5)),$H35-SUM($H31:V31)))))</f>
        <v>-1.3208277667011537E-2</v>
      </c>
      <c r="X31" s="8">
        <f>IF(OR($E27=0,W36=0),0,IF($H35&gt;0,(MIN($H35/IF($E27&lt;=5,1,($E27-5)),$H35-SUM($H31:W31))), (MAX($H35/IF($E27&lt;=5,1,($E27-5)),$H35-SUM($H31:W31)))))</f>
        <v>-1.3208277667011537E-2</v>
      </c>
      <c r="Y31" s="8">
        <f>IF(OR($E27=0,X36=0),0,IF($H35&gt;0,(MIN($H35/IF($E27&lt;=5,1,($E27-5)),$H35-SUM($H31:X31))), (MAX($H35/IF($E27&lt;=5,1,($E27-5)),$H35-SUM($H31:X31)))))</f>
        <v>-1.3208277667011537E-2</v>
      </c>
      <c r="Z31" s="8">
        <f>IF(OR($E27=0,Y36=0),0,IF($H35&gt;0,(MIN($H35/IF($E27&lt;=5,1,($E27-5)),$H35-SUM($H31:Y31))), (MAX($H35/IF($E27&lt;=5,1,($E27-5)),$H35-SUM($H31:Y31)))))</f>
        <v>-1.3208277667011537E-2</v>
      </c>
      <c r="AA31" s="8">
        <f>IF(OR($E27=0,Z36=0),0,IF($H35&gt;0,(MIN($H35/IF($E27&lt;=5,1,($E27-5)),$H35-SUM($H31:Z31))), (MAX($H35/IF($E27&lt;=5,1,($E27-5)),$H35-SUM($H31:Z31)))))</f>
        <v>-1.3208277667011537E-2</v>
      </c>
      <c r="AB31" s="8">
        <f>IF(OR($E27=0,AA36=0),0,IF($H35&gt;0,(MIN($H35/IF($E27&lt;=5,1,($E27-5)),$H35-SUM($H31:AA31))), (MAX($H35/IF($E27&lt;=5,1,($E27-5)),$H35-SUM($H31:AA31)))))</f>
        <v>-5.993251209131023E-3</v>
      </c>
      <c r="AC31" s="8">
        <f>IF(OR($E27=0,AB36=0),0,IF($H35&gt;0,(MIN($H35/IF($E27&lt;=5,1,($E27-5)),$H35-SUM($H31:AB31))), (MAX($H35/IF($E27&lt;=5,1,($E27-5)),$H35-SUM($H31:AB31)))))</f>
        <v>0</v>
      </c>
      <c r="AD31" s="8">
        <f>IF(OR($E27=0,AC36=0),0,IF($H35&gt;0,(MIN($H35/IF($E27&lt;=5,1,($E27-5)),$H35-SUM($H31:AC31))), (MAX($H35/IF($E27&lt;=5,1,($E27-5)),$H35-SUM($H31:AC31)))))</f>
        <v>0</v>
      </c>
      <c r="AE31" s="8">
        <f>IF(OR($E27=0,AD36=0),0,IF($H35&gt;0,(MIN($H35/IF($E27&lt;=5,1,($E27-5)),$H35-SUM($H31:AD31))), (MAX($H35/IF($E27&lt;=5,1,($E27-5)),$H35-SUM($H31:AD31)))))</f>
        <v>0</v>
      </c>
      <c r="AF31" s="8">
        <f>IF(OR($E27=0,AE36=0),0,IF($H35&gt;0,(MIN($H35/IF($E27&lt;=5,1,($E27-5)),$H35-SUM($H31:AE31))), (MAX($H35/IF($E27&lt;=5,1,($E27-5)),$H35-SUM($H31:AE31)))))</f>
        <v>0</v>
      </c>
      <c r="AG31" s="8">
        <f>IF(OR($E27=0,AF36=0),0,IF($H35&gt;0,(MIN($H35/IF($E27&lt;=5,1,($E27-5)),$H35-SUM($H31:AF31))), (MAX($H35/IF($E27&lt;=5,1,($E27-5)),$H35-SUM($H31:AF31)))))</f>
        <v>0</v>
      </c>
      <c r="AH31" s="8">
        <f>IF(OR($E27=0,AG36=0),0,IF($H35&gt;0,(MIN($H35/IF($E27&lt;=5,1,($E27-5)),$H35-SUM($H31:AG31))), (MAX($H35/IF($E27&lt;=5,1,($E27-5)),$H35-SUM($H31:AG31)))))</f>
        <v>0</v>
      </c>
      <c r="AI31" s="8">
        <f>IF(OR($E27=0,AH36=0),0,IF($H35&gt;0,(MIN($H35/IF($E27&lt;=5,1,($E27-5)),$H35-SUM($H31:AH31))), (MAX($H35/IF($E27&lt;=5,1,($E27-5)),$H35-SUM($H31:AH31)))))</f>
        <v>0</v>
      </c>
      <c r="AJ31" s="8">
        <f>IF(OR($E27=0,AI36=0),0,IF($H35&gt;0,(MIN($H35/IF($E27&lt;=5,1,($E27-5)),$H35-SUM($H31:AI31))), (MAX($H35/IF($E27&lt;=5,1,($E27-5)),$H35-SUM($H31:AI31)))))</f>
        <v>0</v>
      </c>
      <c r="AK31" s="8">
        <f>IF(OR($E27=0,AJ36=0),0,IF($H35&gt;0,(MIN($H35/IF($E27&lt;=5,1,($E27-5)),$H35-SUM($H31:AJ31))), (MAX($H35/IF($E27&lt;=5,1,($E27-5)),$H35-SUM($H31:AJ31)))))</f>
        <v>0</v>
      </c>
      <c r="AL31" s="8">
        <f>IF(OR($E27=0,AK36=0),0,IF($H35&gt;0,(MIN($H35/IF($E27&lt;=5,1,($E27-5)),$H35-SUM($H31:AK31))), (MAX($H35/IF($E27&lt;=5,1,($E27-5)),$H35-SUM($H31:AK31)))))</f>
        <v>0</v>
      </c>
      <c r="AM31" s="8">
        <f>IF(OR($E27=0,AL36=0),0,IF($H35&gt;0,(MIN($H35/IF($E27&lt;=5,1,($E27-5)),$H35-SUM($H31:AL31))), (MAX($H35/IF($E27&lt;=5,1,($E27-5)),$H35-SUM($H31:AL31)))))</f>
        <v>0</v>
      </c>
      <c r="AN31" s="8">
        <f>IF(OR($E27=0,AM36=0),0,IF($H35&gt;0,(MIN($H35/IF($E27&lt;=5,1,($E27-5)),$H35-SUM($H31:AM31))), (MAX($H35/IF($E27&lt;=5,1,($E27-5)),$H35-SUM($H31:AM31)))))</f>
        <v>0</v>
      </c>
      <c r="AO31" s="8">
        <f>IF(OR($E27=0,AN36=0),0,IF($H35&gt;0,(MIN($H35/IF($E27&lt;=5,1,($E27-5)),$H35-SUM($H31:AN31))), (MAX($H35/IF($E27&lt;=5,1,($E27-5)),$H35-SUM($H31:AN31)))))</f>
        <v>0</v>
      </c>
      <c r="AP31" s="8">
        <f>IF(OR($E27=0,AO36=0),0,IF($H35&gt;0,(MIN($H35/IF($E27&lt;=5,1,($E27-5)),$H35-SUM($H31:AO31))), (MAX($H35/IF($E27&lt;=5,1,($E27-5)),$H35-SUM($H31:AO31)))))</f>
        <v>0</v>
      </c>
      <c r="AQ31" s="8">
        <f>IF(OR($E27=0,AP36=0),0,IF($H35&gt;0,(MIN($H35/IF($E27&lt;=5,1,($E27-5)),$H35-SUM($H31:AP31))), (MAX($H35/IF($E27&lt;=5,1,($E27-5)),$H35-SUM($H31:AP31)))))</f>
        <v>0</v>
      </c>
      <c r="AR31" s="8">
        <f>IF(OR($E27=0,AQ36=0),0,IF($H35&gt;0,(MIN($H35/IF($E27&lt;=5,1,($E27-5)),$H35-SUM($H31:AQ31))), (MAX($H35/IF($E27&lt;=5,1,($E27-5)),$H35-SUM($H31:AQ31)))))</f>
        <v>0</v>
      </c>
      <c r="AS31" s="8">
        <f>IF(OR($E27=0,AR36=0),0,IF($H35&gt;0,(MIN($H35/IF($E27&lt;=5,1,($E27-5)),$H35-SUM($H31:AR31))), (MAX($H35/IF($E27&lt;=5,1,($E27-5)),$H35-SUM($H31:AR31)))))</f>
        <v>0</v>
      </c>
      <c r="AT31" s="8">
        <f>IF(OR($E27=0,AS36=0),0,IF($H35&gt;0,(MIN($H35/IF($E27&lt;=5,1,($E27-5)),$H35-SUM($H31:AS31))), (MAX($H35/IF($E27&lt;=5,1,($E27-5)),$H35-SUM($H31:AS31)))))</f>
        <v>0</v>
      </c>
      <c r="AU31" s="8">
        <f>IF(OR($E27=0,AT36=0),0,IF($H35&gt;0,(MIN($H35/IF($E27&lt;=5,1,($E27-5)),$H35-SUM($H31:AT31))), (MAX($H35/IF($E27&lt;=5,1,($E27-5)),$H35-SUM($H31:AT31)))))</f>
        <v>0</v>
      </c>
      <c r="AV31" s="8">
        <f>IF(OR($E27=0,AU36=0),0,IF($H35&gt;0,(MIN($H35/IF($E27&lt;=5,1,($E27-5)),$H35-SUM($H31:AU31))), (MAX($H35/IF($E27&lt;=5,1,($E27-5)),$H35-SUM($H31:AU31)))))</f>
        <v>0</v>
      </c>
      <c r="AW31" s="8">
        <f>IF(OR($E27=0,AV36=0),0,IF($H35&gt;0,(MIN($H35/IF($E27&lt;=5,1,($E27-5)),$H35-SUM($H31:AV31))), (MAX($H35/IF($E27&lt;=5,1,($E27-5)),$H35-SUM($H31:AV31)))))</f>
        <v>0</v>
      </c>
      <c r="AX31" s="8">
        <f>IF(OR($E27=0,AW36=0),0,IF($H35&gt;0,(MIN($H35/IF($E27&lt;=5,1,($E27-5)),$H35-SUM($H31:AW31))), (MAX($H35/IF($E27&lt;=5,1,($E27-5)),$H35-SUM($H31:AW31)))))</f>
        <v>0</v>
      </c>
      <c r="AY31" s="8">
        <f>IF(OR($E27=0,AX36=0),0,IF($H35&gt;0,(MIN($H35/IF($E27&lt;=5,1,($E27-5)),$H35-SUM($H31:AX31))), (MAX($H35/IF($E27&lt;=5,1,($E27-5)),$H35-SUM($H31:AX31)))))</f>
        <v>0</v>
      </c>
      <c r="AZ31" s="8">
        <f>IF(OR($E27=0,AY36=0),0,IF($H35&gt;0,(MIN($H35/IF($E27&lt;=5,1,($E27-5)),$H35-SUM($H31:AY31))), (MAX($H35/IF($E27&lt;=5,1,($E27-5)),$H35-SUM($H31:AY31)))))</f>
        <v>0</v>
      </c>
      <c r="BA31" s="8">
        <f>IF(OR($E27=0,AZ36=0),0,IF($H35&gt;0,(MIN($H35/IF($E27&lt;=5,1,($E27-5)),$H35-SUM($H31:AZ31))), (MAX($H35/IF($E27&lt;=5,1,($E27-5)),$H35-SUM($H31:AZ31)))))</f>
        <v>0</v>
      </c>
      <c r="BB31" s="8">
        <f>IF(OR($E27=0,BA36=0),0,IF($H35&gt;0,(MIN($H35/IF($E27&lt;=5,1,($E27-5)),$H35-SUM($H31:BA31))), (MAX($H35/IF($E27&lt;=5,1,($E27-5)),$H35-SUM($H31:BA31)))))</f>
        <v>0</v>
      </c>
      <c r="BC31" s="8">
        <f>IF(OR($E27=0,BB36=0),0,IF($H35&gt;0,(MIN($H35/IF($E27&lt;=5,1,($E27-5)),$H35-SUM($H31:BB31))), (MAX($H35/IF($E27&lt;=5,1,($E27-5)),$H35-SUM($H31:BB31)))))</f>
        <v>0</v>
      </c>
      <c r="BD31" s="8">
        <f>IF(OR($E27=0,BC36=0),0,IF($H35&gt;0,(MIN($H35/IF($E27&lt;=5,1,($E27-5)),$H35-SUM($H31:BC31))), (MAX($H35/IF($E27&lt;=5,1,($E27-5)),$H35-SUM($H31:BC31)))))</f>
        <v>0</v>
      </c>
      <c r="BE31" s="8">
        <f>IF(OR($E27=0,BD36=0),0,IF($H35&gt;0,(MIN($H35/IF($E27&lt;=5,1,($E27-5)),$H35-SUM($H31:BD31))), (MAX($H35/IF($E27&lt;=5,1,($E27-5)),$H35-SUM($H31:BD31)))))</f>
        <v>0</v>
      </c>
      <c r="BF31" s="8">
        <f>IF(OR($E27=0,BE36=0),0,IF($H35&gt;0,(MIN($H35/IF($E27&lt;=5,1,($E27-5)),$H35-SUM($H31:BE31))), (MAX($H35/IF($E27&lt;=5,1,($E27-5)),$H35-SUM($H31:BE31)))))</f>
        <v>0</v>
      </c>
      <c r="BG31" s="8">
        <f>IF(OR($E27=0,BF36=0),0,IF($H35&gt;0,(MIN($H35/IF($E27&lt;=5,1,($E27-5)),$H35-SUM($H31:BF31))), (MAX($H35/IF($E27&lt;=5,1,($E27-5)),$H35-SUM($H31:BF31)))))</f>
        <v>0</v>
      </c>
      <c r="BH31" s="8">
        <f>IF(OR($E27=0,BG36=0),0,IF($H35&gt;0,(MIN($H35/IF($E27&lt;=5,1,($E27-5)),$H35-SUM($H31:BG31))), (MAX($H35/IF($E27&lt;=5,1,($E27-5)),$H35-SUM($H31:BG31)))))</f>
        <v>0</v>
      </c>
      <c r="BI31" s="8">
        <f>IF(OR($E27=0,BH36=0),0,IF($H35&gt;0,(MIN($H35/IF($E27&lt;=5,1,($E27-5)),$H35-SUM($H31:BH31))), (MAX($H35/IF($E27&lt;=5,1,($E27-5)),$H35-SUM($H31:BH31)))))</f>
        <v>0</v>
      </c>
      <c r="BJ31" s="8">
        <f>IF(OR($E27=0,BI36=0),0,IF($H35&gt;0,(MIN($H35/IF($E27&lt;=5,1,($E27-5)),$H35-SUM($H31:BI31))), (MAX($H35/IF($E27&lt;=5,1,($E27-5)),$H35-SUM($H31:BI31)))))</f>
        <v>0</v>
      </c>
      <c r="BK31" s="8">
        <f>IF(OR($E27=0,BJ36=0),0,IF($H35&gt;0,(MIN($H35/IF($E27&lt;=5,1,($E27-5)),$H35-SUM($H31:BJ31))), (MAX($H35/IF($E27&lt;=5,1,($E27-5)),$H35-SUM($H31:BJ31)))))</f>
        <v>0</v>
      </c>
    </row>
    <row r="32" spans="2:63" ht="15" hidden="1" outlineLevel="1" x14ac:dyDescent="0.25">
      <c r="B32" t="s">
        <v>46</v>
      </c>
      <c r="C32" s="8"/>
      <c r="D32" s="8"/>
      <c r="E32" s="8"/>
      <c r="F32" s="8"/>
      <c r="G32" s="8"/>
      <c r="H32" s="11"/>
      <c r="I32" s="12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2:63" ht="15" hidden="1" outlineLevel="1" x14ac:dyDescent="0.25">
      <c r="B33" t="s">
        <v>42</v>
      </c>
      <c r="C33" s="8"/>
      <c r="D33" s="8"/>
      <c r="E33" s="8"/>
      <c r="F33" s="8"/>
      <c r="G33" s="8"/>
      <c r="H33" s="11">
        <f>Inputs!D64/Inputs!I5</f>
        <v>-0.18842723333418382</v>
      </c>
      <c r="I33" s="12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2:63" ht="15" hidden="1" outlineLevel="1" x14ac:dyDescent="0.25">
      <c r="B34" t="s">
        <v>43</v>
      </c>
      <c r="C34" s="8"/>
      <c r="D34" s="69"/>
      <c r="E34" s="69"/>
      <c r="F34" s="69"/>
      <c r="G34" s="69"/>
      <c r="H34" s="70">
        <f>Inputs!I81/Inputs!I5</f>
        <v>-6.852329354816647E-2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</row>
    <row r="35" spans="2:63" ht="15" hidden="1" outlineLevel="1" x14ac:dyDescent="0.25">
      <c r="B35" t="s">
        <v>29</v>
      </c>
      <c r="C35" s="8"/>
      <c r="D35" s="8"/>
      <c r="E35" s="8"/>
      <c r="F35" s="8"/>
      <c r="G35" s="8"/>
      <c r="H35" s="11">
        <f>SUM(H33:H34)</f>
        <v>-0.25695052688235032</v>
      </c>
      <c r="I35" s="12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</row>
    <row r="36" spans="2:63" ht="15" hidden="1" outlineLevel="1" x14ac:dyDescent="0.25">
      <c r="B36" t="s">
        <v>44</v>
      </c>
      <c r="C36" s="12">
        <f>D27</f>
        <v>50.933463637207019</v>
      </c>
      <c r="D36" s="12">
        <f>C36-D30-D31+D35</f>
        <v>48.85061481478359</v>
      </c>
      <c r="E36" s="12">
        <f t="shared" ref="E36:V36" si="161">D36-E30-E31+E35</f>
        <v>46.767765992360161</v>
      </c>
      <c r="F36" s="12">
        <f t="shared" si="161"/>
        <v>44.684917169936732</v>
      </c>
      <c r="G36" s="12">
        <f t="shared" si="161"/>
        <v>42.602068347513303</v>
      </c>
      <c r="H36" s="11">
        <f t="shared" si="161"/>
        <v>40.262268998207524</v>
      </c>
      <c r="I36" s="12">
        <f t="shared" si="161"/>
        <v>38.192628453451107</v>
      </c>
      <c r="J36" s="12">
        <f t="shared" si="161"/>
        <v>36.122987908694689</v>
      </c>
      <c r="K36" s="12">
        <f t="shared" si="161"/>
        <v>34.053347363938272</v>
      </c>
      <c r="L36" s="12">
        <f t="shared" si="161"/>
        <v>31.983706819181858</v>
      </c>
      <c r="M36" s="12">
        <f t="shared" si="161"/>
        <v>29.914066274425444</v>
      </c>
      <c r="N36" s="12">
        <f t="shared" si="161"/>
        <v>27.84442572966903</v>
      </c>
      <c r="O36" s="12">
        <f t="shared" si="161"/>
        <v>25.774785184912616</v>
      </c>
      <c r="P36" s="12">
        <f t="shared" si="161"/>
        <v>23.705144640156202</v>
      </c>
      <c r="Q36" s="12">
        <f t="shared" si="161"/>
        <v>21.635504095399789</v>
      </c>
      <c r="R36" s="12">
        <f t="shared" si="161"/>
        <v>19.565863550643375</v>
      </c>
      <c r="S36" s="12">
        <f t="shared" si="161"/>
        <v>17.496223005886961</v>
      </c>
      <c r="T36" s="12">
        <f t="shared" si="161"/>
        <v>15.426582461130545</v>
      </c>
      <c r="U36" s="12">
        <f t="shared" si="161"/>
        <v>13.356941916374129</v>
      </c>
      <c r="V36" s="12">
        <f t="shared" si="161"/>
        <v>11.287301371617714</v>
      </c>
      <c r="W36" s="12">
        <f>V36-W30-W31+W35</f>
        <v>9.2176608268612981</v>
      </c>
      <c r="X36" s="12">
        <f t="shared" ref="X36:AB36" si="162">W36-X30-X31+X35</f>
        <v>7.1480202821048824</v>
      </c>
      <c r="Y36" s="12">
        <f t="shared" si="162"/>
        <v>5.0783797373484667</v>
      </c>
      <c r="Z36" s="12">
        <f t="shared" si="162"/>
        <v>3.0087391925920515</v>
      </c>
      <c r="AA36" s="12">
        <f t="shared" si="162"/>
        <v>0.93909864783563601</v>
      </c>
      <c r="AB36" s="12">
        <f t="shared" si="162"/>
        <v>5.1625370645069779E-15</v>
      </c>
      <c r="AC36" s="12">
        <f t="shared" ref="AC36" si="163">AB36-AC30-AC31+AC35</f>
        <v>5.1625370645069779E-15</v>
      </c>
      <c r="AD36" s="12">
        <f t="shared" ref="AD36" si="164">AC36-AD30-AD31+AD35</f>
        <v>5.1625370645069779E-15</v>
      </c>
      <c r="AE36" s="12">
        <f t="shared" ref="AE36" si="165">AD36-AE30-AE31+AE35</f>
        <v>5.1625370645069779E-15</v>
      </c>
      <c r="AF36" s="12">
        <f t="shared" ref="AF36" si="166">AE36-AF30-AF31+AF35</f>
        <v>5.1625370645069779E-15</v>
      </c>
      <c r="AG36" s="12">
        <f t="shared" ref="AG36" si="167">AF36-AG30-AG31+AG35</f>
        <v>5.1625370645069779E-15</v>
      </c>
      <c r="AH36" s="12">
        <f t="shared" ref="AH36" si="168">AG36-AH30-AH31+AH35</f>
        <v>5.1625370645069779E-15</v>
      </c>
      <c r="AI36" s="12">
        <f t="shared" ref="AI36" si="169">AH36-AI30-AI31+AI35</f>
        <v>5.1625370645069779E-15</v>
      </c>
      <c r="AJ36" s="12">
        <f t="shared" ref="AJ36" si="170">AI36-AJ30-AJ31+AJ35</f>
        <v>5.1625370645069779E-15</v>
      </c>
      <c r="AK36" s="12">
        <f t="shared" ref="AK36" si="171">AJ36-AK30-AK31+AK35</f>
        <v>5.1625370645069779E-15</v>
      </c>
      <c r="AL36" s="12">
        <f t="shared" ref="AL36" si="172">AK36-AL30-AL31+AL35</f>
        <v>5.1625370645069779E-15</v>
      </c>
      <c r="AM36" s="12">
        <f t="shared" ref="AM36" si="173">AL36-AM30-AM31+AM35</f>
        <v>5.1625370645069779E-15</v>
      </c>
      <c r="AN36" s="12">
        <f t="shared" ref="AN36" si="174">AM36-AN30-AN31+AN35</f>
        <v>5.1625370645069779E-15</v>
      </c>
      <c r="AO36" s="12">
        <f t="shared" ref="AO36" si="175">AN36-AO30-AO31+AO35</f>
        <v>5.1625370645069779E-15</v>
      </c>
      <c r="AP36" s="12">
        <f t="shared" ref="AP36" si="176">AO36-AP30-AP31+AP35</f>
        <v>5.1625370645069779E-15</v>
      </c>
      <c r="AQ36" s="12">
        <f t="shared" ref="AQ36" si="177">AP36-AQ30-AQ31+AQ35</f>
        <v>5.1625370645069779E-15</v>
      </c>
      <c r="AR36" s="12">
        <f t="shared" ref="AR36" si="178">AQ36-AR30-AR31+AR35</f>
        <v>5.1625370645069779E-15</v>
      </c>
      <c r="AS36" s="12">
        <f t="shared" ref="AS36" si="179">AR36-AS30-AS31+AS35</f>
        <v>5.1625370645069779E-15</v>
      </c>
      <c r="AT36" s="12">
        <f t="shared" ref="AT36" si="180">AS36-AT30-AT31+AT35</f>
        <v>5.1625370645069779E-15</v>
      </c>
      <c r="AU36" s="12">
        <f t="shared" ref="AU36" si="181">AT36-AU30-AU31+AU35</f>
        <v>5.1625370645069779E-15</v>
      </c>
      <c r="AV36" s="12">
        <f t="shared" ref="AV36" si="182">AU36-AV30-AV31+AV35</f>
        <v>5.1625370645069779E-15</v>
      </c>
      <c r="AW36" s="12">
        <f t="shared" ref="AW36" si="183">AV36-AW30-AW31+AW35</f>
        <v>5.1625370645069779E-15</v>
      </c>
      <c r="AX36" s="12">
        <f t="shared" ref="AX36" si="184">AW36-AX30-AX31+AX35</f>
        <v>5.1625370645069779E-15</v>
      </c>
      <c r="AY36" s="12">
        <f t="shared" ref="AY36" si="185">AX36-AY30-AY31+AY35</f>
        <v>5.1625370645069779E-15</v>
      </c>
      <c r="AZ36" s="12">
        <f t="shared" ref="AZ36" si="186">AY36-AZ30-AZ31+AZ35</f>
        <v>5.1625370645069779E-15</v>
      </c>
      <c r="BA36" s="12">
        <f t="shared" ref="BA36" si="187">AZ36-BA30-BA31+BA35</f>
        <v>5.1625370645069779E-15</v>
      </c>
      <c r="BB36" s="12">
        <f t="shared" ref="BB36" si="188">BA36-BB30-BB31+BB35</f>
        <v>5.1625370645069779E-15</v>
      </c>
      <c r="BC36" s="12">
        <f t="shared" ref="BC36" si="189">BB36-BC30-BC31+BC35</f>
        <v>5.1625370645069779E-15</v>
      </c>
      <c r="BD36" s="12">
        <f t="shared" ref="BD36" si="190">BC36-BD30-BD31+BD35</f>
        <v>5.1625370645069779E-15</v>
      </c>
      <c r="BE36" s="12">
        <f t="shared" ref="BE36" si="191">BD36-BE30-BE31+BE35</f>
        <v>5.1625370645069779E-15</v>
      </c>
      <c r="BF36" s="12">
        <f t="shared" ref="BF36" si="192">BE36-BF30-BF31+BF35</f>
        <v>5.1625370645069779E-15</v>
      </c>
      <c r="BG36" s="12">
        <f t="shared" ref="BG36" si="193">BF36-BG30-BG31+BG35</f>
        <v>5.1625370645069779E-15</v>
      </c>
      <c r="BH36" s="12">
        <f t="shared" ref="BH36" si="194">BG36-BH30-BH31+BH35</f>
        <v>5.1625370645069779E-15</v>
      </c>
      <c r="BI36" s="12">
        <f t="shared" ref="BI36" si="195">BH36-BI30-BI31+BI35</f>
        <v>5.1625370645069779E-15</v>
      </c>
      <c r="BJ36" s="12">
        <f t="shared" ref="BJ36" si="196">BI36-BJ30-BJ31+BJ35</f>
        <v>5.1625370645069779E-15</v>
      </c>
      <c r="BK36" s="12">
        <f t="shared" ref="BK36" si="197">BJ36-BK30-BK31+BK35</f>
        <v>5.1625370645069779E-15</v>
      </c>
    </row>
    <row r="37" spans="2:63" hidden="1" outlineLevel="1" x14ac:dyDescent="0.3">
      <c r="C37" s="8"/>
      <c r="D37" s="8"/>
      <c r="E37" s="8"/>
      <c r="F37" s="8"/>
      <c r="G37" s="8"/>
      <c r="H37" s="11"/>
      <c r="I37" s="1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2:63" hidden="1" outlineLevel="1" x14ac:dyDescent="0.3">
      <c r="C38" s="8"/>
      <c r="D38" s="8"/>
      <c r="E38" s="8"/>
      <c r="F38" s="8"/>
      <c r="G38" s="8"/>
      <c r="H38" s="11"/>
      <c r="I38" s="1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2:63" hidden="1" outlineLevel="1" x14ac:dyDescent="0.3">
      <c r="B39" t="s">
        <v>27</v>
      </c>
      <c r="C39" s="8"/>
      <c r="D39" s="8">
        <f>Inputs!E16*(1+IF(D2&lt;="2017",Inputs!E10,Inputs!E9))^0.5</f>
        <v>0.80416100960611125</v>
      </c>
      <c r="E39" s="8">
        <f>Inputs!F16*(1+IF(E2&lt;="2017",Inputs!F10,Inputs!F9))^0.5</f>
        <v>0.41165641050162849</v>
      </c>
      <c r="F39" s="8">
        <f>Inputs!G16*(1+IF(F2&lt;="2017",Inputs!G10,Inputs!G9))^0.5</f>
        <v>-0.11397226920299747</v>
      </c>
      <c r="G39" s="8">
        <f>Inputs!H16*(1+IF(G2&lt;="2017",Inputs!H10,Inputs!H9))^0.5</f>
        <v>0.47226783347510681</v>
      </c>
      <c r="H39" s="11">
        <f>Inputs!I16*(1+IF(H2&lt;="2017",Inputs!I10,Inputs!I9))^0.5</f>
        <v>1.5320854140062747</v>
      </c>
      <c r="I39" s="12">
        <f>Inputs!J16*(1+IF(I2&lt;="2017",Inputs!J10,Inputs!J9))^0.5</f>
        <v>0</v>
      </c>
      <c r="J39" s="8">
        <f>Inputs!K16*(1+IF(J2&lt;="2017",Inputs!K10,Inputs!K9))^0.5</f>
        <v>0</v>
      </c>
      <c r="K39" s="8">
        <f>Inputs!L16*(1+IF(K2&lt;="2017",Inputs!L10,Inputs!L9))^0.5</f>
        <v>0</v>
      </c>
      <c r="L39" s="8">
        <f>Inputs!M16*(1+IF(L2&lt;="2017",Inputs!M10,Inputs!M9))^0.5</f>
        <v>0</v>
      </c>
      <c r="M39" s="8">
        <f>Inputs!N16*(1+IF(M2&lt;="2017",Inputs!N10,Inputs!N9))^0.5</f>
        <v>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2:63" hidden="1" outlineLevel="1" x14ac:dyDescent="0.3"/>
    <row r="41" spans="2:63" hidden="1" outlineLevel="1" x14ac:dyDescent="0.3">
      <c r="B41" t="s">
        <v>48</v>
      </c>
    </row>
    <row r="42" spans="2:63" hidden="1" outlineLevel="1" x14ac:dyDescent="0.3">
      <c r="B42" s="15">
        <v>2013</v>
      </c>
      <c r="C42" s="15">
        <v>1</v>
      </c>
      <c r="E42" s="8">
        <f>IF($F$27="n/a",0,IF(E$3&lt;=$C42,0,IF(E$3&gt;($F$27+$C42),INDEX($D$39:$W$39,,$C42)-SUM($D42:D42),INDEX($D$39:$W$39,,$C42)/$F$27)))</f>
        <v>1.3402683493435187E-2</v>
      </c>
      <c r="F42" s="8">
        <f>IF($F$27="n/a",0,IF(F$3&lt;=$C42,0,IF(F$3&gt;($F$27+$C42),INDEX($D$39:$W$39,,$C42)-SUM($D42:E42),INDEX($D$39:$W$39,,$C42)/$F$27)))</f>
        <v>1.3402683493435187E-2</v>
      </c>
      <c r="G42" s="8">
        <f>IF($F$27="n/a",0,IF(G$3&lt;=$C42,0,IF(G$3&gt;($F$27+$C42),INDEX($D$39:$W$39,,$C42)-SUM($D42:F42),INDEX($D$39:$W$39,,$C42)/$F$27)))</f>
        <v>1.3402683493435187E-2</v>
      </c>
      <c r="H42" s="11">
        <f>IF($F$27="n/a",0,IF(H$3&lt;=$C42,0,IF(H$3&gt;($F$27+$C42),INDEX($D$39:$W$39,,$C42)-SUM($D42:G42),INDEX($D$39:$W$39,,$C42)/$F$27)))</f>
        <v>1.3402683493435187E-2</v>
      </c>
      <c r="I42" s="12">
        <f>IF($F$27="n/a",0,IF(I$3&lt;=$C42,0,IF(I$3&gt;($F$27+$C42),INDEX($D$39:$W$39,,$C42)-SUM($D42:H42),INDEX($D$39:$W$39,,$C42)/$F$27)))</f>
        <v>1.3402683493435187E-2</v>
      </c>
      <c r="J42" s="8">
        <f>IF($F$27="n/a",0,IF(J$3&lt;=$C42,0,IF(J$3&gt;($F$27+$C42),INDEX($D$39:$W$39,,$C42)-SUM($D42:I42),INDEX($D$39:$W$39,,$C42)/$F$27)))</f>
        <v>1.3402683493435187E-2</v>
      </c>
      <c r="K42" s="8">
        <f>IF($F$27="n/a",0,IF(K$3&lt;=$C42,0,IF(K$3&gt;($F$27+$C42),INDEX($D$39:$W$39,,$C42)-SUM($D42:J42),INDEX($D$39:$W$39,,$C42)/$F$27)))</f>
        <v>1.3402683493435187E-2</v>
      </c>
      <c r="L42" s="8">
        <f>IF($F$27="n/a",0,IF(L$3&lt;=$C42,0,IF(L$3&gt;($F$27+$C42),INDEX($D$39:$W$39,,$C42)-SUM($D42:K42),INDEX($D$39:$W$39,,$C42)/$F$27)))</f>
        <v>1.3402683493435187E-2</v>
      </c>
      <c r="M42" s="8">
        <f>IF($F$27="n/a",0,IF(M$3&lt;=$C42,0,IF(M$3&gt;($F$27+$C42),INDEX($D$39:$W$39,,$C42)-SUM($D42:L42),INDEX($D$39:$W$39,,$C42)/$F$27)))</f>
        <v>1.3402683493435187E-2</v>
      </c>
      <c r="N42" s="8">
        <f>IF($F$27="n/a",0,IF(N$3&lt;=$C42,0,IF(N$3&gt;($F$27+$C42),INDEX($D$39:$W$39,,$C42)-SUM($D42:M42),INDEX($D$39:$W$39,,$C42)/$F$27)))</f>
        <v>1.3402683493435187E-2</v>
      </c>
      <c r="O42" s="8">
        <f>IF($F$27="n/a",0,IF(O$3&lt;=$C42,0,IF(O$3&gt;($F$27+$C42),INDEX($D$39:$W$39,,$C42)-SUM($D42:N42),INDEX($D$39:$W$39,,$C42)/$F$27)))</f>
        <v>1.3402683493435187E-2</v>
      </c>
      <c r="P42" s="8">
        <f>IF($F$27="n/a",0,IF(P$3&lt;=$C42,0,IF(P$3&gt;($F$27+$C42),INDEX($D$39:$W$39,,$C42)-SUM($D42:O42),INDEX($D$39:$W$39,,$C42)/$F$27)))</f>
        <v>1.3402683493435187E-2</v>
      </c>
      <c r="Q42" s="8">
        <f>IF($F$27="n/a",0,IF(Q$3&lt;=$C42,0,IF(Q$3&gt;($F$27+$C42),INDEX($D$39:$W$39,,$C42)-SUM($D42:P42),INDEX($D$39:$W$39,,$C42)/$F$27)))</f>
        <v>1.3402683493435187E-2</v>
      </c>
      <c r="R42" s="8">
        <f>IF($F$27="n/a",0,IF(R$3&lt;=$C42,0,IF(R$3&gt;($F$27+$C42),INDEX($D$39:$W$39,,$C42)-SUM($D42:Q42),INDEX($D$39:$W$39,,$C42)/$F$27)))</f>
        <v>1.3402683493435187E-2</v>
      </c>
      <c r="S42" s="8">
        <f>IF($F$27="n/a",0,IF(S$3&lt;=$C42,0,IF(S$3&gt;($F$27+$C42),INDEX($D$39:$W$39,,$C42)-SUM($D42:R42),INDEX($D$39:$W$39,,$C42)/$F$27)))</f>
        <v>1.3402683493435187E-2</v>
      </c>
      <c r="T42" s="8">
        <f>IF($F$27="n/a",0,IF(T$3&lt;=$C42,0,IF(T$3&gt;($F$27+$C42),INDEX($D$39:$W$39,,$C42)-SUM($D42:S42),INDEX($D$39:$W$39,,$C42)/$F$27)))</f>
        <v>1.3402683493435187E-2</v>
      </c>
      <c r="U42" s="8">
        <f>IF($F$27="n/a",0,IF(U$3&lt;=$C42,0,IF(U$3&gt;($F$27+$C42),INDEX($D$39:$W$39,,$C42)-SUM($D42:T42),INDEX($D$39:$W$39,,$C42)/$F$27)))</f>
        <v>1.3402683493435187E-2</v>
      </c>
      <c r="V42" s="8">
        <f>IF($F$27="n/a",0,IF(V$3&lt;=$C42,0,IF(V$3&gt;($F$27+$C42),INDEX($D$39:$W$39,,$C42)-SUM($D42:U42),INDEX($D$39:$W$39,,$C42)/$F$27)))</f>
        <v>1.3402683493435187E-2</v>
      </c>
      <c r="W42" s="8">
        <f>IF($F$27="n/a",0,IF(W$3&lt;=$C42,0,IF(W$3&gt;($F$27+$C42),INDEX($D$39:$W$39,,$C42)-SUM($D42:V42),INDEX($D$39:$W$39,,$C42)/$F$27)))</f>
        <v>1.3402683493435187E-2</v>
      </c>
      <c r="X42" s="8">
        <f>IF($F$27="n/a",0,IF(X$3&lt;=$C42,0,IF(X$3&gt;($F$27+$C42),INDEX($D$39:$W$39,,$C42)-SUM($D42:W42),INDEX($D$39:$W$39,,$C42)/$F$27)))</f>
        <v>1.3402683493435187E-2</v>
      </c>
      <c r="Y42" s="8">
        <f>IF($F$27="n/a",0,IF(Y$3&lt;=$C42,0,IF(Y$3&gt;($F$27+$C42),INDEX($D$39:$W$39,,$C42)-SUM($D42:X42),INDEX($D$39:$W$39,,$C42)/$F$27)))</f>
        <v>1.3402683493435187E-2</v>
      </c>
      <c r="Z42" s="8">
        <f>IF($F$27="n/a",0,IF(Z$3&lt;=$C42,0,IF(Z$3&gt;($F$27+$C42),INDEX($D$39:$W$39,,$C42)-SUM($D42:Y42),INDEX($D$39:$W$39,,$C42)/$F$27)))</f>
        <v>1.3402683493435187E-2</v>
      </c>
      <c r="AA42" s="8">
        <f>IF($F$27="n/a",0,IF(AA$3&lt;=$C42,0,IF(AA$3&gt;($F$27+$C42),INDEX($D$39:$W$39,,$C42)-SUM($D42:Z42),INDEX($D$39:$W$39,,$C42)/$F$27)))</f>
        <v>1.3402683493435187E-2</v>
      </c>
      <c r="AB42" s="8">
        <f>IF($F$27="n/a",0,IF(AB$3&lt;=$C42,0,IF(AB$3&gt;($F$27+$C42),INDEX($D$39:$W$39,,$C42)-SUM($D42:AA42),INDEX($D$39:$W$39,,$C42)/$F$27)))</f>
        <v>1.3402683493435187E-2</v>
      </c>
      <c r="AC42" s="8">
        <f>IF($F$27="n/a",0,IF(AC$3&lt;=$C42,0,IF(AC$3&gt;($F$27+$C42),INDEX($D$39:$W$39,,$C42)-SUM($D42:AB42),INDEX($D$39:$W$39,,$C42)/$F$27)))</f>
        <v>1.3402683493435187E-2</v>
      </c>
      <c r="AD42" s="8">
        <f>IF($F$27="n/a",0,IF(AD$3&lt;=$C42,0,IF(AD$3&gt;($F$27+$C42),INDEX($D$39:$W$39,,$C42)-SUM($D42:AC42),INDEX($D$39:$W$39,,$C42)/$F$27)))</f>
        <v>1.3402683493435187E-2</v>
      </c>
      <c r="AE42" s="8">
        <f>IF($F$27="n/a",0,IF(AE$3&lt;=$C42,0,IF(AE$3&gt;($F$27+$C42),INDEX($D$39:$W$39,,$C42)-SUM($D42:AD42),INDEX($D$39:$W$39,,$C42)/$F$27)))</f>
        <v>1.3402683493435187E-2</v>
      </c>
      <c r="AF42" s="8">
        <f>IF($F$27="n/a",0,IF(AF$3&lt;=$C42,0,IF(AF$3&gt;($F$27+$C42),INDEX($D$39:$W$39,,$C42)-SUM($D42:AE42),INDEX($D$39:$W$39,,$C42)/$F$27)))</f>
        <v>1.3402683493435187E-2</v>
      </c>
      <c r="AG42" s="8">
        <f>IF($F$27="n/a",0,IF(AG$3&lt;=$C42,0,IF(AG$3&gt;($F$27+$C42),INDEX($D$39:$W$39,,$C42)-SUM($D42:AF42),INDEX($D$39:$W$39,,$C42)/$F$27)))</f>
        <v>1.3402683493435187E-2</v>
      </c>
      <c r="AH42" s="8">
        <f>IF($F$27="n/a",0,IF(AH$3&lt;=$C42,0,IF(AH$3&gt;($F$27+$C42),INDEX($D$39:$W$39,,$C42)-SUM($D42:AG42),INDEX($D$39:$W$39,,$C42)/$F$27)))</f>
        <v>1.3402683493435187E-2</v>
      </c>
      <c r="AI42" s="8">
        <f>IF($F$27="n/a",0,IF(AI$3&lt;=$C42,0,IF(AI$3&gt;($F$27+$C42),INDEX($D$39:$W$39,,$C42)-SUM($D42:AH42),INDEX($D$39:$W$39,,$C42)/$F$27)))</f>
        <v>1.3402683493435187E-2</v>
      </c>
      <c r="AJ42" s="8">
        <f>IF($F$27="n/a",0,IF(AJ$3&lt;=$C42,0,IF(AJ$3&gt;($F$27+$C42),INDEX($D$39:$W$39,,$C42)-SUM($D42:AI42),INDEX($D$39:$W$39,,$C42)/$F$27)))</f>
        <v>1.3402683493435187E-2</v>
      </c>
      <c r="AK42" s="8">
        <f>IF($F$27="n/a",0,IF(AK$3&lt;=$C42,0,IF(AK$3&gt;($F$27+$C42),INDEX($D$39:$W$39,,$C42)-SUM($D42:AJ42),INDEX($D$39:$W$39,,$C42)/$F$27)))</f>
        <v>1.3402683493435187E-2</v>
      </c>
      <c r="AL42" s="8">
        <f>IF($F$27="n/a",0,IF(AL$3&lt;=$C42,0,IF(AL$3&gt;($F$27+$C42),INDEX($D$39:$W$39,,$C42)-SUM($D42:AK42),INDEX($D$39:$W$39,,$C42)/$F$27)))</f>
        <v>1.3402683493435187E-2</v>
      </c>
      <c r="AM42" s="8">
        <f>IF($F$27="n/a",0,IF(AM$3&lt;=$C42,0,IF(AM$3&gt;($F$27+$C42),INDEX($D$39:$W$39,,$C42)-SUM($D42:AL42),INDEX($D$39:$W$39,,$C42)/$F$27)))</f>
        <v>1.3402683493435187E-2</v>
      </c>
      <c r="AN42" s="8">
        <f>IF($F$27="n/a",0,IF(AN$3&lt;=$C42,0,IF(AN$3&gt;($F$27+$C42),INDEX($D$39:$W$39,,$C42)-SUM($D42:AM42),INDEX($D$39:$W$39,,$C42)/$F$27)))</f>
        <v>1.3402683493435187E-2</v>
      </c>
      <c r="AO42" s="8">
        <f>IF($F$27="n/a",0,IF(AO$3&lt;=$C42,0,IF(AO$3&gt;($F$27+$C42),INDEX($D$39:$W$39,,$C42)-SUM($D42:AN42),INDEX($D$39:$W$39,,$C42)/$F$27)))</f>
        <v>1.3402683493435187E-2</v>
      </c>
      <c r="AP42" s="8">
        <f>IF($F$27="n/a",0,IF(AP$3&lt;=$C42,0,IF(AP$3&gt;($F$27+$C42),INDEX($D$39:$W$39,,$C42)-SUM($D42:AO42),INDEX($D$39:$W$39,,$C42)/$F$27)))</f>
        <v>1.3402683493435187E-2</v>
      </c>
      <c r="AQ42" s="8">
        <f>IF($F$27="n/a",0,IF(AQ$3&lt;=$C42,0,IF(AQ$3&gt;($F$27+$C42),INDEX($D$39:$W$39,,$C42)-SUM($D42:AP42),INDEX($D$39:$W$39,,$C42)/$F$27)))</f>
        <v>1.3402683493435187E-2</v>
      </c>
      <c r="AR42" s="8">
        <f>IF($F$27="n/a",0,IF(AR$3&lt;=$C42,0,IF(AR$3&gt;($F$27+$C42),INDEX($D$39:$W$39,,$C42)-SUM($D42:AQ42),INDEX($D$39:$W$39,,$C42)/$F$27)))</f>
        <v>1.3402683493435187E-2</v>
      </c>
      <c r="AS42" s="8">
        <f>IF($F$27="n/a",0,IF(AS$3&lt;=$C42,0,IF(AS$3&gt;($F$27+$C42),INDEX($D$39:$W$39,,$C42)-SUM($D42:AR42),INDEX($D$39:$W$39,,$C42)/$F$27)))</f>
        <v>1.3402683493435187E-2</v>
      </c>
      <c r="AT42" s="8">
        <f>IF($F$27="n/a",0,IF(AT$3&lt;=$C42,0,IF(AT$3&gt;($F$27+$C42),INDEX($D$39:$W$39,,$C42)-SUM($D42:AS42),INDEX($D$39:$W$39,,$C42)/$F$27)))</f>
        <v>1.3402683493435187E-2</v>
      </c>
      <c r="AU42" s="8">
        <f>IF($F$27="n/a",0,IF(AU$3&lt;=$C42,0,IF(AU$3&gt;($F$27+$C42),INDEX($D$39:$W$39,,$C42)-SUM($D42:AT42),INDEX($D$39:$W$39,,$C42)/$F$27)))</f>
        <v>1.3402683493435187E-2</v>
      </c>
      <c r="AV42" s="8">
        <f>IF($F$27="n/a",0,IF(AV$3&lt;=$C42,0,IF(AV$3&gt;($F$27+$C42),INDEX($D$39:$W$39,,$C42)-SUM($D42:AU42),INDEX($D$39:$W$39,,$C42)/$F$27)))</f>
        <v>1.3402683493435187E-2</v>
      </c>
      <c r="AW42" s="8">
        <f>IF($F$27="n/a",0,IF(AW$3&lt;=$C42,0,IF(AW$3&gt;($F$27+$C42),INDEX($D$39:$W$39,,$C42)-SUM($D42:AV42),INDEX($D$39:$W$39,,$C42)/$F$27)))</f>
        <v>1.3402683493435187E-2</v>
      </c>
      <c r="AX42" s="8">
        <f>IF($F$27="n/a",0,IF(AX$3&lt;=$C42,0,IF(AX$3&gt;($F$27+$C42),INDEX($D$39:$W$39,,$C42)-SUM($D42:AW42),INDEX($D$39:$W$39,,$C42)/$F$27)))</f>
        <v>1.3402683493435187E-2</v>
      </c>
      <c r="AY42" s="8">
        <f>IF($F$27="n/a",0,IF(AY$3&lt;=$C42,0,IF(AY$3&gt;($F$27+$C42),INDEX($D$39:$W$39,,$C42)-SUM($D42:AX42),INDEX($D$39:$W$39,,$C42)/$F$27)))</f>
        <v>1.3402683493435187E-2</v>
      </c>
      <c r="AZ42" s="8">
        <f>IF($F$27="n/a",0,IF(AZ$3&lt;=$C42,0,IF(AZ$3&gt;($F$27+$C42),INDEX($D$39:$W$39,,$C42)-SUM($D42:AY42),INDEX($D$39:$W$39,,$C42)/$F$27)))</f>
        <v>1.3402683493435187E-2</v>
      </c>
      <c r="BA42" s="8">
        <f>IF($F$27="n/a",0,IF(BA$3&lt;=$C42,0,IF(BA$3&gt;($F$27+$C42),INDEX($D$39:$W$39,,$C42)-SUM($D42:AZ42),INDEX($D$39:$W$39,,$C42)/$F$27)))</f>
        <v>1.3402683493435187E-2</v>
      </c>
      <c r="BB42" s="8">
        <f>IF($F$27="n/a",0,IF(BB$3&lt;=$C42,0,IF(BB$3&gt;($F$27+$C42),INDEX($D$39:$W$39,,$C42)-SUM($D42:BA42),INDEX($D$39:$W$39,,$C42)/$F$27)))</f>
        <v>1.3402683493435187E-2</v>
      </c>
      <c r="BC42" s="8">
        <f>IF($F$27="n/a",0,IF(BC$3&lt;=$C42,0,IF(BC$3&gt;($F$27+$C42),INDEX($D$39:$W$39,,$C42)-SUM($D42:BB42),INDEX($D$39:$W$39,,$C42)/$F$27)))</f>
        <v>1.3402683493435187E-2</v>
      </c>
      <c r="BD42" s="8">
        <f>IF($F$27="n/a",0,IF(BD$3&lt;=$C42,0,IF(BD$3&gt;($F$27+$C42),INDEX($D$39:$W$39,,$C42)-SUM($D42:BC42),INDEX($D$39:$W$39,,$C42)/$F$27)))</f>
        <v>1.3402683493435187E-2</v>
      </c>
      <c r="BE42" s="8">
        <f>IF($F$27="n/a",0,IF(BE$3&lt;=$C42,0,IF(BE$3&gt;($F$27+$C42),INDEX($D$39:$W$39,,$C42)-SUM($D42:BD42),INDEX($D$39:$W$39,,$C42)/$F$27)))</f>
        <v>1.3402683493435187E-2</v>
      </c>
      <c r="BF42" s="8">
        <f>IF($F$27="n/a",0,IF(BF$3&lt;=$C42,0,IF(BF$3&gt;($F$27+$C42),INDEX($D$39:$W$39,,$C42)-SUM($D42:BE42),INDEX($D$39:$W$39,,$C42)/$F$27)))</f>
        <v>1.3402683493435187E-2</v>
      </c>
      <c r="BG42" s="8">
        <f>IF($F$27="n/a",0,IF(BG$3&lt;=$C42,0,IF(BG$3&gt;($F$27+$C42),INDEX($D$39:$W$39,,$C42)-SUM($D42:BF42),INDEX($D$39:$W$39,,$C42)/$F$27)))</f>
        <v>1.3402683493435187E-2</v>
      </c>
      <c r="BH42" s="8">
        <f>IF($F$27="n/a",0,IF(BH$3&lt;=$C42,0,IF(BH$3&gt;($F$27+$C42),INDEX($D$39:$W$39,,$C42)-SUM($D42:BG42),INDEX($D$39:$W$39,,$C42)/$F$27)))</f>
        <v>1.3402683493435187E-2</v>
      </c>
      <c r="BI42" s="8">
        <f>IF($F$27="n/a",0,IF(BI$3&lt;=$C42,0,IF(BI$3&gt;($F$27+$C42),INDEX($D$39:$W$39,,$C42)-SUM($D42:BH42),INDEX($D$39:$W$39,,$C42)/$F$27)))</f>
        <v>1.3402683493435187E-2</v>
      </c>
      <c r="BJ42" s="8">
        <f>IF($F$27="n/a",0,IF(BJ$3&lt;=$C42,0,IF(BJ$3&gt;($F$27+$C42),INDEX($D$39:$W$39,,$C42)-SUM($D42:BI42),INDEX($D$39:$W$39,,$C42)/$F$27)))</f>
        <v>1.3402683493435187E-2</v>
      </c>
      <c r="BK42" s="8">
        <f>IF($F$27="n/a",0,IF(BK$3&lt;=$C42,0,IF(BK$3&gt;($F$27+$C42),INDEX($D$39:$W$39,,$C42)-SUM($D42:BJ42),INDEX($D$39:$W$39,,$C42)/$F$27)))</f>
        <v>1.3402683493435187E-2</v>
      </c>
    </row>
    <row r="43" spans="2:63" hidden="1" outlineLevel="1" x14ac:dyDescent="0.3">
      <c r="B43" s="15">
        <v>2014</v>
      </c>
      <c r="C43" s="15">
        <v>2</v>
      </c>
      <c r="D43" s="26"/>
      <c r="E43" s="8">
        <f>IF($F$27="n/a",0,IF(E$3&lt;=$C43,0,IF(E$3&gt;($F$27+$C43),INDEX($D$39:$W$39,,$C43)-SUM($D43:D43),INDEX($D$39:$W$39,,$C43)/$F$27)))</f>
        <v>0</v>
      </c>
      <c r="F43" s="8">
        <f>IF($F$27="n/a",0,IF(F$3&lt;=$C43,0,IF(F$3&gt;($F$27+$C43),INDEX($D$39:$W$39,,$C43)-SUM($D43:E43),INDEX($D$39:$W$39,,$C43)/$F$27)))</f>
        <v>6.8609401750271415E-3</v>
      </c>
      <c r="G43" s="8">
        <f>IF($F$27="n/a",0,IF(G$3&lt;=$C43,0,IF(G$3&gt;($F$27+$C43),INDEX($D$39:$W$39,,$C43)-SUM($D43:F43),INDEX($D$39:$W$39,,$C43)/$F$27)))</f>
        <v>6.8609401750271415E-3</v>
      </c>
      <c r="H43" s="11">
        <f>IF($F$27="n/a",0,IF(H$3&lt;=$C43,0,IF(H$3&gt;($F$27+$C43),INDEX($D$39:$W$39,,$C43)-SUM($D43:G43),INDEX($D$39:$W$39,,$C43)/$F$27)))</f>
        <v>6.8609401750271415E-3</v>
      </c>
      <c r="I43" s="12">
        <f>IF($F$27="n/a",0,IF(I$3&lt;=$C43,0,IF(I$3&gt;($F$27+$C43),INDEX($D$39:$W$39,,$C43)-SUM($D43:H43),INDEX($D$39:$W$39,,$C43)/$F$27)))</f>
        <v>6.8609401750271415E-3</v>
      </c>
      <c r="J43" s="8">
        <f>IF($F$27="n/a",0,IF(J$3&lt;=$C43,0,IF(J$3&gt;($F$27+$C43),INDEX($D$39:$W$39,,$C43)-SUM($D43:I43),INDEX($D$39:$W$39,,$C43)/$F$27)))</f>
        <v>6.8609401750271415E-3</v>
      </c>
      <c r="K43" s="8">
        <f>IF($F$27="n/a",0,IF(K$3&lt;=$C43,0,IF(K$3&gt;($F$27+$C43),INDEX($D$39:$W$39,,$C43)-SUM($D43:J43),INDEX($D$39:$W$39,,$C43)/$F$27)))</f>
        <v>6.8609401750271415E-3</v>
      </c>
      <c r="L43" s="8">
        <f>IF($F$27="n/a",0,IF(L$3&lt;=$C43,0,IF(L$3&gt;($F$27+$C43),INDEX($D$39:$W$39,,$C43)-SUM($D43:K43),INDEX($D$39:$W$39,,$C43)/$F$27)))</f>
        <v>6.8609401750271415E-3</v>
      </c>
      <c r="M43" s="8">
        <f>IF($F$27="n/a",0,IF(M$3&lt;=$C43,0,IF(M$3&gt;($F$27+$C43),INDEX($D$39:$W$39,,$C43)-SUM($D43:L43),INDEX($D$39:$W$39,,$C43)/$F$27)))</f>
        <v>6.8609401750271415E-3</v>
      </c>
      <c r="N43" s="8">
        <f>IF($F$27="n/a",0,IF(N$3&lt;=$C43,0,IF(N$3&gt;($F$27+$C43),INDEX($D$39:$W$39,,$C43)-SUM($D43:M43),INDEX($D$39:$W$39,,$C43)/$F$27)))</f>
        <v>6.8609401750271415E-3</v>
      </c>
      <c r="O43" s="8">
        <f>IF($F$27="n/a",0,IF(O$3&lt;=$C43,0,IF(O$3&gt;($F$27+$C43),INDEX($D$39:$W$39,,$C43)-SUM($D43:N43),INDEX($D$39:$W$39,,$C43)/$F$27)))</f>
        <v>6.8609401750271415E-3</v>
      </c>
      <c r="P43" s="8">
        <f>IF($F$27="n/a",0,IF(P$3&lt;=$C43,0,IF(P$3&gt;($F$27+$C43),INDEX($D$39:$W$39,,$C43)-SUM($D43:O43),INDEX($D$39:$W$39,,$C43)/$F$27)))</f>
        <v>6.8609401750271415E-3</v>
      </c>
      <c r="Q43" s="8">
        <f>IF($F$27="n/a",0,IF(Q$3&lt;=$C43,0,IF(Q$3&gt;($F$27+$C43),INDEX($D$39:$W$39,,$C43)-SUM($D43:P43),INDEX($D$39:$W$39,,$C43)/$F$27)))</f>
        <v>6.8609401750271415E-3</v>
      </c>
      <c r="R43" s="8">
        <f>IF($F$27="n/a",0,IF(R$3&lt;=$C43,0,IF(R$3&gt;($F$27+$C43),INDEX($D$39:$W$39,,$C43)-SUM($D43:Q43),INDEX($D$39:$W$39,,$C43)/$F$27)))</f>
        <v>6.8609401750271415E-3</v>
      </c>
      <c r="S43" s="8">
        <f>IF($F$27="n/a",0,IF(S$3&lt;=$C43,0,IF(S$3&gt;($F$27+$C43),INDEX($D$39:$W$39,,$C43)-SUM($D43:R43),INDEX($D$39:$W$39,,$C43)/$F$27)))</f>
        <v>6.8609401750271415E-3</v>
      </c>
      <c r="T43" s="8">
        <f>IF($F$27="n/a",0,IF(T$3&lt;=$C43,0,IF(T$3&gt;($F$27+$C43),INDEX($D$39:$W$39,,$C43)-SUM($D43:S43),INDEX($D$39:$W$39,,$C43)/$F$27)))</f>
        <v>6.8609401750271415E-3</v>
      </c>
      <c r="U43" s="8">
        <f>IF($F$27="n/a",0,IF(U$3&lt;=$C43,0,IF(U$3&gt;($F$27+$C43),INDEX($D$39:$W$39,,$C43)-SUM($D43:T43),INDEX($D$39:$W$39,,$C43)/$F$27)))</f>
        <v>6.8609401750271415E-3</v>
      </c>
      <c r="V43" s="8">
        <f>IF($F$27="n/a",0,IF(V$3&lt;=$C43,0,IF(V$3&gt;($F$27+$C43),INDEX($D$39:$W$39,,$C43)-SUM($D43:U43),INDEX($D$39:$W$39,,$C43)/$F$27)))</f>
        <v>6.8609401750271415E-3</v>
      </c>
      <c r="W43" s="8">
        <f>IF($F$27="n/a",0,IF(W$3&lt;=$C43,0,IF(W$3&gt;($F$27+$C43),INDEX($D$39:$W$39,,$C43)-SUM($D43:V43),INDEX($D$39:$W$39,,$C43)/$F$27)))</f>
        <v>6.8609401750271415E-3</v>
      </c>
      <c r="X43" s="8">
        <f>IF($F$27="n/a",0,IF(X$3&lt;=$C43,0,IF(X$3&gt;($F$27+$C43),INDEX($D$39:$W$39,,$C43)-SUM($D43:W43),INDEX($D$39:$W$39,,$C43)/$F$27)))</f>
        <v>6.8609401750271415E-3</v>
      </c>
      <c r="Y43" s="8">
        <f>IF($F$27="n/a",0,IF(Y$3&lt;=$C43,0,IF(Y$3&gt;($F$27+$C43),INDEX($D$39:$W$39,,$C43)-SUM($D43:X43),INDEX($D$39:$W$39,,$C43)/$F$27)))</f>
        <v>6.8609401750271415E-3</v>
      </c>
      <c r="Z43" s="8">
        <f>IF($F$27="n/a",0,IF(Z$3&lt;=$C43,0,IF(Z$3&gt;($F$27+$C43),INDEX($D$39:$W$39,,$C43)-SUM($D43:Y43),INDEX($D$39:$W$39,,$C43)/$F$27)))</f>
        <v>6.8609401750271415E-3</v>
      </c>
      <c r="AA43" s="8">
        <f>IF($F$27="n/a",0,IF(AA$3&lt;=$C43,0,IF(AA$3&gt;($F$27+$C43),INDEX($D$39:$W$39,,$C43)-SUM($D43:Z43),INDEX($D$39:$W$39,,$C43)/$F$27)))</f>
        <v>6.8609401750271415E-3</v>
      </c>
      <c r="AB43" s="8">
        <f>IF($F$27="n/a",0,IF(AB$3&lt;=$C43,0,IF(AB$3&gt;($F$27+$C43),INDEX($D$39:$W$39,,$C43)-SUM($D43:AA43),INDEX($D$39:$W$39,,$C43)/$F$27)))</f>
        <v>6.8609401750271415E-3</v>
      </c>
      <c r="AC43" s="8">
        <f>IF($F$27="n/a",0,IF(AC$3&lt;=$C43,0,IF(AC$3&gt;($F$27+$C43),INDEX($D$39:$W$39,,$C43)-SUM($D43:AB43),INDEX($D$39:$W$39,,$C43)/$F$27)))</f>
        <v>6.8609401750271415E-3</v>
      </c>
      <c r="AD43" s="8">
        <f>IF($F$27="n/a",0,IF(AD$3&lt;=$C43,0,IF(AD$3&gt;($F$27+$C43),INDEX($D$39:$W$39,,$C43)-SUM($D43:AC43),INDEX($D$39:$W$39,,$C43)/$F$27)))</f>
        <v>6.8609401750271415E-3</v>
      </c>
      <c r="AE43" s="8">
        <f>IF($F$27="n/a",0,IF(AE$3&lt;=$C43,0,IF(AE$3&gt;($F$27+$C43),INDEX($D$39:$W$39,,$C43)-SUM($D43:AD43),INDEX($D$39:$W$39,,$C43)/$F$27)))</f>
        <v>6.8609401750271415E-3</v>
      </c>
      <c r="AF43" s="8">
        <f>IF($F$27="n/a",0,IF(AF$3&lt;=$C43,0,IF(AF$3&gt;($F$27+$C43),INDEX($D$39:$W$39,,$C43)-SUM($D43:AE43),INDEX($D$39:$W$39,,$C43)/$F$27)))</f>
        <v>6.8609401750271415E-3</v>
      </c>
      <c r="AG43" s="8">
        <f>IF($F$27="n/a",0,IF(AG$3&lt;=$C43,0,IF(AG$3&gt;($F$27+$C43),INDEX($D$39:$W$39,,$C43)-SUM($D43:AF43),INDEX($D$39:$W$39,,$C43)/$F$27)))</f>
        <v>6.8609401750271415E-3</v>
      </c>
      <c r="AH43" s="8">
        <f>IF($F$27="n/a",0,IF(AH$3&lt;=$C43,0,IF(AH$3&gt;($F$27+$C43),INDEX($D$39:$W$39,,$C43)-SUM($D43:AG43),INDEX($D$39:$W$39,,$C43)/$F$27)))</f>
        <v>6.8609401750271415E-3</v>
      </c>
      <c r="AI43" s="8">
        <f>IF($F$27="n/a",0,IF(AI$3&lt;=$C43,0,IF(AI$3&gt;($F$27+$C43),INDEX($D$39:$W$39,,$C43)-SUM($D43:AH43),INDEX($D$39:$W$39,,$C43)/$F$27)))</f>
        <v>6.8609401750271415E-3</v>
      </c>
      <c r="AJ43" s="8">
        <f>IF($F$27="n/a",0,IF(AJ$3&lt;=$C43,0,IF(AJ$3&gt;($F$27+$C43),INDEX($D$39:$W$39,,$C43)-SUM($D43:AI43),INDEX($D$39:$W$39,,$C43)/$F$27)))</f>
        <v>6.8609401750271415E-3</v>
      </c>
      <c r="AK43" s="8">
        <f>IF($F$27="n/a",0,IF(AK$3&lt;=$C43,0,IF(AK$3&gt;($F$27+$C43),INDEX($D$39:$W$39,,$C43)-SUM($D43:AJ43),INDEX($D$39:$W$39,,$C43)/$F$27)))</f>
        <v>6.8609401750271415E-3</v>
      </c>
      <c r="AL43" s="8">
        <f>IF($F$27="n/a",0,IF(AL$3&lt;=$C43,0,IF(AL$3&gt;($F$27+$C43),INDEX($D$39:$W$39,,$C43)-SUM($D43:AK43),INDEX($D$39:$W$39,,$C43)/$F$27)))</f>
        <v>6.8609401750271415E-3</v>
      </c>
      <c r="AM43" s="8">
        <f>IF($F$27="n/a",0,IF(AM$3&lt;=$C43,0,IF(AM$3&gt;($F$27+$C43),INDEX($D$39:$W$39,,$C43)-SUM($D43:AL43),INDEX($D$39:$W$39,,$C43)/$F$27)))</f>
        <v>6.8609401750271415E-3</v>
      </c>
      <c r="AN43" s="8">
        <f>IF($F$27="n/a",0,IF(AN$3&lt;=$C43,0,IF(AN$3&gt;($F$27+$C43),INDEX($D$39:$W$39,,$C43)-SUM($D43:AM43),INDEX($D$39:$W$39,,$C43)/$F$27)))</f>
        <v>6.8609401750271415E-3</v>
      </c>
      <c r="AO43" s="8">
        <f>IF($F$27="n/a",0,IF(AO$3&lt;=$C43,0,IF(AO$3&gt;($F$27+$C43),INDEX($D$39:$W$39,,$C43)-SUM($D43:AN43),INDEX($D$39:$W$39,,$C43)/$F$27)))</f>
        <v>6.8609401750271415E-3</v>
      </c>
      <c r="AP43" s="8">
        <f>IF($F$27="n/a",0,IF(AP$3&lt;=$C43,0,IF(AP$3&gt;($F$27+$C43),INDEX($D$39:$W$39,,$C43)-SUM($D43:AO43),INDEX($D$39:$W$39,,$C43)/$F$27)))</f>
        <v>6.8609401750271415E-3</v>
      </c>
      <c r="AQ43" s="8">
        <f>IF($F$27="n/a",0,IF(AQ$3&lt;=$C43,0,IF(AQ$3&gt;($F$27+$C43),INDEX($D$39:$W$39,,$C43)-SUM($D43:AP43),INDEX($D$39:$W$39,,$C43)/$F$27)))</f>
        <v>6.8609401750271415E-3</v>
      </c>
      <c r="AR43" s="8">
        <f>IF($F$27="n/a",0,IF(AR$3&lt;=$C43,0,IF(AR$3&gt;($F$27+$C43),INDEX($D$39:$W$39,,$C43)-SUM($D43:AQ43),INDEX($D$39:$W$39,,$C43)/$F$27)))</f>
        <v>6.8609401750271415E-3</v>
      </c>
      <c r="AS43" s="8">
        <f>IF($F$27="n/a",0,IF(AS$3&lt;=$C43,0,IF(AS$3&gt;($F$27+$C43),INDEX($D$39:$W$39,,$C43)-SUM($D43:AR43),INDEX($D$39:$W$39,,$C43)/$F$27)))</f>
        <v>6.8609401750271415E-3</v>
      </c>
      <c r="AT43" s="8">
        <f>IF($F$27="n/a",0,IF(AT$3&lt;=$C43,0,IF(AT$3&gt;($F$27+$C43),INDEX($D$39:$W$39,,$C43)-SUM($D43:AS43),INDEX($D$39:$W$39,,$C43)/$F$27)))</f>
        <v>6.8609401750271415E-3</v>
      </c>
      <c r="AU43" s="8">
        <f>IF($F$27="n/a",0,IF(AU$3&lt;=$C43,0,IF(AU$3&gt;($F$27+$C43),INDEX($D$39:$W$39,,$C43)-SUM($D43:AT43),INDEX($D$39:$W$39,,$C43)/$F$27)))</f>
        <v>6.8609401750271415E-3</v>
      </c>
      <c r="AV43" s="8">
        <f>IF($F$27="n/a",0,IF(AV$3&lt;=$C43,0,IF(AV$3&gt;($F$27+$C43),INDEX($D$39:$W$39,,$C43)-SUM($D43:AU43),INDEX($D$39:$W$39,,$C43)/$F$27)))</f>
        <v>6.8609401750271415E-3</v>
      </c>
      <c r="AW43" s="8">
        <f>IF($F$27="n/a",0,IF(AW$3&lt;=$C43,0,IF(AW$3&gt;($F$27+$C43),INDEX($D$39:$W$39,,$C43)-SUM($D43:AV43),INDEX($D$39:$W$39,,$C43)/$F$27)))</f>
        <v>6.8609401750271415E-3</v>
      </c>
      <c r="AX43" s="8">
        <f>IF($F$27="n/a",0,IF(AX$3&lt;=$C43,0,IF(AX$3&gt;($F$27+$C43),INDEX($D$39:$W$39,,$C43)-SUM($D43:AW43),INDEX($D$39:$W$39,,$C43)/$F$27)))</f>
        <v>6.8609401750271415E-3</v>
      </c>
      <c r="AY43" s="8">
        <f>IF($F$27="n/a",0,IF(AY$3&lt;=$C43,0,IF(AY$3&gt;($F$27+$C43),INDEX($D$39:$W$39,,$C43)-SUM($D43:AX43),INDEX($D$39:$W$39,,$C43)/$F$27)))</f>
        <v>6.8609401750271415E-3</v>
      </c>
      <c r="AZ43" s="8">
        <f>IF($F$27="n/a",0,IF(AZ$3&lt;=$C43,0,IF(AZ$3&gt;($F$27+$C43),INDEX($D$39:$W$39,,$C43)-SUM($D43:AY43),INDEX($D$39:$W$39,,$C43)/$F$27)))</f>
        <v>6.8609401750271415E-3</v>
      </c>
      <c r="BA43" s="8">
        <f>IF($F$27="n/a",0,IF(BA$3&lt;=$C43,0,IF(BA$3&gt;($F$27+$C43),INDEX($D$39:$W$39,,$C43)-SUM($D43:AZ43),INDEX($D$39:$W$39,,$C43)/$F$27)))</f>
        <v>6.8609401750271415E-3</v>
      </c>
      <c r="BB43" s="8">
        <f>IF($F$27="n/a",0,IF(BB$3&lt;=$C43,0,IF(BB$3&gt;($F$27+$C43),INDEX($D$39:$W$39,,$C43)-SUM($D43:BA43),INDEX($D$39:$W$39,,$C43)/$F$27)))</f>
        <v>6.8609401750271415E-3</v>
      </c>
      <c r="BC43" s="8">
        <f>IF($F$27="n/a",0,IF(BC$3&lt;=$C43,0,IF(BC$3&gt;($F$27+$C43),INDEX($D$39:$W$39,,$C43)-SUM($D43:BB43),INDEX($D$39:$W$39,,$C43)/$F$27)))</f>
        <v>6.8609401750271415E-3</v>
      </c>
      <c r="BD43" s="8">
        <f>IF($F$27="n/a",0,IF(BD$3&lt;=$C43,0,IF(BD$3&gt;($F$27+$C43),INDEX($D$39:$W$39,,$C43)-SUM($D43:BC43),INDEX($D$39:$W$39,,$C43)/$F$27)))</f>
        <v>6.8609401750271415E-3</v>
      </c>
      <c r="BE43" s="8">
        <f>IF($F$27="n/a",0,IF(BE$3&lt;=$C43,0,IF(BE$3&gt;($F$27+$C43),INDEX($D$39:$W$39,,$C43)-SUM($D43:BD43),INDEX($D$39:$W$39,,$C43)/$F$27)))</f>
        <v>6.8609401750271415E-3</v>
      </c>
      <c r="BF43" s="8">
        <f>IF($F$27="n/a",0,IF(BF$3&lt;=$C43,0,IF(BF$3&gt;($F$27+$C43),INDEX($D$39:$W$39,,$C43)-SUM($D43:BE43),INDEX($D$39:$W$39,,$C43)/$F$27)))</f>
        <v>6.8609401750271415E-3</v>
      </c>
      <c r="BG43" s="8">
        <f>IF($F$27="n/a",0,IF(BG$3&lt;=$C43,0,IF(BG$3&gt;($F$27+$C43),INDEX($D$39:$W$39,,$C43)-SUM($D43:BF43),INDEX($D$39:$W$39,,$C43)/$F$27)))</f>
        <v>6.8609401750271415E-3</v>
      </c>
      <c r="BH43" s="8">
        <f>IF($F$27="n/a",0,IF(BH$3&lt;=$C43,0,IF(BH$3&gt;($F$27+$C43),INDEX($D$39:$W$39,,$C43)-SUM($D43:BG43),INDEX($D$39:$W$39,,$C43)/$F$27)))</f>
        <v>6.8609401750271415E-3</v>
      </c>
      <c r="BI43" s="8">
        <f>IF($F$27="n/a",0,IF(BI$3&lt;=$C43,0,IF(BI$3&gt;($F$27+$C43),INDEX($D$39:$W$39,,$C43)-SUM($D43:BH43),INDEX($D$39:$W$39,,$C43)/$F$27)))</f>
        <v>6.8609401750271415E-3</v>
      </c>
      <c r="BJ43" s="8">
        <f>IF($F$27="n/a",0,IF(BJ$3&lt;=$C43,0,IF(BJ$3&gt;($F$27+$C43),INDEX($D$39:$W$39,,$C43)-SUM($D43:BI43),INDEX($D$39:$W$39,,$C43)/$F$27)))</f>
        <v>6.8609401750271415E-3</v>
      </c>
      <c r="BK43" s="8">
        <f>IF($F$27="n/a",0,IF(BK$3&lt;=$C43,0,IF(BK$3&gt;($F$27+$C43),INDEX($D$39:$W$39,,$C43)-SUM($D43:BJ43),INDEX($D$39:$W$39,,$C43)/$F$27)))</f>
        <v>6.8609401750271415E-3</v>
      </c>
    </row>
    <row r="44" spans="2:63" hidden="1" outlineLevel="1" x14ac:dyDescent="0.3">
      <c r="B44" s="15">
        <v>2015</v>
      </c>
      <c r="C44" s="15">
        <v>3</v>
      </c>
      <c r="D44" s="26"/>
      <c r="E44" s="8">
        <f>IF($F$27="n/a",0,IF(E$3&lt;=$C44,0,IF(E$3&gt;($F$27+$C44),INDEX($D$39:$W$39,,$C44)-SUM($D44:D44),INDEX($D$39:$W$39,,$C44)/$F$27)))</f>
        <v>0</v>
      </c>
      <c r="F44" s="8">
        <f>IF($F$27="n/a",0,IF(F$3&lt;=$C44,0,IF(F$3&gt;($F$27+$C44),INDEX($D$39:$W$39,,$C44)-SUM($D44:E44),INDEX($D$39:$W$39,,$C44)/$F$27)))</f>
        <v>0</v>
      </c>
      <c r="G44" s="8">
        <f>IF($F$27="n/a",0,IF(G$3&lt;=$C44,0,IF(G$3&gt;($F$27+$C44),INDEX($D$39:$W$39,,$C44)-SUM($D44:F44),INDEX($D$39:$W$39,,$C44)/$F$27)))</f>
        <v>-1.8995378200499578E-3</v>
      </c>
      <c r="H44" s="11">
        <f>IF($F$27="n/a",0,IF(H$3&lt;=$C44,0,IF(H$3&gt;($F$27+$C44),INDEX($D$39:$W$39,,$C44)-SUM($D44:G44),INDEX($D$39:$W$39,,$C44)/$F$27)))</f>
        <v>-1.8995378200499578E-3</v>
      </c>
      <c r="I44" s="12">
        <f>IF($F$27="n/a",0,IF(I$3&lt;=$C44,0,IF(I$3&gt;($F$27+$C44),INDEX($D$39:$W$39,,$C44)-SUM($D44:H44),INDEX($D$39:$W$39,,$C44)/$F$27)))</f>
        <v>-1.8995378200499578E-3</v>
      </c>
      <c r="J44" s="8">
        <f>IF($F$27="n/a",0,IF(J$3&lt;=$C44,0,IF(J$3&gt;($F$27+$C44),INDEX($D$39:$W$39,,$C44)-SUM($D44:I44),INDEX($D$39:$W$39,,$C44)/$F$27)))</f>
        <v>-1.8995378200499578E-3</v>
      </c>
      <c r="K44" s="8">
        <f>IF($F$27="n/a",0,IF(K$3&lt;=$C44,0,IF(K$3&gt;($F$27+$C44),INDEX($D$39:$W$39,,$C44)-SUM($D44:J44),INDEX($D$39:$W$39,,$C44)/$F$27)))</f>
        <v>-1.8995378200499578E-3</v>
      </c>
      <c r="L44" s="8">
        <f>IF($F$27="n/a",0,IF(L$3&lt;=$C44,0,IF(L$3&gt;($F$27+$C44),INDEX($D$39:$W$39,,$C44)-SUM($D44:K44),INDEX($D$39:$W$39,,$C44)/$F$27)))</f>
        <v>-1.8995378200499578E-3</v>
      </c>
      <c r="M44" s="8">
        <f>IF($F$27="n/a",0,IF(M$3&lt;=$C44,0,IF(M$3&gt;($F$27+$C44),INDEX($D$39:$W$39,,$C44)-SUM($D44:L44),INDEX($D$39:$W$39,,$C44)/$F$27)))</f>
        <v>-1.8995378200499578E-3</v>
      </c>
      <c r="N44" s="8">
        <f>IF($F$27="n/a",0,IF(N$3&lt;=$C44,0,IF(N$3&gt;($F$27+$C44),INDEX($D$39:$W$39,,$C44)-SUM($D44:M44),INDEX($D$39:$W$39,,$C44)/$F$27)))</f>
        <v>-1.8995378200499578E-3</v>
      </c>
      <c r="O44" s="8">
        <f>IF($F$27="n/a",0,IF(O$3&lt;=$C44,0,IF(O$3&gt;($F$27+$C44),INDEX($D$39:$W$39,,$C44)-SUM($D44:N44),INDEX($D$39:$W$39,,$C44)/$F$27)))</f>
        <v>-1.8995378200499578E-3</v>
      </c>
      <c r="P44" s="8">
        <f>IF($F$27="n/a",0,IF(P$3&lt;=$C44,0,IF(P$3&gt;($F$27+$C44),INDEX($D$39:$W$39,,$C44)-SUM($D44:O44),INDEX($D$39:$W$39,,$C44)/$F$27)))</f>
        <v>-1.8995378200499578E-3</v>
      </c>
      <c r="Q44" s="8">
        <f>IF($F$27="n/a",0,IF(Q$3&lt;=$C44,0,IF(Q$3&gt;($F$27+$C44),INDEX($D$39:$W$39,,$C44)-SUM($D44:P44),INDEX($D$39:$W$39,,$C44)/$F$27)))</f>
        <v>-1.8995378200499578E-3</v>
      </c>
      <c r="R44" s="8">
        <f>IF($F$27="n/a",0,IF(R$3&lt;=$C44,0,IF(R$3&gt;($F$27+$C44),INDEX($D$39:$W$39,,$C44)-SUM($D44:Q44),INDEX($D$39:$W$39,,$C44)/$F$27)))</f>
        <v>-1.8995378200499578E-3</v>
      </c>
      <c r="S44" s="8">
        <f>IF($F$27="n/a",0,IF(S$3&lt;=$C44,0,IF(S$3&gt;($F$27+$C44),INDEX($D$39:$W$39,,$C44)-SUM($D44:R44),INDEX($D$39:$W$39,,$C44)/$F$27)))</f>
        <v>-1.8995378200499578E-3</v>
      </c>
      <c r="T44" s="8">
        <f>IF($F$27="n/a",0,IF(T$3&lt;=$C44,0,IF(T$3&gt;($F$27+$C44),INDEX($D$39:$W$39,,$C44)-SUM($D44:S44),INDEX($D$39:$W$39,,$C44)/$F$27)))</f>
        <v>-1.8995378200499578E-3</v>
      </c>
      <c r="U44" s="8">
        <f>IF($F$27="n/a",0,IF(U$3&lt;=$C44,0,IF(U$3&gt;($F$27+$C44),INDEX($D$39:$W$39,,$C44)-SUM($D44:T44),INDEX($D$39:$W$39,,$C44)/$F$27)))</f>
        <v>-1.8995378200499578E-3</v>
      </c>
      <c r="V44" s="8">
        <f>IF($F$27="n/a",0,IF(V$3&lt;=$C44,0,IF(V$3&gt;($F$27+$C44),INDEX($D$39:$W$39,,$C44)-SUM($D44:U44),INDEX($D$39:$W$39,,$C44)/$F$27)))</f>
        <v>-1.8995378200499578E-3</v>
      </c>
      <c r="W44" s="8">
        <f>IF($F$27="n/a",0,IF(W$3&lt;=$C44,0,IF(W$3&gt;($F$27+$C44),INDEX($D$39:$W$39,,$C44)-SUM($D44:V44),INDEX($D$39:$W$39,,$C44)/$F$27)))</f>
        <v>-1.8995378200499578E-3</v>
      </c>
      <c r="X44" s="8">
        <f>IF($F$27="n/a",0,IF(X$3&lt;=$C44,0,IF(X$3&gt;($F$27+$C44),INDEX($D$39:$W$39,,$C44)-SUM($D44:W44),INDEX($D$39:$W$39,,$C44)/$F$27)))</f>
        <v>-1.8995378200499578E-3</v>
      </c>
      <c r="Y44" s="8">
        <f>IF($F$27="n/a",0,IF(Y$3&lt;=$C44,0,IF(Y$3&gt;($F$27+$C44),INDEX($D$39:$W$39,,$C44)-SUM($D44:X44),INDEX($D$39:$W$39,,$C44)/$F$27)))</f>
        <v>-1.8995378200499578E-3</v>
      </c>
      <c r="Z44" s="8">
        <f>IF($F$27="n/a",0,IF(Z$3&lt;=$C44,0,IF(Z$3&gt;($F$27+$C44),INDEX($D$39:$W$39,,$C44)-SUM($D44:Y44),INDEX($D$39:$W$39,,$C44)/$F$27)))</f>
        <v>-1.8995378200499578E-3</v>
      </c>
      <c r="AA44" s="8">
        <f>IF($F$27="n/a",0,IF(AA$3&lt;=$C44,0,IF(AA$3&gt;($F$27+$C44),INDEX($D$39:$W$39,,$C44)-SUM($D44:Z44),INDEX($D$39:$W$39,,$C44)/$F$27)))</f>
        <v>-1.8995378200499578E-3</v>
      </c>
      <c r="AB44" s="8">
        <f>IF($F$27="n/a",0,IF(AB$3&lt;=$C44,0,IF(AB$3&gt;($F$27+$C44),INDEX($D$39:$W$39,,$C44)-SUM($D44:AA44),INDEX($D$39:$W$39,,$C44)/$F$27)))</f>
        <v>-1.8995378200499578E-3</v>
      </c>
      <c r="AC44" s="8">
        <f>IF($F$27="n/a",0,IF(AC$3&lt;=$C44,0,IF(AC$3&gt;($F$27+$C44),INDEX($D$39:$W$39,,$C44)-SUM($D44:AB44),INDEX($D$39:$W$39,,$C44)/$F$27)))</f>
        <v>-1.8995378200499578E-3</v>
      </c>
      <c r="AD44" s="8">
        <f>IF($F$27="n/a",0,IF(AD$3&lt;=$C44,0,IF(AD$3&gt;($F$27+$C44),INDEX($D$39:$W$39,,$C44)-SUM($D44:AC44),INDEX($D$39:$W$39,,$C44)/$F$27)))</f>
        <v>-1.8995378200499578E-3</v>
      </c>
      <c r="AE44" s="8">
        <f>IF($F$27="n/a",0,IF(AE$3&lt;=$C44,0,IF(AE$3&gt;($F$27+$C44),INDEX($D$39:$W$39,,$C44)-SUM($D44:AD44),INDEX($D$39:$W$39,,$C44)/$F$27)))</f>
        <v>-1.8995378200499578E-3</v>
      </c>
      <c r="AF44" s="8">
        <f>IF($F$27="n/a",0,IF(AF$3&lt;=$C44,0,IF(AF$3&gt;($F$27+$C44),INDEX($D$39:$W$39,,$C44)-SUM($D44:AE44),INDEX($D$39:$W$39,,$C44)/$F$27)))</f>
        <v>-1.8995378200499578E-3</v>
      </c>
      <c r="AG44" s="8">
        <f>IF($F$27="n/a",0,IF(AG$3&lt;=$C44,0,IF(AG$3&gt;($F$27+$C44),INDEX($D$39:$W$39,,$C44)-SUM($D44:AF44),INDEX($D$39:$W$39,,$C44)/$F$27)))</f>
        <v>-1.8995378200499578E-3</v>
      </c>
      <c r="AH44" s="8">
        <f>IF($F$27="n/a",0,IF(AH$3&lt;=$C44,0,IF(AH$3&gt;($F$27+$C44),INDEX($D$39:$W$39,,$C44)-SUM($D44:AG44),INDEX($D$39:$W$39,,$C44)/$F$27)))</f>
        <v>-1.8995378200499578E-3</v>
      </c>
      <c r="AI44" s="8">
        <f>IF($F$27="n/a",0,IF(AI$3&lt;=$C44,0,IF(AI$3&gt;($F$27+$C44),INDEX($D$39:$W$39,,$C44)-SUM($D44:AH44),INDEX($D$39:$W$39,,$C44)/$F$27)))</f>
        <v>-1.8995378200499578E-3</v>
      </c>
      <c r="AJ44" s="8">
        <f>IF($F$27="n/a",0,IF(AJ$3&lt;=$C44,0,IF(AJ$3&gt;($F$27+$C44),INDEX($D$39:$W$39,,$C44)-SUM($D44:AI44),INDEX($D$39:$W$39,,$C44)/$F$27)))</f>
        <v>-1.8995378200499578E-3</v>
      </c>
      <c r="AK44" s="8">
        <f>IF($F$27="n/a",0,IF(AK$3&lt;=$C44,0,IF(AK$3&gt;($F$27+$C44),INDEX($D$39:$W$39,,$C44)-SUM($D44:AJ44),INDEX($D$39:$W$39,,$C44)/$F$27)))</f>
        <v>-1.8995378200499578E-3</v>
      </c>
      <c r="AL44" s="8">
        <f>IF($F$27="n/a",0,IF(AL$3&lt;=$C44,0,IF(AL$3&gt;($F$27+$C44),INDEX($D$39:$W$39,,$C44)-SUM($D44:AK44),INDEX($D$39:$W$39,,$C44)/$F$27)))</f>
        <v>-1.8995378200499578E-3</v>
      </c>
      <c r="AM44" s="8">
        <f>IF($F$27="n/a",0,IF(AM$3&lt;=$C44,0,IF(AM$3&gt;($F$27+$C44),INDEX($D$39:$W$39,,$C44)-SUM($D44:AL44),INDEX($D$39:$W$39,,$C44)/$F$27)))</f>
        <v>-1.8995378200499578E-3</v>
      </c>
      <c r="AN44" s="8">
        <f>IF($F$27="n/a",0,IF(AN$3&lt;=$C44,0,IF(AN$3&gt;($F$27+$C44),INDEX($D$39:$W$39,,$C44)-SUM($D44:AM44),INDEX($D$39:$W$39,,$C44)/$F$27)))</f>
        <v>-1.8995378200499578E-3</v>
      </c>
      <c r="AO44" s="8">
        <f>IF($F$27="n/a",0,IF(AO$3&lt;=$C44,0,IF(AO$3&gt;($F$27+$C44),INDEX($D$39:$W$39,,$C44)-SUM($D44:AN44),INDEX($D$39:$W$39,,$C44)/$F$27)))</f>
        <v>-1.8995378200499578E-3</v>
      </c>
      <c r="AP44" s="8">
        <f>IF($F$27="n/a",0,IF(AP$3&lt;=$C44,0,IF(AP$3&gt;($F$27+$C44),INDEX($D$39:$W$39,,$C44)-SUM($D44:AO44),INDEX($D$39:$W$39,,$C44)/$F$27)))</f>
        <v>-1.8995378200499578E-3</v>
      </c>
      <c r="AQ44" s="8">
        <f>IF($F$27="n/a",0,IF(AQ$3&lt;=$C44,0,IF(AQ$3&gt;($F$27+$C44),INDEX($D$39:$W$39,,$C44)-SUM($D44:AP44),INDEX($D$39:$W$39,,$C44)/$F$27)))</f>
        <v>-1.8995378200499578E-3</v>
      </c>
      <c r="AR44" s="8">
        <f>IF($F$27="n/a",0,IF(AR$3&lt;=$C44,0,IF(AR$3&gt;($F$27+$C44),INDEX($D$39:$W$39,,$C44)-SUM($D44:AQ44),INDEX($D$39:$W$39,,$C44)/$F$27)))</f>
        <v>-1.8995378200499578E-3</v>
      </c>
      <c r="AS44" s="8">
        <f>IF($F$27="n/a",0,IF(AS$3&lt;=$C44,0,IF(AS$3&gt;($F$27+$C44),INDEX($D$39:$W$39,,$C44)-SUM($D44:AR44),INDEX($D$39:$W$39,,$C44)/$F$27)))</f>
        <v>-1.8995378200499578E-3</v>
      </c>
      <c r="AT44" s="8">
        <f>IF($F$27="n/a",0,IF(AT$3&lt;=$C44,0,IF(AT$3&gt;($F$27+$C44),INDEX($D$39:$W$39,,$C44)-SUM($D44:AS44),INDEX($D$39:$W$39,,$C44)/$F$27)))</f>
        <v>-1.8995378200499578E-3</v>
      </c>
      <c r="AU44" s="8">
        <f>IF($F$27="n/a",0,IF(AU$3&lt;=$C44,0,IF(AU$3&gt;($F$27+$C44),INDEX($D$39:$W$39,,$C44)-SUM($D44:AT44),INDEX($D$39:$W$39,,$C44)/$F$27)))</f>
        <v>-1.8995378200499578E-3</v>
      </c>
      <c r="AV44" s="8">
        <f>IF($F$27="n/a",0,IF(AV$3&lt;=$C44,0,IF(AV$3&gt;($F$27+$C44),INDEX($D$39:$W$39,,$C44)-SUM($D44:AU44),INDEX($D$39:$W$39,,$C44)/$F$27)))</f>
        <v>-1.8995378200499578E-3</v>
      </c>
      <c r="AW44" s="8">
        <f>IF($F$27="n/a",0,IF(AW$3&lt;=$C44,0,IF(AW$3&gt;($F$27+$C44),INDEX($D$39:$W$39,,$C44)-SUM($D44:AV44),INDEX($D$39:$W$39,,$C44)/$F$27)))</f>
        <v>-1.8995378200499578E-3</v>
      </c>
      <c r="AX44" s="8">
        <f>IF($F$27="n/a",0,IF(AX$3&lt;=$C44,0,IF(AX$3&gt;($F$27+$C44),INDEX($D$39:$W$39,,$C44)-SUM($D44:AW44),INDEX($D$39:$W$39,,$C44)/$F$27)))</f>
        <v>-1.8995378200499578E-3</v>
      </c>
      <c r="AY44" s="8">
        <f>IF($F$27="n/a",0,IF(AY$3&lt;=$C44,0,IF(AY$3&gt;($F$27+$C44),INDEX($D$39:$W$39,,$C44)-SUM($D44:AX44),INDEX($D$39:$W$39,,$C44)/$F$27)))</f>
        <v>-1.8995378200499578E-3</v>
      </c>
      <c r="AZ44" s="8">
        <f>IF($F$27="n/a",0,IF(AZ$3&lt;=$C44,0,IF(AZ$3&gt;($F$27+$C44),INDEX($D$39:$W$39,,$C44)-SUM($D44:AY44),INDEX($D$39:$W$39,,$C44)/$F$27)))</f>
        <v>-1.8995378200499578E-3</v>
      </c>
      <c r="BA44" s="8">
        <f>IF($F$27="n/a",0,IF(BA$3&lt;=$C44,0,IF(BA$3&gt;($F$27+$C44),INDEX($D$39:$W$39,,$C44)-SUM($D44:AZ44),INDEX($D$39:$W$39,,$C44)/$F$27)))</f>
        <v>-1.8995378200499578E-3</v>
      </c>
      <c r="BB44" s="8">
        <f>IF($F$27="n/a",0,IF(BB$3&lt;=$C44,0,IF(BB$3&gt;($F$27+$C44),INDEX($D$39:$W$39,,$C44)-SUM($D44:BA44),INDEX($D$39:$W$39,,$C44)/$F$27)))</f>
        <v>-1.8995378200499578E-3</v>
      </c>
      <c r="BC44" s="8">
        <f>IF($F$27="n/a",0,IF(BC$3&lt;=$C44,0,IF(BC$3&gt;($F$27+$C44),INDEX($D$39:$W$39,,$C44)-SUM($D44:BB44),INDEX($D$39:$W$39,,$C44)/$F$27)))</f>
        <v>-1.8995378200499578E-3</v>
      </c>
      <c r="BD44" s="8">
        <f>IF($F$27="n/a",0,IF(BD$3&lt;=$C44,0,IF(BD$3&gt;($F$27+$C44),INDEX($D$39:$W$39,,$C44)-SUM($D44:BC44),INDEX($D$39:$W$39,,$C44)/$F$27)))</f>
        <v>-1.8995378200499578E-3</v>
      </c>
      <c r="BE44" s="8">
        <f>IF($F$27="n/a",0,IF(BE$3&lt;=$C44,0,IF(BE$3&gt;($F$27+$C44),INDEX($D$39:$W$39,,$C44)-SUM($D44:BD44),INDEX($D$39:$W$39,,$C44)/$F$27)))</f>
        <v>-1.8995378200499578E-3</v>
      </c>
      <c r="BF44" s="8">
        <f>IF($F$27="n/a",0,IF(BF$3&lt;=$C44,0,IF(BF$3&gt;($F$27+$C44),INDEX($D$39:$W$39,,$C44)-SUM($D44:BE44),INDEX($D$39:$W$39,,$C44)/$F$27)))</f>
        <v>-1.8995378200499578E-3</v>
      </c>
      <c r="BG44" s="8">
        <f>IF($F$27="n/a",0,IF(BG$3&lt;=$C44,0,IF(BG$3&gt;($F$27+$C44),INDEX($D$39:$W$39,,$C44)-SUM($D44:BF44),INDEX($D$39:$W$39,,$C44)/$F$27)))</f>
        <v>-1.8995378200499578E-3</v>
      </c>
      <c r="BH44" s="8">
        <f>IF($F$27="n/a",0,IF(BH$3&lt;=$C44,0,IF(BH$3&gt;($F$27+$C44),INDEX($D$39:$W$39,,$C44)-SUM($D44:BG44),INDEX($D$39:$W$39,,$C44)/$F$27)))</f>
        <v>-1.8995378200499578E-3</v>
      </c>
      <c r="BI44" s="8">
        <f>IF($F$27="n/a",0,IF(BI$3&lt;=$C44,0,IF(BI$3&gt;($F$27+$C44),INDEX($D$39:$W$39,,$C44)-SUM($D44:BH44),INDEX($D$39:$W$39,,$C44)/$F$27)))</f>
        <v>-1.8995378200499578E-3</v>
      </c>
      <c r="BJ44" s="8">
        <f>IF($F$27="n/a",0,IF(BJ$3&lt;=$C44,0,IF(BJ$3&gt;($F$27+$C44),INDEX($D$39:$W$39,,$C44)-SUM($D44:BI44),INDEX($D$39:$W$39,,$C44)/$F$27)))</f>
        <v>-1.8995378200499578E-3</v>
      </c>
      <c r="BK44" s="8">
        <f>IF($F$27="n/a",0,IF(BK$3&lt;=$C44,0,IF(BK$3&gt;($F$27+$C44),INDEX($D$39:$W$39,,$C44)-SUM($D44:BJ44),INDEX($D$39:$W$39,,$C44)/$F$27)))</f>
        <v>-1.8995378200499578E-3</v>
      </c>
    </row>
    <row r="45" spans="2:63" hidden="1" outlineLevel="1" x14ac:dyDescent="0.3">
      <c r="B45" s="15">
        <v>2016</v>
      </c>
      <c r="C45" s="15">
        <v>4</v>
      </c>
      <c r="D45" s="26"/>
      <c r="E45" s="8">
        <f>IF($F$27="n/a",0,IF(E$3&lt;=$C45,0,IF(E$3&gt;($F$27+$C45),INDEX($D$39:$W$39,,$C45)-SUM($D45:D45),INDEX($D$39:$W$39,,$C45)/$F$27)))</f>
        <v>0</v>
      </c>
      <c r="F45" s="8">
        <f>IF($F$27="n/a",0,IF(F$3&lt;=$C45,0,IF(F$3&gt;($F$27+$C45),INDEX($D$39:$W$39,,$C45)-SUM($D45:E45),INDEX($D$39:$W$39,,$C45)/$F$27)))</f>
        <v>0</v>
      </c>
      <c r="G45" s="8">
        <f>IF($F$27="n/a",0,IF(G$3&lt;=$C45,0,IF(G$3&gt;($F$27+$C45),INDEX($D$39:$W$39,,$C45)-SUM($D45:F45),INDEX($D$39:$W$39,,$C45)/$F$27)))</f>
        <v>0</v>
      </c>
      <c r="H45" s="11">
        <f>IF($F$27="n/a",0,IF(H$3&lt;=$C45,0,IF(H$3&gt;($F$27+$C45),INDEX($D$39:$W$39,,$C45)-SUM($D45:G45),INDEX($D$39:$W$39,,$C45)/$F$27)))</f>
        <v>7.8711305579184463E-3</v>
      </c>
      <c r="I45" s="12">
        <f>IF($F$27="n/a",0,IF(I$3&lt;=$C45,0,IF(I$3&gt;($F$27+$C45),INDEX($D$39:$W$39,,$C45)-SUM($D45:H45),INDEX($D$39:$W$39,,$C45)/$F$27)))</f>
        <v>7.8711305579184463E-3</v>
      </c>
      <c r="J45" s="8">
        <f>IF($F$27="n/a",0,IF(J$3&lt;=$C45,0,IF(J$3&gt;($F$27+$C45),INDEX($D$39:$W$39,,$C45)-SUM($D45:I45),INDEX($D$39:$W$39,,$C45)/$F$27)))</f>
        <v>7.8711305579184463E-3</v>
      </c>
      <c r="K45" s="8">
        <f>IF($F$27="n/a",0,IF(K$3&lt;=$C45,0,IF(K$3&gt;($F$27+$C45),INDEX($D$39:$W$39,,$C45)-SUM($D45:J45),INDEX($D$39:$W$39,,$C45)/$F$27)))</f>
        <v>7.8711305579184463E-3</v>
      </c>
      <c r="L45" s="8">
        <f>IF($F$27="n/a",0,IF(L$3&lt;=$C45,0,IF(L$3&gt;($F$27+$C45),INDEX($D$39:$W$39,,$C45)-SUM($D45:K45),INDEX($D$39:$W$39,,$C45)/$F$27)))</f>
        <v>7.8711305579184463E-3</v>
      </c>
      <c r="M45" s="8">
        <f>IF($F$27="n/a",0,IF(M$3&lt;=$C45,0,IF(M$3&gt;($F$27+$C45),INDEX($D$39:$W$39,,$C45)-SUM($D45:L45),INDEX($D$39:$W$39,,$C45)/$F$27)))</f>
        <v>7.8711305579184463E-3</v>
      </c>
      <c r="N45" s="8">
        <f>IF($F$27="n/a",0,IF(N$3&lt;=$C45,0,IF(N$3&gt;($F$27+$C45),INDEX($D$39:$W$39,,$C45)-SUM($D45:M45),INDEX($D$39:$W$39,,$C45)/$F$27)))</f>
        <v>7.8711305579184463E-3</v>
      </c>
      <c r="O45" s="8">
        <f>IF($F$27="n/a",0,IF(O$3&lt;=$C45,0,IF(O$3&gt;($F$27+$C45),INDEX($D$39:$W$39,,$C45)-SUM($D45:N45),INDEX($D$39:$W$39,,$C45)/$F$27)))</f>
        <v>7.8711305579184463E-3</v>
      </c>
      <c r="P45" s="8">
        <f>IF($F$27="n/a",0,IF(P$3&lt;=$C45,0,IF(P$3&gt;($F$27+$C45),INDEX($D$39:$W$39,,$C45)-SUM($D45:O45),INDEX($D$39:$W$39,,$C45)/$F$27)))</f>
        <v>7.8711305579184463E-3</v>
      </c>
      <c r="Q45" s="8">
        <f>IF($F$27="n/a",0,IF(Q$3&lt;=$C45,0,IF(Q$3&gt;($F$27+$C45),INDEX($D$39:$W$39,,$C45)-SUM($D45:P45),INDEX($D$39:$W$39,,$C45)/$F$27)))</f>
        <v>7.8711305579184463E-3</v>
      </c>
      <c r="R45" s="8">
        <f>IF($F$27="n/a",0,IF(R$3&lt;=$C45,0,IF(R$3&gt;($F$27+$C45),INDEX($D$39:$W$39,,$C45)-SUM($D45:Q45),INDEX($D$39:$W$39,,$C45)/$F$27)))</f>
        <v>7.8711305579184463E-3</v>
      </c>
      <c r="S45" s="8">
        <f>IF($F$27="n/a",0,IF(S$3&lt;=$C45,0,IF(S$3&gt;($F$27+$C45),INDEX($D$39:$W$39,,$C45)-SUM($D45:R45),INDEX($D$39:$W$39,,$C45)/$F$27)))</f>
        <v>7.8711305579184463E-3</v>
      </c>
      <c r="T45" s="8">
        <f>IF($F$27="n/a",0,IF(T$3&lt;=$C45,0,IF(T$3&gt;($F$27+$C45),INDEX($D$39:$W$39,,$C45)-SUM($D45:S45),INDEX($D$39:$W$39,,$C45)/$F$27)))</f>
        <v>7.8711305579184463E-3</v>
      </c>
      <c r="U45" s="8">
        <f>IF($F$27="n/a",0,IF(U$3&lt;=$C45,0,IF(U$3&gt;($F$27+$C45),INDEX($D$39:$W$39,,$C45)-SUM($D45:T45),INDEX($D$39:$W$39,,$C45)/$F$27)))</f>
        <v>7.8711305579184463E-3</v>
      </c>
      <c r="V45" s="8">
        <f>IF($F$27="n/a",0,IF(V$3&lt;=$C45,0,IF(V$3&gt;($F$27+$C45),INDEX($D$39:$W$39,,$C45)-SUM($D45:U45),INDEX($D$39:$W$39,,$C45)/$F$27)))</f>
        <v>7.8711305579184463E-3</v>
      </c>
      <c r="W45" s="8">
        <f>IF($F$27="n/a",0,IF(W$3&lt;=$C45,0,IF(W$3&gt;($F$27+$C45),INDEX($D$39:$W$39,,$C45)-SUM($D45:V45),INDEX($D$39:$W$39,,$C45)/$F$27)))</f>
        <v>7.8711305579184463E-3</v>
      </c>
      <c r="X45" s="8">
        <f>IF($F$27="n/a",0,IF(X$3&lt;=$C45,0,IF(X$3&gt;($F$27+$C45),INDEX($D$39:$W$39,,$C45)-SUM($D45:W45),INDEX($D$39:$W$39,,$C45)/$F$27)))</f>
        <v>7.8711305579184463E-3</v>
      </c>
      <c r="Y45" s="8">
        <f>IF($F$27="n/a",0,IF(Y$3&lt;=$C45,0,IF(Y$3&gt;($F$27+$C45),INDEX($D$39:$W$39,,$C45)-SUM($D45:X45),INDEX($D$39:$W$39,,$C45)/$F$27)))</f>
        <v>7.8711305579184463E-3</v>
      </c>
      <c r="Z45" s="8">
        <f>IF($F$27="n/a",0,IF(Z$3&lt;=$C45,0,IF(Z$3&gt;($F$27+$C45),INDEX($D$39:$W$39,,$C45)-SUM($D45:Y45),INDEX($D$39:$W$39,,$C45)/$F$27)))</f>
        <v>7.8711305579184463E-3</v>
      </c>
      <c r="AA45" s="8">
        <f>IF($F$27="n/a",0,IF(AA$3&lt;=$C45,0,IF(AA$3&gt;($F$27+$C45),INDEX($D$39:$W$39,,$C45)-SUM($D45:Z45),INDEX($D$39:$W$39,,$C45)/$F$27)))</f>
        <v>7.8711305579184463E-3</v>
      </c>
      <c r="AB45" s="8">
        <f>IF($F$27="n/a",0,IF(AB$3&lt;=$C45,0,IF(AB$3&gt;($F$27+$C45),INDEX($D$39:$W$39,,$C45)-SUM($D45:AA45),INDEX($D$39:$W$39,,$C45)/$F$27)))</f>
        <v>7.8711305579184463E-3</v>
      </c>
      <c r="AC45" s="8">
        <f>IF($F$27="n/a",0,IF(AC$3&lt;=$C45,0,IF(AC$3&gt;($F$27+$C45),INDEX($D$39:$W$39,,$C45)-SUM($D45:AB45),INDEX($D$39:$W$39,,$C45)/$F$27)))</f>
        <v>7.8711305579184463E-3</v>
      </c>
      <c r="AD45" s="8">
        <f>IF($F$27="n/a",0,IF(AD$3&lt;=$C45,0,IF(AD$3&gt;($F$27+$C45),INDEX($D$39:$W$39,,$C45)-SUM($D45:AC45),INDEX($D$39:$W$39,,$C45)/$F$27)))</f>
        <v>7.8711305579184463E-3</v>
      </c>
      <c r="AE45" s="8">
        <f>IF($F$27="n/a",0,IF(AE$3&lt;=$C45,0,IF(AE$3&gt;($F$27+$C45),INDEX($D$39:$W$39,,$C45)-SUM($D45:AD45),INDEX($D$39:$W$39,,$C45)/$F$27)))</f>
        <v>7.8711305579184463E-3</v>
      </c>
      <c r="AF45" s="8">
        <f>IF($F$27="n/a",0,IF(AF$3&lt;=$C45,0,IF(AF$3&gt;($F$27+$C45),INDEX($D$39:$W$39,,$C45)-SUM($D45:AE45),INDEX($D$39:$W$39,,$C45)/$F$27)))</f>
        <v>7.8711305579184463E-3</v>
      </c>
      <c r="AG45" s="8">
        <f>IF($F$27="n/a",0,IF(AG$3&lt;=$C45,0,IF(AG$3&gt;($F$27+$C45),INDEX($D$39:$W$39,,$C45)-SUM($D45:AF45),INDEX($D$39:$W$39,,$C45)/$F$27)))</f>
        <v>7.8711305579184463E-3</v>
      </c>
      <c r="AH45" s="8">
        <f>IF($F$27="n/a",0,IF(AH$3&lt;=$C45,0,IF(AH$3&gt;($F$27+$C45),INDEX($D$39:$W$39,,$C45)-SUM($D45:AG45),INDEX($D$39:$W$39,,$C45)/$F$27)))</f>
        <v>7.8711305579184463E-3</v>
      </c>
      <c r="AI45" s="8">
        <f>IF($F$27="n/a",0,IF(AI$3&lt;=$C45,0,IF(AI$3&gt;($F$27+$C45),INDEX($D$39:$W$39,,$C45)-SUM($D45:AH45),INDEX($D$39:$W$39,,$C45)/$F$27)))</f>
        <v>7.8711305579184463E-3</v>
      </c>
      <c r="AJ45" s="8">
        <f>IF($F$27="n/a",0,IF(AJ$3&lt;=$C45,0,IF(AJ$3&gt;($F$27+$C45),INDEX($D$39:$W$39,,$C45)-SUM($D45:AI45),INDEX($D$39:$W$39,,$C45)/$F$27)))</f>
        <v>7.8711305579184463E-3</v>
      </c>
      <c r="AK45" s="8">
        <f>IF($F$27="n/a",0,IF(AK$3&lt;=$C45,0,IF(AK$3&gt;($F$27+$C45),INDEX($D$39:$W$39,,$C45)-SUM($D45:AJ45),INDEX($D$39:$W$39,,$C45)/$F$27)))</f>
        <v>7.8711305579184463E-3</v>
      </c>
      <c r="AL45" s="8">
        <f>IF($F$27="n/a",0,IF(AL$3&lt;=$C45,0,IF(AL$3&gt;($F$27+$C45),INDEX($D$39:$W$39,,$C45)-SUM($D45:AK45),INDEX($D$39:$W$39,,$C45)/$F$27)))</f>
        <v>7.8711305579184463E-3</v>
      </c>
      <c r="AM45" s="8">
        <f>IF($F$27="n/a",0,IF(AM$3&lt;=$C45,0,IF(AM$3&gt;($F$27+$C45),INDEX($D$39:$W$39,,$C45)-SUM($D45:AL45),INDEX($D$39:$W$39,,$C45)/$F$27)))</f>
        <v>7.8711305579184463E-3</v>
      </c>
      <c r="AN45" s="8">
        <f>IF($F$27="n/a",0,IF(AN$3&lt;=$C45,0,IF(AN$3&gt;($F$27+$C45),INDEX($D$39:$W$39,,$C45)-SUM($D45:AM45),INDEX($D$39:$W$39,,$C45)/$F$27)))</f>
        <v>7.8711305579184463E-3</v>
      </c>
      <c r="AO45" s="8">
        <f>IF($F$27="n/a",0,IF(AO$3&lt;=$C45,0,IF(AO$3&gt;($F$27+$C45),INDEX($D$39:$W$39,,$C45)-SUM($D45:AN45),INDEX($D$39:$W$39,,$C45)/$F$27)))</f>
        <v>7.8711305579184463E-3</v>
      </c>
      <c r="AP45" s="8">
        <f>IF($F$27="n/a",0,IF(AP$3&lt;=$C45,0,IF(AP$3&gt;($F$27+$C45),INDEX($D$39:$W$39,,$C45)-SUM($D45:AO45),INDEX($D$39:$W$39,,$C45)/$F$27)))</f>
        <v>7.8711305579184463E-3</v>
      </c>
      <c r="AQ45" s="8">
        <f>IF($F$27="n/a",0,IF(AQ$3&lt;=$C45,0,IF(AQ$3&gt;($F$27+$C45),INDEX($D$39:$W$39,,$C45)-SUM($D45:AP45),INDEX($D$39:$W$39,,$C45)/$F$27)))</f>
        <v>7.8711305579184463E-3</v>
      </c>
      <c r="AR45" s="8">
        <f>IF($F$27="n/a",0,IF(AR$3&lt;=$C45,0,IF(AR$3&gt;($F$27+$C45),INDEX($D$39:$W$39,,$C45)-SUM($D45:AQ45),INDEX($D$39:$W$39,,$C45)/$F$27)))</f>
        <v>7.8711305579184463E-3</v>
      </c>
      <c r="AS45" s="8">
        <f>IF($F$27="n/a",0,IF(AS$3&lt;=$C45,0,IF(AS$3&gt;($F$27+$C45),INDEX($D$39:$W$39,,$C45)-SUM($D45:AR45),INDEX($D$39:$W$39,,$C45)/$F$27)))</f>
        <v>7.8711305579184463E-3</v>
      </c>
      <c r="AT45" s="8">
        <f>IF($F$27="n/a",0,IF(AT$3&lt;=$C45,0,IF(AT$3&gt;($F$27+$C45),INDEX($D$39:$W$39,,$C45)-SUM($D45:AS45),INDEX($D$39:$W$39,,$C45)/$F$27)))</f>
        <v>7.8711305579184463E-3</v>
      </c>
      <c r="AU45" s="8">
        <f>IF($F$27="n/a",0,IF(AU$3&lt;=$C45,0,IF(AU$3&gt;($F$27+$C45),INDEX($D$39:$W$39,,$C45)-SUM($D45:AT45),INDEX($D$39:$W$39,,$C45)/$F$27)))</f>
        <v>7.8711305579184463E-3</v>
      </c>
      <c r="AV45" s="8">
        <f>IF($F$27="n/a",0,IF(AV$3&lt;=$C45,0,IF(AV$3&gt;($F$27+$C45),INDEX($D$39:$W$39,,$C45)-SUM($D45:AU45),INDEX($D$39:$W$39,,$C45)/$F$27)))</f>
        <v>7.8711305579184463E-3</v>
      </c>
      <c r="AW45" s="8">
        <f>IF($F$27="n/a",0,IF(AW$3&lt;=$C45,0,IF(AW$3&gt;($F$27+$C45),INDEX($D$39:$W$39,,$C45)-SUM($D45:AV45),INDEX($D$39:$W$39,,$C45)/$F$27)))</f>
        <v>7.8711305579184463E-3</v>
      </c>
      <c r="AX45" s="8">
        <f>IF($F$27="n/a",0,IF(AX$3&lt;=$C45,0,IF(AX$3&gt;($F$27+$C45),INDEX($D$39:$W$39,,$C45)-SUM($D45:AW45),INDEX($D$39:$W$39,,$C45)/$F$27)))</f>
        <v>7.8711305579184463E-3</v>
      </c>
      <c r="AY45" s="8">
        <f>IF($F$27="n/a",0,IF(AY$3&lt;=$C45,0,IF(AY$3&gt;($F$27+$C45),INDEX($D$39:$W$39,,$C45)-SUM($D45:AX45),INDEX($D$39:$W$39,,$C45)/$F$27)))</f>
        <v>7.8711305579184463E-3</v>
      </c>
      <c r="AZ45" s="8">
        <f>IF($F$27="n/a",0,IF(AZ$3&lt;=$C45,0,IF(AZ$3&gt;($F$27+$C45),INDEX($D$39:$W$39,,$C45)-SUM($D45:AY45),INDEX($D$39:$W$39,,$C45)/$F$27)))</f>
        <v>7.8711305579184463E-3</v>
      </c>
      <c r="BA45" s="8">
        <f>IF($F$27="n/a",0,IF(BA$3&lt;=$C45,0,IF(BA$3&gt;($F$27+$C45),INDEX($D$39:$W$39,,$C45)-SUM($D45:AZ45),INDEX($D$39:$W$39,,$C45)/$F$27)))</f>
        <v>7.8711305579184463E-3</v>
      </c>
      <c r="BB45" s="8">
        <f>IF($F$27="n/a",0,IF(BB$3&lt;=$C45,0,IF(BB$3&gt;($F$27+$C45),INDEX($D$39:$W$39,,$C45)-SUM($D45:BA45),INDEX($D$39:$W$39,,$C45)/$F$27)))</f>
        <v>7.8711305579184463E-3</v>
      </c>
      <c r="BC45" s="8">
        <f>IF($F$27="n/a",0,IF(BC$3&lt;=$C45,0,IF(BC$3&gt;($F$27+$C45),INDEX($D$39:$W$39,,$C45)-SUM($D45:BB45),INDEX($D$39:$W$39,,$C45)/$F$27)))</f>
        <v>7.8711305579184463E-3</v>
      </c>
      <c r="BD45" s="8">
        <f>IF($F$27="n/a",0,IF(BD$3&lt;=$C45,0,IF(BD$3&gt;($F$27+$C45),INDEX($D$39:$W$39,,$C45)-SUM($D45:BC45),INDEX($D$39:$W$39,,$C45)/$F$27)))</f>
        <v>7.8711305579184463E-3</v>
      </c>
      <c r="BE45" s="8">
        <f>IF($F$27="n/a",0,IF(BE$3&lt;=$C45,0,IF(BE$3&gt;($F$27+$C45),INDEX($D$39:$W$39,,$C45)-SUM($D45:BD45),INDEX($D$39:$W$39,,$C45)/$F$27)))</f>
        <v>7.8711305579184463E-3</v>
      </c>
      <c r="BF45" s="8">
        <f>IF($F$27="n/a",0,IF(BF$3&lt;=$C45,0,IF(BF$3&gt;($F$27+$C45),INDEX($D$39:$W$39,,$C45)-SUM($D45:BE45),INDEX($D$39:$W$39,,$C45)/$F$27)))</f>
        <v>7.8711305579184463E-3</v>
      </c>
      <c r="BG45" s="8">
        <f>IF($F$27="n/a",0,IF(BG$3&lt;=$C45,0,IF(BG$3&gt;($F$27+$C45),INDEX($D$39:$W$39,,$C45)-SUM($D45:BF45),INDEX($D$39:$W$39,,$C45)/$F$27)))</f>
        <v>7.8711305579184463E-3</v>
      </c>
      <c r="BH45" s="8">
        <f>IF($F$27="n/a",0,IF(BH$3&lt;=$C45,0,IF(BH$3&gt;($F$27+$C45),INDEX($D$39:$W$39,,$C45)-SUM($D45:BG45),INDEX($D$39:$W$39,,$C45)/$F$27)))</f>
        <v>7.8711305579184463E-3</v>
      </c>
      <c r="BI45" s="8">
        <f>IF($F$27="n/a",0,IF(BI$3&lt;=$C45,0,IF(BI$3&gt;($F$27+$C45),INDEX($D$39:$W$39,,$C45)-SUM($D45:BH45),INDEX($D$39:$W$39,,$C45)/$F$27)))</f>
        <v>7.8711305579184463E-3</v>
      </c>
      <c r="BJ45" s="8">
        <f>IF($F$27="n/a",0,IF(BJ$3&lt;=$C45,0,IF(BJ$3&gt;($F$27+$C45),INDEX($D$39:$W$39,,$C45)-SUM($D45:BI45),INDEX($D$39:$W$39,,$C45)/$F$27)))</f>
        <v>7.8711305579184463E-3</v>
      </c>
      <c r="BK45" s="8">
        <f>IF($F$27="n/a",0,IF(BK$3&lt;=$C45,0,IF(BK$3&gt;($F$27+$C45),INDEX($D$39:$W$39,,$C45)-SUM($D45:BJ45),INDEX($D$39:$W$39,,$C45)/$F$27)))</f>
        <v>7.8711305579184463E-3</v>
      </c>
    </row>
    <row r="46" spans="2:63" hidden="1" outlineLevel="1" x14ac:dyDescent="0.3">
      <c r="B46" s="15">
        <v>2017</v>
      </c>
      <c r="C46" s="15">
        <v>5</v>
      </c>
      <c r="D46" s="26"/>
      <c r="E46" s="8">
        <f>IF($F$27="n/a",0,IF(E$3&lt;=$C46,0,IF(E$3&gt;($F$27+$C46),INDEX($D$39:$W$39,,$C46)-SUM($D46:D46),INDEX($D$39:$W$39,,$C46)/$F$27)))</f>
        <v>0</v>
      </c>
      <c r="F46" s="8">
        <f>IF($F$27="n/a",0,IF(F$3&lt;=$C46,0,IF(F$3&gt;($F$27+$C46),INDEX($D$39:$W$39,,$C46)-SUM($D46:E46),INDEX($D$39:$W$39,,$C46)/$F$27)))</f>
        <v>0</v>
      </c>
      <c r="G46" s="8">
        <f>IF($F$27="n/a",0,IF(G$3&lt;=$C46,0,IF(G$3&gt;($F$27+$C46),INDEX($D$39:$W$39,,$C46)-SUM($D46:F46),INDEX($D$39:$W$39,,$C46)/$F$27)))</f>
        <v>0</v>
      </c>
      <c r="H46" s="11">
        <f>IF($F$27="n/a",0,IF(H$3&lt;=$C46,0,IF(H$3&gt;($F$27+$C46),INDEX($D$39:$W$39,,$C46)-SUM($D46:G46),INDEX($D$39:$W$39,,$C46)/$F$27)))</f>
        <v>0</v>
      </c>
      <c r="I46" s="12">
        <f>IF($F$27="n/a",0,IF(I$3&lt;=$C46,0,IF(I$3&gt;($F$27+$C46),INDEX($D$39:$W$39,,$C46)-SUM($D46:H46),INDEX($D$39:$W$39,,$C46)/$F$27)))</f>
        <v>2.553475690010458E-2</v>
      </c>
      <c r="J46" s="8">
        <f>IF($F$27="n/a",0,IF(J$3&lt;=$C46,0,IF(J$3&gt;($F$27+$C46),INDEX($D$39:$W$39,,$C46)-SUM($D46:I46),INDEX($D$39:$W$39,,$C46)/$F$27)))</f>
        <v>2.553475690010458E-2</v>
      </c>
      <c r="K46" s="8">
        <f>IF($F$27="n/a",0,IF(K$3&lt;=$C46,0,IF(K$3&gt;($F$27+$C46),INDEX($D$39:$W$39,,$C46)-SUM($D46:J46),INDEX($D$39:$W$39,,$C46)/$F$27)))</f>
        <v>2.553475690010458E-2</v>
      </c>
      <c r="L46" s="8">
        <f>IF($F$27="n/a",0,IF(L$3&lt;=$C46,0,IF(L$3&gt;($F$27+$C46),INDEX($D$39:$W$39,,$C46)-SUM($D46:K46),INDEX($D$39:$W$39,,$C46)/$F$27)))</f>
        <v>2.553475690010458E-2</v>
      </c>
      <c r="M46" s="8">
        <f>IF($F$27="n/a",0,IF(M$3&lt;=$C46,0,IF(M$3&gt;($F$27+$C46),INDEX($D$39:$W$39,,$C46)-SUM($D46:L46),INDEX($D$39:$W$39,,$C46)/$F$27)))</f>
        <v>2.553475690010458E-2</v>
      </c>
      <c r="N46" s="8">
        <f>IF($F$27="n/a",0,IF(N$3&lt;=$C46,0,IF(N$3&gt;($F$27+$C46),INDEX($D$39:$W$39,,$C46)-SUM($D46:M46),INDEX($D$39:$W$39,,$C46)/$F$27)))</f>
        <v>2.553475690010458E-2</v>
      </c>
      <c r="O46" s="8">
        <f>IF($F$27="n/a",0,IF(O$3&lt;=$C46,0,IF(O$3&gt;($F$27+$C46),INDEX($D$39:$W$39,,$C46)-SUM($D46:N46),INDEX($D$39:$W$39,,$C46)/$F$27)))</f>
        <v>2.553475690010458E-2</v>
      </c>
      <c r="P46" s="8">
        <f>IF($F$27="n/a",0,IF(P$3&lt;=$C46,0,IF(P$3&gt;($F$27+$C46),INDEX($D$39:$W$39,,$C46)-SUM($D46:O46),INDEX($D$39:$W$39,,$C46)/$F$27)))</f>
        <v>2.553475690010458E-2</v>
      </c>
      <c r="Q46" s="8">
        <f>IF($F$27="n/a",0,IF(Q$3&lt;=$C46,0,IF(Q$3&gt;($F$27+$C46),INDEX($D$39:$W$39,,$C46)-SUM($D46:P46),INDEX($D$39:$W$39,,$C46)/$F$27)))</f>
        <v>2.553475690010458E-2</v>
      </c>
      <c r="R46" s="8">
        <f>IF($F$27="n/a",0,IF(R$3&lt;=$C46,0,IF(R$3&gt;($F$27+$C46),INDEX($D$39:$W$39,,$C46)-SUM($D46:Q46),INDEX($D$39:$W$39,,$C46)/$F$27)))</f>
        <v>2.553475690010458E-2</v>
      </c>
      <c r="S46" s="8">
        <f>IF($F$27="n/a",0,IF(S$3&lt;=$C46,0,IF(S$3&gt;($F$27+$C46),INDEX($D$39:$W$39,,$C46)-SUM($D46:R46),INDEX($D$39:$W$39,,$C46)/$F$27)))</f>
        <v>2.553475690010458E-2</v>
      </c>
      <c r="T46" s="8">
        <f>IF($F$27="n/a",0,IF(T$3&lt;=$C46,0,IF(T$3&gt;($F$27+$C46),INDEX($D$39:$W$39,,$C46)-SUM($D46:S46),INDEX($D$39:$W$39,,$C46)/$F$27)))</f>
        <v>2.553475690010458E-2</v>
      </c>
      <c r="U46" s="8">
        <f>IF($F$27="n/a",0,IF(U$3&lt;=$C46,0,IF(U$3&gt;($F$27+$C46),INDEX($D$39:$W$39,,$C46)-SUM($D46:T46),INDEX($D$39:$W$39,,$C46)/$F$27)))</f>
        <v>2.553475690010458E-2</v>
      </c>
      <c r="V46" s="8">
        <f>IF($F$27="n/a",0,IF(V$3&lt;=$C46,0,IF(V$3&gt;($F$27+$C46),INDEX($D$39:$W$39,,$C46)-SUM($D46:U46),INDEX($D$39:$W$39,,$C46)/$F$27)))</f>
        <v>2.553475690010458E-2</v>
      </c>
      <c r="W46" s="8">
        <f>IF($F$27="n/a",0,IF(W$3&lt;=$C46,0,IF(W$3&gt;($F$27+$C46),INDEX($D$39:$W$39,,$C46)-SUM($D46:V46),INDEX($D$39:$W$39,,$C46)/$F$27)))</f>
        <v>2.553475690010458E-2</v>
      </c>
      <c r="X46" s="8">
        <f>IF($F$27="n/a",0,IF(X$3&lt;=$C46,0,IF(X$3&gt;($F$27+$C46),INDEX($D$39:$W$39,,$C46)-SUM($D46:W46),INDEX($D$39:$W$39,,$C46)/$F$27)))</f>
        <v>2.553475690010458E-2</v>
      </c>
      <c r="Y46" s="8">
        <f>IF($F$27="n/a",0,IF(Y$3&lt;=$C46,0,IF(Y$3&gt;($F$27+$C46),INDEX($D$39:$W$39,,$C46)-SUM($D46:X46),INDEX($D$39:$W$39,,$C46)/$F$27)))</f>
        <v>2.553475690010458E-2</v>
      </c>
      <c r="Z46" s="8">
        <f>IF($F$27="n/a",0,IF(Z$3&lt;=$C46,0,IF(Z$3&gt;($F$27+$C46),INDEX($D$39:$W$39,,$C46)-SUM($D46:Y46),INDEX($D$39:$W$39,,$C46)/$F$27)))</f>
        <v>2.553475690010458E-2</v>
      </c>
      <c r="AA46" s="8">
        <f>IF($F$27="n/a",0,IF(AA$3&lt;=$C46,0,IF(AA$3&gt;($F$27+$C46),INDEX($D$39:$W$39,,$C46)-SUM($D46:Z46),INDEX($D$39:$W$39,,$C46)/$F$27)))</f>
        <v>2.553475690010458E-2</v>
      </c>
      <c r="AB46" s="8">
        <f>IF($F$27="n/a",0,IF(AB$3&lt;=$C46,0,IF(AB$3&gt;($F$27+$C46),INDEX($D$39:$W$39,,$C46)-SUM($D46:AA46),INDEX($D$39:$W$39,,$C46)/$F$27)))</f>
        <v>2.553475690010458E-2</v>
      </c>
      <c r="AC46" s="8">
        <f>IF($F$27="n/a",0,IF(AC$3&lt;=$C46,0,IF(AC$3&gt;($F$27+$C46),INDEX($D$39:$W$39,,$C46)-SUM($D46:AB46),INDEX($D$39:$W$39,,$C46)/$F$27)))</f>
        <v>2.553475690010458E-2</v>
      </c>
      <c r="AD46" s="8">
        <f>IF($F$27="n/a",0,IF(AD$3&lt;=$C46,0,IF(AD$3&gt;($F$27+$C46),INDEX($D$39:$W$39,,$C46)-SUM($D46:AC46),INDEX($D$39:$W$39,,$C46)/$F$27)))</f>
        <v>2.553475690010458E-2</v>
      </c>
      <c r="AE46" s="8">
        <f>IF($F$27="n/a",0,IF(AE$3&lt;=$C46,0,IF(AE$3&gt;($F$27+$C46),INDEX($D$39:$W$39,,$C46)-SUM($D46:AD46),INDEX($D$39:$W$39,,$C46)/$F$27)))</f>
        <v>2.553475690010458E-2</v>
      </c>
      <c r="AF46" s="8">
        <f>IF($F$27="n/a",0,IF(AF$3&lt;=$C46,0,IF(AF$3&gt;($F$27+$C46),INDEX($D$39:$W$39,,$C46)-SUM($D46:AE46),INDEX($D$39:$W$39,,$C46)/$F$27)))</f>
        <v>2.553475690010458E-2</v>
      </c>
      <c r="AG46" s="8">
        <f>IF($F$27="n/a",0,IF(AG$3&lt;=$C46,0,IF(AG$3&gt;($F$27+$C46),INDEX($D$39:$W$39,,$C46)-SUM($D46:AF46),INDEX($D$39:$W$39,,$C46)/$F$27)))</f>
        <v>2.553475690010458E-2</v>
      </c>
      <c r="AH46" s="8">
        <f>IF($F$27="n/a",0,IF(AH$3&lt;=$C46,0,IF(AH$3&gt;($F$27+$C46),INDEX($D$39:$W$39,,$C46)-SUM($D46:AG46),INDEX($D$39:$W$39,,$C46)/$F$27)))</f>
        <v>2.553475690010458E-2</v>
      </c>
      <c r="AI46" s="8">
        <f>IF($F$27="n/a",0,IF(AI$3&lt;=$C46,0,IF(AI$3&gt;($F$27+$C46),INDEX($D$39:$W$39,,$C46)-SUM($D46:AH46),INDEX($D$39:$W$39,,$C46)/$F$27)))</f>
        <v>2.553475690010458E-2</v>
      </c>
      <c r="AJ46" s="8">
        <f>IF($F$27="n/a",0,IF(AJ$3&lt;=$C46,0,IF(AJ$3&gt;($F$27+$C46),INDEX($D$39:$W$39,,$C46)-SUM($D46:AI46),INDEX($D$39:$W$39,,$C46)/$F$27)))</f>
        <v>2.553475690010458E-2</v>
      </c>
      <c r="AK46" s="8">
        <f>IF($F$27="n/a",0,IF(AK$3&lt;=$C46,0,IF(AK$3&gt;($F$27+$C46),INDEX($D$39:$W$39,,$C46)-SUM($D46:AJ46),INDEX($D$39:$W$39,,$C46)/$F$27)))</f>
        <v>2.553475690010458E-2</v>
      </c>
      <c r="AL46" s="8">
        <f>IF($F$27="n/a",0,IF(AL$3&lt;=$C46,0,IF(AL$3&gt;($F$27+$C46),INDEX($D$39:$W$39,,$C46)-SUM($D46:AK46),INDEX($D$39:$W$39,,$C46)/$F$27)))</f>
        <v>2.553475690010458E-2</v>
      </c>
      <c r="AM46" s="8">
        <f>IF($F$27="n/a",0,IF(AM$3&lt;=$C46,0,IF(AM$3&gt;($F$27+$C46),INDEX($D$39:$W$39,,$C46)-SUM($D46:AL46),INDEX($D$39:$W$39,,$C46)/$F$27)))</f>
        <v>2.553475690010458E-2</v>
      </c>
      <c r="AN46" s="8">
        <f>IF($F$27="n/a",0,IF(AN$3&lt;=$C46,0,IF(AN$3&gt;($F$27+$C46),INDEX($D$39:$W$39,,$C46)-SUM($D46:AM46),INDEX($D$39:$W$39,,$C46)/$F$27)))</f>
        <v>2.553475690010458E-2</v>
      </c>
      <c r="AO46" s="8">
        <f>IF($F$27="n/a",0,IF(AO$3&lt;=$C46,0,IF(AO$3&gt;($F$27+$C46),INDEX($D$39:$W$39,,$C46)-SUM($D46:AN46),INDEX($D$39:$W$39,,$C46)/$F$27)))</f>
        <v>2.553475690010458E-2</v>
      </c>
      <c r="AP46" s="8">
        <f>IF($F$27="n/a",0,IF(AP$3&lt;=$C46,0,IF(AP$3&gt;($F$27+$C46),INDEX($D$39:$W$39,,$C46)-SUM($D46:AO46),INDEX($D$39:$W$39,,$C46)/$F$27)))</f>
        <v>2.553475690010458E-2</v>
      </c>
      <c r="AQ46" s="8">
        <f>IF($F$27="n/a",0,IF(AQ$3&lt;=$C46,0,IF(AQ$3&gt;($F$27+$C46),INDEX($D$39:$W$39,,$C46)-SUM($D46:AP46),INDEX($D$39:$W$39,,$C46)/$F$27)))</f>
        <v>2.553475690010458E-2</v>
      </c>
      <c r="AR46" s="8">
        <f>IF($F$27="n/a",0,IF(AR$3&lt;=$C46,0,IF(AR$3&gt;($F$27+$C46),INDEX($D$39:$W$39,,$C46)-SUM($D46:AQ46),INDEX($D$39:$W$39,,$C46)/$F$27)))</f>
        <v>2.553475690010458E-2</v>
      </c>
      <c r="AS46" s="8">
        <f>IF($F$27="n/a",0,IF(AS$3&lt;=$C46,0,IF(AS$3&gt;($F$27+$C46),INDEX($D$39:$W$39,,$C46)-SUM($D46:AR46),INDEX($D$39:$W$39,,$C46)/$F$27)))</f>
        <v>2.553475690010458E-2</v>
      </c>
      <c r="AT46" s="8">
        <f>IF($F$27="n/a",0,IF(AT$3&lt;=$C46,0,IF(AT$3&gt;($F$27+$C46),INDEX($D$39:$W$39,,$C46)-SUM($D46:AS46),INDEX($D$39:$W$39,,$C46)/$F$27)))</f>
        <v>2.553475690010458E-2</v>
      </c>
      <c r="AU46" s="8">
        <f>IF($F$27="n/a",0,IF(AU$3&lt;=$C46,0,IF(AU$3&gt;($F$27+$C46),INDEX($D$39:$W$39,,$C46)-SUM($D46:AT46),INDEX($D$39:$W$39,,$C46)/$F$27)))</f>
        <v>2.553475690010458E-2</v>
      </c>
      <c r="AV46" s="8">
        <f>IF($F$27="n/a",0,IF(AV$3&lt;=$C46,0,IF(AV$3&gt;($F$27+$C46),INDEX($D$39:$W$39,,$C46)-SUM($D46:AU46),INDEX($D$39:$W$39,,$C46)/$F$27)))</f>
        <v>2.553475690010458E-2</v>
      </c>
      <c r="AW46" s="8">
        <f>IF($F$27="n/a",0,IF(AW$3&lt;=$C46,0,IF(AW$3&gt;($F$27+$C46),INDEX($D$39:$W$39,,$C46)-SUM($D46:AV46),INDEX($D$39:$W$39,,$C46)/$F$27)))</f>
        <v>2.553475690010458E-2</v>
      </c>
      <c r="AX46" s="8">
        <f>IF($F$27="n/a",0,IF(AX$3&lt;=$C46,0,IF(AX$3&gt;($F$27+$C46),INDEX($D$39:$W$39,,$C46)-SUM($D46:AW46),INDEX($D$39:$W$39,,$C46)/$F$27)))</f>
        <v>2.553475690010458E-2</v>
      </c>
      <c r="AY46" s="8">
        <f>IF($F$27="n/a",0,IF(AY$3&lt;=$C46,0,IF(AY$3&gt;($F$27+$C46),INDEX($D$39:$W$39,,$C46)-SUM($D46:AX46),INDEX($D$39:$W$39,,$C46)/$F$27)))</f>
        <v>2.553475690010458E-2</v>
      </c>
      <c r="AZ46" s="8">
        <f>IF($F$27="n/a",0,IF(AZ$3&lt;=$C46,0,IF(AZ$3&gt;($F$27+$C46),INDEX($D$39:$W$39,,$C46)-SUM($D46:AY46),INDEX($D$39:$W$39,,$C46)/$F$27)))</f>
        <v>2.553475690010458E-2</v>
      </c>
      <c r="BA46" s="8">
        <f>IF($F$27="n/a",0,IF(BA$3&lt;=$C46,0,IF(BA$3&gt;($F$27+$C46),INDEX($D$39:$W$39,,$C46)-SUM($D46:AZ46),INDEX($D$39:$W$39,,$C46)/$F$27)))</f>
        <v>2.553475690010458E-2</v>
      </c>
      <c r="BB46" s="8">
        <f>IF($F$27="n/a",0,IF(BB$3&lt;=$C46,0,IF(BB$3&gt;($F$27+$C46),INDEX($D$39:$W$39,,$C46)-SUM($D46:BA46),INDEX($D$39:$W$39,,$C46)/$F$27)))</f>
        <v>2.553475690010458E-2</v>
      </c>
      <c r="BC46" s="8">
        <f>IF($F$27="n/a",0,IF(BC$3&lt;=$C46,0,IF(BC$3&gt;($F$27+$C46),INDEX($D$39:$W$39,,$C46)-SUM($D46:BB46),INDEX($D$39:$W$39,,$C46)/$F$27)))</f>
        <v>2.553475690010458E-2</v>
      </c>
      <c r="BD46" s="8">
        <f>IF($F$27="n/a",0,IF(BD$3&lt;=$C46,0,IF(BD$3&gt;($F$27+$C46),INDEX($D$39:$W$39,,$C46)-SUM($D46:BC46),INDEX($D$39:$W$39,,$C46)/$F$27)))</f>
        <v>2.553475690010458E-2</v>
      </c>
      <c r="BE46" s="8">
        <f>IF($F$27="n/a",0,IF(BE$3&lt;=$C46,0,IF(BE$3&gt;($F$27+$C46),INDEX($D$39:$W$39,,$C46)-SUM($D46:BD46),INDEX($D$39:$W$39,,$C46)/$F$27)))</f>
        <v>2.553475690010458E-2</v>
      </c>
      <c r="BF46" s="8">
        <f>IF($F$27="n/a",0,IF(BF$3&lt;=$C46,0,IF(BF$3&gt;($F$27+$C46),INDEX($D$39:$W$39,,$C46)-SUM($D46:BE46),INDEX($D$39:$W$39,,$C46)/$F$27)))</f>
        <v>2.553475690010458E-2</v>
      </c>
      <c r="BG46" s="8">
        <f>IF($F$27="n/a",0,IF(BG$3&lt;=$C46,0,IF(BG$3&gt;($F$27+$C46),INDEX($D$39:$W$39,,$C46)-SUM($D46:BF46),INDEX($D$39:$W$39,,$C46)/$F$27)))</f>
        <v>2.553475690010458E-2</v>
      </c>
      <c r="BH46" s="8">
        <f>IF($F$27="n/a",0,IF(BH$3&lt;=$C46,0,IF(BH$3&gt;($F$27+$C46),INDEX($D$39:$W$39,,$C46)-SUM($D46:BG46),INDEX($D$39:$W$39,,$C46)/$F$27)))</f>
        <v>2.553475690010458E-2</v>
      </c>
      <c r="BI46" s="8">
        <f>IF($F$27="n/a",0,IF(BI$3&lt;=$C46,0,IF(BI$3&gt;($F$27+$C46),INDEX($D$39:$W$39,,$C46)-SUM($D46:BH46),INDEX($D$39:$W$39,,$C46)/$F$27)))</f>
        <v>2.553475690010458E-2</v>
      </c>
      <c r="BJ46" s="8">
        <f>IF($F$27="n/a",0,IF(BJ$3&lt;=$C46,0,IF(BJ$3&gt;($F$27+$C46),INDEX($D$39:$W$39,,$C46)-SUM($D46:BI46),INDEX($D$39:$W$39,,$C46)/$F$27)))</f>
        <v>2.553475690010458E-2</v>
      </c>
      <c r="BK46" s="8">
        <f>IF($F$27="n/a",0,IF(BK$3&lt;=$C46,0,IF(BK$3&gt;($F$27+$C46),INDEX($D$39:$W$39,,$C46)-SUM($D46:BJ46),INDEX($D$39:$W$39,,$C46)/$F$27)))</f>
        <v>2.553475690010458E-2</v>
      </c>
    </row>
    <row r="47" spans="2:63" hidden="1" outlineLevel="1" x14ac:dyDescent="0.3">
      <c r="B47" s="15">
        <v>2018</v>
      </c>
      <c r="C47" s="15">
        <v>6</v>
      </c>
      <c r="D47" s="26"/>
      <c r="E47" s="8">
        <f>IF($F$27="n/a",0,IF(E$3&lt;=$C47,0,IF(E$3&gt;($F$27+$C47),INDEX($D$39:$W$39,,$C47)-SUM($D47:D47),INDEX($D$39:$W$39,,$C47)/$F$27)))</f>
        <v>0</v>
      </c>
      <c r="F47" s="8">
        <f>IF($F$27="n/a",0,IF(F$3&lt;=$C47,0,IF(F$3&gt;($F$27+$C47),INDEX($D$39:$W$39,,$C47)-SUM($D47:E47),INDEX($D$39:$W$39,,$C47)/$F$27)))</f>
        <v>0</v>
      </c>
      <c r="G47" s="8">
        <f>IF($F$27="n/a",0,IF(G$3&lt;=$C47,0,IF(G$3&gt;($F$27+$C47),INDEX($D$39:$W$39,,$C47)-SUM($D47:F47),INDEX($D$39:$W$39,,$C47)/$F$27)))</f>
        <v>0</v>
      </c>
      <c r="H47" s="11">
        <f>IF($F$27="n/a",0,IF(H$3&lt;=$C47,0,IF(H$3&gt;($F$27+$C47),INDEX($D$39:$W$39,,$C47)-SUM($D47:G47),INDEX($D$39:$W$39,,$C47)/$F$27)))</f>
        <v>0</v>
      </c>
      <c r="I47" s="12">
        <f>IF($F$27="n/a",0,IF(I$3&lt;=$C47,0,IF(I$3&gt;($F$27+$C47),INDEX($D$39:$W$39,,$C47)-SUM($D47:H47),INDEX($D$39:$W$39,,$C47)/$F$27)))</f>
        <v>0</v>
      </c>
      <c r="J47" s="8">
        <f>IF($F$27="n/a",0,IF(J$3&lt;=$C47,0,IF(J$3&gt;($F$27+$C47),INDEX($D$39:$W$39,,$C47)-SUM($D47:I47),INDEX($D$39:$W$39,,$C47)/$F$27)))</f>
        <v>0</v>
      </c>
      <c r="K47" s="8">
        <f>IF($F$27="n/a",0,IF(K$3&lt;=$C47,0,IF(K$3&gt;($F$27+$C47),INDEX($D$39:$W$39,,$C47)-SUM($D47:J47),INDEX($D$39:$W$39,,$C47)/$F$27)))</f>
        <v>0</v>
      </c>
      <c r="L47" s="8">
        <f>IF($F$27="n/a",0,IF(L$3&lt;=$C47,0,IF(L$3&gt;($F$27+$C47),INDEX($D$39:$W$39,,$C47)-SUM($D47:K47),INDEX($D$39:$W$39,,$C47)/$F$27)))</f>
        <v>0</v>
      </c>
      <c r="M47" s="8">
        <f>IF($F$27="n/a",0,IF(M$3&lt;=$C47,0,IF(M$3&gt;($F$27+$C47),INDEX($D$39:$W$39,,$C47)-SUM($D47:L47),INDEX($D$39:$W$39,,$C47)/$F$27)))</f>
        <v>0</v>
      </c>
      <c r="N47" s="8">
        <f>IF($F$27="n/a",0,IF(N$3&lt;=$C47,0,IF(N$3&gt;($F$27+$C47),INDEX($D$39:$W$39,,$C47)-SUM($D47:M47),INDEX($D$39:$W$39,,$C47)/$F$27)))</f>
        <v>0</v>
      </c>
      <c r="O47" s="8">
        <f>IF($F$27="n/a",0,IF(O$3&lt;=$C47,0,IF(O$3&gt;($F$27+$C47),INDEX($D$39:$W$39,,$C47)-SUM($D47:N47),INDEX($D$39:$W$39,,$C47)/$F$27)))</f>
        <v>0</v>
      </c>
      <c r="P47" s="8">
        <f>IF($F$27="n/a",0,IF(P$3&lt;=$C47,0,IF(P$3&gt;($F$27+$C47),INDEX($D$39:$W$39,,$C47)-SUM($D47:O47),INDEX($D$39:$W$39,,$C47)/$F$27)))</f>
        <v>0</v>
      </c>
      <c r="Q47" s="8">
        <f>IF($F$27="n/a",0,IF(Q$3&lt;=$C47,0,IF(Q$3&gt;($F$27+$C47),INDEX($D$39:$W$39,,$C47)-SUM($D47:P47),INDEX($D$39:$W$39,,$C47)/$F$27)))</f>
        <v>0</v>
      </c>
      <c r="R47" s="8">
        <f>IF($F$27="n/a",0,IF(R$3&lt;=$C47,0,IF(R$3&gt;($F$27+$C47),INDEX($D$39:$W$39,,$C47)-SUM($D47:Q47),INDEX($D$39:$W$39,,$C47)/$F$27)))</f>
        <v>0</v>
      </c>
      <c r="S47" s="8">
        <f>IF($F$27="n/a",0,IF(S$3&lt;=$C47,0,IF(S$3&gt;($F$27+$C47),INDEX($D$39:$W$39,,$C47)-SUM($D47:R47),INDEX($D$39:$W$39,,$C47)/$F$27)))</f>
        <v>0</v>
      </c>
      <c r="T47" s="8">
        <f>IF($F$27="n/a",0,IF(T$3&lt;=$C47,0,IF(T$3&gt;($F$27+$C47),INDEX($D$39:$W$39,,$C47)-SUM($D47:S47),INDEX($D$39:$W$39,,$C47)/$F$27)))</f>
        <v>0</v>
      </c>
      <c r="U47" s="8">
        <f>IF($F$27="n/a",0,IF(U$3&lt;=$C47,0,IF(U$3&gt;($F$27+$C47),INDEX($D$39:$W$39,,$C47)-SUM($D47:T47),INDEX($D$39:$W$39,,$C47)/$F$27)))</f>
        <v>0</v>
      </c>
      <c r="V47" s="8">
        <f>IF($F$27="n/a",0,IF(V$3&lt;=$C47,0,IF(V$3&gt;($F$27+$C47),INDEX($D$39:$W$39,,$C47)-SUM($D47:U47),INDEX($D$39:$W$39,,$C47)/$F$27)))</f>
        <v>0</v>
      </c>
      <c r="W47" s="8">
        <f>IF($F$27="n/a",0,IF(W$3&lt;=$C47,0,IF(W$3&gt;($F$27+$C47),INDEX($D$39:$W$39,,$C47)-SUM($D47:V47),INDEX($D$39:$W$39,,$C47)/$F$27)))</f>
        <v>0</v>
      </c>
      <c r="X47" s="8">
        <f>IF($F$27="n/a",0,IF(X$3&lt;=$C47,0,IF(X$3&gt;($F$27+$C47),INDEX($D$39:$W$39,,$C47)-SUM($D47:W47),INDEX($D$39:$W$39,,$C47)/$F$27)))</f>
        <v>0</v>
      </c>
      <c r="Y47" s="8">
        <f>IF($F$27="n/a",0,IF(Y$3&lt;=$C47,0,IF(Y$3&gt;($F$27+$C47),INDEX($D$39:$W$39,,$C47)-SUM($D47:X47),INDEX($D$39:$W$39,,$C47)/$F$27)))</f>
        <v>0</v>
      </c>
      <c r="Z47" s="8">
        <f>IF($F$27="n/a",0,IF(Z$3&lt;=$C47,0,IF(Z$3&gt;($F$27+$C47),INDEX($D$39:$W$39,,$C47)-SUM($D47:Y47),INDEX($D$39:$W$39,,$C47)/$F$27)))</f>
        <v>0</v>
      </c>
      <c r="AA47" s="8">
        <f>IF($F$27="n/a",0,IF(AA$3&lt;=$C47,0,IF(AA$3&gt;($F$27+$C47),INDEX($D$39:$W$39,,$C47)-SUM($D47:Z47),INDEX($D$39:$W$39,,$C47)/$F$27)))</f>
        <v>0</v>
      </c>
      <c r="AB47" s="8">
        <f>IF($F$27="n/a",0,IF(AB$3&lt;=$C47,0,IF(AB$3&gt;($F$27+$C47),INDEX($D$39:$W$39,,$C47)-SUM($D47:AA47),INDEX($D$39:$W$39,,$C47)/$F$27)))</f>
        <v>0</v>
      </c>
      <c r="AC47" s="8">
        <f>IF($F$27="n/a",0,IF(AC$3&lt;=$C47,0,IF(AC$3&gt;($F$27+$C47),INDEX($D$39:$W$39,,$C47)-SUM($D47:AB47),INDEX($D$39:$W$39,,$C47)/$F$27)))</f>
        <v>0</v>
      </c>
      <c r="AD47" s="8">
        <f>IF($F$27="n/a",0,IF(AD$3&lt;=$C47,0,IF(AD$3&gt;($F$27+$C47),INDEX($D$39:$W$39,,$C47)-SUM($D47:AC47),INDEX($D$39:$W$39,,$C47)/$F$27)))</f>
        <v>0</v>
      </c>
      <c r="AE47" s="8">
        <f>IF($F$27="n/a",0,IF(AE$3&lt;=$C47,0,IF(AE$3&gt;($F$27+$C47),INDEX($D$39:$W$39,,$C47)-SUM($D47:AD47),INDEX($D$39:$W$39,,$C47)/$F$27)))</f>
        <v>0</v>
      </c>
      <c r="AF47" s="8">
        <f>IF($F$27="n/a",0,IF(AF$3&lt;=$C47,0,IF(AF$3&gt;($F$27+$C47),INDEX($D$39:$W$39,,$C47)-SUM($D47:AE47),INDEX($D$39:$W$39,,$C47)/$F$27)))</f>
        <v>0</v>
      </c>
      <c r="AG47" s="8">
        <f>IF($F$27="n/a",0,IF(AG$3&lt;=$C47,0,IF(AG$3&gt;($F$27+$C47),INDEX($D$39:$W$39,,$C47)-SUM($D47:AF47),INDEX($D$39:$W$39,,$C47)/$F$27)))</f>
        <v>0</v>
      </c>
      <c r="AH47" s="8">
        <f>IF($F$27="n/a",0,IF(AH$3&lt;=$C47,0,IF(AH$3&gt;($F$27+$C47),INDEX($D$39:$W$39,,$C47)-SUM($D47:AG47),INDEX($D$39:$W$39,,$C47)/$F$27)))</f>
        <v>0</v>
      </c>
      <c r="AI47" s="8">
        <f>IF($F$27="n/a",0,IF(AI$3&lt;=$C47,0,IF(AI$3&gt;($F$27+$C47),INDEX($D$39:$W$39,,$C47)-SUM($D47:AH47),INDEX($D$39:$W$39,,$C47)/$F$27)))</f>
        <v>0</v>
      </c>
      <c r="AJ47" s="8">
        <f>IF($F$27="n/a",0,IF(AJ$3&lt;=$C47,0,IF(AJ$3&gt;($F$27+$C47),INDEX($D$39:$W$39,,$C47)-SUM($D47:AI47),INDEX($D$39:$W$39,,$C47)/$F$27)))</f>
        <v>0</v>
      </c>
      <c r="AK47" s="8">
        <f>IF($F$27="n/a",0,IF(AK$3&lt;=$C47,0,IF(AK$3&gt;($F$27+$C47),INDEX($D$39:$W$39,,$C47)-SUM($D47:AJ47),INDEX($D$39:$W$39,,$C47)/$F$27)))</f>
        <v>0</v>
      </c>
      <c r="AL47" s="8">
        <f>IF($F$27="n/a",0,IF(AL$3&lt;=$C47,0,IF(AL$3&gt;($F$27+$C47),INDEX($D$39:$W$39,,$C47)-SUM($D47:AK47),INDEX($D$39:$W$39,,$C47)/$F$27)))</f>
        <v>0</v>
      </c>
      <c r="AM47" s="8">
        <f>IF($F$27="n/a",0,IF(AM$3&lt;=$C47,0,IF(AM$3&gt;($F$27+$C47),INDEX($D$39:$W$39,,$C47)-SUM($D47:AL47),INDEX($D$39:$W$39,,$C47)/$F$27)))</f>
        <v>0</v>
      </c>
      <c r="AN47" s="8">
        <f>IF($F$27="n/a",0,IF(AN$3&lt;=$C47,0,IF(AN$3&gt;($F$27+$C47),INDEX($D$39:$W$39,,$C47)-SUM($D47:AM47),INDEX($D$39:$W$39,,$C47)/$F$27)))</f>
        <v>0</v>
      </c>
      <c r="AO47" s="8">
        <f>IF($F$27="n/a",0,IF(AO$3&lt;=$C47,0,IF(AO$3&gt;($F$27+$C47),INDEX($D$39:$W$39,,$C47)-SUM($D47:AN47),INDEX($D$39:$W$39,,$C47)/$F$27)))</f>
        <v>0</v>
      </c>
      <c r="AP47" s="8">
        <f>IF($F$27="n/a",0,IF(AP$3&lt;=$C47,0,IF(AP$3&gt;($F$27+$C47),INDEX($D$39:$W$39,,$C47)-SUM($D47:AO47),INDEX($D$39:$W$39,,$C47)/$F$27)))</f>
        <v>0</v>
      </c>
      <c r="AQ47" s="8">
        <f>IF($F$27="n/a",0,IF(AQ$3&lt;=$C47,0,IF(AQ$3&gt;($F$27+$C47),INDEX($D$39:$W$39,,$C47)-SUM($D47:AP47),INDEX($D$39:$W$39,,$C47)/$F$27)))</f>
        <v>0</v>
      </c>
      <c r="AR47" s="8">
        <f>IF($F$27="n/a",0,IF(AR$3&lt;=$C47,0,IF(AR$3&gt;($F$27+$C47),INDEX($D$39:$W$39,,$C47)-SUM($D47:AQ47),INDEX($D$39:$W$39,,$C47)/$F$27)))</f>
        <v>0</v>
      </c>
      <c r="AS47" s="8">
        <f>IF($F$27="n/a",0,IF(AS$3&lt;=$C47,0,IF(AS$3&gt;($F$27+$C47),INDEX($D$39:$W$39,,$C47)-SUM($D47:AR47),INDEX($D$39:$W$39,,$C47)/$F$27)))</f>
        <v>0</v>
      </c>
      <c r="AT47" s="8">
        <f>IF($F$27="n/a",0,IF(AT$3&lt;=$C47,0,IF(AT$3&gt;($F$27+$C47),INDEX($D$39:$W$39,,$C47)-SUM($D47:AS47),INDEX($D$39:$W$39,,$C47)/$F$27)))</f>
        <v>0</v>
      </c>
      <c r="AU47" s="8">
        <f>IF($F$27="n/a",0,IF(AU$3&lt;=$C47,0,IF(AU$3&gt;($F$27+$C47),INDEX($D$39:$W$39,,$C47)-SUM($D47:AT47),INDEX($D$39:$W$39,,$C47)/$F$27)))</f>
        <v>0</v>
      </c>
      <c r="AV47" s="8">
        <f>IF($F$27="n/a",0,IF(AV$3&lt;=$C47,0,IF(AV$3&gt;($F$27+$C47),INDEX($D$39:$W$39,,$C47)-SUM($D47:AU47),INDEX($D$39:$W$39,,$C47)/$F$27)))</f>
        <v>0</v>
      </c>
      <c r="AW47" s="8">
        <f>IF($F$27="n/a",0,IF(AW$3&lt;=$C47,0,IF(AW$3&gt;($F$27+$C47),INDEX($D$39:$W$39,,$C47)-SUM($D47:AV47),INDEX($D$39:$W$39,,$C47)/$F$27)))</f>
        <v>0</v>
      </c>
      <c r="AX47" s="8">
        <f>IF($F$27="n/a",0,IF(AX$3&lt;=$C47,0,IF(AX$3&gt;($F$27+$C47),INDEX($D$39:$W$39,,$C47)-SUM($D47:AW47),INDEX($D$39:$W$39,,$C47)/$F$27)))</f>
        <v>0</v>
      </c>
      <c r="AY47" s="8">
        <f>IF($F$27="n/a",0,IF(AY$3&lt;=$C47,0,IF(AY$3&gt;($F$27+$C47),INDEX($D$39:$W$39,,$C47)-SUM($D47:AX47),INDEX($D$39:$W$39,,$C47)/$F$27)))</f>
        <v>0</v>
      </c>
      <c r="AZ47" s="8">
        <f>IF($F$27="n/a",0,IF(AZ$3&lt;=$C47,0,IF(AZ$3&gt;($F$27+$C47),INDEX($D$39:$W$39,,$C47)-SUM($D47:AY47),INDEX($D$39:$W$39,,$C47)/$F$27)))</f>
        <v>0</v>
      </c>
      <c r="BA47" s="8">
        <f>IF($F$27="n/a",0,IF(BA$3&lt;=$C47,0,IF(BA$3&gt;($F$27+$C47),INDEX($D$39:$W$39,,$C47)-SUM($D47:AZ47),INDEX($D$39:$W$39,,$C47)/$F$27)))</f>
        <v>0</v>
      </c>
      <c r="BB47" s="8">
        <f>IF($F$27="n/a",0,IF(BB$3&lt;=$C47,0,IF(BB$3&gt;($F$27+$C47),INDEX($D$39:$W$39,,$C47)-SUM($D47:BA47),INDEX($D$39:$W$39,,$C47)/$F$27)))</f>
        <v>0</v>
      </c>
      <c r="BC47" s="8">
        <f>IF($F$27="n/a",0,IF(BC$3&lt;=$C47,0,IF(BC$3&gt;($F$27+$C47),INDEX($D$39:$W$39,,$C47)-SUM($D47:BB47),INDEX($D$39:$W$39,,$C47)/$F$27)))</f>
        <v>0</v>
      </c>
      <c r="BD47" s="8">
        <f>IF($F$27="n/a",0,IF(BD$3&lt;=$C47,0,IF(BD$3&gt;($F$27+$C47),INDEX($D$39:$W$39,,$C47)-SUM($D47:BC47),INDEX($D$39:$W$39,,$C47)/$F$27)))</f>
        <v>0</v>
      </c>
      <c r="BE47" s="8">
        <f>IF($F$27="n/a",0,IF(BE$3&lt;=$C47,0,IF(BE$3&gt;($F$27+$C47),INDEX($D$39:$W$39,,$C47)-SUM($D47:BD47),INDEX($D$39:$W$39,,$C47)/$F$27)))</f>
        <v>0</v>
      </c>
      <c r="BF47" s="8">
        <f>IF($F$27="n/a",0,IF(BF$3&lt;=$C47,0,IF(BF$3&gt;($F$27+$C47),INDEX($D$39:$W$39,,$C47)-SUM($D47:BE47),INDEX($D$39:$W$39,,$C47)/$F$27)))</f>
        <v>0</v>
      </c>
      <c r="BG47" s="8">
        <f>IF($F$27="n/a",0,IF(BG$3&lt;=$C47,0,IF(BG$3&gt;($F$27+$C47),INDEX($D$39:$W$39,,$C47)-SUM($D47:BF47),INDEX($D$39:$W$39,,$C47)/$F$27)))</f>
        <v>0</v>
      </c>
      <c r="BH47" s="8">
        <f>IF($F$27="n/a",0,IF(BH$3&lt;=$C47,0,IF(BH$3&gt;($F$27+$C47),INDEX($D$39:$W$39,,$C47)-SUM($D47:BG47),INDEX($D$39:$W$39,,$C47)/$F$27)))</f>
        <v>0</v>
      </c>
      <c r="BI47" s="8">
        <f>IF($F$27="n/a",0,IF(BI$3&lt;=$C47,0,IF(BI$3&gt;($F$27+$C47),INDEX($D$39:$W$39,,$C47)-SUM($D47:BH47),INDEX($D$39:$W$39,,$C47)/$F$27)))</f>
        <v>0</v>
      </c>
      <c r="BJ47" s="8">
        <f>IF($F$27="n/a",0,IF(BJ$3&lt;=$C47,0,IF(BJ$3&gt;($F$27+$C47),INDEX($D$39:$W$39,,$C47)-SUM($D47:BI47),INDEX($D$39:$W$39,,$C47)/$F$27)))</f>
        <v>0</v>
      </c>
      <c r="BK47" s="8">
        <f>IF($F$27="n/a",0,IF(BK$3&lt;=$C47,0,IF(BK$3&gt;($F$27+$C47),INDEX($D$39:$W$39,,$C47)-SUM($D47:BJ47),INDEX($D$39:$W$39,,$C47)/$F$27)))</f>
        <v>0</v>
      </c>
    </row>
    <row r="48" spans="2:63" hidden="1" outlineLevel="1" x14ac:dyDescent="0.3">
      <c r="B48" s="15">
        <v>2019</v>
      </c>
      <c r="C48" s="15">
        <v>7</v>
      </c>
      <c r="D48" s="26"/>
      <c r="E48" s="8">
        <f>IF($F$27="n/a",0,IF(E$3&lt;=$C48,0,IF(E$3&gt;($F$27+$C48),INDEX($D$39:$W$39,,$C48)-SUM($D48:D48),INDEX($D$39:$W$39,,$C48)/$F$27)))</f>
        <v>0</v>
      </c>
      <c r="F48" s="8">
        <f>IF($F$27="n/a",0,IF(F$3&lt;=$C48,0,IF(F$3&gt;($F$27+$C48),INDEX($D$39:$W$39,,$C48)-SUM($D48:E48),INDEX($D$39:$W$39,,$C48)/$F$27)))</f>
        <v>0</v>
      </c>
      <c r="G48" s="8">
        <f>IF($F$27="n/a",0,IF(G$3&lt;=$C48,0,IF(G$3&gt;($F$27+$C48),INDEX($D$39:$W$39,,$C48)-SUM($D48:F48),INDEX($D$39:$W$39,,$C48)/$F$27)))</f>
        <v>0</v>
      </c>
      <c r="H48" s="11">
        <f>IF($F$27="n/a",0,IF(H$3&lt;=$C48,0,IF(H$3&gt;($F$27+$C48),INDEX($D$39:$W$39,,$C48)-SUM($D48:G48),INDEX($D$39:$W$39,,$C48)/$F$27)))</f>
        <v>0</v>
      </c>
      <c r="I48" s="12">
        <f>IF($F$27="n/a",0,IF(I$3&lt;=$C48,0,IF(I$3&gt;($F$27+$C48),INDEX($D$39:$W$39,,$C48)-SUM($D48:H48),INDEX($D$39:$W$39,,$C48)/$F$27)))</f>
        <v>0</v>
      </c>
      <c r="J48" s="8">
        <f>IF($F$27="n/a",0,IF(J$3&lt;=$C48,0,IF(J$3&gt;($F$27+$C48),INDEX($D$39:$W$39,,$C48)-SUM($D48:I48),INDEX($D$39:$W$39,,$C48)/$F$27)))</f>
        <v>0</v>
      </c>
      <c r="K48" s="8">
        <f>IF($F$27="n/a",0,IF(K$3&lt;=$C48,0,IF(K$3&gt;($F$27+$C48),INDEX($D$39:$W$39,,$C48)-SUM($D48:J48),INDEX($D$39:$W$39,,$C48)/$F$27)))</f>
        <v>0</v>
      </c>
      <c r="L48" s="8">
        <f>IF($F$27="n/a",0,IF(L$3&lt;=$C48,0,IF(L$3&gt;($F$27+$C48),INDEX($D$39:$W$39,,$C48)-SUM($D48:K48),INDEX($D$39:$W$39,,$C48)/$F$27)))</f>
        <v>0</v>
      </c>
      <c r="M48" s="8">
        <f>IF($F$27="n/a",0,IF(M$3&lt;=$C48,0,IF(M$3&gt;($F$27+$C48),INDEX($D$39:$W$39,,$C48)-SUM($D48:L48),INDEX($D$39:$W$39,,$C48)/$F$27)))</f>
        <v>0</v>
      </c>
      <c r="N48" s="8">
        <f>IF($F$27="n/a",0,IF(N$3&lt;=$C48,0,IF(N$3&gt;($F$27+$C48),INDEX($D$39:$W$39,,$C48)-SUM($D48:M48),INDEX($D$39:$W$39,,$C48)/$F$27)))</f>
        <v>0</v>
      </c>
      <c r="O48" s="8">
        <f>IF($F$27="n/a",0,IF(O$3&lt;=$C48,0,IF(O$3&gt;($F$27+$C48),INDEX($D$39:$W$39,,$C48)-SUM($D48:N48),INDEX($D$39:$W$39,,$C48)/$F$27)))</f>
        <v>0</v>
      </c>
      <c r="P48" s="8">
        <f>IF($F$27="n/a",0,IF(P$3&lt;=$C48,0,IF(P$3&gt;($F$27+$C48),INDEX($D$39:$W$39,,$C48)-SUM($D48:O48),INDEX($D$39:$W$39,,$C48)/$F$27)))</f>
        <v>0</v>
      </c>
      <c r="Q48" s="8">
        <f>IF($F$27="n/a",0,IF(Q$3&lt;=$C48,0,IF(Q$3&gt;($F$27+$C48),INDEX($D$39:$W$39,,$C48)-SUM($D48:P48),INDEX($D$39:$W$39,,$C48)/$F$27)))</f>
        <v>0</v>
      </c>
      <c r="R48" s="8">
        <f>IF($F$27="n/a",0,IF(R$3&lt;=$C48,0,IF(R$3&gt;($F$27+$C48),INDEX($D$39:$W$39,,$C48)-SUM($D48:Q48),INDEX($D$39:$W$39,,$C48)/$F$27)))</f>
        <v>0</v>
      </c>
      <c r="S48" s="8">
        <f>IF($F$27="n/a",0,IF(S$3&lt;=$C48,0,IF(S$3&gt;($F$27+$C48),INDEX($D$39:$W$39,,$C48)-SUM($D48:R48),INDEX($D$39:$W$39,,$C48)/$F$27)))</f>
        <v>0</v>
      </c>
      <c r="T48" s="8">
        <f>IF($F$27="n/a",0,IF(T$3&lt;=$C48,0,IF(T$3&gt;($F$27+$C48),INDEX($D$39:$W$39,,$C48)-SUM($D48:S48),INDEX($D$39:$W$39,,$C48)/$F$27)))</f>
        <v>0</v>
      </c>
      <c r="U48" s="8">
        <f>IF($F$27="n/a",0,IF(U$3&lt;=$C48,0,IF(U$3&gt;($F$27+$C48),INDEX($D$39:$W$39,,$C48)-SUM($D48:T48),INDEX($D$39:$W$39,,$C48)/$F$27)))</f>
        <v>0</v>
      </c>
      <c r="V48" s="8">
        <f>IF($F$27="n/a",0,IF(V$3&lt;=$C48,0,IF(V$3&gt;($F$27+$C48),INDEX($D$39:$W$39,,$C48)-SUM($D48:U48),INDEX($D$39:$W$39,,$C48)/$F$27)))</f>
        <v>0</v>
      </c>
      <c r="W48" s="8">
        <f>IF($F$27="n/a",0,IF(W$3&lt;=$C48,0,IF(W$3&gt;($F$27+$C48),INDEX($D$39:$W$39,,$C48)-SUM($D48:V48),INDEX($D$39:$W$39,,$C48)/$F$27)))</f>
        <v>0</v>
      </c>
      <c r="X48" s="8">
        <f>IF($F$27="n/a",0,IF(X$3&lt;=$C48,0,IF(X$3&gt;($F$27+$C48),INDEX($D$39:$W$39,,$C48)-SUM($D48:W48),INDEX($D$39:$W$39,,$C48)/$F$27)))</f>
        <v>0</v>
      </c>
      <c r="Y48" s="8">
        <f>IF($F$27="n/a",0,IF(Y$3&lt;=$C48,0,IF(Y$3&gt;($F$27+$C48),INDEX($D$39:$W$39,,$C48)-SUM($D48:X48),INDEX($D$39:$W$39,,$C48)/$F$27)))</f>
        <v>0</v>
      </c>
      <c r="Z48" s="8">
        <f>IF($F$27="n/a",0,IF(Z$3&lt;=$C48,0,IF(Z$3&gt;($F$27+$C48),INDEX($D$39:$W$39,,$C48)-SUM($D48:Y48),INDEX($D$39:$W$39,,$C48)/$F$27)))</f>
        <v>0</v>
      </c>
      <c r="AA48" s="8">
        <f>IF($F$27="n/a",0,IF(AA$3&lt;=$C48,0,IF(AA$3&gt;($F$27+$C48),INDEX($D$39:$W$39,,$C48)-SUM($D48:Z48),INDEX($D$39:$W$39,,$C48)/$F$27)))</f>
        <v>0</v>
      </c>
      <c r="AB48" s="8">
        <f>IF($F$27="n/a",0,IF(AB$3&lt;=$C48,0,IF(AB$3&gt;($F$27+$C48),INDEX($D$39:$W$39,,$C48)-SUM($D48:AA48),INDEX($D$39:$W$39,,$C48)/$F$27)))</f>
        <v>0</v>
      </c>
      <c r="AC48" s="8">
        <f>IF($F$27="n/a",0,IF(AC$3&lt;=$C48,0,IF(AC$3&gt;($F$27+$C48),INDEX($D$39:$W$39,,$C48)-SUM($D48:AB48),INDEX($D$39:$W$39,,$C48)/$F$27)))</f>
        <v>0</v>
      </c>
      <c r="AD48" s="8">
        <f>IF($F$27="n/a",0,IF(AD$3&lt;=$C48,0,IF(AD$3&gt;($F$27+$C48),INDEX($D$39:$W$39,,$C48)-SUM($D48:AC48),INDEX($D$39:$W$39,,$C48)/$F$27)))</f>
        <v>0</v>
      </c>
      <c r="AE48" s="8">
        <f>IF($F$27="n/a",0,IF(AE$3&lt;=$C48,0,IF(AE$3&gt;($F$27+$C48),INDEX($D$39:$W$39,,$C48)-SUM($D48:AD48),INDEX($D$39:$W$39,,$C48)/$F$27)))</f>
        <v>0</v>
      </c>
      <c r="AF48" s="8">
        <f>IF($F$27="n/a",0,IF(AF$3&lt;=$C48,0,IF(AF$3&gt;($F$27+$C48),INDEX($D$39:$W$39,,$C48)-SUM($D48:AE48),INDEX($D$39:$W$39,,$C48)/$F$27)))</f>
        <v>0</v>
      </c>
      <c r="AG48" s="8">
        <f>IF($F$27="n/a",0,IF(AG$3&lt;=$C48,0,IF(AG$3&gt;($F$27+$C48),INDEX($D$39:$W$39,,$C48)-SUM($D48:AF48),INDEX($D$39:$W$39,,$C48)/$F$27)))</f>
        <v>0</v>
      </c>
      <c r="AH48" s="8">
        <f>IF($F$27="n/a",0,IF(AH$3&lt;=$C48,0,IF(AH$3&gt;($F$27+$C48),INDEX($D$39:$W$39,,$C48)-SUM($D48:AG48),INDEX($D$39:$W$39,,$C48)/$F$27)))</f>
        <v>0</v>
      </c>
      <c r="AI48" s="8">
        <f>IF($F$27="n/a",0,IF(AI$3&lt;=$C48,0,IF(AI$3&gt;($F$27+$C48),INDEX($D$39:$W$39,,$C48)-SUM($D48:AH48),INDEX($D$39:$W$39,,$C48)/$F$27)))</f>
        <v>0</v>
      </c>
      <c r="AJ48" s="8">
        <f>IF($F$27="n/a",0,IF(AJ$3&lt;=$C48,0,IF(AJ$3&gt;($F$27+$C48),INDEX($D$39:$W$39,,$C48)-SUM($D48:AI48),INDEX($D$39:$W$39,,$C48)/$F$27)))</f>
        <v>0</v>
      </c>
      <c r="AK48" s="8">
        <f>IF($F$27="n/a",0,IF(AK$3&lt;=$C48,0,IF(AK$3&gt;($F$27+$C48),INDEX($D$39:$W$39,,$C48)-SUM($D48:AJ48),INDEX($D$39:$W$39,,$C48)/$F$27)))</f>
        <v>0</v>
      </c>
      <c r="AL48" s="8">
        <f>IF($F$27="n/a",0,IF(AL$3&lt;=$C48,0,IF(AL$3&gt;($F$27+$C48),INDEX($D$39:$W$39,,$C48)-SUM($D48:AK48),INDEX($D$39:$W$39,,$C48)/$F$27)))</f>
        <v>0</v>
      </c>
      <c r="AM48" s="8">
        <f>IF($F$27="n/a",0,IF(AM$3&lt;=$C48,0,IF(AM$3&gt;($F$27+$C48),INDEX($D$39:$W$39,,$C48)-SUM($D48:AL48),INDEX($D$39:$W$39,,$C48)/$F$27)))</f>
        <v>0</v>
      </c>
      <c r="AN48" s="8">
        <f>IF($F$27="n/a",0,IF(AN$3&lt;=$C48,0,IF(AN$3&gt;($F$27+$C48),INDEX($D$39:$W$39,,$C48)-SUM($D48:AM48),INDEX($D$39:$W$39,,$C48)/$F$27)))</f>
        <v>0</v>
      </c>
      <c r="AO48" s="8">
        <f>IF($F$27="n/a",0,IF(AO$3&lt;=$C48,0,IF(AO$3&gt;($F$27+$C48),INDEX($D$39:$W$39,,$C48)-SUM($D48:AN48),INDEX($D$39:$W$39,,$C48)/$F$27)))</f>
        <v>0</v>
      </c>
      <c r="AP48" s="8">
        <f>IF($F$27="n/a",0,IF(AP$3&lt;=$C48,0,IF(AP$3&gt;($F$27+$C48),INDEX($D$39:$W$39,,$C48)-SUM($D48:AO48),INDEX($D$39:$W$39,,$C48)/$F$27)))</f>
        <v>0</v>
      </c>
      <c r="AQ48" s="8">
        <f>IF($F$27="n/a",0,IF(AQ$3&lt;=$C48,0,IF(AQ$3&gt;($F$27+$C48),INDEX($D$39:$W$39,,$C48)-SUM($D48:AP48),INDEX($D$39:$W$39,,$C48)/$F$27)))</f>
        <v>0</v>
      </c>
      <c r="AR48" s="8">
        <f>IF($F$27="n/a",0,IF(AR$3&lt;=$C48,0,IF(AR$3&gt;($F$27+$C48),INDEX($D$39:$W$39,,$C48)-SUM($D48:AQ48),INDEX($D$39:$W$39,,$C48)/$F$27)))</f>
        <v>0</v>
      </c>
      <c r="AS48" s="8">
        <f>IF($F$27="n/a",0,IF(AS$3&lt;=$C48,0,IF(AS$3&gt;($F$27+$C48),INDEX($D$39:$W$39,,$C48)-SUM($D48:AR48),INDEX($D$39:$W$39,,$C48)/$F$27)))</f>
        <v>0</v>
      </c>
      <c r="AT48" s="8">
        <f>IF($F$27="n/a",0,IF(AT$3&lt;=$C48,0,IF(AT$3&gt;($F$27+$C48),INDEX($D$39:$W$39,,$C48)-SUM($D48:AS48),INDEX($D$39:$W$39,,$C48)/$F$27)))</f>
        <v>0</v>
      </c>
      <c r="AU48" s="8">
        <f>IF($F$27="n/a",0,IF(AU$3&lt;=$C48,0,IF(AU$3&gt;($F$27+$C48),INDEX($D$39:$W$39,,$C48)-SUM($D48:AT48),INDEX($D$39:$W$39,,$C48)/$F$27)))</f>
        <v>0</v>
      </c>
      <c r="AV48" s="8">
        <f>IF($F$27="n/a",0,IF(AV$3&lt;=$C48,0,IF(AV$3&gt;($F$27+$C48),INDEX($D$39:$W$39,,$C48)-SUM($D48:AU48),INDEX($D$39:$W$39,,$C48)/$F$27)))</f>
        <v>0</v>
      </c>
      <c r="AW48" s="8">
        <f>IF($F$27="n/a",0,IF(AW$3&lt;=$C48,0,IF(AW$3&gt;($F$27+$C48),INDEX($D$39:$W$39,,$C48)-SUM($D48:AV48),INDEX($D$39:$W$39,,$C48)/$F$27)))</f>
        <v>0</v>
      </c>
      <c r="AX48" s="8">
        <f>IF($F$27="n/a",0,IF(AX$3&lt;=$C48,0,IF(AX$3&gt;($F$27+$C48),INDEX($D$39:$W$39,,$C48)-SUM($D48:AW48),INDEX($D$39:$W$39,,$C48)/$F$27)))</f>
        <v>0</v>
      </c>
      <c r="AY48" s="8">
        <f>IF($F$27="n/a",0,IF(AY$3&lt;=$C48,0,IF(AY$3&gt;($F$27+$C48),INDEX($D$39:$W$39,,$C48)-SUM($D48:AX48),INDEX($D$39:$W$39,,$C48)/$F$27)))</f>
        <v>0</v>
      </c>
      <c r="AZ48" s="8">
        <f>IF($F$27="n/a",0,IF(AZ$3&lt;=$C48,0,IF(AZ$3&gt;($F$27+$C48),INDEX($D$39:$W$39,,$C48)-SUM($D48:AY48),INDEX($D$39:$W$39,,$C48)/$F$27)))</f>
        <v>0</v>
      </c>
      <c r="BA48" s="8">
        <f>IF($F$27="n/a",0,IF(BA$3&lt;=$C48,0,IF(BA$3&gt;($F$27+$C48),INDEX($D$39:$W$39,,$C48)-SUM($D48:AZ48),INDEX($D$39:$W$39,,$C48)/$F$27)))</f>
        <v>0</v>
      </c>
      <c r="BB48" s="8">
        <f>IF($F$27="n/a",0,IF(BB$3&lt;=$C48,0,IF(BB$3&gt;($F$27+$C48),INDEX($D$39:$W$39,,$C48)-SUM($D48:BA48),INDEX($D$39:$W$39,,$C48)/$F$27)))</f>
        <v>0</v>
      </c>
      <c r="BC48" s="8">
        <f>IF($F$27="n/a",0,IF(BC$3&lt;=$C48,0,IF(BC$3&gt;($F$27+$C48),INDEX($D$39:$W$39,,$C48)-SUM($D48:BB48),INDEX($D$39:$W$39,,$C48)/$F$27)))</f>
        <v>0</v>
      </c>
      <c r="BD48" s="8">
        <f>IF($F$27="n/a",0,IF(BD$3&lt;=$C48,0,IF(BD$3&gt;($F$27+$C48),INDEX($D$39:$W$39,,$C48)-SUM($D48:BC48),INDEX($D$39:$W$39,,$C48)/$F$27)))</f>
        <v>0</v>
      </c>
      <c r="BE48" s="8">
        <f>IF($F$27="n/a",0,IF(BE$3&lt;=$C48,0,IF(BE$3&gt;($F$27+$C48),INDEX($D$39:$W$39,,$C48)-SUM($D48:BD48),INDEX($D$39:$W$39,,$C48)/$F$27)))</f>
        <v>0</v>
      </c>
      <c r="BF48" s="8">
        <f>IF($F$27="n/a",0,IF(BF$3&lt;=$C48,0,IF(BF$3&gt;($F$27+$C48),INDEX($D$39:$W$39,,$C48)-SUM($D48:BE48),INDEX($D$39:$W$39,,$C48)/$F$27)))</f>
        <v>0</v>
      </c>
      <c r="BG48" s="8">
        <f>IF($F$27="n/a",0,IF(BG$3&lt;=$C48,0,IF(BG$3&gt;($F$27+$C48),INDEX($D$39:$W$39,,$C48)-SUM($D48:BF48),INDEX($D$39:$W$39,,$C48)/$F$27)))</f>
        <v>0</v>
      </c>
      <c r="BH48" s="8">
        <f>IF($F$27="n/a",0,IF(BH$3&lt;=$C48,0,IF(BH$3&gt;($F$27+$C48),INDEX($D$39:$W$39,,$C48)-SUM($D48:BG48),INDEX($D$39:$W$39,,$C48)/$F$27)))</f>
        <v>0</v>
      </c>
      <c r="BI48" s="8">
        <f>IF($F$27="n/a",0,IF(BI$3&lt;=$C48,0,IF(BI$3&gt;($F$27+$C48),INDEX($D$39:$W$39,,$C48)-SUM($D48:BH48),INDEX($D$39:$W$39,,$C48)/$F$27)))</f>
        <v>0</v>
      </c>
      <c r="BJ48" s="8">
        <f>IF($F$27="n/a",0,IF(BJ$3&lt;=$C48,0,IF(BJ$3&gt;($F$27+$C48),INDEX($D$39:$W$39,,$C48)-SUM($D48:BI48),INDEX($D$39:$W$39,,$C48)/$F$27)))</f>
        <v>0</v>
      </c>
      <c r="BK48" s="8">
        <f>IF($F$27="n/a",0,IF(BK$3&lt;=$C48,0,IF(BK$3&gt;($F$27+$C48),INDEX($D$39:$W$39,,$C48)-SUM($D48:BJ48),INDEX($D$39:$W$39,,$C48)/$F$27)))</f>
        <v>0</v>
      </c>
    </row>
    <row r="49" spans="2:63" hidden="1" outlineLevel="1" x14ac:dyDescent="0.3">
      <c r="B49" s="15">
        <v>2020</v>
      </c>
      <c r="C49" s="15">
        <v>8</v>
      </c>
      <c r="D49" s="26"/>
      <c r="E49" s="8">
        <f>IF($F$27="n/a",0,IF(E$3&lt;=$C49,0,IF(E$3&gt;($F$27+$C49),INDEX($D$39:$W$39,,$C49)-SUM($D49:D49),INDEX($D$39:$W$39,,$C49)/$F$27)))</f>
        <v>0</v>
      </c>
      <c r="F49" s="8">
        <f>IF($F$27="n/a",0,IF(F$3&lt;=$C49,0,IF(F$3&gt;($F$27+$C49),INDEX($D$39:$W$39,,$C49)-SUM($D49:E49),INDEX($D$39:$W$39,,$C49)/$F$27)))</f>
        <v>0</v>
      </c>
      <c r="G49" s="8">
        <f>IF($F$27="n/a",0,IF(G$3&lt;=$C49,0,IF(G$3&gt;($F$27+$C49),INDEX($D$39:$W$39,,$C49)-SUM($D49:F49),INDEX($D$39:$W$39,,$C49)/$F$27)))</f>
        <v>0</v>
      </c>
      <c r="H49" s="11">
        <f>IF($F$27="n/a",0,IF(H$3&lt;=$C49,0,IF(H$3&gt;($F$27+$C49),INDEX($D$39:$W$39,,$C49)-SUM($D49:G49),INDEX($D$39:$W$39,,$C49)/$F$27)))</f>
        <v>0</v>
      </c>
      <c r="I49" s="12">
        <f>IF($F$27="n/a",0,IF(I$3&lt;=$C49,0,IF(I$3&gt;($F$27+$C49),INDEX($D$39:$W$39,,$C49)-SUM($D49:H49),INDEX($D$39:$W$39,,$C49)/$F$27)))</f>
        <v>0</v>
      </c>
      <c r="J49" s="8">
        <f>IF($F$27="n/a",0,IF(J$3&lt;=$C49,0,IF(J$3&gt;($F$27+$C49),INDEX($D$39:$W$39,,$C49)-SUM($D49:I49),INDEX($D$39:$W$39,,$C49)/$F$27)))</f>
        <v>0</v>
      </c>
      <c r="K49" s="8">
        <f>IF($F$27="n/a",0,IF(K$3&lt;=$C49,0,IF(K$3&gt;($F$27+$C49),INDEX($D$39:$W$39,,$C49)-SUM($D49:J49),INDEX($D$39:$W$39,,$C49)/$F$27)))</f>
        <v>0</v>
      </c>
      <c r="L49" s="8">
        <f>IF($F$27="n/a",0,IF(L$3&lt;=$C49,0,IF(L$3&gt;($F$27+$C49),INDEX($D$39:$W$39,,$C49)-SUM($D49:K49),INDEX($D$39:$W$39,,$C49)/$F$27)))</f>
        <v>0</v>
      </c>
      <c r="M49" s="8">
        <f>IF($F$27="n/a",0,IF(M$3&lt;=$C49,0,IF(M$3&gt;($F$27+$C49),INDEX($D$39:$W$39,,$C49)-SUM($D49:L49),INDEX($D$39:$W$39,,$C49)/$F$27)))</f>
        <v>0</v>
      </c>
      <c r="N49" s="8">
        <f>IF($F$27="n/a",0,IF(N$3&lt;=$C49,0,IF(N$3&gt;($F$27+$C49),INDEX($D$39:$W$39,,$C49)-SUM($D49:M49),INDEX($D$39:$W$39,,$C49)/$F$27)))</f>
        <v>0</v>
      </c>
      <c r="O49" s="8">
        <f>IF($F$27="n/a",0,IF(O$3&lt;=$C49,0,IF(O$3&gt;($F$27+$C49),INDEX($D$39:$W$39,,$C49)-SUM($D49:N49),INDEX($D$39:$W$39,,$C49)/$F$27)))</f>
        <v>0</v>
      </c>
      <c r="P49" s="8">
        <f>IF($F$27="n/a",0,IF(P$3&lt;=$C49,0,IF(P$3&gt;($F$27+$C49),INDEX($D$39:$W$39,,$C49)-SUM($D49:O49),INDEX($D$39:$W$39,,$C49)/$F$27)))</f>
        <v>0</v>
      </c>
      <c r="Q49" s="8">
        <f>IF($F$27="n/a",0,IF(Q$3&lt;=$C49,0,IF(Q$3&gt;($F$27+$C49),INDEX($D$39:$W$39,,$C49)-SUM($D49:P49),INDEX($D$39:$W$39,,$C49)/$F$27)))</f>
        <v>0</v>
      </c>
      <c r="R49" s="8">
        <f>IF($F$27="n/a",0,IF(R$3&lt;=$C49,0,IF(R$3&gt;($F$27+$C49),INDEX($D$39:$W$39,,$C49)-SUM($D49:Q49),INDEX($D$39:$W$39,,$C49)/$F$27)))</f>
        <v>0</v>
      </c>
      <c r="S49" s="8">
        <f>IF($F$27="n/a",0,IF(S$3&lt;=$C49,0,IF(S$3&gt;($F$27+$C49),INDEX($D$39:$W$39,,$C49)-SUM($D49:R49),INDEX($D$39:$W$39,,$C49)/$F$27)))</f>
        <v>0</v>
      </c>
      <c r="T49" s="8">
        <f>IF($F$27="n/a",0,IF(T$3&lt;=$C49,0,IF(T$3&gt;($F$27+$C49),INDEX($D$39:$W$39,,$C49)-SUM($D49:S49),INDEX($D$39:$W$39,,$C49)/$F$27)))</f>
        <v>0</v>
      </c>
      <c r="U49" s="8">
        <f>IF($F$27="n/a",0,IF(U$3&lt;=$C49,0,IF(U$3&gt;($F$27+$C49),INDEX($D$39:$W$39,,$C49)-SUM($D49:T49),INDEX($D$39:$W$39,,$C49)/$F$27)))</f>
        <v>0</v>
      </c>
      <c r="V49" s="8">
        <f>IF($F$27="n/a",0,IF(V$3&lt;=$C49,0,IF(V$3&gt;($F$27+$C49),INDEX($D$39:$W$39,,$C49)-SUM($D49:U49),INDEX($D$39:$W$39,,$C49)/$F$27)))</f>
        <v>0</v>
      </c>
      <c r="W49" s="8">
        <f>IF($F$27="n/a",0,IF(W$3&lt;=$C49,0,IF(W$3&gt;($F$27+$C49),INDEX($D$39:$W$39,,$C49)-SUM($D49:V49),INDEX($D$39:$W$39,,$C49)/$F$27)))</f>
        <v>0</v>
      </c>
      <c r="X49" s="8">
        <f>IF($F$27="n/a",0,IF(X$3&lt;=$C49,0,IF(X$3&gt;($F$27+$C49),INDEX($D$39:$W$39,,$C49)-SUM($D49:W49),INDEX($D$39:$W$39,,$C49)/$F$27)))</f>
        <v>0</v>
      </c>
      <c r="Y49" s="8">
        <f>IF($F$27="n/a",0,IF(Y$3&lt;=$C49,0,IF(Y$3&gt;($F$27+$C49),INDEX($D$39:$W$39,,$C49)-SUM($D49:X49),INDEX($D$39:$W$39,,$C49)/$F$27)))</f>
        <v>0</v>
      </c>
      <c r="Z49" s="8">
        <f>IF($F$27="n/a",0,IF(Z$3&lt;=$C49,0,IF(Z$3&gt;($F$27+$C49),INDEX($D$39:$W$39,,$C49)-SUM($D49:Y49),INDEX($D$39:$W$39,,$C49)/$F$27)))</f>
        <v>0</v>
      </c>
      <c r="AA49" s="8">
        <f>IF($F$27="n/a",0,IF(AA$3&lt;=$C49,0,IF(AA$3&gt;($F$27+$C49),INDEX($D$39:$W$39,,$C49)-SUM($D49:Z49),INDEX($D$39:$W$39,,$C49)/$F$27)))</f>
        <v>0</v>
      </c>
      <c r="AB49" s="8">
        <f>IF($F$27="n/a",0,IF(AB$3&lt;=$C49,0,IF(AB$3&gt;($F$27+$C49),INDEX($D$39:$W$39,,$C49)-SUM($D49:AA49),INDEX($D$39:$W$39,,$C49)/$F$27)))</f>
        <v>0</v>
      </c>
      <c r="AC49" s="8">
        <f>IF($F$27="n/a",0,IF(AC$3&lt;=$C49,0,IF(AC$3&gt;($F$27+$C49),INDEX($D$39:$W$39,,$C49)-SUM($D49:AB49),INDEX($D$39:$W$39,,$C49)/$F$27)))</f>
        <v>0</v>
      </c>
      <c r="AD49" s="8">
        <f>IF($F$27="n/a",0,IF(AD$3&lt;=$C49,0,IF(AD$3&gt;($F$27+$C49),INDEX($D$39:$W$39,,$C49)-SUM($D49:AC49),INDEX($D$39:$W$39,,$C49)/$F$27)))</f>
        <v>0</v>
      </c>
      <c r="AE49" s="8">
        <f>IF($F$27="n/a",0,IF(AE$3&lt;=$C49,0,IF(AE$3&gt;($F$27+$C49),INDEX($D$39:$W$39,,$C49)-SUM($D49:AD49),INDEX($D$39:$W$39,,$C49)/$F$27)))</f>
        <v>0</v>
      </c>
      <c r="AF49" s="8">
        <f>IF($F$27="n/a",0,IF(AF$3&lt;=$C49,0,IF(AF$3&gt;($F$27+$C49),INDEX($D$39:$W$39,,$C49)-SUM($D49:AE49),INDEX($D$39:$W$39,,$C49)/$F$27)))</f>
        <v>0</v>
      </c>
      <c r="AG49" s="8">
        <f>IF($F$27="n/a",0,IF(AG$3&lt;=$C49,0,IF(AG$3&gt;($F$27+$C49),INDEX($D$39:$W$39,,$C49)-SUM($D49:AF49),INDEX($D$39:$W$39,,$C49)/$F$27)))</f>
        <v>0</v>
      </c>
      <c r="AH49" s="8">
        <f>IF($F$27="n/a",0,IF(AH$3&lt;=$C49,0,IF(AH$3&gt;($F$27+$C49),INDEX($D$39:$W$39,,$C49)-SUM($D49:AG49),INDEX($D$39:$W$39,,$C49)/$F$27)))</f>
        <v>0</v>
      </c>
      <c r="AI49" s="8">
        <f>IF($F$27="n/a",0,IF(AI$3&lt;=$C49,0,IF(AI$3&gt;($F$27+$C49),INDEX($D$39:$W$39,,$C49)-SUM($D49:AH49),INDEX($D$39:$W$39,,$C49)/$F$27)))</f>
        <v>0</v>
      </c>
      <c r="AJ49" s="8">
        <f>IF($F$27="n/a",0,IF(AJ$3&lt;=$C49,0,IF(AJ$3&gt;($F$27+$C49),INDEX($D$39:$W$39,,$C49)-SUM($D49:AI49),INDEX($D$39:$W$39,,$C49)/$F$27)))</f>
        <v>0</v>
      </c>
      <c r="AK49" s="8">
        <f>IF($F$27="n/a",0,IF(AK$3&lt;=$C49,0,IF(AK$3&gt;($F$27+$C49),INDEX($D$39:$W$39,,$C49)-SUM($D49:AJ49),INDEX($D$39:$W$39,,$C49)/$F$27)))</f>
        <v>0</v>
      </c>
      <c r="AL49" s="8">
        <f>IF($F$27="n/a",0,IF(AL$3&lt;=$C49,0,IF(AL$3&gt;($F$27+$C49),INDEX($D$39:$W$39,,$C49)-SUM($D49:AK49),INDEX($D$39:$W$39,,$C49)/$F$27)))</f>
        <v>0</v>
      </c>
      <c r="AM49" s="8">
        <f>IF($F$27="n/a",0,IF(AM$3&lt;=$C49,0,IF(AM$3&gt;($F$27+$C49),INDEX($D$39:$W$39,,$C49)-SUM($D49:AL49),INDEX($D$39:$W$39,,$C49)/$F$27)))</f>
        <v>0</v>
      </c>
      <c r="AN49" s="8">
        <f>IF($F$27="n/a",0,IF(AN$3&lt;=$C49,0,IF(AN$3&gt;($F$27+$C49),INDEX($D$39:$W$39,,$C49)-SUM($D49:AM49),INDEX($D$39:$W$39,,$C49)/$F$27)))</f>
        <v>0</v>
      </c>
      <c r="AO49" s="8">
        <f>IF($F$27="n/a",0,IF(AO$3&lt;=$C49,0,IF(AO$3&gt;($F$27+$C49),INDEX($D$39:$W$39,,$C49)-SUM($D49:AN49),INDEX($D$39:$W$39,,$C49)/$F$27)))</f>
        <v>0</v>
      </c>
      <c r="AP49" s="8">
        <f>IF($F$27="n/a",0,IF(AP$3&lt;=$C49,0,IF(AP$3&gt;($F$27+$C49),INDEX($D$39:$W$39,,$C49)-SUM($D49:AO49),INDEX($D$39:$W$39,,$C49)/$F$27)))</f>
        <v>0</v>
      </c>
      <c r="AQ49" s="8">
        <f>IF($F$27="n/a",0,IF(AQ$3&lt;=$C49,0,IF(AQ$3&gt;($F$27+$C49),INDEX($D$39:$W$39,,$C49)-SUM($D49:AP49),INDEX($D$39:$W$39,,$C49)/$F$27)))</f>
        <v>0</v>
      </c>
      <c r="AR49" s="8">
        <f>IF($F$27="n/a",0,IF(AR$3&lt;=$C49,0,IF(AR$3&gt;($F$27+$C49),INDEX($D$39:$W$39,,$C49)-SUM($D49:AQ49),INDEX($D$39:$W$39,,$C49)/$F$27)))</f>
        <v>0</v>
      </c>
      <c r="AS49" s="8">
        <f>IF($F$27="n/a",0,IF(AS$3&lt;=$C49,0,IF(AS$3&gt;($F$27+$C49),INDEX($D$39:$W$39,,$C49)-SUM($D49:AR49),INDEX($D$39:$W$39,,$C49)/$F$27)))</f>
        <v>0</v>
      </c>
      <c r="AT49" s="8">
        <f>IF($F$27="n/a",0,IF(AT$3&lt;=$C49,0,IF(AT$3&gt;($F$27+$C49),INDEX($D$39:$W$39,,$C49)-SUM($D49:AS49),INDEX($D$39:$W$39,,$C49)/$F$27)))</f>
        <v>0</v>
      </c>
      <c r="AU49" s="8">
        <f>IF($F$27="n/a",0,IF(AU$3&lt;=$C49,0,IF(AU$3&gt;($F$27+$C49),INDEX($D$39:$W$39,,$C49)-SUM($D49:AT49),INDEX($D$39:$W$39,,$C49)/$F$27)))</f>
        <v>0</v>
      </c>
      <c r="AV49" s="8">
        <f>IF($F$27="n/a",0,IF(AV$3&lt;=$C49,0,IF(AV$3&gt;($F$27+$C49),INDEX($D$39:$W$39,,$C49)-SUM($D49:AU49),INDEX($D$39:$W$39,,$C49)/$F$27)))</f>
        <v>0</v>
      </c>
      <c r="AW49" s="8">
        <f>IF($F$27="n/a",0,IF(AW$3&lt;=$C49,0,IF(AW$3&gt;($F$27+$C49),INDEX($D$39:$W$39,,$C49)-SUM($D49:AV49),INDEX($D$39:$W$39,,$C49)/$F$27)))</f>
        <v>0</v>
      </c>
      <c r="AX49" s="8">
        <f>IF($F$27="n/a",0,IF(AX$3&lt;=$C49,0,IF(AX$3&gt;($F$27+$C49),INDEX($D$39:$W$39,,$C49)-SUM($D49:AW49),INDEX($D$39:$W$39,,$C49)/$F$27)))</f>
        <v>0</v>
      </c>
      <c r="AY49" s="8">
        <f>IF($F$27="n/a",0,IF(AY$3&lt;=$C49,0,IF(AY$3&gt;($F$27+$C49),INDEX($D$39:$W$39,,$C49)-SUM($D49:AX49),INDEX($D$39:$W$39,,$C49)/$F$27)))</f>
        <v>0</v>
      </c>
      <c r="AZ49" s="8">
        <f>IF($F$27="n/a",0,IF(AZ$3&lt;=$C49,0,IF(AZ$3&gt;($F$27+$C49),INDEX($D$39:$W$39,,$C49)-SUM($D49:AY49),INDEX($D$39:$W$39,,$C49)/$F$27)))</f>
        <v>0</v>
      </c>
      <c r="BA49" s="8">
        <f>IF($F$27="n/a",0,IF(BA$3&lt;=$C49,0,IF(BA$3&gt;($F$27+$C49),INDEX($D$39:$W$39,,$C49)-SUM($D49:AZ49),INDEX($D$39:$W$39,,$C49)/$F$27)))</f>
        <v>0</v>
      </c>
      <c r="BB49" s="8">
        <f>IF($F$27="n/a",0,IF(BB$3&lt;=$C49,0,IF(BB$3&gt;($F$27+$C49),INDEX($D$39:$W$39,,$C49)-SUM($D49:BA49),INDEX($D$39:$W$39,,$C49)/$F$27)))</f>
        <v>0</v>
      </c>
      <c r="BC49" s="8">
        <f>IF($F$27="n/a",0,IF(BC$3&lt;=$C49,0,IF(BC$3&gt;($F$27+$C49),INDEX($D$39:$W$39,,$C49)-SUM($D49:BB49),INDEX($D$39:$W$39,,$C49)/$F$27)))</f>
        <v>0</v>
      </c>
      <c r="BD49" s="8">
        <f>IF($F$27="n/a",0,IF(BD$3&lt;=$C49,0,IF(BD$3&gt;($F$27+$C49),INDEX($D$39:$W$39,,$C49)-SUM($D49:BC49),INDEX($D$39:$W$39,,$C49)/$F$27)))</f>
        <v>0</v>
      </c>
      <c r="BE49" s="8">
        <f>IF($F$27="n/a",0,IF(BE$3&lt;=$C49,0,IF(BE$3&gt;($F$27+$C49),INDEX($D$39:$W$39,,$C49)-SUM($D49:BD49),INDEX($D$39:$W$39,,$C49)/$F$27)))</f>
        <v>0</v>
      </c>
      <c r="BF49" s="8">
        <f>IF($F$27="n/a",0,IF(BF$3&lt;=$C49,0,IF(BF$3&gt;($F$27+$C49),INDEX($D$39:$W$39,,$C49)-SUM($D49:BE49),INDEX($D$39:$W$39,,$C49)/$F$27)))</f>
        <v>0</v>
      </c>
      <c r="BG49" s="8">
        <f>IF($F$27="n/a",0,IF(BG$3&lt;=$C49,0,IF(BG$3&gt;($F$27+$C49),INDEX($D$39:$W$39,,$C49)-SUM($D49:BF49),INDEX($D$39:$W$39,,$C49)/$F$27)))</f>
        <v>0</v>
      </c>
      <c r="BH49" s="8">
        <f>IF($F$27="n/a",0,IF(BH$3&lt;=$C49,0,IF(BH$3&gt;($F$27+$C49),INDEX($D$39:$W$39,,$C49)-SUM($D49:BG49),INDEX($D$39:$W$39,,$C49)/$F$27)))</f>
        <v>0</v>
      </c>
      <c r="BI49" s="8">
        <f>IF($F$27="n/a",0,IF(BI$3&lt;=$C49,0,IF(BI$3&gt;($F$27+$C49),INDEX($D$39:$W$39,,$C49)-SUM($D49:BH49),INDEX($D$39:$W$39,,$C49)/$F$27)))</f>
        <v>0</v>
      </c>
      <c r="BJ49" s="8">
        <f>IF($F$27="n/a",0,IF(BJ$3&lt;=$C49,0,IF(BJ$3&gt;($F$27+$C49),INDEX($D$39:$W$39,,$C49)-SUM($D49:BI49),INDEX($D$39:$W$39,,$C49)/$F$27)))</f>
        <v>0</v>
      </c>
      <c r="BK49" s="8">
        <f>IF($F$27="n/a",0,IF(BK$3&lt;=$C49,0,IF(BK$3&gt;($F$27+$C49),INDEX($D$39:$W$39,,$C49)-SUM($D49:BJ49),INDEX($D$39:$W$39,,$C49)/$F$27)))</f>
        <v>0</v>
      </c>
    </row>
    <row r="50" spans="2:63" hidden="1" outlineLevel="1" x14ac:dyDescent="0.3">
      <c r="B50" s="15">
        <v>2021</v>
      </c>
      <c r="C50" s="15">
        <v>9</v>
      </c>
      <c r="D50" s="26"/>
      <c r="E50" s="8">
        <f>IF($F$27="n/a",0,IF(E$3&lt;=$C50,0,IF(E$3&gt;($F$27+$C50),INDEX($D$39:$W$39,,$C50)-SUM($D50:D50),INDEX($D$39:$W$39,,$C50)/$F$27)))</f>
        <v>0</v>
      </c>
      <c r="F50" s="8">
        <f>IF($F$27="n/a",0,IF(F$3&lt;=$C50,0,IF(F$3&gt;($F$27+$C50),INDEX($D$39:$W$39,,$C50)-SUM($D50:E50),INDEX($D$39:$W$39,,$C50)/$F$27)))</f>
        <v>0</v>
      </c>
      <c r="G50" s="8">
        <f>IF($F$27="n/a",0,IF(G$3&lt;=$C50,0,IF(G$3&gt;($F$27+$C50),INDEX($D$39:$W$39,,$C50)-SUM($D50:F50),INDEX($D$39:$W$39,,$C50)/$F$27)))</f>
        <v>0</v>
      </c>
      <c r="H50" s="11">
        <f>IF($F$27="n/a",0,IF(H$3&lt;=$C50,0,IF(H$3&gt;($F$27+$C50),INDEX($D$39:$W$39,,$C50)-SUM($D50:G50),INDEX($D$39:$W$39,,$C50)/$F$27)))</f>
        <v>0</v>
      </c>
      <c r="I50" s="12">
        <f>IF($F$27="n/a",0,IF(I$3&lt;=$C50,0,IF(I$3&gt;($F$27+$C50),INDEX($D$39:$W$39,,$C50)-SUM($D50:H50),INDEX($D$39:$W$39,,$C50)/$F$27)))</f>
        <v>0</v>
      </c>
      <c r="J50" s="8">
        <f>IF($F$27="n/a",0,IF(J$3&lt;=$C50,0,IF(J$3&gt;($F$27+$C50),INDEX($D$39:$W$39,,$C50)-SUM($D50:I50),INDEX($D$39:$W$39,,$C50)/$F$27)))</f>
        <v>0</v>
      </c>
      <c r="K50" s="8">
        <f>IF($F$27="n/a",0,IF(K$3&lt;=$C50,0,IF(K$3&gt;($F$27+$C50),INDEX($D$39:$W$39,,$C50)-SUM($D50:J50),INDEX($D$39:$W$39,,$C50)/$F$27)))</f>
        <v>0</v>
      </c>
      <c r="L50" s="8">
        <f>IF($F$27="n/a",0,IF(L$3&lt;=$C50,0,IF(L$3&gt;($F$27+$C50),INDEX($D$39:$W$39,,$C50)-SUM($D50:K50),INDEX($D$39:$W$39,,$C50)/$F$27)))</f>
        <v>0</v>
      </c>
      <c r="M50" s="8">
        <f>IF($F$27="n/a",0,IF(M$3&lt;=$C50,0,IF(M$3&gt;($F$27+$C50),INDEX($D$39:$W$39,,$C50)-SUM($D50:L50),INDEX($D$39:$W$39,,$C50)/$F$27)))</f>
        <v>0</v>
      </c>
      <c r="N50" s="8">
        <f>IF($F$27="n/a",0,IF(N$3&lt;=$C50,0,IF(N$3&gt;($F$27+$C50),INDEX($D$39:$W$39,,$C50)-SUM($D50:M50),INDEX($D$39:$W$39,,$C50)/$F$27)))</f>
        <v>0</v>
      </c>
      <c r="O50" s="8">
        <f>IF($F$27="n/a",0,IF(O$3&lt;=$C50,0,IF(O$3&gt;($F$27+$C50),INDEX($D$39:$W$39,,$C50)-SUM($D50:N50),INDEX($D$39:$W$39,,$C50)/$F$27)))</f>
        <v>0</v>
      </c>
      <c r="P50" s="8">
        <f>IF($F$27="n/a",0,IF(P$3&lt;=$C50,0,IF(P$3&gt;($F$27+$C50),INDEX($D$39:$W$39,,$C50)-SUM($D50:O50),INDEX($D$39:$W$39,,$C50)/$F$27)))</f>
        <v>0</v>
      </c>
      <c r="Q50" s="8">
        <f>IF($F$27="n/a",0,IF(Q$3&lt;=$C50,0,IF(Q$3&gt;($F$27+$C50),INDEX($D$39:$W$39,,$C50)-SUM($D50:P50),INDEX($D$39:$W$39,,$C50)/$F$27)))</f>
        <v>0</v>
      </c>
      <c r="R50" s="8">
        <f>IF($F$27="n/a",0,IF(R$3&lt;=$C50,0,IF(R$3&gt;($F$27+$C50),INDEX($D$39:$W$39,,$C50)-SUM($D50:Q50),INDEX($D$39:$W$39,,$C50)/$F$27)))</f>
        <v>0</v>
      </c>
      <c r="S50" s="8">
        <f>IF($F$27="n/a",0,IF(S$3&lt;=$C50,0,IF(S$3&gt;($F$27+$C50),INDEX($D$39:$W$39,,$C50)-SUM($D50:R50),INDEX($D$39:$W$39,,$C50)/$F$27)))</f>
        <v>0</v>
      </c>
      <c r="T50" s="8">
        <f>IF($F$27="n/a",0,IF(T$3&lt;=$C50,0,IF(T$3&gt;($F$27+$C50),INDEX($D$39:$W$39,,$C50)-SUM($D50:S50),INDEX($D$39:$W$39,,$C50)/$F$27)))</f>
        <v>0</v>
      </c>
      <c r="U50" s="8">
        <f>IF($F$27="n/a",0,IF(U$3&lt;=$C50,0,IF(U$3&gt;($F$27+$C50),INDEX($D$39:$W$39,,$C50)-SUM($D50:T50),INDEX($D$39:$W$39,,$C50)/$F$27)))</f>
        <v>0</v>
      </c>
      <c r="V50" s="8">
        <f>IF($F$27="n/a",0,IF(V$3&lt;=$C50,0,IF(V$3&gt;($F$27+$C50),INDEX($D$39:$W$39,,$C50)-SUM($D50:U50),INDEX($D$39:$W$39,,$C50)/$F$27)))</f>
        <v>0</v>
      </c>
      <c r="W50" s="8">
        <f>IF($F$27="n/a",0,IF(W$3&lt;=$C50,0,IF(W$3&gt;($F$27+$C50),INDEX($D$39:$W$39,,$C50)-SUM($D50:V50),INDEX($D$39:$W$39,,$C50)/$F$27)))</f>
        <v>0</v>
      </c>
      <c r="X50" s="8">
        <f>IF($F$27="n/a",0,IF(X$3&lt;=$C50,0,IF(X$3&gt;($F$27+$C50),INDEX($D$39:$W$39,,$C50)-SUM($D50:W50),INDEX($D$39:$W$39,,$C50)/$F$27)))</f>
        <v>0</v>
      </c>
      <c r="Y50" s="8">
        <f>IF($F$27="n/a",0,IF(Y$3&lt;=$C50,0,IF(Y$3&gt;($F$27+$C50),INDEX($D$39:$W$39,,$C50)-SUM($D50:X50),INDEX($D$39:$W$39,,$C50)/$F$27)))</f>
        <v>0</v>
      </c>
      <c r="Z50" s="8">
        <f>IF($F$27="n/a",0,IF(Z$3&lt;=$C50,0,IF(Z$3&gt;($F$27+$C50),INDEX($D$39:$W$39,,$C50)-SUM($D50:Y50),INDEX($D$39:$W$39,,$C50)/$F$27)))</f>
        <v>0</v>
      </c>
      <c r="AA50" s="8">
        <f>IF($F$27="n/a",0,IF(AA$3&lt;=$C50,0,IF(AA$3&gt;($F$27+$C50),INDEX($D$39:$W$39,,$C50)-SUM($D50:Z50),INDEX($D$39:$W$39,,$C50)/$F$27)))</f>
        <v>0</v>
      </c>
      <c r="AB50" s="8">
        <f>IF($F$27="n/a",0,IF(AB$3&lt;=$C50,0,IF(AB$3&gt;($F$27+$C50),INDEX($D$39:$W$39,,$C50)-SUM($D50:AA50),INDEX($D$39:$W$39,,$C50)/$F$27)))</f>
        <v>0</v>
      </c>
      <c r="AC50" s="8">
        <f>IF($F$27="n/a",0,IF(AC$3&lt;=$C50,0,IF(AC$3&gt;($F$27+$C50),INDEX($D$39:$W$39,,$C50)-SUM($D50:AB50),INDEX($D$39:$W$39,,$C50)/$F$27)))</f>
        <v>0</v>
      </c>
      <c r="AD50" s="8">
        <f>IF($F$27="n/a",0,IF(AD$3&lt;=$C50,0,IF(AD$3&gt;($F$27+$C50),INDEX($D$39:$W$39,,$C50)-SUM($D50:AC50),INDEX($D$39:$W$39,,$C50)/$F$27)))</f>
        <v>0</v>
      </c>
      <c r="AE50" s="8">
        <f>IF($F$27="n/a",0,IF(AE$3&lt;=$C50,0,IF(AE$3&gt;($F$27+$C50),INDEX($D$39:$W$39,,$C50)-SUM($D50:AD50),INDEX($D$39:$W$39,,$C50)/$F$27)))</f>
        <v>0</v>
      </c>
      <c r="AF50" s="8">
        <f>IF($F$27="n/a",0,IF(AF$3&lt;=$C50,0,IF(AF$3&gt;($F$27+$C50),INDEX($D$39:$W$39,,$C50)-SUM($D50:AE50),INDEX($D$39:$W$39,,$C50)/$F$27)))</f>
        <v>0</v>
      </c>
      <c r="AG50" s="8">
        <f>IF($F$27="n/a",0,IF(AG$3&lt;=$C50,0,IF(AG$3&gt;($F$27+$C50),INDEX($D$39:$W$39,,$C50)-SUM($D50:AF50),INDEX($D$39:$W$39,,$C50)/$F$27)))</f>
        <v>0</v>
      </c>
      <c r="AH50" s="8">
        <f>IF($F$27="n/a",0,IF(AH$3&lt;=$C50,0,IF(AH$3&gt;($F$27+$C50),INDEX($D$39:$W$39,,$C50)-SUM($D50:AG50),INDEX($D$39:$W$39,,$C50)/$F$27)))</f>
        <v>0</v>
      </c>
      <c r="AI50" s="8">
        <f>IF($F$27="n/a",0,IF(AI$3&lt;=$C50,0,IF(AI$3&gt;($F$27+$C50),INDEX($D$39:$W$39,,$C50)-SUM($D50:AH50),INDEX($D$39:$W$39,,$C50)/$F$27)))</f>
        <v>0</v>
      </c>
      <c r="AJ50" s="8">
        <f>IF($F$27="n/a",0,IF(AJ$3&lt;=$C50,0,IF(AJ$3&gt;($F$27+$C50),INDEX($D$39:$W$39,,$C50)-SUM($D50:AI50),INDEX($D$39:$W$39,,$C50)/$F$27)))</f>
        <v>0</v>
      </c>
      <c r="AK50" s="8">
        <f>IF($F$27="n/a",0,IF(AK$3&lt;=$C50,0,IF(AK$3&gt;($F$27+$C50),INDEX($D$39:$W$39,,$C50)-SUM($D50:AJ50),INDEX($D$39:$W$39,,$C50)/$F$27)))</f>
        <v>0</v>
      </c>
      <c r="AL50" s="8">
        <f>IF($F$27="n/a",0,IF(AL$3&lt;=$C50,0,IF(AL$3&gt;($F$27+$C50),INDEX($D$39:$W$39,,$C50)-SUM($D50:AK50),INDEX($D$39:$W$39,,$C50)/$F$27)))</f>
        <v>0</v>
      </c>
      <c r="AM50" s="8">
        <f>IF($F$27="n/a",0,IF(AM$3&lt;=$C50,0,IF(AM$3&gt;($F$27+$C50),INDEX($D$39:$W$39,,$C50)-SUM($D50:AL50),INDEX($D$39:$W$39,,$C50)/$F$27)))</f>
        <v>0</v>
      </c>
      <c r="AN50" s="8">
        <f>IF($F$27="n/a",0,IF(AN$3&lt;=$C50,0,IF(AN$3&gt;($F$27+$C50),INDEX($D$39:$W$39,,$C50)-SUM($D50:AM50),INDEX($D$39:$W$39,,$C50)/$F$27)))</f>
        <v>0</v>
      </c>
      <c r="AO50" s="8">
        <f>IF($F$27="n/a",0,IF(AO$3&lt;=$C50,0,IF(AO$3&gt;($F$27+$C50),INDEX($D$39:$W$39,,$C50)-SUM($D50:AN50),INDEX($D$39:$W$39,,$C50)/$F$27)))</f>
        <v>0</v>
      </c>
      <c r="AP50" s="8">
        <f>IF($F$27="n/a",0,IF(AP$3&lt;=$C50,0,IF(AP$3&gt;($F$27+$C50),INDEX($D$39:$W$39,,$C50)-SUM($D50:AO50),INDEX($D$39:$W$39,,$C50)/$F$27)))</f>
        <v>0</v>
      </c>
      <c r="AQ50" s="8">
        <f>IF($F$27="n/a",0,IF(AQ$3&lt;=$C50,0,IF(AQ$3&gt;($F$27+$C50),INDEX($D$39:$W$39,,$C50)-SUM($D50:AP50),INDEX($D$39:$W$39,,$C50)/$F$27)))</f>
        <v>0</v>
      </c>
      <c r="AR50" s="8">
        <f>IF($F$27="n/a",0,IF(AR$3&lt;=$C50,0,IF(AR$3&gt;($F$27+$C50),INDEX($D$39:$W$39,,$C50)-SUM($D50:AQ50),INDEX($D$39:$W$39,,$C50)/$F$27)))</f>
        <v>0</v>
      </c>
      <c r="AS50" s="8">
        <f>IF($F$27="n/a",0,IF(AS$3&lt;=$C50,0,IF(AS$3&gt;($F$27+$C50),INDEX($D$39:$W$39,,$C50)-SUM($D50:AR50),INDEX($D$39:$W$39,,$C50)/$F$27)))</f>
        <v>0</v>
      </c>
      <c r="AT50" s="8">
        <f>IF($F$27="n/a",0,IF(AT$3&lt;=$C50,0,IF(AT$3&gt;($F$27+$C50),INDEX($D$39:$W$39,,$C50)-SUM($D50:AS50),INDEX($D$39:$W$39,,$C50)/$F$27)))</f>
        <v>0</v>
      </c>
      <c r="AU50" s="8">
        <f>IF($F$27="n/a",0,IF(AU$3&lt;=$C50,0,IF(AU$3&gt;($F$27+$C50),INDEX($D$39:$W$39,,$C50)-SUM($D50:AT50),INDEX($D$39:$W$39,,$C50)/$F$27)))</f>
        <v>0</v>
      </c>
      <c r="AV50" s="8">
        <f>IF($F$27="n/a",0,IF(AV$3&lt;=$C50,0,IF(AV$3&gt;($F$27+$C50),INDEX($D$39:$W$39,,$C50)-SUM($D50:AU50),INDEX($D$39:$W$39,,$C50)/$F$27)))</f>
        <v>0</v>
      </c>
      <c r="AW50" s="8">
        <f>IF($F$27="n/a",0,IF(AW$3&lt;=$C50,0,IF(AW$3&gt;($F$27+$C50),INDEX($D$39:$W$39,,$C50)-SUM($D50:AV50),INDEX($D$39:$W$39,,$C50)/$F$27)))</f>
        <v>0</v>
      </c>
      <c r="AX50" s="8">
        <f>IF($F$27="n/a",0,IF(AX$3&lt;=$C50,0,IF(AX$3&gt;($F$27+$C50),INDEX($D$39:$W$39,,$C50)-SUM($D50:AW50),INDEX($D$39:$W$39,,$C50)/$F$27)))</f>
        <v>0</v>
      </c>
      <c r="AY50" s="8">
        <f>IF($F$27="n/a",0,IF(AY$3&lt;=$C50,0,IF(AY$3&gt;($F$27+$C50),INDEX($D$39:$W$39,,$C50)-SUM($D50:AX50),INDEX($D$39:$W$39,,$C50)/$F$27)))</f>
        <v>0</v>
      </c>
      <c r="AZ50" s="8">
        <f>IF($F$27="n/a",0,IF(AZ$3&lt;=$C50,0,IF(AZ$3&gt;($F$27+$C50),INDEX($D$39:$W$39,,$C50)-SUM($D50:AY50),INDEX($D$39:$W$39,,$C50)/$F$27)))</f>
        <v>0</v>
      </c>
      <c r="BA50" s="8">
        <f>IF($F$27="n/a",0,IF(BA$3&lt;=$C50,0,IF(BA$3&gt;($F$27+$C50),INDEX($D$39:$W$39,,$C50)-SUM($D50:AZ50),INDEX($D$39:$W$39,,$C50)/$F$27)))</f>
        <v>0</v>
      </c>
      <c r="BB50" s="8">
        <f>IF($F$27="n/a",0,IF(BB$3&lt;=$C50,0,IF(BB$3&gt;($F$27+$C50),INDEX($D$39:$W$39,,$C50)-SUM($D50:BA50),INDEX($D$39:$W$39,,$C50)/$F$27)))</f>
        <v>0</v>
      </c>
      <c r="BC50" s="8">
        <f>IF($F$27="n/a",0,IF(BC$3&lt;=$C50,0,IF(BC$3&gt;($F$27+$C50),INDEX($D$39:$W$39,,$C50)-SUM($D50:BB50),INDEX($D$39:$W$39,,$C50)/$F$27)))</f>
        <v>0</v>
      </c>
      <c r="BD50" s="8">
        <f>IF($F$27="n/a",0,IF(BD$3&lt;=$C50,0,IF(BD$3&gt;($F$27+$C50),INDEX($D$39:$W$39,,$C50)-SUM($D50:BC50),INDEX($D$39:$W$39,,$C50)/$F$27)))</f>
        <v>0</v>
      </c>
      <c r="BE50" s="8">
        <f>IF($F$27="n/a",0,IF(BE$3&lt;=$C50,0,IF(BE$3&gt;($F$27+$C50),INDEX($D$39:$W$39,,$C50)-SUM($D50:BD50),INDEX($D$39:$W$39,,$C50)/$F$27)))</f>
        <v>0</v>
      </c>
      <c r="BF50" s="8">
        <f>IF($F$27="n/a",0,IF(BF$3&lt;=$C50,0,IF(BF$3&gt;($F$27+$C50),INDEX($D$39:$W$39,,$C50)-SUM($D50:BE50),INDEX($D$39:$W$39,,$C50)/$F$27)))</f>
        <v>0</v>
      </c>
      <c r="BG50" s="8">
        <f>IF($F$27="n/a",0,IF(BG$3&lt;=$C50,0,IF(BG$3&gt;($F$27+$C50),INDEX($D$39:$W$39,,$C50)-SUM($D50:BF50),INDEX($D$39:$W$39,,$C50)/$F$27)))</f>
        <v>0</v>
      </c>
      <c r="BH50" s="8">
        <f>IF($F$27="n/a",0,IF(BH$3&lt;=$C50,0,IF(BH$3&gt;($F$27+$C50),INDEX($D$39:$W$39,,$C50)-SUM($D50:BG50),INDEX($D$39:$W$39,,$C50)/$F$27)))</f>
        <v>0</v>
      </c>
      <c r="BI50" s="8">
        <f>IF($F$27="n/a",0,IF(BI$3&lt;=$C50,0,IF(BI$3&gt;($F$27+$C50),INDEX($D$39:$W$39,,$C50)-SUM($D50:BH50),INDEX($D$39:$W$39,,$C50)/$F$27)))</f>
        <v>0</v>
      </c>
      <c r="BJ50" s="8">
        <f>IF($F$27="n/a",0,IF(BJ$3&lt;=$C50,0,IF(BJ$3&gt;($F$27+$C50),INDEX($D$39:$W$39,,$C50)-SUM($D50:BI50),INDEX($D$39:$W$39,,$C50)/$F$27)))</f>
        <v>0</v>
      </c>
      <c r="BK50" s="8">
        <f>IF($F$27="n/a",0,IF(BK$3&lt;=$C50,0,IF(BK$3&gt;($F$27+$C50),INDEX($D$39:$W$39,,$C50)-SUM($D50:BJ50),INDEX($D$39:$W$39,,$C50)/$F$27)))</f>
        <v>0</v>
      </c>
    </row>
    <row r="51" spans="2:63" hidden="1" outlineLevel="1" x14ac:dyDescent="0.3">
      <c r="B51" s="15">
        <v>2022</v>
      </c>
      <c r="C51" s="15">
        <v>10</v>
      </c>
      <c r="D51" s="26"/>
      <c r="E51" s="8">
        <f>IF($F$27="n/a",0,IF(E$3&lt;=$C51,0,IF(E$3&gt;($F$27+$C51),INDEX($D$39:$W$39,,$C51)-SUM($D51:D51),INDEX($D$39:$W$39,,$C51)/$F$27)))</f>
        <v>0</v>
      </c>
      <c r="F51" s="8">
        <f>IF($F$27="n/a",0,IF(F$3&lt;=$C51,0,IF(F$3&gt;($F$27+$C51),INDEX($D$39:$W$39,,$C51)-SUM($D51:E51),INDEX($D$39:$W$39,,$C51)/$F$27)))</f>
        <v>0</v>
      </c>
      <c r="G51" s="8">
        <f>IF($F$27="n/a",0,IF(G$3&lt;=$C51,0,IF(G$3&gt;($F$27+$C51),INDEX($D$39:$W$39,,$C51)-SUM($D51:F51),INDEX($D$39:$W$39,,$C51)/$F$27)))</f>
        <v>0</v>
      </c>
      <c r="H51" s="11">
        <f>IF($F$27="n/a",0,IF(H$3&lt;=$C51,0,IF(H$3&gt;($F$27+$C51),INDEX($D$39:$W$39,,$C51)-SUM($D51:G51),INDEX($D$39:$W$39,,$C51)/$F$27)))</f>
        <v>0</v>
      </c>
      <c r="I51" s="12">
        <f>IF($F$27="n/a",0,IF(I$3&lt;=$C51,0,IF(I$3&gt;($F$27+$C51),INDEX($D$39:$W$39,,$C51)-SUM($D51:H51),INDEX($D$39:$W$39,,$C51)/$F$27)))</f>
        <v>0</v>
      </c>
      <c r="J51" s="8">
        <f>IF($F$27="n/a",0,IF(J$3&lt;=$C51,0,IF(J$3&gt;($F$27+$C51),INDEX($D$39:$W$39,,$C51)-SUM($D51:I51),INDEX($D$39:$W$39,,$C51)/$F$27)))</f>
        <v>0</v>
      </c>
      <c r="K51" s="8">
        <f>IF($F$27="n/a",0,IF(K$3&lt;=$C51,0,IF(K$3&gt;($F$27+$C51),INDEX($D$39:$W$39,,$C51)-SUM($D51:J51),INDEX($D$39:$W$39,,$C51)/$F$27)))</f>
        <v>0</v>
      </c>
      <c r="L51" s="8">
        <f>IF($F$27="n/a",0,IF(L$3&lt;=$C51,0,IF(L$3&gt;($F$27+$C51),INDEX($D$39:$W$39,,$C51)-SUM($D51:K51),INDEX($D$39:$W$39,,$C51)/$F$27)))</f>
        <v>0</v>
      </c>
      <c r="M51" s="8">
        <f>IF($F$27="n/a",0,IF(M$3&lt;=$C51,0,IF(M$3&gt;($F$27+$C51),INDEX($D$39:$W$39,,$C51)-SUM($D51:L51),INDEX($D$39:$W$39,,$C51)/$F$27)))</f>
        <v>0</v>
      </c>
      <c r="N51" s="8">
        <f>IF($F$27="n/a",0,IF(N$3&lt;=$C51,0,IF(N$3&gt;($F$27+$C51),INDEX($D$39:$W$39,,$C51)-SUM($D51:M51),INDEX($D$39:$W$39,,$C51)/$F$27)))</f>
        <v>0</v>
      </c>
      <c r="O51" s="8">
        <f>IF($F$27="n/a",0,IF(O$3&lt;=$C51,0,IF(O$3&gt;($F$27+$C51),INDEX($D$39:$W$39,,$C51)-SUM($D51:N51),INDEX($D$39:$W$39,,$C51)/$F$27)))</f>
        <v>0</v>
      </c>
      <c r="P51" s="8">
        <f>IF($F$27="n/a",0,IF(P$3&lt;=$C51,0,IF(P$3&gt;($F$27+$C51),INDEX($D$39:$W$39,,$C51)-SUM($D51:O51),INDEX($D$39:$W$39,,$C51)/$F$27)))</f>
        <v>0</v>
      </c>
      <c r="Q51" s="8">
        <f>IF($F$27="n/a",0,IF(Q$3&lt;=$C51,0,IF(Q$3&gt;($F$27+$C51),INDEX($D$39:$W$39,,$C51)-SUM($D51:P51),INDEX($D$39:$W$39,,$C51)/$F$27)))</f>
        <v>0</v>
      </c>
      <c r="R51" s="8">
        <f>IF($F$27="n/a",0,IF(R$3&lt;=$C51,0,IF(R$3&gt;($F$27+$C51),INDEX($D$39:$W$39,,$C51)-SUM($D51:Q51),INDEX($D$39:$W$39,,$C51)/$F$27)))</f>
        <v>0</v>
      </c>
      <c r="S51" s="8">
        <f>IF($F$27="n/a",0,IF(S$3&lt;=$C51,0,IF(S$3&gt;($F$27+$C51),INDEX($D$39:$W$39,,$C51)-SUM($D51:R51),INDEX($D$39:$W$39,,$C51)/$F$27)))</f>
        <v>0</v>
      </c>
      <c r="T51" s="8">
        <f>IF($F$27="n/a",0,IF(T$3&lt;=$C51,0,IF(T$3&gt;($F$27+$C51),INDEX($D$39:$W$39,,$C51)-SUM($D51:S51),INDEX($D$39:$W$39,,$C51)/$F$27)))</f>
        <v>0</v>
      </c>
      <c r="U51" s="8">
        <f>IF($F$27="n/a",0,IF(U$3&lt;=$C51,0,IF(U$3&gt;($F$27+$C51),INDEX($D$39:$W$39,,$C51)-SUM($D51:T51),INDEX($D$39:$W$39,,$C51)/$F$27)))</f>
        <v>0</v>
      </c>
      <c r="V51" s="8">
        <f>IF($F$27="n/a",0,IF(V$3&lt;=$C51,0,IF(V$3&gt;($F$27+$C51),INDEX($D$39:$W$39,,$C51)-SUM($D51:U51),INDEX($D$39:$W$39,,$C51)/$F$27)))</f>
        <v>0</v>
      </c>
      <c r="W51" s="8">
        <f>IF($F$27="n/a",0,IF(W$3&lt;=$C51,0,IF(W$3&gt;($F$27+$C51),INDEX($D$39:$W$39,,$C51)-SUM($D51:V51),INDEX($D$39:$W$39,,$C51)/$F$27)))</f>
        <v>0</v>
      </c>
      <c r="X51" s="8">
        <f>IF($F$27="n/a",0,IF(X$3&lt;=$C51,0,IF(X$3&gt;($F$27+$C51),INDEX($D$39:$W$39,,$C51)-SUM($D51:W51),INDEX($D$39:$W$39,,$C51)/$F$27)))</f>
        <v>0</v>
      </c>
      <c r="Y51" s="8">
        <f>IF($F$27="n/a",0,IF(Y$3&lt;=$C51,0,IF(Y$3&gt;($F$27+$C51),INDEX($D$39:$W$39,,$C51)-SUM($D51:X51),INDEX($D$39:$W$39,,$C51)/$F$27)))</f>
        <v>0</v>
      </c>
      <c r="Z51" s="8">
        <f>IF($F$27="n/a",0,IF(Z$3&lt;=$C51,0,IF(Z$3&gt;($F$27+$C51),INDEX($D$39:$W$39,,$C51)-SUM($D51:Y51),INDEX($D$39:$W$39,,$C51)/$F$27)))</f>
        <v>0</v>
      </c>
      <c r="AA51" s="8">
        <f>IF($F$27="n/a",0,IF(AA$3&lt;=$C51,0,IF(AA$3&gt;($F$27+$C51),INDEX($D$39:$W$39,,$C51)-SUM($D51:Z51),INDEX($D$39:$W$39,,$C51)/$F$27)))</f>
        <v>0</v>
      </c>
      <c r="AB51" s="8">
        <f>IF($F$27="n/a",0,IF(AB$3&lt;=$C51,0,IF(AB$3&gt;($F$27+$C51),INDEX($D$39:$W$39,,$C51)-SUM($D51:AA51),INDEX($D$39:$W$39,,$C51)/$F$27)))</f>
        <v>0</v>
      </c>
      <c r="AC51" s="8">
        <f>IF($F$27="n/a",0,IF(AC$3&lt;=$C51,0,IF(AC$3&gt;($F$27+$C51),INDEX($D$39:$W$39,,$C51)-SUM($D51:AB51),INDEX($D$39:$W$39,,$C51)/$F$27)))</f>
        <v>0</v>
      </c>
      <c r="AD51" s="8">
        <f>IF($F$27="n/a",0,IF(AD$3&lt;=$C51,0,IF(AD$3&gt;($F$27+$C51),INDEX($D$39:$W$39,,$C51)-SUM($D51:AC51),INDEX($D$39:$W$39,,$C51)/$F$27)))</f>
        <v>0</v>
      </c>
      <c r="AE51" s="8">
        <f>IF($F$27="n/a",0,IF(AE$3&lt;=$C51,0,IF(AE$3&gt;($F$27+$C51),INDEX($D$39:$W$39,,$C51)-SUM($D51:AD51),INDEX($D$39:$W$39,,$C51)/$F$27)))</f>
        <v>0</v>
      </c>
      <c r="AF51" s="8">
        <f>IF($F$27="n/a",0,IF(AF$3&lt;=$C51,0,IF(AF$3&gt;($F$27+$C51),INDEX($D$39:$W$39,,$C51)-SUM($D51:AE51),INDEX($D$39:$W$39,,$C51)/$F$27)))</f>
        <v>0</v>
      </c>
      <c r="AG51" s="8">
        <f>IF($F$27="n/a",0,IF(AG$3&lt;=$C51,0,IF(AG$3&gt;($F$27+$C51),INDEX($D$39:$W$39,,$C51)-SUM($D51:AF51),INDEX($D$39:$W$39,,$C51)/$F$27)))</f>
        <v>0</v>
      </c>
      <c r="AH51" s="8">
        <f>IF($F$27="n/a",0,IF(AH$3&lt;=$C51,0,IF(AH$3&gt;($F$27+$C51),INDEX($D$39:$W$39,,$C51)-SUM($D51:AG51),INDEX($D$39:$W$39,,$C51)/$F$27)))</f>
        <v>0</v>
      </c>
      <c r="AI51" s="8">
        <f>IF($F$27="n/a",0,IF(AI$3&lt;=$C51,0,IF(AI$3&gt;($F$27+$C51),INDEX($D$39:$W$39,,$C51)-SUM($D51:AH51),INDEX($D$39:$W$39,,$C51)/$F$27)))</f>
        <v>0</v>
      </c>
      <c r="AJ51" s="8">
        <f>IF($F$27="n/a",0,IF(AJ$3&lt;=$C51,0,IF(AJ$3&gt;($F$27+$C51),INDEX($D$39:$W$39,,$C51)-SUM($D51:AI51),INDEX($D$39:$W$39,,$C51)/$F$27)))</f>
        <v>0</v>
      </c>
      <c r="AK51" s="8">
        <f>IF($F$27="n/a",0,IF(AK$3&lt;=$C51,0,IF(AK$3&gt;($F$27+$C51),INDEX($D$39:$W$39,,$C51)-SUM($D51:AJ51),INDEX($D$39:$W$39,,$C51)/$F$27)))</f>
        <v>0</v>
      </c>
      <c r="AL51" s="8">
        <f>IF($F$27="n/a",0,IF(AL$3&lt;=$C51,0,IF(AL$3&gt;($F$27+$C51),INDEX($D$39:$W$39,,$C51)-SUM($D51:AK51),INDEX($D$39:$W$39,,$C51)/$F$27)))</f>
        <v>0</v>
      </c>
      <c r="AM51" s="8">
        <f>IF($F$27="n/a",0,IF(AM$3&lt;=$C51,0,IF(AM$3&gt;($F$27+$C51),INDEX($D$39:$W$39,,$C51)-SUM($D51:AL51),INDEX($D$39:$W$39,,$C51)/$F$27)))</f>
        <v>0</v>
      </c>
      <c r="AN51" s="8">
        <f>IF($F$27="n/a",0,IF(AN$3&lt;=$C51,0,IF(AN$3&gt;($F$27+$C51),INDEX($D$39:$W$39,,$C51)-SUM($D51:AM51),INDEX($D$39:$W$39,,$C51)/$F$27)))</f>
        <v>0</v>
      </c>
      <c r="AO51" s="8">
        <f>IF($F$27="n/a",0,IF(AO$3&lt;=$C51,0,IF(AO$3&gt;($F$27+$C51),INDEX($D$39:$W$39,,$C51)-SUM($D51:AN51),INDEX($D$39:$W$39,,$C51)/$F$27)))</f>
        <v>0</v>
      </c>
      <c r="AP51" s="8">
        <f>IF($F$27="n/a",0,IF(AP$3&lt;=$C51,0,IF(AP$3&gt;($F$27+$C51),INDEX($D$39:$W$39,,$C51)-SUM($D51:AO51),INDEX($D$39:$W$39,,$C51)/$F$27)))</f>
        <v>0</v>
      </c>
      <c r="AQ51" s="8">
        <f>IF($F$27="n/a",0,IF(AQ$3&lt;=$C51,0,IF(AQ$3&gt;($F$27+$C51),INDEX($D$39:$W$39,,$C51)-SUM($D51:AP51),INDEX($D$39:$W$39,,$C51)/$F$27)))</f>
        <v>0</v>
      </c>
      <c r="AR51" s="8">
        <f>IF($F$27="n/a",0,IF(AR$3&lt;=$C51,0,IF(AR$3&gt;($F$27+$C51),INDEX($D$39:$W$39,,$C51)-SUM($D51:AQ51),INDEX($D$39:$W$39,,$C51)/$F$27)))</f>
        <v>0</v>
      </c>
      <c r="AS51" s="8">
        <f>IF($F$27="n/a",0,IF(AS$3&lt;=$C51,0,IF(AS$3&gt;($F$27+$C51),INDEX($D$39:$W$39,,$C51)-SUM($D51:AR51),INDEX($D$39:$W$39,,$C51)/$F$27)))</f>
        <v>0</v>
      </c>
      <c r="AT51" s="8">
        <f>IF($F$27="n/a",0,IF(AT$3&lt;=$C51,0,IF(AT$3&gt;($F$27+$C51),INDEX($D$39:$W$39,,$C51)-SUM($D51:AS51),INDEX($D$39:$W$39,,$C51)/$F$27)))</f>
        <v>0</v>
      </c>
      <c r="AU51" s="8">
        <f>IF($F$27="n/a",0,IF(AU$3&lt;=$C51,0,IF(AU$3&gt;($F$27+$C51),INDEX($D$39:$W$39,,$C51)-SUM($D51:AT51),INDEX($D$39:$W$39,,$C51)/$F$27)))</f>
        <v>0</v>
      </c>
      <c r="AV51" s="8">
        <f>IF($F$27="n/a",0,IF(AV$3&lt;=$C51,0,IF(AV$3&gt;($F$27+$C51),INDEX($D$39:$W$39,,$C51)-SUM($D51:AU51),INDEX($D$39:$W$39,,$C51)/$F$27)))</f>
        <v>0</v>
      </c>
      <c r="AW51" s="8">
        <f>IF($F$27="n/a",0,IF(AW$3&lt;=$C51,0,IF(AW$3&gt;($F$27+$C51),INDEX($D$39:$W$39,,$C51)-SUM($D51:AV51),INDEX($D$39:$W$39,,$C51)/$F$27)))</f>
        <v>0</v>
      </c>
      <c r="AX51" s="8">
        <f>IF($F$27="n/a",0,IF(AX$3&lt;=$C51,0,IF(AX$3&gt;($F$27+$C51),INDEX($D$39:$W$39,,$C51)-SUM($D51:AW51),INDEX($D$39:$W$39,,$C51)/$F$27)))</f>
        <v>0</v>
      </c>
      <c r="AY51" s="8">
        <f>IF($F$27="n/a",0,IF(AY$3&lt;=$C51,0,IF(AY$3&gt;($F$27+$C51),INDEX($D$39:$W$39,,$C51)-SUM($D51:AX51),INDEX($D$39:$W$39,,$C51)/$F$27)))</f>
        <v>0</v>
      </c>
      <c r="AZ51" s="8">
        <f>IF($F$27="n/a",0,IF(AZ$3&lt;=$C51,0,IF(AZ$3&gt;($F$27+$C51),INDEX($D$39:$W$39,,$C51)-SUM($D51:AY51),INDEX($D$39:$W$39,,$C51)/$F$27)))</f>
        <v>0</v>
      </c>
      <c r="BA51" s="8">
        <f>IF($F$27="n/a",0,IF(BA$3&lt;=$C51,0,IF(BA$3&gt;($F$27+$C51),INDEX($D$39:$W$39,,$C51)-SUM($D51:AZ51),INDEX($D$39:$W$39,,$C51)/$F$27)))</f>
        <v>0</v>
      </c>
      <c r="BB51" s="8">
        <f>IF($F$27="n/a",0,IF(BB$3&lt;=$C51,0,IF(BB$3&gt;($F$27+$C51),INDEX($D$39:$W$39,,$C51)-SUM($D51:BA51),INDEX($D$39:$W$39,,$C51)/$F$27)))</f>
        <v>0</v>
      </c>
      <c r="BC51" s="8">
        <f>IF($F$27="n/a",0,IF(BC$3&lt;=$C51,0,IF(BC$3&gt;($F$27+$C51),INDEX($D$39:$W$39,,$C51)-SUM($D51:BB51),INDEX($D$39:$W$39,,$C51)/$F$27)))</f>
        <v>0</v>
      </c>
      <c r="BD51" s="8">
        <f>IF($F$27="n/a",0,IF(BD$3&lt;=$C51,0,IF(BD$3&gt;($F$27+$C51),INDEX($D$39:$W$39,,$C51)-SUM($D51:BC51),INDEX($D$39:$W$39,,$C51)/$F$27)))</f>
        <v>0</v>
      </c>
      <c r="BE51" s="8">
        <f>IF($F$27="n/a",0,IF(BE$3&lt;=$C51,0,IF(BE$3&gt;($F$27+$C51),INDEX($D$39:$W$39,,$C51)-SUM($D51:BD51),INDEX($D$39:$W$39,,$C51)/$F$27)))</f>
        <v>0</v>
      </c>
      <c r="BF51" s="8">
        <f>IF($F$27="n/a",0,IF(BF$3&lt;=$C51,0,IF(BF$3&gt;($F$27+$C51),INDEX($D$39:$W$39,,$C51)-SUM($D51:BE51),INDEX($D$39:$W$39,,$C51)/$F$27)))</f>
        <v>0</v>
      </c>
      <c r="BG51" s="8">
        <f>IF($F$27="n/a",0,IF(BG$3&lt;=$C51,0,IF(BG$3&gt;($F$27+$C51),INDEX($D$39:$W$39,,$C51)-SUM($D51:BF51),INDEX($D$39:$W$39,,$C51)/$F$27)))</f>
        <v>0</v>
      </c>
      <c r="BH51" s="8">
        <f>IF($F$27="n/a",0,IF(BH$3&lt;=$C51,0,IF(BH$3&gt;($F$27+$C51),INDEX($D$39:$W$39,,$C51)-SUM($D51:BG51),INDEX($D$39:$W$39,,$C51)/$F$27)))</f>
        <v>0</v>
      </c>
      <c r="BI51" s="8">
        <f>IF($F$27="n/a",0,IF(BI$3&lt;=$C51,0,IF(BI$3&gt;($F$27+$C51),INDEX($D$39:$W$39,,$C51)-SUM($D51:BH51),INDEX($D$39:$W$39,,$C51)/$F$27)))</f>
        <v>0</v>
      </c>
      <c r="BJ51" s="8">
        <f>IF($F$27="n/a",0,IF(BJ$3&lt;=$C51,0,IF(BJ$3&gt;($F$27+$C51),INDEX($D$39:$W$39,,$C51)-SUM($D51:BI51),INDEX($D$39:$W$39,,$C51)/$F$27)))</f>
        <v>0</v>
      </c>
      <c r="BK51" s="8">
        <f>IF($F$27="n/a",0,IF(BK$3&lt;=$C51,0,IF(BK$3&gt;($F$27+$C51),INDEX($D$39:$W$39,,$C51)-SUM($D51:BJ51),INDEX($D$39:$W$39,,$C51)/$F$27)))</f>
        <v>0</v>
      </c>
    </row>
    <row r="52" spans="2:63" hidden="1" outlineLevel="1" x14ac:dyDescent="0.3">
      <c r="B52" s="15">
        <v>2023</v>
      </c>
      <c r="C52" s="15">
        <v>11</v>
      </c>
      <c r="D52" s="26"/>
      <c r="E52" s="8">
        <f>IF($F$27="n/a",0,IF(E$3&lt;=$C52,0,IF(E$3&gt;($F$27+$C52),INDEX($D$39:$W$39,,$C52)-SUM($D52:D52),INDEX($D$39:$W$39,,$C52)/$F$27)))</f>
        <v>0</v>
      </c>
      <c r="F52" s="8">
        <f>IF($F$27="n/a",0,IF(F$3&lt;=$C52,0,IF(F$3&gt;($F$27+$C52),INDEX($D$39:$W$39,,$C52)-SUM($D52:E52),INDEX($D$39:$W$39,,$C52)/$F$27)))</f>
        <v>0</v>
      </c>
      <c r="G52" s="8">
        <f>IF($F$27="n/a",0,IF(G$3&lt;=$C52,0,IF(G$3&gt;($F$27+$C52),INDEX($D$39:$W$39,,$C52)-SUM($D52:F52),INDEX($D$39:$W$39,,$C52)/$F$27)))</f>
        <v>0</v>
      </c>
      <c r="H52" s="11">
        <f>IF($F$27="n/a",0,IF(H$3&lt;=$C52,0,IF(H$3&gt;($F$27+$C52),INDEX($D$39:$W$39,,$C52)-SUM($D52:G52),INDEX($D$39:$W$39,,$C52)/$F$27)))</f>
        <v>0</v>
      </c>
      <c r="I52" s="12">
        <f>IF($F$27="n/a",0,IF(I$3&lt;=$C52,0,IF(I$3&gt;($F$27+$C52),INDEX($D$39:$W$39,,$C52)-SUM($D52:H52),INDEX($D$39:$W$39,,$C52)/$F$27)))</f>
        <v>0</v>
      </c>
      <c r="J52" s="8">
        <f>IF($F$27="n/a",0,IF(J$3&lt;=$C52,0,IF(J$3&gt;($F$27+$C52),INDEX($D$39:$W$39,,$C52)-SUM($D52:I52),INDEX($D$39:$W$39,,$C52)/$F$27)))</f>
        <v>0</v>
      </c>
      <c r="K52" s="8">
        <f>IF($F$27="n/a",0,IF(K$3&lt;=$C52,0,IF(K$3&gt;($F$27+$C52),INDEX($D$39:$W$39,,$C52)-SUM($D52:J52),INDEX($D$39:$W$39,,$C52)/$F$27)))</f>
        <v>0</v>
      </c>
      <c r="L52" s="8">
        <f>IF($F$27="n/a",0,IF(L$3&lt;=$C52,0,IF(L$3&gt;($F$27+$C52),INDEX($D$39:$W$39,,$C52)-SUM($D52:K52),INDEX($D$39:$W$39,,$C52)/$F$27)))</f>
        <v>0</v>
      </c>
      <c r="M52" s="8">
        <f>IF($F$27="n/a",0,IF(M$3&lt;=$C52,0,IF(M$3&gt;($F$27+$C52),INDEX($D$39:$W$39,,$C52)-SUM($D52:L52),INDEX($D$39:$W$39,,$C52)/$F$27)))</f>
        <v>0</v>
      </c>
      <c r="N52" s="8">
        <f>IF($F$27="n/a",0,IF(N$3&lt;=$C52,0,IF(N$3&gt;($F$27+$C52),INDEX($D$39:$W$39,,$C52)-SUM($D52:M52),INDEX($D$39:$W$39,,$C52)/$F$27)))</f>
        <v>0</v>
      </c>
      <c r="O52" s="8">
        <f>IF($F$27="n/a",0,IF(O$3&lt;=$C52,0,IF(O$3&gt;($F$27+$C52),INDEX($D$39:$W$39,,$C52)-SUM($D52:N52),INDEX($D$39:$W$39,,$C52)/$F$27)))</f>
        <v>0</v>
      </c>
      <c r="P52" s="8">
        <f>IF($F$27="n/a",0,IF(P$3&lt;=$C52,0,IF(P$3&gt;($F$27+$C52),INDEX($D$39:$W$39,,$C52)-SUM($D52:O52),INDEX($D$39:$W$39,,$C52)/$F$27)))</f>
        <v>0</v>
      </c>
      <c r="Q52" s="8">
        <f>IF($F$27="n/a",0,IF(Q$3&lt;=$C52,0,IF(Q$3&gt;($F$27+$C52),INDEX($D$39:$W$39,,$C52)-SUM($D52:P52),INDEX($D$39:$W$39,,$C52)/$F$27)))</f>
        <v>0</v>
      </c>
      <c r="R52" s="8">
        <f>IF($F$27="n/a",0,IF(R$3&lt;=$C52,0,IF(R$3&gt;($F$27+$C52),INDEX($D$39:$W$39,,$C52)-SUM($D52:Q52),INDEX($D$39:$W$39,,$C52)/$F$27)))</f>
        <v>0</v>
      </c>
      <c r="S52" s="8">
        <f>IF($F$27="n/a",0,IF(S$3&lt;=$C52,0,IF(S$3&gt;($F$27+$C52),INDEX($D$39:$W$39,,$C52)-SUM($D52:R52),INDEX($D$39:$W$39,,$C52)/$F$27)))</f>
        <v>0</v>
      </c>
      <c r="T52" s="8">
        <f>IF($F$27="n/a",0,IF(T$3&lt;=$C52,0,IF(T$3&gt;($F$27+$C52),INDEX($D$39:$W$39,,$C52)-SUM($D52:S52),INDEX($D$39:$W$39,,$C52)/$F$27)))</f>
        <v>0</v>
      </c>
      <c r="U52" s="8">
        <f>IF($F$27="n/a",0,IF(U$3&lt;=$C52,0,IF(U$3&gt;($F$27+$C52),INDEX($D$39:$W$39,,$C52)-SUM($D52:T52),INDEX($D$39:$W$39,,$C52)/$F$27)))</f>
        <v>0</v>
      </c>
      <c r="V52" s="8">
        <f>IF($F$27="n/a",0,IF(V$3&lt;=$C52,0,IF(V$3&gt;($F$27+$C52),INDEX($D$39:$W$39,,$C52)-SUM($D52:U52),INDEX($D$39:$W$39,,$C52)/$F$27)))</f>
        <v>0</v>
      </c>
      <c r="W52" s="8">
        <f>IF($F$27="n/a",0,IF(W$3&lt;=$C52,0,IF(W$3&gt;($F$27+$C52),INDEX($D$39:$W$39,,$C52)-SUM($D52:V52),INDEX($D$39:$W$39,,$C52)/$F$27)))</f>
        <v>0</v>
      </c>
      <c r="X52" s="8">
        <f>IF($F$27="n/a",0,IF(X$3&lt;=$C52,0,IF(X$3&gt;($F$27+$C52),INDEX($D$39:$W$39,,$C52)-SUM($D52:W52),INDEX($D$39:$W$39,,$C52)/$F$27)))</f>
        <v>0</v>
      </c>
      <c r="Y52" s="8">
        <f>IF($F$27="n/a",0,IF(Y$3&lt;=$C52,0,IF(Y$3&gt;($F$27+$C52),INDEX($D$39:$W$39,,$C52)-SUM($D52:X52),INDEX($D$39:$W$39,,$C52)/$F$27)))</f>
        <v>0</v>
      </c>
      <c r="Z52" s="8">
        <f>IF($F$27="n/a",0,IF(Z$3&lt;=$C52,0,IF(Z$3&gt;($F$27+$C52),INDEX($D$39:$W$39,,$C52)-SUM($D52:Y52),INDEX($D$39:$W$39,,$C52)/$F$27)))</f>
        <v>0</v>
      </c>
      <c r="AA52" s="8">
        <f>IF($F$27="n/a",0,IF(AA$3&lt;=$C52,0,IF(AA$3&gt;($F$27+$C52),INDEX($D$39:$W$39,,$C52)-SUM($D52:Z52),INDEX($D$39:$W$39,,$C52)/$F$27)))</f>
        <v>0</v>
      </c>
      <c r="AB52" s="8">
        <f>IF($F$27="n/a",0,IF(AB$3&lt;=$C52,0,IF(AB$3&gt;($F$27+$C52),INDEX($D$39:$W$39,,$C52)-SUM($D52:AA52),INDEX($D$39:$W$39,,$C52)/$F$27)))</f>
        <v>0</v>
      </c>
      <c r="AC52" s="8">
        <f>IF($F$27="n/a",0,IF(AC$3&lt;=$C52,0,IF(AC$3&gt;($F$27+$C52),INDEX($D$39:$W$39,,$C52)-SUM($D52:AB52),INDEX($D$39:$W$39,,$C52)/$F$27)))</f>
        <v>0</v>
      </c>
      <c r="AD52" s="8">
        <f>IF($F$27="n/a",0,IF(AD$3&lt;=$C52,0,IF(AD$3&gt;($F$27+$C52),INDEX($D$39:$W$39,,$C52)-SUM($D52:AC52),INDEX($D$39:$W$39,,$C52)/$F$27)))</f>
        <v>0</v>
      </c>
      <c r="AE52" s="8">
        <f>IF($F$27="n/a",0,IF(AE$3&lt;=$C52,0,IF(AE$3&gt;($F$27+$C52),INDEX($D$39:$W$39,,$C52)-SUM($D52:AD52),INDEX($D$39:$W$39,,$C52)/$F$27)))</f>
        <v>0</v>
      </c>
      <c r="AF52" s="8">
        <f>IF($F$27="n/a",0,IF(AF$3&lt;=$C52,0,IF(AF$3&gt;($F$27+$C52),INDEX($D$39:$W$39,,$C52)-SUM($D52:AE52),INDEX($D$39:$W$39,,$C52)/$F$27)))</f>
        <v>0</v>
      </c>
      <c r="AG52" s="8">
        <f>IF($F$27="n/a",0,IF(AG$3&lt;=$C52,0,IF(AG$3&gt;($F$27+$C52),INDEX($D$39:$W$39,,$C52)-SUM($D52:AF52),INDEX($D$39:$W$39,,$C52)/$F$27)))</f>
        <v>0</v>
      </c>
      <c r="AH52" s="8">
        <f>IF($F$27="n/a",0,IF(AH$3&lt;=$C52,0,IF(AH$3&gt;($F$27+$C52),INDEX($D$39:$W$39,,$C52)-SUM($D52:AG52),INDEX($D$39:$W$39,,$C52)/$F$27)))</f>
        <v>0</v>
      </c>
      <c r="AI52" s="8">
        <f>IF($F$27="n/a",0,IF(AI$3&lt;=$C52,0,IF(AI$3&gt;($F$27+$C52),INDEX($D$39:$W$39,,$C52)-SUM($D52:AH52),INDEX($D$39:$W$39,,$C52)/$F$27)))</f>
        <v>0</v>
      </c>
      <c r="AJ52" s="8">
        <f>IF($F$27="n/a",0,IF(AJ$3&lt;=$C52,0,IF(AJ$3&gt;($F$27+$C52),INDEX($D$39:$W$39,,$C52)-SUM($D52:AI52),INDEX($D$39:$W$39,,$C52)/$F$27)))</f>
        <v>0</v>
      </c>
      <c r="AK52" s="8">
        <f>IF($F$27="n/a",0,IF(AK$3&lt;=$C52,0,IF(AK$3&gt;($F$27+$C52),INDEX($D$39:$W$39,,$C52)-SUM($D52:AJ52),INDEX($D$39:$W$39,,$C52)/$F$27)))</f>
        <v>0</v>
      </c>
      <c r="AL52" s="8">
        <f>IF($F$27="n/a",0,IF(AL$3&lt;=$C52,0,IF(AL$3&gt;($F$27+$C52),INDEX($D$39:$W$39,,$C52)-SUM($D52:AK52),INDEX($D$39:$W$39,,$C52)/$F$27)))</f>
        <v>0</v>
      </c>
      <c r="AM52" s="8">
        <f>IF($F$27="n/a",0,IF(AM$3&lt;=$C52,0,IF(AM$3&gt;($F$27+$C52),INDEX($D$39:$W$39,,$C52)-SUM($D52:AL52),INDEX($D$39:$W$39,,$C52)/$F$27)))</f>
        <v>0</v>
      </c>
      <c r="AN52" s="8">
        <f>IF($F$27="n/a",0,IF(AN$3&lt;=$C52,0,IF(AN$3&gt;($F$27+$C52),INDEX($D$39:$W$39,,$C52)-SUM($D52:AM52),INDEX($D$39:$W$39,,$C52)/$F$27)))</f>
        <v>0</v>
      </c>
      <c r="AO52" s="8">
        <f>IF($F$27="n/a",0,IF(AO$3&lt;=$C52,0,IF(AO$3&gt;($F$27+$C52),INDEX($D$39:$W$39,,$C52)-SUM($D52:AN52),INDEX($D$39:$W$39,,$C52)/$F$27)))</f>
        <v>0</v>
      </c>
      <c r="AP52" s="8">
        <f>IF($F$27="n/a",0,IF(AP$3&lt;=$C52,0,IF(AP$3&gt;($F$27+$C52),INDEX($D$39:$W$39,,$C52)-SUM($D52:AO52),INDEX($D$39:$W$39,,$C52)/$F$27)))</f>
        <v>0</v>
      </c>
      <c r="AQ52" s="8">
        <f>IF($F$27="n/a",0,IF(AQ$3&lt;=$C52,0,IF(AQ$3&gt;($F$27+$C52),INDEX($D$39:$W$39,,$C52)-SUM($D52:AP52),INDEX($D$39:$W$39,,$C52)/$F$27)))</f>
        <v>0</v>
      </c>
      <c r="AR52" s="8">
        <f>IF($F$27="n/a",0,IF(AR$3&lt;=$C52,0,IF(AR$3&gt;($F$27+$C52),INDEX($D$39:$W$39,,$C52)-SUM($D52:AQ52),INDEX($D$39:$W$39,,$C52)/$F$27)))</f>
        <v>0</v>
      </c>
      <c r="AS52" s="8">
        <f>IF($F$27="n/a",0,IF(AS$3&lt;=$C52,0,IF(AS$3&gt;($F$27+$C52),INDEX($D$39:$W$39,,$C52)-SUM($D52:AR52),INDEX($D$39:$W$39,,$C52)/$F$27)))</f>
        <v>0</v>
      </c>
      <c r="AT52" s="8">
        <f>IF($F$27="n/a",0,IF(AT$3&lt;=$C52,0,IF(AT$3&gt;($F$27+$C52),INDEX($D$39:$W$39,,$C52)-SUM($D52:AS52),INDEX($D$39:$W$39,,$C52)/$F$27)))</f>
        <v>0</v>
      </c>
      <c r="AU52" s="8">
        <f>IF($F$27="n/a",0,IF(AU$3&lt;=$C52,0,IF(AU$3&gt;($F$27+$C52),INDEX($D$39:$W$39,,$C52)-SUM($D52:AT52),INDEX($D$39:$W$39,,$C52)/$F$27)))</f>
        <v>0</v>
      </c>
      <c r="AV52" s="8">
        <f>IF($F$27="n/a",0,IF(AV$3&lt;=$C52,0,IF(AV$3&gt;($F$27+$C52),INDEX($D$39:$W$39,,$C52)-SUM($D52:AU52),INDEX($D$39:$W$39,,$C52)/$F$27)))</f>
        <v>0</v>
      </c>
      <c r="AW52" s="8">
        <f>IF($F$27="n/a",0,IF(AW$3&lt;=$C52,0,IF(AW$3&gt;($F$27+$C52),INDEX($D$39:$W$39,,$C52)-SUM($D52:AV52),INDEX($D$39:$W$39,,$C52)/$F$27)))</f>
        <v>0</v>
      </c>
      <c r="AX52" s="8">
        <f>IF($F$27="n/a",0,IF(AX$3&lt;=$C52,0,IF(AX$3&gt;($F$27+$C52),INDEX($D$39:$W$39,,$C52)-SUM($D52:AW52),INDEX($D$39:$W$39,,$C52)/$F$27)))</f>
        <v>0</v>
      </c>
      <c r="AY52" s="8">
        <f>IF($F$27="n/a",0,IF(AY$3&lt;=$C52,0,IF(AY$3&gt;($F$27+$C52),INDEX($D$39:$W$39,,$C52)-SUM($D52:AX52),INDEX($D$39:$W$39,,$C52)/$F$27)))</f>
        <v>0</v>
      </c>
      <c r="AZ52" s="8">
        <f>IF($F$27="n/a",0,IF(AZ$3&lt;=$C52,0,IF(AZ$3&gt;($F$27+$C52),INDEX($D$39:$W$39,,$C52)-SUM($D52:AY52),INDEX($D$39:$W$39,,$C52)/$F$27)))</f>
        <v>0</v>
      </c>
      <c r="BA52" s="8">
        <f>IF($F$27="n/a",0,IF(BA$3&lt;=$C52,0,IF(BA$3&gt;($F$27+$C52),INDEX($D$39:$W$39,,$C52)-SUM($D52:AZ52),INDEX($D$39:$W$39,,$C52)/$F$27)))</f>
        <v>0</v>
      </c>
      <c r="BB52" s="8">
        <f>IF($F$27="n/a",0,IF(BB$3&lt;=$C52,0,IF(BB$3&gt;($F$27+$C52),INDEX($D$39:$W$39,,$C52)-SUM($D52:BA52),INDEX($D$39:$W$39,,$C52)/$F$27)))</f>
        <v>0</v>
      </c>
      <c r="BC52" s="8">
        <f>IF($F$27="n/a",0,IF(BC$3&lt;=$C52,0,IF(BC$3&gt;($F$27+$C52),INDEX($D$39:$W$39,,$C52)-SUM($D52:BB52),INDEX($D$39:$W$39,,$C52)/$F$27)))</f>
        <v>0</v>
      </c>
      <c r="BD52" s="8">
        <f>IF($F$27="n/a",0,IF(BD$3&lt;=$C52,0,IF(BD$3&gt;($F$27+$C52),INDEX($D$39:$W$39,,$C52)-SUM($D52:BC52),INDEX($D$39:$W$39,,$C52)/$F$27)))</f>
        <v>0</v>
      </c>
      <c r="BE52" s="8">
        <f>IF($F$27="n/a",0,IF(BE$3&lt;=$C52,0,IF(BE$3&gt;($F$27+$C52),INDEX($D$39:$W$39,,$C52)-SUM($D52:BD52),INDEX($D$39:$W$39,,$C52)/$F$27)))</f>
        <v>0</v>
      </c>
      <c r="BF52" s="8">
        <f>IF($F$27="n/a",0,IF(BF$3&lt;=$C52,0,IF(BF$3&gt;($F$27+$C52),INDEX($D$39:$W$39,,$C52)-SUM($D52:BE52),INDEX($D$39:$W$39,,$C52)/$F$27)))</f>
        <v>0</v>
      </c>
      <c r="BG52" s="8">
        <f>IF($F$27="n/a",0,IF(BG$3&lt;=$C52,0,IF(BG$3&gt;($F$27+$C52),INDEX($D$39:$W$39,,$C52)-SUM($D52:BF52),INDEX($D$39:$W$39,,$C52)/$F$27)))</f>
        <v>0</v>
      </c>
      <c r="BH52" s="8">
        <f>IF($F$27="n/a",0,IF(BH$3&lt;=$C52,0,IF(BH$3&gt;($F$27+$C52),INDEX($D$39:$W$39,,$C52)-SUM($D52:BG52),INDEX($D$39:$W$39,,$C52)/$F$27)))</f>
        <v>0</v>
      </c>
      <c r="BI52" s="8">
        <f>IF($F$27="n/a",0,IF(BI$3&lt;=$C52,0,IF(BI$3&gt;($F$27+$C52),INDEX($D$39:$W$39,,$C52)-SUM($D52:BH52),INDEX($D$39:$W$39,,$C52)/$F$27)))</f>
        <v>0</v>
      </c>
      <c r="BJ52" s="8">
        <f>IF($F$27="n/a",0,IF(BJ$3&lt;=$C52,0,IF(BJ$3&gt;($F$27+$C52),INDEX($D$39:$W$39,,$C52)-SUM($D52:BI52),INDEX($D$39:$W$39,,$C52)/$F$27)))</f>
        <v>0</v>
      </c>
      <c r="BK52" s="8">
        <f>IF($F$27="n/a",0,IF(BK$3&lt;=$C52,0,IF(BK$3&gt;($F$27+$C52),INDEX($D$39:$W$39,,$C52)-SUM($D52:BJ52),INDEX($D$39:$W$39,,$C52)/$F$27)))</f>
        <v>0</v>
      </c>
    </row>
    <row r="53" spans="2:63" hidden="1" outlineLevel="1" x14ac:dyDescent="0.3">
      <c r="B53" s="15">
        <v>2024</v>
      </c>
      <c r="C53" s="15">
        <v>12</v>
      </c>
      <c r="D53" s="26"/>
      <c r="E53" s="8">
        <f>IF($F$27="n/a",0,IF(E$3&lt;=$C53,0,IF(E$3&gt;($F$27+$C53),INDEX($D$39:$W$39,,$C53)-SUM($D53:D53),INDEX($D$39:$W$39,,$C53)/$F$27)))</f>
        <v>0</v>
      </c>
      <c r="F53" s="8">
        <f>IF($F$27="n/a",0,IF(F$3&lt;=$C53,0,IF(F$3&gt;($F$27+$C53),INDEX($D$39:$W$39,,$C53)-SUM($D53:E53),INDEX($D$39:$W$39,,$C53)/$F$27)))</f>
        <v>0</v>
      </c>
      <c r="G53" s="8">
        <f>IF($F$27="n/a",0,IF(G$3&lt;=$C53,0,IF(G$3&gt;($F$27+$C53),INDEX($D$39:$W$39,,$C53)-SUM($D53:F53),INDEX($D$39:$W$39,,$C53)/$F$27)))</f>
        <v>0</v>
      </c>
      <c r="H53" s="11">
        <f>IF($F$27="n/a",0,IF(H$3&lt;=$C53,0,IF(H$3&gt;($F$27+$C53),INDEX($D$39:$W$39,,$C53)-SUM($D53:G53),INDEX($D$39:$W$39,,$C53)/$F$27)))</f>
        <v>0</v>
      </c>
      <c r="I53" s="12">
        <f>IF($F$27="n/a",0,IF(I$3&lt;=$C53,0,IF(I$3&gt;($F$27+$C53),INDEX($D$39:$W$39,,$C53)-SUM($D53:H53),INDEX($D$39:$W$39,,$C53)/$F$27)))</f>
        <v>0</v>
      </c>
      <c r="J53" s="8">
        <f>IF($F$27="n/a",0,IF(J$3&lt;=$C53,0,IF(J$3&gt;($F$27+$C53),INDEX($D$39:$W$39,,$C53)-SUM($D53:I53),INDEX($D$39:$W$39,,$C53)/$F$27)))</f>
        <v>0</v>
      </c>
      <c r="K53" s="8">
        <f>IF($F$27="n/a",0,IF(K$3&lt;=$C53,0,IF(K$3&gt;($F$27+$C53),INDEX($D$39:$W$39,,$C53)-SUM($D53:J53),INDEX($D$39:$W$39,,$C53)/$F$27)))</f>
        <v>0</v>
      </c>
      <c r="L53" s="8">
        <f>IF($F$27="n/a",0,IF(L$3&lt;=$C53,0,IF(L$3&gt;($F$27+$C53),INDEX($D$39:$W$39,,$C53)-SUM($D53:K53),INDEX($D$39:$W$39,,$C53)/$F$27)))</f>
        <v>0</v>
      </c>
      <c r="M53" s="8">
        <f>IF($F$27="n/a",0,IF(M$3&lt;=$C53,0,IF(M$3&gt;($F$27+$C53),INDEX($D$39:$W$39,,$C53)-SUM($D53:L53),INDEX($D$39:$W$39,,$C53)/$F$27)))</f>
        <v>0</v>
      </c>
      <c r="N53" s="8">
        <f>IF($F$27="n/a",0,IF(N$3&lt;=$C53,0,IF(N$3&gt;($F$27+$C53),INDEX($D$39:$W$39,,$C53)-SUM($D53:M53),INDEX($D$39:$W$39,,$C53)/$F$27)))</f>
        <v>0</v>
      </c>
      <c r="O53" s="8">
        <f>IF($F$27="n/a",0,IF(O$3&lt;=$C53,0,IF(O$3&gt;($F$27+$C53),INDEX($D$39:$W$39,,$C53)-SUM($D53:N53),INDEX($D$39:$W$39,,$C53)/$F$27)))</f>
        <v>0</v>
      </c>
      <c r="P53" s="8">
        <f>IF($F$27="n/a",0,IF(P$3&lt;=$C53,0,IF(P$3&gt;($F$27+$C53),INDEX($D$39:$W$39,,$C53)-SUM($D53:O53),INDEX($D$39:$W$39,,$C53)/$F$27)))</f>
        <v>0</v>
      </c>
      <c r="Q53" s="8">
        <f>IF($F$27="n/a",0,IF(Q$3&lt;=$C53,0,IF(Q$3&gt;($F$27+$C53),INDEX($D$39:$W$39,,$C53)-SUM($D53:P53),INDEX($D$39:$W$39,,$C53)/$F$27)))</f>
        <v>0</v>
      </c>
      <c r="R53" s="8">
        <f>IF($F$27="n/a",0,IF(R$3&lt;=$C53,0,IF(R$3&gt;($F$27+$C53),INDEX($D$39:$W$39,,$C53)-SUM($D53:Q53),INDEX($D$39:$W$39,,$C53)/$F$27)))</f>
        <v>0</v>
      </c>
      <c r="S53" s="8">
        <f>IF($F$27="n/a",0,IF(S$3&lt;=$C53,0,IF(S$3&gt;($F$27+$C53),INDEX($D$39:$W$39,,$C53)-SUM($D53:R53),INDEX($D$39:$W$39,,$C53)/$F$27)))</f>
        <v>0</v>
      </c>
      <c r="T53" s="8">
        <f>IF($F$27="n/a",0,IF(T$3&lt;=$C53,0,IF(T$3&gt;($F$27+$C53),INDEX($D$39:$W$39,,$C53)-SUM($D53:S53),INDEX($D$39:$W$39,,$C53)/$F$27)))</f>
        <v>0</v>
      </c>
      <c r="U53" s="8">
        <f>IF($F$27="n/a",0,IF(U$3&lt;=$C53,0,IF(U$3&gt;($F$27+$C53),INDEX($D$39:$W$39,,$C53)-SUM($D53:T53),INDEX($D$39:$W$39,,$C53)/$F$27)))</f>
        <v>0</v>
      </c>
      <c r="V53" s="8">
        <f>IF($F$27="n/a",0,IF(V$3&lt;=$C53,0,IF(V$3&gt;($F$27+$C53),INDEX($D$39:$W$39,,$C53)-SUM($D53:U53),INDEX($D$39:$W$39,,$C53)/$F$27)))</f>
        <v>0</v>
      </c>
      <c r="W53" s="8">
        <f>IF($F$27="n/a",0,IF(W$3&lt;=$C53,0,IF(W$3&gt;($F$27+$C53),INDEX($D$39:$W$39,,$C53)-SUM($D53:V53),INDEX($D$39:$W$39,,$C53)/$F$27)))</f>
        <v>0</v>
      </c>
      <c r="X53" s="8">
        <f>IF($F$27="n/a",0,IF(X$3&lt;=$C53,0,IF(X$3&gt;($F$27+$C53),INDEX($D$39:$W$39,,$C53)-SUM($D53:W53),INDEX($D$39:$W$39,,$C53)/$F$27)))</f>
        <v>0</v>
      </c>
      <c r="Y53" s="8">
        <f>IF($F$27="n/a",0,IF(Y$3&lt;=$C53,0,IF(Y$3&gt;($F$27+$C53),INDEX($D$39:$W$39,,$C53)-SUM($D53:X53),INDEX($D$39:$W$39,,$C53)/$F$27)))</f>
        <v>0</v>
      </c>
      <c r="Z53" s="8">
        <f>IF($F$27="n/a",0,IF(Z$3&lt;=$C53,0,IF(Z$3&gt;($F$27+$C53),INDEX($D$39:$W$39,,$C53)-SUM($D53:Y53),INDEX($D$39:$W$39,,$C53)/$F$27)))</f>
        <v>0</v>
      </c>
      <c r="AA53" s="8">
        <f>IF($F$27="n/a",0,IF(AA$3&lt;=$C53,0,IF(AA$3&gt;($F$27+$C53),INDEX($D$39:$W$39,,$C53)-SUM($D53:Z53),INDEX($D$39:$W$39,,$C53)/$F$27)))</f>
        <v>0</v>
      </c>
      <c r="AB53" s="8">
        <f>IF($F$27="n/a",0,IF(AB$3&lt;=$C53,0,IF(AB$3&gt;($F$27+$C53),INDEX($D$39:$W$39,,$C53)-SUM($D53:AA53),INDEX($D$39:$W$39,,$C53)/$F$27)))</f>
        <v>0</v>
      </c>
      <c r="AC53" s="8">
        <f>IF($F$27="n/a",0,IF(AC$3&lt;=$C53,0,IF(AC$3&gt;($F$27+$C53),INDEX($D$39:$W$39,,$C53)-SUM($D53:AB53),INDEX($D$39:$W$39,,$C53)/$F$27)))</f>
        <v>0</v>
      </c>
      <c r="AD53" s="8">
        <f>IF($F$27="n/a",0,IF(AD$3&lt;=$C53,0,IF(AD$3&gt;($F$27+$C53),INDEX($D$39:$W$39,,$C53)-SUM($D53:AC53),INDEX($D$39:$W$39,,$C53)/$F$27)))</f>
        <v>0</v>
      </c>
      <c r="AE53" s="8">
        <f>IF($F$27="n/a",0,IF(AE$3&lt;=$C53,0,IF(AE$3&gt;($F$27+$C53),INDEX($D$39:$W$39,,$C53)-SUM($D53:AD53),INDEX($D$39:$W$39,,$C53)/$F$27)))</f>
        <v>0</v>
      </c>
      <c r="AF53" s="8">
        <f>IF($F$27="n/a",0,IF(AF$3&lt;=$C53,0,IF(AF$3&gt;($F$27+$C53),INDEX($D$39:$W$39,,$C53)-SUM($D53:AE53),INDEX($D$39:$W$39,,$C53)/$F$27)))</f>
        <v>0</v>
      </c>
      <c r="AG53" s="8">
        <f>IF($F$27="n/a",0,IF(AG$3&lt;=$C53,0,IF(AG$3&gt;($F$27+$C53),INDEX($D$39:$W$39,,$C53)-SUM($D53:AF53),INDEX($D$39:$W$39,,$C53)/$F$27)))</f>
        <v>0</v>
      </c>
      <c r="AH53" s="8">
        <f>IF($F$27="n/a",0,IF(AH$3&lt;=$C53,0,IF(AH$3&gt;($F$27+$C53),INDEX($D$39:$W$39,,$C53)-SUM($D53:AG53),INDEX($D$39:$W$39,,$C53)/$F$27)))</f>
        <v>0</v>
      </c>
      <c r="AI53" s="8">
        <f>IF($F$27="n/a",0,IF(AI$3&lt;=$C53,0,IF(AI$3&gt;($F$27+$C53),INDEX($D$39:$W$39,,$C53)-SUM($D53:AH53),INDEX($D$39:$W$39,,$C53)/$F$27)))</f>
        <v>0</v>
      </c>
      <c r="AJ53" s="8">
        <f>IF($F$27="n/a",0,IF(AJ$3&lt;=$C53,0,IF(AJ$3&gt;($F$27+$C53),INDEX($D$39:$W$39,,$C53)-SUM($D53:AI53),INDEX($D$39:$W$39,,$C53)/$F$27)))</f>
        <v>0</v>
      </c>
      <c r="AK53" s="8">
        <f>IF($F$27="n/a",0,IF(AK$3&lt;=$C53,0,IF(AK$3&gt;($F$27+$C53),INDEX($D$39:$W$39,,$C53)-SUM($D53:AJ53),INDEX($D$39:$W$39,,$C53)/$F$27)))</f>
        <v>0</v>
      </c>
      <c r="AL53" s="8">
        <f>IF($F$27="n/a",0,IF(AL$3&lt;=$C53,0,IF(AL$3&gt;($F$27+$C53),INDEX($D$39:$W$39,,$C53)-SUM($D53:AK53),INDEX($D$39:$W$39,,$C53)/$F$27)))</f>
        <v>0</v>
      </c>
      <c r="AM53" s="8">
        <f>IF($F$27="n/a",0,IF(AM$3&lt;=$C53,0,IF(AM$3&gt;($F$27+$C53),INDEX($D$39:$W$39,,$C53)-SUM($D53:AL53),INDEX($D$39:$W$39,,$C53)/$F$27)))</f>
        <v>0</v>
      </c>
      <c r="AN53" s="8">
        <f>IF($F$27="n/a",0,IF(AN$3&lt;=$C53,0,IF(AN$3&gt;($F$27+$C53),INDEX($D$39:$W$39,,$C53)-SUM($D53:AM53),INDEX($D$39:$W$39,,$C53)/$F$27)))</f>
        <v>0</v>
      </c>
      <c r="AO53" s="8">
        <f>IF($F$27="n/a",0,IF(AO$3&lt;=$C53,0,IF(AO$3&gt;($F$27+$C53),INDEX($D$39:$W$39,,$C53)-SUM($D53:AN53),INDEX($D$39:$W$39,,$C53)/$F$27)))</f>
        <v>0</v>
      </c>
      <c r="AP53" s="8">
        <f>IF($F$27="n/a",0,IF(AP$3&lt;=$C53,0,IF(AP$3&gt;($F$27+$C53),INDEX($D$39:$W$39,,$C53)-SUM($D53:AO53),INDEX($D$39:$W$39,,$C53)/$F$27)))</f>
        <v>0</v>
      </c>
      <c r="AQ53" s="8">
        <f>IF($F$27="n/a",0,IF(AQ$3&lt;=$C53,0,IF(AQ$3&gt;($F$27+$C53),INDEX($D$39:$W$39,,$C53)-SUM($D53:AP53),INDEX($D$39:$W$39,,$C53)/$F$27)))</f>
        <v>0</v>
      </c>
      <c r="AR53" s="8">
        <f>IF($F$27="n/a",0,IF(AR$3&lt;=$C53,0,IF(AR$3&gt;($F$27+$C53),INDEX($D$39:$W$39,,$C53)-SUM($D53:AQ53),INDEX($D$39:$W$39,,$C53)/$F$27)))</f>
        <v>0</v>
      </c>
      <c r="AS53" s="8">
        <f>IF($F$27="n/a",0,IF(AS$3&lt;=$C53,0,IF(AS$3&gt;($F$27+$C53),INDEX($D$39:$W$39,,$C53)-SUM($D53:AR53),INDEX($D$39:$W$39,,$C53)/$F$27)))</f>
        <v>0</v>
      </c>
      <c r="AT53" s="8">
        <f>IF($F$27="n/a",0,IF(AT$3&lt;=$C53,0,IF(AT$3&gt;($F$27+$C53),INDEX($D$39:$W$39,,$C53)-SUM($D53:AS53),INDEX($D$39:$W$39,,$C53)/$F$27)))</f>
        <v>0</v>
      </c>
      <c r="AU53" s="8">
        <f>IF($F$27="n/a",0,IF(AU$3&lt;=$C53,0,IF(AU$3&gt;($F$27+$C53),INDEX($D$39:$W$39,,$C53)-SUM($D53:AT53),INDEX($D$39:$W$39,,$C53)/$F$27)))</f>
        <v>0</v>
      </c>
      <c r="AV53" s="8">
        <f>IF($F$27="n/a",0,IF(AV$3&lt;=$C53,0,IF(AV$3&gt;($F$27+$C53),INDEX($D$39:$W$39,,$C53)-SUM($D53:AU53),INDEX($D$39:$W$39,,$C53)/$F$27)))</f>
        <v>0</v>
      </c>
      <c r="AW53" s="8">
        <f>IF($F$27="n/a",0,IF(AW$3&lt;=$C53,0,IF(AW$3&gt;($F$27+$C53),INDEX($D$39:$W$39,,$C53)-SUM($D53:AV53),INDEX($D$39:$W$39,,$C53)/$F$27)))</f>
        <v>0</v>
      </c>
      <c r="AX53" s="8">
        <f>IF($F$27="n/a",0,IF(AX$3&lt;=$C53,0,IF(AX$3&gt;($F$27+$C53),INDEX($D$39:$W$39,,$C53)-SUM($D53:AW53),INDEX($D$39:$W$39,,$C53)/$F$27)))</f>
        <v>0</v>
      </c>
      <c r="AY53" s="8">
        <f>IF($F$27="n/a",0,IF(AY$3&lt;=$C53,0,IF(AY$3&gt;($F$27+$C53),INDEX($D$39:$W$39,,$C53)-SUM($D53:AX53),INDEX($D$39:$W$39,,$C53)/$F$27)))</f>
        <v>0</v>
      </c>
      <c r="AZ53" s="8">
        <f>IF($F$27="n/a",0,IF(AZ$3&lt;=$C53,0,IF(AZ$3&gt;($F$27+$C53),INDEX($D$39:$W$39,,$C53)-SUM($D53:AY53),INDEX($D$39:$W$39,,$C53)/$F$27)))</f>
        <v>0</v>
      </c>
      <c r="BA53" s="8">
        <f>IF($F$27="n/a",0,IF(BA$3&lt;=$C53,0,IF(BA$3&gt;($F$27+$C53),INDEX($D$39:$W$39,,$C53)-SUM($D53:AZ53),INDEX($D$39:$W$39,,$C53)/$F$27)))</f>
        <v>0</v>
      </c>
      <c r="BB53" s="8">
        <f>IF($F$27="n/a",0,IF(BB$3&lt;=$C53,0,IF(BB$3&gt;($F$27+$C53),INDEX($D$39:$W$39,,$C53)-SUM($D53:BA53),INDEX($D$39:$W$39,,$C53)/$F$27)))</f>
        <v>0</v>
      </c>
      <c r="BC53" s="8">
        <f>IF($F$27="n/a",0,IF(BC$3&lt;=$C53,0,IF(BC$3&gt;($F$27+$C53),INDEX($D$39:$W$39,,$C53)-SUM($D53:BB53),INDEX($D$39:$W$39,,$C53)/$F$27)))</f>
        <v>0</v>
      </c>
      <c r="BD53" s="8">
        <f>IF($F$27="n/a",0,IF(BD$3&lt;=$C53,0,IF(BD$3&gt;($F$27+$C53),INDEX($D$39:$W$39,,$C53)-SUM($D53:BC53),INDEX($D$39:$W$39,,$C53)/$F$27)))</f>
        <v>0</v>
      </c>
      <c r="BE53" s="8">
        <f>IF($F$27="n/a",0,IF(BE$3&lt;=$C53,0,IF(BE$3&gt;($F$27+$C53),INDEX($D$39:$W$39,,$C53)-SUM($D53:BD53),INDEX($D$39:$W$39,,$C53)/$F$27)))</f>
        <v>0</v>
      </c>
      <c r="BF53" s="8">
        <f>IF($F$27="n/a",0,IF(BF$3&lt;=$C53,0,IF(BF$3&gt;($F$27+$C53),INDEX($D$39:$W$39,,$C53)-SUM($D53:BE53),INDEX($D$39:$W$39,,$C53)/$F$27)))</f>
        <v>0</v>
      </c>
      <c r="BG53" s="8">
        <f>IF($F$27="n/a",0,IF(BG$3&lt;=$C53,0,IF(BG$3&gt;($F$27+$C53),INDEX($D$39:$W$39,,$C53)-SUM($D53:BF53),INDEX($D$39:$W$39,,$C53)/$F$27)))</f>
        <v>0</v>
      </c>
      <c r="BH53" s="8">
        <f>IF($F$27="n/a",0,IF(BH$3&lt;=$C53,0,IF(BH$3&gt;($F$27+$C53),INDEX($D$39:$W$39,,$C53)-SUM($D53:BG53),INDEX($D$39:$W$39,,$C53)/$F$27)))</f>
        <v>0</v>
      </c>
      <c r="BI53" s="8">
        <f>IF($F$27="n/a",0,IF(BI$3&lt;=$C53,0,IF(BI$3&gt;($F$27+$C53),INDEX($D$39:$W$39,,$C53)-SUM($D53:BH53),INDEX($D$39:$W$39,,$C53)/$F$27)))</f>
        <v>0</v>
      </c>
      <c r="BJ53" s="8">
        <f>IF($F$27="n/a",0,IF(BJ$3&lt;=$C53,0,IF(BJ$3&gt;($F$27+$C53),INDEX($D$39:$W$39,,$C53)-SUM($D53:BI53),INDEX($D$39:$W$39,,$C53)/$F$27)))</f>
        <v>0</v>
      </c>
      <c r="BK53" s="8">
        <f>IF($F$27="n/a",0,IF(BK$3&lt;=$C53,0,IF(BK$3&gt;($F$27+$C53),INDEX($D$39:$W$39,,$C53)-SUM($D53:BJ53),INDEX($D$39:$W$39,,$C53)/$F$27)))</f>
        <v>0</v>
      </c>
    </row>
    <row r="54" spans="2:63" hidden="1" outlineLevel="1" x14ac:dyDescent="0.3">
      <c r="B54" s="15">
        <v>2025</v>
      </c>
      <c r="C54" s="15">
        <v>13</v>
      </c>
      <c r="D54" s="26"/>
      <c r="E54" s="8">
        <f>IF($F$27="n/a",0,IF(E$3&lt;=$C54,0,IF(E$3&gt;($F$27+$C54),INDEX($D$39:$W$39,,$C54)-SUM($D54:D54),INDEX($D$39:$W$39,,$C54)/$F$27)))</f>
        <v>0</v>
      </c>
      <c r="F54" s="8">
        <f>IF($F$27="n/a",0,IF(F$3&lt;=$C54,0,IF(F$3&gt;($F$27+$C54),INDEX($D$39:$W$39,,$C54)-SUM($D54:E54),INDEX($D$39:$W$39,,$C54)/$F$27)))</f>
        <v>0</v>
      </c>
      <c r="G54" s="8">
        <f>IF($F$27="n/a",0,IF(G$3&lt;=$C54,0,IF(G$3&gt;($F$27+$C54),INDEX($D$39:$W$39,,$C54)-SUM($D54:F54),INDEX($D$39:$W$39,,$C54)/$F$27)))</f>
        <v>0</v>
      </c>
      <c r="H54" s="11">
        <f>IF($F$27="n/a",0,IF(H$3&lt;=$C54,0,IF(H$3&gt;($F$27+$C54),INDEX($D$39:$W$39,,$C54)-SUM($D54:G54),INDEX($D$39:$W$39,,$C54)/$F$27)))</f>
        <v>0</v>
      </c>
      <c r="I54" s="12">
        <f>IF($F$27="n/a",0,IF(I$3&lt;=$C54,0,IF(I$3&gt;($F$27+$C54),INDEX($D$39:$W$39,,$C54)-SUM($D54:H54),INDEX($D$39:$W$39,,$C54)/$F$27)))</f>
        <v>0</v>
      </c>
      <c r="J54" s="8">
        <f>IF($F$27="n/a",0,IF(J$3&lt;=$C54,0,IF(J$3&gt;($F$27+$C54),INDEX($D$39:$W$39,,$C54)-SUM($D54:I54),INDEX($D$39:$W$39,,$C54)/$F$27)))</f>
        <v>0</v>
      </c>
      <c r="K54" s="8">
        <f>IF($F$27="n/a",0,IF(K$3&lt;=$C54,0,IF(K$3&gt;($F$27+$C54),INDEX($D$39:$W$39,,$C54)-SUM($D54:J54),INDEX($D$39:$W$39,,$C54)/$F$27)))</f>
        <v>0</v>
      </c>
      <c r="L54" s="8">
        <f>IF($F$27="n/a",0,IF(L$3&lt;=$C54,0,IF(L$3&gt;($F$27+$C54),INDEX($D$39:$W$39,,$C54)-SUM($D54:K54),INDEX($D$39:$W$39,,$C54)/$F$27)))</f>
        <v>0</v>
      </c>
      <c r="M54" s="8">
        <f>IF($F$27="n/a",0,IF(M$3&lt;=$C54,0,IF(M$3&gt;($F$27+$C54),INDEX($D$39:$W$39,,$C54)-SUM($D54:L54),INDEX($D$39:$W$39,,$C54)/$F$27)))</f>
        <v>0</v>
      </c>
      <c r="N54" s="8">
        <f>IF($F$27="n/a",0,IF(N$3&lt;=$C54,0,IF(N$3&gt;($F$27+$C54),INDEX($D$39:$W$39,,$C54)-SUM($D54:M54),INDEX($D$39:$W$39,,$C54)/$F$27)))</f>
        <v>0</v>
      </c>
      <c r="O54" s="8">
        <f>IF($F$27="n/a",0,IF(O$3&lt;=$C54,0,IF(O$3&gt;($F$27+$C54),INDEX($D$39:$W$39,,$C54)-SUM($D54:N54),INDEX($D$39:$W$39,,$C54)/$F$27)))</f>
        <v>0</v>
      </c>
      <c r="P54" s="8">
        <f>IF($F$27="n/a",0,IF(P$3&lt;=$C54,0,IF(P$3&gt;($F$27+$C54),INDEX($D$39:$W$39,,$C54)-SUM($D54:O54),INDEX($D$39:$W$39,,$C54)/$F$27)))</f>
        <v>0</v>
      </c>
      <c r="Q54" s="8">
        <f>IF($F$27="n/a",0,IF(Q$3&lt;=$C54,0,IF(Q$3&gt;($F$27+$C54),INDEX($D$39:$W$39,,$C54)-SUM($D54:P54),INDEX($D$39:$W$39,,$C54)/$F$27)))</f>
        <v>0</v>
      </c>
      <c r="R54" s="8">
        <f>IF($F$27="n/a",0,IF(R$3&lt;=$C54,0,IF(R$3&gt;($F$27+$C54),INDEX($D$39:$W$39,,$C54)-SUM($D54:Q54),INDEX($D$39:$W$39,,$C54)/$F$27)))</f>
        <v>0</v>
      </c>
      <c r="S54" s="8">
        <f>IF($F$27="n/a",0,IF(S$3&lt;=$C54,0,IF(S$3&gt;($F$27+$C54),INDEX($D$39:$W$39,,$C54)-SUM($D54:R54),INDEX($D$39:$W$39,,$C54)/$F$27)))</f>
        <v>0</v>
      </c>
      <c r="T54" s="8">
        <f>IF($F$27="n/a",0,IF(T$3&lt;=$C54,0,IF(T$3&gt;($F$27+$C54),INDEX($D$39:$W$39,,$C54)-SUM($D54:S54),INDEX($D$39:$W$39,,$C54)/$F$27)))</f>
        <v>0</v>
      </c>
      <c r="U54" s="8">
        <f>IF($F$27="n/a",0,IF(U$3&lt;=$C54,0,IF(U$3&gt;($F$27+$C54),INDEX($D$39:$W$39,,$C54)-SUM($D54:T54),INDEX($D$39:$W$39,,$C54)/$F$27)))</f>
        <v>0</v>
      </c>
      <c r="V54" s="8">
        <f>IF($F$27="n/a",0,IF(V$3&lt;=$C54,0,IF(V$3&gt;($F$27+$C54),INDEX($D$39:$W$39,,$C54)-SUM($D54:U54),INDEX($D$39:$W$39,,$C54)/$F$27)))</f>
        <v>0</v>
      </c>
      <c r="W54" s="8">
        <f>IF($F$27="n/a",0,IF(W$3&lt;=$C54,0,IF(W$3&gt;($F$27+$C54),INDEX($D$39:$W$39,,$C54)-SUM($D54:V54),INDEX($D$39:$W$39,,$C54)/$F$27)))</f>
        <v>0</v>
      </c>
      <c r="X54" s="8">
        <f>IF($F$27="n/a",0,IF(X$3&lt;=$C54,0,IF(X$3&gt;($F$27+$C54),INDEX($D$39:$W$39,,$C54)-SUM($D54:W54),INDEX($D$39:$W$39,,$C54)/$F$27)))</f>
        <v>0</v>
      </c>
      <c r="Y54" s="8">
        <f>IF($F$27="n/a",0,IF(Y$3&lt;=$C54,0,IF(Y$3&gt;($F$27+$C54),INDEX($D$39:$W$39,,$C54)-SUM($D54:X54),INDEX($D$39:$W$39,,$C54)/$F$27)))</f>
        <v>0</v>
      </c>
      <c r="Z54" s="8">
        <f>IF($F$27="n/a",0,IF(Z$3&lt;=$C54,0,IF(Z$3&gt;($F$27+$C54),INDEX($D$39:$W$39,,$C54)-SUM($D54:Y54),INDEX($D$39:$W$39,,$C54)/$F$27)))</f>
        <v>0</v>
      </c>
      <c r="AA54" s="8">
        <f>IF($F$27="n/a",0,IF(AA$3&lt;=$C54,0,IF(AA$3&gt;($F$27+$C54),INDEX($D$39:$W$39,,$C54)-SUM($D54:Z54),INDEX($D$39:$W$39,,$C54)/$F$27)))</f>
        <v>0</v>
      </c>
      <c r="AB54" s="8">
        <f>IF($F$27="n/a",0,IF(AB$3&lt;=$C54,0,IF(AB$3&gt;($F$27+$C54),INDEX($D$39:$W$39,,$C54)-SUM($D54:AA54),INDEX($D$39:$W$39,,$C54)/$F$27)))</f>
        <v>0</v>
      </c>
      <c r="AC54" s="8">
        <f>IF($F$27="n/a",0,IF(AC$3&lt;=$C54,0,IF(AC$3&gt;($F$27+$C54),INDEX($D$39:$W$39,,$C54)-SUM($D54:AB54),INDEX($D$39:$W$39,,$C54)/$F$27)))</f>
        <v>0</v>
      </c>
      <c r="AD54" s="8">
        <f>IF($F$27="n/a",0,IF(AD$3&lt;=$C54,0,IF(AD$3&gt;($F$27+$C54),INDEX($D$39:$W$39,,$C54)-SUM($D54:AC54),INDEX($D$39:$W$39,,$C54)/$F$27)))</f>
        <v>0</v>
      </c>
      <c r="AE54" s="8">
        <f>IF($F$27="n/a",0,IF(AE$3&lt;=$C54,0,IF(AE$3&gt;($F$27+$C54),INDEX($D$39:$W$39,,$C54)-SUM($D54:AD54),INDEX($D$39:$W$39,,$C54)/$F$27)))</f>
        <v>0</v>
      </c>
      <c r="AF54" s="8">
        <f>IF($F$27="n/a",0,IF(AF$3&lt;=$C54,0,IF(AF$3&gt;($F$27+$C54),INDEX($D$39:$W$39,,$C54)-SUM($D54:AE54),INDEX($D$39:$W$39,,$C54)/$F$27)))</f>
        <v>0</v>
      </c>
      <c r="AG54" s="8">
        <f>IF($F$27="n/a",0,IF(AG$3&lt;=$C54,0,IF(AG$3&gt;($F$27+$C54),INDEX($D$39:$W$39,,$C54)-SUM($D54:AF54),INDEX($D$39:$W$39,,$C54)/$F$27)))</f>
        <v>0</v>
      </c>
      <c r="AH54" s="8">
        <f>IF($F$27="n/a",0,IF(AH$3&lt;=$C54,0,IF(AH$3&gt;($F$27+$C54),INDEX($D$39:$W$39,,$C54)-SUM($D54:AG54),INDEX($D$39:$W$39,,$C54)/$F$27)))</f>
        <v>0</v>
      </c>
      <c r="AI54" s="8">
        <f>IF($F$27="n/a",0,IF(AI$3&lt;=$C54,0,IF(AI$3&gt;($F$27+$C54),INDEX($D$39:$W$39,,$C54)-SUM($D54:AH54),INDEX($D$39:$W$39,,$C54)/$F$27)))</f>
        <v>0</v>
      </c>
      <c r="AJ54" s="8">
        <f>IF($F$27="n/a",0,IF(AJ$3&lt;=$C54,0,IF(AJ$3&gt;($F$27+$C54),INDEX($D$39:$W$39,,$C54)-SUM($D54:AI54),INDEX($D$39:$W$39,,$C54)/$F$27)))</f>
        <v>0</v>
      </c>
      <c r="AK54" s="8">
        <f>IF($F$27="n/a",0,IF(AK$3&lt;=$C54,0,IF(AK$3&gt;($F$27+$C54),INDEX($D$39:$W$39,,$C54)-SUM($D54:AJ54),INDEX($D$39:$W$39,,$C54)/$F$27)))</f>
        <v>0</v>
      </c>
      <c r="AL54" s="8">
        <f>IF($F$27="n/a",0,IF(AL$3&lt;=$C54,0,IF(AL$3&gt;($F$27+$C54),INDEX($D$39:$W$39,,$C54)-SUM($D54:AK54),INDEX($D$39:$W$39,,$C54)/$F$27)))</f>
        <v>0</v>
      </c>
      <c r="AM54" s="8">
        <f>IF($F$27="n/a",0,IF(AM$3&lt;=$C54,0,IF(AM$3&gt;($F$27+$C54),INDEX($D$39:$W$39,,$C54)-SUM($D54:AL54),INDEX($D$39:$W$39,,$C54)/$F$27)))</f>
        <v>0</v>
      </c>
      <c r="AN54" s="8">
        <f>IF($F$27="n/a",0,IF(AN$3&lt;=$C54,0,IF(AN$3&gt;($F$27+$C54),INDEX($D$39:$W$39,,$C54)-SUM($D54:AM54),INDEX($D$39:$W$39,,$C54)/$F$27)))</f>
        <v>0</v>
      </c>
      <c r="AO54" s="8">
        <f>IF($F$27="n/a",0,IF(AO$3&lt;=$C54,0,IF(AO$3&gt;($F$27+$C54),INDEX($D$39:$W$39,,$C54)-SUM($D54:AN54),INDEX($D$39:$W$39,,$C54)/$F$27)))</f>
        <v>0</v>
      </c>
      <c r="AP54" s="8">
        <f>IF($F$27="n/a",0,IF(AP$3&lt;=$C54,0,IF(AP$3&gt;($F$27+$C54),INDEX($D$39:$W$39,,$C54)-SUM($D54:AO54),INDEX($D$39:$W$39,,$C54)/$F$27)))</f>
        <v>0</v>
      </c>
      <c r="AQ54" s="8">
        <f>IF($F$27="n/a",0,IF(AQ$3&lt;=$C54,0,IF(AQ$3&gt;($F$27+$C54),INDEX($D$39:$W$39,,$C54)-SUM($D54:AP54),INDEX($D$39:$W$39,,$C54)/$F$27)))</f>
        <v>0</v>
      </c>
      <c r="AR54" s="8">
        <f>IF($F$27="n/a",0,IF(AR$3&lt;=$C54,0,IF(AR$3&gt;($F$27+$C54),INDEX($D$39:$W$39,,$C54)-SUM($D54:AQ54),INDEX($D$39:$W$39,,$C54)/$F$27)))</f>
        <v>0</v>
      </c>
      <c r="AS54" s="8">
        <f>IF($F$27="n/a",0,IF(AS$3&lt;=$C54,0,IF(AS$3&gt;($F$27+$C54),INDEX($D$39:$W$39,,$C54)-SUM($D54:AR54),INDEX($D$39:$W$39,,$C54)/$F$27)))</f>
        <v>0</v>
      </c>
      <c r="AT54" s="8">
        <f>IF($F$27="n/a",0,IF(AT$3&lt;=$C54,0,IF(AT$3&gt;($F$27+$C54),INDEX($D$39:$W$39,,$C54)-SUM($D54:AS54),INDEX($D$39:$W$39,,$C54)/$F$27)))</f>
        <v>0</v>
      </c>
      <c r="AU54" s="8">
        <f>IF($F$27="n/a",0,IF(AU$3&lt;=$C54,0,IF(AU$3&gt;($F$27+$C54),INDEX($D$39:$W$39,,$C54)-SUM($D54:AT54),INDEX($D$39:$W$39,,$C54)/$F$27)))</f>
        <v>0</v>
      </c>
      <c r="AV54" s="8">
        <f>IF($F$27="n/a",0,IF(AV$3&lt;=$C54,0,IF(AV$3&gt;($F$27+$C54),INDEX($D$39:$W$39,,$C54)-SUM($D54:AU54),INDEX($D$39:$W$39,,$C54)/$F$27)))</f>
        <v>0</v>
      </c>
      <c r="AW54" s="8">
        <f>IF($F$27="n/a",0,IF(AW$3&lt;=$C54,0,IF(AW$3&gt;($F$27+$C54),INDEX($D$39:$W$39,,$C54)-SUM($D54:AV54),INDEX($D$39:$W$39,,$C54)/$F$27)))</f>
        <v>0</v>
      </c>
      <c r="AX54" s="8">
        <f>IF($F$27="n/a",0,IF(AX$3&lt;=$C54,0,IF(AX$3&gt;($F$27+$C54),INDEX($D$39:$W$39,,$C54)-SUM($D54:AW54),INDEX($D$39:$W$39,,$C54)/$F$27)))</f>
        <v>0</v>
      </c>
      <c r="AY54" s="8">
        <f>IF($F$27="n/a",0,IF(AY$3&lt;=$C54,0,IF(AY$3&gt;($F$27+$C54),INDEX($D$39:$W$39,,$C54)-SUM($D54:AX54),INDEX($D$39:$W$39,,$C54)/$F$27)))</f>
        <v>0</v>
      </c>
      <c r="AZ54" s="8">
        <f>IF($F$27="n/a",0,IF(AZ$3&lt;=$C54,0,IF(AZ$3&gt;($F$27+$C54),INDEX($D$39:$W$39,,$C54)-SUM($D54:AY54),INDEX($D$39:$W$39,,$C54)/$F$27)))</f>
        <v>0</v>
      </c>
      <c r="BA54" s="8">
        <f>IF($F$27="n/a",0,IF(BA$3&lt;=$C54,0,IF(BA$3&gt;($F$27+$C54),INDEX($D$39:$W$39,,$C54)-SUM($D54:AZ54),INDEX($D$39:$W$39,,$C54)/$F$27)))</f>
        <v>0</v>
      </c>
      <c r="BB54" s="8">
        <f>IF($F$27="n/a",0,IF(BB$3&lt;=$C54,0,IF(BB$3&gt;($F$27+$C54),INDEX($D$39:$W$39,,$C54)-SUM($D54:BA54),INDEX($D$39:$W$39,,$C54)/$F$27)))</f>
        <v>0</v>
      </c>
      <c r="BC54" s="8">
        <f>IF($F$27="n/a",0,IF(BC$3&lt;=$C54,0,IF(BC$3&gt;($F$27+$C54),INDEX($D$39:$W$39,,$C54)-SUM($D54:BB54),INDEX($D$39:$W$39,,$C54)/$F$27)))</f>
        <v>0</v>
      </c>
      <c r="BD54" s="8">
        <f>IF($F$27="n/a",0,IF(BD$3&lt;=$C54,0,IF(BD$3&gt;($F$27+$C54),INDEX($D$39:$W$39,,$C54)-SUM($D54:BC54),INDEX($D$39:$W$39,,$C54)/$F$27)))</f>
        <v>0</v>
      </c>
      <c r="BE54" s="8">
        <f>IF($F$27="n/a",0,IF(BE$3&lt;=$C54,0,IF(BE$3&gt;($F$27+$C54),INDEX($D$39:$W$39,,$C54)-SUM($D54:BD54),INDEX($D$39:$W$39,,$C54)/$F$27)))</f>
        <v>0</v>
      </c>
      <c r="BF54" s="8">
        <f>IF($F$27="n/a",0,IF(BF$3&lt;=$C54,0,IF(BF$3&gt;($F$27+$C54),INDEX($D$39:$W$39,,$C54)-SUM($D54:BE54),INDEX($D$39:$W$39,,$C54)/$F$27)))</f>
        <v>0</v>
      </c>
      <c r="BG54" s="8">
        <f>IF($F$27="n/a",0,IF(BG$3&lt;=$C54,0,IF(BG$3&gt;($F$27+$C54),INDEX($D$39:$W$39,,$C54)-SUM($D54:BF54),INDEX($D$39:$W$39,,$C54)/$F$27)))</f>
        <v>0</v>
      </c>
      <c r="BH54" s="8">
        <f>IF($F$27="n/a",0,IF(BH$3&lt;=$C54,0,IF(BH$3&gt;($F$27+$C54),INDEX($D$39:$W$39,,$C54)-SUM($D54:BG54),INDEX($D$39:$W$39,,$C54)/$F$27)))</f>
        <v>0</v>
      </c>
      <c r="BI54" s="8">
        <f>IF($F$27="n/a",0,IF(BI$3&lt;=$C54,0,IF(BI$3&gt;($F$27+$C54),INDEX($D$39:$W$39,,$C54)-SUM($D54:BH54),INDEX($D$39:$W$39,,$C54)/$F$27)))</f>
        <v>0</v>
      </c>
      <c r="BJ54" s="8">
        <f>IF($F$27="n/a",0,IF(BJ$3&lt;=$C54,0,IF(BJ$3&gt;($F$27+$C54),INDEX($D$39:$W$39,,$C54)-SUM($D54:BI54),INDEX($D$39:$W$39,,$C54)/$F$27)))</f>
        <v>0</v>
      </c>
      <c r="BK54" s="8">
        <f>IF($F$27="n/a",0,IF(BK$3&lt;=$C54,0,IF(BK$3&gt;($F$27+$C54),INDEX($D$39:$W$39,,$C54)-SUM($D54:BJ54),INDEX($D$39:$W$39,,$C54)/$F$27)))</f>
        <v>0</v>
      </c>
    </row>
    <row r="55" spans="2:63" hidden="1" outlineLevel="1" x14ac:dyDescent="0.3">
      <c r="B55" s="15">
        <v>2026</v>
      </c>
      <c r="C55" s="15">
        <v>14</v>
      </c>
      <c r="D55" s="26"/>
      <c r="E55" s="8">
        <f>IF($F$27="n/a",0,IF(E$3&lt;=$C55,0,IF(E$3&gt;($F$27+$C55),INDEX($D$39:$W$39,,$C55)-SUM($D55:D55),INDEX($D$39:$W$39,,$C55)/$F$27)))</f>
        <v>0</v>
      </c>
      <c r="F55" s="8">
        <f>IF($F$27="n/a",0,IF(F$3&lt;=$C55,0,IF(F$3&gt;($F$27+$C55),INDEX($D$39:$W$39,,$C55)-SUM($D55:E55),INDEX($D$39:$W$39,,$C55)/$F$27)))</f>
        <v>0</v>
      </c>
      <c r="G55" s="8">
        <f>IF($F$27="n/a",0,IF(G$3&lt;=$C55,0,IF(G$3&gt;($F$27+$C55),INDEX($D$39:$W$39,,$C55)-SUM($D55:F55),INDEX($D$39:$W$39,,$C55)/$F$27)))</f>
        <v>0</v>
      </c>
      <c r="H55" s="11">
        <f>IF($F$27="n/a",0,IF(H$3&lt;=$C55,0,IF(H$3&gt;($F$27+$C55),INDEX($D$39:$W$39,,$C55)-SUM($D55:G55),INDEX($D$39:$W$39,,$C55)/$F$27)))</f>
        <v>0</v>
      </c>
      <c r="I55" s="12">
        <f>IF($F$27="n/a",0,IF(I$3&lt;=$C55,0,IF(I$3&gt;($F$27+$C55),INDEX($D$39:$W$39,,$C55)-SUM($D55:H55),INDEX($D$39:$W$39,,$C55)/$F$27)))</f>
        <v>0</v>
      </c>
      <c r="J55" s="8">
        <f>IF($F$27="n/a",0,IF(J$3&lt;=$C55,0,IF(J$3&gt;($F$27+$C55),INDEX($D$39:$W$39,,$C55)-SUM($D55:I55),INDEX($D$39:$W$39,,$C55)/$F$27)))</f>
        <v>0</v>
      </c>
      <c r="K55" s="8">
        <f>IF($F$27="n/a",0,IF(K$3&lt;=$C55,0,IF(K$3&gt;($F$27+$C55),INDEX($D$39:$W$39,,$C55)-SUM($D55:J55),INDEX($D$39:$W$39,,$C55)/$F$27)))</f>
        <v>0</v>
      </c>
      <c r="L55" s="8">
        <f>IF($F$27="n/a",0,IF(L$3&lt;=$C55,0,IF(L$3&gt;($F$27+$C55),INDEX($D$39:$W$39,,$C55)-SUM($D55:K55),INDEX($D$39:$W$39,,$C55)/$F$27)))</f>
        <v>0</v>
      </c>
      <c r="M55" s="8">
        <f>IF($F$27="n/a",0,IF(M$3&lt;=$C55,0,IF(M$3&gt;($F$27+$C55),INDEX($D$39:$W$39,,$C55)-SUM($D55:L55),INDEX($D$39:$W$39,,$C55)/$F$27)))</f>
        <v>0</v>
      </c>
      <c r="N55" s="8">
        <f>IF($F$27="n/a",0,IF(N$3&lt;=$C55,0,IF(N$3&gt;($F$27+$C55),INDEX($D$39:$W$39,,$C55)-SUM($D55:M55),INDEX($D$39:$W$39,,$C55)/$F$27)))</f>
        <v>0</v>
      </c>
      <c r="O55" s="8">
        <f>IF($F$27="n/a",0,IF(O$3&lt;=$C55,0,IF(O$3&gt;($F$27+$C55),INDEX($D$39:$W$39,,$C55)-SUM($D55:N55),INDEX($D$39:$W$39,,$C55)/$F$27)))</f>
        <v>0</v>
      </c>
      <c r="P55" s="8">
        <f>IF($F$27="n/a",0,IF(P$3&lt;=$C55,0,IF(P$3&gt;($F$27+$C55),INDEX($D$39:$W$39,,$C55)-SUM($D55:O55),INDEX($D$39:$W$39,,$C55)/$F$27)))</f>
        <v>0</v>
      </c>
      <c r="Q55" s="8">
        <f>IF($F$27="n/a",0,IF(Q$3&lt;=$C55,0,IF(Q$3&gt;($F$27+$C55),INDEX($D$39:$W$39,,$C55)-SUM($D55:P55),INDEX($D$39:$W$39,,$C55)/$F$27)))</f>
        <v>0</v>
      </c>
      <c r="R55" s="8">
        <f>IF($F$27="n/a",0,IF(R$3&lt;=$C55,0,IF(R$3&gt;($F$27+$C55),INDEX($D$39:$W$39,,$C55)-SUM($D55:Q55),INDEX($D$39:$W$39,,$C55)/$F$27)))</f>
        <v>0</v>
      </c>
      <c r="S55" s="8">
        <f>IF($F$27="n/a",0,IF(S$3&lt;=$C55,0,IF(S$3&gt;($F$27+$C55),INDEX($D$39:$W$39,,$C55)-SUM($D55:R55),INDEX($D$39:$W$39,,$C55)/$F$27)))</f>
        <v>0</v>
      </c>
      <c r="T55" s="8">
        <f>IF($F$27="n/a",0,IF(T$3&lt;=$C55,0,IF(T$3&gt;($F$27+$C55),INDEX($D$39:$W$39,,$C55)-SUM($D55:S55),INDEX($D$39:$W$39,,$C55)/$F$27)))</f>
        <v>0</v>
      </c>
      <c r="U55" s="8">
        <f>IF($F$27="n/a",0,IF(U$3&lt;=$C55,0,IF(U$3&gt;($F$27+$C55),INDEX($D$39:$W$39,,$C55)-SUM($D55:T55),INDEX($D$39:$W$39,,$C55)/$F$27)))</f>
        <v>0</v>
      </c>
      <c r="V55" s="8">
        <f>IF($F$27="n/a",0,IF(V$3&lt;=$C55,0,IF(V$3&gt;($F$27+$C55),INDEX($D$39:$W$39,,$C55)-SUM($D55:U55),INDEX($D$39:$W$39,,$C55)/$F$27)))</f>
        <v>0</v>
      </c>
      <c r="W55" s="8">
        <f>IF($F$27="n/a",0,IF(W$3&lt;=$C55,0,IF(W$3&gt;($F$27+$C55),INDEX($D$39:$W$39,,$C55)-SUM($D55:V55),INDEX($D$39:$W$39,,$C55)/$F$27)))</f>
        <v>0</v>
      </c>
      <c r="X55" s="8">
        <f>IF($F$27="n/a",0,IF(X$3&lt;=$C55,0,IF(X$3&gt;($F$27+$C55),INDEX($D$39:$W$39,,$C55)-SUM($D55:W55),INDEX($D$39:$W$39,,$C55)/$F$27)))</f>
        <v>0</v>
      </c>
      <c r="Y55" s="8">
        <f>IF($F$27="n/a",0,IF(Y$3&lt;=$C55,0,IF(Y$3&gt;($F$27+$C55),INDEX($D$39:$W$39,,$C55)-SUM($D55:X55),INDEX($D$39:$W$39,,$C55)/$F$27)))</f>
        <v>0</v>
      </c>
      <c r="Z55" s="8">
        <f>IF($F$27="n/a",0,IF(Z$3&lt;=$C55,0,IF(Z$3&gt;($F$27+$C55),INDEX($D$39:$W$39,,$C55)-SUM($D55:Y55),INDEX($D$39:$W$39,,$C55)/$F$27)))</f>
        <v>0</v>
      </c>
      <c r="AA55" s="8">
        <f>IF($F$27="n/a",0,IF(AA$3&lt;=$C55,0,IF(AA$3&gt;($F$27+$C55),INDEX($D$39:$W$39,,$C55)-SUM($D55:Z55),INDEX($D$39:$W$39,,$C55)/$F$27)))</f>
        <v>0</v>
      </c>
      <c r="AB55" s="8">
        <f>IF($F$27="n/a",0,IF(AB$3&lt;=$C55,0,IF(AB$3&gt;($F$27+$C55),INDEX($D$39:$W$39,,$C55)-SUM($D55:AA55),INDEX($D$39:$W$39,,$C55)/$F$27)))</f>
        <v>0</v>
      </c>
      <c r="AC55" s="8">
        <f>IF($F$27="n/a",0,IF(AC$3&lt;=$C55,0,IF(AC$3&gt;($F$27+$C55),INDEX($D$39:$W$39,,$C55)-SUM($D55:AB55),INDEX($D$39:$W$39,,$C55)/$F$27)))</f>
        <v>0</v>
      </c>
      <c r="AD55" s="8">
        <f>IF($F$27="n/a",0,IF(AD$3&lt;=$C55,0,IF(AD$3&gt;($F$27+$C55),INDEX($D$39:$W$39,,$C55)-SUM($D55:AC55),INDEX($D$39:$W$39,,$C55)/$F$27)))</f>
        <v>0</v>
      </c>
      <c r="AE55" s="8">
        <f>IF($F$27="n/a",0,IF(AE$3&lt;=$C55,0,IF(AE$3&gt;($F$27+$C55),INDEX($D$39:$W$39,,$C55)-SUM($D55:AD55),INDEX($D$39:$W$39,,$C55)/$F$27)))</f>
        <v>0</v>
      </c>
      <c r="AF55" s="8">
        <f>IF($F$27="n/a",0,IF(AF$3&lt;=$C55,0,IF(AF$3&gt;($F$27+$C55),INDEX($D$39:$W$39,,$C55)-SUM($D55:AE55),INDEX($D$39:$W$39,,$C55)/$F$27)))</f>
        <v>0</v>
      </c>
      <c r="AG55" s="8">
        <f>IF($F$27="n/a",0,IF(AG$3&lt;=$C55,0,IF(AG$3&gt;($F$27+$C55),INDEX($D$39:$W$39,,$C55)-SUM($D55:AF55),INDEX($D$39:$W$39,,$C55)/$F$27)))</f>
        <v>0</v>
      </c>
      <c r="AH55" s="8">
        <f>IF($F$27="n/a",0,IF(AH$3&lt;=$C55,0,IF(AH$3&gt;($F$27+$C55),INDEX($D$39:$W$39,,$C55)-SUM($D55:AG55),INDEX($D$39:$W$39,,$C55)/$F$27)))</f>
        <v>0</v>
      </c>
      <c r="AI55" s="8">
        <f>IF($F$27="n/a",0,IF(AI$3&lt;=$C55,0,IF(AI$3&gt;($F$27+$C55),INDEX($D$39:$W$39,,$C55)-SUM($D55:AH55),INDEX($D$39:$W$39,,$C55)/$F$27)))</f>
        <v>0</v>
      </c>
      <c r="AJ55" s="8">
        <f>IF($F$27="n/a",0,IF(AJ$3&lt;=$C55,0,IF(AJ$3&gt;($F$27+$C55),INDEX($D$39:$W$39,,$C55)-SUM($D55:AI55),INDEX($D$39:$W$39,,$C55)/$F$27)))</f>
        <v>0</v>
      </c>
      <c r="AK55" s="8">
        <f>IF($F$27="n/a",0,IF(AK$3&lt;=$C55,0,IF(AK$3&gt;($F$27+$C55),INDEX($D$39:$W$39,,$C55)-SUM($D55:AJ55),INDEX($D$39:$W$39,,$C55)/$F$27)))</f>
        <v>0</v>
      </c>
      <c r="AL55" s="8">
        <f>IF($F$27="n/a",0,IF(AL$3&lt;=$C55,0,IF(AL$3&gt;($F$27+$C55),INDEX($D$39:$W$39,,$C55)-SUM($D55:AK55),INDEX($D$39:$W$39,,$C55)/$F$27)))</f>
        <v>0</v>
      </c>
      <c r="AM55" s="8">
        <f>IF($F$27="n/a",0,IF(AM$3&lt;=$C55,0,IF(AM$3&gt;($F$27+$C55),INDEX($D$39:$W$39,,$C55)-SUM($D55:AL55),INDEX($D$39:$W$39,,$C55)/$F$27)))</f>
        <v>0</v>
      </c>
      <c r="AN55" s="8">
        <f>IF($F$27="n/a",0,IF(AN$3&lt;=$C55,0,IF(AN$3&gt;($F$27+$C55),INDEX($D$39:$W$39,,$C55)-SUM($D55:AM55),INDEX($D$39:$W$39,,$C55)/$F$27)))</f>
        <v>0</v>
      </c>
      <c r="AO55" s="8">
        <f>IF($F$27="n/a",0,IF(AO$3&lt;=$C55,0,IF(AO$3&gt;($F$27+$C55),INDEX($D$39:$W$39,,$C55)-SUM($D55:AN55),INDEX($D$39:$W$39,,$C55)/$F$27)))</f>
        <v>0</v>
      </c>
      <c r="AP55" s="8">
        <f>IF($F$27="n/a",0,IF(AP$3&lt;=$C55,0,IF(AP$3&gt;($F$27+$C55),INDEX($D$39:$W$39,,$C55)-SUM($D55:AO55),INDEX($D$39:$W$39,,$C55)/$F$27)))</f>
        <v>0</v>
      </c>
      <c r="AQ55" s="8">
        <f>IF($F$27="n/a",0,IF(AQ$3&lt;=$C55,0,IF(AQ$3&gt;($F$27+$C55),INDEX($D$39:$W$39,,$C55)-SUM($D55:AP55),INDEX($D$39:$W$39,,$C55)/$F$27)))</f>
        <v>0</v>
      </c>
      <c r="AR55" s="8">
        <f>IF($F$27="n/a",0,IF(AR$3&lt;=$C55,0,IF(AR$3&gt;($F$27+$C55),INDEX($D$39:$W$39,,$C55)-SUM($D55:AQ55),INDEX($D$39:$W$39,,$C55)/$F$27)))</f>
        <v>0</v>
      </c>
      <c r="AS55" s="8">
        <f>IF($F$27="n/a",0,IF(AS$3&lt;=$C55,0,IF(AS$3&gt;($F$27+$C55),INDEX($D$39:$W$39,,$C55)-SUM($D55:AR55),INDEX($D$39:$W$39,,$C55)/$F$27)))</f>
        <v>0</v>
      </c>
      <c r="AT55" s="8">
        <f>IF($F$27="n/a",0,IF(AT$3&lt;=$C55,0,IF(AT$3&gt;($F$27+$C55),INDEX($D$39:$W$39,,$C55)-SUM($D55:AS55),INDEX($D$39:$W$39,,$C55)/$F$27)))</f>
        <v>0</v>
      </c>
      <c r="AU55" s="8">
        <f>IF($F$27="n/a",0,IF(AU$3&lt;=$C55,0,IF(AU$3&gt;($F$27+$C55),INDEX($D$39:$W$39,,$C55)-SUM($D55:AT55),INDEX($D$39:$W$39,,$C55)/$F$27)))</f>
        <v>0</v>
      </c>
      <c r="AV55" s="8">
        <f>IF($F$27="n/a",0,IF(AV$3&lt;=$C55,0,IF(AV$3&gt;($F$27+$C55),INDEX($D$39:$W$39,,$C55)-SUM($D55:AU55),INDEX($D$39:$W$39,,$C55)/$F$27)))</f>
        <v>0</v>
      </c>
      <c r="AW55" s="8">
        <f>IF($F$27="n/a",0,IF(AW$3&lt;=$C55,0,IF(AW$3&gt;($F$27+$C55),INDEX($D$39:$W$39,,$C55)-SUM($D55:AV55),INDEX($D$39:$W$39,,$C55)/$F$27)))</f>
        <v>0</v>
      </c>
      <c r="AX55" s="8">
        <f>IF($F$27="n/a",0,IF(AX$3&lt;=$C55,0,IF(AX$3&gt;($F$27+$C55),INDEX($D$39:$W$39,,$C55)-SUM($D55:AW55),INDEX($D$39:$W$39,,$C55)/$F$27)))</f>
        <v>0</v>
      </c>
      <c r="AY55" s="8">
        <f>IF($F$27="n/a",0,IF(AY$3&lt;=$C55,0,IF(AY$3&gt;($F$27+$C55),INDEX($D$39:$W$39,,$C55)-SUM($D55:AX55),INDEX($D$39:$W$39,,$C55)/$F$27)))</f>
        <v>0</v>
      </c>
      <c r="AZ55" s="8">
        <f>IF($F$27="n/a",0,IF(AZ$3&lt;=$C55,0,IF(AZ$3&gt;($F$27+$C55),INDEX($D$39:$W$39,,$C55)-SUM($D55:AY55),INDEX($D$39:$W$39,,$C55)/$F$27)))</f>
        <v>0</v>
      </c>
      <c r="BA55" s="8">
        <f>IF($F$27="n/a",0,IF(BA$3&lt;=$C55,0,IF(BA$3&gt;($F$27+$C55),INDEX($D$39:$W$39,,$C55)-SUM($D55:AZ55),INDEX($D$39:$W$39,,$C55)/$F$27)))</f>
        <v>0</v>
      </c>
      <c r="BB55" s="8">
        <f>IF($F$27="n/a",0,IF(BB$3&lt;=$C55,0,IF(BB$3&gt;($F$27+$C55),INDEX($D$39:$W$39,,$C55)-SUM($D55:BA55),INDEX($D$39:$W$39,,$C55)/$F$27)))</f>
        <v>0</v>
      </c>
      <c r="BC55" s="8">
        <f>IF($F$27="n/a",0,IF(BC$3&lt;=$C55,0,IF(BC$3&gt;($F$27+$C55),INDEX($D$39:$W$39,,$C55)-SUM($D55:BB55),INDEX($D$39:$W$39,,$C55)/$F$27)))</f>
        <v>0</v>
      </c>
      <c r="BD55" s="8">
        <f>IF($F$27="n/a",0,IF(BD$3&lt;=$C55,0,IF(BD$3&gt;($F$27+$C55),INDEX($D$39:$W$39,,$C55)-SUM($D55:BC55),INDEX($D$39:$W$39,,$C55)/$F$27)))</f>
        <v>0</v>
      </c>
      <c r="BE55" s="8">
        <f>IF($F$27="n/a",0,IF(BE$3&lt;=$C55,0,IF(BE$3&gt;($F$27+$C55),INDEX($D$39:$W$39,,$C55)-SUM($D55:BD55),INDEX($D$39:$W$39,,$C55)/$F$27)))</f>
        <v>0</v>
      </c>
      <c r="BF55" s="8">
        <f>IF($F$27="n/a",0,IF(BF$3&lt;=$C55,0,IF(BF$3&gt;($F$27+$C55),INDEX($D$39:$W$39,,$C55)-SUM($D55:BE55),INDEX($D$39:$W$39,,$C55)/$F$27)))</f>
        <v>0</v>
      </c>
      <c r="BG55" s="8">
        <f>IF($F$27="n/a",0,IF(BG$3&lt;=$C55,0,IF(BG$3&gt;($F$27+$C55),INDEX($D$39:$W$39,,$C55)-SUM($D55:BF55),INDEX($D$39:$W$39,,$C55)/$F$27)))</f>
        <v>0</v>
      </c>
      <c r="BH55" s="8">
        <f>IF($F$27="n/a",0,IF(BH$3&lt;=$C55,0,IF(BH$3&gt;($F$27+$C55),INDEX($D$39:$W$39,,$C55)-SUM($D55:BG55),INDEX($D$39:$W$39,,$C55)/$F$27)))</f>
        <v>0</v>
      </c>
      <c r="BI55" s="8">
        <f>IF($F$27="n/a",0,IF(BI$3&lt;=$C55,0,IF(BI$3&gt;($F$27+$C55),INDEX($D$39:$W$39,,$C55)-SUM($D55:BH55),INDEX($D$39:$W$39,,$C55)/$F$27)))</f>
        <v>0</v>
      </c>
      <c r="BJ55" s="8">
        <f>IF($F$27="n/a",0,IF(BJ$3&lt;=$C55,0,IF(BJ$3&gt;($F$27+$C55),INDEX($D$39:$W$39,,$C55)-SUM($D55:BI55),INDEX($D$39:$W$39,,$C55)/$F$27)))</f>
        <v>0</v>
      </c>
      <c r="BK55" s="8">
        <f>IF($F$27="n/a",0,IF(BK$3&lt;=$C55,0,IF(BK$3&gt;($F$27+$C55),INDEX($D$39:$W$39,,$C55)-SUM($D55:BJ55),INDEX($D$39:$W$39,,$C55)/$F$27)))</f>
        <v>0</v>
      </c>
    </row>
    <row r="56" spans="2:63" hidden="1" outlineLevel="1" x14ac:dyDescent="0.3">
      <c r="B56" s="15">
        <v>2027</v>
      </c>
      <c r="C56" s="15">
        <v>15</v>
      </c>
      <c r="D56" s="26"/>
      <c r="E56" s="8">
        <f>IF($F$27="n/a",0,IF(E$3&lt;=$C56,0,IF(E$3&gt;($F$27+$C56),INDEX($D$39:$W$39,,$C56)-SUM($D56:D56),INDEX($D$39:$W$39,,$C56)/$F$27)))</f>
        <v>0</v>
      </c>
      <c r="F56" s="8">
        <f>IF($F$27="n/a",0,IF(F$3&lt;=$C56,0,IF(F$3&gt;($F$27+$C56),INDEX($D$39:$W$39,,$C56)-SUM($D56:E56),INDEX($D$39:$W$39,,$C56)/$F$27)))</f>
        <v>0</v>
      </c>
      <c r="G56" s="8">
        <f>IF($F$27="n/a",0,IF(G$3&lt;=$C56,0,IF(G$3&gt;($F$27+$C56),INDEX($D$39:$W$39,,$C56)-SUM($D56:F56),INDEX($D$39:$W$39,,$C56)/$F$27)))</f>
        <v>0</v>
      </c>
      <c r="H56" s="11">
        <f>IF($F$27="n/a",0,IF(H$3&lt;=$C56,0,IF(H$3&gt;($F$27+$C56),INDEX($D$39:$W$39,,$C56)-SUM($D56:G56),INDEX($D$39:$W$39,,$C56)/$F$27)))</f>
        <v>0</v>
      </c>
      <c r="I56" s="12">
        <f>IF($F$27="n/a",0,IF(I$3&lt;=$C56,0,IF(I$3&gt;($F$27+$C56),INDEX($D$39:$W$39,,$C56)-SUM($D56:H56),INDEX($D$39:$W$39,,$C56)/$F$27)))</f>
        <v>0</v>
      </c>
      <c r="J56" s="8">
        <f>IF($F$27="n/a",0,IF(J$3&lt;=$C56,0,IF(J$3&gt;($F$27+$C56),INDEX($D$39:$W$39,,$C56)-SUM($D56:I56),INDEX($D$39:$W$39,,$C56)/$F$27)))</f>
        <v>0</v>
      </c>
      <c r="K56" s="8">
        <f>IF($F$27="n/a",0,IF(K$3&lt;=$C56,0,IF(K$3&gt;($F$27+$C56),INDEX($D$39:$W$39,,$C56)-SUM($D56:J56),INDEX($D$39:$W$39,,$C56)/$F$27)))</f>
        <v>0</v>
      </c>
      <c r="L56" s="8">
        <f>IF($F$27="n/a",0,IF(L$3&lt;=$C56,0,IF(L$3&gt;($F$27+$C56),INDEX($D$39:$W$39,,$C56)-SUM($D56:K56),INDEX($D$39:$W$39,,$C56)/$F$27)))</f>
        <v>0</v>
      </c>
      <c r="M56" s="8">
        <f>IF($F$27="n/a",0,IF(M$3&lt;=$C56,0,IF(M$3&gt;($F$27+$C56),INDEX($D$39:$W$39,,$C56)-SUM($D56:L56),INDEX($D$39:$W$39,,$C56)/$F$27)))</f>
        <v>0</v>
      </c>
      <c r="N56" s="8">
        <f>IF($F$27="n/a",0,IF(N$3&lt;=$C56,0,IF(N$3&gt;($F$27+$C56),INDEX($D$39:$W$39,,$C56)-SUM($D56:M56),INDEX($D$39:$W$39,,$C56)/$F$27)))</f>
        <v>0</v>
      </c>
      <c r="O56" s="8">
        <f>IF($F$27="n/a",0,IF(O$3&lt;=$C56,0,IF(O$3&gt;($F$27+$C56),INDEX($D$39:$W$39,,$C56)-SUM($D56:N56),INDEX($D$39:$W$39,,$C56)/$F$27)))</f>
        <v>0</v>
      </c>
      <c r="P56" s="8">
        <f>IF($F$27="n/a",0,IF(P$3&lt;=$C56,0,IF(P$3&gt;($F$27+$C56),INDEX($D$39:$W$39,,$C56)-SUM($D56:O56),INDEX($D$39:$W$39,,$C56)/$F$27)))</f>
        <v>0</v>
      </c>
      <c r="Q56" s="8">
        <f>IF($F$27="n/a",0,IF(Q$3&lt;=$C56,0,IF(Q$3&gt;($F$27+$C56),INDEX($D$39:$W$39,,$C56)-SUM($D56:P56),INDEX($D$39:$W$39,,$C56)/$F$27)))</f>
        <v>0</v>
      </c>
      <c r="R56" s="8">
        <f>IF($F$27="n/a",0,IF(R$3&lt;=$C56,0,IF(R$3&gt;($F$27+$C56),INDEX($D$39:$W$39,,$C56)-SUM($D56:Q56),INDEX($D$39:$W$39,,$C56)/$F$27)))</f>
        <v>0</v>
      </c>
      <c r="S56" s="8">
        <f>IF($F$27="n/a",0,IF(S$3&lt;=$C56,0,IF(S$3&gt;($F$27+$C56),INDEX($D$39:$W$39,,$C56)-SUM($D56:R56),INDEX($D$39:$W$39,,$C56)/$F$27)))</f>
        <v>0</v>
      </c>
      <c r="T56" s="8">
        <f>IF($F$27="n/a",0,IF(T$3&lt;=$C56,0,IF(T$3&gt;($F$27+$C56),INDEX($D$39:$W$39,,$C56)-SUM($D56:S56),INDEX($D$39:$W$39,,$C56)/$F$27)))</f>
        <v>0</v>
      </c>
      <c r="U56" s="8">
        <f>IF($F$27="n/a",0,IF(U$3&lt;=$C56,0,IF(U$3&gt;($F$27+$C56),INDEX($D$39:$W$39,,$C56)-SUM($D56:T56),INDEX($D$39:$W$39,,$C56)/$F$27)))</f>
        <v>0</v>
      </c>
      <c r="V56" s="8">
        <f>IF($F$27="n/a",0,IF(V$3&lt;=$C56,0,IF(V$3&gt;($F$27+$C56),INDEX($D$39:$W$39,,$C56)-SUM($D56:U56),INDEX($D$39:$W$39,,$C56)/$F$27)))</f>
        <v>0</v>
      </c>
      <c r="W56" s="8">
        <f>IF($F$27="n/a",0,IF(W$3&lt;=$C56,0,IF(W$3&gt;($F$27+$C56),INDEX($D$39:$W$39,,$C56)-SUM($D56:V56),INDEX($D$39:$W$39,,$C56)/$F$27)))</f>
        <v>0</v>
      </c>
      <c r="X56" s="8">
        <f>IF($F$27="n/a",0,IF(X$3&lt;=$C56,0,IF(X$3&gt;($F$27+$C56),INDEX($D$39:$W$39,,$C56)-SUM($D56:W56),INDEX($D$39:$W$39,,$C56)/$F$27)))</f>
        <v>0</v>
      </c>
      <c r="Y56" s="8">
        <f>IF($F$27="n/a",0,IF(Y$3&lt;=$C56,0,IF(Y$3&gt;($F$27+$C56),INDEX($D$39:$W$39,,$C56)-SUM($D56:X56),INDEX($D$39:$W$39,,$C56)/$F$27)))</f>
        <v>0</v>
      </c>
      <c r="Z56" s="8">
        <f>IF($F$27="n/a",0,IF(Z$3&lt;=$C56,0,IF(Z$3&gt;($F$27+$C56),INDEX($D$39:$W$39,,$C56)-SUM($D56:Y56),INDEX($D$39:$W$39,,$C56)/$F$27)))</f>
        <v>0</v>
      </c>
      <c r="AA56" s="8">
        <f>IF($F$27="n/a",0,IF(AA$3&lt;=$C56,0,IF(AA$3&gt;($F$27+$C56),INDEX($D$39:$W$39,,$C56)-SUM($D56:Z56),INDEX($D$39:$W$39,,$C56)/$F$27)))</f>
        <v>0</v>
      </c>
      <c r="AB56" s="8">
        <f>IF($F$27="n/a",0,IF(AB$3&lt;=$C56,0,IF(AB$3&gt;($F$27+$C56),INDEX($D$39:$W$39,,$C56)-SUM($D56:AA56),INDEX($D$39:$W$39,,$C56)/$F$27)))</f>
        <v>0</v>
      </c>
      <c r="AC56" s="8">
        <f>IF($F$27="n/a",0,IF(AC$3&lt;=$C56,0,IF(AC$3&gt;($F$27+$C56),INDEX($D$39:$W$39,,$C56)-SUM($D56:AB56),INDEX($D$39:$W$39,,$C56)/$F$27)))</f>
        <v>0</v>
      </c>
      <c r="AD56" s="8">
        <f>IF($F$27="n/a",0,IF(AD$3&lt;=$C56,0,IF(AD$3&gt;($F$27+$C56),INDEX($D$39:$W$39,,$C56)-SUM($D56:AC56),INDEX($D$39:$W$39,,$C56)/$F$27)))</f>
        <v>0</v>
      </c>
      <c r="AE56" s="8">
        <f>IF($F$27="n/a",0,IF(AE$3&lt;=$C56,0,IF(AE$3&gt;($F$27+$C56),INDEX($D$39:$W$39,,$C56)-SUM($D56:AD56),INDEX($D$39:$W$39,,$C56)/$F$27)))</f>
        <v>0</v>
      </c>
      <c r="AF56" s="8">
        <f>IF($F$27="n/a",0,IF(AF$3&lt;=$C56,0,IF(AF$3&gt;($F$27+$C56),INDEX($D$39:$W$39,,$C56)-SUM($D56:AE56),INDEX($D$39:$W$39,,$C56)/$F$27)))</f>
        <v>0</v>
      </c>
      <c r="AG56" s="8">
        <f>IF($F$27="n/a",0,IF(AG$3&lt;=$C56,0,IF(AG$3&gt;($F$27+$C56),INDEX($D$39:$W$39,,$C56)-SUM($D56:AF56),INDEX($D$39:$W$39,,$C56)/$F$27)))</f>
        <v>0</v>
      </c>
      <c r="AH56" s="8">
        <f>IF($F$27="n/a",0,IF(AH$3&lt;=$C56,0,IF(AH$3&gt;($F$27+$C56),INDEX($D$39:$W$39,,$C56)-SUM($D56:AG56),INDEX($D$39:$W$39,,$C56)/$F$27)))</f>
        <v>0</v>
      </c>
      <c r="AI56" s="8">
        <f>IF($F$27="n/a",0,IF(AI$3&lt;=$C56,0,IF(AI$3&gt;($F$27+$C56),INDEX($D$39:$W$39,,$C56)-SUM($D56:AH56),INDEX($D$39:$W$39,,$C56)/$F$27)))</f>
        <v>0</v>
      </c>
      <c r="AJ56" s="8">
        <f>IF($F$27="n/a",0,IF(AJ$3&lt;=$C56,0,IF(AJ$3&gt;($F$27+$C56),INDEX($D$39:$W$39,,$C56)-SUM($D56:AI56),INDEX($D$39:$W$39,,$C56)/$F$27)))</f>
        <v>0</v>
      </c>
      <c r="AK56" s="8">
        <f>IF($F$27="n/a",0,IF(AK$3&lt;=$C56,0,IF(AK$3&gt;($F$27+$C56),INDEX($D$39:$W$39,,$C56)-SUM($D56:AJ56),INDEX($D$39:$W$39,,$C56)/$F$27)))</f>
        <v>0</v>
      </c>
      <c r="AL56" s="8">
        <f>IF($F$27="n/a",0,IF(AL$3&lt;=$C56,0,IF(AL$3&gt;($F$27+$C56),INDEX($D$39:$W$39,,$C56)-SUM($D56:AK56),INDEX($D$39:$W$39,,$C56)/$F$27)))</f>
        <v>0</v>
      </c>
      <c r="AM56" s="8">
        <f>IF($F$27="n/a",0,IF(AM$3&lt;=$C56,0,IF(AM$3&gt;($F$27+$C56),INDEX($D$39:$W$39,,$C56)-SUM($D56:AL56),INDEX($D$39:$W$39,,$C56)/$F$27)))</f>
        <v>0</v>
      </c>
      <c r="AN56" s="8">
        <f>IF($F$27="n/a",0,IF(AN$3&lt;=$C56,0,IF(AN$3&gt;($F$27+$C56),INDEX($D$39:$W$39,,$C56)-SUM($D56:AM56),INDEX($D$39:$W$39,,$C56)/$F$27)))</f>
        <v>0</v>
      </c>
      <c r="AO56" s="8">
        <f>IF($F$27="n/a",0,IF(AO$3&lt;=$C56,0,IF(AO$3&gt;($F$27+$C56),INDEX($D$39:$W$39,,$C56)-SUM($D56:AN56),INDEX($D$39:$W$39,,$C56)/$F$27)))</f>
        <v>0</v>
      </c>
      <c r="AP56" s="8">
        <f>IF($F$27="n/a",0,IF(AP$3&lt;=$C56,0,IF(AP$3&gt;($F$27+$C56),INDEX($D$39:$W$39,,$C56)-SUM($D56:AO56),INDEX($D$39:$W$39,,$C56)/$F$27)))</f>
        <v>0</v>
      </c>
      <c r="AQ56" s="8">
        <f>IF($F$27="n/a",0,IF(AQ$3&lt;=$C56,0,IF(AQ$3&gt;($F$27+$C56),INDEX($D$39:$W$39,,$C56)-SUM($D56:AP56),INDEX($D$39:$W$39,,$C56)/$F$27)))</f>
        <v>0</v>
      </c>
      <c r="AR56" s="8">
        <f>IF($F$27="n/a",0,IF(AR$3&lt;=$C56,0,IF(AR$3&gt;($F$27+$C56),INDEX($D$39:$W$39,,$C56)-SUM($D56:AQ56),INDEX($D$39:$W$39,,$C56)/$F$27)))</f>
        <v>0</v>
      </c>
      <c r="AS56" s="8">
        <f>IF($F$27="n/a",0,IF(AS$3&lt;=$C56,0,IF(AS$3&gt;($F$27+$C56),INDEX($D$39:$W$39,,$C56)-SUM($D56:AR56),INDEX($D$39:$W$39,,$C56)/$F$27)))</f>
        <v>0</v>
      </c>
      <c r="AT56" s="8">
        <f>IF($F$27="n/a",0,IF(AT$3&lt;=$C56,0,IF(AT$3&gt;($F$27+$C56),INDEX($D$39:$W$39,,$C56)-SUM($D56:AS56),INDEX($D$39:$W$39,,$C56)/$F$27)))</f>
        <v>0</v>
      </c>
      <c r="AU56" s="8">
        <f>IF($F$27="n/a",0,IF(AU$3&lt;=$C56,0,IF(AU$3&gt;($F$27+$C56),INDEX($D$39:$W$39,,$C56)-SUM($D56:AT56),INDEX($D$39:$W$39,,$C56)/$F$27)))</f>
        <v>0</v>
      </c>
      <c r="AV56" s="8">
        <f>IF($F$27="n/a",0,IF(AV$3&lt;=$C56,0,IF(AV$3&gt;($F$27+$C56),INDEX($D$39:$W$39,,$C56)-SUM($D56:AU56),INDEX($D$39:$W$39,,$C56)/$F$27)))</f>
        <v>0</v>
      </c>
      <c r="AW56" s="8">
        <f>IF($F$27="n/a",0,IF(AW$3&lt;=$C56,0,IF(AW$3&gt;($F$27+$C56),INDEX($D$39:$W$39,,$C56)-SUM($D56:AV56),INDEX($D$39:$W$39,,$C56)/$F$27)))</f>
        <v>0</v>
      </c>
      <c r="AX56" s="8">
        <f>IF($F$27="n/a",0,IF(AX$3&lt;=$C56,0,IF(AX$3&gt;($F$27+$C56),INDEX($D$39:$W$39,,$C56)-SUM($D56:AW56),INDEX($D$39:$W$39,,$C56)/$F$27)))</f>
        <v>0</v>
      </c>
      <c r="AY56" s="8">
        <f>IF($F$27="n/a",0,IF(AY$3&lt;=$C56,0,IF(AY$3&gt;($F$27+$C56),INDEX($D$39:$W$39,,$C56)-SUM($D56:AX56),INDEX($D$39:$W$39,,$C56)/$F$27)))</f>
        <v>0</v>
      </c>
      <c r="AZ56" s="8">
        <f>IF($F$27="n/a",0,IF(AZ$3&lt;=$C56,0,IF(AZ$3&gt;($F$27+$C56),INDEX($D$39:$W$39,,$C56)-SUM($D56:AY56),INDEX($D$39:$W$39,,$C56)/$F$27)))</f>
        <v>0</v>
      </c>
      <c r="BA56" s="8">
        <f>IF($F$27="n/a",0,IF(BA$3&lt;=$C56,0,IF(BA$3&gt;($F$27+$C56),INDEX($D$39:$W$39,,$C56)-SUM($D56:AZ56),INDEX($D$39:$W$39,,$C56)/$F$27)))</f>
        <v>0</v>
      </c>
      <c r="BB56" s="8">
        <f>IF($F$27="n/a",0,IF(BB$3&lt;=$C56,0,IF(BB$3&gt;($F$27+$C56),INDEX($D$39:$W$39,,$C56)-SUM($D56:BA56),INDEX($D$39:$W$39,,$C56)/$F$27)))</f>
        <v>0</v>
      </c>
      <c r="BC56" s="8">
        <f>IF($F$27="n/a",0,IF(BC$3&lt;=$C56,0,IF(BC$3&gt;($F$27+$C56),INDEX($D$39:$W$39,,$C56)-SUM($D56:BB56),INDEX($D$39:$W$39,,$C56)/$F$27)))</f>
        <v>0</v>
      </c>
      <c r="BD56" s="8">
        <f>IF($F$27="n/a",0,IF(BD$3&lt;=$C56,0,IF(BD$3&gt;($F$27+$C56),INDEX($D$39:$W$39,,$C56)-SUM($D56:BC56),INDEX($D$39:$W$39,,$C56)/$F$27)))</f>
        <v>0</v>
      </c>
      <c r="BE56" s="8">
        <f>IF($F$27="n/a",0,IF(BE$3&lt;=$C56,0,IF(BE$3&gt;($F$27+$C56),INDEX($D$39:$W$39,,$C56)-SUM($D56:BD56),INDEX($D$39:$W$39,,$C56)/$F$27)))</f>
        <v>0</v>
      </c>
      <c r="BF56" s="8">
        <f>IF($F$27="n/a",0,IF(BF$3&lt;=$C56,0,IF(BF$3&gt;($F$27+$C56),INDEX($D$39:$W$39,,$C56)-SUM($D56:BE56),INDEX($D$39:$W$39,,$C56)/$F$27)))</f>
        <v>0</v>
      </c>
      <c r="BG56" s="8">
        <f>IF($F$27="n/a",0,IF(BG$3&lt;=$C56,0,IF(BG$3&gt;($F$27+$C56),INDEX($D$39:$W$39,,$C56)-SUM($D56:BF56),INDEX($D$39:$W$39,,$C56)/$F$27)))</f>
        <v>0</v>
      </c>
      <c r="BH56" s="8">
        <f>IF($F$27="n/a",0,IF(BH$3&lt;=$C56,0,IF(BH$3&gt;($F$27+$C56),INDEX($D$39:$W$39,,$C56)-SUM($D56:BG56),INDEX($D$39:$W$39,,$C56)/$F$27)))</f>
        <v>0</v>
      </c>
      <c r="BI56" s="8">
        <f>IF($F$27="n/a",0,IF(BI$3&lt;=$C56,0,IF(BI$3&gt;($F$27+$C56),INDEX($D$39:$W$39,,$C56)-SUM($D56:BH56),INDEX($D$39:$W$39,,$C56)/$F$27)))</f>
        <v>0</v>
      </c>
      <c r="BJ56" s="8">
        <f>IF($F$27="n/a",0,IF(BJ$3&lt;=$C56,0,IF(BJ$3&gt;($F$27+$C56),INDEX($D$39:$W$39,,$C56)-SUM($D56:BI56),INDEX($D$39:$W$39,,$C56)/$F$27)))</f>
        <v>0</v>
      </c>
      <c r="BK56" s="8">
        <f>IF($F$27="n/a",0,IF(BK$3&lt;=$C56,0,IF(BK$3&gt;($F$27+$C56),INDEX($D$39:$W$39,,$C56)-SUM($D56:BJ56),INDEX($D$39:$W$39,,$C56)/$F$27)))</f>
        <v>0</v>
      </c>
    </row>
    <row r="57" spans="2:63" hidden="1" outlineLevel="1" x14ac:dyDescent="0.3">
      <c r="B57" s="15">
        <v>2028</v>
      </c>
      <c r="C57" s="15">
        <v>16</v>
      </c>
      <c r="D57" s="26"/>
      <c r="E57" s="8">
        <f>IF($F$27="n/a",0,IF(E$3&lt;=$C57,0,IF(E$3&gt;($F$27+$C57),INDEX($D$39:$W$39,,$C57)-SUM($D57:D57),INDEX($D$39:$W$39,,$C57)/$F$27)))</f>
        <v>0</v>
      </c>
      <c r="F57" s="8">
        <f>IF($F$27="n/a",0,IF(F$3&lt;=$C57,0,IF(F$3&gt;($F$27+$C57),INDEX($D$39:$W$39,,$C57)-SUM($D57:E57),INDEX($D$39:$W$39,,$C57)/$F$27)))</f>
        <v>0</v>
      </c>
      <c r="G57" s="8">
        <f>IF($F$27="n/a",0,IF(G$3&lt;=$C57,0,IF(G$3&gt;($F$27+$C57),INDEX($D$39:$W$39,,$C57)-SUM($D57:F57),INDEX($D$39:$W$39,,$C57)/$F$27)))</f>
        <v>0</v>
      </c>
      <c r="H57" s="11">
        <f>IF($F$27="n/a",0,IF(H$3&lt;=$C57,0,IF(H$3&gt;($F$27+$C57),INDEX($D$39:$W$39,,$C57)-SUM($D57:G57),INDEX($D$39:$W$39,,$C57)/$F$27)))</f>
        <v>0</v>
      </c>
      <c r="I57" s="12">
        <f>IF($F$27="n/a",0,IF(I$3&lt;=$C57,0,IF(I$3&gt;($F$27+$C57),INDEX($D$39:$W$39,,$C57)-SUM($D57:H57),INDEX($D$39:$W$39,,$C57)/$F$27)))</f>
        <v>0</v>
      </c>
      <c r="J57" s="8">
        <f>IF($F$27="n/a",0,IF(J$3&lt;=$C57,0,IF(J$3&gt;($F$27+$C57),INDEX($D$39:$W$39,,$C57)-SUM($D57:I57),INDEX($D$39:$W$39,,$C57)/$F$27)))</f>
        <v>0</v>
      </c>
      <c r="K57" s="8">
        <f>IF($F$27="n/a",0,IF(K$3&lt;=$C57,0,IF(K$3&gt;($F$27+$C57),INDEX($D$39:$W$39,,$C57)-SUM($D57:J57),INDEX($D$39:$W$39,,$C57)/$F$27)))</f>
        <v>0</v>
      </c>
      <c r="L57" s="8">
        <f>IF($F$27="n/a",0,IF(L$3&lt;=$C57,0,IF(L$3&gt;($F$27+$C57),INDEX($D$39:$W$39,,$C57)-SUM($D57:K57),INDEX($D$39:$W$39,,$C57)/$F$27)))</f>
        <v>0</v>
      </c>
      <c r="M57" s="8">
        <f>IF($F$27="n/a",0,IF(M$3&lt;=$C57,0,IF(M$3&gt;($F$27+$C57),INDEX($D$39:$W$39,,$C57)-SUM($D57:L57),INDEX($D$39:$W$39,,$C57)/$F$27)))</f>
        <v>0</v>
      </c>
      <c r="N57" s="8">
        <f>IF($F$27="n/a",0,IF(N$3&lt;=$C57,0,IF(N$3&gt;($F$27+$C57),INDEX($D$39:$W$39,,$C57)-SUM($D57:M57),INDEX($D$39:$W$39,,$C57)/$F$27)))</f>
        <v>0</v>
      </c>
      <c r="O57" s="8">
        <f>IF($F$27="n/a",0,IF(O$3&lt;=$C57,0,IF(O$3&gt;($F$27+$C57),INDEX($D$39:$W$39,,$C57)-SUM($D57:N57),INDEX($D$39:$W$39,,$C57)/$F$27)))</f>
        <v>0</v>
      </c>
      <c r="P57" s="8">
        <f>IF($F$27="n/a",0,IF(P$3&lt;=$C57,0,IF(P$3&gt;($F$27+$C57),INDEX($D$39:$W$39,,$C57)-SUM($D57:O57),INDEX($D$39:$W$39,,$C57)/$F$27)))</f>
        <v>0</v>
      </c>
      <c r="Q57" s="8">
        <f>IF($F$27="n/a",0,IF(Q$3&lt;=$C57,0,IF(Q$3&gt;($F$27+$C57),INDEX($D$39:$W$39,,$C57)-SUM($D57:P57),INDEX($D$39:$W$39,,$C57)/$F$27)))</f>
        <v>0</v>
      </c>
      <c r="R57" s="8">
        <f>IF($F$27="n/a",0,IF(R$3&lt;=$C57,0,IF(R$3&gt;($F$27+$C57),INDEX($D$39:$W$39,,$C57)-SUM($D57:Q57),INDEX($D$39:$W$39,,$C57)/$F$27)))</f>
        <v>0</v>
      </c>
      <c r="S57" s="8">
        <f>IF($F$27="n/a",0,IF(S$3&lt;=$C57,0,IF(S$3&gt;($F$27+$C57),INDEX($D$39:$W$39,,$C57)-SUM($D57:R57),INDEX($D$39:$W$39,,$C57)/$F$27)))</f>
        <v>0</v>
      </c>
      <c r="T57" s="8">
        <f>IF($F$27="n/a",0,IF(T$3&lt;=$C57,0,IF(T$3&gt;($F$27+$C57),INDEX($D$39:$W$39,,$C57)-SUM($D57:S57),INDEX($D$39:$W$39,,$C57)/$F$27)))</f>
        <v>0</v>
      </c>
      <c r="U57" s="8">
        <f>IF($F$27="n/a",0,IF(U$3&lt;=$C57,0,IF(U$3&gt;($F$27+$C57),INDEX($D$39:$W$39,,$C57)-SUM($D57:T57),INDEX($D$39:$W$39,,$C57)/$F$27)))</f>
        <v>0</v>
      </c>
      <c r="V57" s="8">
        <f>IF($F$27="n/a",0,IF(V$3&lt;=$C57,0,IF(V$3&gt;($F$27+$C57),INDEX($D$39:$W$39,,$C57)-SUM($D57:U57),INDEX($D$39:$W$39,,$C57)/$F$27)))</f>
        <v>0</v>
      </c>
      <c r="W57" s="8">
        <f>IF($F$27="n/a",0,IF(W$3&lt;=$C57,0,IF(W$3&gt;($F$27+$C57),INDEX($D$39:$W$39,,$C57)-SUM($D57:V57),INDEX($D$39:$W$39,,$C57)/$F$27)))</f>
        <v>0</v>
      </c>
      <c r="X57" s="8">
        <f>IF($F$27="n/a",0,IF(X$3&lt;=$C57,0,IF(X$3&gt;($F$27+$C57),INDEX($D$39:$W$39,,$C57)-SUM($D57:W57),INDEX($D$39:$W$39,,$C57)/$F$27)))</f>
        <v>0</v>
      </c>
      <c r="Y57" s="8">
        <f>IF($F$27="n/a",0,IF(Y$3&lt;=$C57,0,IF(Y$3&gt;($F$27+$C57),INDEX($D$39:$W$39,,$C57)-SUM($D57:X57),INDEX($D$39:$W$39,,$C57)/$F$27)))</f>
        <v>0</v>
      </c>
      <c r="Z57" s="8">
        <f>IF($F$27="n/a",0,IF(Z$3&lt;=$C57,0,IF(Z$3&gt;($F$27+$C57),INDEX($D$39:$W$39,,$C57)-SUM($D57:Y57),INDEX($D$39:$W$39,,$C57)/$F$27)))</f>
        <v>0</v>
      </c>
      <c r="AA57" s="8">
        <f>IF($F$27="n/a",0,IF(AA$3&lt;=$C57,0,IF(AA$3&gt;($F$27+$C57),INDEX($D$39:$W$39,,$C57)-SUM($D57:Z57),INDEX($D$39:$W$39,,$C57)/$F$27)))</f>
        <v>0</v>
      </c>
      <c r="AB57" s="8">
        <f>IF($F$27="n/a",0,IF(AB$3&lt;=$C57,0,IF(AB$3&gt;($F$27+$C57),INDEX($D$39:$W$39,,$C57)-SUM($D57:AA57),INDEX($D$39:$W$39,,$C57)/$F$27)))</f>
        <v>0</v>
      </c>
      <c r="AC57" s="8">
        <f>IF($F$27="n/a",0,IF(AC$3&lt;=$C57,0,IF(AC$3&gt;($F$27+$C57),INDEX($D$39:$W$39,,$C57)-SUM($D57:AB57),INDEX($D$39:$W$39,,$C57)/$F$27)))</f>
        <v>0</v>
      </c>
      <c r="AD57" s="8">
        <f>IF($F$27="n/a",0,IF(AD$3&lt;=$C57,0,IF(AD$3&gt;($F$27+$C57),INDEX($D$39:$W$39,,$C57)-SUM($D57:AC57),INDEX($D$39:$W$39,,$C57)/$F$27)))</f>
        <v>0</v>
      </c>
      <c r="AE57" s="8">
        <f>IF($F$27="n/a",0,IF(AE$3&lt;=$C57,0,IF(AE$3&gt;($F$27+$C57),INDEX($D$39:$W$39,,$C57)-SUM($D57:AD57),INDEX($D$39:$W$39,,$C57)/$F$27)))</f>
        <v>0</v>
      </c>
      <c r="AF57" s="8">
        <f>IF($F$27="n/a",0,IF(AF$3&lt;=$C57,0,IF(AF$3&gt;($F$27+$C57),INDEX($D$39:$W$39,,$C57)-SUM($D57:AE57),INDEX($D$39:$W$39,,$C57)/$F$27)))</f>
        <v>0</v>
      </c>
      <c r="AG57" s="8">
        <f>IF($F$27="n/a",0,IF(AG$3&lt;=$C57,0,IF(AG$3&gt;($F$27+$C57),INDEX($D$39:$W$39,,$C57)-SUM($D57:AF57),INDEX($D$39:$W$39,,$C57)/$F$27)))</f>
        <v>0</v>
      </c>
      <c r="AH57" s="8">
        <f>IF($F$27="n/a",0,IF(AH$3&lt;=$C57,0,IF(AH$3&gt;($F$27+$C57),INDEX($D$39:$W$39,,$C57)-SUM($D57:AG57),INDEX($D$39:$W$39,,$C57)/$F$27)))</f>
        <v>0</v>
      </c>
      <c r="AI57" s="8">
        <f>IF($F$27="n/a",0,IF(AI$3&lt;=$C57,0,IF(AI$3&gt;($F$27+$C57),INDEX($D$39:$W$39,,$C57)-SUM($D57:AH57),INDEX($D$39:$W$39,,$C57)/$F$27)))</f>
        <v>0</v>
      </c>
      <c r="AJ57" s="8">
        <f>IF($F$27="n/a",0,IF(AJ$3&lt;=$C57,0,IF(AJ$3&gt;($F$27+$C57),INDEX($D$39:$W$39,,$C57)-SUM($D57:AI57),INDEX($D$39:$W$39,,$C57)/$F$27)))</f>
        <v>0</v>
      </c>
      <c r="AK57" s="8">
        <f>IF($F$27="n/a",0,IF(AK$3&lt;=$C57,0,IF(AK$3&gt;($F$27+$C57),INDEX($D$39:$W$39,,$C57)-SUM($D57:AJ57),INDEX($D$39:$W$39,,$C57)/$F$27)))</f>
        <v>0</v>
      </c>
      <c r="AL57" s="8">
        <f>IF($F$27="n/a",0,IF(AL$3&lt;=$C57,0,IF(AL$3&gt;($F$27+$C57),INDEX($D$39:$W$39,,$C57)-SUM($D57:AK57),INDEX($D$39:$W$39,,$C57)/$F$27)))</f>
        <v>0</v>
      </c>
      <c r="AM57" s="8">
        <f>IF($F$27="n/a",0,IF(AM$3&lt;=$C57,0,IF(AM$3&gt;($F$27+$C57),INDEX($D$39:$W$39,,$C57)-SUM($D57:AL57),INDEX($D$39:$W$39,,$C57)/$F$27)))</f>
        <v>0</v>
      </c>
      <c r="AN57" s="8">
        <f>IF($F$27="n/a",0,IF(AN$3&lt;=$C57,0,IF(AN$3&gt;($F$27+$C57),INDEX($D$39:$W$39,,$C57)-SUM($D57:AM57),INDEX($D$39:$W$39,,$C57)/$F$27)))</f>
        <v>0</v>
      </c>
      <c r="AO57" s="8">
        <f>IF($F$27="n/a",0,IF(AO$3&lt;=$C57,0,IF(AO$3&gt;($F$27+$C57),INDEX($D$39:$W$39,,$C57)-SUM($D57:AN57),INDEX($D$39:$W$39,,$C57)/$F$27)))</f>
        <v>0</v>
      </c>
      <c r="AP57" s="8">
        <f>IF($F$27="n/a",0,IF(AP$3&lt;=$C57,0,IF(AP$3&gt;($F$27+$C57),INDEX($D$39:$W$39,,$C57)-SUM($D57:AO57),INDEX($D$39:$W$39,,$C57)/$F$27)))</f>
        <v>0</v>
      </c>
      <c r="AQ57" s="8">
        <f>IF($F$27="n/a",0,IF(AQ$3&lt;=$C57,0,IF(AQ$3&gt;($F$27+$C57),INDEX($D$39:$W$39,,$C57)-SUM($D57:AP57),INDEX($D$39:$W$39,,$C57)/$F$27)))</f>
        <v>0</v>
      </c>
      <c r="AR57" s="8">
        <f>IF($F$27="n/a",0,IF(AR$3&lt;=$C57,0,IF(AR$3&gt;($F$27+$C57),INDEX($D$39:$W$39,,$C57)-SUM($D57:AQ57),INDEX($D$39:$W$39,,$C57)/$F$27)))</f>
        <v>0</v>
      </c>
      <c r="AS57" s="8">
        <f>IF($F$27="n/a",0,IF(AS$3&lt;=$C57,0,IF(AS$3&gt;($F$27+$C57),INDEX($D$39:$W$39,,$C57)-SUM($D57:AR57),INDEX($D$39:$W$39,,$C57)/$F$27)))</f>
        <v>0</v>
      </c>
      <c r="AT57" s="8">
        <f>IF($F$27="n/a",0,IF(AT$3&lt;=$C57,0,IF(AT$3&gt;($F$27+$C57),INDEX($D$39:$W$39,,$C57)-SUM($D57:AS57),INDEX($D$39:$W$39,,$C57)/$F$27)))</f>
        <v>0</v>
      </c>
      <c r="AU57" s="8">
        <f>IF($F$27="n/a",0,IF(AU$3&lt;=$C57,0,IF(AU$3&gt;($F$27+$C57),INDEX($D$39:$W$39,,$C57)-SUM($D57:AT57),INDEX($D$39:$W$39,,$C57)/$F$27)))</f>
        <v>0</v>
      </c>
      <c r="AV57" s="8">
        <f>IF($F$27="n/a",0,IF(AV$3&lt;=$C57,0,IF(AV$3&gt;($F$27+$C57),INDEX($D$39:$W$39,,$C57)-SUM($D57:AU57),INDEX($D$39:$W$39,,$C57)/$F$27)))</f>
        <v>0</v>
      </c>
      <c r="AW57" s="8">
        <f>IF($F$27="n/a",0,IF(AW$3&lt;=$C57,0,IF(AW$3&gt;($F$27+$C57),INDEX($D$39:$W$39,,$C57)-SUM($D57:AV57),INDEX($D$39:$W$39,,$C57)/$F$27)))</f>
        <v>0</v>
      </c>
      <c r="AX57" s="8">
        <f>IF($F$27="n/a",0,IF(AX$3&lt;=$C57,0,IF(AX$3&gt;($F$27+$C57),INDEX($D$39:$W$39,,$C57)-SUM($D57:AW57),INDEX($D$39:$W$39,,$C57)/$F$27)))</f>
        <v>0</v>
      </c>
      <c r="AY57" s="8">
        <f>IF($F$27="n/a",0,IF(AY$3&lt;=$C57,0,IF(AY$3&gt;($F$27+$C57),INDEX($D$39:$W$39,,$C57)-SUM($D57:AX57),INDEX($D$39:$W$39,,$C57)/$F$27)))</f>
        <v>0</v>
      </c>
      <c r="AZ57" s="8">
        <f>IF($F$27="n/a",0,IF(AZ$3&lt;=$C57,0,IF(AZ$3&gt;($F$27+$C57),INDEX($D$39:$W$39,,$C57)-SUM($D57:AY57),INDEX($D$39:$W$39,,$C57)/$F$27)))</f>
        <v>0</v>
      </c>
      <c r="BA57" s="8">
        <f>IF($F$27="n/a",0,IF(BA$3&lt;=$C57,0,IF(BA$3&gt;($F$27+$C57),INDEX($D$39:$W$39,,$C57)-SUM($D57:AZ57),INDEX($D$39:$W$39,,$C57)/$F$27)))</f>
        <v>0</v>
      </c>
      <c r="BB57" s="8">
        <f>IF($F$27="n/a",0,IF(BB$3&lt;=$C57,0,IF(BB$3&gt;($F$27+$C57),INDEX($D$39:$W$39,,$C57)-SUM($D57:BA57),INDEX($D$39:$W$39,,$C57)/$F$27)))</f>
        <v>0</v>
      </c>
      <c r="BC57" s="8">
        <f>IF($F$27="n/a",0,IF(BC$3&lt;=$C57,0,IF(BC$3&gt;($F$27+$C57),INDEX($D$39:$W$39,,$C57)-SUM($D57:BB57),INDEX($D$39:$W$39,,$C57)/$F$27)))</f>
        <v>0</v>
      </c>
      <c r="BD57" s="8">
        <f>IF($F$27="n/a",0,IF(BD$3&lt;=$C57,0,IF(BD$3&gt;($F$27+$C57),INDEX($D$39:$W$39,,$C57)-SUM($D57:BC57),INDEX($D$39:$W$39,,$C57)/$F$27)))</f>
        <v>0</v>
      </c>
      <c r="BE57" s="8">
        <f>IF($F$27="n/a",0,IF(BE$3&lt;=$C57,0,IF(BE$3&gt;($F$27+$C57),INDEX($D$39:$W$39,,$C57)-SUM($D57:BD57),INDEX($D$39:$W$39,,$C57)/$F$27)))</f>
        <v>0</v>
      </c>
      <c r="BF57" s="8">
        <f>IF($F$27="n/a",0,IF(BF$3&lt;=$C57,0,IF(BF$3&gt;($F$27+$C57),INDEX($D$39:$W$39,,$C57)-SUM($D57:BE57),INDEX($D$39:$W$39,,$C57)/$F$27)))</f>
        <v>0</v>
      </c>
      <c r="BG57" s="8">
        <f>IF($F$27="n/a",0,IF(BG$3&lt;=$C57,0,IF(BG$3&gt;($F$27+$C57),INDEX($D$39:$W$39,,$C57)-SUM($D57:BF57),INDEX($D$39:$W$39,,$C57)/$F$27)))</f>
        <v>0</v>
      </c>
      <c r="BH57" s="8">
        <f>IF($F$27="n/a",0,IF(BH$3&lt;=$C57,0,IF(BH$3&gt;($F$27+$C57),INDEX($D$39:$W$39,,$C57)-SUM($D57:BG57),INDEX($D$39:$W$39,,$C57)/$F$27)))</f>
        <v>0</v>
      </c>
      <c r="BI57" s="8">
        <f>IF($F$27="n/a",0,IF(BI$3&lt;=$C57,0,IF(BI$3&gt;($F$27+$C57),INDEX($D$39:$W$39,,$C57)-SUM($D57:BH57),INDEX($D$39:$W$39,,$C57)/$F$27)))</f>
        <v>0</v>
      </c>
      <c r="BJ57" s="8">
        <f>IF($F$27="n/a",0,IF(BJ$3&lt;=$C57,0,IF(BJ$3&gt;($F$27+$C57),INDEX($D$39:$W$39,,$C57)-SUM($D57:BI57),INDEX($D$39:$W$39,,$C57)/$F$27)))</f>
        <v>0</v>
      </c>
      <c r="BK57" s="8">
        <f>IF($F$27="n/a",0,IF(BK$3&lt;=$C57,0,IF(BK$3&gt;($F$27+$C57),INDEX($D$39:$W$39,,$C57)-SUM($D57:BJ57),INDEX($D$39:$W$39,,$C57)/$F$27)))</f>
        <v>0</v>
      </c>
    </row>
    <row r="58" spans="2:63" hidden="1" outlineLevel="1" x14ac:dyDescent="0.3">
      <c r="B58" s="15">
        <v>2029</v>
      </c>
      <c r="C58" s="15">
        <v>17</v>
      </c>
      <c r="D58" s="26"/>
      <c r="E58" s="8">
        <f>IF($F$27="n/a",0,IF(E$3&lt;=$C58,0,IF(E$3&gt;($F$27+$C58),INDEX($D$39:$W$39,,$C58)-SUM($D58:D58),INDEX($D$39:$W$39,,$C58)/$F$27)))</f>
        <v>0</v>
      </c>
      <c r="F58" s="8">
        <f>IF($F$27="n/a",0,IF(F$3&lt;=$C58,0,IF(F$3&gt;($F$27+$C58),INDEX($D$39:$W$39,,$C58)-SUM($D58:E58),INDEX($D$39:$W$39,,$C58)/$F$27)))</f>
        <v>0</v>
      </c>
      <c r="G58" s="8">
        <f>IF($F$27="n/a",0,IF(G$3&lt;=$C58,0,IF(G$3&gt;($F$27+$C58),INDEX($D$39:$W$39,,$C58)-SUM($D58:F58),INDEX($D$39:$W$39,,$C58)/$F$27)))</f>
        <v>0</v>
      </c>
      <c r="H58" s="11">
        <f>IF($F$27="n/a",0,IF(H$3&lt;=$C58,0,IF(H$3&gt;($F$27+$C58),INDEX($D$39:$W$39,,$C58)-SUM($D58:G58),INDEX($D$39:$W$39,,$C58)/$F$27)))</f>
        <v>0</v>
      </c>
      <c r="I58" s="12">
        <f>IF($F$27="n/a",0,IF(I$3&lt;=$C58,0,IF(I$3&gt;($F$27+$C58),INDEX($D$39:$W$39,,$C58)-SUM($D58:H58),INDEX($D$39:$W$39,,$C58)/$F$27)))</f>
        <v>0</v>
      </c>
      <c r="J58" s="8">
        <f>IF($F$27="n/a",0,IF(J$3&lt;=$C58,0,IF(J$3&gt;($F$27+$C58),INDEX($D$39:$W$39,,$C58)-SUM($D58:I58),INDEX($D$39:$W$39,,$C58)/$F$27)))</f>
        <v>0</v>
      </c>
      <c r="K58" s="8">
        <f>IF($F$27="n/a",0,IF(K$3&lt;=$C58,0,IF(K$3&gt;($F$27+$C58),INDEX($D$39:$W$39,,$C58)-SUM($D58:J58),INDEX($D$39:$W$39,,$C58)/$F$27)))</f>
        <v>0</v>
      </c>
      <c r="L58" s="8">
        <f>IF($F$27="n/a",0,IF(L$3&lt;=$C58,0,IF(L$3&gt;($F$27+$C58),INDEX($D$39:$W$39,,$C58)-SUM($D58:K58),INDEX($D$39:$W$39,,$C58)/$F$27)))</f>
        <v>0</v>
      </c>
      <c r="M58" s="8">
        <f>IF($F$27="n/a",0,IF(M$3&lt;=$C58,0,IF(M$3&gt;($F$27+$C58),INDEX($D$39:$W$39,,$C58)-SUM($D58:L58),INDEX($D$39:$W$39,,$C58)/$F$27)))</f>
        <v>0</v>
      </c>
      <c r="N58" s="8">
        <f>IF($F$27="n/a",0,IF(N$3&lt;=$C58,0,IF(N$3&gt;($F$27+$C58),INDEX($D$39:$W$39,,$C58)-SUM($D58:M58),INDEX($D$39:$W$39,,$C58)/$F$27)))</f>
        <v>0</v>
      </c>
      <c r="O58" s="8">
        <f>IF($F$27="n/a",0,IF(O$3&lt;=$C58,0,IF(O$3&gt;($F$27+$C58),INDEX($D$39:$W$39,,$C58)-SUM($D58:N58),INDEX($D$39:$W$39,,$C58)/$F$27)))</f>
        <v>0</v>
      </c>
      <c r="P58" s="8">
        <f>IF($F$27="n/a",0,IF(P$3&lt;=$C58,0,IF(P$3&gt;($F$27+$C58),INDEX($D$39:$W$39,,$C58)-SUM($D58:O58),INDEX($D$39:$W$39,,$C58)/$F$27)))</f>
        <v>0</v>
      </c>
      <c r="Q58" s="8">
        <f>IF($F$27="n/a",0,IF(Q$3&lt;=$C58,0,IF(Q$3&gt;($F$27+$C58),INDEX($D$39:$W$39,,$C58)-SUM($D58:P58),INDEX($D$39:$W$39,,$C58)/$F$27)))</f>
        <v>0</v>
      </c>
      <c r="R58" s="8">
        <f>IF($F$27="n/a",0,IF(R$3&lt;=$C58,0,IF(R$3&gt;($F$27+$C58),INDEX($D$39:$W$39,,$C58)-SUM($D58:Q58),INDEX($D$39:$W$39,,$C58)/$F$27)))</f>
        <v>0</v>
      </c>
      <c r="S58" s="8">
        <f>IF($F$27="n/a",0,IF(S$3&lt;=$C58,0,IF(S$3&gt;($F$27+$C58),INDEX($D$39:$W$39,,$C58)-SUM($D58:R58),INDEX($D$39:$W$39,,$C58)/$F$27)))</f>
        <v>0</v>
      </c>
      <c r="T58" s="8">
        <f>IF($F$27="n/a",0,IF(T$3&lt;=$C58,0,IF(T$3&gt;($F$27+$C58),INDEX($D$39:$W$39,,$C58)-SUM($D58:S58),INDEX($D$39:$W$39,,$C58)/$F$27)))</f>
        <v>0</v>
      </c>
      <c r="U58" s="8">
        <f>IF($F$27="n/a",0,IF(U$3&lt;=$C58,0,IF(U$3&gt;($F$27+$C58),INDEX($D$39:$W$39,,$C58)-SUM($D58:T58),INDEX($D$39:$W$39,,$C58)/$F$27)))</f>
        <v>0</v>
      </c>
      <c r="V58" s="8">
        <f>IF($F$27="n/a",0,IF(V$3&lt;=$C58,0,IF(V$3&gt;($F$27+$C58),INDEX($D$39:$W$39,,$C58)-SUM($D58:U58),INDEX($D$39:$W$39,,$C58)/$F$27)))</f>
        <v>0</v>
      </c>
      <c r="W58" s="8">
        <f>IF($F$27="n/a",0,IF(W$3&lt;=$C58,0,IF(W$3&gt;($F$27+$C58),INDEX($D$39:$W$39,,$C58)-SUM($D58:V58),INDEX($D$39:$W$39,,$C58)/$F$27)))</f>
        <v>0</v>
      </c>
      <c r="X58" s="8">
        <f>IF($F$27="n/a",0,IF(X$3&lt;=$C58,0,IF(X$3&gt;($F$27+$C58),INDEX($D$39:$W$39,,$C58)-SUM($D58:W58),INDEX($D$39:$W$39,,$C58)/$F$27)))</f>
        <v>0</v>
      </c>
      <c r="Y58" s="8">
        <f>IF($F$27="n/a",0,IF(Y$3&lt;=$C58,0,IF(Y$3&gt;($F$27+$C58),INDEX($D$39:$W$39,,$C58)-SUM($D58:X58),INDEX($D$39:$W$39,,$C58)/$F$27)))</f>
        <v>0</v>
      </c>
      <c r="Z58" s="8">
        <f>IF($F$27="n/a",0,IF(Z$3&lt;=$C58,0,IF(Z$3&gt;($F$27+$C58),INDEX($D$39:$W$39,,$C58)-SUM($D58:Y58),INDEX($D$39:$W$39,,$C58)/$F$27)))</f>
        <v>0</v>
      </c>
      <c r="AA58" s="8">
        <f>IF($F$27="n/a",0,IF(AA$3&lt;=$C58,0,IF(AA$3&gt;($F$27+$C58),INDEX($D$39:$W$39,,$C58)-SUM($D58:Z58),INDEX($D$39:$W$39,,$C58)/$F$27)))</f>
        <v>0</v>
      </c>
      <c r="AB58" s="8">
        <f>IF($F$27="n/a",0,IF(AB$3&lt;=$C58,0,IF(AB$3&gt;($F$27+$C58),INDEX($D$39:$W$39,,$C58)-SUM($D58:AA58),INDEX($D$39:$W$39,,$C58)/$F$27)))</f>
        <v>0</v>
      </c>
      <c r="AC58" s="8">
        <f>IF($F$27="n/a",0,IF(AC$3&lt;=$C58,0,IF(AC$3&gt;($F$27+$C58),INDEX($D$39:$W$39,,$C58)-SUM($D58:AB58),INDEX($D$39:$W$39,,$C58)/$F$27)))</f>
        <v>0</v>
      </c>
      <c r="AD58" s="8">
        <f>IF($F$27="n/a",0,IF(AD$3&lt;=$C58,0,IF(AD$3&gt;($F$27+$C58),INDEX($D$39:$W$39,,$C58)-SUM($D58:AC58),INDEX($D$39:$W$39,,$C58)/$F$27)))</f>
        <v>0</v>
      </c>
      <c r="AE58" s="8">
        <f>IF($F$27="n/a",0,IF(AE$3&lt;=$C58,0,IF(AE$3&gt;($F$27+$C58),INDEX($D$39:$W$39,,$C58)-SUM($D58:AD58),INDEX($D$39:$W$39,,$C58)/$F$27)))</f>
        <v>0</v>
      </c>
      <c r="AF58" s="8">
        <f>IF($F$27="n/a",0,IF(AF$3&lt;=$C58,0,IF(AF$3&gt;($F$27+$C58),INDEX($D$39:$W$39,,$C58)-SUM($D58:AE58),INDEX($D$39:$W$39,,$C58)/$F$27)))</f>
        <v>0</v>
      </c>
      <c r="AG58" s="8">
        <f>IF($F$27="n/a",0,IF(AG$3&lt;=$C58,0,IF(AG$3&gt;($F$27+$C58),INDEX($D$39:$W$39,,$C58)-SUM($D58:AF58),INDEX($D$39:$W$39,,$C58)/$F$27)))</f>
        <v>0</v>
      </c>
      <c r="AH58" s="8">
        <f>IF($F$27="n/a",0,IF(AH$3&lt;=$C58,0,IF(AH$3&gt;($F$27+$C58),INDEX($D$39:$W$39,,$C58)-SUM($D58:AG58),INDEX($D$39:$W$39,,$C58)/$F$27)))</f>
        <v>0</v>
      </c>
      <c r="AI58" s="8">
        <f>IF($F$27="n/a",0,IF(AI$3&lt;=$C58,0,IF(AI$3&gt;($F$27+$C58),INDEX($D$39:$W$39,,$C58)-SUM($D58:AH58),INDEX($D$39:$W$39,,$C58)/$F$27)))</f>
        <v>0</v>
      </c>
      <c r="AJ58" s="8">
        <f>IF($F$27="n/a",0,IF(AJ$3&lt;=$C58,0,IF(AJ$3&gt;($F$27+$C58),INDEX($D$39:$W$39,,$C58)-SUM($D58:AI58),INDEX($D$39:$W$39,,$C58)/$F$27)))</f>
        <v>0</v>
      </c>
      <c r="AK58" s="8">
        <f>IF($F$27="n/a",0,IF(AK$3&lt;=$C58,0,IF(AK$3&gt;($F$27+$C58),INDEX($D$39:$W$39,,$C58)-SUM($D58:AJ58),INDEX($D$39:$W$39,,$C58)/$F$27)))</f>
        <v>0</v>
      </c>
      <c r="AL58" s="8">
        <f>IF($F$27="n/a",0,IF(AL$3&lt;=$C58,0,IF(AL$3&gt;($F$27+$C58),INDEX($D$39:$W$39,,$C58)-SUM($D58:AK58),INDEX($D$39:$W$39,,$C58)/$F$27)))</f>
        <v>0</v>
      </c>
      <c r="AM58" s="8">
        <f>IF($F$27="n/a",0,IF(AM$3&lt;=$C58,0,IF(AM$3&gt;($F$27+$C58),INDEX($D$39:$W$39,,$C58)-SUM($D58:AL58),INDEX($D$39:$W$39,,$C58)/$F$27)))</f>
        <v>0</v>
      </c>
      <c r="AN58" s="8">
        <f>IF($F$27="n/a",0,IF(AN$3&lt;=$C58,0,IF(AN$3&gt;($F$27+$C58),INDEX($D$39:$W$39,,$C58)-SUM($D58:AM58),INDEX($D$39:$W$39,,$C58)/$F$27)))</f>
        <v>0</v>
      </c>
      <c r="AO58" s="8">
        <f>IF($F$27="n/a",0,IF(AO$3&lt;=$C58,0,IF(AO$3&gt;($F$27+$C58),INDEX($D$39:$W$39,,$C58)-SUM($D58:AN58),INDEX($D$39:$W$39,,$C58)/$F$27)))</f>
        <v>0</v>
      </c>
      <c r="AP58" s="8">
        <f>IF($F$27="n/a",0,IF(AP$3&lt;=$C58,0,IF(AP$3&gt;($F$27+$C58),INDEX($D$39:$W$39,,$C58)-SUM($D58:AO58),INDEX($D$39:$W$39,,$C58)/$F$27)))</f>
        <v>0</v>
      </c>
      <c r="AQ58" s="8">
        <f>IF($F$27="n/a",0,IF(AQ$3&lt;=$C58,0,IF(AQ$3&gt;($F$27+$C58),INDEX($D$39:$W$39,,$C58)-SUM($D58:AP58),INDEX($D$39:$W$39,,$C58)/$F$27)))</f>
        <v>0</v>
      </c>
      <c r="AR58" s="8">
        <f>IF($F$27="n/a",0,IF(AR$3&lt;=$C58,0,IF(AR$3&gt;($F$27+$C58),INDEX($D$39:$W$39,,$C58)-SUM($D58:AQ58),INDEX($D$39:$W$39,,$C58)/$F$27)))</f>
        <v>0</v>
      </c>
      <c r="AS58" s="8">
        <f>IF($F$27="n/a",0,IF(AS$3&lt;=$C58,0,IF(AS$3&gt;($F$27+$C58),INDEX($D$39:$W$39,,$C58)-SUM($D58:AR58),INDEX($D$39:$W$39,,$C58)/$F$27)))</f>
        <v>0</v>
      </c>
      <c r="AT58" s="8">
        <f>IF($F$27="n/a",0,IF(AT$3&lt;=$C58,0,IF(AT$3&gt;($F$27+$C58),INDEX($D$39:$W$39,,$C58)-SUM($D58:AS58),INDEX($D$39:$W$39,,$C58)/$F$27)))</f>
        <v>0</v>
      </c>
      <c r="AU58" s="8">
        <f>IF($F$27="n/a",0,IF(AU$3&lt;=$C58,0,IF(AU$3&gt;($F$27+$C58),INDEX($D$39:$W$39,,$C58)-SUM($D58:AT58),INDEX($D$39:$W$39,,$C58)/$F$27)))</f>
        <v>0</v>
      </c>
      <c r="AV58" s="8">
        <f>IF($F$27="n/a",0,IF(AV$3&lt;=$C58,0,IF(AV$3&gt;($F$27+$C58),INDEX($D$39:$W$39,,$C58)-SUM($D58:AU58),INDEX($D$39:$W$39,,$C58)/$F$27)))</f>
        <v>0</v>
      </c>
      <c r="AW58" s="8">
        <f>IF($F$27="n/a",0,IF(AW$3&lt;=$C58,0,IF(AW$3&gt;($F$27+$C58),INDEX($D$39:$W$39,,$C58)-SUM($D58:AV58),INDEX($D$39:$W$39,,$C58)/$F$27)))</f>
        <v>0</v>
      </c>
      <c r="AX58" s="8">
        <f>IF($F$27="n/a",0,IF(AX$3&lt;=$C58,0,IF(AX$3&gt;($F$27+$C58),INDEX($D$39:$W$39,,$C58)-SUM($D58:AW58),INDEX($D$39:$W$39,,$C58)/$F$27)))</f>
        <v>0</v>
      </c>
      <c r="AY58" s="8">
        <f>IF($F$27="n/a",0,IF(AY$3&lt;=$C58,0,IF(AY$3&gt;($F$27+$C58),INDEX($D$39:$W$39,,$C58)-SUM($D58:AX58),INDEX($D$39:$W$39,,$C58)/$F$27)))</f>
        <v>0</v>
      </c>
      <c r="AZ58" s="8">
        <f>IF($F$27="n/a",0,IF(AZ$3&lt;=$C58,0,IF(AZ$3&gt;($F$27+$C58),INDEX($D$39:$W$39,,$C58)-SUM($D58:AY58),INDEX($D$39:$W$39,,$C58)/$F$27)))</f>
        <v>0</v>
      </c>
      <c r="BA58" s="8">
        <f>IF($F$27="n/a",0,IF(BA$3&lt;=$C58,0,IF(BA$3&gt;($F$27+$C58),INDEX($D$39:$W$39,,$C58)-SUM($D58:AZ58),INDEX($D$39:$W$39,,$C58)/$F$27)))</f>
        <v>0</v>
      </c>
      <c r="BB58" s="8">
        <f>IF($F$27="n/a",0,IF(BB$3&lt;=$C58,0,IF(BB$3&gt;($F$27+$C58),INDEX($D$39:$W$39,,$C58)-SUM($D58:BA58),INDEX($D$39:$W$39,,$C58)/$F$27)))</f>
        <v>0</v>
      </c>
      <c r="BC58" s="8">
        <f>IF($F$27="n/a",0,IF(BC$3&lt;=$C58,0,IF(BC$3&gt;($F$27+$C58),INDEX($D$39:$W$39,,$C58)-SUM($D58:BB58),INDEX($D$39:$W$39,,$C58)/$F$27)))</f>
        <v>0</v>
      </c>
      <c r="BD58" s="8">
        <f>IF($F$27="n/a",0,IF(BD$3&lt;=$C58,0,IF(BD$3&gt;($F$27+$C58),INDEX($D$39:$W$39,,$C58)-SUM($D58:BC58),INDEX($D$39:$W$39,,$C58)/$F$27)))</f>
        <v>0</v>
      </c>
      <c r="BE58" s="8">
        <f>IF($F$27="n/a",0,IF(BE$3&lt;=$C58,0,IF(BE$3&gt;($F$27+$C58),INDEX($D$39:$W$39,,$C58)-SUM($D58:BD58),INDEX($D$39:$W$39,,$C58)/$F$27)))</f>
        <v>0</v>
      </c>
      <c r="BF58" s="8">
        <f>IF($F$27="n/a",0,IF(BF$3&lt;=$C58,0,IF(BF$3&gt;($F$27+$C58),INDEX($D$39:$W$39,,$C58)-SUM($D58:BE58),INDEX($D$39:$W$39,,$C58)/$F$27)))</f>
        <v>0</v>
      </c>
      <c r="BG58" s="8">
        <f>IF($F$27="n/a",0,IF(BG$3&lt;=$C58,0,IF(BG$3&gt;($F$27+$C58),INDEX($D$39:$W$39,,$C58)-SUM($D58:BF58),INDEX($D$39:$W$39,,$C58)/$F$27)))</f>
        <v>0</v>
      </c>
      <c r="BH58" s="8">
        <f>IF($F$27="n/a",0,IF(BH$3&lt;=$C58,0,IF(BH$3&gt;($F$27+$C58),INDEX($D$39:$W$39,,$C58)-SUM($D58:BG58),INDEX($D$39:$W$39,,$C58)/$F$27)))</f>
        <v>0</v>
      </c>
      <c r="BI58" s="8">
        <f>IF($F$27="n/a",0,IF(BI$3&lt;=$C58,0,IF(BI$3&gt;($F$27+$C58),INDEX($D$39:$W$39,,$C58)-SUM($D58:BH58),INDEX($D$39:$W$39,,$C58)/$F$27)))</f>
        <v>0</v>
      </c>
      <c r="BJ58" s="8">
        <f>IF($F$27="n/a",0,IF(BJ$3&lt;=$C58,0,IF(BJ$3&gt;($F$27+$C58),INDEX($D$39:$W$39,,$C58)-SUM($D58:BI58),INDEX($D$39:$W$39,,$C58)/$F$27)))</f>
        <v>0</v>
      </c>
      <c r="BK58" s="8">
        <f>IF($F$27="n/a",0,IF(BK$3&lt;=$C58,0,IF(BK$3&gt;($F$27+$C58),INDEX($D$39:$W$39,,$C58)-SUM($D58:BJ58),INDEX($D$39:$W$39,,$C58)/$F$27)))</f>
        <v>0</v>
      </c>
    </row>
    <row r="59" spans="2:63" hidden="1" outlineLevel="1" x14ac:dyDescent="0.3">
      <c r="B59" s="15">
        <v>2030</v>
      </c>
      <c r="C59" s="15">
        <v>18</v>
      </c>
      <c r="D59" s="26"/>
      <c r="E59" s="8">
        <f>IF($F$27="n/a",0,IF(E$3&lt;=$C59,0,IF(E$3&gt;($F$27+$C59),INDEX($D$39:$W$39,,$C59)-SUM($D59:D59),INDEX($D$39:$W$39,,$C59)/$F$27)))</f>
        <v>0</v>
      </c>
      <c r="F59" s="8">
        <f>IF($F$27="n/a",0,IF(F$3&lt;=$C59,0,IF(F$3&gt;($F$27+$C59),INDEX($D$39:$W$39,,$C59)-SUM($D59:E59),INDEX($D$39:$W$39,,$C59)/$F$27)))</f>
        <v>0</v>
      </c>
      <c r="G59" s="8">
        <f>IF($F$27="n/a",0,IF(G$3&lt;=$C59,0,IF(G$3&gt;($F$27+$C59),INDEX($D$39:$W$39,,$C59)-SUM($D59:F59),INDEX($D$39:$W$39,,$C59)/$F$27)))</f>
        <v>0</v>
      </c>
      <c r="H59" s="11">
        <f>IF($F$27="n/a",0,IF(H$3&lt;=$C59,0,IF(H$3&gt;($F$27+$C59),INDEX($D$39:$W$39,,$C59)-SUM($D59:G59),INDEX($D$39:$W$39,,$C59)/$F$27)))</f>
        <v>0</v>
      </c>
      <c r="I59" s="12">
        <f>IF($F$27="n/a",0,IF(I$3&lt;=$C59,0,IF(I$3&gt;($F$27+$C59),INDEX($D$39:$W$39,,$C59)-SUM($D59:H59),INDEX($D$39:$W$39,,$C59)/$F$27)))</f>
        <v>0</v>
      </c>
      <c r="J59" s="8">
        <f>IF($F$27="n/a",0,IF(J$3&lt;=$C59,0,IF(J$3&gt;($F$27+$C59),INDEX($D$39:$W$39,,$C59)-SUM($D59:I59),INDEX($D$39:$W$39,,$C59)/$F$27)))</f>
        <v>0</v>
      </c>
      <c r="K59" s="8">
        <f>IF($F$27="n/a",0,IF(K$3&lt;=$C59,0,IF(K$3&gt;($F$27+$C59),INDEX($D$39:$W$39,,$C59)-SUM($D59:J59),INDEX($D$39:$W$39,,$C59)/$F$27)))</f>
        <v>0</v>
      </c>
      <c r="L59" s="8">
        <f>IF($F$27="n/a",0,IF(L$3&lt;=$C59,0,IF(L$3&gt;($F$27+$C59),INDEX($D$39:$W$39,,$C59)-SUM($D59:K59),INDEX($D$39:$W$39,,$C59)/$F$27)))</f>
        <v>0</v>
      </c>
      <c r="M59" s="8">
        <f>IF($F$27="n/a",0,IF(M$3&lt;=$C59,0,IF(M$3&gt;($F$27+$C59),INDEX($D$39:$W$39,,$C59)-SUM($D59:L59),INDEX($D$39:$W$39,,$C59)/$F$27)))</f>
        <v>0</v>
      </c>
      <c r="N59" s="8">
        <f>IF($F$27="n/a",0,IF(N$3&lt;=$C59,0,IF(N$3&gt;($F$27+$C59),INDEX($D$39:$W$39,,$C59)-SUM($D59:M59),INDEX($D$39:$W$39,,$C59)/$F$27)))</f>
        <v>0</v>
      </c>
      <c r="O59" s="8">
        <f>IF($F$27="n/a",0,IF(O$3&lt;=$C59,0,IF(O$3&gt;($F$27+$C59),INDEX($D$39:$W$39,,$C59)-SUM($D59:N59),INDEX($D$39:$W$39,,$C59)/$F$27)))</f>
        <v>0</v>
      </c>
      <c r="P59" s="8">
        <f>IF($F$27="n/a",0,IF(P$3&lt;=$C59,0,IF(P$3&gt;($F$27+$C59),INDEX($D$39:$W$39,,$C59)-SUM($D59:O59),INDEX($D$39:$W$39,,$C59)/$F$27)))</f>
        <v>0</v>
      </c>
      <c r="Q59" s="8">
        <f>IF($F$27="n/a",0,IF(Q$3&lt;=$C59,0,IF(Q$3&gt;($F$27+$C59),INDEX($D$39:$W$39,,$C59)-SUM($D59:P59),INDEX($D$39:$W$39,,$C59)/$F$27)))</f>
        <v>0</v>
      </c>
      <c r="R59" s="8">
        <f>IF($F$27="n/a",0,IF(R$3&lt;=$C59,0,IF(R$3&gt;($F$27+$C59),INDEX($D$39:$W$39,,$C59)-SUM($D59:Q59),INDEX($D$39:$W$39,,$C59)/$F$27)))</f>
        <v>0</v>
      </c>
      <c r="S59" s="8">
        <f>IF($F$27="n/a",0,IF(S$3&lt;=$C59,0,IF(S$3&gt;($F$27+$C59),INDEX($D$39:$W$39,,$C59)-SUM($D59:R59),INDEX($D$39:$W$39,,$C59)/$F$27)))</f>
        <v>0</v>
      </c>
      <c r="T59" s="8">
        <f>IF($F$27="n/a",0,IF(T$3&lt;=$C59,0,IF(T$3&gt;($F$27+$C59),INDEX($D$39:$W$39,,$C59)-SUM($D59:S59),INDEX($D$39:$W$39,,$C59)/$F$27)))</f>
        <v>0</v>
      </c>
      <c r="U59" s="8">
        <f>IF($F$27="n/a",0,IF(U$3&lt;=$C59,0,IF(U$3&gt;($F$27+$C59),INDEX($D$39:$W$39,,$C59)-SUM($D59:T59),INDEX($D$39:$W$39,,$C59)/$F$27)))</f>
        <v>0</v>
      </c>
      <c r="V59" s="8">
        <f>IF($F$27="n/a",0,IF(V$3&lt;=$C59,0,IF(V$3&gt;($F$27+$C59),INDEX($D$39:$W$39,,$C59)-SUM($D59:U59),INDEX($D$39:$W$39,,$C59)/$F$27)))</f>
        <v>0</v>
      </c>
      <c r="W59" s="8">
        <f>IF($F$27="n/a",0,IF(W$3&lt;=$C59,0,IF(W$3&gt;($F$27+$C59),INDEX($D$39:$W$39,,$C59)-SUM($D59:V59),INDEX($D$39:$W$39,,$C59)/$F$27)))</f>
        <v>0</v>
      </c>
      <c r="X59" s="8">
        <f>IF($F$27="n/a",0,IF(X$3&lt;=$C59,0,IF(X$3&gt;($F$27+$C59),INDEX($D$39:$W$39,,$C59)-SUM($D59:W59),INDEX($D$39:$W$39,,$C59)/$F$27)))</f>
        <v>0</v>
      </c>
      <c r="Y59" s="8">
        <f>IF($F$27="n/a",0,IF(Y$3&lt;=$C59,0,IF(Y$3&gt;($F$27+$C59),INDEX($D$39:$W$39,,$C59)-SUM($D59:X59),INDEX($D$39:$W$39,,$C59)/$F$27)))</f>
        <v>0</v>
      </c>
      <c r="Z59" s="8">
        <f>IF($F$27="n/a",0,IF(Z$3&lt;=$C59,0,IF(Z$3&gt;($F$27+$C59),INDEX($D$39:$W$39,,$C59)-SUM($D59:Y59),INDEX($D$39:$W$39,,$C59)/$F$27)))</f>
        <v>0</v>
      </c>
      <c r="AA59" s="8">
        <f>IF($F$27="n/a",0,IF(AA$3&lt;=$C59,0,IF(AA$3&gt;($F$27+$C59),INDEX($D$39:$W$39,,$C59)-SUM($D59:Z59),INDEX($D$39:$W$39,,$C59)/$F$27)))</f>
        <v>0</v>
      </c>
      <c r="AB59" s="8">
        <f>IF($F$27="n/a",0,IF(AB$3&lt;=$C59,0,IF(AB$3&gt;($F$27+$C59),INDEX($D$39:$W$39,,$C59)-SUM($D59:AA59),INDEX($D$39:$W$39,,$C59)/$F$27)))</f>
        <v>0</v>
      </c>
      <c r="AC59" s="8">
        <f>IF($F$27="n/a",0,IF(AC$3&lt;=$C59,0,IF(AC$3&gt;($F$27+$C59),INDEX($D$39:$W$39,,$C59)-SUM($D59:AB59),INDEX($D$39:$W$39,,$C59)/$F$27)))</f>
        <v>0</v>
      </c>
      <c r="AD59" s="8">
        <f>IF($F$27="n/a",0,IF(AD$3&lt;=$C59,0,IF(AD$3&gt;($F$27+$C59),INDEX($D$39:$W$39,,$C59)-SUM($D59:AC59),INDEX($D$39:$W$39,,$C59)/$F$27)))</f>
        <v>0</v>
      </c>
      <c r="AE59" s="8">
        <f>IF($F$27="n/a",0,IF(AE$3&lt;=$C59,0,IF(AE$3&gt;($F$27+$C59),INDEX($D$39:$W$39,,$C59)-SUM($D59:AD59),INDEX($D$39:$W$39,,$C59)/$F$27)))</f>
        <v>0</v>
      </c>
      <c r="AF59" s="8">
        <f>IF($F$27="n/a",0,IF(AF$3&lt;=$C59,0,IF(AF$3&gt;($F$27+$C59),INDEX($D$39:$W$39,,$C59)-SUM($D59:AE59),INDEX($D$39:$W$39,,$C59)/$F$27)))</f>
        <v>0</v>
      </c>
      <c r="AG59" s="8">
        <f>IF($F$27="n/a",0,IF(AG$3&lt;=$C59,0,IF(AG$3&gt;($F$27+$C59),INDEX($D$39:$W$39,,$C59)-SUM($D59:AF59),INDEX($D$39:$W$39,,$C59)/$F$27)))</f>
        <v>0</v>
      </c>
      <c r="AH59" s="8">
        <f>IF($F$27="n/a",0,IF(AH$3&lt;=$C59,0,IF(AH$3&gt;($F$27+$C59),INDEX($D$39:$W$39,,$C59)-SUM($D59:AG59),INDEX($D$39:$W$39,,$C59)/$F$27)))</f>
        <v>0</v>
      </c>
      <c r="AI59" s="8">
        <f>IF($F$27="n/a",0,IF(AI$3&lt;=$C59,0,IF(AI$3&gt;($F$27+$C59),INDEX($D$39:$W$39,,$C59)-SUM($D59:AH59),INDEX($D$39:$W$39,,$C59)/$F$27)))</f>
        <v>0</v>
      </c>
      <c r="AJ59" s="8">
        <f>IF($F$27="n/a",0,IF(AJ$3&lt;=$C59,0,IF(AJ$3&gt;($F$27+$C59),INDEX($D$39:$W$39,,$C59)-SUM($D59:AI59),INDEX($D$39:$W$39,,$C59)/$F$27)))</f>
        <v>0</v>
      </c>
      <c r="AK59" s="8">
        <f>IF($F$27="n/a",0,IF(AK$3&lt;=$C59,0,IF(AK$3&gt;($F$27+$C59),INDEX($D$39:$W$39,,$C59)-SUM($D59:AJ59),INDEX($D$39:$W$39,,$C59)/$F$27)))</f>
        <v>0</v>
      </c>
      <c r="AL59" s="8">
        <f>IF($F$27="n/a",0,IF(AL$3&lt;=$C59,0,IF(AL$3&gt;($F$27+$C59),INDEX($D$39:$W$39,,$C59)-SUM($D59:AK59),INDEX($D$39:$W$39,,$C59)/$F$27)))</f>
        <v>0</v>
      </c>
      <c r="AM59" s="8">
        <f>IF($F$27="n/a",0,IF(AM$3&lt;=$C59,0,IF(AM$3&gt;($F$27+$C59),INDEX($D$39:$W$39,,$C59)-SUM($D59:AL59),INDEX($D$39:$W$39,,$C59)/$F$27)))</f>
        <v>0</v>
      </c>
      <c r="AN59" s="8">
        <f>IF($F$27="n/a",0,IF(AN$3&lt;=$C59,0,IF(AN$3&gt;($F$27+$C59),INDEX($D$39:$W$39,,$C59)-SUM($D59:AM59),INDEX($D$39:$W$39,,$C59)/$F$27)))</f>
        <v>0</v>
      </c>
      <c r="AO59" s="8">
        <f>IF($F$27="n/a",0,IF(AO$3&lt;=$C59,0,IF(AO$3&gt;($F$27+$C59),INDEX($D$39:$W$39,,$C59)-SUM($D59:AN59),INDEX($D$39:$W$39,,$C59)/$F$27)))</f>
        <v>0</v>
      </c>
      <c r="AP59" s="8">
        <f>IF($F$27="n/a",0,IF(AP$3&lt;=$C59,0,IF(AP$3&gt;($F$27+$C59),INDEX($D$39:$W$39,,$C59)-SUM($D59:AO59),INDEX($D$39:$W$39,,$C59)/$F$27)))</f>
        <v>0</v>
      </c>
      <c r="AQ59" s="8">
        <f>IF($F$27="n/a",0,IF(AQ$3&lt;=$C59,0,IF(AQ$3&gt;($F$27+$C59),INDEX($D$39:$W$39,,$C59)-SUM($D59:AP59),INDEX($D$39:$W$39,,$C59)/$F$27)))</f>
        <v>0</v>
      </c>
      <c r="AR59" s="8">
        <f>IF($F$27="n/a",0,IF(AR$3&lt;=$C59,0,IF(AR$3&gt;($F$27+$C59),INDEX($D$39:$W$39,,$C59)-SUM($D59:AQ59),INDEX($D$39:$W$39,,$C59)/$F$27)))</f>
        <v>0</v>
      </c>
      <c r="AS59" s="8">
        <f>IF($F$27="n/a",0,IF(AS$3&lt;=$C59,0,IF(AS$3&gt;($F$27+$C59),INDEX($D$39:$W$39,,$C59)-SUM($D59:AR59),INDEX($D$39:$W$39,,$C59)/$F$27)))</f>
        <v>0</v>
      </c>
      <c r="AT59" s="8">
        <f>IF($F$27="n/a",0,IF(AT$3&lt;=$C59,0,IF(AT$3&gt;($F$27+$C59),INDEX($D$39:$W$39,,$C59)-SUM($D59:AS59),INDEX($D$39:$W$39,,$C59)/$F$27)))</f>
        <v>0</v>
      </c>
      <c r="AU59" s="8">
        <f>IF($F$27="n/a",0,IF(AU$3&lt;=$C59,0,IF(AU$3&gt;($F$27+$C59),INDEX($D$39:$W$39,,$C59)-SUM($D59:AT59),INDEX($D$39:$W$39,,$C59)/$F$27)))</f>
        <v>0</v>
      </c>
      <c r="AV59" s="8">
        <f>IF($F$27="n/a",0,IF(AV$3&lt;=$C59,0,IF(AV$3&gt;($F$27+$C59),INDEX($D$39:$W$39,,$C59)-SUM($D59:AU59),INDEX($D$39:$W$39,,$C59)/$F$27)))</f>
        <v>0</v>
      </c>
      <c r="AW59" s="8">
        <f>IF($F$27="n/a",0,IF(AW$3&lt;=$C59,0,IF(AW$3&gt;($F$27+$C59),INDEX($D$39:$W$39,,$C59)-SUM($D59:AV59),INDEX($D$39:$W$39,,$C59)/$F$27)))</f>
        <v>0</v>
      </c>
      <c r="AX59" s="8">
        <f>IF($F$27="n/a",0,IF(AX$3&lt;=$C59,0,IF(AX$3&gt;($F$27+$C59),INDEX($D$39:$W$39,,$C59)-SUM($D59:AW59),INDEX($D$39:$W$39,,$C59)/$F$27)))</f>
        <v>0</v>
      </c>
      <c r="AY59" s="8">
        <f>IF($F$27="n/a",0,IF(AY$3&lt;=$C59,0,IF(AY$3&gt;($F$27+$C59),INDEX($D$39:$W$39,,$C59)-SUM($D59:AX59),INDEX($D$39:$W$39,,$C59)/$F$27)))</f>
        <v>0</v>
      </c>
      <c r="AZ59" s="8">
        <f>IF($F$27="n/a",0,IF(AZ$3&lt;=$C59,0,IF(AZ$3&gt;($F$27+$C59),INDEX($D$39:$W$39,,$C59)-SUM($D59:AY59),INDEX($D$39:$W$39,,$C59)/$F$27)))</f>
        <v>0</v>
      </c>
      <c r="BA59" s="8">
        <f>IF($F$27="n/a",0,IF(BA$3&lt;=$C59,0,IF(BA$3&gt;($F$27+$C59),INDEX($D$39:$W$39,,$C59)-SUM($D59:AZ59),INDEX($D$39:$W$39,,$C59)/$F$27)))</f>
        <v>0</v>
      </c>
      <c r="BB59" s="8">
        <f>IF($F$27="n/a",0,IF(BB$3&lt;=$C59,0,IF(BB$3&gt;($F$27+$C59),INDEX($D$39:$W$39,,$C59)-SUM($D59:BA59),INDEX($D$39:$W$39,,$C59)/$F$27)))</f>
        <v>0</v>
      </c>
      <c r="BC59" s="8">
        <f>IF($F$27="n/a",0,IF(BC$3&lt;=$C59,0,IF(BC$3&gt;($F$27+$C59),INDEX($D$39:$W$39,,$C59)-SUM($D59:BB59),INDEX($D$39:$W$39,,$C59)/$F$27)))</f>
        <v>0</v>
      </c>
      <c r="BD59" s="8">
        <f>IF($F$27="n/a",0,IF(BD$3&lt;=$C59,0,IF(BD$3&gt;($F$27+$C59),INDEX($D$39:$W$39,,$C59)-SUM($D59:BC59),INDEX($D$39:$W$39,,$C59)/$F$27)))</f>
        <v>0</v>
      </c>
      <c r="BE59" s="8">
        <f>IF($F$27="n/a",0,IF(BE$3&lt;=$C59,0,IF(BE$3&gt;($F$27+$C59),INDEX($D$39:$W$39,,$C59)-SUM($D59:BD59),INDEX($D$39:$W$39,,$C59)/$F$27)))</f>
        <v>0</v>
      </c>
      <c r="BF59" s="8">
        <f>IF($F$27="n/a",0,IF(BF$3&lt;=$C59,0,IF(BF$3&gt;($F$27+$C59),INDEX($D$39:$W$39,,$C59)-SUM($D59:BE59),INDEX($D$39:$W$39,,$C59)/$F$27)))</f>
        <v>0</v>
      </c>
      <c r="BG59" s="8">
        <f>IF($F$27="n/a",0,IF(BG$3&lt;=$C59,0,IF(BG$3&gt;($F$27+$C59),INDEX($D$39:$W$39,,$C59)-SUM($D59:BF59),INDEX($D$39:$W$39,,$C59)/$F$27)))</f>
        <v>0</v>
      </c>
      <c r="BH59" s="8">
        <f>IF($F$27="n/a",0,IF(BH$3&lt;=$C59,0,IF(BH$3&gt;($F$27+$C59),INDEX($D$39:$W$39,,$C59)-SUM($D59:BG59),INDEX($D$39:$W$39,,$C59)/$F$27)))</f>
        <v>0</v>
      </c>
      <c r="BI59" s="8">
        <f>IF($F$27="n/a",0,IF(BI$3&lt;=$C59,0,IF(BI$3&gt;($F$27+$C59),INDEX($D$39:$W$39,,$C59)-SUM($D59:BH59),INDEX($D$39:$W$39,,$C59)/$F$27)))</f>
        <v>0</v>
      </c>
      <c r="BJ59" s="8">
        <f>IF($F$27="n/a",0,IF(BJ$3&lt;=$C59,0,IF(BJ$3&gt;($F$27+$C59),INDEX($D$39:$W$39,,$C59)-SUM($D59:BI59),INDEX($D$39:$W$39,,$C59)/$F$27)))</f>
        <v>0</v>
      </c>
      <c r="BK59" s="8">
        <f>IF($F$27="n/a",0,IF(BK$3&lt;=$C59,0,IF(BK$3&gt;($F$27+$C59),INDEX($D$39:$W$39,,$C59)-SUM($D59:BJ59),INDEX($D$39:$W$39,,$C59)/$F$27)))</f>
        <v>0</v>
      </c>
    </row>
    <row r="60" spans="2:63" hidden="1" outlineLevel="1" x14ac:dyDescent="0.3">
      <c r="B60" s="15">
        <v>2031</v>
      </c>
      <c r="C60" s="15">
        <v>19</v>
      </c>
      <c r="D60" s="26"/>
      <c r="E60" s="8">
        <f>IF($F$27="n/a",0,IF(E$3&lt;=$C60,0,IF(E$3&gt;($F$27+$C60),INDEX($D$39:$W$39,,$C60)-SUM($D60:D60),INDEX($D$39:$W$39,,$C60)/$F$27)))</f>
        <v>0</v>
      </c>
      <c r="F60" s="8">
        <f>IF($F$27="n/a",0,IF(F$3&lt;=$C60,0,IF(F$3&gt;($F$27+$C60),INDEX($D$39:$W$39,,$C60)-SUM($D60:E60),INDEX($D$39:$W$39,,$C60)/$F$27)))</f>
        <v>0</v>
      </c>
      <c r="G60" s="8">
        <f>IF($F$27="n/a",0,IF(G$3&lt;=$C60,0,IF(G$3&gt;($F$27+$C60),INDEX($D$39:$W$39,,$C60)-SUM($D60:F60),INDEX($D$39:$W$39,,$C60)/$F$27)))</f>
        <v>0</v>
      </c>
      <c r="H60" s="11">
        <f>IF($F$27="n/a",0,IF(H$3&lt;=$C60,0,IF(H$3&gt;($F$27+$C60),INDEX($D$39:$W$39,,$C60)-SUM($D60:G60),INDEX($D$39:$W$39,,$C60)/$F$27)))</f>
        <v>0</v>
      </c>
      <c r="I60" s="12">
        <f>IF($F$27="n/a",0,IF(I$3&lt;=$C60,0,IF(I$3&gt;($F$27+$C60),INDEX($D$39:$W$39,,$C60)-SUM($D60:H60),INDEX($D$39:$W$39,,$C60)/$F$27)))</f>
        <v>0</v>
      </c>
      <c r="J60" s="8">
        <f>IF($F$27="n/a",0,IF(J$3&lt;=$C60,0,IF(J$3&gt;($F$27+$C60),INDEX($D$39:$W$39,,$C60)-SUM($D60:I60),INDEX($D$39:$W$39,,$C60)/$F$27)))</f>
        <v>0</v>
      </c>
      <c r="K60" s="8">
        <f>IF($F$27="n/a",0,IF(K$3&lt;=$C60,0,IF(K$3&gt;($F$27+$C60),INDEX($D$39:$W$39,,$C60)-SUM($D60:J60),INDEX($D$39:$W$39,,$C60)/$F$27)))</f>
        <v>0</v>
      </c>
      <c r="L60" s="8">
        <f>IF($F$27="n/a",0,IF(L$3&lt;=$C60,0,IF(L$3&gt;($F$27+$C60),INDEX($D$39:$W$39,,$C60)-SUM($D60:K60),INDEX($D$39:$W$39,,$C60)/$F$27)))</f>
        <v>0</v>
      </c>
      <c r="M60" s="8">
        <f>IF($F$27="n/a",0,IF(M$3&lt;=$C60,0,IF(M$3&gt;($F$27+$C60),INDEX($D$39:$W$39,,$C60)-SUM($D60:L60),INDEX($D$39:$W$39,,$C60)/$F$27)))</f>
        <v>0</v>
      </c>
      <c r="N60" s="8">
        <f>IF($F$27="n/a",0,IF(N$3&lt;=$C60,0,IF(N$3&gt;($F$27+$C60),INDEX($D$39:$W$39,,$C60)-SUM($D60:M60),INDEX($D$39:$W$39,,$C60)/$F$27)))</f>
        <v>0</v>
      </c>
      <c r="O60" s="8">
        <f>IF($F$27="n/a",0,IF(O$3&lt;=$C60,0,IF(O$3&gt;($F$27+$C60),INDEX($D$39:$W$39,,$C60)-SUM($D60:N60),INDEX($D$39:$W$39,,$C60)/$F$27)))</f>
        <v>0</v>
      </c>
      <c r="P60" s="8">
        <f>IF($F$27="n/a",0,IF(P$3&lt;=$C60,0,IF(P$3&gt;($F$27+$C60),INDEX($D$39:$W$39,,$C60)-SUM($D60:O60),INDEX($D$39:$W$39,,$C60)/$F$27)))</f>
        <v>0</v>
      </c>
      <c r="Q60" s="8">
        <f>IF($F$27="n/a",0,IF(Q$3&lt;=$C60,0,IF(Q$3&gt;($F$27+$C60),INDEX($D$39:$W$39,,$C60)-SUM($D60:P60),INDEX($D$39:$W$39,,$C60)/$F$27)))</f>
        <v>0</v>
      </c>
      <c r="R60" s="8">
        <f>IF($F$27="n/a",0,IF(R$3&lt;=$C60,0,IF(R$3&gt;($F$27+$C60),INDEX($D$39:$W$39,,$C60)-SUM($D60:Q60),INDEX($D$39:$W$39,,$C60)/$F$27)))</f>
        <v>0</v>
      </c>
      <c r="S60" s="8">
        <f>IF($F$27="n/a",0,IF(S$3&lt;=$C60,0,IF(S$3&gt;($F$27+$C60),INDEX($D$39:$W$39,,$C60)-SUM($D60:R60),INDEX($D$39:$W$39,,$C60)/$F$27)))</f>
        <v>0</v>
      </c>
      <c r="T60" s="8">
        <f>IF($F$27="n/a",0,IF(T$3&lt;=$C60,0,IF(T$3&gt;($F$27+$C60),INDEX($D$39:$W$39,,$C60)-SUM($D60:S60),INDEX($D$39:$W$39,,$C60)/$F$27)))</f>
        <v>0</v>
      </c>
      <c r="U60" s="8">
        <f>IF($F$27="n/a",0,IF(U$3&lt;=$C60,0,IF(U$3&gt;($F$27+$C60),INDEX($D$39:$W$39,,$C60)-SUM($D60:T60),INDEX($D$39:$W$39,,$C60)/$F$27)))</f>
        <v>0</v>
      </c>
      <c r="V60" s="8">
        <f>IF($F$27="n/a",0,IF(V$3&lt;=$C60,0,IF(V$3&gt;($F$27+$C60),INDEX($D$39:$W$39,,$C60)-SUM($D60:U60),INDEX($D$39:$W$39,,$C60)/$F$27)))</f>
        <v>0</v>
      </c>
      <c r="W60" s="8">
        <f>IF($F$27="n/a",0,IF(W$3&lt;=$C60,0,IF(W$3&gt;($F$27+$C60),INDEX($D$39:$W$39,,$C60)-SUM($D60:V60),INDEX($D$39:$W$39,,$C60)/$F$27)))</f>
        <v>0</v>
      </c>
      <c r="X60" s="8">
        <f>IF($F$27="n/a",0,IF(X$3&lt;=$C60,0,IF(X$3&gt;($F$27+$C60),INDEX($D$39:$W$39,,$C60)-SUM($D60:W60),INDEX($D$39:$W$39,,$C60)/$F$27)))</f>
        <v>0</v>
      </c>
      <c r="Y60" s="8">
        <f>IF($F$27="n/a",0,IF(Y$3&lt;=$C60,0,IF(Y$3&gt;($F$27+$C60),INDEX($D$39:$W$39,,$C60)-SUM($D60:X60),INDEX($D$39:$W$39,,$C60)/$F$27)))</f>
        <v>0</v>
      </c>
      <c r="Z60" s="8">
        <f>IF($F$27="n/a",0,IF(Z$3&lt;=$C60,0,IF(Z$3&gt;($F$27+$C60),INDEX($D$39:$W$39,,$C60)-SUM($D60:Y60),INDEX($D$39:$W$39,,$C60)/$F$27)))</f>
        <v>0</v>
      </c>
      <c r="AA60" s="8">
        <f>IF($F$27="n/a",0,IF(AA$3&lt;=$C60,0,IF(AA$3&gt;($F$27+$C60),INDEX($D$39:$W$39,,$C60)-SUM($D60:Z60),INDEX($D$39:$W$39,,$C60)/$F$27)))</f>
        <v>0</v>
      </c>
      <c r="AB60" s="8">
        <f>IF($F$27="n/a",0,IF(AB$3&lt;=$C60,0,IF(AB$3&gt;($F$27+$C60),INDEX($D$39:$W$39,,$C60)-SUM($D60:AA60),INDEX($D$39:$W$39,,$C60)/$F$27)))</f>
        <v>0</v>
      </c>
      <c r="AC60" s="8">
        <f>IF($F$27="n/a",0,IF(AC$3&lt;=$C60,0,IF(AC$3&gt;($F$27+$C60),INDEX($D$39:$W$39,,$C60)-SUM($D60:AB60),INDEX($D$39:$W$39,,$C60)/$F$27)))</f>
        <v>0</v>
      </c>
      <c r="AD60" s="8">
        <f>IF($F$27="n/a",0,IF(AD$3&lt;=$C60,0,IF(AD$3&gt;($F$27+$C60),INDEX($D$39:$W$39,,$C60)-SUM($D60:AC60),INDEX($D$39:$W$39,,$C60)/$F$27)))</f>
        <v>0</v>
      </c>
      <c r="AE60" s="8">
        <f>IF($F$27="n/a",0,IF(AE$3&lt;=$C60,0,IF(AE$3&gt;($F$27+$C60),INDEX($D$39:$W$39,,$C60)-SUM($D60:AD60),INDEX($D$39:$W$39,,$C60)/$F$27)))</f>
        <v>0</v>
      </c>
      <c r="AF60" s="8">
        <f>IF($F$27="n/a",0,IF(AF$3&lt;=$C60,0,IF(AF$3&gt;($F$27+$C60),INDEX($D$39:$W$39,,$C60)-SUM($D60:AE60),INDEX($D$39:$W$39,,$C60)/$F$27)))</f>
        <v>0</v>
      </c>
      <c r="AG60" s="8">
        <f>IF($F$27="n/a",0,IF(AG$3&lt;=$C60,0,IF(AG$3&gt;($F$27+$C60),INDEX($D$39:$W$39,,$C60)-SUM($D60:AF60),INDEX($D$39:$W$39,,$C60)/$F$27)))</f>
        <v>0</v>
      </c>
      <c r="AH60" s="8">
        <f>IF($F$27="n/a",0,IF(AH$3&lt;=$C60,0,IF(AH$3&gt;($F$27+$C60),INDEX($D$39:$W$39,,$C60)-SUM($D60:AG60),INDEX($D$39:$W$39,,$C60)/$F$27)))</f>
        <v>0</v>
      </c>
      <c r="AI60" s="8">
        <f>IF($F$27="n/a",0,IF(AI$3&lt;=$C60,0,IF(AI$3&gt;($F$27+$C60),INDEX($D$39:$W$39,,$C60)-SUM($D60:AH60),INDEX($D$39:$W$39,,$C60)/$F$27)))</f>
        <v>0</v>
      </c>
      <c r="AJ60" s="8">
        <f>IF($F$27="n/a",0,IF(AJ$3&lt;=$C60,0,IF(AJ$3&gt;($F$27+$C60),INDEX($D$39:$W$39,,$C60)-SUM($D60:AI60),INDEX($D$39:$W$39,,$C60)/$F$27)))</f>
        <v>0</v>
      </c>
      <c r="AK60" s="8">
        <f>IF($F$27="n/a",0,IF(AK$3&lt;=$C60,0,IF(AK$3&gt;($F$27+$C60),INDEX($D$39:$W$39,,$C60)-SUM($D60:AJ60),INDEX($D$39:$W$39,,$C60)/$F$27)))</f>
        <v>0</v>
      </c>
      <c r="AL60" s="8">
        <f>IF($F$27="n/a",0,IF(AL$3&lt;=$C60,0,IF(AL$3&gt;($F$27+$C60),INDEX($D$39:$W$39,,$C60)-SUM($D60:AK60),INDEX($D$39:$W$39,,$C60)/$F$27)))</f>
        <v>0</v>
      </c>
      <c r="AM60" s="8">
        <f>IF($F$27="n/a",0,IF(AM$3&lt;=$C60,0,IF(AM$3&gt;($F$27+$C60),INDEX($D$39:$W$39,,$C60)-SUM($D60:AL60),INDEX($D$39:$W$39,,$C60)/$F$27)))</f>
        <v>0</v>
      </c>
      <c r="AN60" s="8">
        <f>IF($F$27="n/a",0,IF(AN$3&lt;=$C60,0,IF(AN$3&gt;($F$27+$C60),INDEX($D$39:$W$39,,$C60)-SUM($D60:AM60),INDEX($D$39:$W$39,,$C60)/$F$27)))</f>
        <v>0</v>
      </c>
      <c r="AO60" s="8">
        <f>IF($F$27="n/a",0,IF(AO$3&lt;=$C60,0,IF(AO$3&gt;($F$27+$C60),INDEX($D$39:$W$39,,$C60)-SUM($D60:AN60),INDEX($D$39:$W$39,,$C60)/$F$27)))</f>
        <v>0</v>
      </c>
      <c r="AP60" s="8">
        <f>IF($F$27="n/a",0,IF(AP$3&lt;=$C60,0,IF(AP$3&gt;($F$27+$C60),INDEX($D$39:$W$39,,$C60)-SUM($D60:AO60),INDEX($D$39:$W$39,,$C60)/$F$27)))</f>
        <v>0</v>
      </c>
      <c r="AQ60" s="8">
        <f>IF($F$27="n/a",0,IF(AQ$3&lt;=$C60,0,IF(AQ$3&gt;($F$27+$C60),INDEX($D$39:$W$39,,$C60)-SUM($D60:AP60),INDEX($D$39:$W$39,,$C60)/$F$27)))</f>
        <v>0</v>
      </c>
      <c r="AR60" s="8">
        <f>IF($F$27="n/a",0,IF(AR$3&lt;=$C60,0,IF(AR$3&gt;($F$27+$C60),INDEX($D$39:$W$39,,$C60)-SUM($D60:AQ60),INDEX($D$39:$W$39,,$C60)/$F$27)))</f>
        <v>0</v>
      </c>
      <c r="AS60" s="8">
        <f>IF($F$27="n/a",0,IF(AS$3&lt;=$C60,0,IF(AS$3&gt;($F$27+$C60),INDEX($D$39:$W$39,,$C60)-SUM($D60:AR60),INDEX($D$39:$W$39,,$C60)/$F$27)))</f>
        <v>0</v>
      </c>
      <c r="AT60" s="8">
        <f>IF($F$27="n/a",0,IF(AT$3&lt;=$C60,0,IF(AT$3&gt;($F$27+$C60),INDEX($D$39:$W$39,,$C60)-SUM($D60:AS60),INDEX($D$39:$W$39,,$C60)/$F$27)))</f>
        <v>0</v>
      </c>
      <c r="AU60" s="8">
        <f>IF($F$27="n/a",0,IF(AU$3&lt;=$C60,0,IF(AU$3&gt;($F$27+$C60),INDEX($D$39:$W$39,,$C60)-SUM($D60:AT60),INDEX($D$39:$W$39,,$C60)/$F$27)))</f>
        <v>0</v>
      </c>
      <c r="AV60" s="8">
        <f>IF($F$27="n/a",0,IF(AV$3&lt;=$C60,0,IF(AV$3&gt;($F$27+$C60),INDEX($D$39:$W$39,,$C60)-SUM($D60:AU60),INDEX($D$39:$W$39,,$C60)/$F$27)))</f>
        <v>0</v>
      </c>
      <c r="AW60" s="8">
        <f>IF($F$27="n/a",0,IF(AW$3&lt;=$C60,0,IF(AW$3&gt;($F$27+$C60),INDEX($D$39:$W$39,,$C60)-SUM($D60:AV60),INDEX($D$39:$W$39,,$C60)/$F$27)))</f>
        <v>0</v>
      </c>
      <c r="AX60" s="8">
        <f>IF($F$27="n/a",0,IF(AX$3&lt;=$C60,0,IF(AX$3&gt;($F$27+$C60),INDEX($D$39:$W$39,,$C60)-SUM($D60:AW60),INDEX($D$39:$W$39,,$C60)/$F$27)))</f>
        <v>0</v>
      </c>
      <c r="AY60" s="8">
        <f>IF($F$27="n/a",0,IF(AY$3&lt;=$C60,0,IF(AY$3&gt;($F$27+$C60),INDEX($D$39:$W$39,,$C60)-SUM($D60:AX60),INDEX($D$39:$W$39,,$C60)/$F$27)))</f>
        <v>0</v>
      </c>
      <c r="AZ60" s="8">
        <f>IF($F$27="n/a",0,IF(AZ$3&lt;=$C60,0,IF(AZ$3&gt;($F$27+$C60),INDEX($D$39:$W$39,,$C60)-SUM($D60:AY60),INDEX($D$39:$W$39,,$C60)/$F$27)))</f>
        <v>0</v>
      </c>
      <c r="BA60" s="8">
        <f>IF($F$27="n/a",0,IF(BA$3&lt;=$C60,0,IF(BA$3&gt;($F$27+$C60),INDEX($D$39:$W$39,,$C60)-SUM($D60:AZ60),INDEX($D$39:$W$39,,$C60)/$F$27)))</f>
        <v>0</v>
      </c>
      <c r="BB60" s="8">
        <f>IF($F$27="n/a",0,IF(BB$3&lt;=$C60,0,IF(BB$3&gt;($F$27+$C60),INDEX($D$39:$W$39,,$C60)-SUM($D60:BA60),INDEX($D$39:$W$39,,$C60)/$F$27)))</f>
        <v>0</v>
      </c>
      <c r="BC60" s="8">
        <f>IF($F$27="n/a",0,IF(BC$3&lt;=$C60,0,IF(BC$3&gt;($F$27+$C60),INDEX($D$39:$W$39,,$C60)-SUM($D60:BB60),INDEX($D$39:$W$39,,$C60)/$F$27)))</f>
        <v>0</v>
      </c>
      <c r="BD60" s="8">
        <f>IF($F$27="n/a",0,IF(BD$3&lt;=$C60,0,IF(BD$3&gt;($F$27+$C60),INDEX($D$39:$W$39,,$C60)-SUM($D60:BC60),INDEX($D$39:$W$39,,$C60)/$F$27)))</f>
        <v>0</v>
      </c>
      <c r="BE60" s="8">
        <f>IF($F$27="n/a",0,IF(BE$3&lt;=$C60,0,IF(BE$3&gt;($F$27+$C60),INDEX($D$39:$W$39,,$C60)-SUM($D60:BD60),INDEX($D$39:$W$39,,$C60)/$F$27)))</f>
        <v>0</v>
      </c>
      <c r="BF60" s="8">
        <f>IF($F$27="n/a",0,IF(BF$3&lt;=$C60,0,IF(BF$3&gt;($F$27+$C60),INDEX($D$39:$W$39,,$C60)-SUM($D60:BE60),INDEX($D$39:$W$39,,$C60)/$F$27)))</f>
        <v>0</v>
      </c>
      <c r="BG60" s="8">
        <f>IF($F$27="n/a",0,IF(BG$3&lt;=$C60,0,IF(BG$3&gt;($F$27+$C60),INDEX($D$39:$W$39,,$C60)-SUM($D60:BF60),INDEX($D$39:$W$39,,$C60)/$F$27)))</f>
        <v>0</v>
      </c>
      <c r="BH60" s="8">
        <f>IF($F$27="n/a",0,IF(BH$3&lt;=$C60,0,IF(BH$3&gt;($F$27+$C60),INDEX($D$39:$W$39,,$C60)-SUM($D60:BG60),INDEX($D$39:$W$39,,$C60)/$F$27)))</f>
        <v>0</v>
      </c>
      <c r="BI60" s="8">
        <f>IF($F$27="n/a",0,IF(BI$3&lt;=$C60,0,IF(BI$3&gt;($F$27+$C60),INDEX($D$39:$W$39,,$C60)-SUM($D60:BH60),INDEX($D$39:$W$39,,$C60)/$F$27)))</f>
        <v>0</v>
      </c>
      <c r="BJ60" s="8">
        <f>IF($F$27="n/a",0,IF(BJ$3&lt;=$C60,0,IF(BJ$3&gt;($F$27+$C60),INDEX($D$39:$W$39,,$C60)-SUM($D60:BI60),INDEX($D$39:$W$39,,$C60)/$F$27)))</f>
        <v>0</v>
      </c>
      <c r="BK60" s="8">
        <f>IF($F$27="n/a",0,IF(BK$3&lt;=$C60,0,IF(BK$3&gt;($F$27+$C60),INDEX($D$39:$W$39,,$C60)-SUM($D60:BJ60),INDEX($D$39:$W$39,,$C60)/$F$27)))</f>
        <v>0</v>
      </c>
    </row>
    <row r="61" spans="2:63" hidden="1" outlineLevel="1" x14ac:dyDescent="0.3">
      <c r="B61" s="15">
        <v>2032</v>
      </c>
      <c r="C61" s="15">
        <v>20</v>
      </c>
      <c r="D61" s="26"/>
      <c r="E61" s="8">
        <f>IF($F$27="n/a",0,IF(E$3&lt;=$C61,0,IF(E$3&gt;($F$27+$C61),INDEX($D$39:$W$39,,$C61)-SUM($D61:D61),INDEX($D$39:$W$39,,$C61)/$F$27)))</f>
        <v>0</v>
      </c>
      <c r="F61" s="8">
        <f>IF($F$27="n/a",0,IF(F$3&lt;=$C61,0,IF(F$3&gt;($F$27+$C61),INDEX($D$39:$W$39,,$C61)-SUM($D61:E61),INDEX($D$39:$W$39,,$C61)/$F$27)))</f>
        <v>0</v>
      </c>
      <c r="G61" s="8">
        <f>IF($F$27="n/a",0,IF(G$3&lt;=$C61,0,IF(G$3&gt;($F$27+$C61),INDEX($D$39:$W$39,,$C61)-SUM($D61:F61),INDEX($D$39:$W$39,,$C61)/$F$27)))</f>
        <v>0</v>
      </c>
      <c r="H61" s="11">
        <f>IF($F$27="n/a",0,IF(H$3&lt;=$C61,0,IF(H$3&gt;($F$27+$C61),INDEX($D$39:$W$39,,$C61)-SUM($D61:G61),INDEX($D$39:$W$39,,$C61)/$F$27)))</f>
        <v>0</v>
      </c>
      <c r="I61" s="12">
        <f>IF($F$27="n/a",0,IF(I$3&lt;=$C61,0,IF(I$3&gt;($F$27+$C61),INDEX($D$39:$W$39,,$C61)-SUM($D61:H61),INDEX($D$39:$W$39,,$C61)/$F$27)))</f>
        <v>0</v>
      </c>
      <c r="J61" s="8">
        <f>IF($F$27="n/a",0,IF(J$3&lt;=$C61,0,IF(J$3&gt;($F$27+$C61),INDEX($D$39:$W$39,,$C61)-SUM($D61:I61),INDEX($D$39:$W$39,,$C61)/$F$27)))</f>
        <v>0</v>
      </c>
      <c r="K61" s="8">
        <f>IF($F$27="n/a",0,IF(K$3&lt;=$C61,0,IF(K$3&gt;($F$27+$C61),INDEX($D$39:$W$39,,$C61)-SUM($D61:J61),INDEX($D$39:$W$39,,$C61)/$F$27)))</f>
        <v>0</v>
      </c>
      <c r="L61" s="8">
        <f>IF($F$27="n/a",0,IF(L$3&lt;=$C61,0,IF(L$3&gt;($F$27+$C61),INDEX($D$39:$W$39,,$C61)-SUM($D61:K61),INDEX($D$39:$W$39,,$C61)/$F$27)))</f>
        <v>0</v>
      </c>
      <c r="M61" s="8">
        <f>IF($F$27="n/a",0,IF(M$3&lt;=$C61,0,IF(M$3&gt;($F$27+$C61),INDEX($D$39:$W$39,,$C61)-SUM($D61:L61),INDEX($D$39:$W$39,,$C61)/$F$27)))</f>
        <v>0</v>
      </c>
      <c r="N61" s="8">
        <f>IF($F$27="n/a",0,IF(N$3&lt;=$C61,0,IF(N$3&gt;($F$27+$C61),INDEX($D$39:$W$39,,$C61)-SUM($D61:M61),INDEX($D$39:$W$39,,$C61)/$F$27)))</f>
        <v>0</v>
      </c>
      <c r="O61" s="8">
        <f>IF($F$27="n/a",0,IF(O$3&lt;=$C61,0,IF(O$3&gt;($F$27+$C61),INDEX($D$39:$W$39,,$C61)-SUM($D61:N61),INDEX($D$39:$W$39,,$C61)/$F$27)))</f>
        <v>0</v>
      </c>
      <c r="P61" s="8">
        <f>IF($F$27="n/a",0,IF(P$3&lt;=$C61,0,IF(P$3&gt;($F$27+$C61),INDEX($D$39:$W$39,,$C61)-SUM($D61:O61),INDEX($D$39:$W$39,,$C61)/$F$27)))</f>
        <v>0</v>
      </c>
      <c r="Q61" s="8">
        <f>IF($F$27="n/a",0,IF(Q$3&lt;=$C61,0,IF(Q$3&gt;($F$27+$C61),INDEX($D$39:$W$39,,$C61)-SUM($D61:P61),INDEX($D$39:$W$39,,$C61)/$F$27)))</f>
        <v>0</v>
      </c>
      <c r="R61" s="8">
        <f>IF($F$27="n/a",0,IF(R$3&lt;=$C61,0,IF(R$3&gt;($F$27+$C61),INDEX($D$39:$W$39,,$C61)-SUM($D61:Q61),INDEX($D$39:$W$39,,$C61)/$F$27)))</f>
        <v>0</v>
      </c>
      <c r="S61" s="8">
        <f>IF($F$27="n/a",0,IF(S$3&lt;=$C61,0,IF(S$3&gt;($F$27+$C61),INDEX($D$39:$W$39,,$C61)-SUM($D61:R61),INDEX($D$39:$W$39,,$C61)/$F$27)))</f>
        <v>0</v>
      </c>
      <c r="T61" s="8">
        <f>IF($F$27="n/a",0,IF(T$3&lt;=$C61,0,IF(T$3&gt;($F$27+$C61),INDEX($D$39:$W$39,,$C61)-SUM($D61:S61),INDEX($D$39:$W$39,,$C61)/$F$27)))</f>
        <v>0</v>
      </c>
      <c r="U61" s="8">
        <f>IF($F$27="n/a",0,IF(U$3&lt;=$C61,0,IF(U$3&gt;($F$27+$C61),INDEX($D$39:$W$39,,$C61)-SUM($D61:T61),INDEX($D$39:$W$39,,$C61)/$F$27)))</f>
        <v>0</v>
      </c>
      <c r="V61" s="8">
        <f>IF($F$27="n/a",0,IF(V$3&lt;=$C61,0,IF(V$3&gt;($F$27+$C61),INDEX($D$39:$W$39,,$C61)-SUM($D61:U61),INDEX($D$39:$W$39,,$C61)/$F$27)))</f>
        <v>0</v>
      </c>
      <c r="W61" s="8">
        <f>IF($F$27="n/a",0,IF(W$3&lt;=$C61,0,IF(W$3&gt;($F$27+$C61),INDEX($D$39:$W$39,,$C61)-SUM($D61:V61),INDEX($D$39:$W$39,,$C61)/$F$27)))</f>
        <v>0</v>
      </c>
      <c r="X61" s="8">
        <f>IF($F$27="n/a",0,IF(X$3&lt;=$C61,0,IF(X$3&gt;($F$27+$C61),INDEX($D$39:$W$39,,$C61)-SUM($D61:W61),INDEX($D$39:$W$39,,$C61)/$F$27)))</f>
        <v>0</v>
      </c>
      <c r="Y61" s="8">
        <f>IF($F$27="n/a",0,IF(Y$3&lt;=$C61,0,IF(Y$3&gt;($F$27+$C61),INDEX($D$39:$W$39,,$C61)-SUM($D61:X61),INDEX($D$39:$W$39,,$C61)/$F$27)))</f>
        <v>0</v>
      </c>
      <c r="Z61" s="8">
        <f>IF($F$27="n/a",0,IF(Z$3&lt;=$C61,0,IF(Z$3&gt;($F$27+$C61),INDEX($D$39:$W$39,,$C61)-SUM($D61:Y61),INDEX($D$39:$W$39,,$C61)/$F$27)))</f>
        <v>0</v>
      </c>
      <c r="AA61" s="8">
        <f>IF($F$27="n/a",0,IF(AA$3&lt;=$C61,0,IF(AA$3&gt;($F$27+$C61),INDEX($D$39:$W$39,,$C61)-SUM($D61:Z61),INDEX($D$39:$W$39,,$C61)/$F$27)))</f>
        <v>0</v>
      </c>
      <c r="AB61" s="8">
        <f>IF($F$27="n/a",0,IF(AB$3&lt;=$C61,0,IF(AB$3&gt;($F$27+$C61),INDEX($D$39:$W$39,,$C61)-SUM($D61:AA61),INDEX($D$39:$W$39,,$C61)/$F$27)))</f>
        <v>0</v>
      </c>
      <c r="AC61" s="8">
        <f>IF($F$27="n/a",0,IF(AC$3&lt;=$C61,0,IF(AC$3&gt;($F$27+$C61),INDEX($D$39:$W$39,,$C61)-SUM($D61:AB61),INDEX($D$39:$W$39,,$C61)/$F$27)))</f>
        <v>0</v>
      </c>
      <c r="AD61" s="8">
        <f>IF($F$27="n/a",0,IF(AD$3&lt;=$C61,0,IF(AD$3&gt;($F$27+$C61),INDEX($D$39:$W$39,,$C61)-SUM($D61:AC61),INDEX($D$39:$W$39,,$C61)/$F$27)))</f>
        <v>0</v>
      </c>
      <c r="AE61" s="8">
        <f>IF($F$27="n/a",0,IF(AE$3&lt;=$C61,0,IF(AE$3&gt;($F$27+$C61),INDEX($D$39:$W$39,,$C61)-SUM($D61:AD61),INDEX($D$39:$W$39,,$C61)/$F$27)))</f>
        <v>0</v>
      </c>
      <c r="AF61" s="8">
        <f>IF($F$27="n/a",0,IF(AF$3&lt;=$C61,0,IF(AF$3&gt;($F$27+$C61),INDEX($D$39:$W$39,,$C61)-SUM($D61:AE61),INDEX($D$39:$W$39,,$C61)/$F$27)))</f>
        <v>0</v>
      </c>
      <c r="AG61" s="8">
        <f>IF($F$27="n/a",0,IF(AG$3&lt;=$C61,0,IF(AG$3&gt;($F$27+$C61),INDEX($D$39:$W$39,,$C61)-SUM($D61:AF61),INDEX($D$39:$W$39,,$C61)/$F$27)))</f>
        <v>0</v>
      </c>
      <c r="AH61" s="8">
        <f>IF($F$27="n/a",0,IF(AH$3&lt;=$C61,0,IF(AH$3&gt;($F$27+$C61),INDEX($D$39:$W$39,,$C61)-SUM($D61:AG61),INDEX($D$39:$W$39,,$C61)/$F$27)))</f>
        <v>0</v>
      </c>
      <c r="AI61" s="8">
        <f>IF($F$27="n/a",0,IF(AI$3&lt;=$C61,0,IF(AI$3&gt;($F$27+$C61),INDEX($D$39:$W$39,,$C61)-SUM($D61:AH61),INDEX($D$39:$W$39,,$C61)/$F$27)))</f>
        <v>0</v>
      </c>
      <c r="AJ61" s="8">
        <f>IF($F$27="n/a",0,IF(AJ$3&lt;=$C61,0,IF(AJ$3&gt;($F$27+$C61),INDEX($D$39:$W$39,,$C61)-SUM($D61:AI61),INDEX($D$39:$W$39,,$C61)/$F$27)))</f>
        <v>0</v>
      </c>
      <c r="AK61" s="8">
        <f>IF($F$27="n/a",0,IF(AK$3&lt;=$C61,0,IF(AK$3&gt;($F$27+$C61),INDEX($D$39:$W$39,,$C61)-SUM($D61:AJ61),INDEX($D$39:$W$39,,$C61)/$F$27)))</f>
        <v>0</v>
      </c>
      <c r="AL61" s="8">
        <f>IF($F$27="n/a",0,IF(AL$3&lt;=$C61,0,IF(AL$3&gt;($F$27+$C61),INDEX($D$39:$W$39,,$C61)-SUM($D61:AK61),INDEX($D$39:$W$39,,$C61)/$F$27)))</f>
        <v>0</v>
      </c>
      <c r="AM61" s="8">
        <f>IF($F$27="n/a",0,IF(AM$3&lt;=$C61,0,IF(AM$3&gt;($F$27+$C61),INDEX($D$39:$W$39,,$C61)-SUM($D61:AL61),INDEX($D$39:$W$39,,$C61)/$F$27)))</f>
        <v>0</v>
      </c>
      <c r="AN61" s="8">
        <f>IF($F$27="n/a",0,IF(AN$3&lt;=$C61,0,IF(AN$3&gt;($F$27+$C61),INDEX($D$39:$W$39,,$C61)-SUM($D61:AM61),INDEX($D$39:$W$39,,$C61)/$F$27)))</f>
        <v>0</v>
      </c>
      <c r="AO61" s="8">
        <f>IF($F$27="n/a",0,IF(AO$3&lt;=$C61,0,IF(AO$3&gt;($F$27+$C61),INDEX($D$39:$W$39,,$C61)-SUM($D61:AN61),INDEX($D$39:$W$39,,$C61)/$F$27)))</f>
        <v>0</v>
      </c>
      <c r="AP61" s="8">
        <f>IF($F$27="n/a",0,IF(AP$3&lt;=$C61,0,IF(AP$3&gt;($F$27+$C61),INDEX($D$39:$W$39,,$C61)-SUM($D61:AO61),INDEX($D$39:$W$39,,$C61)/$F$27)))</f>
        <v>0</v>
      </c>
      <c r="AQ61" s="8">
        <f>IF($F$27="n/a",0,IF(AQ$3&lt;=$C61,0,IF(AQ$3&gt;($F$27+$C61),INDEX($D$39:$W$39,,$C61)-SUM($D61:AP61),INDEX($D$39:$W$39,,$C61)/$F$27)))</f>
        <v>0</v>
      </c>
      <c r="AR61" s="8">
        <f>IF($F$27="n/a",0,IF(AR$3&lt;=$C61,0,IF(AR$3&gt;($F$27+$C61),INDEX($D$39:$W$39,,$C61)-SUM($D61:AQ61),INDEX($D$39:$W$39,,$C61)/$F$27)))</f>
        <v>0</v>
      </c>
      <c r="AS61" s="8">
        <f>IF($F$27="n/a",0,IF(AS$3&lt;=$C61,0,IF(AS$3&gt;($F$27+$C61),INDEX($D$39:$W$39,,$C61)-SUM($D61:AR61),INDEX($D$39:$W$39,,$C61)/$F$27)))</f>
        <v>0</v>
      </c>
      <c r="AT61" s="8">
        <f>IF($F$27="n/a",0,IF(AT$3&lt;=$C61,0,IF(AT$3&gt;($F$27+$C61),INDEX($D$39:$W$39,,$C61)-SUM($D61:AS61),INDEX($D$39:$W$39,,$C61)/$F$27)))</f>
        <v>0</v>
      </c>
      <c r="AU61" s="8">
        <f>IF($F$27="n/a",0,IF(AU$3&lt;=$C61,0,IF(AU$3&gt;($F$27+$C61),INDEX($D$39:$W$39,,$C61)-SUM($D61:AT61),INDEX($D$39:$W$39,,$C61)/$F$27)))</f>
        <v>0</v>
      </c>
      <c r="AV61" s="8">
        <f>IF($F$27="n/a",0,IF(AV$3&lt;=$C61,0,IF(AV$3&gt;($F$27+$C61),INDEX($D$39:$W$39,,$C61)-SUM($D61:AU61),INDEX($D$39:$W$39,,$C61)/$F$27)))</f>
        <v>0</v>
      </c>
      <c r="AW61" s="8">
        <f>IF($F$27="n/a",0,IF(AW$3&lt;=$C61,0,IF(AW$3&gt;($F$27+$C61),INDEX($D$39:$W$39,,$C61)-SUM($D61:AV61),INDEX($D$39:$W$39,,$C61)/$F$27)))</f>
        <v>0</v>
      </c>
      <c r="AX61" s="8">
        <f>IF($F$27="n/a",0,IF(AX$3&lt;=$C61,0,IF(AX$3&gt;($F$27+$C61),INDEX($D$39:$W$39,,$C61)-SUM($D61:AW61),INDEX($D$39:$W$39,,$C61)/$F$27)))</f>
        <v>0</v>
      </c>
      <c r="AY61" s="8">
        <f>IF($F$27="n/a",0,IF(AY$3&lt;=$C61,0,IF(AY$3&gt;($F$27+$C61),INDEX($D$39:$W$39,,$C61)-SUM($D61:AX61),INDEX($D$39:$W$39,,$C61)/$F$27)))</f>
        <v>0</v>
      </c>
      <c r="AZ61" s="8">
        <f>IF($F$27="n/a",0,IF(AZ$3&lt;=$C61,0,IF(AZ$3&gt;($F$27+$C61),INDEX($D$39:$W$39,,$C61)-SUM($D61:AY61),INDEX($D$39:$W$39,,$C61)/$F$27)))</f>
        <v>0</v>
      </c>
      <c r="BA61" s="8">
        <f>IF($F$27="n/a",0,IF(BA$3&lt;=$C61,0,IF(BA$3&gt;($F$27+$C61),INDEX($D$39:$W$39,,$C61)-SUM($D61:AZ61),INDEX($D$39:$W$39,,$C61)/$F$27)))</f>
        <v>0</v>
      </c>
      <c r="BB61" s="8">
        <f>IF($F$27="n/a",0,IF(BB$3&lt;=$C61,0,IF(BB$3&gt;($F$27+$C61),INDEX($D$39:$W$39,,$C61)-SUM($D61:BA61),INDEX($D$39:$W$39,,$C61)/$F$27)))</f>
        <v>0</v>
      </c>
      <c r="BC61" s="8">
        <f>IF($F$27="n/a",0,IF(BC$3&lt;=$C61,0,IF(BC$3&gt;($F$27+$C61),INDEX($D$39:$W$39,,$C61)-SUM($D61:BB61),INDEX($D$39:$W$39,,$C61)/$F$27)))</f>
        <v>0</v>
      </c>
      <c r="BD61" s="8">
        <f>IF($F$27="n/a",0,IF(BD$3&lt;=$C61,0,IF(BD$3&gt;($F$27+$C61),INDEX($D$39:$W$39,,$C61)-SUM($D61:BC61),INDEX($D$39:$W$39,,$C61)/$F$27)))</f>
        <v>0</v>
      </c>
      <c r="BE61" s="8">
        <f>IF($F$27="n/a",0,IF(BE$3&lt;=$C61,0,IF(BE$3&gt;($F$27+$C61),INDEX($D$39:$W$39,,$C61)-SUM($D61:BD61),INDEX($D$39:$W$39,,$C61)/$F$27)))</f>
        <v>0</v>
      </c>
      <c r="BF61" s="8">
        <f>IF($F$27="n/a",0,IF(BF$3&lt;=$C61,0,IF(BF$3&gt;($F$27+$C61),INDEX($D$39:$W$39,,$C61)-SUM($D61:BE61),INDEX($D$39:$W$39,,$C61)/$F$27)))</f>
        <v>0</v>
      </c>
      <c r="BG61" s="8">
        <f>IF($F$27="n/a",0,IF(BG$3&lt;=$C61,0,IF(BG$3&gt;($F$27+$C61),INDEX($D$39:$W$39,,$C61)-SUM($D61:BF61),INDEX($D$39:$W$39,,$C61)/$F$27)))</f>
        <v>0</v>
      </c>
      <c r="BH61" s="8">
        <f>IF($F$27="n/a",0,IF(BH$3&lt;=$C61,0,IF(BH$3&gt;($F$27+$C61),INDEX($D$39:$W$39,,$C61)-SUM($D61:BG61),INDEX($D$39:$W$39,,$C61)/$F$27)))</f>
        <v>0</v>
      </c>
      <c r="BI61" s="8">
        <f>IF($F$27="n/a",0,IF(BI$3&lt;=$C61,0,IF(BI$3&gt;($F$27+$C61),INDEX($D$39:$W$39,,$C61)-SUM($D61:BH61),INDEX($D$39:$W$39,,$C61)/$F$27)))</f>
        <v>0</v>
      </c>
      <c r="BJ61" s="8">
        <f>IF($F$27="n/a",0,IF(BJ$3&lt;=$C61,0,IF(BJ$3&gt;($F$27+$C61),INDEX($D$39:$W$39,,$C61)-SUM($D61:BI61),INDEX($D$39:$W$39,,$C61)/$F$27)))</f>
        <v>0</v>
      </c>
      <c r="BK61" s="8">
        <f>IF($F$27="n/a",0,IF(BK$3&lt;=$C61,0,IF(BK$3&gt;($F$27+$C61),INDEX($D$39:$W$39,,$C61)-SUM($D61:BJ61),INDEX($D$39:$W$39,,$C61)/$F$27)))</f>
        <v>0</v>
      </c>
    </row>
    <row r="62" spans="2:63" hidden="1" outlineLevel="1" x14ac:dyDescent="0.3">
      <c r="B62" s="15"/>
    </row>
    <row r="63" spans="2:63" hidden="1" outlineLevel="1" x14ac:dyDescent="0.3">
      <c r="B63" t="s">
        <v>49</v>
      </c>
      <c r="D63" s="12">
        <v>0</v>
      </c>
      <c r="E63" s="41">
        <f>SUM(E42:E61)</f>
        <v>1.3402683493435187E-2</v>
      </c>
      <c r="F63" s="41">
        <f t="shared" ref="F63:AB63" si="198">SUM(F42:F61)</f>
        <v>2.0263623668462329E-2</v>
      </c>
      <c r="G63" s="41">
        <f t="shared" si="198"/>
        <v>1.836408584841237E-2</v>
      </c>
      <c r="H63" s="47">
        <f t="shared" si="198"/>
        <v>2.6235216406330815E-2</v>
      </c>
      <c r="I63" s="41">
        <f t="shared" si="198"/>
        <v>5.1769973306435395E-2</v>
      </c>
      <c r="J63" s="41">
        <f t="shared" si="198"/>
        <v>5.1769973306435395E-2</v>
      </c>
      <c r="K63" s="41">
        <f t="shared" si="198"/>
        <v>5.1769973306435395E-2</v>
      </c>
      <c r="L63" s="41">
        <f t="shared" si="198"/>
        <v>5.1769973306435395E-2</v>
      </c>
      <c r="M63" s="41">
        <f t="shared" si="198"/>
        <v>5.1769973306435395E-2</v>
      </c>
      <c r="N63" s="41">
        <f t="shared" si="198"/>
        <v>5.1769973306435395E-2</v>
      </c>
      <c r="O63" s="41">
        <f t="shared" si="198"/>
        <v>5.1769973306435395E-2</v>
      </c>
      <c r="P63" s="41">
        <f t="shared" si="198"/>
        <v>5.1769973306435395E-2</v>
      </c>
      <c r="Q63" s="41">
        <f t="shared" si="198"/>
        <v>5.1769973306435395E-2</v>
      </c>
      <c r="R63" s="41">
        <f t="shared" si="198"/>
        <v>5.1769973306435395E-2</v>
      </c>
      <c r="S63" s="41">
        <f t="shared" si="198"/>
        <v>5.1769973306435395E-2</v>
      </c>
      <c r="T63" s="41">
        <f t="shared" si="198"/>
        <v>5.1769973306435395E-2</v>
      </c>
      <c r="U63" s="41">
        <f t="shared" si="198"/>
        <v>5.1769973306435395E-2</v>
      </c>
      <c r="V63" s="41">
        <f t="shared" si="198"/>
        <v>5.1769973306435395E-2</v>
      </c>
      <c r="W63" s="41">
        <f t="shared" si="198"/>
        <v>5.1769973306435395E-2</v>
      </c>
      <c r="X63" s="41">
        <f t="shared" si="198"/>
        <v>5.1769973306435395E-2</v>
      </c>
      <c r="Y63" s="41">
        <f t="shared" si="198"/>
        <v>5.1769973306435395E-2</v>
      </c>
      <c r="Z63" s="41">
        <f t="shared" si="198"/>
        <v>5.1769973306435395E-2</v>
      </c>
      <c r="AA63" s="41">
        <f t="shared" si="198"/>
        <v>5.1769973306435395E-2</v>
      </c>
      <c r="AB63" s="41">
        <f t="shared" si="198"/>
        <v>5.1769973306435395E-2</v>
      </c>
      <c r="AC63" s="41">
        <f t="shared" ref="AC63:BC63" si="199">SUM(AC42:AC61)</f>
        <v>5.1769973306435395E-2</v>
      </c>
      <c r="AD63" s="41">
        <f t="shared" si="199"/>
        <v>5.1769973306435395E-2</v>
      </c>
      <c r="AE63" s="41">
        <f t="shared" si="199"/>
        <v>5.1769973306435395E-2</v>
      </c>
      <c r="AF63" s="41">
        <f t="shared" si="199"/>
        <v>5.1769973306435395E-2</v>
      </c>
      <c r="AG63" s="41">
        <f t="shared" si="199"/>
        <v>5.1769973306435395E-2</v>
      </c>
      <c r="AH63" s="41">
        <f t="shared" si="199"/>
        <v>5.1769973306435395E-2</v>
      </c>
      <c r="AI63" s="41">
        <f t="shared" si="199"/>
        <v>5.1769973306435395E-2</v>
      </c>
      <c r="AJ63" s="41">
        <f t="shared" si="199"/>
        <v>5.1769973306435395E-2</v>
      </c>
      <c r="AK63" s="41">
        <f t="shared" si="199"/>
        <v>5.1769973306435395E-2</v>
      </c>
      <c r="AL63" s="41">
        <f t="shared" si="199"/>
        <v>5.1769973306435395E-2</v>
      </c>
      <c r="AM63" s="41">
        <f t="shared" si="199"/>
        <v>5.1769973306435395E-2</v>
      </c>
      <c r="AN63" s="41">
        <f t="shared" si="199"/>
        <v>5.1769973306435395E-2</v>
      </c>
      <c r="AO63" s="41">
        <f t="shared" si="199"/>
        <v>5.1769973306435395E-2</v>
      </c>
      <c r="AP63" s="41">
        <f t="shared" si="199"/>
        <v>5.1769973306435395E-2</v>
      </c>
      <c r="AQ63" s="41">
        <f t="shared" si="199"/>
        <v>5.1769973306435395E-2</v>
      </c>
      <c r="AR63" s="41">
        <f t="shared" si="199"/>
        <v>5.1769973306435395E-2</v>
      </c>
      <c r="AS63" s="41">
        <f t="shared" si="199"/>
        <v>5.1769973306435395E-2</v>
      </c>
      <c r="AT63" s="41">
        <f t="shared" si="199"/>
        <v>5.1769973306435395E-2</v>
      </c>
      <c r="AU63" s="41">
        <f t="shared" si="199"/>
        <v>5.1769973306435395E-2</v>
      </c>
      <c r="AV63" s="41">
        <f t="shared" si="199"/>
        <v>5.1769973306435395E-2</v>
      </c>
      <c r="AW63" s="41">
        <f t="shared" si="199"/>
        <v>5.1769973306435395E-2</v>
      </c>
      <c r="AX63" s="41">
        <f t="shared" si="199"/>
        <v>5.1769973306435395E-2</v>
      </c>
      <c r="AY63" s="41">
        <f t="shared" si="199"/>
        <v>5.1769973306435395E-2</v>
      </c>
      <c r="AZ63" s="41">
        <f t="shared" si="199"/>
        <v>5.1769973306435395E-2</v>
      </c>
      <c r="BA63" s="41">
        <f t="shared" si="199"/>
        <v>5.1769973306435395E-2</v>
      </c>
      <c r="BB63" s="41">
        <f t="shared" si="199"/>
        <v>5.1769973306435395E-2</v>
      </c>
      <c r="BC63" s="41">
        <f t="shared" si="199"/>
        <v>5.1769973306435395E-2</v>
      </c>
      <c r="BD63" s="41">
        <f t="shared" ref="BD63:BK63" si="200">SUM(BD42:BD61)</f>
        <v>5.1769973306435395E-2</v>
      </c>
      <c r="BE63" s="41">
        <f t="shared" si="200"/>
        <v>5.1769973306435395E-2</v>
      </c>
      <c r="BF63" s="41">
        <f t="shared" si="200"/>
        <v>5.1769973306435395E-2</v>
      </c>
      <c r="BG63" s="41">
        <f t="shared" si="200"/>
        <v>5.1769973306435395E-2</v>
      </c>
      <c r="BH63" s="41">
        <f t="shared" si="200"/>
        <v>5.1769973306435395E-2</v>
      </c>
      <c r="BI63" s="41">
        <f t="shared" si="200"/>
        <v>5.1769973306435395E-2</v>
      </c>
      <c r="BJ63" s="41">
        <f t="shared" si="200"/>
        <v>5.1769973306435395E-2</v>
      </c>
      <c r="BK63" s="41">
        <f t="shared" si="200"/>
        <v>5.1769973306435395E-2</v>
      </c>
    </row>
    <row r="64" spans="2:63" hidden="1" outlineLevel="1" x14ac:dyDescent="0.3"/>
    <row r="65" spans="2:63" collapsed="1" x14ac:dyDescent="0.3">
      <c r="B65" t="s">
        <v>28</v>
      </c>
      <c r="D65" s="27">
        <f>D63+D30+D31</f>
        <v>2.0828488224234269</v>
      </c>
      <c r="E65" s="27">
        <f>E63+E30+E31</f>
        <v>2.0962515059168623</v>
      </c>
      <c r="F65" s="27">
        <f>F63+F30+F31</f>
        <v>2.1031124460918891</v>
      </c>
      <c r="G65" s="27">
        <f t="shared" ref="G65:V65" si="201">G63+G30+G31</f>
        <v>2.1012129082718394</v>
      </c>
      <c r="H65" s="47">
        <f t="shared" si="201"/>
        <v>2.1090840388297578</v>
      </c>
      <c r="I65" s="41">
        <f t="shared" si="201"/>
        <v>2.1214105180628504</v>
      </c>
      <c r="J65" s="27">
        <f t="shared" si="201"/>
        <v>2.1214105180628504</v>
      </c>
      <c r="K65" s="27">
        <f t="shared" si="201"/>
        <v>2.1214105180628504</v>
      </c>
      <c r="L65" s="27">
        <f t="shared" si="201"/>
        <v>2.1214105180628504</v>
      </c>
      <c r="M65" s="27">
        <f t="shared" si="201"/>
        <v>2.1214105180628504</v>
      </c>
      <c r="N65" s="27">
        <f t="shared" si="201"/>
        <v>2.1214105180628504</v>
      </c>
      <c r="O65" s="27">
        <f t="shared" si="201"/>
        <v>2.1214105180628504</v>
      </c>
      <c r="P65" s="27">
        <f t="shared" si="201"/>
        <v>2.1214105180628504</v>
      </c>
      <c r="Q65" s="27">
        <f t="shared" si="201"/>
        <v>2.1214105180628504</v>
      </c>
      <c r="R65" s="27">
        <f t="shared" si="201"/>
        <v>2.1214105180628504</v>
      </c>
      <c r="S65" s="27">
        <f t="shared" si="201"/>
        <v>2.1214105180628504</v>
      </c>
      <c r="T65" s="27">
        <f t="shared" si="201"/>
        <v>2.1214105180628504</v>
      </c>
      <c r="U65" s="27">
        <f t="shared" si="201"/>
        <v>2.1214105180628504</v>
      </c>
      <c r="V65" s="27">
        <f t="shared" si="201"/>
        <v>2.1214105180628504</v>
      </c>
      <c r="W65" s="27">
        <f t="shared" ref="W65:AB65" si="202">W63+W30+W31</f>
        <v>2.1214105180628504</v>
      </c>
      <c r="X65" s="27">
        <f t="shared" si="202"/>
        <v>2.1214105180628504</v>
      </c>
      <c r="Y65" s="27">
        <f t="shared" si="202"/>
        <v>2.1214105180628504</v>
      </c>
      <c r="Z65" s="27">
        <f t="shared" si="202"/>
        <v>2.1214105180628504</v>
      </c>
      <c r="AA65" s="27">
        <f t="shared" si="202"/>
        <v>2.1214105180628504</v>
      </c>
      <c r="AB65" s="27">
        <f t="shared" si="202"/>
        <v>0.99086862114206631</v>
      </c>
      <c r="AC65" s="27">
        <f t="shared" ref="AC65:BC65" si="203">AC63+AC30+AC31</f>
        <v>5.1769973306435395E-2</v>
      </c>
      <c r="AD65" s="27">
        <f t="shared" si="203"/>
        <v>5.1769973306435395E-2</v>
      </c>
      <c r="AE65" s="27">
        <f t="shared" si="203"/>
        <v>5.1769973306435395E-2</v>
      </c>
      <c r="AF65" s="27">
        <f t="shared" si="203"/>
        <v>5.1769973306435395E-2</v>
      </c>
      <c r="AG65" s="27">
        <f t="shared" si="203"/>
        <v>5.1769973306435395E-2</v>
      </c>
      <c r="AH65" s="27">
        <f t="shared" si="203"/>
        <v>5.1769973306435395E-2</v>
      </c>
      <c r="AI65" s="27">
        <f t="shared" si="203"/>
        <v>5.1769973306435395E-2</v>
      </c>
      <c r="AJ65" s="27">
        <f t="shared" si="203"/>
        <v>5.1769973306435395E-2</v>
      </c>
      <c r="AK65" s="27">
        <f t="shared" si="203"/>
        <v>5.1769973306435395E-2</v>
      </c>
      <c r="AL65" s="27">
        <f t="shared" si="203"/>
        <v>5.1769973306435395E-2</v>
      </c>
      <c r="AM65" s="27">
        <f t="shared" si="203"/>
        <v>5.1769973306435395E-2</v>
      </c>
      <c r="AN65" s="27">
        <f t="shared" si="203"/>
        <v>5.1769973306435395E-2</v>
      </c>
      <c r="AO65" s="27">
        <f t="shared" si="203"/>
        <v>5.1769973306435395E-2</v>
      </c>
      <c r="AP65" s="27">
        <f t="shared" si="203"/>
        <v>5.1769973306435395E-2</v>
      </c>
      <c r="AQ65" s="27">
        <f t="shared" si="203"/>
        <v>5.1769973306435395E-2</v>
      </c>
      <c r="AR65" s="27">
        <f t="shared" si="203"/>
        <v>5.1769973306435395E-2</v>
      </c>
      <c r="AS65" s="27">
        <f t="shared" si="203"/>
        <v>5.1769973306435395E-2</v>
      </c>
      <c r="AT65" s="27">
        <f t="shared" si="203"/>
        <v>5.1769973306435395E-2</v>
      </c>
      <c r="AU65" s="27">
        <f t="shared" si="203"/>
        <v>5.1769973306435395E-2</v>
      </c>
      <c r="AV65" s="27">
        <f t="shared" si="203"/>
        <v>5.1769973306435395E-2</v>
      </c>
      <c r="AW65" s="27">
        <f t="shared" si="203"/>
        <v>5.1769973306435395E-2</v>
      </c>
      <c r="AX65" s="27">
        <f t="shared" si="203"/>
        <v>5.1769973306435395E-2</v>
      </c>
      <c r="AY65" s="27">
        <f t="shared" si="203"/>
        <v>5.1769973306435395E-2</v>
      </c>
      <c r="AZ65" s="27">
        <f t="shared" si="203"/>
        <v>5.1769973306435395E-2</v>
      </c>
      <c r="BA65" s="27">
        <f t="shared" si="203"/>
        <v>5.1769973306435395E-2</v>
      </c>
      <c r="BB65" s="27">
        <f t="shared" si="203"/>
        <v>5.1769973306435395E-2</v>
      </c>
      <c r="BC65" s="27">
        <f t="shared" si="203"/>
        <v>5.1769973306435395E-2</v>
      </c>
      <c r="BD65" s="27">
        <f t="shared" ref="BD65:BK65" si="204">BD63+BD30+BD31</f>
        <v>5.1769973306435395E-2</v>
      </c>
      <c r="BE65" s="27">
        <f t="shared" si="204"/>
        <v>5.1769973306435395E-2</v>
      </c>
      <c r="BF65" s="27">
        <f t="shared" si="204"/>
        <v>5.1769973306435395E-2</v>
      </c>
      <c r="BG65" s="27">
        <f t="shared" si="204"/>
        <v>5.1769973306435395E-2</v>
      </c>
      <c r="BH65" s="27">
        <f t="shared" si="204"/>
        <v>5.1769973306435395E-2</v>
      </c>
      <c r="BI65" s="27">
        <f t="shared" si="204"/>
        <v>5.1769973306435395E-2</v>
      </c>
      <c r="BJ65" s="27">
        <f t="shared" si="204"/>
        <v>5.1769973306435395E-2</v>
      </c>
      <c r="BK65" s="27">
        <f t="shared" si="204"/>
        <v>5.1769973306435395E-2</v>
      </c>
    </row>
    <row r="66" spans="2:63" x14ac:dyDescent="0.3">
      <c r="B66" t="s">
        <v>50</v>
      </c>
      <c r="D66" s="27">
        <f>D39-D63</f>
        <v>0.80416100960611125</v>
      </c>
      <c r="E66" s="27">
        <f>D66+E39-E63</f>
        <v>1.2024147366143045</v>
      </c>
      <c r="F66" s="27">
        <f t="shared" ref="F66:BK66" si="205">E66+F39-F63</f>
        <v>1.0681788437428448</v>
      </c>
      <c r="G66" s="27">
        <f t="shared" si="205"/>
        <v>1.5220825913695393</v>
      </c>
      <c r="H66" s="47">
        <f t="shared" si="205"/>
        <v>3.0279327889694834</v>
      </c>
      <c r="I66" s="41">
        <f t="shared" si="205"/>
        <v>2.9761628156630482</v>
      </c>
      <c r="J66" s="27">
        <f t="shared" si="205"/>
        <v>2.924392842356613</v>
      </c>
      <c r="K66" s="27">
        <f t="shared" si="205"/>
        <v>2.8726228690501778</v>
      </c>
      <c r="L66" s="27">
        <f t="shared" si="205"/>
        <v>2.8208528957437426</v>
      </c>
      <c r="M66" s="27">
        <f t="shared" si="205"/>
        <v>2.7690829224373075</v>
      </c>
      <c r="N66" s="27">
        <f t="shared" si="205"/>
        <v>2.7173129491308723</v>
      </c>
      <c r="O66" s="27">
        <f t="shared" si="205"/>
        <v>2.6655429758244371</v>
      </c>
      <c r="P66" s="27">
        <f t="shared" si="205"/>
        <v>2.6137730025180019</v>
      </c>
      <c r="Q66" s="27">
        <f t="shared" si="205"/>
        <v>2.5620030292115668</v>
      </c>
      <c r="R66" s="27">
        <f t="shared" si="205"/>
        <v>2.5102330559051316</v>
      </c>
      <c r="S66" s="27">
        <f t="shared" si="205"/>
        <v>2.4584630825986964</v>
      </c>
      <c r="T66" s="27">
        <f t="shared" si="205"/>
        <v>2.4066931092922612</v>
      </c>
      <c r="U66" s="27">
        <f t="shared" si="205"/>
        <v>2.354923135985826</v>
      </c>
      <c r="V66" s="27">
        <f t="shared" si="205"/>
        <v>2.3031531626793909</v>
      </c>
      <c r="W66" s="27">
        <f t="shared" si="205"/>
        <v>2.2513831893729557</v>
      </c>
      <c r="X66" s="27">
        <f t="shared" si="205"/>
        <v>2.1996132160665205</v>
      </c>
      <c r="Y66" s="27">
        <f t="shared" si="205"/>
        <v>2.1478432427600853</v>
      </c>
      <c r="Z66" s="27">
        <f t="shared" si="205"/>
        <v>2.0960732694536501</v>
      </c>
      <c r="AA66" s="27">
        <f t="shared" si="205"/>
        <v>2.044303296147215</v>
      </c>
      <c r="AB66" s="27">
        <f t="shared" si="205"/>
        <v>1.9925333228407796</v>
      </c>
      <c r="AC66" s="27">
        <f t="shared" si="205"/>
        <v>1.9407633495343442</v>
      </c>
      <c r="AD66" s="27">
        <f t="shared" si="205"/>
        <v>1.8889933762279087</v>
      </c>
      <c r="AE66" s="27">
        <f t="shared" si="205"/>
        <v>1.8372234029214733</v>
      </c>
      <c r="AF66" s="27">
        <f t="shared" si="205"/>
        <v>1.7854534296150379</v>
      </c>
      <c r="AG66" s="27">
        <f t="shared" si="205"/>
        <v>1.7336834563086025</v>
      </c>
      <c r="AH66" s="27">
        <f t="shared" si="205"/>
        <v>1.6819134830021671</v>
      </c>
      <c r="AI66" s="27">
        <f t="shared" si="205"/>
        <v>1.6301435096957317</v>
      </c>
      <c r="AJ66" s="27">
        <f t="shared" si="205"/>
        <v>1.5783735363892963</v>
      </c>
      <c r="AK66" s="27">
        <f t="shared" si="205"/>
        <v>1.5266035630828609</v>
      </c>
      <c r="AL66" s="27">
        <f t="shared" si="205"/>
        <v>1.4748335897764255</v>
      </c>
      <c r="AM66" s="27">
        <f t="shared" si="205"/>
        <v>1.4230636164699901</v>
      </c>
      <c r="AN66" s="27">
        <f t="shared" si="205"/>
        <v>1.3712936431635547</v>
      </c>
      <c r="AO66" s="27">
        <f t="shared" si="205"/>
        <v>1.3195236698571193</v>
      </c>
      <c r="AP66" s="27">
        <f t="shared" si="205"/>
        <v>1.2677536965506839</v>
      </c>
      <c r="AQ66" s="27">
        <f t="shared" si="205"/>
        <v>1.2159837232442485</v>
      </c>
      <c r="AR66" s="27">
        <f t="shared" si="205"/>
        <v>1.1642137499378131</v>
      </c>
      <c r="AS66" s="27">
        <f t="shared" si="205"/>
        <v>1.1124437766313777</v>
      </c>
      <c r="AT66" s="27">
        <f t="shared" si="205"/>
        <v>1.0606738033249423</v>
      </c>
      <c r="AU66" s="27">
        <f t="shared" si="205"/>
        <v>1.0089038300185069</v>
      </c>
      <c r="AV66" s="27">
        <f t="shared" si="205"/>
        <v>0.95713385671207152</v>
      </c>
      <c r="AW66" s="27">
        <f t="shared" si="205"/>
        <v>0.90536388340563612</v>
      </c>
      <c r="AX66" s="27">
        <f t="shared" si="205"/>
        <v>0.85359391009920071</v>
      </c>
      <c r="AY66" s="27">
        <f t="shared" si="205"/>
        <v>0.80182393679276531</v>
      </c>
      <c r="AZ66" s="27">
        <f t="shared" si="205"/>
        <v>0.75005396348632991</v>
      </c>
      <c r="BA66" s="27">
        <f t="shared" si="205"/>
        <v>0.69828399017989451</v>
      </c>
      <c r="BB66" s="27">
        <f t="shared" si="205"/>
        <v>0.64651401687345911</v>
      </c>
      <c r="BC66" s="27">
        <f t="shared" si="205"/>
        <v>0.59474404356702371</v>
      </c>
      <c r="BD66" s="27">
        <f t="shared" si="205"/>
        <v>0.5429740702605883</v>
      </c>
      <c r="BE66" s="27">
        <f t="shared" si="205"/>
        <v>0.4912040969541529</v>
      </c>
      <c r="BF66" s="27">
        <f t="shared" si="205"/>
        <v>0.4394341236477175</v>
      </c>
      <c r="BG66" s="27">
        <f t="shared" si="205"/>
        <v>0.3876641503412821</v>
      </c>
      <c r="BH66" s="27">
        <f t="shared" si="205"/>
        <v>0.3358941770348467</v>
      </c>
      <c r="BI66" s="27">
        <f t="shared" si="205"/>
        <v>0.2841242037284113</v>
      </c>
      <c r="BJ66" s="27">
        <f t="shared" si="205"/>
        <v>0.23235423042197589</v>
      </c>
      <c r="BK66" s="27">
        <f t="shared" si="205"/>
        <v>0.18058425711554049</v>
      </c>
    </row>
    <row r="67" spans="2:63" x14ac:dyDescent="0.3">
      <c r="B67" t="s">
        <v>51</v>
      </c>
      <c r="D67" s="27">
        <f>D66+D36</f>
        <v>49.654775824389702</v>
      </c>
      <c r="E67" s="27">
        <f>E66+E36</f>
        <v>47.970180728974462</v>
      </c>
      <c r="F67" s="27">
        <f t="shared" ref="F67:V67" si="206">F66+F36</f>
        <v>45.753096013679574</v>
      </c>
      <c r="G67" s="27">
        <f t="shared" si="206"/>
        <v>44.124150938882842</v>
      </c>
      <c r="H67" s="47">
        <f t="shared" si="206"/>
        <v>43.290201787177011</v>
      </c>
      <c r="I67" s="41">
        <f t="shared" si="206"/>
        <v>41.168791269114152</v>
      </c>
      <c r="J67" s="27">
        <f t="shared" si="206"/>
        <v>39.0473807510513</v>
      </c>
      <c r="K67" s="27">
        <f t="shared" si="206"/>
        <v>36.925970232988448</v>
      </c>
      <c r="L67" s="27">
        <f t="shared" si="206"/>
        <v>34.804559714925603</v>
      </c>
      <c r="M67" s="27">
        <f t="shared" si="206"/>
        <v>32.68314919686275</v>
      </c>
      <c r="N67" s="27">
        <f t="shared" si="206"/>
        <v>30.561738678799902</v>
      </c>
      <c r="O67" s="27">
        <f t="shared" si="206"/>
        <v>28.440328160737053</v>
      </c>
      <c r="P67" s="27">
        <f t="shared" si="206"/>
        <v>26.318917642674204</v>
      </c>
      <c r="Q67" s="27">
        <f t="shared" si="206"/>
        <v>24.197507124611356</v>
      </c>
      <c r="R67" s="27">
        <f t="shared" si="206"/>
        <v>22.076096606548507</v>
      </c>
      <c r="S67" s="27">
        <f t="shared" si="206"/>
        <v>19.954686088485659</v>
      </c>
      <c r="T67" s="27">
        <f t="shared" si="206"/>
        <v>17.833275570422806</v>
      </c>
      <c r="U67" s="27">
        <f t="shared" si="206"/>
        <v>15.711865052359956</v>
      </c>
      <c r="V67" s="27">
        <f t="shared" si="206"/>
        <v>13.590454534297105</v>
      </c>
      <c r="W67" s="27">
        <f t="shared" ref="W67:AB67" si="207">W66+W36</f>
        <v>11.469044016234253</v>
      </c>
      <c r="X67" s="27">
        <f t="shared" si="207"/>
        <v>9.3476334981714029</v>
      </c>
      <c r="Y67" s="27">
        <f t="shared" si="207"/>
        <v>7.2262229801085525</v>
      </c>
      <c r="Z67" s="27">
        <f t="shared" si="207"/>
        <v>5.104812462045702</v>
      </c>
      <c r="AA67" s="27">
        <f t="shared" si="207"/>
        <v>2.9834019439828507</v>
      </c>
      <c r="AB67" s="27">
        <f t="shared" si="207"/>
        <v>1.9925333228407847</v>
      </c>
      <c r="AC67" s="27">
        <f t="shared" ref="AC67:BC67" si="208">AC66+AC36</f>
        <v>1.9407633495343493</v>
      </c>
      <c r="AD67" s="27">
        <f t="shared" si="208"/>
        <v>1.8889933762279139</v>
      </c>
      <c r="AE67" s="27">
        <f t="shared" si="208"/>
        <v>1.8372234029214785</v>
      </c>
      <c r="AF67" s="27">
        <f t="shared" si="208"/>
        <v>1.7854534296150431</v>
      </c>
      <c r="AG67" s="27">
        <f t="shared" si="208"/>
        <v>1.7336834563086077</v>
      </c>
      <c r="AH67" s="27">
        <f t="shared" si="208"/>
        <v>1.6819134830021722</v>
      </c>
      <c r="AI67" s="27">
        <f t="shared" si="208"/>
        <v>1.6301435096957368</v>
      </c>
      <c r="AJ67" s="27">
        <f t="shared" si="208"/>
        <v>1.5783735363893014</v>
      </c>
      <c r="AK67" s="27">
        <f t="shared" si="208"/>
        <v>1.526603563082866</v>
      </c>
      <c r="AL67" s="27">
        <f t="shared" si="208"/>
        <v>1.4748335897764306</v>
      </c>
      <c r="AM67" s="27">
        <f t="shared" si="208"/>
        <v>1.4230636164699952</v>
      </c>
      <c r="AN67" s="27">
        <f t="shared" si="208"/>
        <v>1.3712936431635598</v>
      </c>
      <c r="AO67" s="27">
        <f t="shared" si="208"/>
        <v>1.3195236698571244</v>
      </c>
      <c r="AP67" s="27">
        <f t="shared" si="208"/>
        <v>1.267753696550689</v>
      </c>
      <c r="AQ67" s="27">
        <f t="shared" si="208"/>
        <v>1.2159837232442536</v>
      </c>
      <c r="AR67" s="27">
        <f t="shared" si="208"/>
        <v>1.1642137499378182</v>
      </c>
      <c r="AS67" s="27">
        <f t="shared" si="208"/>
        <v>1.1124437766313828</v>
      </c>
      <c r="AT67" s="27">
        <f t="shared" si="208"/>
        <v>1.0606738033249474</v>
      </c>
      <c r="AU67" s="27">
        <f t="shared" si="208"/>
        <v>1.008903830018512</v>
      </c>
      <c r="AV67" s="27">
        <f t="shared" si="208"/>
        <v>0.95713385671207662</v>
      </c>
      <c r="AW67" s="27">
        <f t="shared" si="208"/>
        <v>0.90536388340564122</v>
      </c>
      <c r="AX67" s="27">
        <f t="shared" si="208"/>
        <v>0.85359391009920582</v>
      </c>
      <c r="AY67" s="27">
        <f t="shared" si="208"/>
        <v>0.80182393679277042</v>
      </c>
      <c r="AZ67" s="27">
        <f t="shared" si="208"/>
        <v>0.75005396348633502</v>
      </c>
      <c r="BA67" s="27">
        <f t="shared" si="208"/>
        <v>0.69828399017989962</v>
      </c>
      <c r="BB67" s="27">
        <f t="shared" si="208"/>
        <v>0.64651401687346421</v>
      </c>
      <c r="BC67" s="27">
        <f t="shared" si="208"/>
        <v>0.59474404356702881</v>
      </c>
      <c r="BD67" s="27">
        <f t="shared" ref="BD67:BK67" si="209">BD66+BD36</f>
        <v>0.54297407026059341</v>
      </c>
      <c r="BE67" s="27">
        <f t="shared" si="209"/>
        <v>0.49120409695415806</v>
      </c>
      <c r="BF67" s="27">
        <f t="shared" si="209"/>
        <v>0.43943412364772266</v>
      </c>
      <c r="BG67" s="27">
        <f t="shared" si="209"/>
        <v>0.38766415034128726</v>
      </c>
      <c r="BH67" s="27">
        <f t="shared" si="209"/>
        <v>0.33589417703485186</v>
      </c>
      <c r="BI67" s="27">
        <f t="shared" si="209"/>
        <v>0.28412420372841646</v>
      </c>
      <c r="BJ67" s="27">
        <f t="shared" si="209"/>
        <v>0.23235423042198106</v>
      </c>
      <c r="BK67" s="27">
        <f t="shared" si="209"/>
        <v>0.18058425711554565</v>
      </c>
    </row>
    <row r="69" spans="2:63" s="29" customFormat="1" x14ac:dyDescent="0.3">
      <c r="B69" s="28" t="str">
        <f>Inputs!B17</f>
        <v>Distribution Pipelines</v>
      </c>
      <c r="H69" s="44"/>
      <c r="I69" s="38"/>
    </row>
    <row r="71" spans="2:63" x14ac:dyDescent="0.3">
      <c r="D71" s="25" t="s">
        <v>41</v>
      </c>
      <c r="E71" s="25" t="s">
        <v>35</v>
      </c>
      <c r="F71" s="25" t="s">
        <v>36</v>
      </c>
    </row>
    <row r="72" spans="2:63" x14ac:dyDescent="0.3">
      <c r="B72" t="s">
        <v>40</v>
      </c>
      <c r="D72" s="9">
        <f>Inputs!D107</f>
        <v>602.81430166015195</v>
      </c>
      <c r="E72" s="9">
        <f>Inputs!E107</f>
        <v>32.454012413475702</v>
      </c>
      <c r="F72" s="9">
        <f>Inputs!F107</f>
        <v>60</v>
      </c>
    </row>
    <row r="74" spans="2:63" hidden="1" outlineLevel="1" x14ac:dyDescent="0.3"/>
    <row r="75" spans="2:63" hidden="1" outlineLevel="1" x14ac:dyDescent="0.3">
      <c r="B75" t="s">
        <v>45</v>
      </c>
      <c r="D75" s="26">
        <f>IF(OR($E72=0,C81=0),0,MIN($C81/$E72, $C81-SUM($C75:C75)))</f>
        <v>18.574415205740436</v>
      </c>
      <c r="E75" s="26">
        <f>IF(OR($E72=0,D81=0),0,MIN($C81/$E72, $C81-SUM($C75:D75)))</f>
        <v>18.574415205740436</v>
      </c>
      <c r="F75" s="26">
        <f>IF(OR($E72=0,E81=0),0,MIN($C81/$E72, $C81-SUM($C75:E75)))</f>
        <v>18.574415205740436</v>
      </c>
      <c r="G75" s="26">
        <f>IF(OR($E72=0,F81=0),0,MIN($C81/$E72, $C81-SUM($C75:F75)))</f>
        <v>18.574415205740436</v>
      </c>
      <c r="H75" s="46">
        <f>IF(OR($E72=0,G81=0),0,MIN($C81/$E72, $C81-SUM($C75:G75)))</f>
        <v>18.574415205740436</v>
      </c>
      <c r="I75" s="40">
        <f>IF(OR($E72=0,H81=0),0,MIN($C81/$E72, $C81-SUM($C75:H75)))</f>
        <v>18.574415205740436</v>
      </c>
      <c r="J75" s="26">
        <f>IF(OR($E72=0,I81=0),0,MIN($C81/$E72, $C81-SUM($C75:I75)))</f>
        <v>18.574415205740436</v>
      </c>
      <c r="K75" s="26">
        <f>IF(OR($E72=0,J81=0),0,MIN($C81/$E72, $C81-SUM($C75:J75)))</f>
        <v>18.574415205740436</v>
      </c>
      <c r="L75" s="26">
        <f>IF(OR($E72=0,K81=0),0,MIN($C81/$E72, $C81-SUM($C75:K75)))</f>
        <v>18.574415205740436</v>
      </c>
      <c r="M75" s="26">
        <f>IF(OR($E72=0,L81=0),0,MIN($C81/$E72, $C81-SUM($C75:L75)))</f>
        <v>18.574415205740436</v>
      </c>
      <c r="N75" s="26">
        <f>IF(OR($E72=0,M81=0),0,MIN($C81/$E72, $C81-SUM($C75:M75)))</f>
        <v>18.574415205740436</v>
      </c>
      <c r="O75" s="26">
        <f>IF(OR($E72=0,N81=0),0,MIN($C81/$E72, $C81-SUM($C75:N75)))</f>
        <v>18.574415205740436</v>
      </c>
      <c r="P75" s="26">
        <f>IF(OR($E72=0,O81=0),0,MIN($C81/$E72, $C81-SUM($C75:O75)))</f>
        <v>18.574415205740436</v>
      </c>
      <c r="Q75" s="26">
        <f>IF(OR($E72=0,P81=0),0,MIN($C81/$E72, $C81-SUM($C75:P75)))</f>
        <v>18.574415205740436</v>
      </c>
      <c r="R75" s="26">
        <f>IF(OR($E72=0,Q81=0),0,MIN($C81/$E72, $C81-SUM($C75:Q75)))</f>
        <v>18.574415205740436</v>
      </c>
      <c r="S75" s="26">
        <f>IF(OR($E72=0,R81=0),0,MIN($C81/$E72, $C81-SUM($C75:R75)))</f>
        <v>18.574415205740436</v>
      </c>
      <c r="T75" s="26">
        <f>IF(OR($E72=0,S81=0),0,MIN($C81/$E72, $C81-SUM($C75:S75)))</f>
        <v>18.574415205740436</v>
      </c>
      <c r="U75" s="26">
        <f>IF(OR($E72=0,T81=0),0,MIN($C81/$E72, $C81-SUM($C75:T75)))</f>
        <v>18.574415205740436</v>
      </c>
      <c r="V75" s="26">
        <f>IF(OR($E72=0,U81=0),0,MIN($C81/$E72, $C81-SUM($C75:U75)))</f>
        <v>18.574415205740436</v>
      </c>
      <c r="W75" s="26">
        <f>IF(OR($E72=0,V81=0),0,MIN($C81/$E72, $C81-SUM($C75:V75)))</f>
        <v>18.574415205740436</v>
      </c>
      <c r="X75" s="26">
        <f>IF(OR($E72=0,W81=0),0,MIN($C81/$E72, $C81-SUM($C75:W75)))</f>
        <v>18.574415205740436</v>
      </c>
      <c r="Y75" s="26">
        <f>IF(OR($E72=0,X81=0),0,MIN($C81/$E72, $C81-SUM($C75:X75)))</f>
        <v>18.574415205740436</v>
      </c>
      <c r="Z75" s="26">
        <f>IF(OR($E72=0,Y81=0),0,MIN($C81/$E72, $C81-SUM($C75:Y75)))</f>
        <v>18.574415205740436</v>
      </c>
      <c r="AA75" s="26">
        <f>IF(OR($E72=0,Z81=0),0,MIN($C81/$E72, $C81-SUM($C75:Z75)))</f>
        <v>18.574415205740436</v>
      </c>
      <c r="AB75" s="26">
        <f>IF(OR($E72=0,AA81=0),0,MIN($C81/$E72, $C81-SUM($C75:AA75)))</f>
        <v>18.574415205740436</v>
      </c>
      <c r="AC75" s="26">
        <f>IF(OR($E72=0,AB81=0),0,MIN($C81/$E72, $C81-SUM($C75:AB75)))</f>
        <v>18.574415205740436</v>
      </c>
      <c r="AD75" s="26">
        <f>IF(OR($E72=0,AC81=0),0,MIN($C81/$E72, $C81-SUM($C75:AC75)))</f>
        <v>18.574415205740436</v>
      </c>
      <c r="AE75" s="26">
        <f>IF(OR($E72=0,AD81=0),0,MIN($C81/$E72, $C81-SUM($C75:AD75)))</f>
        <v>18.574415205740436</v>
      </c>
      <c r="AF75" s="26">
        <f>IF(OR($E72=0,AE81=0),0,MIN($C81/$E72, $C81-SUM($C75:AE75)))</f>
        <v>18.574415205740436</v>
      </c>
      <c r="AG75" s="26">
        <f>IF(OR($E72=0,AF81=0),0,MIN($C81/$E72, $C81-SUM($C75:AF75)))</f>
        <v>18.574415205740436</v>
      </c>
      <c r="AH75" s="26">
        <f>IF(OR($E72=0,AG81=0),0,MIN($C81/$E72, $C81-SUM($C75:AG75)))</f>
        <v>18.574415205740436</v>
      </c>
      <c r="AI75" s="26">
        <f>IF(OR($E72=0,AH81=0),0,MIN($C81/$E72, $C81-SUM($C75:AH75)))</f>
        <v>18.574415205740436</v>
      </c>
      <c r="AJ75" s="26">
        <f>IF(OR($E72=0,AI81=0),0,MIN($C81/$E72, $C81-SUM($C75:AI75)))</f>
        <v>8.4330150764581049</v>
      </c>
      <c r="AK75" s="26">
        <f>IF(OR($E72=0,AJ81=0),0,MIN($C81/$E72, $C81-SUM($C75:AJ75)))</f>
        <v>0</v>
      </c>
      <c r="AL75" s="26">
        <f>IF(OR($E72=0,AK81=0),0,MIN($C81/$E72, $C81-SUM($C75:AK75)))</f>
        <v>0</v>
      </c>
      <c r="AM75" s="26">
        <f>IF(OR($E72=0,AL81=0),0,MIN($C81/$E72, $C81-SUM($C75:AL75)))</f>
        <v>0</v>
      </c>
      <c r="AN75" s="26">
        <f>IF(OR($E72=0,AM81=0),0,MIN($C81/$E72, $C81-SUM($C75:AM75)))</f>
        <v>0</v>
      </c>
      <c r="AO75" s="26">
        <f>IF(OR($E72=0,AN81=0),0,MIN($C81/$E72, $C81-SUM($C75:AN75)))</f>
        <v>0</v>
      </c>
      <c r="AP75" s="26">
        <f>IF(OR($E72=0,AO81=0),0,MIN($C81/$E72, $C81-SUM($C75:AO75)))</f>
        <v>0</v>
      </c>
      <c r="AQ75" s="26">
        <f>IF(OR($E72=0,AP81=0),0,MIN($C81/$E72, $C81-SUM($C75:AP75)))</f>
        <v>0</v>
      </c>
      <c r="AR75" s="26">
        <f>IF(OR($E72=0,AQ81=0),0,MIN($C81/$E72, $C81-SUM($C75:AQ75)))</f>
        <v>0</v>
      </c>
      <c r="AS75" s="26">
        <f>IF(OR($E72=0,AR81=0),0,MIN($C81/$E72, $C81-SUM($C75:AR75)))</f>
        <v>0</v>
      </c>
      <c r="AT75" s="26">
        <f>IF(OR($E72=0,AS81=0),0,MIN($C81/$E72, $C81-SUM($C75:AS75)))</f>
        <v>0</v>
      </c>
      <c r="AU75" s="26">
        <f>IF(OR($E72=0,AT81=0),0,MIN($C81/$E72, $C81-SUM($C75:AT75)))</f>
        <v>0</v>
      </c>
      <c r="AV75" s="26">
        <f>IF(OR($E72=0,AU81=0),0,MIN($C81/$E72, $C81-SUM($C75:AU75)))</f>
        <v>0</v>
      </c>
      <c r="AW75" s="26">
        <f>IF(OR($E72=0,AV81=0),0,MIN($C81/$E72, $C81-SUM($C75:AV75)))</f>
        <v>0</v>
      </c>
      <c r="AX75" s="26">
        <f>IF(OR($E72=0,AW81=0),0,MIN($C81/$E72, $C81-SUM($C75:AW75)))</f>
        <v>0</v>
      </c>
      <c r="AY75" s="26">
        <f>IF(OR($E72=0,AX81=0),0,MIN($C81/$E72, $C81-SUM($C75:AX75)))</f>
        <v>0</v>
      </c>
      <c r="AZ75" s="26">
        <f>IF(OR($E72=0,AY81=0),0,MIN($C81/$E72, $C81-SUM($C75:AY75)))</f>
        <v>0</v>
      </c>
      <c r="BA75" s="26">
        <f>IF(OR($E72=0,AZ81=0),0,MIN($C81/$E72, $C81-SUM($C75:AZ75)))</f>
        <v>0</v>
      </c>
      <c r="BB75" s="26">
        <f>IF(OR($E72=0,BA81=0),0,MIN($C81/$E72, $C81-SUM($C75:BA75)))</f>
        <v>0</v>
      </c>
      <c r="BC75" s="26">
        <f>IF(OR($E72=0,BB81=0),0,MIN($C81/$E72, $C81-SUM($C75:BB75)))</f>
        <v>0</v>
      </c>
      <c r="BD75" s="26">
        <f>IF(OR($E72=0,BC81=0),0,MIN($C81/$E72, $C81-SUM($C75:BC75)))</f>
        <v>0</v>
      </c>
      <c r="BE75" s="26">
        <f>IF(OR($E72=0,BD81=0),0,MIN($C81/$E72, $C81-SUM($C75:BD75)))</f>
        <v>0</v>
      </c>
      <c r="BF75" s="26">
        <f>IF(OR($E72=0,BE81=0),0,MIN($C81/$E72, $C81-SUM($C75:BE75)))</f>
        <v>0</v>
      </c>
      <c r="BG75" s="26">
        <f>IF(OR($E72=0,BF81=0),0,MIN($C81/$E72, $C81-SUM($C75:BF75)))</f>
        <v>0</v>
      </c>
      <c r="BH75" s="26">
        <f>IF(OR($E72=0,BG81=0),0,MIN($C81/$E72, $C81-SUM($C75:BG75)))</f>
        <v>0</v>
      </c>
      <c r="BI75" s="26">
        <f>IF(OR($E72=0,BH81=0),0,MIN($C81/$E72, $C81-SUM($C75:BH75)))</f>
        <v>0</v>
      </c>
      <c r="BJ75" s="26">
        <f>IF(OR($E72=0,BI81=0),0,MIN($C81/$E72, $C81-SUM($C75:BI75)))</f>
        <v>0</v>
      </c>
      <c r="BK75" s="26">
        <f>IF(OR($E72=0,BJ81=0),0,MIN($C81/$E72, $C81-SUM($C75:BJ75)))</f>
        <v>0</v>
      </c>
    </row>
    <row r="76" spans="2:63" hidden="1" outlineLevel="1" x14ac:dyDescent="0.3">
      <c r="B76" t="s">
        <v>47</v>
      </c>
      <c r="D76" s="26"/>
      <c r="E76" s="26"/>
      <c r="F76" s="26"/>
      <c r="G76" s="26"/>
      <c r="H76" s="46"/>
      <c r="I76" s="40">
        <f>IF(OR($E72=0,H81=0),0,IF($H80&gt;0,(MIN($H80/IF($E72&lt;=5,1,($E72-5)),$H80-SUM($H76:H76))), (MAX($H80/IF($E72&lt;=5,1,($E72-5)),$H80-SUM($H76:H76)))))</f>
        <v>0.10328757291611243</v>
      </c>
      <c r="J76" s="26">
        <f>IF(OR($E72=0,I81=0),0,IF($H80&gt;0,(MIN($H80/IF($E72&lt;=5,1,($E72-5)),$H80-SUM($H76:I76))), (MAX($H80/IF($E72&lt;=5,1,($E72-5)),$H80-SUM($H76:I76)))))</f>
        <v>0.10328757291611243</v>
      </c>
      <c r="K76" s="26">
        <f>IF(OR($E72=0,J81=0),0,IF($H80&gt;0,(MIN($H80/IF($E72&lt;=5,1,($E72-5)),$H80-SUM($H76:J76))), (MAX($H80/IF($E72&lt;=5,1,($E72-5)),$H80-SUM($H76:J76)))))</f>
        <v>0.10328757291611243</v>
      </c>
      <c r="L76" s="26">
        <f>IF(OR($E72=0,K81=0),0,IF($H80&gt;0,(MIN($H80/IF($E72&lt;=5,1,($E72-5)),$H80-SUM($H76:K76))), (MAX($H80/IF($E72&lt;=5,1,($E72-5)),$H80-SUM($H76:K76)))))</f>
        <v>0.10328757291611243</v>
      </c>
      <c r="M76" s="26">
        <f>IF(OR($E72=0,L81=0),0,IF($H80&gt;0,(MIN($H80/IF($E72&lt;=5,1,($E72-5)),$H80-SUM($H76:L76))), (MAX($H80/IF($E72&lt;=5,1,($E72-5)),$H80-SUM($H76:L76)))))</f>
        <v>0.10328757291611243</v>
      </c>
      <c r="N76" s="26">
        <f>IF(OR($E72=0,M81=0),0,IF($H80&gt;0,(MIN($H80/IF($E72&lt;=5,1,($E72-5)),$H80-SUM($H76:M76))), (MAX($H80/IF($E72&lt;=5,1,($E72-5)),$H80-SUM($H76:M76)))))</f>
        <v>0.10328757291611243</v>
      </c>
      <c r="O76" s="26">
        <f>IF(OR($E72=0,N81=0),0,IF($H80&gt;0,(MIN($H80/IF($E72&lt;=5,1,($E72-5)),$H80-SUM($H76:N76))), (MAX($H80/IF($E72&lt;=5,1,($E72-5)),$H80-SUM($H76:N76)))))</f>
        <v>0.10328757291611243</v>
      </c>
      <c r="P76" s="26">
        <f>IF(OR($E72=0,O81=0),0,IF($H80&gt;0,(MIN($H80/IF($E72&lt;=5,1,($E72-5)),$H80-SUM($H76:O76))), (MAX($H80/IF($E72&lt;=5,1,($E72-5)),$H80-SUM($H76:O76)))))</f>
        <v>0.10328757291611243</v>
      </c>
      <c r="Q76" s="26">
        <f>IF(OR($E72=0,P81=0),0,IF($H80&gt;0,(MIN($H80/IF($E72&lt;=5,1,($E72-5)),$H80-SUM($H76:P76))), (MAX($H80/IF($E72&lt;=5,1,($E72-5)),$H80-SUM($H76:P76)))))</f>
        <v>0.10328757291611243</v>
      </c>
      <c r="R76" s="26">
        <f>IF(OR($E72=0,Q81=0),0,IF($H80&gt;0,(MIN($H80/IF($E72&lt;=5,1,($E72-5)),$H80-SUM($H76:Q76))), (MAX($H80/IF($E72&lt;=5,1,($E72-5)),$H80-SUM($H76:Q76)))))</f>
        <v>0.10328757291611243</v>
      </c>
      <c r="S76" s="26">
        <f>IF(OR($E72=0,R81=0),0,IF($H80&gt;0,(MIN($H80/IF($E72&lt;=5,1,($E72-5)),$H80-SUM($H76:R76))), (MAX($H80/IF($E72&lt;=5,1,($E72-5)),$H80-SUM($H76:R76)))))</f>
        <v>0.10328757291611243</v>
      </c>
      <c r="T76" s="26">
        <f>IF(OR($E72=0,S81=0),0,IF($H80&gt;0,(MIN($H80/IF($E72&lt;=5,1,($E72-5)),$H80-SUM($H76:S76))), (MAX($H80/IF($E72&lt;=5,1,($E72-5)),$H80-SUM($H76:S76)))))</f>
        <v>0.10328757291611243</v>
      </c>
      <c r="U76" s="26">
        <f>IF(OR($E72=0,T81=0),0,IF($H80&gt;0,(MIN($H80/IF($E72&lt;=5,1,($E72-5)),$H80-SUM($H76:T76))), (MAX($H80/IF($E72&lt;=5,1,($E72-5)),$H80-SUM($H76:T76)))))</f>
        <v>0.10328757291611243</v>
      </c>
      <c r="V76" s="26">
        <f>IF(OR($E72=0,U81=0),0,IF($H80&gt;0,(MIN($H80/IF($E72&lt;=5,1,($E72-5)),$H80-SUM($H76:U76))), (MAX($H80/IF($E72&lt;=5,1,($E72-5)),$H80-SUM($H76:U76)))))</f>
        <v>0.10328757291611243</v>
      </c>
      <c r="W76" s="26">
        <f>IF(OR($E72=0,V81=0),0,IF($H80&gt;0,(MIN($H80/IF($E72&lt;=5,1,($E72-5)),$H80-SUM($H76:V76))), (MAX($H80/IF($E72&lt;=5,1,($E72-5)),$H80-SUM($H76:V76)))))</f>
        <v>0.10328757291611243</v>
      </c>
      <c r="X76" s="26">
        <f>IF(OR($E72=0,W81=0),0,IF($H80&gt;0,(MIN($H80/IF($E72&lt;=5,1,($E72-5)),$H80-SUM($H76:W76))), (MAX($H80/IF($E72&lt;=5,1,($E72-5)),$H80-SUM($H76:W76)))))</f>
        <v>0.10328757291611243</v>
      </c>
      <c r="Y76" s="26">
        <f>IF(OR($E72=0,X81=0),0,IF($H80&gt;0,(MIN($H80/IF($E72&lt;=5,1,($E72-5)),$H80-SUM($H76:X76))), (MAX($H80/IF($E72&lt;=5,1,($E72-5)),$H80-SUM($H76:X76)))))</f>
        <v>0.10328757291611243</v>
      </c>
      <c r="Z76" s="26">
        <f>IF(OR($E72=0,Y81=0),0,IF($H80&gt;0,(MIN($H80/IF($E72&lt;=5,1,($E72-5)),$H80-SUM($H76:Y76))), (MAX($H80/IF($E72&lt;=5,1,($E72-5)),$H80-SUM($H76:Y76)))))</f>
        <v>0.10328757291611243</v>
      </c>
      <c r="AA76" s="26">
        <f>IF(OR($E72=0,Z81=0),0,IF($H80&gt;0,(MIN($H80/IF($E72&lt;=5,1,($E72-5)),$H80-SUM($H76:Z76))), (MAX($H80/IF($E72&lt;=5,1,($E72-5)),$H80-SUM($H76:Z76)))))</f>
        <v>0.10328757291611243</v>
      </c>
      <c r="AB76" s="26">
        <f>IF(OR($E72=0,AA81=0),0,IF($H80&gt;0,(MIN($H80/IF($E72&lt;=5,1,($E72-5)),$H80-SUM($H76:AA76))), (MAX($H80/IF($E72&lt;=5,1,($E72-5)),$H80-SUM($H76:AA76)))))</f>
        <v>0.10328757291611243</v>
      </c>
      <c r="AC76" s="26">
        <f>IF(OR($E72=0,AB81=0),0,IF($H80&gt;0,(MIN($H80/IF($E72&lt;=5,1,($E72-5)),$H80-SUM($H76:AB76))), (MAX($H80/IF($E72&lt;=5,1,($E72-5)),$H80-SUM($H76:AB76)))))</f>
        <v>0.10328757291611243</v>
      </c>
      <c r="AD76" s="26">
        <f>IF(OR($E72=0,AC81=0),0,IF($H80&gt;0,(MIN($H80/IF($E72&lt;=5,1,($E72-5)),$H80-SUM($H76:AC76))), (MAX($H80/IF($E72&lt;=5,1,($E72-5)),$H80-SUM($H76:AC76)))))</f>
        <v>0.10328757291611243</v>
      </c>
      <c r="AE76" s="26">
        <f>IF(OR($E72=0,AD81=0),0,IF($H80&gt;0,(MIN($H80/IF($E72&lt;=5,1,($E72-5)),$H80-SUM($H76:AD76))), (MAX($H80/IF($E72&lt;=5,1,($E72-5)),$H80-SUM($H76:AD76)))))</f>
        <v>0.10328757291611243</v>
      </c>
      <c r="AF76" s="26">
        <f>IF(OR($E72=0,AE81=0),0,IF($H80&gt;0,(MIN($H80/IF($E72&lt;=5,1,($E72-5)),$H80-SUM($H76:AE76))), (MAX($H80/IF($E72&lt;=5,1,($E72-5)),$H80-SUM($H76:AE76)))))</f>
        <v>0.10328757291611243</v>
      </c>
      <c r="AG76" s="26">
        <f>IF(OR($E72=0,AF81=0),0,IF($H80&gt;0,(MIN($H80/IF($E72&lt;=5,1,($E72-5)),$H80-SUM($H76:AF76))), (MAX($H80/IF($E72&lt;=5,1,($E72-5)),$H80-SUM($H76:AF76)))))</f>
        <v>0.10328757291611243</v>
      </c>
      <c r="AH76" s="26">
        <f>IF(OR($E72=0,AG81=0),0,IF($H80&gt;0,(MIN($H80/IF($E72&lt;=5,1,($E72-5)),$H80-SUM($H76:AG76))), (MAX($H80/IF($E72&lt;=5,1,($E72-5)),$H80-SUM($H76:AG76)))))</f>
        <v>0.10328757291611243</v>
      </c>
      <c r="AI76" s="26">
        <f>IF(OR($E72=0,AH81=0),0,IF($H80&gt;0,(MIN($H80/IF($E72&lt;=5,1,($E72-5)),$H80-SUM($H76:AH76))), (MAX($H80/IF($E72&lt;=5,1,($E72-5)),$H80-SUM($H76:AH76)))))</f>
        <v>0.10328757291611243</v>
      </c>
      <c r="AJ76" s="26">
        <f>IF(OR($E72=0,AI81=0),0,IF($H80&gt;0,(MIN($H80/IF($E72&lt;=5,1,($E72-5)),$H80-SUM($H76:AI76))), (MAX($H80/IF($E72&lt;=5,1,($E72-5)),$H80-SUM($H76:AI76)))))</f>
        <v>4.6893840261692965E-2</v>
      </c>
      <c r="AK76" s="26">
        <f>IF(OR($E72=0,AJ81=0),0,IF($H80&gt;0,(MIN($H80/IF($E72&lt;=5,1,($E72-5)),$H80-SUM($H76:AJ76))), (MAX($H80/IF($E72&lt;=5,1,($E72-5)),$H80-SUM($H76:AJ76)))))</f>
        <v>0</v>
      </c>
      <c r="AL76" s="26">
        <f>IF(OR($E72=0,AK81=0),0,IF($H80&gt;0,(MIN($H80/IF($E72&lt;=5,1,($E72-5)),$H80-SUM($H76:AK76))), (MAX($H80/IF($E72&lt;=5,1,($E72-5)),$H80-SUM($H76:AK76)))))</f>
        <v>0</v>
      </c>
      <c r="AM76" s="26">
        <f>IF(OR($E72=0,AL81=0),0,IF($H80&gt;0,(MIN($H80/IF($E72&lt;=5,1,($E72-5)),$H80-SUM($H76:AL76))), (MAX($H80/IF($E72&lt;=5,1,($E72-5)),$H80-SUM($H76:AL76)))))</f>
        <v>0</v>
      </c>
      <c r="AN76" s="26">
        <f>IF(OR($E72=0,AM81=0),0,IF($H80&gt;0,(MIN($H80/IF($E72&lt;=5,1,($E72-5)),$H80-SUM($H76:AM76))), (MAX($H80/IF($E72&lt;=5,1,($E72-5)),$H80-SUM($H76:AM76)))))</f>
        <v>0</v>
      </c>
      <c r="AO76" s="26">
        <f>IF(OR($E72=0,AN81=0),0,IF($H80&gt;0,(MIN($H80/IF($E72&lt;=5,1,($E72-5)),$H80-SUM($H76:AN76))), (MAX($H80/IF($E72&lt;=5,1,($E72-5)),$H80-SUM($H76:AN76)))))</f>
        <v>0</v>
      </c>
      <c r="AP76" s="26">
        <f>IF(OR($E72=0,AO81=0),0,IF($H80&gt;0,(MIN($H80/IF($E72&lt;=5,1,($E72-5)),$H80-SUM($H76:AO76))), (MAX($H80/IF($E72&lt;=5,1,($E72-5)),$H80-SUM($H76:AO76)))))</f>
        <v>0</v>
      </c>
      <c r="AQ76" s="26">
        <f>IF(OR($E72=0,AP81=0),0,IF($H80&gt;0,(MIN($H80/IF($E72&lt;=5,1,($E72-5)),$H80-SUM($H76:AP76))), (MAX($H80/IF($E72&lt;=5,1,($E72-5)),$H80-SUM($H76:AP76)))))</f>
        <v>0</v>
      </c>
      <c r="AR76" s="26">
        <f>IF(OR($E72=0,AQ81=0),0,IF($H80&gt;0,(MIN($H80/IF($E72&lt;=5,1,($E72-5)),$H80-SUM($H76:AQ76))), (MAX($H80/IF($E72&lt;=5,1,($E72-5)),$H80-SUM($H76:AQ76)))))</f>
        <v>0</v>
      </c>
      <c r="AS76" s="26">
        <f>IF(OR($E72=0,AR81=0),0,IF($H80&gt;0,(MIN($H80/IF($E72&lt;=5,1,($E72-5)),$H80-SUM($H76:AR76))), (MAX($H80/IF($E72&lt;=5,1,($E72-5)),$H80-SUM($H76:AR76)))))</f>
        <v>0</v>
      </c>
      <c r="AT76" s="26">
        <f>IF(OR($E72=0,AS81=0),0,IF($H80&gt;0,(MIN($H80/IF($E72&lt;=5,1,($E72-5)),$H80-SUM($H76:AS76))), (MAX($H80/IF($E72&lt;=5,1,($E72-5)),$H80-SUM($H76:AS76)))))</f>
        <v>0</v>
      </c>
      <c r="AU76" s="26">
        <f>IF(OR($E72=0,AT81=0),0,IF($H80&gt;0,(MIN($H80/IF($E72&lt;=5,1,($E72-5)),$H80-SUM($H76:AT76))), (MAX($H80/IF($E72&lt;=5,1,($E72-5)),$H80-SUM($H76:AT76)))))</f>
        <v>0</v>
      </c>
      <c r="AV76" s="26">
        <f>IF(OR($E72=0,AU81=0),0,IF($H80&gt;0,(MIN($H80/IF($E72&lt;=5,1,($E72-5)),$H80-SUM($H76:AU76))), (MAX($H80/IF($E72&lt;=5,1,($E72-5)),$H80-SUM($H76:AU76)))))</f>
        <v>0</v>
      </c>
      <c r="AW76" s="26">
        <f>IF(OR($E72=0,AV81=0),0,IF($H80&gt;0,(MIN($H80/IF($E72&lt;=5,1,($E72-5)),$H80-SUM($H76:AV76))), (MAX($H80/IF($E72&lt;=5,1,($E72-5)),$H80-SUM($H76:AV76)))))</f>
        <v>0</v>
      </c>
      <c r="AX76" s="26">
        <f>IF(OR($E72=0,AW81=0),0,IF($H80&gt;0,(MIN($H80/IF($E72&lt;=5,1,($E72-5)),$H80-SUM($H76:AW76))), (MAX($H80/IF($E72&lt;=5,1,($E72-5)),$H80-SUM($H76:AW76)))))</f>
        <v>0</v>
      </c>
      <c r="AY76" s="26">
        <f>IF(OR($E72=0,AX81=0),0,IF($H80&gt;0,(MIN($H80/IF($E72&lt;=5,1,($E72-5)),$H80-SUM($H76:AX76))), (MAX($H80/IF($E72&lt;=5,1,($E72-5)),$H80-SUM($H76:AX76)))))</f>
        <v>0</v>
      </c>
      <c r="AZ76" s="26">
        <f>IF(OR($E72=0,AY81=0),0,IF($H80&gt;0,(MIN($H80/IF($E72&lt;=5,1,($E72-5)),$H80-SUM($H76:AY76))), (MAX($H80/IF($E72&lt;=5,1,($E72-5)),$H80-SUM($H76:AY76)))))</f>
        <v>0</v>
      </c>
      <c r="BA76" s="26">
        <f>IF(OR($E72=0,AZ81=0),0,IF($H80&gt;0,(MIN($H80/IF($E72&lt;=5,1,($E72-5)),$H80-SUM($H76:AZ76))), (MAX($H80/IF($E72&lt;=5,1,($E72-5)),$H80-SUM($H76:AZ76)))))</f>
        <v>0</v>
      </c>
      <c r="BB76" s="26">
        <f>IF(OR($E72=0,BA81=0),0,IF($H80&gt;0,(MIN($H80/IF($E72&lt;=5,1,($E72-5)),$H80-SUM($H76:BA76))), (MAX($H80/IF($E72&lt;=5,1,($E72-5)),$H80-SUM($H76:BA76)))))</f>
        <v>0</v>
      </c>
      <c r="BC76" s="26">
        <f>IF(OR($E72=0,BB81=0),0,IF($H80&gt;0,(MIN($H80/IF($E72&lt;=5,1,($E72-5)),$H80-SUM($H76:BB76))), (MAX($H80/IF($E72&lt;=5,1,($E72-5)),$H80-SUM($H76:BB76)))))</f>
        <v>0</v>
      </c>
      <c r="BD76" s="26">
        <f>IF(OR($E72=0,BC81=0),0,IF($H80&gt;0,(MIN($H80/IF($E72&lt;=5,1,($E72-5)),$H80-SUM($H76:BC76))), (MAX($H80/IF($E72&lt;=5,1,($E72-5)),$H80-SUM($H76:BC76)))))</f>
        <v>0</v>
      </c>
      <c r="BE76" s="26">
        <f>IF(OR($E72=0,BD81=0),0,IF($H80&gt;0,(MIN($H80/IF($E72&lt;=5,1,($E72-5)),$H80-SUM($H76:BD76))), (MAX($H80/IF($E72&lt;=5,1,($E72-5)),$H80-SUM($H76:BD76)))))</f>
        <v>0</v>
      </c>
      <c r="BF76" s="26">
        <f>IF(OR($E72=0,BE81=0),0,IF($H80&gt;0,(MIN($H80/IF($E72&lt;=5,1,($E72-5)),$H80-SUM($H76:BE76))), (MAX($H80/IF($E72&lt;=5,1,($E72-5)),$H80-SUM($H76:BE76)))))</f>
        <v>0</v>
      </c>
      <c r="BG76" s="26">
        <f>IF(OR($E72=0,BF81=0),0,IF($H80&gt;0,(MIN($H80/IF($E72&lt;=5,1,($E72-5)),$H80-SUM($H76:BF76))), (MAX($H80/IF($E72&lt;=5,1,($E72-5)),$H80-SUM($H76:BF76)))))</f>
        <v>0</v>
      </c>
      <c r="BH76" s="26">
        <f>IF(OR($E72=0,BG81=0),0,IF($H80&gt;0,(MIN($H80/IF($E72&lt;=5,1,($E72-5)),$H80-SUM($H76:BG76))), (MAX($H80/IF($E72&lt;=5,1,($E72-5)),$H80-SUM($H76:BG76)))))</f>
        <v>0</v>
      </c>
      <c r="BI76" s="26">
        <f>IF(OR($E72=0,BH81=0),0,IF($H80&gt;0,(MIN($H80/IF($E72&lt;=5,1,($E72-5)),$H80-SUM($H76:BH76))), (MAX($H80/IF($E72&lt;=5,1,($E72-5)),$H80-SUM($H76:BH76)))))</f>
        <v>0</v>
      </c>
      <c r="BJ76" s="26">
        <f>IF(OR($E72=0,BI81=0),0,IF($H80&gt;0,(MIN($H80/IF($E72&lt;=5,1,($E72-5)),$H80-SUM($H76:BI76))), (MAX($H80/IF($E72&lt;=5,1,($E72-5)),$H80-SUM($H76:BI76)))))</f>
        <v>0</v>
      </c>
      <c r="BK76" s="26">
        <f>IF(OR($E72=0,BJ81=0),0,IF($H80&gt;0,(MIN($H80/IF($E72&lt;=5,1,($E72-5)),$H80-SUM($H76:BJ76))), (MAX($H80/IF($E72&lt;=5,1,($E72-5)),$H80-SUM($H76:BJ76)))))</f>
        <v>0</v>
      </c>
    </row>
    <row r="77" spans="2:63" hidden="1" outlineLevel="1" x14ac:dyDescent="0.3">
      <c r="B77" t="s">
        <v>46</v>
      </c>
      <c r="D77" s="26"/>
      <c r="E77" s="26"/>
      <c r="F77" s="26"/>
      <c r="G77" s="26"/>
      <c r="H77" s="46"/>
      <c r="I77" s="40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2:63" hidden="1" outlineLevel="1" x14ac:dyDescent="0.3">
      <c r="B78" t="s">
        <v>42</v>
      </c>
      <c r="D78" s="26"/>
      <c r="E78" s="26"/>
      <c r="F78" s="26"/>
      <c r="G78" s="26"/>
      <c r="H78" s="46">
        <f>Inputs!D65/Inputs!I5</f>
        <v>2.0794479634983971</v>
      </c>
      <c r="I78" s="40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2:63" hidden="1" outlineLevel="1" x14ac:dyDescent="0.3">
      <c r="B79" t="s">
        <v>43</v>
      </c>
      <c r="D79" s="72"/>
      <c r="E79" s="72"/>
      <c r="F79" s="72"/>
      <c r="G79" s="72"/>
      <c r="H79" s="73">
        <f>Inputs!I83/Inputs!I5</f>
        <v>0.75621034549833033</v>
      </c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</row>
    <row r="80" spans="2:63" hidden="1" outlineLevel="1" x14ac:dyDescent="0.3">
      <c r="B80" t="s">
        <v>29</v>
      </c>
      <c r="D80" s="26"/>
      <c r="E80" s="26"/>
      <c r="F80" s="26"/>
      <c r="G80" s="26"/>
      <c r="H80" s="46">
        <f>SUM(H78:H79)</f>
        <v>2.8356583089967273</v>
      </c>
      <c r="I80" s="40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2:63" hidden="1" outlineLevel="1" x14ac:dyDescent="0.3">
      <c r="B81" t="s">
        <v>44</v>
      </c>
      <c r="C81" s="26">
        <f>D72</f>
        <v>602.81430166015195</v>
      </c>
      <c r="D81" s="26">
        <f>C81-D75-D76+D80</f>
        <v>584.23988645441148</v>
      </c>
      <c r="E81" s="26">
        <f t="shared" ref="E81:AR81" si="210">D81-E75-E76+E80</f>
        <v>565.665471248671</v>
      </c>
      <c r="F81" s="26">
        <f t="shared" si="210"/>
        <v>547.09105604293052</v>
      </c>
      <c r="G81" s="26">
        <f t="shared" si="210"/>
        <v>528.51664083719004</v>
      </c>
      <c r="H81" s="46">
        <f>G81-H75-H76+H80</f>
        <v>512.77788394044637</v>
      </c>
      <c r="I81" s="40">
        <f t="shared" si="210"/>
        <v>494.10018116178986</v>
      </c>
      <c r="J81" s="26">
        <f t="shared" si="210"/>
        <v>475.42247838313335</v>
      </c>
      <c r="K81" s="26">
        <f t="shared" si="210"/>
        <v>456.74477560447684</v>
      </c>
      <c r="L81" s="26">
        <f t="shared" si="210"/>
        <v>438.06707282582033</v>
      </c>
      <c r="M81" s="26">
        <f t="shared" si="210"/>
        <v>419.38937004716382</v>
      </c>
      <c r="N81" s="26">
        <f t="shared" si="210"/>
        <v>400.71166726850731</v>
      </c>
      <c r="O81" s="26">
        <f t="shared" si="210"/>
        <v>382.0339644898508</v>
      </c>
      <c r="P81" s="26">
        <f t="shared" si="210"/>
        <v>363.35626171119429</v>
      </c>
      <c r="Q81" s="26">
        <f t="shared" si="210"/>
        <v>344.67855893253778</v>
      </c>
      <c r="R81" s="26">
        <f t="shared" si="210"/>
        <v>326.00085615388127</v>
      </c>
      <c r="S81" s="26">
        <f t="shared" si="210"/>
        <v>307.32315337522476</v>
      </c>
      <c r="T81" s="26">
        <f t="shared" si="210"/>
        <v>288.64545059656825</v>
      </c>
      <c r="U81" s="26">
        <f t="shared" si="210"/>
        <v>269.96774781791174</v>
      </c>
      <c r="V81" s="26">
        <f t="shared" si="210"/>
        <v>251.2900450392552</v>
      </c>
      <c r="W81" s="26">
        <f t="shared" si="210"/>
        <v>232.61234226059864</v>
      </c>
      <c r="X81" s="26">
        <f t="shared" si="210"/>
        <v>213.93463948194207</v>
      </c>
      <c r="Y81" s="26">
        <f t="shared" si="210"/>
        <v>195.2569367032855</v>
      </c>
      <c r="Z81" s="26">
        <f t="shared" si="210"/>
        <v>176.57923392462894</v>
      </c>
      <c r="AA81" s="26">
        <f t="shared" si="210"/>
        <v>157.90153114597237</v>
      </c>
      <c r="AB81" s="26">
        <f t="shared" si="210"/>
        <v>139.2238283673158</v>
      </c>
      <c r="AC81" s="26">
        <f t="shared" si="210"/>
        <v>120.54612558865925</v>
      </c>
      <c r="AD81" s="26">
        <f t="shared" si="210"/>
        <v>101.8684228100027</v>
      </c>
      <c r="AE81" s="26">
        <f t="shared" si="210"/>
        <v>83.190720031346146</v>
      </c>
      <c r="AF81" s="26">
        <f t="shared" si="210"/>
        <v>64.513017252689593</v>
      </c>
      <c r="AG81" s="26">
        <f t="shared" si="210"/>
        <v>45.835314474033048</v>
      </c>
      <c r="AH81" s="26">
        <f t="shared" si="210"/>
        <v>27.157611695376499</v>
      </c>
      <c r="AI81" s="26">
        <f t="shared" si="210"/>
        <v>8.4799089167199497</v>
      </c>
      <c r="AJ81" s="26">
        <f t="shared" si="210"/>
        <v>1.5187850976872141E-13</v>
      </c>
      <c r="AK81" s="26">
        <f t="shared" si="210"/>
        <v>1.5187850976872141E-13</v>
      </c>
      <c r="AL81" s="26">
        <f t="shared" si="210"/>
        <v>1.5187850976872141E-13</v>
      </c>
      <c r="AM81" s="26">
        <f t="shared" si="210"/>
        <v>1.5187850976872141E-13</v>
      </c>
      <c r="AN81" s="26">
        <f t="shared" si="210"/>
        <v>1.5187850976872141E-13</v>
      </c>
      <c r="AO81" s="26">
        <f t="shared" si="210"/>
        <v>1.5187850976872141E-13</v>
      </c>
      <c r="AP81" s="26">
        <f t="shared" si="210"/>
        <v>1.5187850976872141E-13</v>
      </c>
      <c r="AQ81" s="26">
        <f t="shared" si="210"/>
        <v>1.5187850976872141E-13</v>
      </c>
      <c r="AR81" s="26">
        <f t="shared" si="210"/>
        <v>1.5187850976872141E-13</v>
      </c>
      <c r="AS81" s="26">
        <f t="shared" ref="AS81" si="211">AR81-AS75-AS76+AS80</f>
        <v>1.5187850976872141E-13</v>
      </c>
      <c r="AT81" s="26">
        <f t="shared" ref="AT81" si="212">AS81-AT75-AT76+AT80</f>
        <v>1.5187850976872141E-13</v>
      </c>
      <c r="AU81" s="26">
        <f t="shared" ref="AU81" si="213">AT81-AU75-AU76+AU80</f>
        <v>1.5187850976872141E-13</v>
      </c>
      <c r="AV81" s="26">
        <f t="shared" ref="AV81" si="214">AU81-AV75-AV76+AV80</f>
        <v>1.5187850976872141E-13</v>
      </c>
      <c r="AW81" s="26">
        <f t="shared" ref="AW81" si="215">AV81-AW75-AW76+AW80</f>
        <v>1.5187850976872141E-13</v>
      </c>
      <c r="AX81" s="26">
        <f t="shared" ref="AX81" si="216">AW81-AX75-AX76+AX80</f>
        <v>1.5187850976872141E-13</v>
      </c>
      <c r="AY81" s="26">
        <f t="shared" ref="AY81" si="217">AX81-AY75-AY76+AY80</f>
        <v>1.5187850976872141E-13</v>
      </c>
      <c r="AZ81" s="26">
        <f t="shared" ref="AZ81" si="218">AY81-AZ75-AZ76+AZ80</f>
        <v>1.5187850976872141E-13</v>
      </c>
      <c r="BA81" s="26">
        <f t="shared" ref="BA81" si="219">AZ81-BA75-BA76+BA80</f>
        <v>1.5187850976872141E-13</v>
      </c>
      <c r="BB81" s="26">
        <f t="shared" ref="BB81" si="220">BA81-BB75-BB76+BB80</f>
        <v>1.5187850976872141E-13</v>
      </c>
      <c r="BC81" s="26">
        <f t="shared" ref="BC81" si="221">BB81-BC75-BC76+BC80</f>
        <v>1.5187850976872141E-13</v>
      </c>
      <c r="BD81" s="26">
        <f t="shared" ref="BD81" si="222">BC81-BD75-BD76+BD80</f>
        <v>1.5187850976872141E-13</v>
      </c>
      <c r="BE81" s="26">
        <f t="shared" ref="BE81" si="223">BD81-BE75-BE76+BE80</f>
        <v>1.5187850976872141E-13</v>
      </c>
      <c r="BF81" s="26">
        <f t="shared" ref="BF81" si="224">BE81-BF75-BF76+BF80</f>
        <v>1.5187850976872141E-13</v>
      </c>
      <c r="BG81" s="26">
        <f t="shared" ref="BG81" si="225">BF81-BG75-BG76+BG80</f>
        <v>1.5187850976872141E-13</v>
      </c>
      <c r="BH81" s="26">
        <f t="shared" ref="BH81" si="226">BG81-BH75-BH76+BH80</f>
        <v>1.5187850976872141E-13</v>
      </c>
      <c r="BI81" s="26">
        <f t="shared" ref="BI81" si="227">BH81-BI75-BI76+BI80</f>
        <v>1.5187850976872141E-13</v>
      </c>
      <c r="BJ81" s="26">
        <f t="shared" ref="BJ81" si="228">BI81-BJ75-BJ76+BJ80</f>
        <v>1.5187850976872141E-13</v>
      </c>
      <c r="BK81" s="26">
        <f t="shared" ref="BK81" si="229">BJ81-BK75-BK76+BK80</f>
        <v>1.5187850976872141E-13</v>
      </c>
    </row>
    <row r="82" spans="2:63" hidden="1" outlineLevel="1" x14ac:dyDescent="0.3">
      <c r="D82" s="26"/>
      <c r="E82" s="26"/>
      <c r="F82" s="26"/>
      <c r="G82" s="26"/>
      <c r="H82" s="46"/>
      <c r="I82" s="40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2:63" hidden="1" outlineLevel="1" x14ac:dyDescent="0.3">
      <c r="D83" s="26"/>
      <c r="E83" s="26"/>
      <c r="F83" s="26"/>
      <c r="G83" s="26"/>
      <c r="H83" s="46"/>
      <c r="I83" s="40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2:63" hidden="1" outlineLevel="1" x14ac:dyDescent="0.3">
      <c r="B84" t="s">
        <v>27</v>
      </c>
      <c r="D84" s="26">
        <f>Inputs!E17*(1+IF(D2&lt;="2017",Inputs!E10,Inputs!E9))^0.5</f>
        <v>28.255810010022248</v>
      </c>
      <c r="E84" s="26">
        <f>Inputs!F17*(1+IF(E2&lt;="2017",Inputs!F10,Inputs!F9))^0.5</f>
        <v>24.38445322899279</v>
      </c>
      <c r="F84" s="26">
        <f>Inputs!G17*(1+IF(F2&lt;="2017",Inputs!G10,Inputs!G9))^0.5</f>
        <v>31.241981259591348</v>
      </c>
      <c r="G84" s="26">
        <f>Inputs!H17*(1+IF(G2&lt;="2017",Inputs!H10,Inputs!H9))^0.5</f>
        <v>19.30846332729482</v>
      </c>
      <c r="H84" s="46">
        <f>Inputs!I17*(1+IF(H2&lt;="2017",Inputs!I10,Inputs!I9))^0.5</f>
        <v>23.056563959104832</v>
      </c>
      <c r="I84" s="40">
        <f>Inputs!J17*(1+IF(I2&lt;="2017",Inputs!J10,Inputs!J9))^0.5</f>
        <v>0</v>
      </c>
      <c r="J84" s="26">
        <f>Inputs!K17*(1+IF(J2&lt;="2017",Inputs!K10,Inputs!K9))^0.5</f>
        <v>0</v>
      </c>
      <c r="K84" s="26">
        <f>Inputs!L17*(1+IF(K2&lt;="2017",Inputs!L10,Inputs!L9))^0.5</f>
        <v>0</v>
      </c>
      <c r="L84" s="26">
        <f>Inputs!M17*(1+IF(L2&lt;="2017",Inputs!M10,Inputs!M9))^0.5</f>
        <v>0</v>
      </c>
      <c r="M84" s="26">
        <f>Inputs!N17*(1+IF(M2&lt;="2017",Inputs!N10,Inputs!N9))^0.5</f>
        <v>0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2:63" hidden="1" outlineLevel="1" x14ac:dyDescent="0.3">
      <c r="D85" s="26"/>
      <c r="E85" s="26"/>
      <c r="F85" s="26"/>
      <c r="G85" s="26"/>
      <c r="H85" s="46"/>
      <c r="I85" s="40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2:63" hidden="1" outlineLevel="1" x14ac:dyDescent="0.3">
      <c r="B86" t="s">
        <v>48</v>
      </c>
      <c r="D86" s="26"/>
      <c r="E86" s="26"/>
      <c r="F86" s="26"/>
      <c r="G86" s="26"/>
      <c r="H86" s="46"/>
      <c r="I86" s="40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2:63" hidden="1" outlineLevel="1" x14ac:dyDescent="0.3">
      <c r="B87" s="15">
        <v>2013</v>
      </c>
      <c r="C87">
        <v>1</v>
      </c>
      <c r="D87" s="26"/>
      <c r="E87" s="26">
        <f>IF($F$72="n/a",0,IF(E$3&lt;=$C87,0,IF(E$3&gt;($F$72+$C87),INDEX($D$84:$W$84,,$C87)-SUM($D87:D87),INDEX($D$84:$W$84,,$C87)/$F$72)))</f>
        <v>0.47093016683370414</v>
      </c>
      <c r="F87" s="26">
        <f>IF($F$72="n/a",0,IF(F$3&lt;=$C87,0,IF(F$3&gt;($F$72+$C87),INDEX($D$84:$W$84,,$C87)-SUM($D87:E87),INDEX($D$84:$W$84,,$C87)/$F$72)))</f>
        <v>0.47093016683370414</v>
      </c>
      <c r="G87" s="26">
        <f>IF($F$72="n/a",0,IF(G$3&lt;=$C87,0,IF(G$3&gt;($F$72+$C87),INDEX($D$84:$W$84,,$C87)-SUM($D87:F87),INDEX($D$84:$W$84,,$C87)/$F$72)))</f>
        <v>0.47093016683370414</v>
      </c>
      <c r="H87" s="46">
        <f>IF($F$72="n/a",0,IF(H$3&lt;=$C87,0,IF(H$3&gt;($F$72+$C87),INDEX($D$84:$W$84,,$C87)-SUM($D87:G87),INDEX($D$84:$W$84,,$C87)/$F$72)))</f>
        <v>0.47093016683370414</v>
      </c>
      <c r="I87" s="40">
        <f>IF($F$72="n/a",0,IF(I$3&lt;=$C87,0,IF(I$3&gt;($F$72+$C87),INDEX($D$84:$W$84,,$C87)-SUM($D87:H87),INDEX($D$84:$W$84,,$C87)/$F$72)))</f>
        <v>0.47093016683370414</v>
      </c>
      <c r="J87" s="26">
        <f>IF($F$72="n/a",0,IF(J$3&lt;=$C87,0,IF(J$3&gt;($F$72+$C87),INDEX($D$84:$W$84,,$C87)-SUM($D87:I87),INDEX($D$84:$W$84,,$C87)/$F$72)))</f>
        <v>0.47093016683370414</v>
      </c>
      <c r="K87" s="26">
        <f>IF($F$72="n/a",0,IF(K$3&lt;=$C87,0,IF(K$3&gt;($F$72+$C87),INDEX($D$84:$W$84,,$C87)-SUM($D87:J87),INDEX($D$84:$W$84,,$C87)/$F$72)))</f>
        <v>0.47093016683370414</v>
      </c>
      <c r="L87" s="26">
        <f>IF($F$72="n/a",0,IF(L$3&lt;=$C87,0,IF(L$3&gt;($F$72+$C87),INDEX($D$84:$W$84,,$C87)-SUM($D87:K87),INDEX($D$84:$W$84,,$C87)/$F$72)))</f>
        <v>0.47093016683370414</v>
      </c>
      <c r="M87" s="26">
        <f>IF($F$72="n/a",0,IF(M$3&lt;=$C87,0,IF(M$3&gt;($F$72+$C87),INDEX($D$84:$W$84,,$C87)-SUM($D87:L87),INDEX($D$84:$W$84,,$C87)/$F$72)))</f>
        <v>0.47093016683370414</v>
      </c>
      <c r="N87" s="26">
        <f>IF($F$72="n/a",0,IF(N$3&lt;=$C87,0,IF(N$3&gt;($F$72+$C87),INDEX($D$84:$W$84,,$C87)-SUM($D87:M87),INDEX($D$84:$W$84,,$C87)/$F$72)))</f>
        <v>0.47093016683370414</v>
      </c>
      <c r="O87" s="26">
        <f>IF($F$72="n/a",0,IF(O$3&lt;=$C87,0,IF(O$3&gt;($F$72+$C87),INDEX($D$84:$W$84,,$C87)-SUM($D87:N87),INDEX($D$84:$W$84,,$C87)/$F$72)))</f>
        <v>0.47093016683370414</v>
      </c>
      <c r="P87" s="26">
        <f>IF($F$72="n/a",0,IF(P$3&lt;=$C87,0,IF(P$3&gt;($F$72+$C87),INDEX($D$84:$W$84,,$C87)-SUM($D87:O87),INDEX($D$84:$W$84,,$C87)/$F$72)))</f>
        <v>0.47093016683370414</v>
      </c>
      <c r="Q87" s="26">
        <f>IF($F$72="n/a",0,IF(Q$3&lt;=$C87,0,IF(Q$3&gt;($F$72+$C87),INDEX($D$84:$W$84,,$C87)-SUM($D87:P87),INDEX($D$84:$W$84,,$C87)/$F$72)))</f>
        <v>0.47093016683370414</v>
      </c>
      <c r="R87" s="26">
        <f>IF($F$72="n/a",0,IF(R$3&lt;=$C87,0,IF(R$3&gt;($F$72+$C87),INDEX($D$84:$W$84,,$C87)-SUM($D87:Q87),INDEX($D$84:$W$84,,$C87)/$F$72)))</f>
        <v>0.47093016683370414</v>
      </c>
      <c r="S87" s="26">
        <f>IF($F$72="n/a",0,IF(S$3&lt;=$C87,0,IF(S$3&gt;($F$72+$C87),INDEX($D$84:$W$84,,$C87)-SUM($D87:R87),INDEX($D$84:$W$84,,$C87)/$F$72)))</f>
        <v>0.47093016683370414</v>
      </c>
      <c r="T87" s="26">
        <f>IF($F$72="n/a",0,IF(T$3&lt;=$C87,0,IF(T$3&gt;($F$72+$C87),INDEX($D$84:$W$84,,$C87)-SUM($D87:S87),INDEX($D$84:$W$84,,$C87)/$F$72)))</f>
        <v>0.47093016683370414</v>
      </c>
      <c r="U87" s="26">
        <f>IF($F$72="n/a",0,IF(U$3&lt;=$C87,0,IF(U$3&gt;($F$72+$C87),INDEX($D$84:$W$84,,$C87)-SUM($D87:T87),INDEX($D$84:$W$84,,$C87)/$F$72)))</f>
        <v>0.47093016683370414</v>
      </c>
      <c r="V87" s="26">
        <f>IF($F$72="n/a",0,IF(V$3&lt;=$C87,0,IF(V$3&gt;($F$72+$C87),INDEX($D$84:$W$84,,$C87)-SUM($D87:U87),INDEX($D$84:$W$84,,$C87)/$F$72)))</f>
        <v>0.47093016683370414</v>
      </c>
      <c r="W87" s="26">
        <f>IF($F$72="n/a",0,IF(W$3&lt;=$C87,0,IF(W$3&gt;($F$72+$C87),INDEX($D$84:$W$84,,$C87)-SUM($D87:V87),INDEX($D$84:$W$84,,$C87)/$F$72)))</f>
        <v>0.47093016683370414</v>
      </c>
      <c r="X87" s="26">
        <f>IF($F$72="n/a",0,IF(X$3&lt;=$C87,0,IF(X$3&gt;($F$72+$C87),INDEX($D$84:$W$84,,$C87)-SUM($D87:W87),INDEX($D$84:$W$84,,$C87)/$F$72)))</f>
        <v>0.47093016683370414</v>
      </c>
      <c r="Y87" s="26">
        <f>IF($F$72="n/a",0,IF(Y$3&lt;=$C87,0,IF(Y$3&gt;($F$72+$C87),INDEX($D$84:$W$84,,$C87)-SUM($D87:X87),INDEX($D$84:$W$84,,$C87)/$F$72)))</f>
        <v>0.47093016683370414</v>
      </c>
      <c r="Z87" s="26">
        <f>IF($F$72="n/a",0,IF(Z$3&lt;=$C87,0,IF(Z$3&gt;($F$72+$C87),INDEX($D$84:$W$84,,$C87)-SUM($D87:Y87),INDEX($D$84:$W$84,,$C87)/$F$72)))</f>
        <v>0.47093016683370414</v>
      </c>
      <c r="AA87" s="26">
        <f>IF($F$72="n/a",0,IF(AA$3&lt;=$C87,0,IF(AA$3&gt;($F$72+$C87),INDEX($D$84:$W$84,,$C87)-SUM($D87:Z87),INDEX($D$84:$W$84,,$C87)/$F$72)))</f>
        <v>0.47093016683370414</v>
      </c>
      <c r="AB87" s="26">
        <f>IF($F$72="n/a",0,IF(AB$3&lt;=$C87,0,IF(AB$3&gt;($F$72+$C87),INDEX($D$84:$W$84,,$C87)-SUM($D87:AA87),INDEX($D$84:$W$84,,$C87)/$F$72)))</f>
        <v>0.47093016683370414</v>
      </c>
      <c r="AC87" s="26">
        <f>IF($F$72="n/a",0,IF(AC$3&lt;=$C87,0,IF(AC$3&gt;($F$72+$C87),INDEX($D$84:$W$84,,$C87)-SUM($D87:AB87),INDEX($D$84:$W$84,,$C87)/$F$72)))</f>
        <v>0.47093016683370414</v>
      </c>
      <c r="AD87" s="26">
        <f>IF($F$72="n/a",0,IF(AD$3&lt;=$C87,0,IF(AD$3&gt;($F$72+$C87),INDEX($D$84:$W$84,,$C87)-SUM($D87:AC87),INDEX($D$84:$W$84,,$C87)/$F$72)))</f>
        <v>0.47093016683370414</v>
      </c>
      <c r="AE87" s="26">
        <f>IF($F$72="n/a",0,IF(AE$3&lt;=$C87,0,IF(AE$3&gt;($F$72+$C87),INDEX($D$84:$W$84,,$C87)-SUM($D87:AD87),INDEX($D$84:$W$84,,$C87)/$F$72)))</f>
        <v>0.47093016683370414</v>
      </c>
      <c r="AF87" s="26">
        <f>IF($F$72="n/a",0,IF(AF$3&lt;=$C87,0,IF(AF$3&gt;($F$72+$C87),INDEX($D$84:$W$84,,$C87)-SUM($D87:AE87),INDEX($D$84:$W$84,,$C87)/$F$72)))</f>
        <v>0.47093016683370414</v>
      </c>
      <c r="AG87" s="26">
        <f>IF($F$72="n/a",0,IF(AG$3&lt;=$C87,0,IF(AG$3&gt;($F$72+$C87),INDEX($D$84:$W$84,,$C87)-SUM($D87:AF87),INDEX($D$84:$W$84,,$C87)/$F$72)))</f>
        <v>0.47093016683370414</v>
      </c>
      <c r="AH87" s="26">
        <f>IF($F$72="n/a",0,IF(AH$3&lt;=$C87,0,IF(AH$3&gt;($F$72+$C87),INDEX($D$84:$W$84,,$C87)-SUM($D87:AG87),INDEX($D$84:$W$84,,$C87)/$F$72)))</f>
        <v>0.47093016683370414</v>
      </c>
      <c r="AI87" s="26">
        <f>IF($F$72="n/a",0,IF(AI$3&lt;=$C87,0,IF(AI$3&gt;($F$72+$C87),INDEX($D$84:$W$84,,$C87)-SUM($D87:AH87),INDEX($D$84:$W$84,,$C87)/$F$72)))</f>
        <v>0.47093016683370414</v>
      </c>
      <c r="AJ87" s="26">
        <f>IF($F$72="n/a",0,IF(AJ$3&lt;=$C87,0,IF(AJ$3&gt;($F$72+$C87),INDEX($D$84:$W$84,,$C87)-SUM($D87:AI87),INDEX($D$84:$W$84,,$C87)/$F$72)))</f>
        <v>0.47093016683370414</v>
      </c>
      <c r="AK87" s="26">
        <f>IF($F$72="n/a",0,IF(AK$3&lt;=$C87,0,IF(AK$3&gt;($F$72+$C87),INDEX($D$84:$W$84,,$C87)-SUM($D87:AJ87),INDEX($D$84:$W$84,,$C87)/$F$72)))</f>
        <v>0.47093016683370414</v>
      </c>
      <c r="AL87" s="26">
        <f>IF($F$72="n/a",0,IF(AL$3&lt;=$C87,0,IF(AL$3&gt;($F$72+$C87),INDEX($D$84:$W$84,,$C87)-SUM($D87:AK87),INDEX($D$84:$W$84,,$C87)/$F$72)))</f>
        <v>0.47093016683370414</v>
      </c>
      <c r="AM87" s="26">
        <f>IF($F$72="n/a",0,IF(AM$3&lt;=$C87,0,IF(AM$3&gt;($F$72+$C87),INDEX($D$84:$W$84,,$C87)-SUM($D87:AL87),INDEX($D$84:$W$84,,$C87)/$F$72)))</f>
        <v>0.47093016683370414</v>
      </c>
      <c r="AN87" s="26">
        <f>IF($F$72="n/a",0,IF(AN$3&lt;=$C87,0,IF(AN$3&gt;($F$72+$C87),INDEX($D$84:$W$84,,$C87)-SUM($D87:AM87),INDEX($D$84:$W$84,,$C87)/$F$72)))</f>
        <v>0.47093016683370414</v>
      </c>
      <c r="AO87" s="26">
        <f>IF($F$72="n/a",0,IF(AO$3&lt;=$C87,0,IF(AO$3&gt;($F$72+$C87),INDEX($D$84:$W$84,,$C87)-SUM($D87:AN87),INDEX($D$84:$W$84,,$C87)/$F$72)))</f>
        <v>0.47093016683370414</v>
      </c>
      <c r="AP87" s="26">
        <f>IF($F$72="n/a",0,IF(AP$3&lt;=$C87,0,IF(AP$3&gt;($F$72+$C87),INDEX($D$84:$W$84,,$C87)-SUM($D87:AO87),INDEX($D$84:$W$84,,$C87)/$F$72)))</f>
        <v>0.47093016683370414</v>
      </c>
      <c r="AQ87" s="26">
        <f>IF($F$72="n/a",0,IF(AQ$3&lt;=$C87,0,IF(AQ$3&gt;($F$72+$C87),INDEX($D$84:$W$84,,$C87)-SUM($D87:AP87),INDEX($D$84:$W$84,,$C87)/$F$72)))</f>
        <v>0.47093016683370414</v>
      </c>
      <c r="AR87" s="26">
        <f>IF($F$72="n/a",0,IF(AR$3&lt;=$C87,0,IF(AR$3&gt;($F$72+$C87),INDEX($D$84:$W$84,,$C87)-SUM($D87:AQ87),INDEX($D$84:$W$84,,$C87)/$F$72)))</f>
        <v>0.47093016683370414</v>
      </c>
      <c r="AS87" s="26">
        <f>IF($F$72="n/a",0,IF(AS$3&lt;=$C87,0,IF(AS$3&gt;($F$72+$C87),INDEX($D$84:$W$84,,$C87)-SUM($D87:AR87),INDEX($D$84:$W$84,,$C87)/$F$72)))</f>
        <v>0.47093016683370414</v>
      </c>
      <c r="AT87" s="26">
        <f>IF($F$72="n/a",0,IF(AT$3&lt;=$C87,0,IF(AT$3&gt;($F$72+$C87),INDEX($D$84:$W$84,,$C87)-SUM($D87:AS87),INDEX($D$84:$W$84,,$C87)/$F$72)))</f>
        <v>0.47093016683370414</v>
      </c>
      <c r="AU87" s="26">
        <f>IF($F$72="n/a",0,IF(AU$3&lt;=$C87,0,IF(AU$3&gt;($F$72+$C87),INDEX($D$84:$W$84,,$C87)-SUM($D87:AT87),INDEX($D$84:$W$84,,$C87)/$F$72)))</f>
        <v>0.47093016683370414</v>
      </c>
      <c r="AV87" s="26">
        <f>IF($F$72="n/a",0,IF(AV$3&lt;=$C87,0,IF(AV$3&gt;($F$72+$C87),INDEX($D$84:$W$84,,$C87)-SUM($D87:AU87),INDEX($D$84:$W$84,,$C87)/$F$72)))</f>
        <v>0.47093016683370414</v>
      </c>
      <c r="AW87" s="26">
        <f>IF($F$72="n/a",0,IF(AW$3&lt;=$C87,0,IF(AW$3&gt;($F$72+$C87),INDEX($D$84:$W$84,,$C87)-SUM($D87:AV87),INDEX($D$84:$W$84,,$C87)/$F$72)))</f>
        <v>0.47093016683370414</v>
      </c>
      <c r="AX87" s="26">
        <f>IF($F$72="n/a",0,IF(AX$3&lt;=$C87,0,IF(AX$3&gt;($F$72+$C87),INDEX($D$84:$W$84,,$C87)-SUM($D87:AW87),INDEX($D$84:$W$84,,$C87)/$F$72)))</f>
        <v>0.47093016683370414</v>
      </c>
      <c r="AY87" s="26">
        <f>IF($F$72="n/a",0,IF(AY$3&lt;=$C87,0,IF(AY$3&gt;($F$72+$C87),INDEX($D$84:$W$84,,$C87)-SUM($D87:AX87),INDEX($D$84:$W$84,,$C87)/$F$72)))</f>
        <v>0.47093016683370414</v>
      </c>
      <c r="AZ87" s="26">
        <f>IF($F$72="n/a",0,IF(AZ$3&lt;=$C87,0,IF(AZ$3&gt;($F$72+$C87),INDEX($D$84:$W$84,,$C87)-SUM($D87:AY87),INDEX($D$84:$W$84,,$C87)/$F$72)))</f>
        <v>0.47093016683370414</v>
      </c>
      <c r="BA87" s="26">
        <f>IF($F$72="n/a",0,IF(BA$3&lt;=$C87,0,IF(BA$3&gt;($F$72+$C87),INDEX($D$84:$W$84,,$C87)-SUM($D87:AZ87),INDEX($D$84:$W$84,,$C87)/$F$72)))</f>
        <v>0.47093016683370414</v>
      </c>
      <c r="BB87" s="26">
        <f>IF($F$72="n/a",0,IF(BB$3&lt;=$C87,0,IF(BB$3&gt;($F$72+$C87),INDEX($D$84:$W$84,,$C87)-SUM($D87:BA87),INDEX($D$84:$W$84,,$C87)/$F$72)))</f>
        <v>0.47093016683370414</v>
      </c>
      <c r="BC87" s="26">
        <f>IF($F$72="n/a",0,IF(BC$3&lt;=$C87,0,IF(BC$3&gt;($F$72+$C87),INDEX($D$84:$W$84,,$C87)-SUM($D87:BB87),INDEX($D$84:$W$84,,$C87)/$F$72)))</f>
        <v>0.47093016683370414</v>
      </c>
      <c r="BD87" s="26">
        <f>IF($F$72="n/a",0,IF(BD$3&lt;=$C87,0,IF(BD$3&gt;($F$72+$C87),INDEX($D$84:$W$84,,$C87)-SUM($D87:BC87),INDEX($D$84:$W$84,,$C87)/$F$72)))</f>
        <v>0.47093016683370414</v>
      </c>
      <c r="BE87" s="26">
        <f>IF($F$72="n/a",0,IF(BE$3&lt;=$C87,0,IF(BE$3&gt;($F$72+$C87),INDEX($D$84:$W$84,,$C87)-SUM($D87:BD87),INDEX($D$84:$W$84,,$C87)/$F$72)))</f>
        <v>0.47093016683370414</v>
      </c>
      <c r="BF87" s="26">
        <f>IF($F$72="n/a",0,IF(BF$3&lt;=$C87,0,IF(BF$3&gt;($F$72+$C87),INDEX($D$84:$W$84,,$C87)-SUM($D87:BE87),INDEX($D$84:$W$84,,$C87)/$F$72)))</f>
        <v>0.47093016683370414</v>
      </c>
      <c r="BG87" s="26">
        <f>IF($F$72="n/a",0,IF(BG$3&lt;=$C87,0,IF(BG$3&gt;($F$72+$C87),INDEX($D$84:$W$84,,$C87)-SUM($D87:BF87),INDEX($D$84:$W$84,,$C87)/$F$72)))</f>
        <v>0.47093016683370414</v>
      </c>
      <c r="BH87" s="26">
        <f>IF($F$72="n/a",0,IF(BH$3&lt;=$C87,0,IF(BH$3&gt;($F$72+$C87),INDEX($D$84:$W$84,,$C87)-SUM($D87:BG87),INDEX($D$84:$W$84,,$C87)/$F$72)))</f>
        <v>0.47093016683370414</v>
      </c>
      <c r="BI87" s="26">
        <f>IF($F$72="n/a",0,IF(BI$3&lt;=$C87,0,IF(BI$3&gt;($F$72+$C87),INDEX($D$84:$W$84,,$C87)-SUM($D87:BH87),INDEX($D$84:$W$84,,$C87)/$F$72)))</f>
        <v>0.47093016683370414</v>
      </c>
      <c r="BJ87" s="26">
        <f>IF($F$72="n/a",0,IF(BJ$3&lt;=$C87,0,IF(BJ$3&gt;($F$72+$C87),INDEX($D$84:$W$84,,$C87)-SUM($D87:BI87),INDEX($D$84:$W$84,,$C87)/$F$72)))</f>
        <v>0.47093016683370414</v>
      </c>
      <c r="BK87" s="26">
        <f>IF($F$72="n/a",0,IF(BK$3&lt;=$C87,0,IF(BK$3&gt;($F$72+$C87),INDEX($D$84:$W$84,,$C87)-SUM($D87:BJ87),INDEX($D$84:$W$84,,$C87)/$F$72)))</f>
        <v>0.47093016683370414</v>
      </c>
    </row>
    <row r="88" spans="2:63" hidden="1" outlineLevel="1" x14ac:dyDescent="0.3">
      <c r="B88" s="15">
        <v>2014</v>
      </c>
      <c r="C88">
        <v>2</v>
      </c>
      <c r="D88" s="26"/>
      <c r="E88" s="26">
        <f>IF($F$72="n/a",0,IF(E$3&lt;=$C88,0,IF(E$3&gt;($F$72+$C88),INDEX($D$84:$W$84,,$C88)-SUM($D88:D88),INDEX($D$84:$W$84,,$C88)/$F$72)))</f>
        <v>0</v>
      </c>
      <c r="F88" s="26">
        <f>IF($F$72="n/a",0,IF(F$3&lt;=$C88,0,IF(F$3&gt;($F$72+$C88),INDEX($D$84:$W$84,,$C88)-SUM($D88:E88),INDEX($D$84:$W$84,,$C88)/$F$72)))</f>
        <v>0.40640755381654647</v>
      </c>
      <c r="G88" s="26">
        <f>IF($F$72="n/a",0,IF(G$3&lt;=$C88,0,IF(G$3&gt;($F$72+$C88),INDEX($D$84:$W$84,,$C88)-SUM($D88:F88),INDEX($D$84:$W$84,,$C88)/$F$72)))</f>
        <v>0.40640755381654647</v>
      </c>
      <c r="H88" s="46">
        <f>IF($F$72="n/a",0,IF(H$3&lt;=$C88,0,IF(H$3&gt;($F$72+$C88),INDEX($D$84:$W$84,,$C88)-SUM($D88:G88),INDEX($D$84:$W$84,,$C88)/$F$72)))</f>
        <v>0.40640755381654647</v>
      </c>
      <c r="I88" s="40">
        <f>IF($F$72="n/a",0,IF(I$3&lt;=$C88,0,IF(I$3&gt;($F$72+$C88),INDEX($D$84:$W$84,,$C88)-SUM($D88:H88),INDEX($D$84:$W$84,,$C88)/$F$72)))</f>
        <v>0.40640755381654647</v>
      </c>
      <c r="J88" s="26">
        <f>IF($F$72="n/a",0,IF(J$3&lt;=$C88,0,IF(J$3&gt;($F$72+$C88),INDEX($D$84:$W$84,,$C88)-SUM($D88:I88),INDEX($D$84:$W$84,,$C88)/$F$72)))</f>
        <v>0.40640755381654647</v>
      </c>
      <c r="K88" s="26">
        <f>IF($F$72="n/a",0,IF(K$3&lt;=$C88,0,IF(K$3&gt;($F$72+$C88),INDEX($D$84:$W$84,,$C88)-SUM($D88:J88),INDEX($D$84:$W$84,,$C88)/$F$72)))</f>
        <v>0.40640755381654647</v>
      </c>
      <c r="L88" s="26">
        <f>IF($F$72="n/a",0,IF(L$3&lt;=$C88,0,IF(L$3&gt;($F$72+$C88),INDEX($D$84:$W$84,,$C88)-SUM($D88:K88),INDEX($D$84:$W$84,,$C88)/$F$72)))</f>
        <v>0.40640755381654647</v>
      </c>
      <c r="M88" s="26">
        <f>IF($F$72="n/a",0,IF(M$3&lt;=$C88,0,IF(M$3&gt;($F$72+$C88),INDEX($D$84:$W$84,,$C88)-SUM($D88:L88),INDEX($D$84:$W$84,,$C88)/$F$72)))</f>
        <v>0.40640755381654647</v>
      </c>
      <c r="N88" s="26">
        <f>IF($F$72="n/a",0,IF(N$3&lt;=$C88,0,IF(N$3&gt;($F$72+$C88),INDEX($D$84:$W$84,,$C88)-SUM($D88:M88),INDEX($D$84:$W$84,,$C88)/$F$72)))</f>
        <v>0.40640755381654647</v>
      </c>
      <c r="O88" s="26">
        <f>IF($F$72="n/a",0,IF(O$3&lt;=$C88,0,IF(O$3&gt;($F$72+$C88),INDEX($D$84:$W$84,,$C88)-SUM($D88:N88),INDEX($D$84:$W$84,,$C88)/$F$72)))</f>
        <v>0.40640755381654647</v>
      </c>
      <c r="P88" s="26">
        <f>IF($F$72="n/a",0,IF(P$3&lt;=$C88,0,IF(P$3&gt;($F$72+$C88),INDEX($D$84:$W$84,,$C88)-SUM($D88:O88),INDEX($D$84:$W$84,,$C88)/$F$72)))</f>
        <v>0.40640755381654647</v>
      </c>
      <c r="Q88" s="26">
        <f>IF($F$72="n/a",0,IF(Q$3&lt;=$C88,0,IF(Q$3&gt;($F$72+$C88),INDEX($D$84:$W$84,,$C88)-SUM($D88:P88),INDEX($D$84:$W$84,,$C88)/$F$72)))</f>
        <v>0.40640755381654647</v>
      </c>
      <c r="R88" s="26">
        <f>IF($F$72="n/a",0,IF(R$3&lt;=$C88,0,IF(R$3&gt;($F$72+$C88),INDEX($D$84:$W$84,,$C88)-SUM($D88:Q88),INDEX($D$84:$W$84,,$C88)/$F$72)))</f>
        <v>0.40640755381654647</v>
      </c>
      <c r="S88" s="26">
        <f>IF($F$72="n/a",0,IF(S$3&lt;=$C88,0,IF(S$3&gt;($F$72+$C88),INDEX($D$84:$W$84,,$C88)-SUM($D88:R88),INDEX($D$84:$W$84,,$C88)/$F$72)))</f>
        <v>0.40640755381654647</v>
      </c>
      <c r="T88" s="26">
        <f>IF($F$72="n/a",0,IF(T$3&lt;=$C88,0,IF(T$3&gt;($F$72+$C88),INDEX($D$84:$W$84,,$C88)-SUM($D88:S88),INDEX($D$84:$W$84,,$C88)/$F$72)))</f>
        <v>0.40640755381654647</v>
      </c>
      <c r="U88" s="26">
        <f>IF($F$72="n/a",0,IF(U$3&lt;=$C88,0,IF(U$3&gt;($F$72+$C88),INDEX($D$84:$W$84,,$C88)-SUM($D88:T88),INDEX($D$84:$W$84,,$C88)/$F$72)))</f>
        <v>0.40640755381654647</v>
      </c>
      <c r="V88" s="26">
        <f>IF($F$72="n/a",0,IF(V$3&lt;=$C88,0,IF(V$3&gt;($F$72+$C88),INDEX($D$84:$W$84,,$C88)-SUM($D88:U88),INDEX($D$84:$W$84,,$C88)/$F$72)))</f>
        <v>0.40640755381654647</v>
      </c>
      <c r="W88" s="26">
        <f>IF($F$72="n/a",0,IF(W$3&lt;=$C88,0,IF(W$3&gt;($F$72+$C88),INDEX($D$84:$W$84,,$C88)-SUM($D88:V88),INDEX($D$84:$W$84,,$C88)/$F$72)))</f>
        <v>0.40640755381654647</v>
      </c>
      <c r="X88" s="26">
        <f>IF($F$72="n/a",0,IF(X$3&lt;=$C88,0,IF(X$3&gt;($F$72+$C88),INDEX($D$84:$W$84,,$C88)-SUM($D88:W88),INDEX($D$84:$W$84,,$C88)/$F$72)))</f>
        <v>0.40640755381654647</v>
      </c>
      <c r="Y88" s="26">
        <f>IF($F$72="n/a",0,IF(Y$3&lt;=$C88,0,IF(Y$3&gt;($F$72+$C88),INDEX($D$84:$W$84,,$C88)-SUM($D88:X88),INDEX($D$84:$W$84,,$C88)/$F$72)))</f>
        <v>0.40640755381654647</v>
      </c>
      <c r="Z88" s="26">
        <f>IF($F$72="n/a",0,IF(Z$3&lt;=$C88,0,IF(Z$3&gt;($F$72+$C88),INDEX($D$84:$W$84,,$C88)-SUM($D88:Y88),INDEX($D$84:$W$84,,$C88)/$F$72)))</f>
        <v>0.40640755381654647</v>
      </c>
      <c r="AA88" s="26">
        <f>IF($F$72="n/a",0,IF(AA$3&lt;=$C88,0,IF(AA$3&gt;($F$72+$C88),INDEX($D$84:$W$84,,$C88)-SUM($D88:Z88),INDEX($D$84:$W$84,,$C88)/$F$72)))</f>
        <v>0.40640755381654647</v>
      </c>
      <c r="AB88" s="26">
        <f>IF($F$72="n/a",0,IF(AB$3&lt;=$C88,0,IF(AB$3&gt;($F$72+$C88),INDEX($D$84:$W$84,,$C88)-SUM($D88:AA88),INDEX($D$84:$W$84,,$C88)/$F$72)))</f>
        <v>0.40640755381654647</v>
      </c>
      <c r="AC88" s="26">
        <f>IF($F$72="n/a",0,IF(AC$3&lt;=$C88,0,IF(AC$3&gt;($F$72+$C88),INDEX($D$84:$W$84,,$C88)-SUM($D88:AB88),INDEX($D$84:$W$84,,$C88)/$F$72)))</f>
        <v>0.40640755381654647</v>
      </c>
      <c r="AD88" s="26">
        <f>IF($F$72="n/a",0,IF(AD$3&lt;=$C88,0,IF(AD$3&gt;($F$72+$C88),INDEX($D$84:$W$84,,$C88)-SUM($D88:AC88),INDEX($D$84:$W$84,,$C88)/$F$72)))</f>
        <v>0.40640755381654647</v>
      </c>
      <c r="AE88" s="26">
        <f>IF($F$72="n/a",0,IF(AE$3&lt;=$C88,0,IF(AE$3&gt;($F$72+$C88),INDEX($D$84:$W$84,,$C88)-SUM($D88:AD88),INDEX($D$84:$W$84,,$C88)/$F$72)))</f>
        <v>0.40640755381654647</v>
      </c>
      <c r="AF88" s="26">
        <f>IF($F$72="n/a",0,IF(AF$3&lt;=$C88,0,IF(AF$3&gt;($F$72+$C88),INDEX($D$84:$W$84,,$C88)-SUM($D88:AE88),INDEX($D$84:$W$84,,$C88)/$F$72)))</f>
        <v>0.40640755381654647</v>
      </c>
      <c r="AG88" s="26">
        <f>IF($F$72="n/a",0,IF(AG$3&lt;=$C88,0,IF(AG$3&gt;($F$72+$C88),INDEX($D$84:$W$84,,$C88)-SUM($D88:AF88),INDEX($D$84:$W$84,,$C88)/$F$72)))</f>
        <v>0.40640755381654647</v>
      </c>
      <c r="AH88" s="26">
        <f>IF($F$72="n/a",0,IF(AH$3&lt;=$C88,0,IF(AH$3&gt;($F$72+$C88),INDEX($D$84:$W$84,,$C88)-SUM($D88:AG88),INDEX($D$84:$W$84,,$C88)/$F$72)))</f>
        <v>0.40640755381654647</v>
      </c>
      <c r="AI88" s="26">
        <f>IF($F$72="n/a",0,IF(AI$3&lt;=$C88,0,IF(AI$3&gt;($F$72+$C88),INDEX($D$84:$W$84,,$C88)-SUM($D88:AH88),INDEX($D$84:$W$84,,$C88)/$F$72)))</f>
        <v>0.40640755381654647</v>
      </c>
      <c r="AJ88" s="26">
        <f>IF($F$72="n/a",0,IF(AJ$3&lt;=$C88,0,IF(AJ$3&gt;($F$72+$C88),INDEX($D$84:$W$84,,$C88)-SUM($D88:AI88),INDEX($D$84:$W$84,,$C88)/$F$72)))</f>
        <v>0.40640755381654647</v>
      </c>
      <c r="AK88" s="26">
        <f>IF($F$72="n/a",0,IF(AK$3&lt;=$C88,0,IF(AK$3&gt;($F$72+$C88),INDEX($D$84:$W$84,,$C88)-SUM($D88:AJ88),INDEX($D$84:$W$84,,$C88)/$F$72)))</f>
        <v>0.40640755381654647</v>
      </c>
      <c r="AL88" s="26">
        <f>IF($F$72="n/a",0,IF(AL$3&lt;=$C88,0,IF(AL$3&gt;($F$72+$C88),INDEX($D$84:$W$84,,$C88)-SUM($D88:AK88),INDEX($D$84:$W$84,,$C88)/$F$72)))</f>
        <v>0.40640755381654647</v>
      </c>
      <c r="AM88" s="26">
        <f>IF($F$72="n/a",0,IF(AM$3&lt;=$C88,0,IF(AM$3&gt;($F$72+$C88),INDEX($D$84:$W$84,,$C88)-SUM($D88:AL88),INDEX($D$84:$W$84,,$C88)/$F$72)))</f>
        <v>0.40640755381654647</v>
      </c>
      <c r="AN88" s="26">
        <f>IF($F$72="n/a",0,IF(AN$3&lt;=$C88,0,IF(AN$3&gt;($F$72+$C88),INDEX($D$84:$W$84,,$C88)-SUM($D88:AM88),INDEX($D$84:$W$84,,$C88)/$F$72)))</f>
        <v>0.40640755381654647</v>
      </c>
      <c r="AO88" s="26">
        <f>IF($F$72="n/a",0,IF(AO$3&lt;=$C88,0,IF(AO$3&gt;($F$72+$C88),INDEX($D$84:$W$84,,$C88)-SUM($D88:AN88),INDEX($D$84:$W$84,,$C88)/$F$72)))</f>
        <v>0.40640755381654647</v>
      </c>
      <c r="AP88" s="26">
        <f>IF($F$72="n/a",0,IF(AP$3&lt;=$C88,0,IF(AP$3&gt;($F$72+$C88),INDEX($D$84:$W$84,,$C88)-SUM($D88:AO88),INDEX($D$84:$W$84,,$C88)/$F$72)))</f>
        <v>0.40640755381654647</v>
      </c>
      <c r="AQ88" s="26">
        <f>IF($F$72="n/a",0,IF(AQ$3&lt;=$C88,0,IF(AQ$3&gt;($F$72+$C88),INDEX($D$84:$W$84,,$C88)-SUM($D88:AP88),INDEX($D$84:$W$84,,$C88)/$F$72)))</f>
        <v>0.40640755381654647</v>
      </c>
      <c r="AR88" s="26">
        <f>IF($F$72="n/a",0,IF(AR$3&lt;=$C88,0,IF(AR$3&gt;($F$72+$C88),INDEX($D$84:$W$84,,$C88)-SUM($D88:AQ88),INDEX($D$84:$W$84,,$C88)/$F$72)))</f>
        <v>0.40640755381654647</v>
      </c>
      <c r="AS88" s="26">
        <f>IF($F$72="n/a",0,IF(AS$3&lt;=$C88,0,IF(AS$3&gt;($F$72+$C88),INDEX($D$84:$W$84,,$C88)-SUM($D88:AR88),INDEX($D$84:$W$84,,$C88)/$F$72)))</f>
        <v>0.40640755381654647</v>
      </c>
      <c r="AT88" s="26">
        <f>IF($F$72="n/a",0,IF(AT$3&lt;=$C88,0,IF(AT$3&gt;($F$72+$C88),INDEX($D$84:$W$84,,$C88)-SUM($D88:AS88),INDEX($D$84:$W$84,,$C88)/$F$72)))</f>
        <v>0.40640755381654647</v>
      </c>
      <c r="AU88" s="26">
        <f>IF($F$72="n/a",0,IF(AU$3&lt;=$C88,0,IF(AU$3&gt;($F$72+$C88),INDEX($D$84:$W$84,,$C88)-SUM($D88:AT88),INDEX($D$84:$W$84,,$C88)/$F$72)))</f>
        <v>0.40640755381654647</v>
      </c>
      <c r="AV88" s="26">
        <f>IF($F$72="n/a",0,IF(AV$3&lt;=$C88,0,IF(AV$3&gt;($F$72+$C88),INDEX($D$84:$W$84,,$C88)-SUM($D88:AU88),INDEX($D$84:$W$84,,$C88)/$F$72)))</f>
        <v>0.40640755381654647</v>
      </c>
      <c r="AW88" s="26">
        <f>IF($F$72="n/a",0,IF(AW$3&lt;=$C88,0,IF(AW$3&gt;($F$72+$C88),INDEX($D$84:$W$84,,$C88)-SUM($D88:AV88),INDEX($D$84:$W$84,,$C88)/$F$72)))</f>
        <v>0.40640755381654647</v>
      </c>
      <c r="AX88" s="26">
        <f>IF($F$72="n/a",0,IF(AX$3&lt;=$C88,0,IF(AX$3&gt;($F$72+$C88),INDEX($D$84:$W$84,,$C88)-SUM($D88:AW88),INDEX($D$84:$W$84,,$C88)/$F$72)))</f>
        <v>0.40640755381654647</v>
      </c>
      <c r="AY88" s="26">
        <f>IF($F$72="n/a",0,IF(AY$3&lt;=$C88,0,IF(AY$3&gt;($F$72+$C88),INDEX($D$84:$W$84,,$C88)-SUM($D88:AX88),INDEX($D$84:$W$84,,$C88)/$F$72)))</f>
        <v>0.40640755381654647</v>
      </c>
      <c r="AZ88" s="26">
        <f>IF($F$72="n/a",0,IF(AZ$3&lt;=$C88,0,IF(AZ$3&gt;($F$72+$C88),INDEX($D$84:$W$84,,$C88)-SUM($D88:AY88),INDEX($D$84:$W$84,,$C88)/$F$72)))</f>
        <v>0.40640755381654647</v>
      </c>
      <c r="BA88" s="26">
        <f>IF($F$72="n/a",0,IF(BA$3&lt;=$C88,0,IF(BA$3&gt;($F$72+$C88),INDEX($D$84:$W$84,,$C88)-SUM($D88:AZ88),INDEX($D$84:$W$84,,$C88)/$F$72)))</f>
        <v>0.40640755381654647</v>
      </c>
      <c r="BB88" s="26">
        <f>IF($F$72="n/a",0,IF(BB$3&lt;=$C88,0,IF(BB$3&gt;($F$72+$C88),INDEX($D$84:$W$84,,$C88)-SUM($D88:BA88),INDEX($D$84:$W$84,,$C88)/$F$72)))</f>
        <v>0.40640755381654647</v>
      </c>
      <c r="BC88" s="26">
        <f>IF($F$72="n/a",0,IF(BC$3&lt;=$C88,0,IF(BC$3&gt;($F$72+$C88),INDEX($D$84:$W$84,,$C88)-SUM($D88:BB88),INDEX($D$84:$W$84,,$C88)/$F$72)))</f>
        <v>0.40640755381654647</v>
      </c>
      <c r="BD88" s="26">
        <f>IF($F$72="n/a",0,IF(BD$3&lt;=$C88,0,IF(BD$3&gt;($F$72+$C88),INDEX($D$84:$W$84,,$C88)-SUM($D88:BC88),INDEX($D$84:$W$84,,$C88)/$F$72)))</f>
        <v>0.40640755381654647</v>
      </c>
      <c r="BE88" s="26">
        <f>IF($F$72="n/a",0,IF(BE$3&lt;=$C88,0,IF(BE$3&gt;($F$72+$C88),INDEX($D$84:$W$84,,$C88)-SUM($D88:BD88),INDEX($D$84:$W$84,,$C88)/$F$72)))</f>
        <v>0.40640755381654647</v>
      </c>
      <c r="BF88" s="26">
        <f>IF($F$72="n/a",0,IF(BF$3&lt;=$C88,0,IF(BF$3&gt;($F$72+$C88),INDEX($D$84:$W$84,,$C88)-SUM($D88:BE88),INDEX($D$84:$W$84,,$C88)/$F$72)))</f>
        <v>0.40640755381654647</v>
      </c>
      <c r="BG88" s="26">
        <f>IF($F$72="n/a",0,IF(BG$3&lt;=$C88,0,IF(BG$3&gt;($F$72+$C88),INDEX($D$84:$W$84,,$C88)-SUM($D88:BF88),INDEX($D$84:$W$84,,$C88)/$F$72)))</f>
        <v>0.40640755381654647</v>
      </c>
      <c r="BH88" s="26">
        <f>IF($F$72="n/a",0,IF(BH$3&lt;=$C88,0,IF(BH$3&gt;($F$72+$C88),INDEX($D$84:$W$84,,$C88)-SUM($D88:BG88),INDEX($D$84:$W$84,,$C88)/$F$72)))</f>
        <v>0.40640755381654647</v>
      </c>
      <c r="BI88" s="26">
        <f>IF($F$72="n/a",0,IF(BI$3&lt;=$C88,0,IF(BI$3&gt;($F$72+$C88),INDEX($D$84:$W$84,,$C88)-SUM($D88:BH88),INDEX($D$84:$W$84,,$C88)/$F$72)))</f>
        <v>0.40640755381654647</v>
      </c>
      <c r="BJ88" s="26">
        <f>IF($F$72="n/a",0,IF(BJ$3&lt;=$C88,0,IF(BJ$3&gt;($F$72+$C88),INDEX($D$84:$W$84,,$C88)-SUM($D88:BI88),INDEX($D$84:$W$84,,$C88)/$F$72)))</f>
        <v>0.40640755381654647</v>
      </c>
      <c r="BK88" s="26">
        <f>IF($F$72="n/a",0,IF(BK$3&lt;=$C88,0,IF(BK$3&gt;($F$72+$C88),INDEX($D$84:$W$84,,$C88)-SUM($D88:BJ88),INDEX($D$84:$W$84,,$C88)/$F$72)))</f>
        <v>0.40640755381654647</v>
      </c>
    </row>
    <row r="89" spans="2:63" hidden="1" outlineLevel="1" x14ac:dyDescent="0.3">
      <c r="B89" s="15">
        <v>2015</v>
      </c>
      <c r="C89">
        <v>3</v>
      </c>
      <c r="D89" s="26"/>
      <c r="E89" s="26">
        <f>IF($F$72="n/a",0,IF(E$3&lt;=$C89,0,IF(E$3&gt;($F$72+$C89),INDEX($D$84:$W$84,,$C89)-SUM($D89:D89),INDEX($D$84:$W$84,,$C89)/$F$72)))</f>
        <v>0</v>
      </c>
      <c r="F89" s="26">
        <f>IF($F$72="n/a",0,IF(F$3&lt;=$C89,0,IF(F$3&gt;($F$72+$C89),INDEX($D$84:$W$84,,$C89)-SUM($D89:E89),INDEX($D$84:$W$84,,$C89)/$F$72)))</f>
        <v>0</v>
      </c>
      <c r="G89" s="26">
        <f>IF($F$72="n/a",0,IF(G$3&lt;=$C89,0,IF(G$3&gt;($F$72+$C89),INDEX($D$84:$W$84,,$C89)-SUM($D89:F89),INDEX($D$84:$W$84,,$C89)/$F$72)))</f>
        <v>0.52069968765985586</v>
      </c>
      <c r="H89" s="46">
        <f>IF($F$72="n/a",0,IF(H$3&lt;=$C89,0,IF(H$3&gt;($F$72+$C89),INDEX($D$84:$W$84,,$C89)-SUM($D89:G89),INDEX($D$84:$W$84,,$C89)/$F$72)))</f>
        <v>0.52069968765985586</v>
      </c>
      <c r="I89" s="40">
        <f>IF($F$72="n/a",0,IF(I$3&lt;=$C89,0,IF(I$3&gt;($F$72+$C89),INDEX($D$84:$W$84,,$C89)-SUM($D89:H89),INDEX($D$84:$W$84,,$C89)/$F$72)))</f>
        <v>0.52069968765985586</v>
      </c>
      <c r="J89" s="26">
        <f>IF($F$72="n/a",0,IF(J$3&lt;=$C89,0,IF(J$3&gt;($F$72+$C89),INDEX($D$84:$W$84,,$C89)-SUM($D89:I89),INDEX($D$84:$W$84,,$C89)/$F$72)))</f>
        <v>0.52069968765985586</v>
      </c>
      <c r="K89" s="26">
        <f>IF($F$72="n/a",0,IF(K$3&lt;=$C89,0,IF(K$3&gt;($F$72+$C89),INDEX($D$84:$W$84,,$C89)-SUM($D89:J89),INDEX($D$84:$W$84,,$C89)/$F$72)))</f>
        <v>0.52069968765985586</v>
      </c>
      <c r="L89" s="26">
        <f>IF($F$72="n/a",0,IF(L$3&lt;=$C89,0,IF(L$3&gt;($F$72+$C89),INDEX($D$84:$W$84,,$C89)-SUM($D89:K89),INDEX($D$84:$W$84,,$C89)/$F$72)))</f>
        <v>0.52069968765985586</v>
      </c>
      <c r="M89" s="26">
        <f>IF($F$72="n/a",0,IF(M$3&lt;=$C89,0,IF(M$3&gt;($F$72+$C89),INDEX($D$84:$W$84,,$C89)-SUM($D89:L89),INDEX($D$84:$W$84,,$C89)/$F$72)))</f>
        <v>0.52069968765985586</v>
      </c>
      <c r="N89" s="26">
        <f>IF($F$72="n/a",0,IF(N$3&lt;=$C89,0,IF(N$3&gt;($F$72+$C89),INDEX($D$84:$W$84,,$C89)-SUM($D89:M89),INDEX($D$84:$W$84,,$C89)/$F$72)))</f>
        <v>0.52069968765985586</v>
      </c>
      <c r="O89" s="26">
        <f>IF($F$72="n/a",0,IF(O$3&lt;=$C89,0,IF(O$3&gt;($F$72+$C89),INDEX($D$84:$W$84,,$C89)-SUM($D89:N89),INDEX($D$84:$W$84,,$C89)/$F$72)))</f>
        <v>0.52069968765985586</v>
      </c>
      <c r="P89" s="26">
        <f>IF($F$72="n/a",0,IF(P$3&lt;=$C89,0,IF(P$3&gt;($F$72+$C89),INDEX($D$84:$W$84,,$C89)-SUM($D89:O89),INDEX($D$84:$W$84,,$C89)/$F$72)))</f>
        <v>0.52069968765985586</v>
      </c>
      <c r="Q89" s="26">
        <f>IF($F$72="n/a",0,IF(Q$3&lt;=$C89,0,IF(Q$3&gt;($F$72+$C89),INDEX($D$84:$W$84,,$C89)-SUM($D89:P89),INDEX($D$84:$W$84,,$C89)/$F$72)))</f>
        <v>0.52069968765985586</v>
      </c>
      <c r="R89" s="26">
        <f>IF($F$72="n/a",0,IF(R$3&lt;=$C89,0,IF(R$3&gt;($F$72+$C89),INDEX($D$84:$W$84,,$C89)-SUM($D89:Q89),INDEX($D$84:$W$84,,$C89)/$F$72)))</f>
        <v>0.52069968765985586</v>
      </c>
      <c r="S89" s="26">
        <f>IF($F$72="n/a",0,IF(S$3&lt;=$C89,0,IF(S$3&gt;($F$72+$C89),INDEX($D$84:$W$84,,$C89)-SUM($D89:R89),INDEX($D$84:$W$84,,$C89)/$F$72)))</f>
        <v>0.52069968765985586</v>
      </c>
      <c r="T89" s="26">
        <f>IF($F$72="n/a",0,IF(T$3&lt;=$C89,0,IF(T$3&gt;($F$72+$C89),INDEX($D$84:$W$84,,$C89)-SUM($D89:S89),INDEX($D$84:$W$84,,$C89)/$F$72)))</f>
        <v>0.52069968765985586</v>
      </c>
      <c r="U89" s="26">
        <f>IF($F$72="n/a",0,IF(U$3&lt;=$C89,0,IF(U$3&gt;($F$72+$C89),INDEX($D$84:$W$84,,$C89)-SUM($D89:T89),INDEX($D$84:$W$84,,$C89)/$F$72)))</f>
        <v>0.52069968765985586</v>
      </c>
      <c r="V89" s="26">
        <f>IF($F$72="n/a",0,IF(V$3&lt;=$C89,0,IF(V$3&gt;($F$72+$C89),INDEX($D$84:$W$84,,$C89)-SUM($D89:U89),INDEX($D$84:$W$84,,$C89)/$F$72)))</f>
        <v>0.52069968765985586</v>
      </c>
      <c r="W89" s="26">
        <f>IF($F$72="n/a",0,IF(W$3&lt;=$C89,0,IF(W$3&gt;($F$72+$C89),INDEX($D$84:$W$84,,$C89)-SUM($D89:V89),INDEX($D$84:$W$84,,$C89)/$F$72)))</f>
        <v>0.52069968765985586</v>
      </c>
      <c r="X89" s="26">
        <f>IF($F$72="n/a",0,IF(X$3&lt;=$C89,0,IF(X$3&gt;($F$72+$C89),INDEX($D$84:$W$84,,$C89)-SUM($D89:W89),INDEX($D$84:$W$84,,$C89)/$F$72)))</f>
        <v>0.52069968765985586</v>
      </c>
      <c r="Y89" s="26">
        <f>IF($F$72="n/a",0,IF(Y$3&lt;=$C89,0,IF(Y$3&gt;($F$72+$C89),INDEX($D$84:$W$84,,$C89)-SUM($D89:X89),INDEX($D$84:$W$84,,$C89)/$F$72)))</f>
        <v>0.52069968765985586</v>
      </c>
      <c r="Z89" s="26">
        <f>IF($F$72="n/a",0,IF(Z$3&lt;=$C89,0,IF(Z$3&gt;($F$72+$C89),INDEX($D$84:$W$84,,$C89)-SUM($D89:Y89),INDEX($D$84:$W$84,,$C89)/$F$72)))</f>
        <v>0.52069968765985586</v>
      </c>
      <c r="AA89" s="26">
        <f>IF($F$72="n/a",0,IF(AA$3&lt;=$C89,0,IF(AA$3&gt;($F$72+$C89),INDEX($D$84:$W$84,,$C89)-SUM($D89:Z89),INDEX($D$84:$W$84,,$C89)/$F$72)))</f>
        <v>0.52069968765985586</v>
      </c>
      <c r="AB89" s="26">
        <f>IF($F$72="n/a",0,IF(AB$3&lt;=$C89,0,IF(AB$3&gt;($F$72+$C89),INDEX($D$84:$W$84,,$C89)-SUM($D89:AA89),INDEX($D$84:$W$84,,$C89)/$F$72)))</f>
        <v>0.52069968765985586</v>
      </c>
      <c r="AC89" s="26">
        <f>IF($F$72="n/a",0,IF(AC$3&lt;=$C89,0,IF(AC$3&gt;($F$72+$C89),INDEX($D$84:$W$84,,$C89)-SUM($D89:AB89),INDEX($D$84:$W$84,,$C89)/$F$72)))</f>
        <v>0.52069968765985586</v>
      </c>
      <c r="AD89" s="26">
        <f>IF($F$72="n/a",0,IF(AD$3&lt;=$C89,0,IF(AD$3&gt;($F$72+$C89),INDEX($D$84:$W$84,,$C89)-SUM($D89:AC89),INDEX($D$84:$W$84,,$C89)/$F$72)))</f>
        <v>0.52069968765985586</v>
      </c>
      <c r="AE89" s="26">
        <f>IF($F$72="n/a",0,IF(AE$3&lt;=$C89,0,IF(AE$3&gt;($F$72+$C89),INDEX($D$84:$W$84,,$C89)-SUM($D89:AD89),INDEX($D$84:$W$84,,$C89)/$F$72)))</f>
        <v>0.52069968765985586</v>
      </c>
      <c r="AF89" s="26">
        <f>IF($F$72="n/a",0,IF(AF$3&lt;=$C89,0,IF(AF$3&gt;($F$72+$C89),INDEX($D$84:$W$84,,$C89)-SUM($D89:AE89),INDEX($D$84:$W$84,,$C89)/$F$72)))</f>
        <v>0.52069968765985586</v>
      </c>
      <c r="AG89" s="26">
        <f>IF($F$72="n/a",0,IF(AG$3&lt;=$C89,0,IF(AG$3&gt;($F$72+$C89),INDEX($D$84:$W$84,,$C89)-SUM($D89:AF89),INDEX($D$84:$W$84,,$C89)/$F$72)))</f>
        <v>0.52069968765985586</v>
      </c>
      <c r="AH89" s="26">
        <f>IF($F$72="n/a",0,IF(AH$3&lt;=$C89,0,IF(AH$3&gt;($F$72+$C89),INDEX($D$84:$W$84,,$C89)-SUM($D89:AG89),INDEX($D$84:$W$84,,$C89)/$F$72)))</f>
        <v>0.52069968765985586</v>
      </c>
      <c r="AI89" s="26">
        <f>IF($F$72="n/a",0,IF(AI$3&lt;=$C89,0,IF(AI$3&gt;($F$72+$C89),INDEX($D$84:$W$84,,$C89)-SUM($D89:AH89),INDEX($D$84:$W$84,,$C89)/$F$72)))</f>
        <v>0.52069968765985586</v>
      </c>
      <c r="AJ89" s="26">
        <f>IF($F$72="n/a",0,IF(AJ$3&lt;=$C89,0,IF(AJ$3&gt;($F$72+$C89),INDEX($D$84:$W$84,,$C89)-SUM($D89:AI89),INDEX($D$84:$W$84,,$C89)/$F$72)))</f>
        <v>0.52069968765985586</v>
      </c>
      <c r="AK89" s="26">
        <f>IF($F$72="n/a",0,IF(AK$3&lt;=$C89,0,IF(AK$3&gt;($F$72+$C89),INDEX($D$84:$W$84,,$C89)-SUM($D89:AJ89),INDEX($D$84:$W$84,,$C89)/$F$72)))</f>
        <v>0.52069968765985586</v>
      </c>
      <c r="AL89" s="26">
        <f>IF($F$72="n/a",0,IF(AL$3&lt;=$C89,0,IF(AL$3&gt;($F$72+$C89),INDEX($D$84:$W$84,,$C89)-SUM($D89:AK89),INDEX($D$84:$W$84,,$C89)/$F$72)))</f>
        <v>0.52069968765985586</v>
      </c>
      <c r="AM89" s="26">
        <f>IF($F$72="n/a",0,IF(AM$3&lt;=$C89,0,IF(AM$3&gt;($F$72+$C89),INDEX($D$84:$W$84,,$C89)-SUM($D89:AL89),INDEX($D$84:$W$84,,$C89)/$F$72)))</f>
        <v>0.52069968765985586</v>
      </c>
      <c r="AN89" s="26">
        <f>IF($F$72="n/a",0,IF(AN$3&lt;=$C89,0,IF(AN$3&gt;($F$72+$C89),INDEX($D$84:$W$84,,$C89)-SUM($D89:AM89),INDEX($D$84:$W$84,,$C89)/$F$72)))</f>
        <v>0.52069968765985586</v>
      </c>
      <c r="AO89" s="26">
        <f>IF($F$72="n/a",0,IF(AO$3&lt;=$C89,0,IF(AO$3&gt;($F$72+$C89),INDEX($D$84:$W$84,,$C89)-SUM($D89:AN89),INDEX($D$84:$W$84,,$C89)/$F$72)))</f>
        <v>0.52069968765985586</v>
      </c>
      <c r="AP89" s="26">
        <f>IF($F$72="n/a",0,IF(AP$3&lt;=$C89,0,IF(AP$3&gt;($F$72+$C89),INDEX($D$84:$W$84,,$C89)-SUM($D89:AO89),INDEX($D$84:$W$84,,$C89)/$F$72)))</f>
        <v>0.52069968765985586</v>
      </c>
      <c r="AQ89" s="26">
        <f>IF($F$72="n/a",0,IF(AQ$3&lt;=$C89,0,IF(AQ$3&gt;($F$72+$C89),INDEX($D$84:$W$84,,$C89)-SUM($D89:AP89),INDEX($D$84:$W$84,,$C89)/$F$72)))</f>
        <v>0.52069968765985586</v>
      </c>
      <c r="AR89" s="26">
        <f>IF($F$72="n/a",0,IF(AR$3&lt;=$C89,0,IF(AR$3&gt;($F$72+$C89),INDEX($D$84:$W$84,,$C89)-SUM($D89:AQ89),INDEX($D$84:$W$84,,$C89)/$F$72)))</f>
        <v>0.52069968765985586</v>
      </c>
      <c r="AS89" s="26">
        <f>IF($F$72="n/a",0,IF(AS$3&lt;=$C89,0,IF(AS$3&gt;($F$72+$C89),INDEX($D$84:$W$84,,$C89)-SUM($D89:AR89),INDEX($D$84:$W$84,,$C89)/$F$72)))</f>
        <v>0.52069968765985586</v>
      </c>
      <c r="AT89" s="26">
        <f>IF($F$72="n/a",0,IF(AT$3&lt;=$C89,0,IF(AT$3&gt;($F$72+$C89),INDEX($D$84:$W$84,,$C89)-SUM($D89:AS89),INDEX($D$84:$W$84,,$C89)/$F$72)))</f>
        <v>0.52069968765985586</v>
      </c>
      <c r="AU89" s="26">
        <f>IF($F$72="n/a",0,IF(AU$3&lt;=$C89,0,IF(AU$3&gt;($F$72+$C89),INDEX($D$84:$W$84,,$C89)-SUM($D89:AT89),INDEX($D$84:$W$84,,$C89)/$F$72)))</f>
        <v>0.52069968765985586</v>
      </c>
      <c r="AV89" s="26">
        <f>IF($F$72="n/a",0,IF(AV$3&lt;=$C89,0,IF(AV$3&gt;($F$72+$C89),INDEX($D$84:$W$84,,$C89)-SUM($D89:AU89),INDEX($D$84:$W$84,,$C89)/$F$72)))</f>
        <v>0.52069968765985586</v>
      </c>
      <c r="AW89" s="26">
        <f>IF($F$72="n/a",0,IF(AW$3&lt;=$C89,0,IF(AW$3&gt;($F$72+$C89),INDEX($D$84:$W$84,,$C89)-SUM($D89:AV89),INDEX($D$84:$W$84,,$C89)/$F$72)))</f>
        <v>0.52069968765985586</v>
      </c>
      <c r="AX89" s="26">
        <f>IF($F$72="n/a",0,IF(AX$3&lt;=$C89,0,IF(AX$3&gt;($F$72+$C89),INDEX($D$84:$W$84,,$C89)-SUM($D89:AW89),INDEX($D$84:$W$84,,$C89)/$F$72)))</f>
        <v>0.52069968765985586</v>
      </c>
      <c r="AY89" s="26">
        <f>IF($F$72="n/a",0,IF(AY$3&lt;=$C89,0,IF(AY$3&gt;($F$72+$C89),INDEX($D$84:$W$84,,$C89)-SUM($D89:AX89),INDEX($D$84:$W$84,,$C89)/$F$72)))</f>
        <v>0.52069968765985586</v>
      </c>
      <c r="AZ89" s="26">
        <f>IF($F$72="n/a",0,IF(AZ$3&lt;=$C89,0,IF(AZ$3&gt;($F$72+$C89),INDEX($D$84:$W$84,,$C89)-SUM($D89:AY89),INDEX($D$84:$W$84,,$C89)/$F$72)))</f>
        <v>0.52069968765985586</v>
      </c>
      <c r="BA89" s="26">
        <f>IF($F$72="n/a",0,IF(BA$3&lt;=$C89,0,IF(BA$3&gt;($F$72+$C89),INDEX($D$84:$W$84,,$C89)-SUM($D89:AZ89),INDEX($D$84:$W$84,,$C89)/$F$72)))</f>
        <v>0.52069968765985586</v>
      </c>
      <c r="BB89" s="26">
        <f>IF($F$72="n/a",0,IF(BB$3&lt;=$C89,0,IF(BB$3&gt;($F$72+$C89),INDEX($D$84:$W$84,,$C89)-SUM($D89:BA89),INDEX($D$84:$W$84,,$C89)/$F$72)))</f>
        <v>0.52069968765985586</v>
      </c>
      <c r="BC89" s="26">
        <f>IF($F$72="n/a",0,IF(BC$3&lt;=$C89,0,IF(BC$3&gt;($F$72+$C89),INDEX($D$84:$W$84,,$C89)-SUM($D89:BB89),INDEX($D$84:$W$84,,$C89)/$F$72)))</f>
        <v>0.52069968765985586</v>
      </c>
      <c r="BD89" s="26">
        <f>IF($F$72="n/a",0,IF(BD$3&lt;=$C89,0,IF(BD$3&gt;($F$72+$C89),INDEX($D$84:$W$84,,$C89)-SUM($D89:BC89),INDEX($D$84:$W$84,,$C89)/$F$72)))</f>
        <v>0.52069968765985586</v>
      </c>
      <c r="BE89" s="26">
        <f>IF($F$72="n/a",0,IF(BE$3&lt;=$C89,0,IF(BE$3&gt;($F$72+$C89),INDEX($D$84:$W$84,,$C89)-SUM($D89:BD89),INDEX($D$84:$W$84,,$C89)/$F$72)))</f>
        <v>0.52069968765985586</v>
      </c>
      <c r="BF89" s="26">
        <f>IF($F$72="n/a",0,IF(BF$3&lt;=$C89,0,IF(BF$3&gt;($F$72+$C89),INDEX($D$84:$W$84,,$C89)-SUM($D89:BE89),INDEX($D$84:$W$84,,$C89)/$F$72)))</f>
        <v>0.52069968765985586</v>
      </c>
      <c r="BG89" s="26">
        <f>IF($F$72="n/a",0,IF(BG$3&lt;=$C89,0,IF(BG$3&gt;($F$72+$C89),INDEX($D$84:$W$84,,$C89)-SUM($D89:BF89),INDEX($D$84:$W$84,,$C89)/$F$72)))</f>
        <v>0.52069968765985586</v>
      </c>
      <c r="BH89" s="26">
        <f>IF($F$72="n/a",0,IF(BH$3&lt;=$C89,0,IF(BH$3&gt;($F$72+$C89),INDEX($D$84:$W$84,,$C89)-SUM($D89:BG89),INDEX($D$84:$W$84,,$C89)/$F$72)))</f>
        <v>0.52069968765985586</v>
      </c>
      <c r="BI89" s="26">
        <f>IF($F$72="n/a",0,IF(BI$3&lt;=$C89,0,IF(BI$3&gt;($F$72+$C89),INDEX($D$84:$W$84,,$C89)-SUM($D89:BH89),INDEX($D$84:$W$84,,$C89)/$F$72)))</f>
        <v>0.52069968765985586</v>
      </c>
      <c r="BJ89" s="26">
        <f>IF($F$72="n/a",0,IF(BJ$3&lt;=$C89,0,IF(BJ$3&gt;($F$72+$C89),INDEX($D$84:$W$84,,$C89)-SUM($D89:BI89),INDEX($D$84:$W$84,,$C89)/$F$72)))</f>
        <v>0.52069968765985586</v>
      </c>
      <c r="BK89" s="26">
        <f>IF($F$72="n/a",0,IF(BK$3&lt;=$C89,0,IF(BK$3&gt;($F$72+$C89),INDEX($D$84:$W$84,,$C89)-SUM($D89:BJ89),INDEX($D$84:$W$84,,$C89)/$F$72)))</f>
        <v>0.52069968765985586</v>
      </c>
    </row>
    <row r="90" spans="2:63" hidden="1" outlineLevel="1" x14ac:dyDescent="0.3">
      <c r="B90" s="15">
        <v>2016</v>
      </c>
      <c r="C90">
        <v>4</v>
      </c>
      <c r="D90" s="26"/>
      <c r="E90" s="26">
        <f>IF($F$72="n/a",0,IF(E$3&lt;=$C90,0,IF(E$3&gt;($F$72+$C90),INDEX($D$84:$W$84,,$C90)-SUM($D90:D90),INDEX($D$84:$W$84,,$C90)/$F$72)))</f>
        <v>0</v>
      </c>
      <c r="F90" s="26">
        <f>IF($F$72="n/a",0,IF(F$3&lt;=$C90,0,IF(F$3&gt;($F$72+$C90),INDEX($D$84:$W$84,,$C90)-SUM($D90:E90),INDEX($D$84:$W$84,,$C90)/$F$72)))</f>
        <v>0</v>
      </c>
      <c r="G90" s="26">
        <f>IF($F$72="n/a",0,IF(G$3&lt;=$C90,0,IF(G$3&gt;($F$72+$C90),INDEX($D$84:$W$84,,$C90)-SUM($D90:F90),INDEX($D$84:$W$84,,$C90)/$F$72)))</f>
        <v>0</v>
      </c>
      <c r="H90" s="46">
        <f>IF($F$72="n/a",0,IF(H$3&lt;=$C90,0,IF(H$3&gt;($F$72+$C90),INDEX($D$84:$W$84,,$C90)-SUM($D90:G90),INDEX($D$84:$W$84,,$C90)/$F$72)))</f>
        <v>0.32180772212158032</v>
      </c>
      <c r="I90" s="40">
        <f>IF($F$72="n/a",0,IF(I$3&lt;=$C90,0,IF(I$3&gt;($F$72+$C90),INDEX($D$84:$W$84,,$C90)-SUM($D90:H90),INDEX($D$84:$W$84,,$C90)/$F$72)))</f>
        <v>0.32180772212158032</v>
      </c>
      <c r="J90" s="26">
        <f>IF($F$72="n/a",0,IF(J$3&lt;=$C90,0,IF(J$3&gt;($F$72+$C90),INDEX($D$84:$W$84,,$C90)-SUM($D90:I90),INDEX($D$84:$W$84,,$C90)/$F$72)))</f>
        <v>0.32180772212158032</v>
      </c>
      <c r="K90" s="26">
        <f>IF($F$72="n/a",0,IF(K$3&lt;=$C90,0,IF(K$3&gt;($F$72+$C90),INDEX($D$84:$W$84,,$C90)-SUM($D90:J90),INDEX($D$84:$W$84,,$C90)/$F$72)))</f>
        <v>0.32180772212158032</v>
      </c>
      <c r="L90" s="26">
        <f>IF($F$72="n/a",0,IF(L$3&lt;=$C90,0,IF(L$3&gt;($F$72+$C90),INDEX($D$84:$W$84,,$C90)-SUM($D90:K90),INDEX($D$84:$W$84,,$C90)/$F$72)))</f>
        <v>0.32180772212158032</v>
      </c>
      <c r="M90" s="26">
        <f>IF($F$72="n/a",0,IF(M$3&lt;=$C90,0,IF(M$3&gt;($F$72+$C90),INDEX($D$84:$W$84,,$C90)-SUM($D90:L90),INDEX($D$84:$W$84,,$C90)/$F$72)))</f>
        <v>0.32180772212158032</v>
      </c>
      <c r="N90" s="26">
        <f>IF($F$72="n/a",0,IF(N$3&lt;=$C90,0,IF(N$3&gt;($F$72+$C90),INDEX($D$84:$W$84,,$C90)-SUM($D90:M90),INDEX($D$84:$W$84,,$C90)/$F$72)))</f>
        <v>0.32180772212158032</v>
      </c>
      <c r="O90" s="26">
        <f>IF($F$72="n/a",0,IF(O$3&lt;=$C90,0,IF(O$3&gt;($F$72+$C90),INDEX($D$84:$W$84,,$C90)-SUM($D90:N90),INDEX($D$84:$W$84,,$C90)/$F$72)))</f>
        <v>0.32180772212158032</v>
      </c>
      <c r="P90" s="26">
        <f>IF($F$72="n/a",0,IF(P$3&lt;=$C90,0,IF(P$3&gt;($F$72+$C90),INDEX($D$84:$W$84,,$C90)-SUM($D90:O90),INDEX($D$84:$W$84,,$C90)/$F$72)))</f>
        <v>0.32180772212158032</v>
      </c>
      <c r="Q90" s="26">
        <f>IF($F$72="n/a",0,IF(Q$3&lt;=$C90,0,IF(Q$3&gt;($F$72+$C90),INDEX($D$84:$W$84,,$C90)-SUM($D90:P90),INDEX($D$84:$W$84,,$C90)/$F$72)))</f>
        <v>0.32180772212158032</v>
      </c>
      <c r="R90" s="26">
        <f>IF($F$72="n/a",0,IF(R$3&lt;=$C90,0,IF(R$3&gt;($F$72+$C90),INDEX($D$84:$W$84,,$C90)-SUM($D90:Q90),INDEX($D$84:$W$84,,$C90)/$F$72)))</f>
        <v>0.32180772212158032</v>
      </c>
      <c r="S90" s="26">
        <f>IF($F$72="n/a",0,IF(S$3&lt;=$C90,0,IF(S$3&gt;($F$72+$C90),INDEX($D$84:$W$84,,$C90)-SUM($D90:R90),INDEX($D$84:$W$84,,$C90)/$F$72)))</f>
        <v>0.32180772212158032</v>
      </c>
      <c r="T90" s="26">
        <f>IF($F$72="n/a",0,IF(T$3&lt;=$C90,0,IF(T$3&gt;($F$72+$C90),INDEX($D$84:$W$84,,$C90)-SUM($D90:S90),INDEX($D$84:$W$84,,$C90)/$F$72)))</f>
        <v>0.32180772212158032</v>
      </c>
      <c r="U90" s="26">
        <f>IF($F$72="n/a",0,IF(U$3&lt;=$C90,0,IF(U$3&gt;($F$72+$C90),INDEX($D$84:$W$84,,$C90)-SUM($D90:T90),INDEX($D$84:$W$84,,$C90)/$F$72)))</f>
        <v>0.32180772212158032</v>
      </c>
      <c r="V90" s="26">
        <f>IF($F$72="n/a",0,IF(V$3&lt;=$C90,0,IF(V$3&gt;($F$72+$C90),INDEX($D$84:$W$84,,$C90)-SUM($D90:U90),INDEX($D$84:$W$84,,$C90)/$F$72)))</f>
        <v>0.32180772212158032</v>
      </c>
      <c r="W90" s="26">
        <f>IF($F$72="n/a",0,IF(W$3&lt;=$C90,0,IF(W$3&gt;($F$72+$C90),INDEX($D$84:$W$84,,$C90)-SUM($D90:V90),INDEX($D$84:$W$84,,$C90)/$F$72)))</f>
        <v>0.32180772212158032</v>
      </c>
      <c r="X90" s="26">
        <f>IF($F$72="n/a",0,IF(X$3&lt;=$C90,0,IF(X$3&gt;($F$72+$C90),INDEX($D$84:$W$84,,$C90)-SUM($D90:W90),INDEX($D$84:$W$84,,$C90)/$F$72)))</f>
        <v>0.32180772212158032</v>
      </c>
      <c r="Y90" s="26">
        <f>IF($F$72="n/a",0,IF(Y$3&lt;=$C90,0,IF(Y$3&gt;($F$72+$C90),INDEX($D$84:$W$84,,$C90)-SUM($D90:X90),INDEX($D$84:$W$84,,$C90)/$F$72)))</f>
        <v>0.32180772212158032</v>
      </c>
      <c r="Z90" s="26">
        <f>IF($F$72="n/a",0,IF(Z$3&lt;=$C90,0,IF(Z$3&gt;($F$72+$C90),INDEX($D$84:$W$84,,$C90)-SUM($D90:Y90),INDEX($D$84:$W$84,,$C90)/$F$72)))</f>
        <v>0.32180772212158032</v>
      </c>
      <c r="AA90" s="26">
        <f>IF($F$72="n/a",0,IF(AA$3&lt;=$C90,0,IF(AA$3&gt;($F$72+$C90),INDEX($D$84:$W$84,,$C90)-SUM($D90:Z90),INDEX($D$84:$W$84,,$C90)/$F$72)))</f>
        <v>0.32180772212158032</v>
      </c>
      <c r="AB90" s="26">
        <f>IF($F$72="n/a",0,IF(AB$3&lt;=$C90,0,IF(AB$3&gt;($F$72+$C90),INDEX($D$84:$W$84,,$C90)-SUM($D90:AA90),INDEX($D$84:$W$84,,$C90)/$F$72)))</f>
        <v>0.32180772212158032</v>
      </c>
      <c r="AC90" s="26">
        <f>IF($F$72="n/a",0,IF(AC$3&lt;=$C90,0,IF(AC$3&gt;($F$72+$C90),INDEX($D$84:$W$84,,$C90)-SUM($D90:AB90),INDEX($D$84:$W$84,,$C90)/$F$72)))</f>
        <v>0.32180772212158032</v>
      </c>
      <c r="AD90" s="26">
        <f>IF($F$72="n/a",0,IF(AD$3&lt;=$C90,0,IF(AD$3&gt;($F$72+$C90),INDEX($D$84:$W$84,,$C90)-SUM($D90:AC90),INDEX($D$84:$W$84,,$C90)/$F$72)))</f>
        <v>0.32180772212158032</v>
      </c>
      <c r="AE90" s="26">
        <f>IF($F$72="n/a",0,IF(AE$3&lt;=$C90,0,IF(AE$3&gt;($F$72+$C90),INDEX($D$84:$W$84,,$C90)-SUM($D90:AD90),INDEX($D$84:$W$84,,$C90)/$F$72)))</f>
        <v>0.32180772212158032</v>
      </c>
      <c r="AF90" s="26">
        <f>IF($F$72="n/a",0,IF(AF$3&lt;=$C90,0,IF(AF$3&gt;($F$72+$C90),INDEX($D$84:$W$84,,$C90)-SUM($D90:AE90),INDEX($D$84:$W$84,,$C90)/$F$72)))</f>
        <v>0.32180772212158032</v>
      </c>
      <c r="AG90" s="26">
        <f>IF($F$72="n/a",0,IF(AG$3&lt;=$C90,0,IF(AG$3&gt;($F$72+$C90),INDEX($D$84:$W$84,,$C90)-SUM($D90:AF90),INDEX($D$84:$W$84,,$C90)/$F$72)))</f>
        <v>0.32180772212158032</v>
      </c>
      <c r="AH90" s="26">
        <f>IF($F$72="n/a",0,IF(AH$3&lt;=$C90,0,IF(AH$3&gt;($F$72+$C90),INDEX($D$84:$W$84,,$C90)-SUM($D90:AG90),INDEX($D$84:$W$84,,$C90)/$F$72)))</f>
        <v>0.32180772212158032</v>
      </c>
      <c r="AI90" s="26">
        <f>IF($F$72="n/a",0,IF(AI$3&lt;=$C90,0,IF(AI$3&gt;($F$72+$C90),INDEX($D$84:$W$84,,$C90)-SUM($D90:AH90),INDEX($D$84:$W$84,,$C90)/$F$72)))</f>
        <v>0.32180772212158032</v>
      </c>
      <c r="AJ90" s="26">
        <f>IF($F$72="n/a",0,IF(AJ$3&lt;=$C90,0,IF(AJ$3&gt;($F$72+$C90),INDEX($D$84:$W$84,,$C90)-SUM($D90:AI90),INDEX($D$84:$W$84,,$C90)/$F$72)))</f>
        <v>0.32180772212158032</v>
      </c>
      <c r="AK90" s="26">
        <f>IF($F$72="n/a",0,IF(AK$3&lt;=$C90,0,IF(AK$3&gt;($F$72+$C90),INDEX($D$84:$W$84,,$C90)-SUM($D90:AJ90),INDEX($D$84:$W$84,,$C90)/$F$72)))</f>
        <v>0.32180772212158032</v>
      </c>
      <c r="AL90" s="26">
        <f>IF($F$72="n/a",0,IF(AL$3&lt;=$C90,0,IF(AL$3&gt;($F$72+$C90),INDEX($D$84:$W$84,,$C90)-SUM($D90:AK90),INDEX($D$84:$W$84,,$C90)/$F$72)))</f>
        <v>0.32180772212158032</v>
      </c>
      <c r="AM90" s="26">
        <f>IF($F$72="n/a",0,IF(AM$3&lt;=$C90,0,IF(AM$3&gt;($F$72+$C90),INDEX($D$84:$W$84,,$C90)-SUM($D90:AL90),INDEX($D$84:$W$84,,$C90)/$F$72)))</f>
        <v>0.32180772212158032</v>
      </c>
      <c r="AN90" s="26">
        <f>IF($F$72="n/a",0,IF(AN$3&lt;=$C90,0,IF(AN$3&gt;($F$72+$C90),INDEX($D$84:$W$84,,$C90)-SUM($D90:AM90),INDEX($D$84:$W$84,,$C90)/$F$72)))</f>
        <v>0.32180772212158032</v>
      </c>
      <c r="AO90" s="26">
        <f>IF($F$72="n/a",0,IF(AO$3&lt;=$C90,0,IF(AO$3&gt;($F$72+$C90),INDEX($D$84:$W$84,,$C90)-SUM($D90:AN90),INDEX($D$84:$W$84,,$C90)/$F$72)))</f>
        <v>0.32180772212158032</v>
      </c>
      <c r="AP90" s="26">
        <f>IF($F$72="n/a",0,IF(AP$3&lt;=$C90,0,IF(AP$3&gt;($F$72+$C90),INDEX($D$84:$W$84,,$C90)-SUM($D90:AO90),INDEX($D$84:$W$84,,$C90)/$F$72)))</f>
        <v>0.32180772212158032</v>
      </c>
      <c r="AQ90" s="26">
        <f>IF($F$72="n/a",0,IF(AQ$3&lt;=$C90,0,IF(AQ$3&gt;($F$72+$C90),INDEX($D$84:$W$84,,$C90)-SUM($D90:AP90),INDEX($D$84:$W$84,,$C90)/$F$72)))</f>
        <v>0.32180772212158032</v>
      </c>
      <c r="AR90" s="26">
        <f>IF($F$72="n/a",0,IF(AR$3&lt;=$C90,0,IF(AR$3&gt;($F$72+$C90),INDEX($D$84:$W$84,,$C90)-SUM($D90:AQ90),INDEX($D$84:$W$84,,$C90)/$F$72)))</f>
        <v>0.32180772212158032</v>
      </c>
      <c r="AS90" s="26">
        <f>IF($F$72="n/a",0,IF(AS$3&lt;=$C90,0,IF(AS$3&gt;($F$72+$C90),INDEX($D$84:$W$84,,$C90)-SUM($D90:AR90),INDEX($D$84:$W$84,,$C90)/$F$72)))</f>
        <v>0.32180772212158032</v>
      </c>
      <c r="AT90" s="26">
        <f>IF($F$72="n/a",0,IF(AT$3&lt;=$C90,0,IF(AT$3&gt;($F$72+$C90),INDEX($D$84:$W$84,,$C90)-SUM($D90:AS90),INDEX($D$84:$W$84,,$C90)/$F$72)))</f>
        <v>0.32180772212158032</v>
      </c>
      <c r="AU90" s="26">
        <f>IF($F$72="n/a",0,IF(AU$3&lt;=$C90,0,IF(AU$3&gt;($F$72+$C90),INDEX($D$84:$W$84,,$C90)-SUM($D90:AT90),INDEX($D$84:$W$84,,$C90)/$F$72)))</f>
        <v>0.32180772212158032</v>
      </c>
      <c r="AV90" s="26">
        <f>IF($F$72="n/a",0,IF(AV$3&lt;=$C90,0,IF(AV$3&gt;($F$72+$C90),INDEX($D$84:$W$84,,$C90)-SUM($D90:AU90),INDEX($D$84:$W$84,,$C90)/$F$72)))</f>
        <v>0.32180772212158032</v>
      </c>
      <c r="AW90" s="26">
        <f>IF($F$72="n/a",0,IF(AW$3&lt;=$C90,0,IF(AW$3&gt;($F$72+$C90),INDEX($D$84:$W$84,,$C90)-SUM($D90:AV90),INDEX($D$84:$W$84,,$C90)/$F$72)))</f>
        <v>0.32180772212158032</v>
      </c>
      <c r="AX90" s="26">
        <f>IF($F$72="n/a",0,IF(AX$3&lt;=$C90,0,IF(AX$3&gt;($F$72+$C90),INDEX($D$84:$W$84,,$C90)-SUM($D90:AW90),INDEX($D$84:$W$84,,$C90)/$F$72)))</f>
        <v>0.32180772212158032</v>
      </c>
      <c r="AY90" s="26">
        <f>IF($F$72="n/a",0,IF(AY$3&lt;=$C90,0,IF(AY$3&gt;($F$72+$C90),INDEX($D$84:$W$84,,$C90)-SUM($D90:AX90),INDEX($D$84:$W$84,,$C90)/$F$72)))</f>
        <v>0.32180772212158032</v>
      </c>
      <c r="AZ90" s="26">
        <f>IF($F$72="n/a",0,IF(AZ$3&lt;=$C90,0,IF(AZ$3&gt;($F$72+$C90),INDEX($D$84:$W$84,,$C90)-SUM($D90:AY90),INDEX($D$84:$W$84,,$C90)/$F$72)))</f>
        <v>0.32180772212158032</v>
      </c>
      <c r="BA90" s="26">
        <f>IF($F$72="n/a",0,IF(BA$3&lt;=$C90,0,IF(BA$3&gt;($F$72+$C90),INDEX($D$84:$W$84,,$C90)-SUM($D90:AZ90),INDEX($D$84:$W$84,,$C90)/$F$72)))</f>
        <v>0.32180772212158032</v>
      </c>
      <c r="BB90" s="26">
        <f>IF($F$72="n/a",0,IF(BB$3&lt;=$C90,0,IF(BB$3&gt;($F$72+$C90),INDEX($D$84:$W$84,,$C90)-SUM($D90:BA90),INDEX($D$84:$W$84,,$C90)/$F$72)))</f>
        <v>0.32180772212158032</v>
      </c>
      <c r="BC90" s="26">
        <f>IF($F$72="n/a",0,IF(BC$3&lt;=$C90,0,IF(BC$3&gt;($F$72+$C90),INDEX($D$84:$W$84,,$C90)-SUM($D90:BB90),INDEX($D$84:$W$84,,$C90)/$F$72)))</f>
        <v>0.32180772212158032</v>
      </c>
      <c r="BD90" s="26">
        <f>IF($F$72="n/a",0,IF(BD$3&lt;=$C90,0,IF(BD$3&gt;($F$72+$C90),INDEX($D$84:$W$84,,$C90)-SUM($D90:BC90),INDEX($D$84:$W$84,,$C90)/$F$72)))</f>
        <v>0.32180772212158032</v>
      </c>
      <c r="BE90" s="26">
        <f>IF($F$72="n/a",0,IF(BE$3&lt;=$C90,0,IF(BE$3&gt;($F$72+$C90),INDEX($D$84:$W$84,,$C90)-SUM($D90:BD90),INDEX($D$84:$W$84,,$C90)/$F$72)))</f>
        <v>0.32180772212158032</v>
      </c>
      <c r="BF90" s="26">
        <f>IF($F$72="n/a",0,IF(BF$3&lt;=$C90,0,IF(BF$3&gt;($F$72+$C90),INDEX($D$84:$W$84,,$C90)-SUM($D90:BE90),INDEX($D$84:$W$84,,$C90)/$F$72)))</f>
        <v>0.32180772212158032</v>
      </c>
      <c r="BG90" s="26">
        <f>IF($F$72="n/a",0,IF(BG$3&lt;=$C90,0,IF(BG$3&gt;($F$72+$C90),INDEX($D$84:$W$84,,$C90)-SUM($D90:BF90),INDEX($D$84:$W$84,,$C90)/$F$72)))</f>
        <v>0.32180772212158032</v>
      </c>
      <c r="BH90" s="26">
        <f>IF($F$72="n/a",0,IF(BH$3&lt;=$C90,0,IF(BH$3&gt;($F$72+$C90),INDEX($D$84:$W$84,,$C90)-SUM($D90:BG90),INDEX($D$84:$W$84,,$C90)/$F$72)))</f>
        <v>0.32180772212158032</v>
      </c>
      <c r="BI90" s="26">
        <f>IF($F$72="n/a",0,IF(BI$3&lt;=$C90,0,IF(BI$3&gt;($F$72+$C90),INDEX($D$84:$W$84,,$C90)-SUM($D90:BH90),INDEX($D$84:$W$84,,$C90)/$F$72)))</f>
        <v>0.32180772212158032</v>
      </c>
      <c r="BJ90" s="26">
        <f>IF($F$72="n/a",0,IF(BJ$3&lt;=$C90,0,IF(BJ$3&gt;($F$72+$C90),INDEX($D$84:$W$84,,$C90)-SUM($D90:BI90),INDEX($D$84:$W$84,,$C90)/$F$72)))</f>
        <v>0.32180772212158032</v>
      </c>
      <c r="BK90" s="26">
        <f>IF($F$72="n/a",0,IF(BK$3&lt;=$C90,0,IF(BK$3&gt;($F$72+$C90),INDEX($D$84:$W$84,,$C90)-SUM($D90:BJ90),INDEX($D$84:$W$84,,$C90)/$F$72)))</f>
        <v>0.32180772212158032</v>
      </c>
    </row>
    <row r="91" spans="2:63" hidden="1" outlineLevel="1" x14ac:dyDescent="0.3">
      <c r="B91" s="15">
        <v>2017</v>
      </c>
      <c r="C91">
        <v>5</v>
      </c>
      <c r="D91" s="26"/>
      <c r="E91" s="26">
        <f>IF($F$72="n/a",0,IF(E$3&lt;=$C91,0,IF(E$3&gt;($F$72+$C91),INDEX($D$84:$W$84,,$C91)-SUM($D91:D91),INDEX($D$84:$W$84,,$C91)/$F$72)))</f>
        <v>0</v>
      </c>
      <c r="F91" s="26">
        <f>IF($F$72="n/a",0,IF(F$3&lt;=$C91,0,IF(F$3&gt;($F$72+$C91),INDEX($D$84:$W$84,,$C91)-SUM($D91:E91),INDEX($D$84:$W$84,,$C91)/$F$72)))</f>
        <v>0</v>
      </c>
      <c r="G91" s="26">
        <f>IF($F$72="n/a",0,IF(G$3&lt;=$C91,0,IF(G$3&gt;($F$72+$C91),INDEX($D$84:$W$84,,$C91)-SUM($D91:F91),INDEX($D$84:$W$84,,$C91)/$F$72)))</f>
        <v>0</v>
      </c>
      <c r="H91" s="46">
        <f>IF($F$72="n/a",0,IF(H$3&lt;=$C91,0,IF(H$3&gt;($F$72+$C91),INDEX($D$84:$W$84,,$C91)-SUM($D91:G91),INDEX($D$84:$W$84,,$C91)/$F$72)))</f>
        <v>0</v>
      </c>
      <c r="I91" s="40">
        <f>IF($F$72="n/a",0,IF(I$3&lt;=$C91,0,IF(I$3&gt;($F$72+$C91),INDEX($D$84:$W$84,,$C91)-SUM($D91:H91),INDEX($D$84:$W$84,,$C91)/$F$72)))</f>
        <v>0.38427606598508052</v>
      </c>
      <c r="J91" s="26">
        <f>IF($F$72="n/a",0,IF(J$3&lt;=$C91,0,IF(J$3&gt;($F$72+$C91),INDEX($D$84:$W$84,,$C91)-SUM($D91:I91),INDEX($D$84:$W$84,,$C91)/$F$72)))</f>
        <v>0.38427606598508052</v>
      </c>
      <c r="K91" s="26">
        <f>IF($F$72="n/a",0,IF(K$3&lt;=$C91,0,IF(K$3&gt;($F$72+$C91),INDEX($D$84:$W$84,,$C91)-SUM($D91:J91),INDEX($D$84:$W$84,,$C91)/$F$72)))</f>
        <v>0.38427606598508052</v>
      </c>
      <c r="L91" s="26">
        <f>IF($F$72="n/a",0,IF(L$3&lt;=$C91,0,IF(L$3&gt;($F$72+$C91),INDEX($D$84:$W$84,,$C91)-SUM($D91:K91),INDEX($D$84:$W$84,,$C91)/$F$72)))</f>
        <v>0.38427606598508052</v>
      </c>
      <c r="M91" s="26">
        <f>IF($F$72="n/a",0,IF(M$3&lt;=$C91,0,IF(M$3&gt;($F$72+$C91),INDEX($D$84:$W$84,,$C91)-SUM($D91:L91),INDEX($D$84:$W$84,,$C91)/$F$72)))</f>
        <v>0.38427606598508052</v>
      </c>
      <c r="N91" s="26">
        <f>IF($F$72="n/a",0,IF(N$3&lt;=$C91,0,IF(N$3&gt;($F$72+$C91),INDEX($D$84:$W$84,,$C91)-SUM($D91:M91),INDEX($D$84:$W$84,,$C91)/$F$72)))</f>
        <v>0.38427606598508052</v>
      </c>
      <c r="O91" s="26">
        <f>IF($F$72="n/a",0,IF(O$3&lt;=$C91,0,IF(O$3&gt;($F$72+$C91),INDEX($D$84:$W$84,,$C91)-SUM($D91:N91),INDEX($D$84:$W$84,,$C91)/$F$72)))</f>
        <v>0.38427606598508052</v>
      </c>
      <c r="P91" s="26">
        <f>IF($F$72="n/a",0,IF(P$3&lt;=$C91,0,IF(P$3&gt;($F$72+$C91),INDEX($D$84:$W$84,,$C91)-SUM($D91:O91),INDEX($D$84:$W$84,,$C91)/$F$72)))</f>
        <v>0.38427606598508052</v>
      </c>
      <c r="Q91" s="26">
        <f>IF($F$72="n/a",0,IF(Q$3&lt;=$C91,0,IF(Q$3&gt;($F$72+$C91),INDEX($D$84:$W$84,,$C91)-SUM($D91:P91),INDEX($D$84:$W$84,,$C91)/$F$72)))</f>
        <v>0.38427606598508052</v>
      </c>
      <c r="R91" s="26">
        <f>IF($F$72="n/a",0,IF(R$3&lt;=$C91,0,IF(R$3&gt;($F$72+$C91),INDEX($D$84:$W$84,,$C91)-SUM($D91:Q91),INDEX($D$84:$W$84,,$C91)/$F$72)))</f>
        <v>0.38427606598508052</v>
      </c>
      <c r="S91" s="26">
        <f>IF($F$72="n/a",0,IF(S$3&lt;=$C91,0,IF(S$3&gt;($F$72+$C91),INDEX($D$84:$W$84,,$C91)-SUM($D91:R91),INDEX($D$84:$W$84,,$C91)/$F$72)))</f>
        <v>0.38427606598508052</v>
      </c>
      <c r="T91" s="26">
        <f>IF($F$72="n/a",0,IF(T$3&lt;=$C91,0,IF(T$3&gt;($F$72+$C91),INDEX($D$84:$W$84,,$C91)-SUM($D91:S91),INDEX($D$84:$W$84,,$C91)/$F$72)))</f>
        <v>0.38427606598508052</v>
      </c>
      <c r="U91" s="26">
        <f>IF($F$72="n/a",0,IF(U$3&lt;=$C91,0,IF(U$3&gt;($F$72+$C91),INDEX($D$84:$W$84,,$C91)-SUM($D91:T91),INDEX($D$84:$W$84,,$C91)/$F$72)))</f>
        <v>0.38427606598508052</v>
      </c>
      <c r="V91" s="26">
        <f>IF($F$72="n/a",0,IF(V$3&lt;=$C91,0,IF(V$3&gt;($F$72+$C91),INDEX($D$84:$W$84,,$C91)-SUM($D91:U91),INDEX($D$84:$W$84,,$C91)/$F$72)))</f>
        <v>0.38427606598508052</v>
      </c>
      <c r="W91" s="26">
        <f>IF($F$72="n/a",0,IF(W$3&lt;=$C91,0,IF(W$3&gt;($F$72+$C91),INDEX($D$84:$W$84,,$C91)-SUM($D91:V91),INDEX($D$84:$W$84,,$C91)/$F$72)))</f>
        <v>0.38427606598508052</v>
      </c>
      <c r="X91" s="26">
        <f>IF($F$72="n/a",0,IF(X$3&lt;=$C91,0,IF(X$3&gt;($F$72+$C91),INDEX($D$84:$W$84,,$C91)-SUM($D91:W91),INDEX($D$84:$W$84,,$C91)/$F$72)))</f>
        <v>0.38427606598508052</v>
      </c>
      <c r="Y91" s="26">
        <f>IF($F$72="n/a",0,IF(Y$3&lt;=$C91,0,IF(Y$3&gt;($F$72+$C91),INDEX($D$84:$W$84,,$C91)-SUM($D91:X91),INDEX($D$84:$W$84,,$C91)/$F$72)))</f>
        <v>0.38427606598508052</v>
      </c>
      <c r="Z91" s="26">
        <f>IF($F$72="n/a",0,IF(Z$3&lt;=$C91,0,IF(Z$3&gt;($F$72+$C91),INDEX($D$84:$W$84,,$C91)-SUM($D91:Y91),INDEX($D$84:$W$84,,$C91)/$F$72)))</f>
        <v>0.38427606598508052</v>
      </c>
      <c r="AA91" s="26">
        <f>IF($F$72="n/a",0,IF(AA$3&lt;=$C91,0,IF(AA$3&gt;($F$72+$C91),INDEX($D$84:$W$84,,$C91)-SUM($D91:Z91),INDEX($D$84:$W$84,,$C91)/$F$72)))</f>
        <v>0.38427606598508052</v>
      </c>
      <c r="AB91" s="26">
        <f>IF($F$72="n/a",0,IF(AB$3&lt;=$C91,0,IF(AB$3&gt;($F$72+$C91),INDEX($D$84:$W$84,,$C91)-SUM($D91:AA91),INDEX($D$84:$W$84,,$C91)/$F$72)))</f>
        <v>0.38427606598508052</v>
      </c>
      <c r="AC91" s="26">
        <f>IF($F$72="n/a",0,IF(AC$3&lt;=$C91,0,IF(AC$3&gt;($F$72+$C91),INDEX($D$84:$W$84,,$C91)-SUM($D91:AB91),INDEX($D$84:$W$84,,$C91)/$F$72)))</f>
        <v>0.38427606598508052</v>
      </c>
      <c r="AD91" s="26">
        <f>IF($F$72="n/a",0,IF(AD$3&lt;=$C91,0,IF(AD$3&gt;($F$72+$C91),INDEX($D$84:$W$84,,$C91)-SUM($D91:AC91),INDEX($D$84:$W$84,,$C91)/$F$72)))</f>
        <v>0.38427606598508052</v>
      </c>
      <c r="AE91" s="26">
        <f>IF($F$72="n/a",0,IF(AE$3&lt;=$C91,0,IF(AE$3&gt;($F$72+$C91),INDEX($D$84:$W$84,,$C91)-SUM($D91:AD91),INDEX($D$84:$W$84,,$C91)/$F$72)))</f>
        <v>0.38427606598508052</v>
      </c>
      <c r="AF91" s="26">
        <f>IF($F$72="n/a",0,IF(AF$3&lt;=$C91,0,IF(AF$3&gt;($F$72+$C91),INDEX($D$84:$W$84,,$C91)-SUM($D91:AE91),INDEX($D$84:$W$84,,$C91)/$F$72)))</f>
        <v>0.38427606598508052</v>
      </c>
      <c r="AG91" s="26">
        <f>IF($F$72="n/a",0,IF(AG$3&lt;=$C91,0,IF(AG$3&gt;($F$72+$C91),INDEX($D$84:$W$84,,$C91)-SUM($D91:AF91),INDEX($D$84:$W$84,,$C91)/$F$72)))</f>
        <v>0.38427606598508052</v>
      </c>
      <c r="AH91" s="26">
        <f>IF($F$72="n/a",0,IF(AH$3&lt;=$C91,0,IF(AH$3&gt;($F$72+$C91),INDEX($D$84:$W$84,,$C91)-SUM($D91:AG91),INDEX($D$84:$W$84,,$C91)/$F$72)))</f>
        <v>0.38427606598508052</v>
      </c>
      <c r="AI91" s="26">
        <f>IF($F$72="n/a",0,IF(AI$3&lt;=$C91,0,IF(AI$3&gt;($F$72+$C91),INDEX($D$84:$W$84,,$C91)-SUM($D91:AH91),INDEX($D$84:$W$84,,$C91)/$F$72)))</f>
        <v>0.38427606598508052</v>
      </c>
      <c r="AJ91" s="26">
        <f>IF($F$72="n/a",0,IF(AJ$3&lt;=$C91,0,IF(AJ$3&gt;($F$72+$C91),INDEX($D$84:$W$84,,$C91)-SUM($D91:AI91),INDEX($D$84:$W$84,,$C91)/$F$72)))</f>
        <v>0.38427606598508052</v>
      </c>
      <c r="AK91" s="26">
        <f>IF($F$72="n/a",0,IF(AK$3&lt;=$C91,0,IF(AK$3&gt;($F$72+$C91),INDEX($D$84:$W$84,,$C91)-SUM($D91:AJ91),INDEX($D$84:$W$84,,$C91)/$F$72)))</f>
        <v>0.38427606598508052</v>
      </c>
      <c r="AL91" s="26">
        <f>IF($F$72="n/a",0,IF(AL$3&lt;=$C91,0,IF(AL$3&gt;($F$72+$C91),INDEX($D$84:$W$84,,$C91)-SUM($D91:AK91),INDEX($D$84:$W$84,,$C91)/$F$72)))</f>
        <v>0.38427606598508052</v>
      </c>
      <c r="AM91" s="26">
        <f>IF($F$72="n/a",0,IF(AM$3&lt;=$C91,0,IF(AM$3&gt;($F$72+$C91),INDEX($D$84:$W$84,,$C91)-SUM($D91:AL91),INDEX($D$84:$W$84,,$C91)/$F$72)))</f>
        <v>0.38427606598508052</v>
      </c>
      <c r="AN91" s="26">
        <f>IF($F$72="n/a",0,IF(AN$3&lt;=$C91,0,IF(AN$3&gt;($F$72+$C91),INDEX($D$84:$W$84,,$C91)-SUM($D91:AM91),INDEX($D$84:$W$84,,$C91)/$F$72)))</f>
        <v>0.38427606598508052</v>
      </c>
      <c r="AO91" s="26">
        <f>IF($F$72="n/a",0,IF(AO$3&lt;=$C91,0,IF(AO$3&gt;($F$72+$C91),INDEX($D$84:$W$84,,$C91)-SUM($D91:AN91),INDEX($D$84:$W$84,,$C91)/$F$72)))</f>
        <v>0.38427606598508052</v>
      </c>
      <c r="AP91" s="26">
        <f>IF($F$72="n/a",0,IF(AP$3&lt;=$C91,0,IF(AP$3&gt;($F$72+$C91),INDEX($D$84:$W$84,,$C91)-SUM($D91:AO91),INDEX($D$84:$W$84,,$C91)/$F$72)))</f>
        <v>0.38427606598508052</v>
      </c>
      <c r="AQ91" s="26">
        <f>IF($F$72="n/a",0,IF(AQ$3&lt;=$C91,0,IF(AQ$3&gt;($F$72+$C91),INDEX($D$84:$W$84,,$C91)-SUM($D91:AP91),INDEX($D$84:$W$84,,$C91)/$F$72)))</f>
        <v>0.38427606598508052</v>
      </c>
      <c r="AR91" s="26">
        <f>IF($F$72="n/a",0,IF(AR$3&lt;=$C91,0,IF(AR$3&gt;($F$72+$C91),INDEX($D$84:$W$84,,$C91)-SUM($D91:AQ91),INDEX($D$84:$W$84,,$C91)/$F$72)))</f>
        <v>0.38427606598508052</v>
      </c>
      <c r="AS91" s="26">
        <f>IF($F$72="n/a",0,IF(AS$3&lt;=$C91,0,IF(AS$3&gt;($F$72+$C91),INDEX($D$84:$W$84,,$C91)-SUM($D91:AR91),INDEX($D$84:$W$84,,$C91)/$F$72)))</f>
        <v>0.38427606598508052</v>
      </c>
      <c r="AT91" s="26">
        <f>IF($F$72="n/a",0,IF(AT$3&lt;=$C91,0,IF(AT$3&gt;($F$72+$C91),INDEX($D$84:$W$84,,$C91)-SUM($D91:AS91),INDEX($D$84:$W$84,,$C91)/$F$72)))</f>
        <v>0.38427606598508052</v>
      </c>
      <c r="AU91" s="26">
        <f>IF($F$72="n/a",0,IF(AU$3&lt;=$C91,0,IF(AU$3&gt;($F$72+$C91),INDEX($D$84:$W$84,,$C91)-SUM($D91:AT91),INDEX($D$84:$W$84,,$C91)/$F$72)))</f>
        <v>0.38427606598508052</v>
      </c>
      <c r="AV91" s="26">
        <f>IF($F$72="n/a",0,IF(AV$3&lt;=$C91,0,IF(AV$3&gt;($F$72+$C91),INDEX($D$84:$W$84,,$C91)-SUM($D91:AU91),INDEX($D$84:$W$84,,$C91)/$F$72)))</f>
        <v>0.38427606598508052</v>
      </c>
      <c r="AW91" s="26">
        <f>IF($F$72="n/a",0,IF(AW$3&lt;=$C91,0,IF(AW$3&gt;($F$72+$C91),INDEX($D$84:$W$84,,$C91)-SUM($D91:AV91),INDEX($D$84:$W$84,,$C91)/$F$72)))</f>
        <v>0.38427606598508052</v>
      </c>
      <c r="AX91" s="26">
        <f>IF($F$72="n/a",0,IF(AX$3&lt;=$C91,0,IF(AX$3&gt;($F$72+$C91),INDEX($D$84:$W$84,,$C91)-SUM($D91:AW91),INDEX($D$84:$W$84,,$C91)/$F$72)))</f>
        <v>0.38427606598508052</v>
      </c>
      <c r="AY91" s="26">
        <f>IF($F$72="n/a",0,IF(AY$3&lt;=$C91,0,IF(AY$3&gt;($F$72+$C91),INDEX($D$84:$W$84,,$C91)-SUM($D91:AX91),INDEX($D$84:$W$84,,$C91)/$F$72)))</f>
        <v>0.38427606598508052</v>
      </c>
      <c r="AZ91" s="26">
        <f>IF($F$72="n/a",0,IF(AZ$3&lt;=$C91,0,IF(AZ$3&gt;($F$72+$C91),INDEX($D$84:$W$84,,$C91)-SUM($D91:AY91),INDEX($D$84:$W$84,,$C91)/$F$72)))</f>
        <v>0.38427606598508052</v>
      </c>
      <c r="BA91" s="26">
        <f>IF($F$72="n/a",0,IF(BA$3&lt;=$C91,0,IF(BA$3&gt;($F$72+$C91),INDEX($D$84:$W$84,,$C91)-SUM($D91:AZ91),INDEX($D$84:$W$84,,$C91)/$F$72)))</f>
        <v>0.38427606598508052</v>
      </c>
      <c r="BB91" s="26">
        <f>IF($F$72="n/a",0,IF(BB$3&lt;=$C91,0,IF(BB$3&gt;($F$72+$C91),INDEX($D$84:$W$84,,$C91)-SUM($D91:BA91),INDEX($D$84:$W$84,,$C91)/$F$72)))</f>
        <v>0.38427606598508052</v>
      </c>
      <c r="BC91" s="26">
        <f>IF($F$72="n/a",0,IF(BC$3&lt;=$C91,0,IF(BC$3&gt;($F$72+$C91),INDEX($D$84:$W$84,,$C91)-SUM($D91:BB91),INDEX($D$84:$W$84,,$C91)/$F$72)))</f>
        <v>0.38427606598508052</v>
      </c>
      <c r="BD91" s="26">
        <f>IF($F$72="n/a",0,IF(BD$3&lt;=$C91,0,IF(BD$3&gt;($F$72+$C91),INDEX($D$84:$W$84,,$C91)-SUM($D91:BC91),INDEX($D$84:$W$84,,$C91)/$F$72)))</f>
        <v>0.38427606598508052</v>
      </c>
      <c r="BE91" s="26">
        <f>IF($F$72="n/a",0,IF(BE$3&lt;=$C91,0,IF(BE$3&gt;($F$72+$C91),INDEX($D$84:$W$84,,$C91)-SUM($D91:BD91),INDEX($D$84:$W$84,,$C91)/$F$72)))</f>
        <v>0.38427606598508052</v>
      </c>
      <c r="BF91" s="26">
        <f>IF($F$72="n/a",0,IF(BF$3&lt;=$C91,0,IF(BF$3&gt;($F$72+$C91),INDEX($D$84:$W$84,,$C91)-SUM($D91:BE91),INDEX($D$84:$W$84,,$C91)/$F$72)))</f>
        <v>0.38427606598508052</v>
      </c>
      <c r="BG91" s="26">
        <f>IF($F$72="n/a",0,IF(BG$3&lt;=$C91,0,IF(BG$3&gt;($F$72+$C91),INDEX($D$84:$W$84,,$C91)-SUM($D91:BF91),INDEX($D$84:$W$84,,$C91)/$F$72)))</f>
        <v>0.38427606598508052</v>
      </c>
      <c r="BH91" s="26">
        <f>IF($F$72="n/a",0,IF(BH$3&lt;=$C91,0,IF(BH$3&gt;($F$72+$C91),INDEX($D$84:$W$84,,$C91)-SUM($D91:BG91),INDEX($D$84:$W$84,,$C91)/$F$72)))</f>
        <v>0.38427606598508052</v>
      </c>
      <c r="BI91" s="26">
        <f>IF($F$72="n/a",0,IF(BI$3&lt;=$C91,0,IF(BI$3&gt;($F$72+$C91),INDEX($D$84:$W$84,,$C91)-SUM($D91:BH91),INDEX($D$84:$W$84,,$C91)/$F$72)))</f>
        <v>0.38427606598508052</v>
      </c>
      <c r="BJ91" s="26">
        <f>IF($F$72="n/a",0,IF(BJ$3&lt;=$C91,0,IF(BJ$3&gt;($F$72+$C91),INDEX($D$84:$W$84,,$C91)-SUM($D91:BI91),INDEX($D$84:$W$84,,$C91)/$F$72)))</f>
        <v>0.38427606598508052</v>
      </c>
      <c r="BK91" s="26">
        <f>IF($F$72="n/a",0,IF(BK$3&lt;=$C91,0,IF(BK$3&gt;($F$72+$C91),INDEX($D$84:$W$84,,$C91)-SUM($D91:BJ91),INDEX($D$84:$W$84,,$C91)/$F$72)))</f>
        <v>0.38427606598508052</v>
      </c>
    </row>
    <row r="92" spans="2:63" hidden="1" outlineLevel="1" x14ac:dyDescent="0.3">
      <c r="B92" s="15">
        <v>2018</v>
      </c>
      <c r="C92">
        <v>6</v>
      </c>
      <c r="D92" s="26"/>
      <c r="E92" s="26">
        <f>IF($F$72="n/a",0,IF(E$3&lt;=$C92,0,IF(E$3&gt;($F$72+$C92),INDEX($D$84:$W$84,,$C92)-SUM($D92:D92),INDEX($D$84:$W$84,,$C92)/$F$72)))</f>
        <v>0</v>
      </c>
      <c r="F92" s="26">
        <f>IF($F$72="n/a",0,IF(F$3&lt;=$C92,0,IF(F$3&gt;($F$72+$C92),INDEX($D$84:$W$84,,$C92)-SUM($D92:E92),INDEX($D$84:$W$84,,$C92)/$F$72)))</f>
        <v>0</v>
      </c>
      <c r="G92" s="26">
        <f>IF($F$72="n/a",0,IF(G$3&lt;=$C92,0,IF(G$3&gt;($F$72+$C92),INDEX($D$84:$W$84,,$C92)-SUM($D92:F92),INDEX($D$84:$W$84,,$C92)/$F$72)))</f>
        <v>0</v>
      </c>
      <c r="H92" s="46">
        <f>IF($F$72="n/a",0,IF(H$3&lt;=$C92,0,IF(H$3&gt;($F$72+$C92),INDEX($D$84:$W$84,,$C92)-SUM($D92:G92),INDEX($D$84:$W$84,,$C92)/$F$72)))</f>
        <v>0</v>
      </c>
      <c r="I92" s="40">
        <f>IF($F$72="n/a",0,IF(I$3&lt;=$C92,0,IF(I$3&gt;($F$72+$C92),INDEX($D$84:$W$84,,$C92)-SUM($D92:H92),INDEX($D$84:$W$84,,$C92)/$F$72)))</f>
        <v>0</v>
      </c>
      <c r="J92" s="26">
        <f>IF($F$72="n/a",0,IF(J$3&lt;=$C92,0,IF(J$3&gt;($F$72+$C92),INDEX($D$84:$W$84,,$C92)-SUM($D92:I92),INDEX($D$84:$W$84,,$C92)/$F$72)))</f>
        <v>0</v>
      </c>
      <c r="K92" s="26">
        <f>IF($F$72="n/a",0,IF(K$3&lt;=$C92,0,IF(K$3&gt;($F$72+$C92),INDEX($D$84:$W$84,,$C92)-SUM($D92:J92),INDEX($D$84:$W$84,,$C92)/$F$72)))</f>
        <v>0</v>
      </c>
      <c r="L92" s="26">
        <f>IF($F$72="n/a",0,IF(L$3&lt;=$C92,0,IF(L$3&gt;($F$72+$C92),INDEX($D$84:$W$84,,$C92)-SUM($D92:K92),INDEX($D$84:$W$84,,$C92)/$F$72)))</f>
        <v>0</v>
      </c>
      <c r="M92" s="26">
        <f>IF($F$72="n/a",0,IF(M$3&lt;=$C92,0,IF(M$3&gt;($F$72+$C92),INDEX($D$84:$W$84,,$C92)-SUM($D92:L92),INDEX($D$84:$W$84,,$C92)/$F$72)))</f>
        <v>0</v>
      </c>
      <c r="N92" s="26">
        <f>IF($F$72="n/a",0,IF(N$3&lt;=$C92,0,IF(N$3&gt;($F$72+$C92),INDEX($D$84:$W$84,,$C92)-SUM($D92:M92),INDEX($D$84:$W$84,,$C92)/$F$72)))</f>
        <v>0</v>
      </c>
      <c r="O92" s="26">
        <f>IF($F$72="n/a",0,IF(O$3&lt;=$C92,0,IF(O$3&gt;($F$72+$C92),INDEX($D$84:$W$84,,$C92)-SUM($D92:N92),INDEX($D$84:$W$84,,$C92)/$F$72)))</f>
        <v>0</v>
      </c>
      <c r="P92" s="26">
        <f>IF($F$72="n/a",0,IF(P$3&lt;=$C92,0,IF(P$3&gt;($F$72+$C92),INDEX($D$84:$W$84,,$C92)-SUM($D92:O92),INDEX($D$84:$W$84,,$C92)/$F$72)))</f>
        <v>0</v>
      </c>
      <c r="Q92" s="26">
        <f>IF($F$72="n/a",0,IF(Q$3&lt;=$C92,0,IF(Q$3&gt;($F$72+$C92),INDEX($D$84:$W$84,,$C92)-SUM($D92:P92),INDEX($D$84:$W$84,,$C92)/$F$72)))</f>
        <v>0</v>
      </c>
      <c r="R92" s="26">
        <f>IF($F$72="n/a",0,IF(R$3&lt;=$C92,0,IF(R$3&gt;($F$72+$C92),INDEX($D$84:$W$84,,$C92)-SUM($D92:Q92),INDEX($D$84:$W$84,,$C92)/$F$72)))</f>
        <v>0</v>
      </c>
      <c r="S92" s="26">
        <f>IF($F$72="n/a",0,IF(S$3&lt;=$C92,0,IF(S$3&gt;($F$72+$C92),INDEX($D$84:$W$84,,$C92)-SUM($D92:R92),INDEX($D$84:$W$84,,$C92)/$F$72)))</f>
        <v>0</v>
      </c>
      <c r="T92" s="26">
        <f>IF($F$72="n/a",0,IF(T$3&lt;=$C92,0,IF(T$3&gt;($F$72+$C92),INDEX($D$84:$W$84,,$C92)-SUM($D92:S92),INDEX($D$84:$W$84,,$C92)/$F$72)))</f>
        <v>0</v>
      </c>
      <c r="U92" s="26">
        <f>IF($F$72="n/a",0,IF(U$3&lt;=$C92,0,IF(U$3&gt;($F$72+$C92),INDEX($D$84:$W$84,,$C92)-SUM($D92:T92),INDEX($D$84:$W$84,,$C92)/$F$72)))</f>
        <v>0</v>
      </c>
      <c r="V92" s="26">
        <f>IF($F$72="n/a",0,IF(V$3&lt;=$C92,0,IF(V$3&gt;($F$72+$C92),INDEX($D$84:$W$84,,$C92)-SUM($D92:U92),INDEX($D$84:$W$84,,$C92)/$F$72)))</f>
        <v>0</v>
      </c>
      <c r="W92" s="26">
        <f>IF($F$72="n/a",0,IF(W$3&lt;=$C92,0,IF(W$3&gt;($F$72+$C92),INDEX($D$84:$W$84,,$C92)-SUM($D92:V92),INDEX($D$84:$W$84,,$C92)/$F$72)))</f>
        <v>0</v>
      </c>
      <c r="X92" s="26">
        <f>IF($F$72="n/a",0,IF(X$3&lt;=$C92,0,IF(X$3&gt;($F$72+$C92),INDEX($D$84:$W$84,,$C92)-SUM($D92:W92),INDEX($D$84:$W$84,,$C92)/$F$72)))</f>
        <v>0</v>
      </c>
      <c r="Y92" s="26">
        <f>IF($F$72="n/a",0,IF(Y$3&lt;=$C92,0,IF(Y$3&gt;($F$72+$C92),INDEX($D$84:$W$84,,$C92)-SUM($D92:X92),INDEX($D$84:$W$84,,$C92)/$F$72)))</f>
        <v>0</v>
      </c>
      <c r="Z92" s="26">
        <f>IF($F$72="n/a",0,IF(Z$3&lt;=$C92,0,IF(Z$3&gt;($F$72+$C92),INDEX($D$84:$W$84,,$C92)-SUM($D92:Y92),INDEX($D$84:$W$84,,$C92)/$F$72)))</f>
        <v>0</v>
      </c>
      <c r="AA92" s="26">
        <f>IF($F$72="n/a",0,IF(AA$3&lt;=$C92,0,IF(AA$3&gt;($F$72+$C92),INDEX($D$84:$W$84,,$C92)-SUM($D92:Z92),INDEX($D$84:$W$84,,$C92)/$F$72)))</f>
        <v>0</v>
      </c>
      <c r="AB92" s="26">
        <f>IF($F$72="n/a",0,IF(AB$3&lt;=$C92,0,IF(AB$3&gt;($F$72+$C92),INDEX($D$84:$W$84,,$C92)-SUM($D92:AA92),INDEX($D$84:$W$84,,$C92)/$F$72)))</f>
        <v>0</v>
      </c>
      <c r="AC92" s="26">
        <f>IF($F$72="n/a",0,IF(AC$3&lt;=$C92,0,IF(AC$3&gt;($F$72+$C92),INDEX($D$84:$W$84,,$C92)-SUM($D92:AB92),INDEX($D$84:$W$84,,$C92)/$F$72)))</f>
        <v>0</v>
      </c>
      <c r="AD92" s="26">
        <f>IF($F$72="n/a",0,IF(AD$3&lt;=$C92,0,IF(AD$3&gt;($F$72+$C92),INDEX($D$84:$W$84,,$C92)-SUM($D92:AC92),INDEX($D$84:$W$84,,$C92)/$F$72)))</f>
        <v>0</v>
      </c>
      <c r="AE92" s="26">
        <f>IF($F$72="n/a",0,IF(AE$3&lt;=$C92,0,IF(AE$3&gt;($F$72+$C92),INDEX($D$84:$W$84,,$C92)-SUM($D92:AD92),INDEX($D$84:$W$84,,$C92)/$F$72)))</f>
        <v>0</v>
      </c>
      <c r="AF92" s="26">
        <f>IF($F$72="n/a",0,IF(AF$3&lt;=$C92,0,IF(AF$3&gt;($F$72+$C92),INDEX($D$84:$W$84,,$C92)-SUM($D92:AE92),INDEX($D$84:$W$84,,$C92)/$F$72)))</f>
        <v>0</v>
      </c>
      <c r="AG92" s="26">
        <f>IF($F$72="n/a",0,IF(AG$3&lt;=$C92,0,IF(AG$3&gt;($F$72+$C92),INDEX($D$84:$W$84,,$C92)-SUM($D92:AF92),INDEX($D$84:$W$84,,$C92)/$F$72)))</f>
        <v>0</v>
      </c>
      <c r="AH92" s="26">
        <f>IF($F$72="n/a",0,IF(AH$3&lt;=$C92,0,IF(AH$3&gt;($F$72+$C92),INDEX($D$84:$W$84,,$C92)-SUM($D92:AG92),INDEX($D$84:$W$84,,$C92)/$F$72)))</f>
        <v>0</v>
      </c>
      <c r="AI92" s="26">
        <f>IF($F$72="n/a",0,IF(AI$3&lt;=$C92,0,IF(AI$3&gt;($F$72+$C92),INDEX($D$84:$W$84,,$C92)-SUM($D92:AH92),INDEX($D$84:$W$84,,$C92)/$F$72)))</f>
        <v>0</v>
      </c>
      <c r="AJ92" s="26">
        <f>IF($F$72="n/a",0,IF(AJ$3&lt;=$C92,0,IF(AJ$3&gt;($F$72+$C92),INDEX($D$84:$W$84,,$C92)-SUM($D92:AI92),INDEX($D$84:$W$84,,$C92)/$F$72)))</f>
        <v>0</v>
      </c>
      <c r="AK92" s="26">
        <f>IF($F$72="n/a",0,IF(AK$3&lt;=$C92,0,IF(AK$3&gt;($F$72+$C92),INDEX($D$84:$W$84,,$C92)-SUM($D92:AJ92),INDEX($D$84:$W$84,,$C92)/$F$72)))</f>
        <v>0</v>
      </c>
      <c r="AL92" s="26">
        <f>IF($F$72="n/a",0,IF(AL$3&lt;=$C92,0,IF(AL$3&gt;($F$72+$C92),INDEX($D$84:$W$84,,$C92)-SUM($D92:AK92),INDEX($D$84:$W$84,,$C92)/$F$72)))</f>
        <v>0</v>
      </c>
      <c r="AM92" s="26">
        <f>IF($F$72="n/a",0,IF(AM$3&lt;=$C92,0,IF(AM$3&gt;($F$72+$C92),INDEX($D$84:$W$84,,$C92)-SUM($D92:AL92),INDEX($D$84:$W$84,,$C92)/$F$72)))</f>
        <v>0</v>
      </c>
      <c r="AN92" s="26">
        <f>IF($F$72="n/a",0,IF(AN$3&lt;=$C92,0,IF(AN$3&gt;($F$72+$C92),INDEX($D$84:$W$84,,$C92)-SUM($D92:AM92),INDEX($D$84:$W$84,,$C92)/$F$72)))</f>
        <v>0</v>
      </c>
      <c r="AO92" s="26">
        <f>IF($F$72="n/a",0,IF(AO$3&lt;=$C92,0,IF(AO$3&gt;($F$72+$C92),INDEX($D$84:$W$84,,$C92)-SUM($D92:AN92),INDEX($D$84:$W$84,,$C92)/$F$72)))</f>
        <v>0</v>
      </c>
      <c r="AP92" s="26">
        <f>IF($F$72="n/a",0,IF(AP$3&lt;=$C92,0,IF(AP$3&gt;($F$72+$C92),INDEX($D$84:$W$84,,$C92)-SUM($D92:AO92),INDEX($D$84:$W$84,,$C92)/$F$72)))</f>
        <v>0</v>
      </c>
      <c r="AQ92" s="26">
        <f>IF($F$72="n/a",0,IF(AQ$3&lt;=$C92,0,IF(AQ$3&gt;($F$72+$C92),INDEX($D$84:$W$84,,$C92)-SUM($D92:AP92),INDEX($D$84:$W$84,,$C92)/$F$72)))</f>
        <v>0</v>
      </c>
      <c r="AR92" s="26">
        <f>IF($F$72="n/a",0,IF(AR$3&lt;=$C92,0,IF(AR$3&gt;($F$72+$C92),INDEX($D$84:$W$84,,$C92)-SUM($D92:AQ92),INDEX($D$84:$W$84,,$C92)/$F$72)))</f>
        <v>0</v>
      </c>
      <c r="AS92" s="26">
        <f>IF($F$72="n/a",0,IF(AS$3&lt;=$C92,0,IF(AS$3&gt;($F$72+$C92),INDEX($D$84:$W$84,,$C92)-SUM($D92:AR92),INDEX($D$84:$W$84,,$C92)/$F$72)))</f>
        <v>0</v>
      </c>
      <c r="AT92" s="26">
        <f>IF($F$72="n/a",0,IF(AT$3&lt;=$C92,0,IF(AT$3&gt;($F$72+$C92),INDEX($D$84:$W$84,,$C92)-SUM($D92:AS92),INDEX($D$84:$W$84,,$C92)/$F$72)))</f>
        <v>0</v>
      </c>
      <c r="AU92" s="26">
        <f>IF($F$72="n/a",0,IF(AU$3&lt;=$C92,0,IF(AU$3&gt;($F$72+$C92),INDEX($D$84:$W$84,,$C92)-SUM($D92:AT92),INDEX($D$84:$W$84,,$C92)/$F$72)))</f>
        <v>0</v>
      </c>
      <c r="AV92" s="26">
        <f>IF($F$72="n/a",0,IF(AV$3&lt;=$C92,0,IF(AV$3&gt;($F$72+$C92),INDEX($D$84:$W$84,,$C92)-SUM($D92:AU92),INDEX($D$84:$W$84,,$C92)/$F$72)))</f>
        <v>0</v>
      </c>
      <c r="AW92" s="26">
        <f>IF($F$72="n/a",0,IF(AW$3&lt;=$C92,0,IF(AW$3&gt;($F$72+$C92),INDEX($D$84:$W$84,,$C92)-SUM($D92:AV92),INDEX($D$84:$W$84,,$C92)/$F$72)))</f>
        <v>0</v>
      </c>
      <c r="AX92" s="26">
        <f>IF($F$72="n/a",0,IF(AX$3&lt;=$C92,0,IF(AX$3&gt;($F$72+$C92),INDEX($D$84:$W$84,,$C92)-SUM($D92:AW92),INDEX($D$84:$W$84,,$C92)/$F$72)))</f>
        <v>0</v>
      </c>
      <c r="AY92" s="26">
        <f>IF($F$72="n/a",0,IF(AY$3&lt;=$C92,0,IF(AY$3&gt;($F$72+$C92),INDEX($D$84:$W$84,,$C92)-SUM($D92:AX92),INDEX($D$84:$W$84,,$C92)/$F$72)))</f>
        <v>0</v>
      </c>
      <c r="AZ92" s="26">
        <f>IF($F$72="n/a",0,IF(AZ$3&lt;=$C92,0,IF(AZ$3&gt;($F$72+$C92),INDEX($D$84:$W$84,,$C92)-SUM($D92:AY92),INDEX($D$84:$W$84,,$C92)/$F$72)))</f>
        <v>0</v>
      </c>
      <c r="BA92" s="26">
        <f>IF($F$72="n/a",0,IF(BA$3&lt;=$C92,0,IF(BA$3&gt;($F$72+$C92),INDEX($D$84:$W$84,,$C92)-SUM($D92:AZ92),INDEX($D$84:$W$84,,$C92)/$F$72)))</f>
        <v>0</v>
      </c>
      <c r="BB92" s="26">
        <f>IF($F$72="n/a",0,IF(BB$3&lt;=$C92,0,IF(BB$3&gt;($F$72+$C92),INDEX($D$84:$W$84,,$C92)-SUM($D92:BA92),INDEX($D$84:$W$84,,$C92)/$F$72)))</f>
        <v>0</v>
      </c>
      <c r="BC92" s="26">
        <f>IF($F$72="n/a",0,IF(BC$3&lt;=$C92,0,IF(BC$3&gt;($F$72+$C92),INDEX($D$84:$W$84,,$C92)-SUM($D92:BB92),INDEX($D$84:$W$84,,$C92)/$F$72)))</f>
        <v>0</v>
      </c>
      <c r="BD92" s="26">
        <f>IF($F$72="n/a",0,IF(BD$3&lt;=$C92,0,IF(BD$3&gt;($F$72+$C92),INDEX($D$84:$W$84,,$C92)-SUM($D92:BC92),INDEX($D$84:$W$84,,$C92)/$F$72)))</f>
        <v>0</v>
      </c>
      <c r="BE92" s="26">
        <f>IF($F$72="n/a",0,IF(BE$3&lt;=$C92,0,IF(BE$3&gt;($F$72+$C92),INDEX($D$84:$W$84,,$C92)-SUM($D92:BD92),INDEX($D$84:$W$84,,$C92)/$F$72)))</f>
        <v>0</v>
      </c>
      <c r="BF92" s="26">
        <f>IF($F$72="n/a",0,IF(BF$3&lt;=$C92,0,IF(BF$3&gt;($F$72+$C92),INDEX($D$84:$W$84,,$C92)-SUM($D92:BE92),INDEX($D$84:$W$84,,$C92)/$F$72)))</f>
        <v>0</v>
      </c>
      <c r="BG92" s="26">
        <f>IF($F$72="n/a",0,IF(BG$3&lt;=$C92,0,IF(BG$3&gt;($F$72+$C92),INDEX($D$84:$W$84,,$C92)-SUM($D92:BF92),INDEX($D$84:$W$84,,$C92)/$F$72)))</f>
        <v>0</v>
      </c>
      <c r="BH92" s="26">
        <f>IF($F$72="n/a",0,IF(BH$3&lt;=$C92,0,IF(BH$3&gt;($F$72+$C92),INDEX($D$84:$W$84,,$C92)-SUM($D92:BG92),INDEX($D$84:$W$84,,$C92)/$F$72)))</f>
        <v>0</v>
      </c>
      <c r="BI92" s="26">
        <f>IF($F$72="n/a",0,IF(BI$3&lt;=$C92,0,IF(BI$3&gt;($F$72+$C92),INDEX($D$84:$W$84,,$C92)-SUM($D92:BH92),INDEX($D$84:$W$84,,$C92)/$F$72)))</f>
        <v>0</v>
      </c>
      <c r="BJ92" s="26">
        <f>IF($F$72="n/a",0,IF(BJ$3&lt;=$C92,0,IF(BJ$3&gt;($F$72+$C92),INDEX($D$84:$W$84,,$C92)-SUM($D92:BI92),INDEX($D$84:$W$84,,$C92)/$F$72)))</f>
        <v>0</v>
      </c>
      <c r="BK92" s="26">
        <f>IF($F$72="n/a",0,IF(BK$3&lt;=$C92,0,IF(BK$3&gt;($F$72+$C92),INDEX($D$84:$W$84,,$C92)-SUM($D92:BJ92),INDEX($D$84:$W$84,,$C92)/$F$72)))</f>
        <v>0</v>
      </c>
    </row>
    <row r="93" spans="2:63" hidden="1" outlineLevel="1" x14ac:dyDescent="0.3">
      <c r="B93" s="15">
        <v>2019</v>
      </c>
      <c r="C93">
        <v>7</v>
      </c>
      <c r="D93" s="26"/>
      <c r="E93" s="26">
        <f>IF($F$72="n/a",0,IF(E$3&lt;=$C93,0,IF(E$3&gt;($F$72+$C93),INDEX($D$84:$W$84,,$C93)-SUM($D93:D93),INDEX($D$84:$W$84,,$C93)/$F$72)))</f>
        <v>0</v>
      </c>
      <c r="F93" s="26">
        <f>IF($F$72="n/a",0,IF(F$3&lt;=$C93,0,IF(F$3&gt;($F$72+$C93),INDEX($D$84:$W$84,,$C93)-SUM($D93:E93),INDEX($D$84:$W$84,,$C93)/$F$72)))</f>
        <v>0</v>
      </c>
      <c r="G93" s="26">
        <f>IF($F$72="n/a",0,IF(G$3&lt;=$C93,0,IF(G$3&gt;($F$72+$C93),INDEX($D$84:$W$84,,$C93)-SUM($D93:F93),INDEX($D$84:$W$84,,$C93)/$F$72)))</f>
        <v>0</v>
      </c>
      <c r="H93" s="46">
        <f>IF($F$72="n/a",0,IF(H$3&lt;=$C93,0,IF(H$3&gt;($F$72+$C93),INDEX($D$84:$W$84,,$C93)-SUM($D93:G93),INDEX($D$84:$W$84,,$C93)/$F$72)))</f>
        <v>0</v>
      </c>
      <c r="I93" s="40">
        <f>IF($F$72="n/a",0,IF(I$3&lt;=$C93,0,IF(I$3&gt;($F$72+$C93),INDEX($D$84:$W$84,,$C93)-SUM($D93:H93),INDEX($D$84:$W$84,,$C93)/$F$72)))</f>
        <v>0</v>
      </c>
      <c r="J93" s="26">
        <f>IF($F$72="n/a",0,IF(J$3&lt;=$C93,0,IF(J$3&gt;($F$72+$C93),INDEX($D$84:$W$84,,$C93)-SUM($D93:I93),INDEX($D$84:$W$84,,$C93)/$F$72)))</f>
        <v>0</v>
      </c>
      <c r="K93" s="26">
        <f>IF($F$72="n/a",0,IF(K$3&lt;=$C93,0,IF(K$3&gt;($F$72+$C93),INDEX($D$84:$W$84,,$C93)-SUM($D93:J93),INDEX($D$84:$W$84,,$C93)/$F$72)))</f>
        <v>0</v>
      </c>
      <c r="L93" s="26">
        <f>IF($F$72="n/a",0,IF(L$3&lt;=$C93,0,IF(L$3&gt;($F$72+$C93),INDEX($D$84:$W$84,,$C93)-SUM($D93:K93),INDEX($D$84:$W$84,,$C93)/$F$72)))</f>
        <v>0</v>
      </c>
      <c r="M93" s="26">
        <f>IF($F$72="n/a",0,IF(M$3&lt;=$C93,0,IF(M$3&gt;($F$72+$C93),INDEX($D$84:$W$84,,$C93)-SUM($D93:L93),INDEX($D$84:$W$84,,$C93)/$F$72)))</f>
        <v>0</v>
      </c>
      <c r="N93" s="26">
        <f>IF($F$72="n/a",0,IF(N$3&lt;=$C93,0,IF(N$3&gt;($F$72+$C93),INDEX($D$84:$W$84,,$C93)-SUM($D93:M93),INDEX($D$84:$W$84,,$C93)/$F$72)))</f>
        <v>0</v>
      </c>
      <c r="O93" s="26">
        <f>IF($F$72="n/a",0,IF(O$3&lt;=$C93,0,IF(O$3&gt;($F$72+$C93),INDEX($D$84:$W$84,,$C93)-SUM($D93:N93),INDEX($D$84:$W$84,,$C93)/$F$72)))</f>
        <v>0</v>
      </c>
      <c r="P93" s="26">
        <f>IF($F$72="n/a",0,IF(P$3&lt;=$C93,0,IF(P$3&gt;($F$72+$C93),INDEX($D$84:$W$84,,$C93)-SUM($D93:O93),INDEX($D$84:$W$84,,$C93)/$F$72)))</f>
        <v>0</v>
      </c>
      <c r="Q93" s="26">
        <f>IF($F$72="n/a",0,IF(Q$3&lt;=$C93,0,IF(Q$3&gt;($F$72+$C93),INDEX($D$84:$W$84,,$C93)-SUM($D93:P93),INDEX($D$84:$W$84,,$C93)/$F$72)))</f>
        <v>0</v>
      </c>
      <c r="R93" s="26">
        <f>IF($F$72="n/a",0,IF(R$3&lt;=$C93,0,IF(R$3&gt;($F$72+$C93),INDEX($D$84:$W$84,,$C93)-SUM($D93:Q93),INDEX($D$84:$W$84,,$C93)/$F$72)))</f>
        <v>0</v>
      </c>
      <c r="S93" s="26">
        <f>IF($F$72="n/a",0,IF(S$3&lt;=$C93,0,IF(S$3&gt;($F$72+$C93),INDEX($D$84:$W$84,,$C93)-SUM($D93:R93),INDEX($D$84:$W$84,,$C93)/$F$72)))</f>
        <v>0</v>
      </c>
      <c r="T93" s="26">
        <f>IF($F$72="n/a",0,IF(T$3&lt;=$C93,0,IF(T$3&gt;($F$72+$C93),INDEX($D$84:$W$84,,$C93)-SUM($D93:S93),INDEX($D$84:$W$84,,$C93)/$F$72)))</f>
        <v>0</v>
      </c>
      <c r="U93" s="26">
        <f>IF($F$72="n/a",0,IF(U$3&lt;=$C93,0,IF(U$3&gt;($F$72+$C93),INDEX($D$84:$W$84,,$C93)-SUM($D93:T93),INDEX($D$84:$W$84,,$C93)/$F$72)))</f>
        <v>0</v>
      </c>
      <c r="V93" s="26">
        <f>IF($F$72="n/a",0,IF(V$3&lt;=$C93,0,IF(V$3&gt;($F$72+$C93),INDEX($D$84:$W$84,,$C93)-SUM($D93:U93),INDEX($D$84:$W$84,,$C93)/$F$72)))</f>
        <v>0</v>
      </c>
      <c r="W93" s="26">
        <f>IF($F$72="n/a",0,IF(W$3&lt;=$C93,0,IF(W$3&gt;($F$72+$C93),INDEX($D$84:$W$84,,$C93)-SUM($D93:V93),INDEX($D$84:$W$84,,$C93)/$F$72)))</f>
        <v>0</v>
      </c>
      <c r="X93" s="26">
        <f>IF($F$72="n/a",0,IF(X$3&lt;=$C93,0,IF(X$3&gt;($F$72+$C93),INDEX($D$84:$W$84,,$C93)-SUM($D93:W93),INDEX($D$84:$W$84,,$C93)/$F$72)))</f>
        <v>0</v>
      </c>
      <c r="Y93" s="26">
        <f>IF($F$72="n/a",0,IF(Y$3&lt;=$C93,0,IF(Y$3&gt;($F$72+$C93),INDEX($D$84:$W$84,,$C93)-SUM($D93:X93),INDEX($D$84:$W$84,,$C93)/$F$72)))</f>
        <v>0</v>
      </c>
      <c r="Z93" s="26">
        <f>IF($F$72="n/a",0,IF(Z$3&lt;=$C93,0,IF(Z$3&gt;($F$72+$C93),INDEX($D$84:$W$84,,$C93)-SUM($D93:Y93),INDEX($D$84:$W$84,,$C93)/$F$72)))</f>
        <v>0</v>
      </c>
      <c r="AA93" s="26">
        <f>IF($F$72="n/a",0,IF(AA$3&lt;=$C93,0,IF(AA$3&gt;($F$72+$C93),INDEX($D$84:$W$84,,$C93)-SUM($D93:Z93),INDEX($D$84:$W$84,,$C93)/$F$72)))</f>
        <v>0</v>
      </c>
      <c r="AB93" s="26">
        <f>IF($F$72="n/a",0,IF(AB$3&lt;=$C93,0,IF(AB$3&gt;($F$72+$C93),INDEX($D$84:$W$84,,$C93)-SUM($D93:AA93),INDEX($D$84:$W$84,,$C93)/$F$72)))</f>
        <v>0</v>
      </c>
      <c r="AC93" s="26">
        <f>IF($F$72="n/a",0,IF(AC$3&lt;=$C93,0,IF(AC$3&gt;($F$72+$C93),INDEX($D$84:$W$84,,$C93)-SUM($D93:AB93),INDEX($D$84:$W$84,,$C93)/$F$72)))</f>
        <v>0</v>
      </c>
      <c r="AD93" s="26">
        <f>IF($F$72="n/a",0,IF(AD$3&lt;=$C93,0,IF(AD$3&gt;($F$72+$C93),INDEX($D$84:$W$84,,$C93)-SUM($D93:AC93),INDEX($D$84:$W$84,,$C93)/$F$72)))</f>
        <v>0</v>
      </c>
      <c r="AE93" s="26">
        <f>IF($F$72="n/a",0,IF(AE$3&lt;=$C93,0,IF(AE$3&gt;($F$72+$C93),INDEX($D$84:$W$84,,$C93)-SUM($D93:AD93),INDEX($D$84:$W$84,,$C93)/$F$72)))</f>
        <v>0</v>
      </c>
      <c r="AF93" s="26">
        <f>IF($F$72="n/a",0,IF(AF$3&lt;=$C93,0,IF(AF$3&gt;($F$72+$C93),INDEX($D$84:$W$84,,$C93)-SUM($D93:AE93),INDEX($D$84:$W$84,,$C93)/$F$72)))</f>
        <v>0</v>
      </c>
      <c r="AG93" s="26">
        <f>IF($F$72="n/a",0,IF(AG$3&lt;=$C93,0,IF(AG$3&gt;($F$72+$C93),INDEX($D$84:$W$84,,$C93)-SUM($D93:AF93),INDEX($D$84:$W$84,,$C93)/$F$72)))</f>
        <v>0</v>
      </c>
      <c r="AH93" s="26">
        <f>IF($F$72="n/a",0,IF(AH$3&lt;=$C93,0,IF(AH$3&gt;($F$72+$C93),INDEX($D$84:$W$84,,$C93)-SUM($D93:AG93),INDEX($D$84:$W$84,,$C93)/$F$72)))</f>
        <v>0</v>
      </c>
      <c r="AI93" s="26">
        <f>IF($F$72="n/a",0,IF(AI$3&lt;=$C93,0,IF(AI$3&gt;($F$72+$C93),INDEX($D$84:$W$84,,$C93)-SUM($D93:AH93),INDEX($D$84:$W$84,,$C93)/$F$72)))</f>
        <v>0</v>
      </c>
      <c r="AJ93" s="26">
        <f>IF($F$72="n/a",0,IF(AJ$3&lt;=$C93,0,IF(AJ$3&gt;($F$72+$C93),INDEX($D$84:$W$84,,$C93)-SUM($D93:AI93),INDEX($D$84:$W$84,,$C93)/$F$72)))</f>
        <v>0</v>
      </c>
      <c r="AK93" s="26">
        <f>IF($F$72="n/a",0,IF(AK$3&lt;=$C93,0,IF(AK$3&gt;($F$72+$C93),INDEX($D$84:$W$84,,$C93)-SUM($D93:AJ93),INDEX($D$84:$W$84,,$C93)/$F$72)))</f>
        <v>0</v>
      </c>
      <c r="AL93" s="26">
        <f>IF($F$72="n/a",0,IF(AL$3&lt;=$C93,0,IF(AL$3&gt;($F$72+$C93),INDEX($D$84:$W$84,,$C93)-SUM($D93:AK93),INDEX($D$84:$W$84,,$C93)/$F$72)))</f>
        <v>0</v>
      </c>
      <c r="AM93" s="26">
        <f>IF($F$72="n/a",0,IF(AM$3&lt;=$C93,0,IF(AM$3&gt;($F$72+$C93),INDEX($D$84:$W$84,,$C93)-SUM($D93:AL93),INDEX($D$84:$W$84,,$C93)/$F$72)))</f>
        <v>0</v>
      </c>
      <c r="AN93" s="26">
        <f>IF($F$72="n/a",0,IF(AN$3&lt;=$C93,0,IF(AN$3&gt;($F$72+$C93),INDEX($D$84:$W$84,,$C93)-SUM($D93:AM93),INDEX($D$84:$W$84,,$C93)/$F$72)))</f>
        <v>0</v>
      </c>
      <c r="AO93" s="26">
        <f>IF($F$72="n/a",0,IF(AO$3&lt;=$C93,0,IF(AO$3&gt;($F$72+$C93),INDEX($D$84:$W$84,,$C93)-SUM($D93:AN93),INDEX($D$84:$W$84,,$C93)/$F$72)))</f>
        <v>0</v>
      </c>
      <c r="AP93" s="26">
        <f>IF($F$72="n/a",0,IF(AP$3&lt;=$C93,0,IF(AP$3&gt;($F$72+$C93),INDEX($D$84:$W$84,,$C93)-SUM($D93:AO93),INDEX($D$84:$W$84,,$C93)/$F$72)))</f>
        <v>0</v>
      </c>
      <c r="AQ93" s="26">
        <f>IF($F$72="n/a",0,IF(AQ$3&lt;=$C93,0,IF(AQ$3&gt;($F$72+$C93),INDEX($D$84:$W$84,,$C93)-SUM($D93:AP93),INDEX($D$84:$W$84,,$C93)/$F$72)))</f>
        <v>0</v>
      </c>
      <c r="AR93" s="26">
        <f>IF($F$72="n/a",0,IF(AR$3&lt;=$C93,0,IF(AR$3&gt;($F$72+$C93),INDEX($D$84:$W$84,,$C93)-SUM($D93:AQ93),INDEX($D$84:$W$84,,$C93)/$F$72)))</f>
        <v>0</v>
      </c>
      <c r="AS93" s="26">
        <f>IF($F$72="n/a",0,IF(AS$3&lt;=$C93,0,IF(AS$3&gt;($F$72+$C93),INDEX($D$84:$W$84,,$C93)-SUM($D93:AR93),INDEX($D$84:$W$84,,$C93)/$F$72)))</f>
        <v>0</v>
      </c>
      <c r="AT93" s="26">
        <f>IF($F$72="n/a",0,IF(AT$3&lt;=$C93,0,IF(AT$3&gt;($F$72+$C93),INDEX($D$84:$W$84,,$C93)-SUM($D93:AS93),INDEX($D$84:$W$84,,$C93)/$F$72)))</f>
        <v>0</v>
      </c>
      <c r="AU93" s="26">
        <f>IF($F$72="n/a",0,IF(AU$3&lt;=$C93,0,IF(AU$3&gt;($F$72+$C93),INDEX($D$84:$W$84,,$C93)-SUM($D93:AT93),INDEX($D$84:$W$84,,$C93)/$F$72)))</f>
        <v>0</v>
      </c>
      <c r="AV93" s="26">
        <f>IF($F$72="n/a",0,IF(AV$3&lt;=$C93,0,IF(AV$3&gt;($F$72+$C93),INDEX($D$84:$W$84,,$C93)-SUM($D93:AU93),INDEX($D$84:$W$84,,$C93)/$F$72)))</f>
        <v>0</v>
      </c>
      <c r="AW93" s="26">
        <f>IF($F$72="n/a",0,IF(AW$3&lt;=$C93,0,IF(AW$3&gt;($F$72+$C93),INDEX($D$84:$W$84,,$C93)-SUM($D93:AV93),INDEX($D$84:$W$84,,$C93)/$F$72)))</f>
        <v>0</v>
      </c>
      <c r="AX93" s="26">
        <f>IF($F$72="n/a",0,IF(AX$3&lt;=$C93,0,IF(AX$3&gt;($F$72+$C93),INDEX($D$84:$W$84,,$C93)-SUM($D93:AW93),INDEX($D$84:$W$84,,$C93)/$F$72)))</f>
        <v>0</v>
      </c>
      <c r="AY93" s="26">
        <f>IF($F$72="n/a",0,IF(AY$3&lt;=$C93,0,IF(AY$3&gt;($F$72+$C93),INDEX($D$84:$W$84,,$C93)-SUM($D93:AX93),INDEX($D$84:$W$84,,$C93)/$F$72)))</f>
        <v>0</v>
      </c>
      <c r="AZ93" s="26">
        <f>IF($F$72="n/a",0,IF(AZ$3&lt;=$C93,0,IF(AZ$3&gt;($F$72+$C93),INDEX($D$84:$W$84,,$C93)-SUM($D93:AY93),INDEX($D$84:$W$84,,$C93)/$F$72)))</f>
        <v>0</v>
      </c>
      <c r="BA93" s="26">
        <f>IF($F$72="n/a",0,IF(BA$3&lt;=$C93,0,IF(BA$3&gt;($F$72+$C93),INDEX($D$84:$W$84,,$C93)-SUM($D93:AZ93),INDEX($D$84:$W$84,,$C93)/$F$72)))</f>
        <v>0</v>
      </c>
      <c r="BB93" s="26">
        <f>IF($F$72="n/a",0,IF(BB$3&lt;=$C93,0,IF(BB$3&gt;($F$72+$C93),INDEX($D$84:$W$84,,$C93)-SUM($D93:BA93),INDEX($D$84:$W$84,,$C93)/$F$72)))</f>
        <v>0</v>
      </c>
      <c r="BC93" s="26">
        <f>IF($F$72="n/a",0,IF(BC$3&lt;=$C93,0,IF(BC$3&gt;($F$72+$C93),INDEX($D$84:$W$84,,$C93)-SUM($D93:BB93),INDEX($D$84:$W$84,,$C93)/$F$72)))</f>
        <v>0</v>
      </c>
      <c r="BD93" s="26">
        <f>IF($F$72="n/a",0,IF(BD$3&lt;=$C93,0,IF(BD$3&gt;($F$72+$C93),INDEX($D$84:$W$84,,$C93)-SUM($D93:BC93),INDEX($D$84:$W$84,,$C93)/$F$72)))</f>
        <v>0</v>
      </c>
      <c r="BE93" s="26">
        <f>IF($F$72="n/a",0,IF(BE$3&lt;=$C93,0,IF(BE$3&gt;($F$72+$C93),INDEX($D$84:$W$84,,$C93)-SUM($D93:BD93),INDEX($D$84:$W$84,,$C93)/$F$72)))</f>
        <v>0</v>
      </c>
      <c r="BF93" s="26">
        <f>IF($F$72="n/a",0,IF(BF$3&lt;=$C93,0,IF(BF$3&gt;($F$72+$C93),INDEX($D$84:$W$84,,$C93)-SUM($D93:BE93),INDEX($D$84:$W$84,,$C93)/$F$72)))</f>
        <v>0</v>
      </c>
      <c r="BG93" s="26">
        <f>IF($F$72="n/a",0,IF(BG$3&lt;=$C93,0,IF(BG$3&gt;($F$72+$C93),INDEX($D$84:$W$84,,$C93)-SUM($D93:BF93),INDEX($D$84:$W$84,,$C93)/$F$72)))</f>
        <v>0</v>
      </c>
      <c r="BH93" s="26">
        <f>IF($F$72="n/a",0,IF(BH$3&lt;=$C93,0,IF(BH$3&gt;($F$72+$C93),INDEX($D$84:$W$84,,$C93)-SUM($D93:BG93),INDEX($D$84:$W$84,,$C93)/$F$72)))</f>
        <v>0</v>
      </c>
      <c r="BI93" s="26">
        <f>IF($F$72="n/a",0,IF(BI$3&lt;=$C93,0,IF(BI$3&gt;($F$72+$C93),INDEX($D$84:$W$84,,$C93)-SUM($D93:BH93),INDEX($D$84:$W$84,,$C93)/$F$72)))</f>
        <v>0</v>
      </c>
      <c r="BJ93" s="26">
        <f>IF($F$72="n/a",0,IF(BJ$3&lt;=$C93,0,IF(BJ$3&gt;($F$72+$C93),INDEX($D$84:$W$84,,$C93)-SUM($D93:BI93),INDEX($D$84:$W$84,,$C93)/$F$72)))</f>
        <v>0</v>
      </c>
      <c r="BK93" s="26">
        <f>IF($F$72="n/a",0,IF(BK$3&lt;=$C93,0,IF(BK$3&gt;($F$72+$C93),INDEX($D$84:$W$84,,$C93)-SUM($D93:BJ93),INDEX($D$84:$W$84,,$C93)/$F$72)))</f>
        <v>0</v>
      </c>
    </row>
    <row r="94" spans="2:63" hidden="1" outlineLevel="1" x14ac:dyDescent="0.3">
      <c r="B94" s="15">
        <v>2020</v>
      </c>
      <c r="C94">
        <v>8</v>
      </c>
      <c r="D94" s="26"/>
      <c r="E94" s="26">
        <f>IF($F$72="n/a",0,IF(E$3&lt;=$C94,0,IF(E$3&gt;($F$72+$C94),INDEX($D$84:$W$84,,$C94)-SUM($D94:D94),INDEX($D$84:$W$84,,$C94)/$F$72)))</f>
        <v>0</v>
      </c>
      <c r="F94" s="26">
        <f>IF($F$72="n/a",0,IF(F$3&lt;=$C94,0,IF(F$3&gt;($F$72+$C94),INDEX($D$84:$W$84,,$C94)-SUM($D94:E94),INDEX($D$84:$W$84,,$C94)/$F$72)))</f>
        <v>0</v>
      </c>
      <c r="G94" s="26">
        <f>IF($F$72="n/a",0,IF(G$3&lt;=$C94,0,IF(G$3&gt;($F$72+$C94),INDEX($D$84:$W$84,,$C94)-SUM($D94:F94),INDEX($D$84:$W$84,,$C94)/$F$72)))</f>
        <v>0</v>
      </c>
      <c r="H94" s="46">
        <f>IF($F$72="n/a",0,IF(H$3&lt;=$C94,0,IF(H$3&gt;($F$72+$C94),INDEX($D$84:$W$84,,$C94)-SUM($D94:G94),INDEX($D$84:$W$84,,$C94)/$F$72)))</f>
        <v>0</v>
      </c>
      <c r="I94" s="40">
        <f>IF($F$72="n/a",0,IF(I$3&lt;=$C94,0,IF(I$3&gt;($F$72+$C94),INDEX($D$84:$W$84,,$C94)-SUM($D94:H94),INDEX($D$84:$W$84,,$C94)/$F$72)))</f>
        <v>0</v>
      </c>
      <c r="J94" s="26">
        <f>IF($F$72="n/a",0,IF(J$3&lt;=$C94,0,IF(J$3&gt;($F$72+$C94),INDEX($D$84:$W$84,,$C94)-SUM($D94:I94),INDEX($D$84:$W$84,,$C94)/$F$72)))</f>
        <v>0</v>
      </c>
      <c r="K94" s="26">
        <f>IF($F$72="n/a",0,IF(K$3&lt;=$C94,0,IF(K$3&gt;($F$72+$C94),INDEX($D$84:$W$84,,$C94)-SUM($D94:J94),INDEX($D$84:$W$84,,$C94)/$F$72)))</f>
        <v>0</v>
      </c>
      <c r="L94" s="26">
        <f>IF($F$72="n/a",0,IF(L$3&lt;=$C94,0,IF(L$3&gt;($F$72+$C94),INDEX($D$84:$W$84,,$C94)-SUM($D94:K94),INDEX($D$84:$W$84,,$C94)/$F$72)))</f>
        <v>0</v>
      </c>
      <c r="M94" s="26">
        <f>IF($F$72="n/a",0,IF(M$3&lt;=$C94,0,IF(M$3&gt;($F$72+$C94),INDEX($D$84:$W$84,,$C94)-SUM($D94:L94),INDEX($D$84:$W$84,,$C94)/$F$72)))</f>
        <v>0</v>
      </c>
      <c r="N94" s="26">
        <f>IF($F$72="n/a",0,IF(N$3&lt;=$C94,0,IF(N$3&gt;($F$72+$C94),INDEX($D$84:$W$84,,$C94)-SUM($D94:M94),INDEX($D$84:$W$84,,$C94)/$F$72)))</f>
        <v>0</v>
      </c>
      <c r="O94" s="26">
        <f>IF($F$72="n/a",0,IF(O$3&lt;=$C94,0,IF(O$3&gt;($F$72+$C94),INDEX($D$84:$W$84,,$C94)-SUM($D94:N94),INDEX($D$84:$W$84,,$C94)/$F$72)))</f>
        <v>0</v>
      </c>
      <c r="P94" s="26">
        <f>IF($F$72="n/a",0,IF(P$3&lt;=$C94,0,IF(P$3&gt;($F$72+$C94),INDEX($D$84:$W$84,,$C94)-SUM($D94:O94),INDEX($D$84:$W$84,,$C94)/$F$72)))</f>
        <v>0</v>
      </c>
      <c r="Q94" s="26">
        <f>IF($F$72="n/a",0,IF(Q$3&lt;=$C94,0,IF(Q$3&gt;($F$72+$C94),INDEX($D$84:$W$84,,$C94)-SUM($D94:P94),INDEX($D$84:$W$84,,$C94)/$F$72)))</f>
        <v>0</v>
      </c>
      <c r="R94" s="26">
        <f>IF($F$72="n/a",0,IF(R$3&lt;=$C94,0,IF(R$3&gt;($F$72+$C94),INDEX($D$84:$W$84,,$C94)-SUM($D94:Q94),INDEX($D$84:$W$84,,$C94)/$F$72)))</f>
        <v>0</v>
      </c>
      <c r="S94" s="26">
        <f>IF($F$72="n/a",0,IF(S$3&lt;=$C94,0,IF(S$3&gt;($F$72+$C94),INDEX($D$84:$W$84,,$C94)-SUM($D94:R94),INDEX($D$84:$W$84,,$C94)/$F$72)))</f>
        <v>0</v>
      </c>
      <c r="T94" s="26">
        <f>IF($F$72="n/a",0,IF(T$3&lt;=$C94,0,IF(T$3&gt;($F$72+$C94),INDEX($D$84:$W$84,,$C94)-SUM($D94:S94),INDEX($D$84:$W$84,,$C94)/$F$72)))</f>
        <v>0</v>
      </c>
      <c r="U94" s="26">
        <f>IF($F$72="n/a",0,IF(U$3&lt;=$C94,0,IF(U$3&gt;($F$72+$C94),INDEX($D$84:$W$84,,$C94)-SUM($D94:T94),INDEX($D$84:$W$84,,$C94)/$F$72)))</f>
        <v>0</v>
      </c>
      <c r="V94" s="26">
        <f>IF($F$72="n/a",0,IF(V$3&lt;=$C94,0,IF(V$3&gt;($F$72+$C94),INDEX($D$84:$W$84,,$C94)-SUM($D94:U94),INDEX($D$84:$W$84,,$C94)/$F$72)))</f>
        <v>0</v>
      </c>
      <c r="W94" s="26">
        <f>IF($F$72="n/a",0,IF(W$3&lt;=$C94,0,IF(W$3&gt;($F$72+$C94),INDEX($D$84:$W$84,,$C94)-SUM($D94:V94),INDEX($D$84:$W$84,,$C94)/$F$72)))</f>
        <v>0</v>
      </c>
      <c r="X94" s="26">
        <f>IF($F$72="n/a",0,IF(X$3&lt;=$C94,0,IF(X$3&gt;($F$72+$C94),INDEX($D$84:$W$84,,$C94)-SUM($D94:W94),INDEX($D$84:$W$84,,$C94)/$F$72)))</f>
        <v>0</v>
      </c>
      <c r="Y94" s="26">
        <f>IF($F$72="n/a",0,IF(Y$3&lt;=$C94,0,IF(Y$3&gt;($F$72+$C94),INDEX($D$84:$W$84,,$C94)-SUM($D94:X94),INDEX($D$84:$W$84,,$C94)/$F$72)))</f>
        <v>0</v>
      </c>
      <c r="Z94" s="26">
        <f>IF($F$72="n/a",0,IF(Z$3&lt;=$C94,0,IF(Z$3&gt;($F$72+$C94),INDEX($D$84:$W$84,,$C94)-SUM($D94:Y94),INDEX($D$84:$W$84,,$C94)/$F$72)))</f>
        <v>0</v>
      </c>
      <c r="AA94" s="26">
        <f>IF($F$72="n/a",0,IF(AA$3&lt;=$C94,0,IF(AA$3&gt;($F$72+$C94),INDEX($D$84:$W$84,,$C94)-SUM($D94:Z94),INDEX($D$84:$W$84,,$C94)/$F$72)))</f>
        <v>0</v>
      </c>
      <c r="AB94" s="26">
        <f>IF($F$72="n/a",0,IF(AB$3&lt;=$C94,0,IF(AB$3&gt;($F$72+$C94),INDEX($D$84:$W$84,,$C94)-SUM($D94:AA94),INDEX($D$84:$W$84,,$C94)/$F$72)))</f>
        <v>0</v>
      </c>
      <c r="AC94" s="26">
        <f>IF($F$72="n/a",0,IF(AC$3&lt;=$C94,0,IF(AC$3&gt;($F$72+$C94),INDEX($D$84:$W$84,,$C94)-SUM($D94:AB94),INDEX($D$84:$W$84,,$C94)/$F$72)))</f>
        <v>0</v>
      </c>
      <c r="AD94" s="26">
        <f>IF($F$72="n/a",0,IF(AD$3&lt;=$C94,0,IF(AD$3&gt;($F$72+$C94),INDEX($D$84:$W$84,,$C94)-SUM($D94:AC94),INDEX($D$84:$W$84,,$C94)/$F$72)))</f>
        <v>0</v>
      </c>
      <c r="AE94" s="26">
        <f>IF($F$72="n/a",0,IF(AE$3&lt;=$C94,0,IF(AE$3&gt;($F$72+$C94),INDEX($D$84:$W$84,,$C94)-SUM($D94:AD94),INDEX($D$84:$W$84,,$C94)/$F$72)))</f>
        <v>0</v>
      </c>
      <c r="AF94" s="26">
        <f>IF($F$72="n/a",0,IF(AF$3&lt;=$C94,0,IF(AF$3&gt;($F$72+$C94),INDEX($D$84:$W$84,,$C94)-SUM($D94:AE94),INDEX($D$84:$W$84,,$C94)/$F$72)))</f>
        <v>0</v>
      </c>
      <c r="AG94" s="26">
        <f>IF($F$72="n/a",0,IF(AG$3&lt;=$C94,0,IF(AG$3&gt;($F$72+$C94),INDEX($D$84:$W$84,,$C94)-SUM($D94:AF94),INDEX($D$84:$W$84,,$C94)/$F$72)))</f>
        <v>0</v>
      </c>
      <c r="AH94" s="26">
        <f>IF($F$72="n/a",0,IF(AH$3&lt;=$C94,0,IF(AH$3&gt;($F$72+$C94),INDEX($D$84:$W$84,,$C94)-SUM($D94:AG94),INDEX($D$84:$W$84,,$C94)/$F$72)))</f>
        <v>0</v>
      </c>
      <c r="AI94" s="26">
        <f>IF($F$72="n/a",0,IF(AI$3&lt;=$C94,0,IF(AI$3&gt;($F$72+$C94),INDEX($D$84:$W$84,,$C94)-SUM($D94:AH94),INDEX($D$84:$W$84,,$C94)/$F$72)))</f>
        <v>0</v>
      </c>
      <c r="AJ94" s="26">
        <f>IF($F$72="n/a",0,IF(AJ$3&lt;=$C94,0,IF(AJ$3&gt;($F$72+$C94),INDEX($D$84:$W$84,,$C94)-SUM($D94:AI94),INDEX($D$84:$W$84,,$C94)/$F$72)))</f>
        <v>0</v>
      </c>
      <c r="AK94" s="26">
        <f>IF($F$72="n/a",0,IF(AK$3&lt;=$C94,0,IF(AK$3&gt;($F$72+$C94),INDEX($D$84:$W$84,,$C94)-SUM($D94:AJ94),INDEX($D$84:$W$84,,$C94)/$F$72)))</f>
        <v>0</v>
      </c>
      <c r="AL94" s="26">
        <f>IF($F$72="n/a",0,IF(AL$3&lt;=$C94,0,IF(AL$3&gt;($F$72+$C94),INDEX($D$84:$W$84,,$C94)-SUM($D94:AK94),INDEX($D$84:$W$84,,$C94)/$F$72)))</f>
        <v>0</v>
      </c>
      <c r="AM94" s="26">
        <f>IF($F$72="n/a",0,IF(AM$3&lt;=$C94,0,IF(AM$3&gt;($F$72+$C94),INDEX($D$84:$W$84,,$C94)-SUM($D94:AL94),INDEX($D$84:$W$84,,$C94)/$F$72)))</f>
        <v>0</v>
      </c>
      <c r="AN94" s="26">
        <f>IF($F$72="n/a",0,IF(AN$3&lt;=$C94,0,IF(AN$3&gt;($F$72+$C94),INDEX($D$84:$W$84,,$C94)-SUM($D94:AM94),INDEX($D$84:$W$84,,$C94)/$F$72)))</f>
        <v>0</v>
      </c>
      <c r="AO94" s="26">
        <f>IF($F$72="n/a",0,IF(AO$3&lt;=$C94,0,IF(AO$3&gt;($F$72+$C94),INDEX($D$84:$W$84,,$C94)-SUM($D94:AN94),INDEX($D$84:$W$84,,$C94)/$F$72)))</f>
        <v>0</v>
      </c>
      <c r="AP94" s="26">
        <f>IF($F$72="n/a",0,IF(AP$3&lt;=$C94,0,IF(AP$3&gt;($F$72+$C94),INDEX($D$84:$W$84,,$C94)-SUM($D94:AO94),INDEX($D$84:$W$84,,$C94)/$F$72)))</f>
        <v>0</v>
      </c>
      <c r="AQ94" s="26">
        <f>IF($F$72="n/a",0,IF(AQ$3&lt;=$C94,0,IF(AQ$3&gt;($F$72+$C94),INDEX($D$84:$W$84,,$C94)-SUM($D94:AP94),INDEX($D$84:$W$84,,$C94)/$F$72)))</f>
        <v>0</v>
      </c>
      <c r="AR94" s="26">
        <f>IF($F$72="n/a",0,IF(AR$3&lt;=$C94,0,IF(AR$3&gt;($F$72+$C94),INDEX($D$84:$W$84,,$C94)-SUM($D94:AQ94),INDEX($D$84:$W$84,,$C94)/$F$72)))</f>
        <v>0</v>
      </c>
      <c r="AS94" s="26">
        <f>IF($F$72="n/a",0,IF(AS$3&lt;=$C94,0,IF(AS$3&gt;($F$72+$C94),INDEX($D$84:$W$84,,$C94)-SUM($D94:AR94),INDEX($D$84:$W$84,,$C94)/$F$72)))</f>
        <v>0</v>
      </c>
      <c r="AT94" s="26">
        <f>IF($F$72="n/a",0,IF(AT$3&lt;=$C94,0,IF(AT$3&gt;($F$72+$C94),INDEX($D$84:$W$84,,$C94)-SUM($D94:AS94),INDEX($D$84:$W$84,,$C94)/$F$72)))</f>
        <v>0</v>
      </c>
      <c r="AU94" s="26">
        <f>IF($F$72="n/a",0,IF(AU$3&lt;=$C94,0,IF(AU$3&gt;($F$72+$C94),INDEX($D$84:$W$84,,$C94)-SUM($D94:AT94),INDEX($D$84:$W$84,,$C94)/$F$72)))</f>
        <v>0</v>
      </c>
      <c r="AV94" s="26">
        <f>IF($F$72="n/a",0,IF(AV$3&lt;=$C94,0,IF(AV$3&gt;($F$72+$C94),INDEX($D$84:$W$84,,$C94)-SUM($D94:AU94),INDEX($D$84:$W$84,,$C94)/$F$72)))</f>
        <v>0</v>
      </c>
      <c r="AW94" s="26">
        <f>IF($F$72="n/a",0,IF(AW$3&lt;=$C94,0,IF(AW$3&gt;($F$72+$C94),INDEX($D$84:$W$84,,$C94)-SUM($D94:AV94),INDEX($D$84:$W$84,,$C94)/$F$72)))</f>
        <v>0</v>
      </c>
      <c r="AX94" s="26">
        <f>IF($F$72="n/a",0,IF(AX$3&lt;=$C94,0,IF(AX$3&gt;($F$72+$C94),INDEX($D$84:$W$84,,$C94)-SUM($D94:AW94),INDEX($D$84:$W$84,,$C94)/$F$72)))</f>
        <v>0</v>
      </c>
      <c r="AY94" s="26">
        <f>IF($F$72="n/a",0,IF(AY$3&lt;=$C94,0,IF(AY$3&gt;($F$72+$C94),INDEX($D$84:$W$84,,$C94)-SUM($D94:AX94),INDEX($D$84:$W$84,,$C94)/$F$72)))</f>
        <v>0</v>
      </c>
      <c r="AZ94" s="26">
        <f>IF($F$72="n/a",0,IF(AZ$3&lt;=$C94,0,IF(AZ$3&gt;($F$72+$C94),INDEX($D$84:$W$84,,$C94)-SUM($D94:AY94),INDEX($D$84:$W$84,,$C94)/$F$72)))</f>
        <v>0</v>
      </c>
      <c r="BA94" s="26">
        <f>IF($F$72="n/a",0,IF(BA$3&lt;=$C94,0,IF(BA$3&gt;($F$72+$C94),INDEX($D$84:$W$84,,$C94)-SUM($D94:AZ94),INDEX($D$84:$W$84,,$C94)/$F$72)))</f>
        <v>0</v>
      </c>
      <c r="BB94" s="26">
        <f>IF($F$72="n/a",0,IF(BB$3&lt;=$C94,0,IF(BB$3&gt;($F$72+$C94),INDEX($D$84:$W$84,,$C94)-SUM($D94:BA94),INDEX($D$84:$W$84,,$C94)/$F$72)))</f>
        <v>0</v>
      </c>
      <c r="BC94" s="26">
        <f>IF($F$72="n/a",0,IF(BC$3&lt;=$C94,0,IF(BC$3&gt;($F$72+$C94),INDEX($D$84:$W$84,,$C94)-SUM($D94:BB94),INDEX($D$84:$W$84,,$C94)/$F$72)))</f>
        <v>0</v>
      </c>
      <c r="BD94" s="26">
        <f>IF($F$72="n/a",0,IF(BD$3&lt;=$C94,0,IF(BD$3&gt;($F$72+$C94),INDEX($D$84:$W$84,,$C94)-SUM($D94:BC94),INDEX($D$84:$W$84,,$C94)/$F$72)))</f>
        <v>0</v>
      </c>
      <c r="BE94" s="26">
        <f>IF($F$72="n/a",0,IF(BE$3&lt;=$C94,0,IF(BE$3&gt;($F$72+$C94),INDEX($D$84:$W$84,,$C94)-SUM($D94:BD94),INDEX($D$84:$W$84,,$C94)/$F$72)))</f>
        <v>0</v>
      </c>
      <c r="BF94" s="26">
        <f>IF($F$72="n/a",0,IF(BF$3&lt;=$C94,0,IF(BF$3&gt;($F$72+$C94),INDEX($D$84:$W$84,,$C94)-SUM($D94:BE94),INDEX($D$84:$W$84,,$C94)/$F$72)))</f>
        <v>0</v>
      </c>
      <c r="BG94" s="26">
        <f>IF($F$72="n/a",0,IF(BG$3&lt;=$C94,0,IF(BG$3&gt;($F$72+$C94),INDEX($D$84:$W$84,,$C94)-SUM($D94:BF94),INDEX($D$84:$W$84,,$C94)/$F$72)))</f>
        <v>0</v>
      </c>
      <c r="BH94" s="26">
        <f>IF($F$72="n/a",0,IF(BH$3&lt;=$C94,0,IF(BH$3&gt;($F$72+$C94),INDEX($D$84:$W$84,,$C94)-SUM($D94:BG94),INDEX($D$84:$W$84,,$C94)/$F$72)))</f>
        <v>0</v>
      </c>
      <c r="BI94" s="26">
        <f>IF($F$72="n/a",0,IF(BI$3&lt;=$C94,0,IF(BI$3&gt;($F$72+$C94),INDEX($D$84:$W$84,,$C94)-SUM($D94:BH94),INDEX($D$84:$W$84,,$C94)/$F$72)))</f>
        <v>0</v>
      </c>
      <c r="BJ94" s="26">
        <f>IF($F$72="n/a",0,IF(BJ$3&lt;=$C94,0,IF(BJ$3&gt;($F$72+$C94),INDEX($D$84:$W$84,,$C94)-SUM($D94:BI94),INDEX($D$84:$W$84,,$C94)/$F$72)))</f>
        <v>0</v>
      </c>
      <c r="BK94" s="26">
        <f>IF($F$72="n/a",0,IF(BK$3&lt;=$C94,0,IF(BK$3&gt;($F$72+$C94),INDEX($D$84:$W$84,,$C94)-SUM($D94:BJ94),INDEX($D$84:$W$84,,$C94)/$F$72)))</f>
        <v>0</v>
      </c>
    </row>
    <row r="95" spans="2:63" hidden="1" outlineLevel="1" x14ac:dyDescent="0.3">
      <c r="B95" s="15">
        <v>2021</v>
      </c>
      <c r="C95">
        <v>9</v>
      </c>
      <c r="D95" s="26"/>
      <c r="E95" s="26">
        <f>IF($F$72="n/a",0,IF(E$3&lt;=$C95,0,IF(E$3&gt;($F$72+$C95),INDEX($D$84:$W$84,,$C95)-SUM($D95:D95),INDEX($D$84:$W$84,,$C95)/$F$72)))</f>
        <v>0</v>
      </c>
      <c r="F95" s="26">
        <f>IF($F$72="n/a",0,IF(F$3&lt;=$C95,0,IF(F$3&gt;($F$72+$C95),INDEX($D$84:$W$84,,$C95)-SUM($D95:E95),INDEX($D$84:$W$84,,$C95)/$F$72)))</f>
        <v>0</v>
      </c>
      <c r="G95" s="26">
        <f>IF($F$72="n/a",0,IF(G$3&lt;=$C95,0,IF(G$3&gt;($F$72+$C95),INDEX($D$84:$W$84,,$C95)-SUM($D95:F95),INDEX($D$84:$W$84,,$C95)/$F$72)))</f>
        <v>0</v>
      </c>
      <c r="H95" s="46">
        <f>IF($F$72="n/a",0,IF(H$3&lt;=$C95,0,IF(H$3&gt;($F$72+$C95),INDEX($D$84:$W$84,,$C95)-SUM($D95:G95),INDEX($D$84:$W$84,,$C95)/$F$72)))</f>
        <v>0</v>
      </c>
      <c r="I95" s="40">
        <f>IF($F$72="n/a",0,IF(I$3&lt;=$C95,0,IF(I$3&gt;($F$72+$C95),INDEX($D$84:$W$84,,$C95)-SUM($D95:H95),INDEX($D$84:$W$84,,$C95)/$F$72)))</f>
        <v>0</v>
      </c>
      <c r="J95" s="26">
        <f>IF($F$72="n/a",0,IF(J$3&lt;=$C95,0,IF(J$3&gt;($F$72+$C95),INDEX($D$84:$W$84,,$C95)-SUM($D95:I95),INDEX($D$84:$W$84,,$C95)/$F$72)))</f>
        <v>0</v>
      </c>
      <c r="K95" s="26">
        <f>IF($F$72="n/a",0,IF(K$3&lt;=$C95,0,IF(K$3&gt;($F$72+$C95),INDEX($D$84:$W$84,,$C95)-SUM($D95:J95),INDEX($D$84:$W$84,,$C95)/$F$72)))</f>
        <v>0</v>
      </c>
      <c r="L95" s="26">
        <f>IF($F$72="n/a",0,IF(L$3&lt;=$C95,0,IF(L$3&gt;($F$72+$C95),INDEX($D$84:$W$84,,$C95)-SUM($D95:K95),INDEX($D$84:$W$84,,$C95)/$F$72)))</f>
        <v>0</v>
      </c>
      <c r="M95" s="26">
        <f>IF($F$72="n/a",0,IF(M$3&lt;=$C95,0,IF(M$3&gt;($F$72+$C95),INDEX($D$84:$W$84,,$C95)-SUM($D95:L95),INDEX($D$84:$W$84,,$C95)/$F$72)))</f>
        <v>0</v>
      </c>
      <c r="N95" s="26">
        <f>IF($F$72="n/a",0,IF(N$3&lt;=$C95,0,IF(N$3&gt;($F$72+$C95),INDEX($D$84:$W$84,,$C95)-SUM($D95:M95),INDEX($D$84:$W$84,,$C95)/$F$72)))</f>
        <v>0</v>
      </c>
      <c r="O95" s="26">
        <f>IF($F$72="n/a",0,IF(O$3&lt;=$C95,0,IF(O$3&gt;($F$72+$C95),INDEX($D$84:$W$84,,$C95)-SUM($D95:N95),INDEX($D$84:$W$84,,$C95)/$F$72)))</f>
        <v>0</v>
      </c>
      <c r="P95" s="26">
        <f>IF($F$72="n/a",0,IF(P$3&lt;=$C95,0,IF(P$3&gt;($F$72+$C95),INDEX($D$84:$W$84,,$C95)-SUM($D95:O95),INDEX($D$84:$W$84,,$C95)/$F$72)))</f>
        <v>0</v>
      </c>
      <c r="Q95" s="26">
        <f>IF($F$72="n/a",0,IF(Q$3&lt;=$C95,0,IF(Q$3&gt;($F$72+$C95),INDEX($D$84:$W$84,,$C95)-SUM($D95:P95),INDEX($D$84:$W$84,,$C95)/$F$72)))</f>
        <v>0</v>
      </c>
      <c r="R95" s="26">
        <f>IF($F$72="n/a",0,IF(R$3&lt;=$C95,0,IF(R$3&gt;($F$72+$C95),INDEX($D$84:$W$84,,$C95)-SUM($D95:Q95),INDEX($D$84:$W$84,,$C95)/$F$72)))</f>
        <v>0</v>
      </c>
      <c r="S95" s="26">
        <f>IF($F$72="n/a",0,IF(S$3&lt;=$C95,0,IF(S$3&gt;($F$72+$C95),INDEX($D$84:$W$84,,$C95)-SUM($D95:R95),INDEX($D$84:$W$84,,$C95)/$F$72)))</f>
        <v>0</v>
      </c>
      <c r="T95" s="26">
        <f>IF($F$72="n/a",0,IF(T$3&lt;=$C95,0,IF(T$3&gt;($F$72+$C95),INDEX($D$84:$W$84,,$C95)-SUM($D95:S95),INDEX($D$84:$W$84,,$C95)/$F$72)))</f>
        <v>0</v>
      </c>
      <c r="U95" s="26">
        <f>IF($F$72="n/a",0,IF(U$3&lt;=$C95,0,IF(U$3&gt;($F$72+$C95),INDEX($D$84:$W$84,,$C95)-SUM($D95:T95),INDEX($D$84:$W$84,,$C95)/$F$72)))</f>
        <v>0</v>
      </c>
      <c r="V95" s="26">
        <f>IF($F$72="n/a",0,IF(V$3&lt;=$C95,0,IF(V$3&gt;($F$72+$C95),INDEX($D$84:$W$84,,$C95)-SUM($D95:U95),INDEX($D$84:$W$84,,$C95)/$F$72)))</f>
        <v>0</v>
      </c>
      <c r="W95" s="26">
        <f>IF($F$72="n/a",0,IF(W$3&lt;=$C95,0,IF(W$3&gt;($F$72+$C95),INDEX($D$84:$W$84,,$C95)-SUM($D95:V95),INDEX($D$84:$W$84,,$C95)/$F$72)))</f>
        <v>0</v>
      </c>
      <c r="X95" s="26">
        <f>IF($F$72="n/a",0,IF(X$3&lt;=$C95,0,IF(X$3&gt;($F$72+$C95),INDEX($D$84:$W$84,,$C95)-SUM($D95:W95),INDEX($D$84:$W$84,,$C95)/$F$72)))</f>
        <v>0</v>
      </c>
      <c r="Y95" s="26">
        <f>IF($F$72="n/a",0,IF(Y$3&lt;=$C95,0,IF(Y$3&gt;($F$72+$C95),INDEX($D$84:$W$84,,$C95)-SUM($D95:X95),INDEX($D$84:$W$84,,$C95)/$F$72)))</f>
        <v>0</v>
      </c>
      <c r="Z95" s="26">
        <f>IF($F$72="n/a",0,IF(Z$3&lt;=$C95,0,IF(Z$3&gt;($F$72+$C95),INDEX($D$84:$W$84,,$C95)-SUM($D95:Y95),INDEX($D$84:$W$84,,$C95)/$F$72)))</f>
        <v>0</v>
      </c>
      <c r="AA95" s="26">
        <f>IF($F$72="n/a",0,IF(AA$3&lt;=$C95,0,IF(AA$3&gt;($F$72+$C95),INDEX($D$84:$W$84,,$C95)-SUM($D95:Z95),INDEX($D$84:$W$84,,$C95)/$F$72)))</f>
        <v>0</v>
      </c>
      <c r="AB95" s="26">
        <f>IF($F$72="n/a",0,IF(AB$3&lt;=$C95,0,IF(AB$3&gt;($F$72+$C95),INDEX($D$84:$W$84,,$C95)-SUM($D95:AA95),INDEX($D$84:$W$84,,$C95)/$F$72)))</f>
        <v>0</v>
      </c>
      <c r="AC95" s="26">
        <f>IF($F$72="n/a",0,IF(AC$3&lt;=$C95,0,IF(AC$3&gt;($F$72+$C95),INDEX($D$84:$W$84,,$C95)-SUM($D95:AB95),INDEX($D$84:$W$84,,$C95)/$F$72)))</f>
        <v>0</v>
      </c>
      <c r="AD95" s="26">
        <f>IF($F$72="n/a",0,IF(AD$3&lt;=$C95,0,IF(AD$3&gt;($F$72+$C95),INDEX($D$84:$W$84,,$C95)-SUM($D95:AC95),INDEX($D$84:$W$84,,$C95)/$F$72)))</f>
        <v>0</v>
      </c>
      <c r="AE95" s="26">
        <f>IF($F$72="n/a",0,IF(AE$3&lt;=$C95,0,IF(AE$3&gt;($F$72+$C95),INDEX($D$84:$W$84,,$C95)-SUM($D95:AD95),INDEX($D$84:$W$84,,$C95)/$F$72)))</f>
        <v>0</v>
      </c>
      <c r="AF95" s="26">
        <f>IF($F$72="n/a",0,IF(AF$3&lt;=$C95,0,IF(AF$3&gt;($F$72+$C95),INDEX($D$84:$W$84,,$C95)-SUM($D95:AE95),INDEX($D$84:$W$84,,$C95)/$F$72)))</f>
        <v>0</v>
      </c>
      <c r="AG95" s="26">
        <f>IF($F$72="n/a",0,IF(AG$3&lt;=$C95,0,IF(AG$3&gt;($F$72+$C95),INDEX($D$84:$W$84,,$C95)-SUM($D95:AF95),INDEX($D$84:$W$84,,$C95)/$F$72)))</f>
        <v>0</v>
      </c>
      <c r="AH95" s="26">
        <f>IF($F$72="n/a",0,IF(AH$3&lt;=$C95,0,IF(AH$3&gt;($F$72+$C95),INDEX($D$84:$W$84,,$C95)-SUM($D95:AG95),INDEX($D$84:$W$84,,$C95)/$F$72)))</f>
        <v>0</v>
      </c>
      <c r="AI95" s="26">
        <f>IF($F$72="n/a",0,IF(AI$3&lt;=$C95,0,IF(AI$3&gt;($F$72+$C95),INDEX($D$84:$W$84,,$C95)-SUM($D95:AH95),INDEX($D$84:$W$84,,$C95)/$F$72)))</f>
        <v>0</v>
      </c>
      <c r="AJ95" s="26">
        <f>IF($F$72="n/a",0,IF(AJ$3&lt;=$C95,0,IF(AJ$3&gt;($F$72+$C95),INDEX($D$84:$W$84,,$C95)-SUM($D95:AI95),INDEX($D$84:$W$84,,$C95)/$F$72)))</f>
        <v>0</v>
      </c>
      <c r="AK95" s="26">
        <f>IF($F$72="n/a",0,IF(AK$3&lt;=$C95,0,IF(AK$3&gt;($F$72+$C95),INDEX($D$84:$W$84,,$C95)-SUM($D95:AJ95),INDEX($D$84:$W$84,,$C95)/$F$72)))</f>
        <v>0</v>
      </c>
      <c r="AL95" s="26">
        <f>IF($F$72="n/a",0,IF(AL$3&lt;=$C95,0,IF(AL$3&gt;($F$72+$C95),INDEX($D$84:$W$84,,$C95)-SUM($D95:AK95),INDEX($D$84:$W$84,,$C95)/$F$72)))</f>
        <v>0</v>
      </c>
      <c r="AM95" s="26">
        <f>IF($F$72="n/a",0,IF(AM$3&lt;=$C95,0,IF(AM$3&gt;($F$72+$C95),INDEX($D$84:$W$84,,$C95)-SUM($D95:AL95),INDEX($D$84:$W$84,,$C95)/$F$72)))</f>
        <v>0</v>
      </c>
      <c r="AN95" s="26">
        <f>IF($F$72="n/a",0,IF(AN$3&lt;=$C95,0,IF(AN$3&gt;($F$72+$C95),INDEX($D$84:$W$84,,$C95)-SUM($D95:AM95),INDEX($D$84:$W$84,,$C95)/$F$72)))</f>
        <v>0</v>
      </c>
      <c r="AO95" s="26">
        <f>IF($F$72="n/a",0,IF(AO$3&lt;=$C95,0,IF(AO$3&gt;($F$72+$C95),INDEX($D$84:$W$84,,$C95)-SUM($D95:AN95),INDEX($D$84:$W$84,,$C95)/$F$72)))</f>
        <v>0</v>
      </c>
      <c r="AP95" s="26">
        <f>IF($F$72="n/a",0,IF(AP$3&lt;=$C95,0,IF(AP$3&gt;($F$72+$C95),INDEX($D$84:$W$84,,$C95)-SUM($D95:AO95),INDEX($D$84:$W$84,,$C95)/$F$72)))</f>
        <v>0</v>
      </c>
      <c r="AQ95" s="26">
        <f>IF($F$72="n/a",0,IF(AQ$3&lt;=$C95,0,IF(AQ$3&gt;($F$72+$C95),INDEX($D$84:$W$84,,$C95)-SUM($D95:AP95),INDEX($D$84:$W$84,,$C95)/$F$72)))</f>
        <v>0</v>
      </c>
      <c r="AR95" s="26">
        <f>IF($F$72="n/a",0,IF(AR$3&lt;=$C95,0,IF(AR$3&gt;($F$72+$C95),INDEX($D$84:$W$84,,$C95)-SUM($D95:AQ95),INDEX($D$84:$W$84,,$C95)/$F$72)))</f>
        <v>0</v>
      </c>
      <c r="AS95" s="26">
        <f>IF($F$72="n/a",0,IF(AS$3&lt;=$C95,0,IF(AS$3&gt;($F$72+$C95),INDEX($D$84:$W$84,,$C95)-SUM($D95:AR95),INDEX($D$84:$W$84,,$C95)/$F$72)))</f>
        <v>0</v>
      </c>
      <c r="AT95" s="26">
        <f>IF($F$72="n/a",0,IF(AT$3&lt;=$C95,0,IF(AT$3&gt;($F$72+$C95),INDEX($D$84:$W$84,,$C95)-SUM($D95:AS95),INDEX($D$84:$W$84,,$C95)/$F$72)))</f>
        <v>0</v>
      </c>
      <c r="AU95" s="26">
        <f>IF($F$72="n/a",0,IF(AU$3&lt;=$C95,0,IF(AU$3&gt;($F$72+$C95),INDEX($D$84:$W$84,,$C95)-SUM($D95:AT95),INDEX($D$84:$W$84,,$C95)/$F$72)))</f>
        <v>0</v>
      </c>
      <c r="AV95" s="26">
        <f>IF($F$72="n/a",0,IF(AV$3&lt;=$C95,0,IF(AV$3&gt;($F$72+$C95),INDEX($D$84:$W$84,,$C95)-SUM($D95:AU95),INDEX($D$84:$W$84,,$C95)/$F$72)))</f>
        <v>0</v>
      </c>
      <c r="AW95" s="26">
        <f>IF($F$72="n/a",0,IF(AW$3&lt;=$C95,0,IF(AW$3&gt;($F$72+$C95),INDEX($D$84:$W$84,,$C95)-SUM($D95:AV95),INDEX($D$84:$W$84,,$C95)/$F$72)))</f>
        <v>0</v>
      </c>
      <c r="AX95" s="26">
        <f>IF($F$72="n/a",0,IF(AX$3&lt;=$C95,0,IF(AX$3&gt;($F$72+$C95),INDEX($D$84:$W$84,,$C95)-SUM($D95:AW95),INDEX($D$84:$W$84,,$C95)/$F$72)))</f>
        <v>0</v>
      </c>
      <c r="AY95" s="26">
        <f>IF($F$72="n/a",0,IF(AY$3&lt;=$C95,0,IF(AY$3&gt;($F$72+$C95),INDEX($D$84:$W$84,,$C95)-SUM($D95:AX95),INDEX($D$84:$W$84,,$C95)/$F$72)))</f>
        <v>0</v>
      </c>
      <c r="AZ95" s="26">
        <f>IF($F$72="n/a",0,IF(AZ$3&lt;=$C95,0,IF(AZ$3&gt;($F$72+$C95),INDEX($D$84:$W$84,,$C95)-SUM($D95:AY95),INDEX($D$84:$W$84,,$C95)/$F$72)))</f>
        <v>0</v>
      </c>
      <c r="BA95" s="26">
        <f>IF($F$72="n/a",0,IF(BA$3&lt;=$C95,0,IF(BA$3&gt;($F$72+$C95),INDEX($D$84:$W$84,,$C95)-SUM($D95:AZ95),INDEX($D$84:$W$84,,$C95)/$F$72)))</f>
        <v>0</v>
      </c>
      <c r="BB95" s="26">
        <f>IF($F$72="n/a",0,IF(BB$3&lt;=$C95,0,IF(BB$3&gt;($F$72+$C95),INDEX($D$84:$W$84,,$C95)-SUM($D95:BA95),INDEX($D$84:$W$84,,$C95)/$F$72)))</f>
        <v>0</v>
      </c>
      <c r="BC95" s="26">
        <f>IF($F$72="n/a",0,IF(BC$3&lt;=$C95,0,IF(BC$3&gt;($F$72+$C95),INDEX($D$84:$W$84,,$C95)-SUM($D95:BB95),INDEX($D$84:$W$84,,$C95)/$F$72)))</f>
        <v>0</v>
      </c>
      <c r="BD95" s="26">
        <f>IF($F$72="n/a",0,IF(BD$3&lt;=$C95,0,IF(BD$3&gt;($F$72+$C95),INDEX($D$84:$W$84,,$C95)-SUM($D95:BC95),INDEX($D$84:$W$84,,$C95)/$F$72)))</f>
        <v>0</v>
      </c>
      <c r="BE95" s="26">
        <f>IF($F$72="n/a",0,IF(BE$3&lt;=$C95,0,IF(BE$3&gt;($F$72+$C95),INDEX($D$84:$W$84,,$C95)-SUM($D95:BD95),INDEX($D$84:$W$84,,$C95)/$F$72)))</f>
        <v>0</v>
      </c>
      <c r="BF95" s="26">
        <f>IF($F$72="n/a",0,IF(BF$3&lt;=$C95,0,IF(BF$3&gt;($F$72+$C95),INDEX($D$84:$W$84,,$C95)-SUM($D95:BE95),INDEX($D$84:$W$84,,$C95)/$F$72)))</f>
        <v>0</v>
      </c>
      <c r="BG95" s="26">
        <f>IF($F$72="n/a",0,IF(BG$3&lt;=$C95,0,IF(BG$3&gt;($F$72+$C95),INDEX($D$84:$W$84,,$C95)-SUM($D95:BF95),INDEX($D$84:$W$84,,$C95)/$F$72)))</f>
        <v>0</v>
      </c>
      <c r="BH95" s="26">
        <f>IF($F$72="n/a",0,IF(BH$3&lt;=$C95,0,IF(BH$3&gt;($F$72+$C95),INDEX($D$84:$W$84,,$C95)-SUM($D95:BG95),INDEX($D$84:$W$84,,$C95)/$F$72)))</f>
        <v>0</v>
      </c>
      <c r="BI95" s="26">
        <f>IF($F$72="n/a",0,IF(BI$3&lt;=$C95,0,IF(BI$3&gt;($F$72+$C95),INDEX($D$84:$W$84,,$C95)-SUM($D95:BH95),INDEX($D$84:$W$84,,$C95)/$F$72)))</f>
        <v>0</v>
      </c>
      <c r="BJ95" s="26">
        <f>IF($F$72="n/a",0,IF(BJ$3&lt;=$C95,0,IF(BJ$3&gt;($F$72+$C95),INDEX($D$84:$W$84,,$C95)-SUM($D95:BI95),INDEX($D$84:$W$84,,$C95)/$F$72)))</f>
        <v>0</v>
      </c>
      <c r="BK95" s="26">
        <f>IF($F$72="n/a",0,IF(BK$3&lt;=$C95,0,IF(BK$3&gt;($F$72+$C95),INDEX($D$84:$W$84,,$C95)-SUM($D95:BJ95),INDEX($D$84:$W$84,,$C95)/$F$72)))</f>
        <v>0</v>
      </c>
    </row>
    <row r="96" spans="2:63" hidden="1" outlineLevel="1" x14ac:dyDescent="0.3">
      <c r="B96" s="15">
        <v>2022</v>
      </c>
      <c r="C96">
        <v>10</v>
      </c>
      <c r="D96" s="26"/>
      <c r="E96" s="26">
        <f>IF($F$72="n/a",0,IF(E$3&lt;=$C96,0,IF(E$3&gt;($F$72+$C96),INDEX($D$84:$W$84,,$C96)-SUM($D96:D96),INDEX($D$84:$W$84,,$C96)/$F$72)))</f>
        <v>0</v>
      </c>
      <c r="F96" s="26">
        <f>IF($F$72="n/a",0,IF(F$3&lt;=$C96,0,IF(F$3&gt;($F$72+$C96),INDEX($D$84:$W$84,,$C96)-SUM($D96:E96),INDEX($D$84:$W$84,,$C96)/$F$72)))</f>
        <v>0</v>
      </c>
      <c r="G96" s="26">
        <f>IF($F$72="n/a",0,IF(G$3&lt;=$C96,0,IF(G$3&gt;($F$72+$C96),INDEX($D$84:$W$84,,$C96)-SUM($D96:F96),INDEX($D$84:$W$84,,$C96)/$F$72)))</f>
        <v>0</v>
      </c>
      <c r="H96" s="46">
        <f>IF($F$72="n/a",0,IF(H$3&lt;=$C96,0,IF(H$3&gt;($F$72+$C96),INDEX($D$84:$W$84,,$C96)-SUM($D96:G96),INDEX($D$84:$W$84,,$C96)/$F$72)))</f>
        <v>0</v>
      </c>
      <c r="I96" s="40">
        <f>IF($F$72="n/a",0,IF(I$3&lt;=$C96,0,IF(I$3&gt;($F$72+$C96),INDEX($D$84:$W$84,,$C96)-SUM($D96:H96),INDEX($D$84:$W$84,,$C96)/$F$72)))</f>
        <v>0</v>
      </c>
      <c r="J96" s="26">
        <f>IF($F$72="n/a",0,IF(J$3&lt;=$C96,0,IF(J$3&gt;($F$72+$C96),INDEX($D$84:$W$84,,$C96)-SUM($D96:I96),INDEX($D$84:$W$84,,$C96)/$F$72)))</f>
        <v>0</v>
      </c>
      <c r="K96" s="26">
        <f>IF($F$72="n/a",0,IF(K$3&lt;=$C96,0,IF(K$3&gt;($F$72+$C96),INDEX($D$84:$W$84,,$C96)-SUM($D96:J96),INDEX($D$84:$W$84,,$C96)/$F$72)))</f>
        <v>0</v>
      </c>
      <c r="L96" s="26">
        <f>IF($F$72="n/a",0,IF(L$3&lt;=$C96,0,IF(L$3&gt;($F$72+$C96),INDEX($D$84:$W$84,,$C96)-SUM($D96:K96),INDEX($D$84:$W$84,,$C96)/$F$72)))</f>
        <v>0</v>
      </c>
      <c r="M96" s="26">
        <f>IF($F$72="n/a",0,IF(M$3&lt;=$C96,0,IF(M$3&gt;($F$72+$C96),INDEX($D$84:$W$84,,$C96)-SUM($D96:L96),INDEX($D$84:$W$84,,$C96)/$F$72)))</f>
        <v>0</v>
      </c>
      <c r="N96" s="26">
        <f>IF($F$72="n/a",0,IF(N$3&lt;=$C96,0,IF(N$3&gt;($F$72+$C96),INDEX($D$84:$W$84,,$C96)-SUM($D96:M96),INDEX($D$84:$W$84,,$C96)/$F$72)))</f>
        <v>0</v>
      </c>
      <c r="O96" s="26">
        <f>IF($F$72="n/a",0,IF(O$3&lt;=$C96,0,IF(O$3&gt;($F$72+$C96),INDEX($D$84:$W$84,,$C96)-SUM($D96:N96),INDEX($D$84:$W$84,,$C96)/$F$72)))</f>
        <v>0</v>
      </c>
      <c r="P96" s="26">
        <f>IF($F$72="n/a",0,IF(P$3&lt;=$C96,0,IF(P$3&gt;($F$72+$C96),INDEX($D$84:$W$84,,$C96)-SUM($D96:O96),INDEX($D$84:$W$84,,$C96)/$F$72)))</f>
        <v>0</v>
      </c>
      <c r="Q96" s="26">
        <f>IF($F$72="n/a",0,IF(Q$3&lt;=$C96,0,IF(Q$3&gt;($F$72+$C96),INDEX($D$84:$W$84,,$C96)-SUM($D96:P96),INDEX($D$84:$W$84,,$C96)/$F$72)))</f>
        <v>0</v>
      </c>
      <c r="R96" s="26">
        <f>IF($F$72="n/a",0,IF(R$3&lt;=$C96,0,IF(R$3&gt;($F$72+$C96),INDEX($D$84:$W$84,,$C96)-SUM($D96:Q96),INDEX($D$84:$W$84,,$C96)/$F$72)))</f>
        <v>0</v>
      </c>
      <c r="S96" s="26">
        <f>IF($F$72="n/a",0,IF(S$3&lt;=$C96,0,IF(S$3&gt;($F$72+$C96),INDEX($D$84:$W$84,,$C96)-SUM($D96:R96),INDEX($D$84:$W$84,,$C96)/$F$72)))</f>
        <v>0</v>
      </c>
      <c r="T96" s="26">
        <f>IF($F$72="n/a",0,IF(T$3&lt;=$C96,0,IF(T$3&gt;($F$72+$C96),INDEX($D$84:$W$84,,$C96)-SUM($D96:S96),INDEX($D$84:$W$84,,$C96)/$F$72)))</f>
        <v>0</v>
      </c>
      <c r="U96" s="26">
        <f>IF($F$72="n/a",0,IF(U$3&lt;=$C96,0,IF(U$3&gt;($F$72+$C96),INDEX($D$84:$W$84,,$C96)-SUM($D96:T96),INDEX($D$84:$W$84,,$C96)/$F$72)))</f>
        <v>0</v>
      </c>
      <c r="V96" s="26">
        <f>IF($F$72="n/a",0,IF(V$3&lt;=$C96,0,IF(V$3&gt;($F$72+$C96),INDEX($D$84:$W$84,,$C96)-SUM($D96:U96),INDEX($D$84:$W$84,,$C96)/$F$72)))</f>
        <v>0</v>
      </c>
      <c r="W96" s="26">
        <f>IF($F$72="n/a",0,IF(W$3&lt;=$C96,0,IF(W$3&gt;($F$72+$C96),INDEX($D$84:$W$84,,$C96)-SUM($D96:V96),INDEX($D$84:$W$84,,$C96)/$F$72)))</f>
        <v>0</v>
      </c>
      <c r="X96" s="26">
        <f>IF($F$72="n/a",0,IF(X$3&lt;=$C96,0,IF(X$3&gt;($F$72+$C96),INDEX($D$84:$W$84,,$C96)-SUM($D96:W96),INDEX($D$84:$W$84,,$C96)/$F$72)))</f>
        <v>0</v>
      </c>
      <c r="Y96" s="26">
        <f>IF($F$72="n/a",0,IF(Y$3&lt;=$C96,0,IF(Y$3&gt;($F$72+$C96),INDEX($D$84:$W$84,,$C96)-SUM($D96:X96),INDEX($D$84:$W$84,,$C96)/$F$72)))</f>
        <v>0</v>
      </c>
      <c r="Z96" s="26">
        <f>IF($F$72="n/a",0,IF(Z$3&lt;=$C96,0,IF(Z$3&gt;($F$72+$C96),INDEX($D$84:$W$84,,$C96)-SUM($D96:Y96),INDEX($D$84:$W$84,,$C96)/$F$72)))</f>
        <v>0</v>
      </c>
      <c r="AA96" s="26">
        <f>IF($F$72="n/a",0,IF(AA$3&lt;=$C96,0,IF(AA$3&gt;($F$72+$C96),INDEX($D$84:$W$84,,$C96)-SUM($D96:Z96),INDEX($D$84:$W$84,,$C96)/$F$72)))</f>
        <v>0</v>
      </c>
      <c r="AB96" s="26">
        <f>IF($F$72="n/a",0,IF(AB$3&lt;=$C96,0,IF(AB$3&gt;($F$72+$C96),INDEX($D$84:$W$84,,$C96)-SUM($D96:AA96),INDEX($D$84:$W$84,,$C96)/$F$72)))</f>
        <v>0</v>
      </c>
      <c r="AC96" s="26">
        <f>IF($F$72="n/a",0,IF(AC$3&lt;=$C96,0,IF(AC$3&gt;($F$72+$C96),INDEX($D$84:$W$84,,$C96)-SUM($D96:AB96),INDEX($D$84:$W$84,,$C96)/$F$72)))</f>
        <v>0</v>
      </c>
      <c r="AD96" s="26">
        <f>IF($F$72="n/a",0,IF(AD$3&lt;=$C96,0,IF(AD$3&gt;($F$72+$C96),INDEX($D$84:$W$84,,$C96)-SUM($D96:AC96),INDEX($D$84:$W$84,,$C96)/$F$72)))</f>
        <v>0</v>
      </c>
      <c r="AE96" s="26">
        <f>IF($F$72="n/a",0,IF(AE$3&lt;=$C96,0,IF(AE$3&gt;($F$72+$C96),INDEX($D$84:$W$84,,$C96)-SUM($D96:AD96),INDEX($D$84:$W$84,,$C96)/$F$72)))</f>
        <v>0</v>
      </c>
      <c r="AF96" s="26">
        <f>IF($F$72="n/a",0,IF(AF$3&lt;=$C96,0,IF(AF$3&gt;($F$72+$C96),INDEX($D$84:$W$84,,$C96)-SUM($D96:AE96),INDEX($D$84:$W$84,,$C96)/$F$72)))</f>
        <v>0</v>
      </c>
      <c r="AG96" s="26">
        <f>IF($F$72="n/a",0,IF(AG$3&lt;=$C96,0,IF(AG$3&gt;($F$72+$C96),INDEX($D$84:$W$84,,$C96)-SUM($D96:AF96),INDEX($D$84:$W$84,,$C96)/$F$72)))</f>
        <v>0</v>
      </c>
      <c r="AH96" s="26">
        <f>IF($F$72="n/a",0,IF(AH$3&lt;=$C96,0,IF(AH$3&gt;($F$72+$C96),INDEX($D$84:$W$84,,$C96)-SUM($D96:AG96),INDEX($D$84:$W$84,,$C96)/$F$72)))</f>
        <v>0</v>
      </c>
      <c r="AI96" s="26">
        <f>IF($F$72="n/a",0,IF(AI$3&lt;=$C96,0,IF(AI$3&gt;($F$72+$C96),INDEX($D$84:$W$84,,$C96)-SUM($D96:AH96),INDEX($D$84:$W$84,,$C96)/$F$72)))</f>
        <v>0</v>
      </c>
      <c r="AJ96" s="26">
        <f>IF($F$72="n/a",0,IF(AJ$3&lt;=$C96,0,IF(AJ$3&gt;($F$72+$C96),INDEX($D$84:$W$84,,$C96)-SUM($D96:AI96),INDEX($D$84:$W$84,,$C96)/$F$72)))</f>
        <v>0</v>
      </c>
      <c r="AK96" s="26">
        <f>IF($F$72="n/a",0,IF(AK$3&lt;=$C96,0,IF(AK$3&gt;($F$72+$C96),INDEX($D$84:$W$84,,$C96)-SUM($D96:AJ96),INDEX($D$84:$W$84,,$C96)/$F$72)))</f>
        <v>0</v>
      </c>
      <c r="AL96" s="26">
        <f>IF($F$72="n/a",0,IF(AL$3&lt;=$C96,0,IF(AL$3&gt;($F$72+$C96),INDEX($D$84:$W$84,,$C96)-SUM($D96:AK96),INDEX($D$84:$W$84,,$C96)/$F$72)))</f>
        <v>0</v>
      </c>
      <c r="AM96" s="26">
        <f>IF($F$72="n/a",0,IF(AM$3&lt;=$C96,0,IF(AM$3&gt;($F$72+$C96),INDEX($D$84:$W$84,,$C96)-SUM($D96:AL96),INDEX($D$84:$W$84,,$C96)/$F$72)))</f>
        <v>0</v>
      </c>
      <c r="AN96" s="26">
        <f>IF($F$72="n/a",0,IF(AN$3&lt;=$C96,0,IF(AN$3&gt;($F$72+$C96),INDEX($D$84:$W$84,,$C96)-SUM($D96:AM96),INDEX($D$84:$W$84,,$C96)/$F$72)))</f>
        <v>0</v>
      </c>
      <c r="AO96" s="26">
        <f>IF($F$72="n/a",0,IF(AO$3&lt;=$C96,0,IF(AO$3&gt;($F$72+$C96),INDEX($D$84:$W$84,,$C96)-SUM($D96:AN96),INDEX($D$84:$W$84,,$C96)/$F$72)))</f>
        <v>0</v>
      </c>
      <c r="AP96" s="26">
        <f>IF($F$72="n/a",0,IF(AP$3&lt;=$C96,0,IF(AP$3&gt;($F$72+$C96),INDEX($D$84:$W$84,,$C96)-SUM($D96:AO96),INDEX($D$84:$W$84,,$C96)/$F$72)))</f>
        <v>0</v>
      </c>
      <c r="AQ96" s="26">
        <f>IF($F$72="n/a",0,IF(AQ$3&lt;=$C96,0,IF(AQ$3&gt;($F$72+$C96),INDEX($D$84:$W$84,,$C96)-SUM($D96:AP96),INDEX($D$84:$W$84,,$C96)/$F$72)))</f>
        <v>0</v>
      </c>
      <c r="AR96" s="26">
        <f>IF($F$72="n/a",0,IF(AR$3&lt;=$C96,0,IF(AR$3&gt;($F$72+$C96),INDEX($D$84:$W$84,,$C96)-SUM($D96:AQ96),INDEX($D$84:$W$84,,$C96)/$F$72)))</f>
        <v>0</v>
      </c>
      <c r="AS96" s="26">
        <f>IF($F$72="n/a",0,IF(AS$3&lt;=$C96,0,IF(AS$3&gt;($F$72+$C96),INDEX($D$84:$W$84,,$C96)-SUM($D96:AR96),INDEX($D$84:$W$84,,$C96)/$F$72)))</f>
        <v>0</v>
      </c>
      <c r="AT96" s="26">
        <f>IF($F$72="n/a",0,IF(AT$3&lt;=$C96,0,IF(AT$3&gt;($F$72+$C96),INDEX($D$84:$W$84,,$C96)-SUM($D96:AS96),INDEX($D$84:$W$84,,$C96)/$F$72)))</f>
        <v>0</v>
      </c>
      <c r="AU96" s="26">
        <f>IF($F$72="n/a",0,IF(AU$3&lt;=$C96,0,IF(AU$3&gt;($F$72+$C96),INDEX($D$84:$W$84,,$C96)-SUM($D96:AT96),INDEX($D$84:$W$84,,$C96)/$F$72)))</f>
        <v>0</v>
      </c>
      <c r="AV96" s="26">
        <f>IF($F$72="n/a",0,IF(AV$3&lt;=$C96,0,IF(AV$3&gt;($F$72+$C96),INDEX($D$84:$W$84,,$C96)-SUM($D96:AU96),INDEX($D$84:$W$84,,$C96)/$F$72)))</f>
        <v>0</v>
      </c>
      <c r="AW96" s="26">
        <f>IF($F$72="n/a",0,IF(AW$3&lt;=$C96,0,IF(AW$3&gt;($F$72+$C96),INDEX($D$84:$W$84,,$C96)-SUM($D96:AV96),INDEX($D$84:$W$84,,$C96)/$F$72)))</f>
        <v>0</v>
      </c>
      <c r="AX96" s="26">
        <f>IF($F$72="n/a",0,IF(AX$3&lt;=$C96,0,IF(AX$3&gt;($F$72+$C96),INDEX($D$84:$W$84,,$C96)-SUM($D96:AW96),INDEX($D$84:$W$84,,$C96)/$F$72)))</f>
        <v>0</v>
      </c>
      <c r="AY96" s="26">
        <f>IF($F$72="n/a",0,IF(AY$3&lt;=$C96,0,IF(AY$3&gt;($F$72+$C96),INDEX($D$84:$W$84,,$C96)-SUM($D96:AX96),INDEX($D$84:$W$84,,$C96)/$F$72)))</f>
        <v>0</v>
      </c>
      <c r="AZ96" s="26">
        <f>IF($F$72="n/a",0,IF(AZ$3&lt;=$C96,0,IF(AZ$3&gt;($F$72+$C96),INDEX($D$84:$W$84,,$C96)-SUM($D96:AY96),INDEX($D$84:$W$84,,$C96)/$F$72)))</f>
        <v>0</v>
      </c>
      <c r="BA96" s="26">
        <f>IF($F$72="n/a",0,IF(BA$3&lt;=$C96,0,IF(BA$3&gt;($F$72+$C96),INDEX($D$84:$W$84,,$C96)-SUM($D96:AZ96),INDEX($D$84:$W$84,,$C96)/$F$72)))</f>
        <v>0</v>
      </c>
      <c r="BB96" s="26">
        <f>IF($F$72="n/a",0,IF(BB$3&lt;=$C96,0,IF(BB$3&gt;($F$72+$C96),INDEX($D$84:$W$84,,$C96)-SUM($D96:BA96),INDEX($D$84:$W$84,,$C96)/$F$72)))</f>
        <v>0</v>
      </c>
      <c r="BC96" s="26">
        <f>IF($F$72="n/a",0,IF(BC$3&lt;=$C96,0,IF(BC$3&gt;($F$72+$C96),INDEX($D$84:$W$84,,$C96)-SUM($D96:BB96),INDEX($D$84:$W$84,,$C96)/$F$72)))</f>
        <v>0</v>
      </c>
      <c r="BD96" s="26">
        <f>IF($F$72="n/a",0,IF(BD$3&lt;=$C96,0,IF(BD$3&gt;($F$72+$C96),INDEX($D$84:$W$84,,$C96)-SUM($D96:BC96),INDEX($D$84:$W$84,,$C96)/$F$72)))</f>
        <v>0</v>
      </c>
      <c r="BE96" s="26">
        <f>IF($F$72="n/a",0,IF(BE$3&lt;=$C96,0,IF(BE$3&gt;($F$72+$C96),INDEX($D$84:$W$84,,$C96)-SUM($D96:BD96),INDEX($D$84:$W$84,,$C96)/$F$72)))</f>
        <v>0</v>
      </c>
      <c r="BF96" s="26">
        <f>IF($F$72="n/a",0,IF(BF$3&lt;=$C96,0,IF(BF$3&gt;($F$72+$C96),INDEX($D$84:$W$84,,$C96)-SUM($D96:BE96),INDEX($D$84:$W$84,,$C96)/$F$72)))</f>
        <v>0</v>
      </c>
      <c r="BG96" s="26">
        <f>IF($F$72="n/a",0,IF(BG$3&lt;=$C96,0,IF(BG$3&gt;($F$72+$C96),INDEX($D$84:$W$84,,$C96)-SUM($D96:BF96),INDEX($D$84:$W$84,,$C96)/$F$72)))</f>
        <v>0</v>
      </c>
      <c r="BH96" s="26">
        <f>IF($F$72="n/a",0,IF(BH$3&lt;=$C96,0,IF(BH$3&gt;($F$72+$C96),INDEX($D$84:$W$84,,$C96)-SUM($D96:BG96),INDEX($D$84:$W$84,,$C96)/$F$72)))</f>
        <v>0</v>
      </c>
      <c r="BI96" s="26">
        <f>IF($F$72="n/a",0,IF(BI$3&lt;=$C96,0,IF(BI$3&gt;($F$72+$C96),INDEX($D$84:$W$84,,$C96)-SUM($D96:BH96),INDEX($D$84:$W$84,,$C96)/$F$72)))</f>
        <v>0</v>
      </c>
      <c r="BJ96" s="26">
        <f>IF($F$72="n/a",0,IF(BJ$3&lt;=$C96,0,IF(BJ$3&gt;($F$72+$C96),INDEX($D$84:$W$84,,$C96)-SUM($D96:BI96),INDEX($D$84:$W$84,,$C96)/$F$72)))</f>
        <v>0</v>
      </c>
      <c r="BK96" s="26">
        <f>IF($F$72="n/a",0,IF(BK$3&lt;=$C96,0,IF(BK$3&gt;($F$72+$C96),INDEX($D$84:$W$84,,$C96)-SUM($D96:BJ96),INDEX($D$84:$W$84,,$C96)/$F$72)))</f>
        <v>0</v>
      </c>
    </row>
    <row r="97" spans="2:63" hidden="1" outlineLevel="1" x14ac:dyDescent="0.3">
      <c r="B97" s="15">
        <v>2023</v>
      </c>
      <c r="C97">
        <v>11</v>
      </c>
      <c r="D97" s="26"/>
      <c r="E97" s="26">
        <f>IF($F$72="n/a",0,IF(E$3&lt;=$C97,0,IF(E$3&gt;($F$72+$C97),INDEX($D$84:$W$84,,$C97)-SUM($D97:D97),INDEX($D$84:$W$84,,$C97)/$F$72)))</f>
        <v>0</v>
      </c>
      <c r="F97" s="26">
        <f>IF($F$72="n/a",0,IF(F$3&lt;=$C97,0,IF(F$3&gt;($F$72+$C97),INDEX($D$84:$W$84,,$C97)-SUM($D97:E97),INDEX($D$84:$W$84,,$C97)/$F$72)))</f>
        <v>0</v>
      </c>
      <c r="G97" s="26">
        <f>IF($F$72="n/a",0,IF(G$3&lt;=$C97,0,IF(G$3&gt;($F$72+$C97),INDEX($D$84:$W$84,,$C97)-SUM($D97:F97),INDEX($D$84:$W$84,,$C97)/$F$72)))</f>
        <v>0</v>
      </c>
      <c r="H97" s="46">
        <f>IF($F$72="n/a",0,IF(H$3&lt;=$C97,0,IF(H$3&gt;($F$72+$C97),INDEX($D$84:$W$84,,$C97)-SUM($D97:G97),INDEX($D$84:$W$84,,$C97)/$F$72)))</f>
        <v>0</v>
      </c>
      <c r="I97" s="40">
        <f>IF($F$72="n/a",0,IF(I$3&lt;=$C97,0,IF(I$3&gt;($F$72+$C97),INDEX($D$84:$W$84,,$C97)-SUM($D97:H97),INDEX($D$84:$W$84,,$C97)/$F$72)))</f>
        <v>0</v>
      </c>
      <c r="J97" s="26">
        <f>IF($F$72="n/a",0,IF(J$3&lt;=$C97,0,IF(J$3&gt;($F$72+$C97),INDEX($D$84:$W$84,,$C97)-SUM($D97:I97),INDEX($D$84:$W$84,,$C97)/$F$72)))</f>
        <v>0</v>
      </c>
      <c r="K97" s="26">
        <f>IF($F$72="n/a",0,IF(K$3&lt;=$C97,0,IF(K$3&gt;($F$72+$C97),INDEX($D$84:$W$84,,$C97)-SUM($D97:J97),INDEX($D$84:$W$84,,$C97)/$F$72)))</f>
        <v>0</v>
      </c>
      <c r="L97" s="26">
        <f>IF($F$72="n/a",0,IF(L$3&lt;=$C97,0,IF(L$3&gt;($F$72+$C97),INDEX($D$84:$W$84,,$C97)-SUM($D97:K97),INDEX($D$84:$W$84,,$C97)/$F$72)))</f>
        <v>0</v>
      </c>
      <c r="M97" s="26">
        <f>IF($F$72="n/a",0,IF(M$3&lt;=$C97,0,IF(M$3&gt;($F$72+$C97),INDEX($D$84:$W$84,,$C97)-SUM($D97:L97),INDEX($D$84:$W$84,,$C97)/$F$72)))</f>
        <v>0</v>
      </c>
      <c r="N97" s="26">
        <f>IF($F$72="n/a",0,IF(N$3&lt;=$C97,0,IF(N$3&gt;($F$72+$C97),INDEX($D$84:$W$84,,$C97)-SUM($D97:M97),INDEX($D$84:$W$84,,$C97)/$F$72)))</f>
        <v>0</v>
      </c>
      <c r="O97" s="26">
        <f>IF($F$72="n/a",0,IF(O$3&lt;=$C97,0,IF(O$3&gt;($F$72+$C97),INDEX($D$84:$W$84,,$C97)-SUM($D97:N97),INDEX($D$84:$W$84,,$C97)/$F$72)))</f>
        <v>0</v>
      </c>
      <c r="P97" s="26">
        <f>IF($F$72="n/a",0,IF(P$3&lt;=$C97,0,IF(P$3&gt;($F$72+$C97),INDEX($D$84:$W$84,,$C97)-SUM($D97:O97),INDEX($D$84:$W$84,,$C97)/$F$72)))</f>
        <v>0</v>
      </c>
      <c r="Q97" s="26">
        <f>IF($F$72="n/a",0,IF(Q$3&lt;=$C97,0,IF(Q$3&gt;($F$72+$C97),INDEX($D$84:$W$84,,$C97)-SUM($D97:P97),INDEX($D$84:$W$84,,$C97)/$F$72)))</f>
        <v>0</v>
      </c>
      <c r="R97" s="26">
        <f>IF($F$72="n/a",0,IF(R$3&lt;=$C97,0,IF(R$3&gt;($F$72+$C97),INDEX($D$84:$W$84,,$C97)-SUM($D97:Q97),INDEX($D$84:$W$84,,$C97)/$F$72)))</f>
        <v>0</v>
      </c>
      <c r="S97" s="26">
        <f>IF($F$72="n/a",0,IF(S$3&lt;=$C97,0,IF(S$3&gt;($F$72+$C97),INDEX($D$84:$W$84,,$C97)-SUM($D97:R97),INDEX($D$84:$W$84,,$C97)/$F$72)))</f>
        <v>0</v>
      </c>
      <c r="T97" s="26">
        <f>IF($F$72="n/a",0,IF(T$3&lt;=$C97,0,IF(T$3&gt;($F$72+$C97),INDEX($D$84:$W$84,,$C97)-SUM($D97:S97),INDEX($D$84:$W$84,,$C97)/$F$72)))</f>
        <v>0</v>
      </c>
      <c r="U97" s="26">
        <f>IF($F$72="n/a",0,IF(U$3&lt;=$C97,0,IF(U$3&gt;($F$72+$C97),INDEX($D$84:$W$84,,$C97)-SUM($D97:T97),INDEX($D$84:$W$84,,$C97)/$F$72)))</f>
        <v>0</v>
      </c>
      <c r="V97" s="26">
        <f>IF($F$72="n/a",0,IF(V$3&lt;=$C97,0,IF(V$3&gt;($F$72+$C97),INDEX($D$84:$W$84,,$C97)-SUM($D97:U97),INDEX($D$84:$W$84,,$C97)/$F$72)))</f>
        <v>0</v>
      </c>
      <c r="W97" s="26">
        <f>IF($F$72="n/a",0,IF(W$3&lt;=$C97,0,IF(W$3&gt;($F$72+$C97),INDEX($D$84:$W$84,,$C97)-SUM($D97:V97),INDEX($D$84:$W$84,,$C97)/$F$72)))</f>
        <v>0</v>
      </c>
      <c r="X97" s="26">
        <f>IF($F$72="n/a",0,IF(X$3&lt;=$C97,0,IF(X$3&gt;($F$72+$C97),INDEX($D$84:$W$84,,$C97)-SUM($D97:W97),INDEX($D$84:$W$84,,$C97)/$F$72)))</f>
        <v>0</v>
      </c>
      <c r="Y97" s="26">
        <f>IF($F$72="n/a",0,IF(Y$3&lt;=$C97,0,IF(Y$3&gt;($F$72+$C97),INDEX($D$84:$W$84,,$C97)-SUM($D97:X97),INDEX($D$84:$W$84,,$C97)/$F$72)))</f>
        <v>0</v>
      </c>
      <c r="Z97" s="26">
        <f>IF($F$72="n/a",0,IF(Z$3&lt;=$C97,0,IF(Z$3&gt;($F$72+$C97),INDEX($D$84:$W$84,,$C97)-SUM($D97:Y97),INDEX($D$84:$W$84,,$C97)/$F$72)))</f>
        <v>0</v>
      </c>
      <c r="AA97" s="26">
        <f>IF($F$72="n/a",0,IF(AA$3&lt;=$C97,0,IF(AA$3&gt;($F$72+$C97),INDEX($D$84:$W$84,,$C97)-SUM($D97:Z97),INDEX($D$84:$W$84,,$C97)/$F$72)))</f>
        <v>0</v>
      </c>
      <c r="AB97" s="26">
        <f>IF($F$72="n/a",0,IF(AB$3&lt;=$C97,0,IF(AB$3&gt;($F$72+$C97),INDEX($D$84:$W$84,,$C97)-SUM($D97:AA97),INDEX($D$84:$W$84,,$C97)/$F$72)))</f>
        <v>0</v>
      </c>
      <c r="AC97" s="26">
        <f>IF($F$72="n/a",0,IF(AC$3&lt;=$C97,0,IF(AC$3&gt;($F$72+$C97),INDEX($D$84:$W$84,,$C97)-SUM($D97:AB97),INDEX($D$84:$W$84,,$C97)/$F$72)))</f>
        <v>0</v>
      </c>
      <c r="AD97" s="26">
        <f>IF($F$72="n/a",0,IF(AD$3&lt;=$C97,0,IF(AD$3&gt;($F$72+$C97),INDEX($D$84:$W$84,,$C97)-SUM($D97:AC97),INDEX($D$84:$W$84,,$C97)/$F$72)))</f>
        <v>0</v>
      </c>
      <c r="AE97" s="26">
        <f>IF($F$72="n/a",0,IF(AE$3&lt;=$C97,0,IF(AE$3&gt;($F$72+$C97),INDEX($D$84:$W$84,,$C97)-SUM($D97:AD97),INDEX($D$84:$W$84,,$C97)/$F$72)))</f>
        <v>0</v>
      </c>
      <c r="AF97" s="26">
        <f>IF($F$72="n/a",0,IF(AF$3&lt;=$C97,0,IF(AF$3&gt;($F$72+$C97),INDEX($D$84:$W$84,,$C97)-SUM($D97:AE97),INDEX($D$84:$W$84,,$C97)/$F$72)))</f>
        <v>0</v>
      </c>
      <c r="AG97" s="26">
        <f>IF($F$72="n/a",0,IF(AG$3&lt;=$C97,0,IF(AG$3&gt;($F$72+$C97),INDEX($D$84:$W$84,,$C97)-SUM($D97:AF97),INDEX($D$84:$W$84,,$C97)/$F$72)))</f>
        <v>0</v>
      </c>
      <c r="AH97" s="26">
        <f>IF($F$72="n/a",0,IF(AH$3&lt;=$C97,0,IF(AH$3&gt;($F$72+$C97),INDEX($D$84:$W$84,,$C97)-SUM($D97:AG97),INDEX($D$84:$W$84,,$C97)/$F$72)))</f>
        <v>0</v>
      </c>
      <c r="AI97" s="26">
        <f>IF($F$72="n/a",0,IF(AI$3&lt;=$C97,0,IF(AI$3&gt;($F$72+$C97),INDEX($D$84:$W$84,,$C97)-SUM($D97:AH97),INDEX($D$84:$W$84,,$C97)/$F$72)))</f>
        <v>0</v>
      </c>
      <c r="AJ97" s="26">
        <f>IF($F$72="n/a",0,IF(AJ$3&lt;=$C97,0,IF(AJ$3&gt;($F$72+$C97),INDEX($D$84:$W$84,,$C97)-SUM($D97:AI97),INDEX($D$84:$W$84,,$C97)/$F$72)))</f>
        <v>0</v>
      </c>
      <c r="AK97" s="26">
        <f>IF($F$72="n/a",0,IF(AK$3&lt;=$C97,0,IF(AK$3&gt;($F$72+$C97),INDEX($D$84:$W$84,,$C97)-SUM($D97:AJ97),INDEX($D$84:$W$84,,$C97)/$F$72)))</f>
        <v>0</v>
      </c>
      <c r="AL97" s="26">
        <f>IF($F$72="n/a",0,IF(AL$3&lt;=$C97,0,IF(AL$3&gt;($F$72+$C97),INDEX($D$84:$W$84,,$C97)-SUM($D97:AK97),INDEX($D$84:$W$84,,$C97)/$F$72)))</f>
        <v>0</v>
      </c>
      <c r="AM97" s="26">
        <f>IF($F$72="n/a",0,IF(AM$3&lt;=$C97,0,IF(AM$3&gt;($F$72+$C97),INDEX($D$84:$W$84,,$C97)-SUM($D97:AL97),INDEX($D$84:$W$84,,$C97)/$F$72)))</f>
        <v>0</v>
      </c>
      <c r="AN97" s="26">
        <f>IF($F$72="n/a",0,IF(AN$3&lt;=$C97,0,IF(AN$3&gt;($F$72+$C97),INDEX($D$84:$W$84,,$C97)-SUM($D97:AM97),INDEX($D$84:$W$84,,$C97)/$F$72)))</f>
        <v>0</v>
      </c>
      <c r="AO97" s="26">
        <f>IF($F$72="n/a",0,IF(AO$3&lt;=$C97,0,IF(AO$3&gt;($F$72+$C97),INDEX($D$84:$W$84,,$C97)-SUM($D97:AN97),INDEX($D$84:$W$84,,$C97)/$F$72)))</f>
        <v>0</v>
      </c>
      <c r="AP97" s="26">
        <f>IF($F$72="n/a",0,IF(AP$3&lt;=$C97,0,IF(AP$3&gt;($F$72+$C97),INDEX($D$84:$W$84,,$C97)-SUM($D97:AO97),INDEX($D$84:$W$84,,$C97)/$F$72)))</f>
        <v>0</v>
      </c>
      <c r="AQ97" s="26">
        <f>IF($F$72="n/a",0,IF(AQ$3&lt;=$C97,0,IF(AQ$3&gt;($F$72+$C97),INDEX($D$84:$W$84,,$C97)-SUM($D97:AP97),INDEX($D$84:$W$84,,$C97)/$F$72)))</f>
        <v>0</v>
      </c>
      <c r="AR97" s="26">
        <f>IF($F$72="n/a",0,IF(AR$3&lt;=$C97,0,IF(AR$3&gt;($F$72+$C97),INDEX($D$84:$W$84,,$C97)-SUM($D97:AQ97),INDEX($D$84:$W$84,,$C97)/$F$72)))</f>
        <v>0</v>
      </c>
      <c r="AS97" s="26">
        <f>IF($F$72="n/a",0,IF(AS$3&lt;=$C97,0,IF(AS$3&gt;($F$72+$C97),INDEX($D$84:$W$84,,$C97)-SUM($D97:AR97),INDEX($D$84:$W$84,,$C97)/$F$72)))</f>
        <v>0</v>
      </c>
      <c r="AT97" s="26">
        <f>IF($F$72="n/a",0,IF(AT$3&lt;=$C97,0,IF(AT$3&gt;($F$72+$C97),INDEX($D$84:$W$84,,$C97)-SUM($D97:AS97),INDEX($D$84:$W$84,,$C97)/$F$72)))</f>
        <v>0</v>
      </c>
      <c r="AU97" s="26">
        <f>IF($F$72="n/a",0,IF(AU$3&lt;=$C97,0,IF(AU$3&gt;($F$72+$C97),INDEX($D$84:$W$84,,$C97)-SUM($D97:AT97),INDEX($D$84:$W$84,,$C97)/$F$72)))</f>
        <v>0</v>
      </c>
      <c r="AV97" s="26">
        <f>IF($F$72="n/a",0,IF(AV$3&lt;=$C97,0,IF(AV$3&gt;($F$72+$C97),INDEX($D$84:$W$84,,$C97)-SUM($D97:AU97),INDEX($D$84:$W$84,,$C97)/$F$72)))</f>
        <v>0</v>
      </c>
      <c r="AW97" s="26">
        <f>IF($F$72="n/a",0,IF(AW$3&lt;=$C97,0,IF(AW$3&gt;($F$72+$C97),INDEX($D$84:$W$84,,$C97)-SUM($D97:AV97),INDEX($D$84:$W$84,,$C97)/$F$72)))</f>
        <v>0</v>
      </c>
      <c r="AX97" s="26">
        <f>IF($F$72="n/a",0,IF(AX$3&lt;=$C97,0,IF(AX$3&gt;($F$72+$C97),INDEX($D$84:$W$84,,$C97)-SUM($D97:AW97),INDEX($D$84:$W$84,,$C97)/$F$72)))</f>
        <v>0</v>
      </c>
      <c r="AY97" s="26">
        <f>IF($F$72="n/a",0,IF(AY$3&lt;=$C97,0,IF(AY$3&gt;($F$72+$C97),INDEX($D$84:$W$84,,$C97)-SUM($D97:AX97),INDEX($D$84:$W$84,,$C97)/$F$72)))</f>
        <v>0</v>
      </c>
      <c r="AZ97" s="26">
        <f>IF($F$72="n/a",0,IF(AZ$3&lt;=$C97,0,IF(AZ$3&gt;($F$72+$C97),INDEX($D$84:$W$84,,$C97)-SUM($D97:AY97),INDEX($D$84:$W$84,,$C97)/$F$72)))</f>
        <v>0</v>
      </c>
      <c r="BA97" s="26">
        <f>IF($F$72="n/a",0,IF(BA$3&lt;=$C97,0,IF(BA$3&gt;($F$72+$C97),INDEX($D$84:$W$84,,$C97)-SUM($D97:AZ97),INDEX($D$84:$W$84,,$C97)/$F$72)))</f>
        <v>0</v>
      </c>
      <c r="BB97" s="26">
        <f>IF($F$72="n/a",0,IF(BB$3&lt;=$C97,0,IF(BB$3&gt;($F$72+$C97),INDEX($D$84:$W$84,,$C97)-SUM($D97:BA97),INDEX($D$84:$W$84,,$C97)/$F$72)))</f>
        <v>0</v>
      </c>
      <c r="BC97" s="26">
        <f>IF($F$72="n/a",0,IF(BC$3&lt;=$C97,0,IF(BC$3&gt;($F$72+$C97),INDEX($D$84:$W$84,,$C97)-SUM($D97:BB97),INDEX($D$84:$W$84,,$C97)/$F$72)))</f>
        <v>0</v>
      </c>
      <c r="BD97" s="26">
        <f>IF($F$72="n/a",0,IF(BD$3&lt;=$C97,0,IF(BD$3&gt;($F$72+$C97),INDEX($D$84:$W$84,,$C97)-SUM($D97:BC97),INDEX($D$84:$W$84,,$C97)/$F$72)))</f>
        <v>0</v>
      </c>
      <c r="BE97" s="26">
        <f>IF($F$72="n/a",0,IF(BE$3&lt;=$C97,0,IF(BE$3&gt;($F$72+$C97),INDEX($D$84:$W$84,,$C97)-SUM($D97:BD97),INDEX($D$84:$W$84,,$C97)/$F$72)))</f>
        <v>0</v>
      </c>
      <c r="BF97" s="26">
        <f>IF($F$72="n/a",0,IF(BF$3&lt;=$C97,0,IF(BF$3&gt;($F$72+$C97),INDEX($D$84:$W$84,,$C97)-SUM($D97:BE97),INDEX($D$84:$W$84,,$C97)/$F$72)))</f>
        <v>0</v>
      </c>
      <c r="BG97" s="26">
        <f>IF($F$72="n/a",0,IF(BG$3&lt;=$C97,0,IF(BG$3&gt;($F$72+$C97),INDEX($D$84:$W$84,,$C97)-SUM($D97:BF97),INDEX($D$84:$W$84,,$C97)/$F$72)))</f>
        <v>0</v>
      </c>
      <c r="BH97" s="26">
        <f>IF($F$72="n/a",0,IF(BH$3&lt;=$C97,0,IF(BH$3&gt;($F$72+$C97),INDEX($D$84:$W$84,,$C97)-SUM($D97:BG97),INDEX($D$84:$W$84,,$C97)/$F$72)))</f>
        <v>0</v>
      </c>
      <c r="BI97" s="26">
        <f>IF($F$72="n/a",0,IF(BI$3&lt;=$C97,0,IF(BI$3&gt;($F$72+$C97),INDEX($D$84:$W$84,,$C97)-SUM($D97:BH97),INDEX($D$84:$W$84,,$C97)/$F$72)))</f>
        <v>0</v>
      </c>
      <c r="BJ97" s="26">
        <f>IF($F$72="n/a",0,IF(BJ$3&lt;=$C97,0,IF(BJ$3&gt;($F$72+$C97),INDEX($D$84:$W$84,,$C97)-SUM($D97:BI97),INDEX($D$84:$W$84,,$C97)/$F$72)))</f>
        <v>0</v>
      </c>
      <c r="BK97" s="26">
        <f>IF($F$72="n/a",0,IF(BK$3&lt;=$C97,0,IF(BK$3&gt;($F$72+$C97),INDEX($D$84:$W$84,,$C97)-SUM($D97:BJ97),INDEX($D$84:$W$84,,$C97)/$F$72)))</f>
        <v>0</v>
      </c>
    </row>
    <row r="98" spans="2:63" hidden="1" outlineLevel="1" x14ac:dyDescent="0.3">
      <c r="B98" s="15">
        <v>2024</v>
      </c>
      <c r="C98">
        <v>12</v>
      </c>
      <c r="D98" s="26"/>
      <c r="E98" s="26">
        <f>IF($F$72="n/a",0,IF(E$3&lt;=$C98,0,IF(E$3&gt;($F$72+$C98),INDEX($D$84:$W$84,,$C98)-SUM($D98:D98),INDEX($D$84:$W$84,,$C98)/$F$72)))</f>
        <v>0</v>
      </c>
      <c r="F98" s="26">
        <f>IF($F$72="n/a",0,IF(F$3&lt;=$C98,0,IF(F$3&gt;($F$72+$C98),INDEX($D$84:$W$84,,$C98)-SUM($D98:E98),INDEX($D$84:$W$84,,$C98)/$F$72)))</f>
        <v>0</v>
      </c>
      <c r="G98" s="26">
        <f>IF($F$72="n/a",0,IF(G$3&lt;=$C98,0,IF(G$3&gt;($F$72+$C98),INDEX($D$84:$W$84,,$C98)-SUM($D98:F98),INDEX($D$84:$W$84,,$C98)/$F$72)))</f>
        <v>0</v>
      </c>
      <c r="H98" s="46">
        <f>IF($F$72="n/a",0,IF(H$3&lt;=$C98,0,IF(H$3&gt;($F$72+$C98),INDEX($D$84:$W$84,,$C98)-SUM($D98:G98),INDEX($D$84:$W$84,,$C98)/$F$72)))</f>
        <v>0</v>
      </c>
      <c r="I98" s="40">
        <f>IF($F$72="n/a",0,IF(I$3&lt;=$C98,0,IF(I$3&gt;($F$72+$C98),INDEX($D$84:$W$84,,$C98)-SUM($D98:H98),INDEX($D$84:$W$84,,$C98)/$F$72)))</f>
        <v>0</v>
      </c>
      <c r="J98" s="26">
        <f>IF($F$72="n/a",0,IF(J$3&lt;=$C98,0,IF(J$3&gt;($F$72+$C98),INDEX($D$84:$W$84,,$C98)-SUM($D98:I98),INDEX($D$84:$W$84,,$C98)/$F$72)))</f>
        <v>0</v>
      </c>
      <c r="K98" s="26">
        <f>IF($F$72="n/a",0,IF(K$3&lt;=$C98,0,IF(K$3&gt;($F$72+$C98),INDEX($D$84:$W$84,,$C98)-SUM($D98:J98),INDEX($D$84:$W$84,,$C98)/$F$72)))</f>
        <v>0</v>
      </c>
      <c r="L98" s="26">
        <f>IF($F$72="n/a",0,IF(L$3&lt;=$C98,0,IF(L$3&gt;($F$72+$C98),INDEX($D$84:$W$84,,$C98)-SUM($D98:K98),INDEX($D$84:$W$84,,$C98)/$F$72)))</f>
        <v>0</v>
      </c>
      <c r="M98" s="26">
        <f>IF($F$72="n/a",0,IF(M$3&lt;=$C98,0,IF(M$3&gt;($F$72+$C98),INDEX($D$84:$W$84,,$C98)-SUM($D98:L98),INDEX($D$84:$W$84,,$C98)/$F$72)))</f>
        <v>0</v>
      </c>
      <c r="N98" s="26">
        <f>IF($F$72="n/a",0,IF(N$3&lt;=$C98,0,IF(N$3&gt;($F$72+$C98),INDEX($D$84:$W$84,,$C98)-SUM($D98:M98),INDEX($D$84:$W$84,,$C98)/$F$72)))</f>
        <v>0</v>
      </c>
      <c r="O98" s="26">
        <f>IF($F$72="n/a",0,IF(O$3&lt;=$C98,0,IF(O$3&gt;($F$72+$C98),INDEX($D$84:$W$84,,$C98)-SUM($D98:N98),INDEX($D$84:$W$84,,$C98)/$F$72)))</f>
        <v>0</v>
      </c>
      <c r="P98" s="26">
        <f>IF($F$72="n/a",0,IF(P$3&lt;=$C98,0,IF(P$3&gt;($F$72+$C98),INDEX($D$84:$W$84,,$C98)-SUM($D98:O98),INDEX($D$84:$W$84,,$C98)/$F$72)))</f>
        <v>0</v>
      </c>
      <c r="Q98" s="26">
        <f>IF($F$72="n/a",0,IF(Q$3&lt;=$C98,0,IF(Q$3&gt;($F$72+$C98),INDEX($D$84:$W$84,,$C98)-SUM($D98:P98),INDEX($D$84:$W$84,,$C98)/$F$72)))</f>
        <v>0</v>
      </c>
      <c r="R98" s="26">
        <f>IF($F$72="n/a",0,IF(R$3&lt;=$C98,0,IF(R$3&gt;($F$72+$C98),INDEX($D$84:$W$84,,$C98)-SUM($D98:Q98),INDEX($D$84:$W$84,,$C98)/$F$72)))</f>
        <v>0</v>
      </c>
      <c r="S98" s="26">
        <f>IF($F$72="n/a",0,IF(S$3&lt;=$C98,0,IF(S$3&gt;($F$72+$C98),INDEX($D$84:$W$84,,$C98)-SUM($D98:R98),INDEX($D$84:$W$84,,$C98)/$F$72)))</f>
        <v>0</v>
      </c>
      <c r="T98" s="26">
        <f>IF($F$72="n/a",0,IF(T$3&lt;=$C98,0,IF(T$3&gt;($F$72+$C98),INDEX($D$84:$W$84,,$C98)-SUM($D98:S98),INDEX($D$84:$W$84,,$C98)/$F$72)))</f>
        <v>0</v>
      </c>
      <c r="U98" s="26">
        <f>IF($F$72="n/a",0,IF(U$3&lt;=$C98,0,IF(U$3&gt;($F$72+$C98),INDEX($D$84:$W$84,,$C98)-SUM($D98:T98),INDEX($D$84:$W$84,,$C98)/$F$72)))</f>
        <v>0</v>
      </c>
      <c r="V98" s="26">
        <f>IF($F$72="n/a",0,IF(V$3&lt;=$C98,0,IF(V$3&gt;($F$72+$C98),INDEX($D$84:$W$84,,$C98)-SUM($D98:U98),INDEX($D$84:$W$84,,$C98)/$F$72)))</f>
        <v>0</v>
      </c>
      <c r="W98" s="26">
        <f>IF($F$72="n/a",0,IF(W$3&lt;=$C98,0,IF(W$3&gt;($F$72+$C98),INDEX($D$84:$W$84,,$C98)-SUM($D98:V98),INDEX($D$84:$W$84,,$C98)/$F$72)))</f>
        <v>0</v>
      </c>
      <c r="X98" s="26">
        <f>IF($F$72="n/a",0,IF(X$3&lt;=$C98,0,IF(X$3&gt;($F$72+$C98),INDEX($D$84:$W$84,,$C98)-SUM($D98:W98),INDEX($D$84:$W$84,,$C98)/$F$72)))</f>
        <v>0</v>
      </c>
      <c r="Y98" s="26">
        <f>IF($F$72="n/a",0,IF(Y$3&lt;=$C98,0,IF(Y$3&gt;($F$72+$C98),INDEX($D$84:$W$84,,$C98)-SUM($D98:X98),INDEX($D$84:$W$84,,$C98)/$F$72)))</f>
        <v>0</v>
      </c>
      <c r="Z98" s="26">
        <f>IF($F$72="n/a",0,IF(Z$3&lt;=$C98,0,IF(Z$3&gt;($F$72+$C98),INDEX($D$84:$W$84,,$C98)-SUM($D98:Y98),INDEX($D$84:$W$84,,$C98)/$F$72)))</f>
        <v>0</v>
      </c>
      <c r="AA98" s="26">
        <f>IF($F$72="n/a",0,IF(AA$3&lt;=$C98,0,IF(AA$3&gt;($F$72+$C98),INDEX($D$84:$W$84,,$C98)-SUM($D98:Z98),INDEX($D$84:$W$84,,$C98)/$F$72)))</f>
        <v>0</v>
      </c>
      <c r="AB98" s="26">
        <f>IF($F$72="n/a",0,IF(AB$3&lt;=$C98,0,IF(AB$3&gt;($F$72+$C98),INDEX($D$84:$W$84,,$C98)-SUM($D98:AA98),INDEX($D$84:$W$84,,$C98)/$F$72)))</f>
        <v>0</v>
      </c>
      <c r="AC98" s="26">
        <f>IF($F$72="n/a",0,IF(AC$3&lt;=$C98,0,IF(AC$3&gt;($F$72+$C98),INDEX($D$84:$W$84,,$C98)-SUM($D98:AB98),INDEX($D$84:$W$84,,$C98)/$F$72)))</f>
        <v>0</v>
      </c>
      <c r="AD98" s="26">
        <f>IF($F$72="n/a",0,IF(AD$3&lt;=$C98,0,IF(AD$3&gt;($F$72+$C98),INDEX($D$84:$W$84,,$C98)-SUM($D98:AC98),INDEX($D$84:$W$84,,$C98)/$F$72)))</f>
        <v>0</v>
      </c>
      <c r="AE98" s="26">
        <f>IF($F$72="n/a",0,IF(AE$3&lt;=$C98,0,IF(AE$3&gt;($F$72+$C98),INDEX($D$84:$W$84,,$C98)-SUM($D98:AD98),INDEX($D$84:$W$84,,$C98)/$F$72)))</f>
        <v>0</v>
      </c>
      <c r="AF98" s="26">
        <f>IF($F$72="n/a",0,IF(AF$3&lt;=$C98,0,IF(AF$3&gt;($F$72+$C98),INDEX($D$84:$W$84,,$C98)-SUM($D98:AE98),INDEX($D$84:$W$84,,$C98)/$F$72)))</f>
        <v>0</v>
      </c>
      <c r="AG98" s="26">
        <f>IF($F$72="n/a",0,IF(AG$3&lt;=$C98,0,IF(AG$3&gt;($F$72+$C98),INDEX($D$84:$W$84,,$C98)-SUM($D98:AF98),INDEX($D$84:$W$84,,$C98)/$F$72)))</f>
        <v>0</v>
      </c>
      <c r="AH98" s="26">
        <f>IF($F$72="n/a",0,IF(AH$3&lt;=$C98,0,IF(AH$3&gt;($F$72+$C98),INDEX($D$84:$W$84,,$C98)-SUM($D98:AG98),INDEX($D$84:$W$84,,$C98)/$F$72)))</f>
        <v>0</v>
      </c>
      <c r="AI98" s="26">
        <f>IF($F$72="n/a",0,IF(AI$3&lt;=$C98,0,IF(AI$3&gt;($F$72+$C98),INDEX($D$84:$W$84,,$C98)-SUM($D98:AH98),INDEX($D$84:$W$84,,$C98)/$F$72)))</f>
        <v>0</v>
      </c>
      <c r="AJ98" s="26">
        <f>IF($F$72="n/a",0,IF(AJ$3&lt;=$C98,0,IF(AJ$3&gt;($F$72+$C98),INDEX($D$84:$W$84,,$C98)-SUM($D98:AI98),INDEX($D$84:$W$84,,$C98)/$F$72)))</f>
        <v>0</v>
      </c>
      <c r="AK98" s="26">
        <f>IF($F$72="n/a",0,IF(AK$3&lt;=$C98,0,IF(AK$3&gt;($F$72+$C98),INDEX($D$84:$W$84,,$C98)-SUM($D98:AJ98),INDEX($D$84:$W$84,,$C98)/$F$72)))</f>
        <v>0</v>
      </c>
      <c r="AL98" s="26">
        <f>IF($F$72="n/a",0,IF(AL$3&lt;=$C98,0,IF(AL$3&gt;($F$72+$C98),INDEX($D$84:$W$84,,$C98)-SUM($D98:AK98),INDEX($D$84:$W$84,,$C98)/$F$72)))</f>
        <v>0</v>
      </c>
      <c r="AM98" s="26">
        <f>IF($F$72="n/a",0,IF(AM$3&lt;=$C98,0,IF(AM$3&gt;($F$72+$C98),INDEX($D$84:$W$84,,$C98)-SUM($D98:AL98),INDEX($D$84:$W$84,,$C98)/$F$72)))</f>
        <v>0</v>
      </c>
      <c r="AN98" s="26">
        <f>IF($F$72="n/a",0,IF(AN$3&lt;=$C98,0,IF(AN$3&gt;($F$72+$C98),INDEX($D$84:$W$84,,$C98)-SUM($D98:AM98),INDEX($D$84:$W$84,,$C98)/$F$72)))</f>
        <v>0</v>
      </c>
      <c r="AO98" s="26">
        <f>IF($F$72="n/a",0,IF(AO$3&lt;=$C98,0,IF(AO$3&gt;($F$72+$C98),INDEX($D$84:$W$84,,$C98)-SUM($D98:AN98),INDEX($D$84:$W$84,,$C98)/$F$72)))</f>
        <v>0</v>
      </c>
      <c r="AP98" s="26">
        <f>IF($F$72="n/a",0,IF(AP$3&lt;=$C98,0,IF(AP$3&gt;($F$72+$C98),INDEX($D$84:$W$84,,$C98)-SUM($D98:AO98),INDEX($D$84:$W$84,,$C98)/$F$72)))</f>
        <v>0</v>
      </c>
      <c r="AQ98" s="26">
        <f>IF($F$72="n/a",0,IF(AQ$3&lt;=$C98,0,IF(AQ$3&gt;($F$72+$C98),INDEX($D$84:$W$84,,$C98)-SUM($D98:AP98),INDEX($D$84:$W$84,,$C98)/$F$72)))</f>
        <v>0</v>
      </c>
      <c r="AR98" s="26">
        <f>IF($F$72="n/a",0,IF(AR$3&lt;=$C98,0,IF(AR$3&gt;($F$72+$C98),INDEX($D$84:$W$84,,$C98)-SUM($D98:AQ98),INDEX($D$84:$W$84,,$C98)/$F$72)))</f>
        <v>0</v>
      </c>
      <c r="AS98" s="26">
        <f>IF($F$72="n/a",0,IF(AS$3&lt;=$C98,0,IF(AS$3&gt;($F$72+$C98),INDEX($D$84:$W$84,,$C98)-SUM($D98:AR98),INDEX($D$84:$W$84,,$C98)/$F$72)))</f>
        <v>0</v>
      </c>
      <c r="AT98" s="26">
        <f>IF($F$72="n/a",0,IF(AT$3&lt;=$C98,0,IF(AT$3&gt;($F$72+$C98),INDEX($D$84:$W$84,,$C98)-SUM($D98:AS98),INDEX($D$84:$W$84,,$C98)/$F$72)))</f>
        <v>0</v>
      </c>
      <c r="AU98" s="26">
        <f>IF($F$72="n/a",0,IF(AU$3&lt;=$C98,0,IF(AU$3&gt;($F$72+$C98),INDEX($D$84:$W$84,,$C98)-SUM($D98:AT98),INDEX($D$84:$W$84,,$C98)/$F$72)))</f>
        <v>0</v>
      </c>
      <c r="AV98" s="26">
        <f>IF($F$72="n/a",0,IF(AV$3&lt;=$C98,0,IF(AV$3&gt;($F$72+$C98),INDEX($D$84:$W$84,,$C98)-SUM($D98:AU98),INDEX($D$84:$W$84,,$C98)/$F$72)))</f>
        <v>0</v>
      </c>
      <c r="AW98" s="26">
        <f>IF($F$72="n/a",0,IF(AW$3&lt;=$C98,0,IF(AW$3&gt;($F$72+$C98),INDEX($D$84:$W$84,,$C98)-SUM($D98:AV98),INDEX($D$84:$W$84,,$C98)/$F$72)))</f>
        <v>0</v>
      </c>
      <c r="AX98" s="26">
        <f>IF($F$72="n/a",0,IF(AX$3&lt;=$C98,0,IF(AX$3&gt;($F$72+$C98),INDEX($D$84:$W$84,,$C98)-SUM($D98:AW98),INDEX($D$84:$W$84,,$C98)/$F$72)))</f>
        <v>0</v>
      </c>
      <c r="AY98" s="26">
        <f>IF($F$72="n/a",0,IF(AY$3&lt;=$C98,0,IF(AY$3&gt;($F$72+$C98),INDEX($D$84:$W$84,,$C98)-SUM($D98:AX98),INDEX($D$84:$W$84,,$C98)/$F$72)))</f>
        <v>0</v>
      </c>
      <c r="AZ98" s="26">
        <f>IF($F$72="n/a",0,IF(AZ$3&lt;=$C98,0,IF(AZ$3&gt;($F$72+$C98),INDEX($D$84:$W$84,,$C98)-SUM($D98:AY98),INDEX($D$84:$W$84,,$C98)/$F$72)))</f>
        <v>0</v>
      </c>
      <c r="BA98" s="26">
        <f>IF($F$72="n/a",0,IF(BA$3&lt;=$C98,0,IF(BA$3&gt;($F$72+$C98),INDEX($D$84:$W$84,,$C98)-SUM($D98:AZ98),INDEX($D$84:$W$84,,$C98)/$F$72)))</f>
        <v>0</v>
      </c>
      <c r="BB98" s="26">
        <f>IF($F$72="n/a",0,IF(BB$3&lt;=$C98,0,IF(BB$3&gt;($F$72+$C98),INDEX($D$84:$W$84,,$C98)-SUM($D98:BA98),INDEX($D$84:$W$84,,$C98)/$F$72)))</f>
        <v>0</v>
      </c>
      <c r="BC98" s="26">
        <f>IF($F$72="n/a",0,IF(BC$3&lt;=$C98,0,IF(BC$3&gt;($F$72+$C98),INDEX($D$84:$W$84,,$C98)-SUM($D98:BB98),INDEX($D$84:$W$84,,$C98)/$F$72)))</f>
        <v>0</v>
      </c>
      <c r="BD98" s="26">
        <f>IF($F$72="n/a",0,IF(BD$3&lt;=$C98,0,IF(BD$3&gt;($F$72+$C98),INDEX($D$84:$W$84,,$C98)-SUM($D98:BC98),INDEX($D$84:$W$84,,$C98)/$F$72)))</f>
        <v>0</v>
      </c>
      <c r="BE98" s="26">
        <f>IF($F$72="n/a",0,IF(BE$3&lt;=$C98,0,IF(BE$3&gt;($F$72+$C98),INDEX($D$84:$W$84,,$C98)-SUM($D98:BD98),INDEX($D$84:$W$84,,$C98)/$F$72)))</f>
        <v>0</v>
      </c>
      <c r="BF98" s="26">
        <f>IF($F$72="n/a",0,IF(BF$3&lt;=$C98,0,IF(BF$3&gt;($F$72+$C98),INDEX($D$84:$W$84,,$C98)-SUM($D98:BE98),INDEX($D$84:$W$84,,$C98)/$F$72)))</f>
        <v>0</v>
      </c>
      <c r="BG98" s="26">
        <f>IF($F$72="n/a",0,IF(BG$3&lt;=$C98,0,IF(BG$3&gt;($F$72+$C98),INDEX($D$84:$W$84,,$C98)-SUM($D98:BF98),INDEX($D$84:$W$84,,$C98)/$F$72)))</f>
        <v>0</v>
      </c>
      <c r="BH98" s="26">
        <f>IF($F$72="n/a",0,IF(BH$3&lt;=$C98,0,IF(BH$3&gt;($F$72+$C98),INDEX($D$84:$W$84,,$C98)-SUM($D98:BG98),INDEX($D$84:$W$84,,$C98)/$F$72)))</f>
        <v>0</v>
      </c>
      <c r="BI98" s="26">
        <f>IF($F$72="n/a",0,IF(BI$3&lt;=$C98,0,IF(BI$3&gt;($F$72+$C98),INDEX($D$84:$W$84,,$C98)-SUM($D98:BH98),INDEX($D$84:$W$84,,$C98)/$F$72)))</f>
        <v>0</v>
      </c>
      <c r="BJ98" s="26">
        <f>IF($F$72="n/a",0,IF(BJ$3&lt;=$C98,0,IF(BJ$3&gt;($F$72+$C98),INDEX($D$84:$W$84,,$C98)-SUM($D98:BI98),INDEX($D$84:$W$84,,$C98)/$F$72)))</f>
        <v>0</v>
      </c>
      <c r="BK98" s="26">
        <f>IF($F$72="n/a",0,IF(BK$3&lt;=$C98,0,IF(BK$3&gt;($F$72+$C98),INDEX($D$84:$W$84,,$C98)-SUM($D98:BJ98),INDEX($D$84:$W$84,,$C98)/$F$72)))</f>
        <v>0</v>
      </c>
    </row>
    <row r="99" spans="2:63" hidden="1" outlineLevel="1" x14ac:dyDescent="0.3">
      <c r="B99" s="15">
        <v>2025</v>
      </c>
      <c r="C99">
        <v>13</v>
      </c>
      <c r="D99" s="26"/>
      <c r="E99" s="26">
        <f>IF($F$72="n/a",0,IF(E$3&lt;=$C99,0,IF(E$3&gt;($F$72+$C99),INDEX($D$84:$W$84,,$C99)-SUM($D99:D99),INDEX($D$84:$W$84,,$C99)/$F$72)))</f>
        <v>0</v>
      </c>
      <c r="F99" s="26">
        <f>IF($F$72="n/a",0,IF(F$3&lt;=$C99,0,IF(F$3&gt;($F$72+$C99),INDEX($D$84:$W$84,,$C99)-SUM($D99:E99),INDEX($D$84:$W$84,,$C99)/$F$72)))</f>
        <v>0</v>
      </c>
      <c r="G99" s="26">
        <f>IF($F$72="n/a",0,IF(G$3&lt;=$C99,0,IF(G$3&gt;($F$72+$C99),INDEX($D$84:$W$84,,$C99)-SUM($D99:F99),INDEX($D$84:$W$84,,$C99)/$F$72)))</f>
        <v>0</v>
      </c>
      <c r="H99" s="46">
        <f>IF($F$72="n/a",0,IF(H$3&lt;=$C99,0,IF(H$3&gt;($F$72+$C99),INDEX($D$84:$W$84,,$C99)-SUM($D99:G99),INDEX($D$84:$W$84,,$C99)/$F$72)))</f>
        <v>0</v>
      </c>
      <c r="I99" s="40">
        <f>IF($F$72="n/a",0,IF(I$3&lt;=$C99,0,IF(I$3&gt;($F$72+$C99),INDEX($D$84:$W$84,,$C99)-SUM($D99:H99),INDEX($D$84:$W$84,,$C99)/$F$72)))</f>
        <v>0</v>
      </c>
      <c r="J99" s="26">
        <f>IF($F$72="n/a",0,IF(J$3&lt;=$C99,0,IF(J$3&gt;($F$72+$C99),INDEX($D$84:$W$84,,$C99)-SUM($D99:I99),INDEX($D$84:$W$84,,$C99)/$F$72)))</f>
        <v>0</v>
      </c>
      <c r="K99" s="26">
        <f>IF($F$72="n/a",0,IF(K$3&lt;=$C99,0,IF(K$3&gt;($F$72+$C99),INDEX($D$84:$W$84,,$C99)-SUM($D99:J99),INDEX($D$84:$W$84,,$C99)/$F$72)))</f>
        <v>0</v>
      </c>
      <c r="L99" s="26">
        <f>IF($F$72="n/a",0,IF(L$3&lt;=$C99,0,IF(L$3&gt;($F$72+$C99),INDEX($D$84:$W$84,,$C99)-SUM($D99:K99),INDEX($D$84:$W$84,,$C99)/$F$72)))</f>
        <v>0</v>
      </c>
      <c r="M99" s="26">
        <f>IF($F$72="n/a",0,IF(M$3&lt;=$C99,0,IF(M$3&gt;($F$72+$C99),INDEX($D$84:$W$84,,$C99)-SUM($D99:L99),INDEX($D$84:$W$84,,$C99)/$F$72)))</f>
        <v>0</v>
      </c>
      <c r="N99" s="26">
        <f>IF($F$72="n/a",0,IF(N$3&lt;=$C99,0,IF(N$3&gt;($F$72+$C99),INDEX($D$84:$W$84,,$C99)-SUM($D99:M99),INDEX($D$84:$W$84,,$C99)/$F$72)))</f>
        <v>0</v>
      </c>
      <c r="O99" s="26">
        <f>IF($F$72="n/a",0,IF(O$3&lt;=$C99,0,IF(O$3&gt;($F$72+$C99),INDEX($D$84:$W$84,,$C99)-SUM($D99:N99),INDEX($D$84:$W$84,,$C99)/$F$72)))</f>
        <v>0</v>
      </c>
      <c r="P99" s="26">
        <f>IF($F$72="n/a",0,IF(P$3&lt;=$C99,0,IF(P$3&gt;($F$72+$C99),INDEX($D$84:$W$84,,$C99)-SUM($D99:O99),INDEX($D$84:$W$84,,$C99)/$F$72)))</f>
        <v>0</v>
      </c>
      <c r="Q99" s="26">
        <f>IF($F$72="n/a",0,IF(Q$3&lt;=$C99,0,IF(Q$3&gt;($F$72+$C99),INDEX($D$84:$W$84,,$C99)-SUM($D99:P99),INDEX($D$84:$W$84,,$C99)/$F$72)))</f>
        <v>0</v>
      </c>
      <c r="R99" s="26">
        <f>IF($F$72="n/a",0,IF(R$3&lt;=$C99,0,IF(R$3&gt;($F$72+$C99),INDEX($D$84:$W$84,,$C99)-SUM($D99:Q99),INDEX($D$84:$W$84,,$C99)/$F$72)))</f>
        <v>0</v>
      </c>
      <c r="S99" s="26">
        <f>IF($F$72="n/a",0,IF(S$3&lt;=$C99,0,IF(S$3&gt;($F$72+$C99),INDEX($D$84:$W$84,,$C99)-SUM($D99:R99),INDEX($D$84:$W$84,,$C99)/$F$72)))</f>
        <v>0</v>
      </c>
      <c r="T99" s="26">
        <f>IF($F$72="n/a",0,IF(T$3&lt;=$C99,0,IF(T$3&gt;($F$72+$C99),INDEX($D$84:$W$84,,$C99)-SUM($D99:S99),INDEX($D$84:$W$84,,$C99)/$F$72)))</f>
        <v>0</v>
      </c>
      <c r="U99" s="26">
        <f>IF($F$72="n/a",0,IF(U$3&lt;=$C99,0,IF(U$3&gt;($F$72+$C99),INDEX($D$84:$W$84,,$C99)-SUM($D99:T99),INDEX($D$84:$W$84,,$C99)/$F$72)))</f>
        <v>0</v>
      </c>
      <c r="V99" s="26">
        <f>IF($F$72="n/a",0,IF(V$3&lt;=$C99,0,IF(V$3&gt;($F$72+$C99),INDEX($D$84:$W$84,,$C99)-SUM($D99:U99),INDEX($D$84:$W$84,,$C99)/$F$72)))</f>
        <v>0</v>
      </c>
      <c r="W99" s="26">
        <f>IF($F$72="n/a",0,IF(W$3&lt;=$C99,0,IF(W$3&gt;($F$72+$C99),INDEX($D$84:$W$84,,$C99)-SUM($D99:V99),INDEX($D$84:$W$84,,$C99)/$F$72)))</f>
        <v>0</v>
      </c>
      <c r="X99" s="26">
        <f>IF($F$72="n/a",0,IF(X$3&lt;=$C99,0,IF(X$3&gt;($F$72+$C99),INDEX($D$84:$W$84,,$C99)-SUM($D99:W99),INDEX($D$84:$W$84,,$C99)/$F$72)))</f>
        <v>0</v>
      </c>
      <c r="Y99" s="26">
        <f>IF($F$72="n/a",0,IF(Y$3&lt;=$C99,0,IF(Y$3&gt;($F$72+$C99),INDEX($D$84:$W$84,,$C99)-SUM($D99:X99),INDEX($D$84:$W$84,,$C99)/$F$72)))</f>
        <v>0</v>
      </c>
      <c r="Z99" s="26">
        <f>IF($F$72="n/a",0,IF(Z$3&lt;=$C99,0,IF(Z$3&gt;($F$72+$C99),INDEX($D$84:$W$84,,$C99)-SUM($D99:Y99),INDEX($D$84:$W$84,,$C99)/$F$72)))</f>
        <v>0</v>
      </c>
      <c r="AA99" s="26">
        <f>IF($F$72="n/a",0,IF(AA$3&lt;=$C99,0,IF(AA$3&gt;($F$72+$C99),INDEX($D$84:$W$84,,$C99)-SUM($D99:Z99),INDEX($D$84:$W$84,,$C99)/$F$72)))</f>
        <v>0</v>
      </c>
      <c r="AB99" s="26">
        <f>IF($F$72="n/a",0,IF(AB$3&lt;=$C99,0,IF(AB$3&gt;($F$72+$C99),INDEX($D$84:$W$84,,$C99)-SUM($D99:AA99),INDEX($D$84:$W$84,,$C99)/$F$72)))</f>
        <v>0</v>
      </c>
      <c r="AC99" s="26">
        <f>IF($F$72="n/a",0,IF(AC$3&lt;=$C99,0,IF(AC$3&gt;($F$72+$C99),INDEX($D$84:$W$84,,$C99)-SUM($D99:AB99),INDEX($D$84:$W$84,,$C99)/$F$72)))</f>
        <v>0</v>
      </c>
      <c r="AD99" s="26">
        <f>IF($F$72="n/a",0,IF(AD$3&lt;=$C99,0,IF(AD$3&gt;($F$72+$C99),INDEX($D$84:$W$84,,$C99)-SUM($D99:AC99),INDEX($D$84:$W$84,,$C99)/$F$72)))</f>
        <v>0</v>
      </c>
      <c r="AE99" s="26">
        <f>IF($F$72="n/a",0,IF(AE$3&lt;=$C99,0,IF(AE$3&gt;($F$72+$C99),INDEX($D$84:$W$84,,$C99)-SUM($D99:AD99),INDEX($D$84:$W$84,,$C99)/$F$72)))</f>
        <v>0</v>
      </c>
      <c r="AF99" s="26">
        <f>IF($F$72="n/a",0,IF(AF$3&lt;=$C99,0,IF(AF$3&gt;($F$72+$C99),INDEX($D$84:$W$84,,$C99)-SUM($D99:AE99),INDEX($D$84:$W$84,,$C99)/$F$72)))</f>
        <v>0</v>
      </c>
      <c r="AG99" s="26">
        <f>IF($F$72="n/a",0,IF(AG$3&lt;=$C99,0,IF(AG$3&gt;($F$72+$C99),INDEX($D$84:$W$84,,$C99)-SUM($D99:AF99),INDEX($D$84:$W$84,,$C99)/$F$72)))</f>
        <v>0</v>
      </c>
      <c r="AH99" s="26">
        <f>IF($F$72="n/a",0,IF(AH$3&lt;=$C99,0,IF(AH$3&gt;($F$72+$C99),INDEX($D$84:$W$84,,$C99)-SUM($D99:AG99),INDEX($D$84:$W$84,,$C99)/$F$72)))</f>
        <v>0</v>
      </c>
      <c r="AI99" s="26">
        <f>IF($F$72="n/a",0,IF(AI$3&lt;=$C99,0,IF(AI$3&gt;($F$72+$C99),INDEX($D$84:$W$84,,$C99)-SUM($D99:AH99),INDEX($D$84:$W$84,,$C99)/$F$72)))</f>
        <v>0</v>
      </c>
      <c r="AJ99" s="26">
        <f>IF($F$72="n/a",0,IF(AJ$3&lt;=$C99,0,IF(AJ$3&gt;($F$72+$C99),INDEX($D$84:$W$84,,$C99)-SUM($D99:AI99),INDEX($D$84:$W$84,,$C99)/$F$72)))</f>
        <v>0</v>
      </c>
      <c r="AK99" s="26">
        <f>IF($F$72="n/a",0,IF(AK$3&lt;=$C99,0,IF(AK$3&gt;($F$72+$C99),INDEX($D$84:$W$84,,$C99)-SUM($D99:AJ99),INDEX($D$84:$W$84,,$C99)/$F$72)))</f>
        <v>0</v>
      </c>
      <c r="AL99" s="26">
        <f>IF($F$72="n/a",0,IF(AL$3&lt;=$C99,0,IF(AL$3&gt;($F$72+$C99),INDEX($D$84:$W$84,,$C99)-SUM($D99:AK99),INDEX($D$84:$W$84,,$C99)/$F$72)))</f>
        <v>0</v>
      </c>
      <c r="AM99" s="26">
        <f>IF($F$72="n/a",0,IF(AM$3&lt;=$C99,0,IF(AM$3&gt;($F$72+$C99),INDEX($D$84:$W$84,,$C99)-SUM($D99:AL99),INDEX($D$84:$W$84,,$C99)/$F$72)))</f>
        <v>0</v>
      </c>
      <c r="AN99" s="26">
        <f>IF($F$72="n/a",0,IF(AN$3&lt;=$C99,0,IF(AN$3&gt;($F$72+$C99),INDEX($D$84:$W$84,,$C99)-SUM($D99:AM99),INDEX($D$84:$W$84,,$C99)/$F$72)))</f>
        <v>0</v>
      </c>
      <c r="AO99" s="26">
        <f>IF($F$72="n/a",0,IF(AO$3&lt;=$C99,0,IF(AO$3&gt;($F$72+$C99),INDEX($D$84:$W$84,,$C99)-SUM($D99:AN99),INDEX($D$84:$W$84,,$C99)/$F$72)))</f>
        <v>0</v>
      </c>
      <c r="AP99" s="26">
        <f>IF($F$72="n/a",0,IF(AP$3&lt;=$C99,0,IF(AP$3&gt;($F$72+$C99),INDEX($D$84:$W$84,,$C99)-SUM($D99:AO99),INDEX($D$84:$W$84,,$C99)/$F$72)))</f>
        <v>0</v>
      </c>
      <c r="AQ99" s="26">
        <f>IF($F$72="n/a",0,IF(AQ$3&lt;=$C99,0,IF(AQ$3&gt;($F$72+$C99),INDEX($D$84:$W$84,,$C99)-SUM($D99:AP99),INDEX($D$84:$W$84,,$C99)/$F$72)))</f>
        <v>0</v>
      </c>
      <c r="AR99" s="26">
        <f>IF($F$72="n/a",0,IF(AR$3&lt;=$C99,0,IF(AR$3&gt;($F$72+$C99),INDEX($D$84:$W$84,,$C99)-SUM($D99:AQ99),INDEX($D$84:$W$84,,$C99)/$F$72)))</f>
        <v>0</v>
      </c>
      <c r="AS99" s="26">
        <f>IF($F$72="n/a",0,IF(AS$3&lt;=$C99,0,IF(AS$3&gt;($F$72+$C99),INDEX($D$84:$W$84,,$C99)-SUM($D99:AR99),INDEX($D$84:$W$84,,$C99)/$F$72)))</f>
        <v>0</v>
      </c>
      <c r="AT99" s="26">
        <f>IF($F$72="n/a",0,IF(AT$3&lt;=$C99,0,IF(AT$3&gt;($F$72+$C99),INDEX($D$84:$W$84,,$C99)-SUM($D99:AS99),INDEX($D$84:$W$84,,$C99)/$F$72)))</f>
        <v>0</v>
      </c>
      <c r="AU99" s="26">
        <f>IF($F$72="n/a",0,IF(AU$3&lt;=$C99,0,IF(AU$3&gt;($F$72+$C99),INDEX($D$84:$W$84,,$C99)-SUM($D99:AT99),INDEX($D$84:$W$84,,$C99)/$F$72)))</f>
        <v>0</v>
      </c>
      <c r="AV99" s="26">
        <f>IF($F$72="n/a",0,IF(AV$3&lt;=$C99,0,IF(AV$3&gt;($F$72+$C99),INDEX($D$84:$W$84,,$C99)-SUM($D99:AU99),INDEX($D$84:$W$84,,$C99)/$F$72)))</f>
        <v>0</v>
      </c>
      <c r="AW99" s="26">
        <f>IF($F$72="n/a",0,IF(AW$3&lt;=$C99,0,IF(AW$3&gt;($F$72+$C99),INDEX($D$84:$W$84,,$C99)-SUM($D99:AV99),INDEX($D$84:$W$84,,$C99)/$F$72)))</f>
        <v>0</v>
      </c>
      <c r="AX99" s="26">
        <f>IF($F$72="n/a",0,IF(AX$3&lt;=$C99,0,IF(AX$3&gt;($F$72+$C99),INDEX($D$84:$W$84,,$C99)-SUM($D99:AW99),INDEX($D$84:$W$84,,$C99)/$F$72)))</f>
        <v>0</v>
      </c>
      <c r="AY99" s="26">
        <f>IF($F$72="n/a",0,IF(AY$3&lt;=$C99,0,IF(AY$3&gt;($F$72+$C99),INDEX($D$84:$W$84,,$C99)-SUM($D99:AX99),INDEX($D$84:$W$84,,$C99)/$F$72)))</f>
        <v>0</v>
      </c>
      <c r="AZ99" s="26">
        <f>IF($F$72="n/a",0,IF(AZ$3&lt;=$C99,0,IF(AZ$3&gt;($F$72+$C99),INDEX($D$84:$W$84,,$C99)-SUM($D99:AY99),INDEX($D$84:$W$84,,$C99)/$F$72)))</f>
        <v>0</v>
      </c>
      <c r="BA99" s="26">
        <f>IF($F$72="n/a",0,IF(BA$3&lt;=$C99,0,IF(BA$3&gt;($F$72+$C99),INDEX($D$84:$W$84,,$C99)-SUM($D99:AZ99),INDEX($D$84:$W$84,,$C99)/$F$72)))</f>
        <v>0</v>
      </c>
      <c r="BB99" s="26">
        <f>IF($F$72="n/a",0,IF(BB$3&lt;=$C99,0,IF(BB$3&gt;($F$72+$C99),INDEX($D$84:$W$84,,$C99)-SUM($D99:BA99),INDEX($D$84:$W$84,,$C99)/$F$72)))</f>
        <v>0</v>
      </c>
      <c r="BC99" s="26">
        <f>IF($F$72="n/a",0,IF(BC$3&lt;=$C99,0,IF(BC$3&gt;($F$72+$C99),INDEX($D$84:$W$84,,$C99)-SUM($D99:BB99),INDEX($D$84:$W$84,,$C99)/$F$72)))</f>
        <v>0</v>
      </c>
      <c r="BD99" s="26">
        <f>IF($F$72="n/a",0,IF(BD$3&lt;=$C99,0,IF(BD$3&gt;($F$72+$C99),INDEX($D$84:$W$84,,$C99)-SUM($D99:BC99),INDEX($D$84:$W$84,,$C99)/$F$72)))</f>
        <v>0</v>
      </c>
      <c r="BE99" s="26">
        <f>IF($F$72="n/a",0,IF(BE$3&lt;=$C99,0,IF(BE$3&gt;($F$72+$C99),INDEX($D$84:$W$84,,$C99)-SUM($D99:BD99),INDEX($D$84:$W$84,,$C99)/$F$72)))</f>
        <v>0</v>
      </c>
      <c r="BF99" s="26">
        <f>IF($F$72="n/a",0,IF(BF$3&lt;=$C99,0,IF(BF$3&gt;($F$72+$C99),INDEX($D$84:$W$84,,$C99)-SUM($D99:BE99),INDEX($D$84:$W$84,,$C99)/$F$72)))</f>
        <v>0</v>
      </c>
      <c r="BG99" s="26">
        <f>IF($F$72="n/a",0,IF(BG$3&lt;=$C99,0,IF(BG$3&gt;($F$72+$C99),INDEX($D$84:$W$84,,$C99)-SUM($D99:BF99),INDEX($D$84:$W$84,,$C99)/$F$72)))</f>
        <v>0</v>
      </c>
      <c r="BH99" s="26">
        <f>IF($F$72="n/a",0,IF(BH$3&lt;=$C99,0,IF(BH$3&gt;($F$72+$C99),INDEX($D$84:$W$84,,$C99)-SUM($D99:BG99),INDEX($D$84:$W$84,,$C99)/$F$72)))</f>
        <v>0</v>
      </c>
      <c r="BI99" s="26">
        <f>IF($F$72="n/a",0,IF(BI$3&lt;=$C99,0,IF(BI$3&gt;($F$72+$C99),INDEX($D$84:$W$84,,$C99)-SUM($D99:BH99),INDEX($D$84:$W$84,,$C99)/$F$72)))</f>
        <v>0</v>
      </c>
      <c r="BJ99" s="26">
        <f>IF($F$72="n/a",0,IF(BJ$3&lt;=$C99,0,IF(BJ$3&gt;($F$72+$C99),INDEX($D$84:$W$84,,$C99)-SUM($D99:BI99),INDEX($D$84:$W$84,,$C99)/$F$72)))</f>
        <v>0</v>
      </c>
      <c r="BK99" s="26">
        <f>IF($F$72="n/a",0,IF(BK$3&lt;=$C99,0,IF(BK$3&gt;($F$72+$C99),INDEX($D$84:$W$84,,$C99)-SUM($D99:BJ99),INDEX($D$84:$W$84,,$C99)/$F$72)))</f>
        <v>0</v>
      </c>
    </row>
    <row r="100" spans="2:63" hidden="1" outlineLevel="1" x14ac:dyDescent="0.3">
      <c r="B100" s="15">
        <v>2026</v>
      </c>
      <c r="C100">
        <v>14</v>
      </c>
      <c r="D100" s="26"/>
      <c r="E100" s="26">
        <f>IF($F$72="n/a",0,IF(E$3&lt;=$C100,0,IF(E$3&gt;($F$72+$C100),INDEX($D$84:$W$84,,$C100)-SUM($D100:D100),INDEX($D$84:$W$84,,$C100)/$F$72)))</f>
        <v>0</v>
      </c>
      <c r="F100" s="26">
        <f>IF($F$72="n/a",0,IF(F$3&lt;=$C100,0,IF(F$3&gt;($F$72+$C100),INDEX($D$84:$W$84,,$C100)-SUM($D100:E100),INDEX($D$84:$W$84,,$C100)/$F$72)))</f>
        <v>0</v>
      </c>
      <c r="G100" s="26">
        <f>IF($F$72="n/a",0,IF(G$3&lt;=$C100,0,IF(G$3&gt;($F$72+$C100),INDEX($D$84:$W$84,,$C100)-SUM($D100:F100),INDEX($D$84:$W$84,,$C100)/$F$72)))</f>
        <v>0</v>
      </c>
      <c r="H100" s="46">
        <f>IF($F$72="n/a",0,IF(H$3&lt;=$C100,0,IF(H$3&gt;($F$72+$C100),INDEX($D$84:$W$84,,$C100)-SUM($D100:G100),INDEX($D$84:$W$84,,$C100)/$F$72)))</f>
        <v>0</v>
      </c>
      <c r="I100" s="40">
        <f>IF($F$72="n/a",0,IF(I$3&lt;=$C100,0,IF(I$3&gt;($F$72+$C100),INDEX($D$84:$W$84,,$C100)-SUM($D100:H100),INDEX($D$84:$W$84,,$C100)/$F$72)))</f>
        <v>0</v>
      </c>
      <c r="J100" s="26">
        <f>IF($F$72="n/a",0,IF(J$3&lt;=$C100,0,IF(J$3&gt;($F$72+$C100),INDEX($D$84:$W$84,,$C100)-SUM($D100:I100),INDEX($D$84:$W$84,,$C100)/$F$72)))</f>
        <v>0</v>
      </c>
      <c r="K100" s="26">
        <f>IF($F$72="n/a",0,IF(K$3&lt;=$C100,0,IF(K$3&gt;($F$72+$C100),INDEX($D$84:$W$84,,$C100)-SUM($D100:J100),INDEX($D$84:$W$84,,$C100)/$F$72)))</f>
        <v>0</v>
      </c>
      <c r="L100" s="26">
        <f>IF($F$72="n/a",0,IF(L$3&lt;=$C100,0,IF(L$3&gt;($F$72+$C100),INDEX($D$84:$W$84,,$C100)-SUM($D100:K100),INDEX($D$84:$W$84,,$C100)/$F$72)))</f>
        <v>0</v>
      </c>
      <c r="M100" s="26">
        <f>IF($F$72="n/a",0,IF(M$3&lt;=$C100,0,IF(M$3&gt;($F$72+$C100),INDEX($D$84:$W$84,,$C100)-SUM($D100:L100),INDEX($D$84:$W$84,,$C100)/$F$72)))</f>
        <v>0</v>
      </c>
      <c r="N100" s="26">
        <f>IF($F$72="n/a",0,IF(N$3&lt;=$C100,0,IF(N$3&gt;($F$72+$C100),INDEX($D$84:$W$84,,$C100)-SUM($D100:M100),INDEX($D$84:$W$84,,$C100)/$F$72)))</f>
        <v>0</v>
      </c>
      <c r="O100" s="26">
        <f>IF($F$72="n/a",0,IF(O$3&lt;=$C100,0,IF(O$3&gt;($F$72+$C100),INDEX($D$84:$W$84,,$C100)-SUM($D100:N100),INDEX($D$84:$W$84,,$C100)/$F$72)))</f>
        <v>0</v>
      </c>
      <c r="P100" s="26">
        <f>IF($F$72="n/a",0,IF(P$3&lt;=$C100,0,IF(P$3&gt;($F$72+$C100),INDEX($D$84:$W$84,,$C100)-SUM($D100:O100),INDEX($D$84:$W$84,,$C100)/$F$72)))</f>
        <v>0</v>
      </c>
      <c r="Q100" s="26">
        <f>IF($F$72="n/a",0,IF(Q$3&lt;=$C100,0,IF(Q$3&gt;($F$72+$C100),INDEX($D$84:$W$84,,$C100)-SUM($D100:P100),INDEX($D$84:$W$84,,$C100)/$F$72)))</f>
        <v>0</v>
      </c>
      <c r="R100" s="26">
        <f>IF($F$72="n/a",0,IF(R$3&lt;=$C100,0,IF(R$3&gt;($F$72+$C100),INDEX($D$84:$W$84,,$C100)-SUM($D100:Q100),INDEX($D$84:$W$84,,$C100)/$F$72)))</f>
        <v>0</v>
      </c>
      <c r="S100" s="26">
        <f>IF($F$72="n/a",0,IF(S$3&lt;=$C100,0,IF(S$3&gt;($F$72+$C100),INDEX($D$84:$W$84,,$C100)-SUM($D100:R100),INDEX($D$84:$W$84,,$C100)/$F$72)))</f>
        <v>0</v>
      </c>
      <c r="T100" s="26">
        <f>IF($F$72="n/a",0,IF(T$3&lt;=$C100,0,IF(T$3&gt;($F$72+$C100),INDEX($D$84:$W$84,,$C100)-SUM($D100:S100),INDEX($D$84:$W$84,,$C100)/$F$72)))</f>
        <v>0</v>
      </c>
      <c r="U100" s="26">
        <f>IF($F$72="n/a",0,IF(U$3&lt;=$C100,0,IF(U$3&gt;($F$72+$C100),INDEX($D$84:$W$84,,$C100)-SUM($D100:T100),INDEX($D$84:$W$84,,$C100)/$F$72)))</f>
        <v>0</v>
      </c>
      <c r="V100" s="26">
        <f>IF($F$72="n/a",0,IF(V$3&lt;=$C100,0,IF(V$3&gt;($F$72+$C100),INDEX($D$84:$W$84,,$C100)-SUM($D100:U100),INDEX($D$84:$W$84,,$C100)/$F$72)))</f>
        <v>0</v>
      </c>
      <c r="W100" s="26">
        <f>IF($F$72="n/a",0,IF(W$3&lt;=$C100,0,IF(W$3&gt;($F$72+$C100),INDEX($D$84:$W$84,,$C100)-SUM($D100:V100),INDEX($D$84:$W$84,,$C100)/$F$72)))</f>
        <v>0</v>
      </c>
      <c r="X100" s="26">
        <f>IF($F$72="n/a",0,IF(X$3&lt;=$C100,0,IF(X$3&gt;($F$72+$C100),INDEX($D$84:$W$84,,$C100)-SUM($D100:W100),INDEX($D$84:$W$84,,$C100)/$F$72)))</f>
        <v>0</v>
      </c>
      <c r="Y100" s="26">
        <f>IF($F$72="n/a",0,IF(Y$3&lt;=$C100,0,IF(Y$3&gt;($F$72+$C100),INDEX($D$84:$W$84,,$C100)-SUM($D100:X100),INDEX($D$84:$W$84,,$C100)/$F$72)))</f>
        <v>0</v>
      </c>
      <c r="Z100" s="26">
        <f>IF($F$72="n/a",0,IF(Z$3&lt;=$C100,0,IF(Z$3&gt;($F$72+$C100),INDEX($D$84:$W$84,,$C100)-SUM($D100:Y100),INDEX($D$84:$W$84,,$C100)/$F$72)))</f>
        <v>0</v>
      </c>
      <c r="AA100" s="26">
        <f>IF($F$72="n/a",0,IF(AA$3&lt;=$C100,0,IF(AA$3&gt;($F$72+$C100),INDEX($D$84:$W$84,,$C100)-SUM($D100:Z100),INDEX($D$84:$W$84,,$C100)/$F$72)))</f>
        <v>0</v>
      </c>
      <c r="AB100" s="26">
        <f>IF($F$72="n/a",0,IF(AB$3&lt;=$C100,0,IF(AB$3&gt;($F$72+$C100),INDEX($D$84:$W$84,,$C100)-SUM($D100:AA100),INDEX($D$84:$W$84,,$C100)/$F$72)))</f>
        <v>0</v>
      </c>
      <c r="AC100" s="26">
        <f>IF($F$72="n/a",0,IF(AC$3&lt;=$C100,0,IF(AC$3&gt;($F$72+$C100),INDEX($D$84:$W$84,,$C100)-SUM($D100:AB100),INDEX($D$84:$W$84,,$C100)/$F$72)))</f>
        <v>0</v>
      </c>
      <c r="AD100" s="26">
        <f>IF($F$72="n/a",0,IF(AD$3&lt;=$C100,0,IF(AD$3&gt;($F$72+$C100),INDEX($D$84:$W$84,,$C100)-SUM($D100:AC100),INDEX($D$84:$W$84,,$C100)/$F$72)))</f>
        <v>0</v>
      </c>
      <c r="AE100" s="26">
        <f>IF($F$72="n/a",0,IF(AE$3&lt;=$C100,0,IF(AE$3&gt;($F$72+$C100),INDEX($D$84:$W$84,,$C100)-SUM($D100:AD100),INDEX($D$84:$W$84,,$C100)/$F$72)))</f>
        <v>0</v>
      </c>
      <c r="AF100" s="26">
        <f>IF($F$72="n/a",0,IF(AF$3&lt;=$C100,0,IF(AF$3&gt;($F$72+$C100),INDEX($D$84:$W$84,,$C100)-SUM($D100:AE100),INDEX($D$84:$W$84,,$C100)/$F$72)))</f>
        <v>0</v>
      </c>
      <c r="AG100" s="26">
        <f>IF($F$72="n/a",0,IF(AG$3&lt;=$C100,0,IF(AG$3&gt;($F$72+$C100),INDEX($D$84:$W$84,,$C100)-SUM($D100:AF100),INDEX($D$84:$W$84,,$C100)/$F$72)))</f>
        <v>0</v>
      </c>
      <c r="AH100" s="26">
        <f>IF($F$72="n/a",0,IF(AH$3&lt;=$C100,0,IF(AH$3&gt;($F$72+$C100),INDEX($D$84:$W$84,,$C100)-SUM($D100:AG100),INDEX($D$84:$W$84,,$C100)/$F$72)))</f>
        <v>0</v>
      </c>
      <c r="AI100" s="26">
        <f>IF($F$72="n/a",0,IF(AI$3&lt;=$C100,0,IF(AI$3&gt;($F$72+$C100),INDEX($D$84:$W$84,,$C100)-SUM($D100:AH100),INDEX($D$84:$W$84,,$C100)/$F$72)))</f>
        <v>0</v>
      </c>
      <c r="AJ100" s="26">
        <f>IF($F$72="n/a",0,IF(AJ$3&lt;=$C100,0,IF(AJ$3&gt;($F$72+$C100),INDEX($D$84:$W$84,,$C100)-SUM($D100:AI100),INDEX($D$84:$W$84,,$C100)/$F$72)))</f>
        <v>0</v>
      </c>
      <c r="AK100" s="26">
        <f>IF($F$72="n/a",0,IF(AK$3&lt;=$C100,0,IF(AK$3&gt;($F$72+$C100),INDEX($D$84:$W$84,,$C100)-SUM($D100:AJ100),INDEX($D$84:$W$84,,$C100)/$F$72)))</f>
        <v>0</v>
      </c>
      <c r="AL100" s="26">
        <f>IF($F$72="n/a",0,IF(AL$3&lt;=$C100,0,IF(AL$3&gt;($F$72+$C100),INDEX($D$84:$W$84,,$C100)-SUM($D100:AK100),INDEX($D$84:$W$84,,$C100)/$F$72)))</f>
        <v>0</v>
      </c>
      <c r="AM100" s="26">
        <f>IF($F$72="n/a",0,IF(AM$3&lt;=$C100,0,IF(AM$3&gt;($F$72+$C100),INDEX($D$84:$W$84,,$C100)-SUM($D100:AL100),INDEX($D$84:$W$84,,$C100)/$F$72)))</f>
        <v>0</v>
      </c>
      <c r="AN100" s="26">
        <f>IF($F$72="n/a",0,IF(AN$3&lt;=$C100,0,IF(AN$3&gt;($F$72+$C100),INDEX($D$84:$W$84,,$C100)-SUM($D100:AM100),INDEX($D$84:$W$84,,$C100)/$F$72)))</f>
        <v>0</v>
      </c>
      <c r="AO100" s="26">
        <f>IF($F$72="n/a",0,IF(AO$3&lt;=$C100,0,IF(AO$3&gt;($F$72+$C100),INDEX($D$84:$W$84,,$C100)-SUM($D100:AN100),INDEX($D$84:$W$84,,$C100)/$F$72)))</f>
        <v>0</v>
      </c>
      <c r="AP100" s="26">
        <f>IF($F$72="n/a",0,IF(AP$3&lt;=$C100,0,IF(AP$3&gt;($F$72+$C100),INDEX($D$84:$W$84,,$C100)-SUM($D100:AO100),INDEX($D$84:$W$84,,$C100)/$F$72)))</f>
        <v>0</v>
      </c>
      <c r="AQ100" s="26">
        <f>IF($F$72="n/a",0,IF(AQ$3&lt;=$C100,0,IF(AQ$3&gt;($F$72+$C100),INDEX($D$84:$W$84,,$C100)-SUM($D100:AP100),INDEX($D$84:$W$84,,$C100)/$F$72)))</f>
        <v>0</v>
      </c>
      <c r="AR100" s="26">
        <f>IF($F$72="n/a",0,IF(AR$3&lt;=$C100,0,IF(AR$3&gt;($F$72+$C100),INDEX($D$84:$W$84,,$C100)-SUM($D100:AQ100),INDEX($D$84:$W$84,,$C100)/$F$72)))</f>
        <v>0</v>
      </c>
      <c r="AS100" s="26">
        <f>IF($F$72="n/a",0,IF(AS$3&lt;=$C100,0,IF(AS$3&gt;($F$72+$C100),INDEX($D$84:$W$84,,$C100)-SUM($D100:AR100),INDEX($D$84:$W$84,,$C100)/$F$72)))</f>
        <v>0</v>
      </c>
      <c r="AT100" s="26">
        <f>IF($F$72="n/a",0,IF(AT$3&lt;=$C100,0,IF(AT$3&gt;($F$72+$C100),INDEX($D$84:$W$84,,$C100)-SUM($D100:AS100),INDEX($D$84:$W$84,,$C100)/$F$72)))</f>
        <v>0</v>
      </c>
      <c r="AU100" s="26">
        <f>IF($F$72="n/a",0,IF(AU$3&lt;=$C100,0,IF(AU$3&gt;($F$72+$C100),INDEX($D$84:$W$84,,$C100)-SUM($D100:AT100),INDEX($D$84:$W$84,,$C100)/$F$72)))</f>
        <v>0</v>
      </c>
      <c r="AV100" s="26">
        <f>IF($F$72="n/a",0,IF(AV$3&lt;=$C100,0,IF(AV$3&gt;($F$72+$C100),INDEX($D$84:$W$84,,$C100)-SUM($D100:AU100),INDEX($D$84:$W$84,,$C100)/$F$72)))</f>
        <v>0</v>
      </c>
      <c r="AW100" s="26">
        <f>IF($F$72="n/a",0,IF(AW$3&lt;=$C100,0,IF(AW$3&gt;($F$72+$C100),INDEX($D$84:$W$84,,$C100)-SUM($D100:AV100),INDEX($D$84:$W$84,,$C100)/$F$72)))</f>
        <v>0</v>
      </c>
      <c r="AX100" s="26">
        <f>IF($F$72="n/a",0,IF(AX$3&lt;=$C100,0,IF(AX$3&gt;($F$72+$C100),INDEX($D$84:$W$84,,$C100)-SUM($D100:AW100),INDEX($D$84:$W$84,,$C100)/$F$72)))</f>
        <v>0</v>
      </c>
      <c r="AY100" s="26">
        <f>IF($F$72="n/a",0,IF(AY$3&lt;=$C100,0,IF(AY$3&gt;($F$72+$C100),INDEX($D$84:$W$84,,$C100)-SUM($D100:AX100),INDEX($D$84:$W$84,,$C100)/$F$72)))</f>
        <v>0</v>
      </c>
      <c r="AZ100" s="26">
        <f>IF($F$72="n/a",0,IF(AZ$3&lt;=$C100,0,IF(AZ$3&gt;($F$72+$C100),INDEX($D$84:$W$84,,$C100)-SUM($D100:AY100),INDEX($D$84:$W$84,,$C100)/$F$72)))</f>
        <v>0</v>
      </c>
      <c r="BA100" s="26">
        <f>IF($F$72="n/a",0,IF(BA$3&lt;=$C100,0,IF(BA$3&gt;($F$72+$C100),INDEX($D$84:$W$84,,$C100)-SUM($D100:AZ100),INDEX($D$84:$W$84,,$C100)/$F$72)))</f>
        <v>0</v>
      </c>
      <c r="BB100" s="26">
        <f>IF($F$72="n/a",0,IF(BB$3&lt;=$C100,0,IF(BB$3&gt;($F$72+$C100),INDEX($D$84:$W$84,,$C100)-SUM($D100:BA100),INDEX($D$84:$W$84,,$C100)/$F$72)))</f>
        <v>0</v>
      </c>
      <c r="BC100" s="26">
        <f>IF($F$72="n/a",0,IF(BC$3&lt;=$C100,0,IF(BC$3&gt;($F$72+$C100),INDEX($D$84:$W$84,,$C100)-SUM($D100:BB100),INDEX($D$84:$W$84,,$C100)/$F$72)))</f>
        <v>0</v>
      </c>
      <c r="BD100" s="26">
        <f>IF($F$72="n/a",0,IF(BD$3&lt;=$C100,0,IF(BD$3&gt;($F$72+$C100),INDEX($D$84:$W$84,,$C100)-SUM($D100:BC100),INDEX($D$84:$W$84,,$C100)/$F$72)))</f>
        <v>0</v>
      </c>
      <c r="BE100" s="26">
        <f>IF($F$72="n/a",0,IF(BE$3&lt;=$C100,0,IF(BE$3&gt;($F$72+$C100),INDEX($D$84:$W$84,,$C100)-SUM($D100:BD100),INDEX($D$84:$W$84,,$C100)/$F$72)))</f>
        <v>0</v>
      </c>
      <c r="BF100" s="26">
        <f>IF($F$72="n/a",0,IF(BF$3&lt;=$C100,0,IF(BF$3&gt;($F$72+$C100),INDEX($D$84:$W$84,,$C100)-SUM($D100:BE100),INDEX($D$84:$W$84,,$C100)/$F$72)))</f>
        <v>0</v>
      </c>
      <c r="BG100" s="26">
        <f>IF($F$72="n/a",0,IF(BG$3&lt;=$C100,0,IF(BG$3&gt;($F$72+$C100),INDEX($D$84:$W$84,,$C100)-SUM($D100:BF100),INDEX($D$84:$W$84,,$C100)/$F$72)))</f>
        <v>0</v>
      </c>
      <c r="BH100" s="26">
        <f>IF($F$72="n/a",0,IF(BH$3&lt;=$C100,0,IF(BH$3&gt;($F$72+$C100),INDEX($D$84:$W$84,,$C100)-SUM($D100:BG100),INDEX($D$84:$W$84,,$C100)/$F$72)))</f>
        <v>0</v>
      </c>
      <c r="BI100" s="26">
        <f>IF($F$72="n/a",0,IF(BI$3&lt;=$C100,0,IF(BI$3&gt;($F$72+$C100),INDEX($D$84:$W$84,,$C100)-SUM($D100:BH100),INDEX($D$84:$W$84,,$C100)/$F$72)))</f>
        <v>0</v>
      </c>
      <c r="BJ100" s="26">
        <f>IF($F$72="n/a",0,IF(BJ$3&lt;=$C100,0,IF(BJ$3&gt;($F$72+$C100),INDEX($D$84:$W$84,,$C100)-SUM($D100:BI100),INDEX($D$84:$W$84,,$C100)/$F$72)))</f>
        <v>0</v>
      </c>
      <c r="BK100" s="26">
        <f>IF($F$72="n/a",0,IF(BK$3&lt;=$C100,0,IF(BK$3&gt;($F$72+$C100),INDEX($D$84:$W$84,,$C100)-SUM($D100:BJ100),INDEX($D$84:$W$84,,$C100)/$F$72)))</f>
        <v>0</v>
      </c>
    </row>
    <row r="101" spans="2:63" hidden="1" outlineLevel="1" x14ac:dyDescent="0.3">
      <c r="B101" s="15">
        <v>2027</v>
      </c>
      <c r="C101">
        <v>15</v>
      </c>
      <c r="D101" s="26"/>
      <c r="E101" s="26">
        <f>IF($F$72="n/a",0,IF(E$3&lt;=$C101,0,IF(E$3&gt;($F$72+$C101),INDEX($D$84:$W$84,,$C101)-SUM($D101:D101),INDEX($D$84:$W$84,,$C101)/$F$72)))</f>
        <v>0</v>
      </c>
      <c r="F101" s="26">
        <f>IF($F$72="n/a",0,IF(F$3&lt;=$C101,0,IF(F$3&gt;($F$72+$C101),INDEX($D$84:$W$84,,$C101)-SUM($D101:E101),INDEX($D$84:$W$84,,$C101)/$F$72)))</f>
        <v>0</v>
      </c>
      <c r="G101" s="26">
        <f>IF($F$72="n/a",0,IF(G$3&lt;=$C101,0,IF(G$3&gt;($F$72+$C101),INDEX($D$84:$W$84,,$C101)-SUM($D101:F101),INDEX($D$84:$W$84,,$C101)/$F$72)))</f>
        <v>0</v>
      </c>
      <c r="H101" s="46">
        <f>IF($F$72="n/a",0,IF(H$3&lt;=$C101,0,IF(H$3&gt;($F$72+$C101),INDEX($D$84:$W$84,,$C101)-SUM($D101:G101),INDEX($D$84:$W$84,,$C101)/$F$72)))</f>
        <v>0</v>
      </c>
      <c r="I101" s="40">
        <f>IF($F$72="n/a",0,IF(I$3&lt;=$C101,0,IF(I$3&gt;($F$72+$C101),INDEX($D$84:$W$84,,$C101)-SUM($D101:H101),INDEX($D$84:$W$84,,$C101)/$F$72)))</f>
        <v>0</v>
      </c>
      <c r="J101" s="26">
        <f>IF($F$72="n/a",0,IF(J$3&lt;=$C101,0,IF(J$3&gt;($F$72+$C101),INDEX($D$84:$W$84,,$C101)-SUM($D101:I101),INDEX($D$84:$W$84,,$C101)/$F$72)))</f>
        <v>0</v>
      </c>
      <c r="K101" s="26">
        <f>IF($F$72="n/a",0,IF(K$3&lt;=$C101,0,IF(K$3&gt;($F$72+$C101),INDEX($D$84:$W$84,,$C101)-SUM($D101:J101),INDEX($D$84:$W$84,,$C101)/$F$72)))</f>
        <v>0</v>
      </c>
      <c r="L101" s="26">
        <f>IF($F$72="n/a",0,IF(L$3&lt;=$C101,0,IF(L$3&gt;($F$72+$C101),INDEX($D$84:$W$84,,$C101)-SUM($D101:K101),INDEX($D$84:$W$84,,$C101)/$F$72)))</f>
        <v>0</v>
      </c>
      <c r="M101" s="26">
        <f>IF($F$72="n/a",0,IF(M$3&lt;=$C101,0,IF(M$3&gt;($F$72+$C101),INDEX($D$84:$W$84,,$C101)-SUM($D101:L101),INDEX($D$84:$W$84,,$C101)/$F$72)))</f>
        <v>0</v>
      </c>
      <c r="N101" s="26">
        <f>IF($F$72="n/a",0,IF(N$3&lt;=$C101,0,IF(N$3&gt;($F$72+$C101),INDEX($D$84:$W$84,,$C101)-SUM($D101:M101),INDEX($D$84:$W$84,,$C101)/$F$72)))</f>
        <v>0</v>
      </c>
      <c r="O101" s="26">
        <f>IF($F$72="n/a",0,IF(O$3&lt;=$C101,0,IF(O$3&gt;($F$72+$C101),INDEX($D$84:$W$84,,$C101)-SUM($D101:N101),INDEX($D$84:$W$84,,$C101)/$F$72)))</f>
        <v>0</v>
      </c>
      <c r="P101" s="26">
        <f>IF($F$72="n/a",0,IF(P$3&lt;=$C101,0,IF(P$3&gt;($F$72+$C101),INDEX($D$84:$W$84,,$C101)-SUM($D101:O101),INDEX($D$84:$W$84,,$C101)/$F$72)))</f>
        <v>0</v>
      </c>
      <c r="Q101" s="26">
        <f>IF($F$72="n/a",0,IF(Q$3&lt;=$C101,0,IF(Q$3&gt;($F$72+$C101),INDEX($D$84:$W$84,,$C101)-SUM($D101:P101),INDEX($D$84:$W$84,,$C101)/$F$72)))</f>
        <v>0</v>
      </c>
      <c r="R101" s="26">
        <f>IF($F$72="n/a",0,IF(R$3&lt;=$C101,0,IF(R$3&gt;($F$72+$C101),INDEX($D$84:$W$84,,$C101)-SUM($D101:Q101),INDEX($D$84:$W$84,,$C101)/$F$72)))</f>
        <v>0</v>
      </c>
      <c r="S101" s="26">
        <f>IF($F$72="n/a",0,IF(S$3&lt;=$C101,0,IF(S$3&gt;($F$72+$C101),INDEX($D$84:$W$84,,$C101)-SUM($D101:R101),INDEX($D$84:$W$84,,$C101)/$F$72)))</f>
        <v>0</v>
      </c>
      <c r="T101" s="26">
        <f>IF($F$72="n/a",0,IF(T$3&lt;=$C101,0,IF(T$3&gt;($F$72+$C101),INDEX($D$84:$W$84,,$C101)-SUM($D101:S101),INDEX($D$84:$W$84,,$C101)/$F$72)))</f>
        <v>0</v>
      </c>
      <c r="U101" s="26">
        <f>IF($F$72="n/a",0,IF(U$3&lt;=$C101,0,IF(U$3&gt;($F$72+$C101),INDEX($D$84:$W$84,,$C101)-SUM($D101:T101),INDEX($D$84:$W$84,,$C101)/$F$72)))</f>
        <v>0</v>
      </c>
      <c r="V101" s="26">
        <f>IF($F$72="n/a",0,IF(V$3&lt;=$C101,0,IF(V$3&gt;($F$72+$C101),INDEX($D$84:$W$84,,$C101)-SUM($D101:U101),INDEX($D$84:$W$84,,$C101)/$F$72)))</f>
        <v>0</v>
      </c>
      <c r="W101" s="26">
        <f>IF($F$72="n/a",0,IF(W$3&lt;=$C101,0,IF(W$3&gt;($F$72+$C101),INDEX($D$84:$W$84,,$C101)-SUM($D101:V101),INDEX($D$84:$W$84,,$C101)/$F$72)))</f>
        <v>0</v>
      </c>
      <c r="X101" s="26">
        <f>IF($F$72="n/a",0,IF(X$3&lt;=$C101,0,IF(X$3&gt;($F$72+$C101),INDEX($D$84:$W$84,,$C101)-SUM($D101:W101),INDEX($D$84:$W$84,,$C101)/$F$72)))</f>
        <v>0</v>
      </c>
      <c r="Y101" s="26">
        <f>IF($F$72="n/a",0,IF(Y$3&lt;=$C101,0,IF(Y$3&gt;($F$72+$C101),INDEX($D$84:$W$84,,$C101)-SUM($D101:X101),INDEX($D$84:$W$84,,$C101)/$F$72)))</f>
        <v>0</v>
      </c>
      <c r="Z101" s="26">
        <f>IF($F$72="n/a",0,IF(Z$3&lt;=$C101,0,IF(Z$3&gt;($F$72+$C101),INDEX($D$84:$W$84,,$C101)-SUM($D101:Y101),INDEX($D$84:$W$84,,$C101)/$F$72)))</f>
        <v>0</v>
      </c>
      <c r="AA101" s="26">
        <f>IF($F$72="n/a",0,IF(AA$3&lt;=$C101,0,IF(AA$3&gt;($F$72+$C101),INDEX($D$84:$W$84,,$C101)-SUM($D101:Z101),INDEX($D$84:$W$84,,$C101)/$F$72)))</f>
        <v>0</v>
      </c>
      <c r="AB101" s="26">
        <f>IF($F$72="n/a",0,IF(AB$3&lt;=$C101,0,IF(AB$3&gt;($F$72+$C101),INDEX($D$84:$W$84,,$C101)-SUM($D101:AA101),INDEX($D$84:$W$84,,$C101)/$F$72)))</f>
        <v>0</v>
      </c>
      <c r="AC101" s="26">
        <f>IF($F$72="n/a",0,IF(AC$3&lt;=$C101,0,IF(AC$3&gt;($F$72+$C101),INDEX($D$84:$W$84,,$C101)-SUM($D101:AB101),INDEX($D$84:$W$84,,$C101)/$F$72)))</f>
        <v>0</v>
      </c>
      <c r="AD101" s="26">
        <f>IF($F$72="n/a",0,IF(AD$3&lt;=$C101,0,IF(AD$3&gt;($F$72+$C101),INDEX($D$84:$W$84,,$C101)-SUM($D101:AC101),INDEX($D$84:$W$84,,$C101)/$F$72)))</f>
        <v>0</v>
      </c>
      <c r="AE101" s="26">
        <f>IF($F$72="n/a",0,IF(AE$3&lt;=$C101,0,IF(AE$3&gt;($F$72+$C101),INDEX($D$84:$W$84,,$C101)-SUM($D101:AD101),INDEX($D$84:$W$84,,$C101)/$F$72)))</f>
        <v>0</v>
      </c>
      <c r="AF101" s="26">
        <f>IF($F$72="n/a",0,IF(AF$3&lt;=$C101,0,IF(AF$3&gt;($F$72+$C101),INDEX($D$84:$W$84,,$C101)-SUM($D101:AE101),INDEX($D$84:$W$84,,$C101)/$F$72)))</f>
        <v>0</v>
      </c>
      <c r="AG101" s="26">
        <f>IF($F$72="n/a",0,IF(AG$3&lt;=$C101,0,IF(AG$3&gt;($F$72+$C101),INDEX($D$84:$W$84,,$C101)-SUM($D101:AF101),INDEX($D$84:$W$84,,$C101)/$F$72)))</f>
        <v>0</v>
      </c>
      <c r="AH101" s="26">
        <f>IF($F$72="n/a",0,IF(AH$3&lt;=$C101,0,IF(AH$3&gt;($F$72+$C101),INDEX($D$84:$W$84,,$C101)-SUM($D101:AG101),INDEX($D$84:$W$84,,$C101)/$F$72)))</f>
        <v>0</v>
      </c>
      <c r="AI101" s="26">
        <f>IF($F$72="n/a",0,IF(AI$3&lt;=$C101,0,IF(AI$3&gt;($F$72+$C101),INDEX($D$84:$W$84,,$C101)-SUM($D101:AH101),INDEX($D$84:$W$84,,$C101)/$F$72)))</f>
        <v>0</v>
      </c>
      <c r="AJ101" s="26">
        <f>IF($F$72="n/a",0,IF(AJ$3&lt;=$C101,0,IF(AJ$3&gt;($F$72+$C101),INDEX($D$84:$W$84,,$C101)-SUM($D101:AI101),INDEX($D$84:$W$84,,$C101)/$F$72)))</f>
        <v>0</v>
      </c>
      <c r="AK101" s="26">
        <f>IF($F$72="n/a",0,IF(AK$3&lt;=$C101,0,IF(AK$3&gt;($F$72+$C101),INDEX($D$84:$W$84,,$C101)-SUM($D101:AJ101),INDEX($D$84:$W$84,,$C101)/$F$72)))</f>
        <v>0</v>
      </c>
      <c r="AL101" s="26">
        <f>IF($F$72="n/a",0,IF(AL$3&lt;=$C101,0,IF(AL$3&gt;($F$72+$C101),INDEX($D$84:$W$84,,$C101)-SUM($D101:AK101),INDEX($D$84:$W$84,,$C101)/$F$72)))</f>
        <v>0</v>
      </c>
      <c r="AM101" s="26">
        <f>IF($F$72="n/a",0,IF(AM$3&lt;=$C101,0,IF(AM$3&gt;($F$72+$C101),INDEX($D$84:$W$84,,$C101)-SUM($D101:AL101),INDEX($D$84:$W$84,,$C101)/$F$72)))</f>
        <v>0</v>
      </c>
      <c r="AN101" s="26">
        <f>IF($F$72="n/a",0,IF(AN$3&lt;=$C101,0,IF(AN$3&gt;($F$72+$C101),INDEX($D$84:$W$84,,$C101)-SUM($D101:AM101),INDEX($D$84:$W$84,,$C101)/$F$72)))</f>
        <v>0</v>
      </c>
      <c r="AO101" s="26">
        <f>IF($F$72="n/a",0,IF(AO$3&lt;=$C101,0,IF(AO$3&gt;($F$72+$C101),INDEX($D$84:$W$84,,$C101)-SUM($D101:AN101),INDEX($D$84:$W$84,,$C101)/$F$72)))</f>
        <v>0</v>
      </c>
      <c r="AP101" s="26">
        <f>IF($F$72="n/a",0,IF(AP$3&lt;=$C101,0,IF(AP$3&gt;($F$72+$C101),INDEX($D$84:$W$84,,$C101)-SUM($D101:AO101),INDEX($D$84:$W$84,,$C101)/$F$72)))</f>
        <v>0</v>
      </c>
      <c r="AQ101" s="26">
        <f>IF($F$72="n/a",0,IF(AQ$3&lt;=$C101,0,IF(AQ$3&gt;($F$72+$C101),INDEX($D$84:$W$84,,$C101)-SUM($D101:AP101),INDEX($D$84:$W$84,,$C101)/$F$72)))</f>
        <v>0</v>
      </c>
      <c r="AR101" s="26">
        <f>IF($F$72="n/a",0,IF(AR$3&lt;=$C101,0,IF(AR$3&gt;($F$72+$C101),INDEX($D$84:$W$84,,$C101)-SUM($D101:AQ101),INDEX($D$84:$W$84,,$C101)/$F$72)))</f>
        <v>0</v>
      </c>
      <c r="AS101" s="26">
        <f>IF($F$72="n/a",0,IF(AS$3&lt;=$C101,0,IF(AS$3&gt;($F$72+$C101),INDEX($D$84:$W$84,,$C101)-SUM($D101:AR101),INDEX($D$84:$W$84,,$C101)/$F$72)))</f>
        <v>0</v>
      </c>
      <c r="AT101" s="26">
        <f>IF($F$72="n/a",0,IF(AT$3&lt;=$C101,0,IF(AT$3&gt;($F$72+$C101),INDEX($D$84:$W$84,,$C101)-SUM($D101:AS101),INDEX($D$84:$W$84,,$C101)/$F$72)))</f>
        <v>0</v>
      </c>
      <c r="AU101" s="26">
        <f>IF($F$72="n/a",0,IF(AU$3&lt;=$C101,0,IF(AU$3&gt;($F$72+$C101),INDEX($D$84:$W$84,,$C101)-SUM($D101:AT101),INDEX($D$84:$W$84,,$C101)/$F$72)))</f>
        <v>0</v>
      </c>
      <c r="AV101" s="26">
        <f>IF($F$72="n/a",0,IF(AV$3&lt;=$C101,0,IF(AV$3&gt;($F$72+$C101),INDEX($D$84:$W$84,,$C101)-SUM($D101:AU101),INDEX($D$84:$W$84,,$C101)/$F$72)))</f>
        <v>0</v>
      </c>
      <c r="AW101" s="26">
        <f>IF($F$72="n/a",0,IF(AW$3&lt;=$C101,0,IF(AW$3&gt;($F$72+$C101),INDEX($D$84:$W$84,,$C101)-SUM($D101:AV101),INDEX($D$84:$W$84,,$C101)/$F$72)))</f>
        <v>0</v>
      </c>
      <c r="AX101" s="26">
        <f>IF($F$72="n/a",0,IF(AX$3&lt;=$C101,0,IF(AX$3&gt;($F$72+$C101),INDEX($D$84:$W$84,,$C101)-SUM($D101:AW101),INDEX($D$84:$W$84,,$C101)/$F$72)))</f>
        <v>0</v>
      </c>
      <c r="AY101" s="26">
        <f>IF($F$72="n/a",0,IF(AY$3&lt;=$C101,0,IF(AY$3&gt;($F$72+$C101),INDEX($D$84:$W$84,,$C101)-SUM($D101:AX101),INDEX($D$84:$W$84,,$C101)/$F$72)))</f>
        <v>0</v>
      </c>
      <c r="AZ101" s="26">
        <f>IF($F$72="n/a",0,IF(AZ$3&lt;=$C101,0,IF(AZ$3&gt;($F$72+$C101),INDEX($D$84:$W$84,,$C101)-SUM($D101:AY101),INDEX($D$84:$W$84,,$C101)/$F$72)))</f>
        <v>0</v>
      </c>
      <c r="BA101" s="26">
        <f>IF($F$72="n/a",0,IF(BA$3&lt;=$C101,0,IF(BA$3&gt;($F$72+$C101),INDEX($D$84:$W$84,,$C101)-SUM($D101:AZ101),INDEX($D$84:$W$84,,$C101)/$F$72)))</f>
        <v>0</v>
      </c>
      <c r="BB101" s="26">
        <f>IF($F$72="n/a",0,IF(BB$3&lt;=$C101,0,IF(BB$3&gt;($F$72+$C101),INDEX($D$84:$W$84,,$C101)-SUM($D101:BA101),INDEX($D$84:$W$84,,$C101)/$F$72)))</f>
        <v>0</v>
      </c>
      <c r="BC101" s="26">
        <f>IF($F$72="n/a",0,IF(BC$3&lt;=$C101,0,IF(BC$3&gt;($F$72+$C101),INDEX($D$84:$W$84,,$C101)-SUM($D101:BB101),INDEX($D$84:$W$84,,$C101)/$F$72)))</f>
        <v>0</v>
      </c>
      <c r="BD101" s="26">
        <f>IF($F$72="n/a",0,IF(BD$3&lt;=$C101,0,IF(BD$3&gt;($F$72+$C101),INDEX($D$84:$W$84,,$C101)-SUM($D101:BC101),INDEX($D$84:$W$84,,$C101)/$F$72)))</f>
        <v>0</v>
      </c>
      <c r="BE101" s="26">
        <f>IF($F$72="n/a",0,IF(BE$3&lt;=$C101,0,IF(BE$3&gt;($F$72+$C101),INDEX($D$84:$W$84,,$C101)-SUM($D101:BD101),INDEX($D$84:$W$84,,$C101)/$F$72)))</f>
        <v>0</v>
      </c>
      <c r="BF101" s="26">
        <f>IF($F$72="n/a",0,IF(BF$3&lt;=$C101,0,IF(BF$3&gt;($F$72+$C101),INDEX($D$84:$W$84,,$C101)-SUM($D101:BE101),INDEX($D$84:$W$84,,$C101)/$F$72)))</f>
        <v>0</v>
      </c>
      <c r="BG101" s="26">
        <f>IF($F$72="n/a",0,IF(BG$3&lt;=$C101,0,IF(BG$3&gt;($F$72+$C101),INDEX($D$84:$W$84,,$C101)-SUM($D101:BF101),INDEX($D$84:$W$84,,$C101)/$F$72)))</f>
        <v>0</v>
      </c>
      <c r="BH101" s="26">
        <f>IF($F$72="n/a",0,IF(BH$3&lt;=$C101,0,IF(BH$3&gt;($F$72+$C101),INDEX($D$84:$W$84,,$C101)-SUM($D101:BG101),INDEX($D$84:$W$84,,$C101)/$F$72)))</f>
        <v>0</v>
      </c>
      <c r="BI101" s="26">
        <f>IF($F$72="n/a",0,IF(BI$3&lt;=$C101,0,IF(BI$3&gt;($F$72+$C101),INDEX($D$84:$W$84,,$C101)-SUM($D101:BH101),INDEX($D$84:$W$84,,$C101)/$F$72)))</f>
        <v>0</v>
      </c>
      <c r="BJ101" s="26">
        <f>IF($F$72="n/a",0,IF(BJ$3&lt;=$C101,0,IF(BJ$3&gt;($F$72+$C101),INDEX($D$84:$W$84,,$C101)-SUM($D101:BI101),INDEX($D$84:$W$84,,$C101)/$F$72)))</f>
        <v>0</v>
      </c>
      <c r="BK101" s="26">
        <f>IF($F$72="n/a",0,IF(BK$3&lt;=$C101,0,IF(BK$3&gt;($F$72+$C101),INDEX($D$84:$W$84,,$C101)-SUM($D101:BJ101),INDEX($D$84:$W$84,,$C101)/$F$72)))</f>
        <v>0</v>
      </c>
    </row>
    <row r="102" spans="2:63" hidden="1" outlineLevel="1" x14ac:dyDescent="0.3">
      <c r="B102" s="15">
        <v>2028</v>
      </c>
      <c r="C102">
        <v>16</v>
      </c>
      <c r="D102" s="26"/>
      <c r="E102" s="26">
        <f>IF($F$72="n/a",0,IF(E$3&lt;=$C102,0,IF(E$3&gt;($F$72+$C102),INDEX($D$84:$W$84,,$C102)-SUM($D102:D102),INDEX($D$84:$W$84,,$C102)/$F$72)))</f>
        <v>0</v>
      </c>
      <c r="F102" s="26">
        <f>IF($F$72="n/a",0,IF(F$3&lt;=$C102,0,IF(F$3&gt;($F$72+$C102),INDEX($D$84:$W$84,,$C102)-SUM($D102:E102),INDEX($D$84:$W$84,,$C102)/$F$72)))</f>
        <v>0</v>
      </c>
      <c r="G102" s="26">
        <f>IF($F$72="n/a",0,IF(G$3&lt;=$C102,0,IF(G$3&gt;($F$72+$C102),INDEX($D$84:$W$84,,$C102)-SUM($D102:F102),INDEX($D$84:$W$84,,$C102)/$F$72)))</f>
        <v>0</v>
      </c>
      <c r="H102" s="46">
        <f>IF($F$72="n/a",0,IF(H$3&lt;=$C102,0,IF(H$3&gt;($F$72+$C102),INDEX($D$84:$W$84,,$C102)-SUM($D102:G102),INDEX($D$84:$W$84,,$C102)/$F$72)))</f>
        <v>0</v>
      </c>
      <c r="I102" s="40">
        <f>IF($F$72="n/a",0,IF(I$3&lt;=$C102,0,IF(I$3&gt;($F$72+$C102),INDEX($D$84:$W$84,,$C102)-SUM($D102:H102),INDEX($D$84:$W$84,,$C102)/$F$72)))</f>
        <v>0</v>
      </c>
      <c r="J102" s="26">
        <f>IF($F$72="n/a",0,IF(J$3&lt;=$C102,0,IF(J$3&gt;($F$72+$C102),INDEX($D$84:$W$84,,$C102)-SUM($D102:I102),INDEX($D$84:$W$84,,$C102)/$F$72)))</f>
        <v>0</v>
      </c>
      <c r="K102" s="26">
        <f>IF($F$72="n/a",0,IF(K$3&lt;=$C102,0,IF(K$3&gt;($F$72+$C102),INDEX($D$84:$W$84,,$C102)-SUM($D102:J102),INDEX($D$84:$W$84,,$C102)/$F$72)))</f>
        <v>0</v>
      </c>
      <c r="L102" s="26">
        <f>IF($F$72="n/a",0,IF(L$3&lt;=$C102,0,IF(L$3&gt;($F$72+$C102),INDEX($D$84:$W$84,,$C102)-SUM($D102:K102),INDEX($D$84:$W$84,,$C102)/$F$72)))</f>
        <v>0</v>
      </c>
      <c r="M102" s="26">
        <f>IF($F$72="n/a",0,IF(M$3&lt;=$C102,0,IF(M$3&gt;($F$72+$C102),INDEX($D$84:$W$84,,$C102)-SUM($D102:L102),INDEX($D$84:$W$84,,$C102)/$F$72)))</f>
        <v>0</v>
      </c>
      <c r="N102" s="26">
        <f>IF($F$72="n/a",0,IF(N$3&lt;=$C102,0,IF(N$3&gt;($F$72+$C102),INDEX($D$84:$W$84,,$C102)-SUM($D102:M102),INDEX($D$84:$W$84,,$C102)/$F$72)))</f>
        <v>0</v>
      </c>
      <c r="O102" s="26">
        <f>IF($F$72="n/a",0,IF(O$3&lt;=$C102,0,IF(O$3&gt;($F$72+$C102),INDEX($D$84:$W$84,,$C102)-SUM($D102:N102),INDEX($D$84:$W$84,,$C102)/$F$72)))</f>
        <v>0</v>
      </c>
      <c r="P102" s="26">
        <f>IF($F$72="n/a",0,IF(P$3&lt;=$C102,0,IF(P$3&gt;($F$72+$C102),INDEX($D$84:$W$84,,$C102)-SUM($D102:O102),INDEX($D$84:$W$84,,$C102)/$F$72)))</f>
        <v>0</v>
      </c>
      <c r="Q102" s="26">
        <f>IF($F$72="n/a",0,IF(Q$3&lt;=$C102,0,IF(Q$3&gt;($F$72+$C102),INDEX($D$84:$W$84,,$C102)-SUM($D102:P102),INDEX($D$84:$W$84,,$C102)/$F$72)))</f>
        <v>0</v>
      </c>
      <c r="R102" s="26">
        <f>IF($F$72="n/a",0,IF(R$3&lt;=$C102,0,IF(R$3&gt;($F$72+$C102),INDEX($D$84:$W$84,,$C102)-SUM($D102:Q102),INDEX($D$84:$W$84,,$C102)/$F$72)))</f>
        <v>0</v>
      </c>
      <c r="S102" s="26">
        <f>IF($F$72="n/a",0,IF(S$3&lt;=$C102,0,IF(S$3&gt;($F$72+$C102),INDEX($D$84:$W$84,,$C102)-SUM($D102:R102),INDEX($D$84:$W$84,,$C102)/$F$72)))</f>
        <v>0</v>
      </c>
      <c r="T102" s="26">
        <f>IF($F$72="n/a",0,IF(T$3&lt;=$C102,0,IF(T$3&gt;($F$72+$C102),INDEX($D$84:$W$84,,$C102)-SUM($D102:S102),INDEX($D$84:$W$84,,$C102)/$F$72)))</f>
        <v>0</v>
      </c>
      <c r="U102" s="26">
        <f>IF($F$72="n/a",0,IF(U$3&lt;=$C102,0,IF(U$3&gt;($F$72+$C102),INDEX($D$84:$W$84,,$C102)-SUM($D102:T102),INDEX($D$84:$W$84,,$C102)/$F$72)))</f>
        <v>0</v>
      </c>
      <c r="V102" s="26">
        <f>IF($F$72="n/a",0,IF(V$3&lt;=$C102,0,IF(V$3&gt;($F$72+$C102),INDEX($D$84:$W$84,,$C102)-SUM($D102:U102),INDEX($D$84:$W$84,,$C102)/$F$72)))</f>
        <v>0</v>
      </c>
      <c r="W102" s="26">
        <f>IF($F$72="n/a",0,IF(W$3&lt;=$C102,0,IF(W$3&gt;($F$72+$C102),INDEX($D$84:$W$84,,$C102)-SUM($D102:V102),INDEX($D$84:$W$84,,$C102)/$F$72)))</f>
        <v>0</v>
      </c>
      <c r="X102" s="26">
        <f>IF($F$72="n/a",0,IF(X$3&lt;=$C102,0,IF(X$3&gt;($F$72+$C102),INDEX($D$84:$W$84,,$C102)-SUM($D102:W102),INDEX($D$84:$W$84,,$C102)/$F$72)))</f>
        <v>0</v>
      </c>
      <c r="Y102" s="26">
        <f>IF($F$72="n/a",0,IF(Y$3&lt;=$C102,0,IF(Y$3&gt;($F$72+$C102),INDEX($D$84:$W$84,,$C102)-SUM($D102:X102),INDEX($D$84:$W$84,,$C102)/$F$72)))</f>
        <v>0</v>
      </c>
      <c r="Z102" s="26">
        <f>IF($F$72="n/a",0,IF(Z$3&lt;=$C102,0,IF(Z$3&gt;($F$72+$C102),INDEX($D$84:$W$84,,$C102)-SUM($D102:Y102),INDEX($D$84:$W$84,,$C102)/$F$72)))</f>
        <v>0</v>
      </c>
      <c r="AA102" s="26">
        <f>IF($F$72="n/a",0,IF(AA$3&lt;=$C102,0,IF(AA$3&gt;($F$72+$C102),INDEX($D$84:$W$84,,$C102)-SUM($D102:Z102),INDEX($D$84:$W$84,,$C102)/$F$72)))</f>
        <v>0</v>
      </c>
      <c r="AB102" s="26">
        <f>IF($F$72="n/a",0,IF(AB$3&lt;=$C102,0,IF(AB$3&gt;($F$72+$C102),INDEX($D$84:$W$84,,$C102)-SUM($D102:AA102),INDEX($D$84:$W$84,,$C102)/$F$72)))</f>
        <v>0</v>
      </c>
      <c r="AC102" s="26">
        <f>IF($F$72="n/a",0,IF(AC$3&lt;=$C102,0,IF(AC$3&gt;($F$72+$C102),INDEX($D$84:$W$84,,$C102)-SUM($D102:AB102),INDEX($D$84:$W$84,,$C102)/$F$72)))</f>
        <v>0</v>
      </c>
      <c r="AD102" s="26">
        <f>IF($F$72="n/a",0,IF(AD$3&lt;=$C102,0,IF(AD$3&gt;($F$72+$C102),INDEX($D$84:$W$84,,$C102)-SUM($D102:AC102),INDEX($D$84:$W$84,,$C102)/$F$72)))</f>
        <v>0</v>
      </c>
      <c r="AE102" s="26">
        <f>IF($F$72="n/a",0,IF(AE$3&lt;=$C102,0,IF(AE$3&gt;($F$72+$C102),INDEX($D$84:$W$84,,$C102)-SUM($D102:AD102),INDEX($D$84:$W$84,,$C102)/$F$72)))</f>
        <v>0</v>
      </c>
      <c r="AF102" s="26">
        <f>IF($F$72="n/a",0,IF(AF$3&lt;=$C102,0,IF(AF$3&gt;($F$72+$C102),INDEX($D$84:$W$84,,$C102)-SUM($D102:AE102),INDEX($D$84:$W$84,,$C102)/$F$72)))</f>
        <v>0</v>
      </c>
      <c r="AG102" s="26">
        <f>IF($F$72="n/a",0,IF(AG$3&lt;=$C102,0,IF(AG$3&gt;($F$72+$C102),INDEX($D$84:$W$84,,$C102)-SUM($D102:AF102),INDEX($D$84:$W$84,,$C102)/$F$72)))</f>
        <v>0</v>
      </c>
      <c r="AH102" s="26">
        <f>IF($F$72="n/a",0,IF(AH$3&lt;=$C102,0,IF(AH$3&gt;($F$72+$C102),INDEX($D$84:$W$84,,$C102)-SUM($D102:AG102),INDEX($D$84:$W$84,,$C102)/$F$72)))</f>
        <v>0</v>
      </c>
      <c r="AI102" s="26">
        <f>IF($F$72="n/a",0,IF(AI$3&lt;=$C102,0,IF(AI$3&gt;($F$72+$C102),INDEX($D$84:$W$84,,$C102)-SUM($D102:AH102),INDEX($D$84:$W$84,,$C102)/$F$72)))</f>
        <v>0</v>
      </c>
      <c r="AJ102" s="26">
        <f>IF($F$72="n/a",0,IF(AJ$3&lt;=$C102,0,IF(AJ$3&gt;($F$72+$C102),INDEX($D$84:$W$84,,$C102)-SUM($D102:AI102),INDEX($D$84:$W$84,,$C102)/$F$72)))</f>
        <v>0</v>
      </c>
      <c r="AK102" s="26">
        <f>IF($F$72="n/a",0,IF(AK$3&lt;=$C102,0,IF(AK$3&gt;($F$72+$C102),INDEX($D$84:$W$84,,$C102)-SUM($D102:AJ102),INDEX($D$84:$W$84,,$C102)/$F$72)))</f>
        <v>0</v>
      </c>
      <c r="AL102" s="26">
        <f>IF($F$72="n/a",0,IF(AL$3&lt;=$C102,0,IF(AL$3&gt;($F$72+$C102),INDEX($D$84:$W$84,,$C102)-SUM($D102:AK102),INDEX($D$84:$W$84,,$C102)/$F$72)))</f>
        <v>0</v>
      </c>
      <c r="AM102" s="26">
        <f>IF($F$72="n/a",0,IF(AM$3&lt;=$C102,0,IF(AM$3&gt;($F$72+$C102),INDEX($D$84:$W$84,,$C102)-SUM($D102:AL102),INDEX($D$84:$W$84,,$C102)/$F$72)))</f>
        <v>0</v>
      </c>
      <c r="AN102" s="26">
        <f>IF($F$72="n/a",0,IF(AN$3&lt;=$C102,0,IF(AN$3&gt;($F$72+$C102),INDEX($D$84:$W$84,,$C102)-SUM($D102:AM102),INDEX($D$84:$W$84,,$C102)/$F$72)))</f>
        <v>0</v>
      </c>
      <c r="AO102" s="26">
        <f>IF($F$72="n/a",0,IF(AO$3&lt;=$C102,0,IF(AO$3&gt;($F$72+$C102),INDEX($D$84:$W$84,,$C102)-SUM($D102:AN102),INDEX($D$84:$W$84,,$C102)/$F$72)))</f>
        <v>0</v>
      </c>
      <c r="AP102" s="26">
        <f>IF($F$72="n/a",0,IF(AP$3&lt;=$C102,0,IF(AP$3&gt;($F$72+$C102),INDEX($D$84:$W$84,,$C102)-SUM($D102:AO102),INDEX($D$84:$W$84,,$C102)/$F$72)))</f>
        <v>0</v>
      </c>
      <c r="AQ102" s="26">
        <f>IF($F$72="n/a",0,IF(AQ$3&lt;=$C102,0,IF(AQ$3&gt;($F$72+$C102),INDEX($D$84:$W$84,,$C102)-SUM($D102:AP102),INDEX($D$84:$W$84,,$C102)/$F$72)))</f>
        <v>0</v>
      </c>
      <c r="AR102" s="26">
        <f>IF($F$72="n/a",0,IF(AR$3&lt;=$C102,0,IF(AR$3&gt;($F$72+$C102),INDEX($D$84:$W$84,,$C102)-SUM($D102:AQ102),INDEX($D$84:$W$84,,$C102)/$F$72)))</f>
        <v>0</v>
      </c>
      <c r="AS102" s="26">
        <f>IF($F$72="n/a",0,IF(AS$3&lt;=$C102,0,IF(AS$3&gt;($F$72+$C102),INDEX($D$84:$W$84,,$C102)-SUM($D102:AR102),INDEX($D$84:$W$84,,$C102)/$F$72)))</f>
        <v>0</v>
      </c>
      <c r="AT102" s="26">
        <f>IF($F$72="n/a",0,IF(AT$3&lt;=$C102,0,IF(AT$3&gt;($F$72+$C102),INDEX($D$84:$W$84,,$C102)-SUM($D102:AS102),INDEX($D$84:$W$84,,$C102)/$F$72)))</f>
        <v>0</v>
      </c>
      <c r="AU102" s="26">
        <f>IF($F$72="n/a",0,IF(AU$3&lt;=$C102,0,IF(AU$3&gt;($F$72+$C102),INDEX($D$84:$W$84,,$C102)-SUM($D102:AT102),INDEX($D$84:$W$84,,$C102)/$F$72)))</f>
        <v>0</v>
      </c>
      <c r="AV102" s="26">
        <f>IF($F$72="n/a",0,IF(AV$3&lt;=$C102,0,IF(AV$3&gt;($F$72+$C102),INDEX($D$84:$W$84,,$C102)-SUM($D102:AU102),INDEX($D$84:$W$84,,$C102)/$F$72)))</f>
        <v>0</v>
      </c>
      <c r="AW102" s="26">
        <f>IF($F$72="n/a",0,IF(AW$3&lt;=$C102,0,IF(AW$3&gt;($F$72+$C102),INDEX($D$84:$W$84,,$C102)-SUM($D102:AV102),INDEX($D$84:$W$84,,$C102)/$F$72)))</f>
        <v>0</v>
      </c>
      <c r="AX102" s="26">
        <f>IF($F$72="n/a",0,IF(AX$3&lt;=$C102,0,IF(AX$3&gt;($F$72+$C102),INDEX($D$84:$W$84,,$C102)-SUM($D102:AW102),INDEX($D$84:$W$84,,$C102)/$F$72)))</f>
        <v>0</v>
      </c>
      <c r="AY102" s="26">
        <f>IF($F$72="n/a",0,IF(AY$3&lt;=$C102,0,IF(AY$3&gt;($F$72+$C102),INDEX($D$84:$W$84,,$C102)-SUM($D102:AX102),INDEX($D$84:$W$84,,$C102)/$F$72)))</f>
        <v>0</v>
      </c>
      <c r="AZ102" s="26">
        <f>IF($F$72="n/a",0,IF(AZ$3&lt;=$C102,0,IF(AZ$3&gt;($F$72+$C102),INDEX($D$84:$W$84,,$C102)-SUM($D102:AY102),INDEX($D$84:$W$84,,$C102)/$F$72)))</f>
        <v>0</v>
      </c>
      <c r="BA102" s="26">
        <f>IF($F$72="n/a",0,IF(BA$3&lt;=$C102,0,IF(BA$3&gt;($F$72+$C102),INDEX($D$84:$W$84,,$C102)-SUM($D102:AZ102),INDEX($D$84:$W$84,,$C102)/$F$72)))</f>
        <v>0</v>
      </c>
      <c r="BB102" s="26">
        <f>IF($F$72="n/a",0,IF(BB$3&lt;=$C102,0,IF(BB$3&gt;($F$72+$C102),INDEX($D$84:$W$84,,$C102)-SUM($D102:BA102),INDEX($D$84:$W$84,,$C102)/$F$72)))</f>
        <v>0</v>
      </c>
      <c r="BC102" s="26">
        <f>IF($F$72="n/a",0,IF(BC$3&lt;=$C102,0,IF(BC$3&gt;($F$72+$C102),INDEX($D$84:$W$84,,$C102)-SUM($D102:BB102),INDEX($D$84:$W$84,,$C102)/$F$72)))</f>
        <v>0</v>
      </c>
      <c r="BD102" s="26">
        <f>IF($F$72="n/a",0,IF(BD$3&lt;=$C102,0,IF(BD$3&gt;($F$72+$C102),INDEX($D$84:$W$84,,$C102)-SUM($D102:BC102),INDEX($D$84:$W$84,,$C102)/$F$72)))</f>
        <v>0</v>
      </c>
      <c r="BE102" s="26">
        <f>IF($F$72="n/a",0,IF(BE$3&lt;=$C102,0,IF(BE$3&gt;($F$72+$C102),INDEX($D$84:$W$84,,$C102)-SUM($D102:BD102),INDEX($D$84:$W$84,,$C102)/$F$72)))</f>
        <v>0</v>
      </c>
      <c r="BF102" s="26">
        <f>IF($F$72="n/a",0,IF(BF$3&lt;=$C102,0,IF(BF$3&gt;($F$72+$C102),INDEX($D$84:$W$84,,$C102)-SUM($D102:BE102),INDEX($D$84:$W$84,,$C102)/$F$72)))</f>
        <v>0</v>
      </c>
      <c r="BG102" s="26">
        <f>IF($F$72="n/a",0,IF(BG$3&lt;=$C102,0,IF(BG$3&gt;($F$72+$C102),INDEX($D$84:$W$84,,$C102)-SUM($D102:BF102),INDEX($D$84:$W$84,,$C102)/$F$72)))</f>
        <v>0</v>
      </c>
      <c r="BH102" s="26">
        <f>IF($F$72="n/a",0,IF(BH$3&lt;=$C102,0,IF(BH$3&gt;($F$72+$C102),INDEX($D$84:$W$84,,$C102)-SUM($D102:BG102),INDEX($D$84:$W$84,,$C102)/$F$72)))</f>
        <v>0</v>
      </c>
      <c r="BI102" s="26">
        <f>IF($F$72="n/a",0,IF(BI$3&lt;=$C102,0,IF(BI$3&gt;($F$72+$C102),INDEX($D$84:$W$84,,$C102)-SUM($D102:BH102),INDEX($D$84:$W$84,,$C102)/$F$72)))</f>
        <v>0</v>
      </c>
      <c r="BJ102" s="26">
        <f>IF($F$72="n/a",0,IF(BJ$3&lt;=$C102,0,IF(BJ$3&gt;($F$72+$C102),INDEX($D$84:$W$84,,$C102)-SUM($D102:BI102),INDEX($D$84:$W$84,,$C102)/$F$72)))</f>
        <v>0</v>
      </c>
      <c r="BK102" s="26">
        <f>IF($F$72="n/a",0,IF(BK$3&lt;=$C102,0,IF(BK$3&gt;($F$72+$C102),INDEX($D$84:$W$84,,$C102)-SUM($D102:BJ102),INDEX($D$84:$W$84,,$C102)/$F$72)))</f>
        <v>0</v>
      </c>
    </row>
    <row r="103" spans="2:63" hidden="1" outlineLevel="1" x14ac:dyDescent="0.3">
      <c r="B103" s="15">
        <v>2029</v>
      </c>
      <c r="C103">
        <v>17</v>
      </c>
      <c r="D103" s="26"/>
      <c r="E103" s="26">
        <f>IF($F$72="n/a",0,IF(E$3&lt;=$C103,0,IF(E$3&gt;($F$72+$C103),INDEX($D$84:$W$84,,$C103)-SUM($D103:D103),INDEX($D$84:$W$84,,$C103)/$F$72)))</f>
        <v>0</v>
      </c>
      <c r="F103" s="26">
        <f>IF($F$72="n/a",0,IF(F$3&lt;=$C103,0,IF(F$3&gt;($F$72+$C103),INDEX($D$84:$W$84,,$C103)-SUM($D103:E103),INDEX($D$84:$W$84,,$C103)/$F$72)))</f>
        <v>0</v>
      </c>
      <c r="G103" s="26">
        <f>IF($F$72="n/a",0,IF(G$3&lt;=$C103,0,IF(G$3&gt;($F$72+$C103),INDEX($D$84:$W$84,,$C103)-SUM($D103:F103),INDEX($D$84:$W$84,,$C103)/$F$72)))</f>
        <v>0</v>
      </c>
      <c r="H103" s="46">
        <f>IF($F$72="n/a",0,IF(H$3&lt;=$C103,0,IF(H$3&gt;($F$72+$C103),INDEX($D$84:$W$84,,$C103)-SUM($D103:G103),INDEX($D$84:$W$84,,$C103)/$F$72)))</f>
        <v>0</v>
      </c>
      <c r="I103" s="40">
        <f>IF($F$72="n/a",0,IF(I$3&lt;=$C103,0,IF(I$3&gt;($F$72+$C103),INDEX($D$84:$W$84,,$C103)-SUM($D103:H103),INDEX($D$84:$W$84,,$C103)/$F$72)))</f>
        <v>0</v>
      </c>
      <c r="J103" s="26">
        <f>IF($F$72="n/a",0,IF(J$3&lt;=$C103,0,IF(J$3&gt;($F$72+$C103),INDEX($D$84:$W$84,,$C103)-SUM($D103:I103),INDEX($D$84:$W$84,,$C103)/$F$72)))</f>
        <v>0</v>
      </c>
      <c r="K103" s="26">
        <f>IF($F$72="n/a",0,IF(K$3&lt;=$C103,0,IF(K$3&gt;($F$72+$C103),INDEX($D$84:$W$84,,$C103)-SUM($D103:J103),INDEX($D$84:$W$84,,$C103)/$F$72)))</f>
        <v>0</v>
      </c>
      <c r="L103" s="26">
        <f>IF($F$72="n/a",0,IF(L$3&lt;=$C103,0,IF(L$3&gt;($F$72+$C103),INDEX($D$84:$W$84,,$C103)-SUM($D103:K103),INDEX($D$84:$W$84,,$C103)/$F$72)))</f>
        <v>0</v>
      </c>
      <c r="M103" s="26">
        <f>IF($F$72="n/a",0,IF(M$3&lt;=$C103,0,IF(M$3&gt;($F$72+$C103),INDEX($D$84:$W$84,,$C103)-SUM($D103:L103),INDEX($D$84:$W$84,,$C103)/$F$72)))</f>
        <v>0</v>
      </c>
      <c r="N103" s="26">
        <f>IF($F$72="n/a",0,IF(N$3&lt;=$C103,0,IF(N$3&gt;($F$72+$C103),INDEX($D$84:$W$84,,$C103)-SUM($D103:M103),INDEX($D$84:$W$84,,$C103)/$F$72)))</f>
        <v>0</v>
      </c>
      <c r="O103" s="26">
        <f>IF($F$72="n/a",0,IF(O$3&lt;=$C103,0,IF(O$3&gt;($F$72+$C103),INDEX($D$84:$W$84,,$C103)-SUM($D103:N103),INDEX($D$84:$W$84,,$C103)/$F$72)))</f>
        <v>0</v>
      </c>
      <c r="P103" s="26">
        <f>IF($F$72="n/a",0,IF(P$3&lt;=$C103,0,IF(P$3&gt;($F$72+$C103),INDEX($D$84:$W$84,,$C103)-SUM($D103:O103),INDEX($D$84:$W$84,,$C103)/$F$72)))</f>
        <v>0</v>
      </c>
      <c r="Q103" s="26">
        <f>IF($F$72="n/a",0,IF(Q$3&lt;=$C103,0,IF(Q$3&gt;($F$72+$C103),INDEX($D$84:$W$84,,$C103)-SUM($D103:P103),INDEX($D$84:$W$84,,$C103)/$F$72)))</f>
        <v>0</v>
      </c>
      <c r="R103" s="26">
        <f>IF($F$72="n/a",0,IF(R$3&lt;=$C103,0,IF(R$3&gt;($F$72+$C103),INDEX($D$84:$W$84,,$C103)-SUM($D103:Q103),INDEX($D$84:$W$84,,$C103)/$F$72)))</f>
        <v>0</v>
      </c>
      <c r="S103" s="26">
        <f>IF($F$72="n/a",0,IF(S$3&lt;=$C103,0,IF(S$3&gt;($F$72+$C103),INDEX($D$84:$W$84,,$C103)-SUM($D103:R103),INDEX($D$84:$W$84,,$C103)/$F$72)))</f>
        <v>0</v>
      </c>
      <c r="T103" s="26">
        <f>IF($F$72="n/a",0,IF(T$3&lt;=$C103,0,IF(T$3&gt;($F$72+$C103),INDEX($D$84:$W$84,,$C103)-SUM($D103:S103),INDEX($D$84:$W$84,,$C103)/$F$72)))</f>
        <v>0</v>
      </c>
      <c r="U103" s="26">
        <f>IF($F$72="n/a",0,IF(U$3&lt;=$C103,0,IF(U$3&gt;($F$72+$C103),INDEX($D$84:$W$84,,$C103)-SUM($D103:T103),INDEX($D$84:$W$84,,$C103)/$F$72)))</f>
        <v>0</v>
      </c>
      <c r="V103" s="26">
        <f>IF($F$72="n/a",0,IF(V$3&lt;=$C103,0,IF(V$3&gt;($F$72+$C103),INDEX($D$84:$W$84,,$C103)-SUM($D103:U103),INDEX($D$84:$W$84,,$C103)/$F$72)))</f>
        <v>0</v>
      </c>
      <c r="W103" s="26">
        <f>IF($F$72="n/a",0,IF(W$3&lt;=$C103,0,IF(W$3&gt;($F$72+$C103),INDEX($D$84:$W$84,,$C103)-SUM($D103:V103),INDEX($D$84:$W$84,,$C103)/$F$72)))</f>
        <v>0</v>
      </c>
      <c r="X103" s="26">
        <f>IF($F$72="n/a",0,IF(X$3&lt;=$C103,0,IF(X$3&gt;($F$72+$C103),INDEX($D$84:$W$84,,$C103)-SUM($D103:W103),INDEX($D$84:$W$84,,$C103)/$F$72)))</f>
        <v>0</v>
      </c>
      <c r="Y103" s="26">
        <f>IF($F$72="n/a",0,IF(Y$3&lt;=$C103,0,IF(Y$3&gt;($F$72+$C103),INDEX($D$84:$W$84,,$C103)-SUM($D103:X103),INDEX($D$84:$W$84,,$C103)/$F$72)))</f>
        <v>0</v>
      </c>
      <c r="Z103" s="26">
        <f>IF($F$72="n/a",0,IF(Z$3&lt;=$C103,0,IF(Z$3&gt;($F$72+$C103),INDEX($D$84:$W$84,,$C103)-SUM($D103:Y103),INDEX($D$84:$W$84,,$C103)/$F$72)))</f>
        <v>0</v>
      </c>
      <c r="AA103" s="26">
        <f>IF($F$72="n/a",0,IF(AA$3&lt;=$C103,0,IF(AA$3&gt;($F$72+$C103),INDEX($D$84:$W$84,,$C103)-SUM($D103:Z103),INDEX($D$84:$W$84,,$C103)/$F$72)))</f>
        <v>0</v>
      </c>
      <c r="AB103" s="26">
        <f>IF($F$72="n/a",0,IF(AB$3&lt;=$C103,0,IF(AB$3&gt;($F$72+$C103),INDEX($D$84:$W$84,,$C103)-SUM($D103:AA103),INDEX($D$84:$W$84,,$C103)/$F$72)))</f>
        <v>0</v>
      </c>
      <c r="AC103" s="26">
        <f>IF($F$72="n/a",0,IF(AC$3&lt;=$C103,0,IF(AC$3&gt;($F$72+$C103),INDEX($D$84:$W$84,,$C103)-SUM($D103:AB103),INDEX($D$84:$W$84,,$C103)/$F$72)))</f>
        <v>0</v>
      </c>
      <c r="AD103" s="26">
        <f>IF($F$72="n/a",0,IF(AD$3&lt;=$C103,0,IF(AD$3&gt;($F$72+$C103),INDEX($D$84:$W$84,,$C103)-SUM($D103:AC103),INDEX($D$84:$W$84,,$C103)/$F$72)))</f>
        <v>0</v>
      </c>
      <c r="AE103" s="26">
        <f>IF($F$72="n/a",0,IF(AE$3&lt;=$C103,0,IF(AE$3&gt;($F$72+$C103),INDEX($D$84:$W$84,,$C103)-SUM($D103:AD103),INDEX($D$84:$W$84,,$C103)/$F$72)))</f>
        <v>0</v>
      </c>
      <c r="AF103" s="26">
        <f>IF($F$72="n/a",0,IF(AF$3&lt;=$C103,0,IF(AF$3&gt;($F$72+$C103),INDEX($D$84:$W$84,,$C103)-SUM($D103:AE103),INDEX($D$84:$W$84,,$C103)/$F$72)))</f>
        <v>0</v>
      </c>
      <c r="AG103" s="26">
        <f>IF($F$72="n/a",0,IF(AG$3&lt;=$C103,0,IF(AG$3&gt;($F$72+$C103),INDEX($D$84:$W$84,,$C103)-SUM($D103:AF103),INDEX($D$84:$W$84,,$C103)/$F$72)))</f>
        <v>0</v>
      </c>
      <c r="AH103" s="26">
        <f>IF($F$72="n/a",0,IF(AH$3&lt;=$C103,0,IF(AH$3&gt;($F$72+$C103),INDEX($D$84:$W$84,,$C103)-SUM($D103:AG103),INDEX($D$84:$W$84,,$C103)/$F$72)))</f>
        <v>0</v>
      </c>
      <c r="AI103" s="26">
        <f>IF($F$72="n/a",0,IF(AI$3&lt;=$C103,0,IF(AI$3&gt;($F$72+$C103),INDEX($D$84:$W$84,,$C103)-SUM($D103:AH103),INDEX($D$84:$W$84,,$C103)/$F$72)))</f>
        <v>0</v>
      </c>
      <c r="AJ103" s="26">
        <f>IF($F$72="n/a",0,IF(AJ$3&lt;=$C103,0,IF(AJ$3&gt;($F$72+$C103),INDEX($D$84:$W$84,,$C103)-SUM($D103:AI103),INDEX($D$84:$W$84,,$C103)/$F$72)))</f>
        <v>0</v>
      </c>
      <c r="AK103" s="26">
        <f>IF($F$72="n/a",0,IF(AK$3&lt;=$C103,0,IF(AK$3&gt;($F$72+$C103),INDEX($D$84:$W$84,,$C103)-SUM($D103:AJ103),INDEX($D$84:$W$84,,$C103)/$F$72)))</f>
        <v>0</v>
      </c>
      <c r="AL103" s="26">
        <f>IF($F$72="n/a",0,IF(AL$3&lt;=$C103,0,IF(AL$3&gt;($F$72+$C103),INDEX($D$84:$W$84,,$C103)-SUM($D103:AK103),INDEX($D$84:$W$84,,$C103)/$F$72)))</f>
        <v>0</v>
      </c>
      <c r="AM103" s="26">
        <f>IF($F$72="n/a",0,IF(AM$3&lt;=$C103,0,IF(AM$3&gt;($F$72+$C103),INDEX($D$84:$W$84,,$C103)-SUM($D103:AL103),INDEX($D$84:$W$84,,$C103)/$F$72)))</f>
        <v>0</v>
      </c>
      <c r="AN103" s="26">
        <f>IF($F$72="n/a",0,IF(AN$3&lt;=$C103,0,IF(AN$3&gt;($F$72+$C103),INDEX($D$84:$W$84,,$C103)-SUM($D103:AM103),INDEX($D$84:$W$84,,$C103)/$F$72)))</f>
        <v>0</v>
      </c>
      <c r="AO103" s="26">
        <f>IF($F$72="n/a",0,IF(AO$3&lt;=$C103,0,IF(AO$3&gt;($F$72+$C103),INDEX($D$84:$W$84,,$C103)-SUM($D103:AN103),INDEX($D$84:$W$84,,$C103)/$F$72)))</f>
        <v>0</v>
      </c>
      <c r="AP103" s="26">
        <f>IF($F$72="n/a",0,IF(AP$3&lt;=$C103,0,IF(AP$3&gt;($F$72+$C103),INDEX($D$84:$W$84,,$C103)-SUM($D103:AO103),INDEX($D$84:$W$84,,$C103)/$F$72)))</f>
        <v>0</v>
      </c>
      <c r="AQ103" s="26">
        <f>IF($F$72="n/a",0,IF(AQ$3&lt;=$C103,0,IF(AQ$3&gt;($F$72+$C103),INDEX($D$84:$W$84,,$C103)-SUM($D103:AP103),INDEX($D$84:$W$84,,$C103)/$F$72)))</f>
        <v>0</v>
      </c>
      <c r="AR103" s="26">
        <f>IF($F$72="n/a",0,IF(AR$3&lt;=$C103,0,IF(AR$3&gt;($F$72+$C103),INDEX($D$84:$W$84,,$C103)-SUM($D103:AQ103),INDEX($D$84:$W$84,,$C103)/$F$72)))</f>
        <v>0</v>
      </c>
      <c r="AS103" s="26">
        <f>IF($F$72="n/a",0,IF(AS$3&lt;=$C103,0,IF(AS$3&gt;($F$72+$C103),INDEX($D$84:$W$84,,$C103)-SUM($D103:AR103),INDEX($D$84:$W$84,,$C103)/$F$72)))</f>
        <v>0</v>
      </c>
      <c r="AT103" s="26">
        <f>IF($F$72="n/a",0,IF(AT$3&lt;=$C103,0,IF(AT$3&gt;($F$72+$C103),INDEX($D$84:$W$84,,$C103)-SUM($D103:AS103),INDEX($D$84:$W$84,,$C103)/$F$72)))</f>
        <v>0</v>
      </c>
      <c r="AU103" s="26">
        <f>IF($F$72="n/a",0,IF(AU$3&lt;=$C103,0,IF(AU$3&gt;($F$72+$C103),INDEX($D$84:$W$84,,$C103)-SUM($D103:AT103),INDEX($D$84:$W$84,,$C103)/$F$72)))</f>
        <v>0</v>
      </c>
      <c r="AV103" s="26">
        <f>IF($F$72="n/a",0,IF(AV$3&lt;=$C103,0,IF(AV$3&gt;($F$72+$C103),INDEX($D$84:$W$84,,$C103)-SUM($D103:AU103),INDEX($D$84:$W$84,,$C103)/$F$72)))</f>
        <v>0</v>
      </c>
      <c r="AW103" s="26">
        <f>IF($F$72="n/a",0,IF(AW$3&lt;=$C103,0,IF(AW$3&gt;($F$72+$C103),INDEX($D$84:$W$84,,$C103)-SUM($D103:AV103),INDEX($D$84:$W$84,,$C103)/$F$72)))</f>
        <v>0</v>
      </c>
      <c r="AX103" s="26">
        <f>IF($F$72="n/a",0,IF(AX$3&lt;=$C103,0,IF(AX$3&gt;($F$72+$C103),INDEX($D$84:$W$84,,$C103)-SUM($D103:AW103),INDEX($D$84:$W$84,,$C103)/$F$72)))</f>
        <v>0</v>
      </c>
      <c r="AY103" s="26">
        <f>IF($F$72="n/a",0,IF(AY$3&lt;=$C103,0,IF(AY$3&gt;($F$72+$C103),INDEX($D$84:$W$84,,$C103)-SUM($D103:AX103),INDEX($D$84:$W$84,,$C103)/$F$72)))</f>
        <v>0</v>
      </c>
      <c r="AZ103" s="26">
        <f>IF($F$72="n/a",0,IF(AZ$3&lt;=$C103,0,IF(AZ$3&gt;($F$72+$C103),INDEX($D$84:$W$84,,$C103)-SUM($D103:AY103),INDEX($D$84:$W$84,,$C103)/$F$72)))</f>
        <v>0</v>
      </c>
      <c r="BA103" s="26">
        <f>IF($F$72="n/a",0,IF(BA$3&lt;=$C103,0,IF(BA$3&gt;($F$72+$C103),INDEX($D$84:$W$84,,$C103)-SUM($D103:AZ103),INDEX($D$84:$W$84,,$C103)/$F$72)))</f>
        <v>0</v>
      </c>
      <c r="BB103" s="26">
        <f>IF($F$72="n/a",0,IF(BB$3&lt;=$C103,0,IF(BB$3&gt;($F$72+$C103),INDEX($D$84:$W$84,,$C103)-SUM($D103:BA103),INDEX($D$84:$W$84,,$C103)/$F$72)))</f>
        <v>0</v>
      </c>
      <c r="BC103" s="26">
        <f>IF($F$72="n/a",0,IF(BC$3&lt;=$C103,0,IF(BC$3&gt;($F$72+$C103),INDEX($D$84:$W$84,,$C103)-SUM($D103:BB103),INDEX($D$84:$W$84,,$C103)/$F$72)))</f>
        <v>0</v>
      </c>
      <c r="BD103" s="26">
        <f>IF($F$72="n/a",0,IF(BD$3&lt;=$C103,0,IF(BD$3&gt;($F$72+$C103),INDEX($D$84:$W$84,,$C103)-SUM($D103:BC103),INDEX($D$84:$W$84,,$C103)/$F$72)))</f>
        <v>0</v>
      </c>
      <c r="BE103" s="26">
        <f>IF($F$72="n/a",0,IF(BE$3&lt;=$C103,0,IF(BE$3&gt;($F$72+$C103),INDEX($D$84:$W$84,,$C103)-SUM($D103:BD103),INDEX($D$84:$W$84,,$C103)/$F$72)))</f>
        <v>0</v>
      </c>
      <c r="BF103" s="26">
        <f>IF($F$72="n/a",0,IF(BF$3&lt;=$C103,0,IF(BF$3&gt;($F$72+$C103),INDEX($D$84:$W$84,,$C103)-SUM($D103:BE103),INDEX($D$84:$W$84,,$C103)/$F$72)))</f>
        <v>0</v>
      </c>
      <c r="BG103" s="26">
        <f>IF($F$72="n/a",0,IF(BG$3&lt;=$C103,0,IF(BG$3&gt;($F$72+$C103),INDEX($D$84:$W$84,,$C103)-SUM($D103:BF103),INDEX($D$84:$W$84,,$C103)/$F$72)))</f>
        <v>0</v>
      </c>
      <c r="BH103" s="26">
        <f>IF($F$72="n/a",0,IF(BH$3&lt;=$C103,0,IF(BH$3&gt;($F$72+$C103),INDEX($D$84:$W$84,,$C103)-SUM($D103:BG103),INDEX($D$84:$W$84,,$C103)/$F$72)))</f>
        <v>0</v>
      </c>
      <c r="BI103" s="26">
        <f>IF($F$72="n/a",0,IF(BI$3&lt;=$C103,0,IF(BI$3&gt;($F$72+$C103),INDEX($D$84:$W$84,,$C103)-SUM($D103:BH103),INDEX($D$84:$W$84,,$C103)/$F$72)))</f>
        <v>0</v>
      </c>
      <c r="BJ103" s="26">
        <f>IF($F$72="n/a",0,IF(BJ$3&lt;=$C103,0,IF(BJ$3&gt;($F$72+$C103),INDEX($D$84:$W$84,,$C103)-SUM($D103:BI103),INDEX($D$84:$W$84,,$C103)/$F$72)))</f>
        <v>0</v>
      </c>
      <c r="BK103" s="26">
        <f>IF($F$72="n/a",0,IF(BK$3&lt;=$C103,0,IF(BK$3&gt;($F$72+$C103),INDEX($D$84:$W$84,,$C103)-SUM($D103:BJ103),INDEX($D$84:$W$84,,$C103)/$F$72)))</f>
        <v>0</v>
      </c>
    </row>
    <row r="104" spans="2:63" hidden="1" outlineLevel="1" x14ac:dyDescent="0.3">
      <c r="B104" s="15">
        <v>2030</v>
      </c>
      <c r="C104">
        <v>18</v>
      </c>
      <c r="D104" s="26"/>
      <c r="E104" s="26">
        <f>IF($F$72="n/a",0,IF(E$3&lt;=$C104,0,IF(E$3&gt;($F$72+$C104),INDEX($D$84:$W$84,,$C104)-SUM($D104:D104),INDEX($D$84:$W$84,,$C104)/$F$72)))</f>
        <v>0</v>
      </c>
      <c r="F104" s="26">
        <f>IF($F$72="n/a",0,IF(F$3&lt;=$C104,0,IF(F$3&gt;($F$72+$C104),INDEX($D$84:$W$84,,$C104)-SUM($D104:E104),INDEX($D$84:$W$84,,$C104)/$F$72)))</f>
        <v>0</v>
      </c>
      <c r="G104" s="26">
        <f>IF($F$72="n/a",0,IF(G$3&lt;=$C104,0,IF(G$3&gt;($F$72+$C104),INDEX($D$84:$W$84,,$C104)-SUM($D104:F104),INDEX($D$84:$W$84,,$C104)/$F$72)))</f>
        <v>0</v>
      </c>
      <c r="H104" s="46">
        <f>IF($F$72="n/a",0,IF(H$3&lt;=$C104,0,IF(H$3&gt;($F$72+$C104),INDEX($D$84:$W$84,,$C104)-SUM($D104:G104),INDEX($D$84:$W$84,,$C104)/$F$72)))</f>
        <v>0</v>
      </c>
      <c r="I104" s="40">
        <f>IF($F$72="n/a",0,IF(I$3&lt;=$C104,0,IF(I$3&gt;($F$72+$C104),INDEX($D$84:$W$84,,$C104)-SUM($D104:H104),INDEX($D$84:$W$84,,$C104)/$F$72)))</f>
        <v>0</v>
      </c>
      <c r="J104" s="26">
        <f>IF($F$72="n/a",0,IF(J$3&lt;=$C104,0,IF(J$3&gt;($F$72+$C104),INDEX($D$84:$W$84,,$C104)-SUM($D104:I104),INDEX($D$84:$W$84,,$C104)/$F$72)))</f>
        <v>0</v>
      </c>
      <c r="K104" s="26">
        <f>IF($F$72="n/a",0,IF(K$3&lt;=$C104,0,IF(K$3&gt;($F$72+$C104),INDEX($D$84:$W$84,,$C104)-SUM($D104:J104),INDEX($D$84:$W$84,,$C104)/$F$72)))</f>
        <v>0</v>
      </c>
      <c r="L104" s="26">
        <f>IF($F$72="n/a",0,IF(L$3&lt;=$C104,0,IF(L$3&gt;($F$72+$C104),INDEX($D$84:$W$84,,$C104)-SUM($D104:K104),INDEX($D$84:$W$84,,$C104)/$F$72)))</f>
        <v>0</v>
      </c>
      <c r="M104" s="26">
        <f>IF($F$72="n/a",0,IF(M$3&lt;=$C104,0,IF(M$3&gt;($F$72+$C104),INDEX($D$84:$W$84,,$C104)-SUM($D104:L104),INDEX($D$84:$W$84,,$C104)/$F$72)))</f>
        <v>0</v>
      </c>
      <c r="N104" s="26">
        <f>IF($F$72="n/a",0,IF(N$3&lt;=$C104,0,IF(N$3&gt;($F$72+$C104),INDEX($D$84:$W$84,,$C104)-SUM($D104:M104),INDEX($D$84:$W$84,,$C104)/$F$72)))</f>
        <v>0</v>
      </c>
      <c r="O104" s="26">
        <f>IF($F$72="n/a",0,IF(O$3&lt;=$C104,0,IF(O$3&gt;($F$72+$C104),INDEX($D$84:$W$84,,$C104)-SUM($D104:N104),INDEX($D$84:$W$84,,$C104)/$F$72)))</f>
        <v>0</v>
      </c>
      <c r="P104" s="26">
        <f>IF($F$72="n/a",0,IF(P$3&lt;=$C104,0,IF(P$3&gt;($F$72+$C104),INDEX($D$84:$W$84,,$C104)-SUM($D104:O104),INDEX($D$84:$W$84,,$C104)/$F$72)))</f>
        <v>0</v>
      </c>
      <c r="Q104" s="26">
        <f>IF($F$72="n/a",0,IF(Q$3&lt;=$C104,0,IF(Q$3&gt;($F$72+$C104),INDEX($D$84:$W$84,,$C104)-SUM($D104:P104),INDEX($D$84:$W$84,,$C104)/$F$72)))</f>
        <v>0</v>
      </c>
      <c r="R104" s="26">
        <f>IF($F$72="n/a",0,IF(R$3&lt;=$C104,0,IF(R$3&gt;($F$72+$C104),INDEX($D$84:$W$84,,$C104)-SUM($D104:Q104),INDEX($D$84:$W$84,,$C104)/$F$72)))</f>
        <v>0</v>
      </c>
      <c r="S104" s="26">
        <f>IF($F$72="n/a",0,IF(S$3&lt;=$C104,0,IF(S$3&gt;($F$72+$C104),INDEX($D$84:$W$84,,$C104)-SUM($D104:R104),INDEX($D$84:$W$84,,$C104)/$F$72)))</f>
        <v>0</v>
      </c>
      <c r="T104" s="26">
        <f>IF($F$72="n/a",0,IF(T$3&lt;=$C104,0,IF(T$3&gt;($F$72+$C104),INDEX($D$84:$W$84,,$C104)-SUM($D104:S104),INDEX($D$84:$W$84,,$C104)/$F$72)))</f>
        <v>0</v>
      </c>
      <c r="U104" s="26">
        <f>IF($F$72="n/a",0,IF(U$3&lt;=$C104,0,IF(U$3&gt;($F$72+$C104),INDEX($D$84:$W$84,,$C104)-SUM($D104:T104),INDEX($D$84:$W$84,,$C104)/$F$72)))</f>
        <v>0</v>
      </c>
      <c r="V104" s="26">
        <f>IF($F$72="n/a",0,IF(V$3&lt;=$C104,0,IF(V$3&gt;($F$72+$C104),INDEX($D$84:$W$84,,$C104)-SUM($D104:U104),INDEX($D$84:$W$84,,$C104)/$F$72)))</f>
        <v>0</v>
      </c>
      <c r="W104" s="26">
        <f>IF($F$72="n/a",0,IF(W$3&lt;=$C104,0,IF(W$3&gt;($F$72+$C104),INDEX($D$84:$W$84,,$C104)-SUM($D104:V104),INDEX($D$84:$W$84,,$C104)/$F$72)))</f>
        <v>0</v>
      </c>
      <c r="X104" s="26">
        <f>IF($F$72="n/a",0,IF(X$3&lt;=$C104,0,IF(X$3&gt;($F$72+$C104),INDEX($D$84:$W$84,,$C104)-SUM($D104:W104),INDEX($D$84:$W$84,,$C104)/$F$72)))</f>
        <v>0</v>
      </c>
      <c r="Y104" s="26">
        <f>IF($F$72="n/a",0,IF(Y$3&lt;=$C104,0,IF(Y$3&gt;($F$72+$C104),INDEX($D$84:$W$84,,$C104)-SUM($D104:X104),INDEX($D$84:$W$84,,$C104)/$F$72)))</f>
        <v>0</v>
      </c>
      <c r="Z104" s="26">
        <f>IF($F$72="n/a",0,IF(Z$3&lt;=$C104,0,IF(Z$3&gt;($F$72+$C104),INDEX($D$84:$W$84,,$C104)-SUM($D104:Y104),INDEX($D$84:$W$84,,$C104)/$F$72)))</f>
        <v>0</v>
      </c>
      <c r="AA104" s="26">
        <f>IF($F$72="n/a",0,IF(AA$3&lt;=$C104,0,IF(AA$3&gt;($F$72+$C104),INDEX($D$84:$W$84,,$C104)-SUM($D104:Z104),INDEX($D$84:$W$84,,$C104)/$F$72)))</f>
        <v>0</v>
      </c>
      <c r="AB104" s="26">
        <f>IF($F$72="n/a",0,IF(AB$3&lt;=$C104,0,IF(AB$3&gt;($F$72+$C104),INDEX($D$84:$W$84,,$C104)-SUM($D104:AA104),INDEX($D$84:$W$84,,$C104)/$F$72)))</f>
        <v>0</v>
      </c>
      <c r="AC104" s="26">
        <f>IF($F$72="n/a",0,IF(AC$3&lt;=$C104,0,IF(AC$3&gt;($F$72+$C104),INDEX($D$84:$W$84,,$C104)-SUM($D104:AB104),INDEX($D$84:$W$84,,$C104)/$F$72)))</f>
        <v>0</v>
      </c>
      <c r="AD104" s="26">
        <f>IF($F$72="n/a",0,IF(AD$3&lt;=$C104,0,IF(AD$3&gt;($F$72+$C104),INDEX($D$84:$W$84,,$C104)-SUM($D104:AC104),INDEX($D$84:$W$84,,$C104)/$F$72)))</f>
        <v>0</v>
      </c>
      <c r="AE104" s="26">
        <f>IF($F$72="n/a",0,IF(AE$3&lt;=$C104,0,IF(AE$3&gt;($F$72+$C104),INDEX($D$84:$W$84,,$C104)-SUM($D104:AD104),INDEX($D$84:$W$84,,$C104)/$F$72)))</f>
        <v>0</v>
      </c>
      <c r="AF104" s="26">
        <f>IF($F$72="n/a",0,IF(AF$3&lt;=$C104,0,IF(AF$3&gt;($F$72+$C104),INDEX($D$84:$W$84,,$C104)-SUM($D104:AE104),INDEX($D$84:$W$84,,$C104)/$F$72)))</f>
        <v>0</v>
      </c>
      <c r="AG104" s="26">
        <f>IF($F$72="n/a",0,IF(AG$3&lt;=$C104,0,IF(AG$3&gt;($F$72+$C104),INDEX($D$84:$W$84,,$C104)-SUM($D104:AF104),INDEX($D$84:$W$84,,$C104)/$F$72)))</f>
        <v>0</v>
      </c>
      <c r="AH104" s="26">
        <f>IF($F$72="n/a",0,IF(AH$3&lt;=$C104,0,IF(AH$3&gt;($F$72+$C104),INDEX($D$84:$W$84,,$C104)-SUM($D104:AG104),INDEX($D$84:$W$84,,$C104)/$F$72)))</f>
        <v>0</v>
      </c>
      <c r="AI104" s="26">
        <f>IF($F$72="n/a",0,IF(AI$3&lt;=$C104,0,IF(AI$3&gt;($F$72+$C104),INDEX($D$84:$W$84,,$C104)-SUM($D104:AH104),INDEX($D$84:$W$84,,$C104)/$F$72)))</f>
        <v>0</v>
      </c>
      <c r="AJ104" s="26">
        <f>IF($F$72="n/a",0,IF(AJ$3&lt;=$C104,0,IF(AJ$3&gt;($F$72+$C104),INDEX($D$84:$W$84,,$C104)-SUM($D104:AI104),INDEX($D$84:$W$84,,$C104)/$F$72)))</f>
        <v>0</v>
      </c>
      <c r="AK104" s="26">
        <f>IF($F$72="n/a",0,IF(AK$3&lt;=$C104,0,IF(AK$3&gt;($F$72+$C104),INDEX($D$84:$W$84,,$C104)-SUM($D104:AJ104),INDEX($D$84:$W$84,,$C104)/$F$72)))</f>
        <v>0</v>
      </c>
      <c r="AL104" s="26">
        <f>IF($F$72="n/a",0,IF(AL$3&lt;=$C104,0,IF(AL$3&gt;($F$72+$C104),INDEX($D$84:$W$84,,$C104)-SUM($D104:AK104),INDEX($D$84:$W$84,,$C104)/$F$72)))</f>
        <v>0</v>
      </c>
      <c r="AM104" s="26">
        <f>IF($F$72="n/a",0,IF(AM$3&lt;=$C104,0,IF(AM$3&gt;($F$72+$C104),INDEX($D$84:$W$84,,$C104)-SUM($D104:AL104),INDEX($D$84:$W$84,,$C104)/$F$72)))</f>
        <v>0</v>
      </c>
      <c r="AN104" s="26">
        <f>IF($F$72="n/a",0,IF(AN$3&lt;=$C104,0,IF(AN$3&gt;($F$72+$C104),INDEX($D$84:$W$84,,$C104)-SUM($D104:AM104),INDEX($D$84:$W$84,,$C104)/$F$72)))</f>
        <v>0</v>
      </c>
      <c r="AO104" s="26">
        <f>IF($F$72="n/a",0,IF(AO$3&lt;=$C104,0,IF(AO$3&gt;($F$72+$C104),INDEX($D$84:$W$84,,$C104)-SUM($D104:AN104),INDEX($D$84:$W$84,,$C104)/$F$72)))</f>
        <v>0</v>
      </c>
      <c r="AP104" s="26">
        <f>IF($F$72="n/a",0,IF(AP$3&lt;=$C104,0,IF(AP$3&gt;($F$72+$C104),INDEX($D$84:$W$84,,$C104)-SUM($D104:AO104),INDEX($D$84:$W$84,,$C104)/$F$72)))</f>
        <v>0</v>
      </c>
      <c r="AQ104" s="26">
        <f>IF($F$72="n/a",0,IF(AQ$3&lt;=$C104,0,IF(AQ$3&gt;($F$72+$C104),INDEX($D$84:$W$84,,$C104)-SUM($D104:AP104),INDEX($D$84:$W$84,,$C104)/$F$72)))</f>
        <v>0</v>
      </c>
      <c r="AR104" s="26">
        <f>IF($F$72="n/a",0,IF(AR$3&lt;=$C104,0,IF(AR$3&gt;($F$72+$C104),INDEX($D$84:$W$84,,$C104)-SUM($D104:AQ104),INDEX($D$84:$W$84,,$C104)/$F$72)))</f>
        <v>0</v>
      </c>
      <c r="AS104" s="26">
        <f>IF($F$72="n/a",0,IF(AS$3&lt;=$C104,0,IF(AS$3&gt;($F$72+$C104),INDEX($D$84:$W$84,,$C104)-SUM($D104:AR104),INDEX($D$84:$W$84,,$C104)/$F$72)))</f>
        <v>0</v>
      </c>
      <c r="AT104" s="26">
        <f>IF($F$72="n/a",0,IF(AT$3&lt;=$C104,0,IF(AT$3&gt;($F$72+$C104),INDEX($D$84:$W$84,,$C104)-SUM($D104:AS104),INDEX($D$84:$W$84,,$C104)/$F$72)))</f>
        <v>0</v>
      </c>
      <c r="AU104" s="26">
        <f>IF($F$72="n/a",0,IF(AU$3&lt;=$C104,0,IF(AU$3&gt;($F$72+$C104),INDEX($D$84:$W$84,,$C104)-SUM($D104:AT104),INDEX($D$84:$W$84,,$C104)/$F$72)))</f>
        <v>0</v>
      </c>
      <c r="AV104" s="26">
        <f>IF($F$72="n/a",0,IF(AV$3&lt;=$C104,0,IF(AV$3&gt;($F$72+$C104),INDEX($D$84:$W$84,,$C104)-SUM($D104:AU104),INDEX($D$84:$W$84,,$C104)/$F$72)))</f>
        <v>0</v>
      </c>
      <c r="AW104" s="26">
        <f>IF($F$72="n/a",0,IF(AW$3&lt;=$C104,0,IF(AW$3&gt;($F$72+$C104),INDEX($D$84:$W$84,,$C104)-SUM($D104:AV104),INDEX($D$84:$W$84,,$C104)/$F$72)))</f>
        <v>0</v>
      </c>
      <c r="AX104" s="26">
        <f>IF($F$72="n/a",0,IF(AX$3&lt;=$C104,0,IF(AX$3&gt;($F$72+$C104),INDEX($D$84:$W$84,,$C104)-SUM($D104:AW104),INDEX($D$84:$W$84,,$C104)/$F$72)))</f>
        <v>0</v>
      </c>
      <c r="AY104" s="26">
        <f>IF($F$72="n/a",0,IF(AY$3&lt;=$C104,0,IF(AY$3&gt;($F$72+$C104),INDEX($D$84:$W$84,,$C104)-SUM($D104:AX104),INDEX($D$84:$W$84,,$C104)/$F$72)))</f>
        <v>0</v>
      </c>
      <c r="AZ104" s="26">
        <f>IF($F$72="n/a",0,IF(AZ$3&lt;=$C104,0,IF(AZ$3&gt;($F$72+$C104),INDEX($D$84:$W$84,,$C104)-SUM($D104:AY104),INDEX($D$84:$W$84,,$C104)/$F$72)))</f>
        <v>0</v>
      </c>
      <c r="BA104" s="26">
        <f>IF($F$72="n/a",0,IF(BA$3&lt;=$C104,0,IF(BA$3&gt;($F$72+$C104),INDEX($D$84:$W$84,,$C104)-SUM($D104:AZ104),INDEX($D$84:$W$84,,$C104)/$F$72)))</f>
        <v>0</v>
      </c>
      <c r="BB104" s="26">
        <f>IF($F$72="n/a",0,IF(BB$3&lt;=$C104,0,IF(BB$3&gt;($F$72+$C104),INDEX($D$84:$W$84,,$C104)-SUM($D104:BA104),INDEX($D$84:$W$84,,$C104)/$F$72)))</f>
        <v>0</v>
      </c>
      <c r="BC104" s="26">
        <f>IF($F$72="n/a",0,IF(BC$3&lt;=$C104,0,IF(BC$3&gt;($F$72+$C104),INDEX($D$84:$W$84,,$C104)-SUM($D104:BB104),INDEX($D$84:$W$84,,$C104)/$F$72)))</f>
        <v>0</v>
      </c>
      <c r="BD104" s="26">
        <f>IF($F$72="n/a",0,IF(BD$3&lt;=$C104,0,IF(BD$3&gt;($F$72+$C104),INDEX($D$84:$W$84,,$C104)-SUM($D104:BC104),INDEX($D$84:$W$84,,$C104)/$F$72)))</f>
        <v>0</v>
      </c>
      <c r="BE104" s="26">
        <f>IF($F$72="n/a",0,IF(BE$3&lt;=$C104,0,IF(BE$3&gt;($F$72+$C104),INDEX($D$84:$W$84,,$C104)-SUM($D104:BD104),INDEX($D$84:$W$84,,$C104)/$F$72)))</f>
        <v>0</v>
      </c>
      <c r="BF104" s="26">
        <f>IF($F$72="n/a",0,IF(BF$3&lt;=$C104,0,IF(BF$3&gt;($F$72+$C104),INDEX($D$84:$W$84,,$C104)-SUM($D104:BE104),INDEX($D$84:$W$84,,$C104)/$F$72)))</f>
        <v>0</v>
      </c>
      <c r="BG104" s="26">
        <f>IF($F$72="n/a",0,IF(BG$3&lt;=$C104,0,IF(BG$3&gt;($F$72+$C104),INDEX($D$84:$W$84,,$C104)-SUM($D104:BF104),INDEX($D$84:$W$84,,$C104)/$F$72)))</f>
        <v>0</v>
      </c>
      <c r="BH104" s="26">
        <f>IF($F$72="n/a",0,IF(BH$3&lt;=$C104,0,IF(BH$3&gt;($F$72+$C104),INDEX($D$84:$W$84,,$C104)-SUM($D104:BG104),INDEX($D$84:$W$84,,$C104)/$F$72)))</f>
        <v>0</v>
      </c>
      <c r="BI104" s="26">
        <f>IF($F$72="n/a",0,IF(BI$3&lt;=$C104,0,IF(BI$3&gt;($F$72+$C104),INDEX($D$84:$W$84,,$C104)-SUM($D104:BH104),INDEX($D$84:$W$84,,$C104)/$F$72)))</f>
        <v>0</v>
      </c>
      <c r="BJ104" s="26">
        <f>IF($F$72="n/a",0,IF(BJ$3&lt;=$C104,0,IF(BJ$3&gt;($F$72+$C104),INDEX($D$84:$W$84,,$C104)-SUM($D104:BI104),INDEX($D$84:$W$84,,$C104)/$F$72)))</f>
        <v>0</v>
      </c>
      <c r="BK104" s="26">
        <f>IF($F$72="n/a",0,IF(BK$3&lt;=$C104,0,IF(BK$3&gt;($F$72+$C104),INDEX($D$84:$W$84,,$C104)-SUM($D104:BJ104),INDEX($D$84:$W$84,,$C104)/$F$72)))</f>
        <v>0</v>
      </c>
    </row>
    <row r="105" spans="2:63" hidden="1" outlineLevel="1" x14ac:dyDescent="0.3">
      <c r="B105" s="15">
        <v>2031</v>
      </c>
      <c r="C105">
        <v>19</v>
      </c>
      <c r="D105" s="26"/>
      <c r="E105" s="26">
        <f>IF($F$72="n/a",0,IF(E$3&lt;=$C105,0,IF(E$3&gt;($F$72+$C105),INDEX($D$84:$W$84,,$C105)-SUM($D105:D105),INDEX($D$84:$W$84,,$C105)/$F$72)))</f>
        <v>0</v>
      </c>
      <c r="F105" s="26">
        <f>IF($F$72="n/a",0,IF(F$3&lt;=$C105,0,IF(F$3&gt;($F$72+$C105),INDEX($D$84:$W$84,,$C105)-SUM($D105:E105),INDEX($D$84:$W$84,,$C105)/$F$72)))</f>
        <v>0</v>
      </c>
      <c r="G105" s="26">
        <f>IF($F$72="n/a",0,IF(G$3&lt;=$C105,0,IF(G$3&gt;($F$72+$C105),INDEX($D$84:$W$84,,$C105)-SUM($D105:F105),INDEX($D$84:$W$84,,$C105)/$F$72)))</f>
        <v>0</v>
      </c>
      <c r="H105" s="46">
        <f>IF($F$72="n/a",0,IF(H$3&lt;=$C105,0,IF(H$3&gt;($F$72+$C105),INDEX($D$84:$W$84,,$C105)-SUM($D105:G105),INDEX($D$84:$W$84,,$C105)/$F$72)))</f>
        <v>0</v>
      </c>
      <c r="I105" s="40">
        <f>IF($F$72="n/a",0,IF(I$3&lt;=$C105,0,IF(I$3&gt;($F$72+$C105),INDEX($D$84:$W$84,,$C105)-SUM($D105:H105),INDEX($D$84:$W$84,,$C105)/$F$72)))</f>
        <v>0</v>
      </c>
      <c r="J105" s="26">
        <f>IF($F$72="n/a",0,IF(J$3&lt;=$C105,0,IF(J$3&gt;($F$72+$C105),INDEX($D$84:$W$84,,$C105)-SUM($D105:I105),INDEX($D$84:$W$84,,$C105)/$F$72)))</f>
        <v>0</v>
      </c>
      <c r="K105" s="26">
        <f>IF($F$72="n/a",0,IF(K$3&lt;=$C105,0,IF(K$3&gt;($F$72+$C105),INDEX($D$84:$W$84,,$C105)-SUM($D105:J105),INDEX($D$84:$W$84,,$C105)/$F$72)))</f>
        <v>0</v>
      </c>
      <c r="L105" s="26">
        <f>IF($F$72="n/a",0,IF(L$3&lt;=$C105,0,IF(L$3&gt;($F$72+$C105),INDEX($D$84:$W$84,,$C105)-SUM($D105:K105),INDEX($D$84:$W$84,,$C105)/$F$72)))</f>
        <v>0</v>
      </c>
      <c r="M105" s="26">
        <f>IF($F$72="n/a",0,IF(M$3&lt;=$C105,0,IF(M$3&gt;($F$72+$C105),INDEX($D$84:$W$84,,$C105)-SUM($D105:L105),INDEX($D$84:$W$84,,$C105)/$F$72)))</f>
        <v>0</v>
      </c>
      <c r="N105" s="26">
        <f>IF($F$72="n/a",0,IF(N$3&lt;=$C105,0,IF(N$3&gt;($F$72+$C105),INDEX($D$84:$W$84,,$C105)-SUM($D105:M105),INDEX($D$84:$W$84,,$C105)/$F$72)))</f>
        <v>0</v>
      </c>
      <c r="O105" s="26">
        <f>IF($F$72="n/a",0,IF(O$3&lt;=$C105,0,IF(O$3&gt;($F$72+$C105),INDEX($D$84:$W$84,,$C105)-SUM($D105:N105),INDEX($D$84:$W$84,,$C105)/$F$72)))</f>
        <v>0</v>
      </c>
      <c r="P105" s="26">
        <f>IF($F$72="n/a",0,IF(P$3&lt;=$C105,0,IF(P$3&gt;($F$72+$C105),INDEX($D$84:$W$84,,$C105)-SUM($D105:O105),INDEX($D$84:$W$84,,$C105)/$F$72)))</f>
        <v>0</v>
      </c>
      <c r="Q105" s="26">
        <f>IF($F$72="n/a",0,IF(Q$3&lt;=$C105,0,IF(Q$3&gt;($F$72+$C105),INDEX($D$84:$W$84,,$C105)-SUM($D105:P105),INDEX($D$84:$W$84,,$C105)/$F$72)))</f>
        <v>0</v>
      </c>
      <c r="R105" s="26">
        <f>IF($F$72="n/a",0,IF(R$3&lt;=$C105,0,IF(R$3&gt;($F$72+$C105),INDEX($D$84:$W$84,,$C105)-SUM($D105:Q105),INDEX($D$84:$W$84,,$C105)/$F$72)))</f>
        <v>0</v>
      </c>
      <c r="S105" s="26">
        <f>IF($F$72="n/a",0,IF(S$3&lt;=$C105,0,IF(S$3&gt;($F$72+$C105),INDEX($D$84:$W$84,,$C105)-SUM($D105:R105),INDEX($D$84:$W$84,,$C105)/$F$72)))</f>
        <v>0</v>
      </c>
      <c r="T105" s="26">
        <f>IF($F$72="n/a",0,IF(T$3&lt;=$C105,0,IF(T$3&gt;($F$72+$C105),INDEX($D$84:$W$84,,$C105)-SUM($D105:S105),INDEX($D$84:$W$84,,$C105)/$F$72)))</f>
        <v>0</v>
      </c>
      <c r="U105" s="26">
        <f>IF($F$72="n/a",0,IF(U$3&lt;=$C105,0,IF(U$3&gt;($F$72+$C105),INDEX($D$84:$W$84,,$C105)-SUM($D105:T105),INDEX($D$84:$W$84,,$C105)/$F$72)))</f>
        <v>0</v>
      </c>
      <c r="V105" s="26">
        <f>IF($F$72="n/a",0,IF(V$3&lt;=$C105,0,IF(V$3&gt;($F$72+$C105),INDEX($D$84:$W$84,,$C105)-SUM($D105:U105),INDEX($D$84:$W$84,,$C105)/$F$72)))</f>
        <v>0</v>
      </c>
      <c r="W105" s="26">
        <f>IF($F$72="n/a",0,IF(W$3&lt;=$C105,0,IF(W$3&gt;($F$72+$C105),INDEX($D$84:$W$84,,$C105)-SUM($D105:V105),INDEX($D$84:$W$84,,$C105)/$F$72)))</f>
        <v>0</v>
      </c>
      <c r="X105" s="26">
        <f>IF($F$72="n/a",0,IF(X$3&lt;=$C105,0,IF(X$3&gt;($F$72+$C105),INDEX($D$84:$W$84,,$C105)-SUM($D105:W105),INDEX($D$84:$W$84,,$C105)/$F$72)))</f>
        <v>0</v>
      </c>
      <c r="Y105" s="26">
        <f>IF($F$72="n/a",0,IF(Y$3&lt;=$C105,0,IF(Y$3&gt;($F$72+$C105),INDEX($D$84:$W$84,,$C105)-SUM($D105:X105),INDEX($D$84:$W$84,,$C105)/$F$72)))</f>
        <v>0</v>
      </c>
      <c r="Z105" s="26">
        <f>IF($F$72="n/a",0,IF(Z$3&lt;=$C105,0,IF(Z$3&gt;($F$72+$C105),INDEX($D$84:$W$84,,$C105)-SUM($D105:Y105),INDEX($D$84:$W$84,,$C105)/$F$72)))</f>
        <v>0</v>
      </c>
      <c r="AA105" s="26">
        <f>IF($F$72="n/a",0,IF(AA$3&lt;=$C105,0,IF(AA$3&gt;($F$72+$C105),INDEX($D$84:$W$84,,$C105)-SUM($D105:Z105),INDEX($D$84:$W$84,,$C105)/$F$72)))</f>
        <v>0</v>
      </c>
      <c r="AB105" s="26">
        <f>IF($F$72="n/a",0,IF(AB$3&lt;=$C105,0,IF(AB$3&gt;($F$72+$C105),INDEX($D$84:$W$84,,$C105)-SUM($D105:AA105),INDEX($D$84:$W$84,,$C105)/$F$72)))</f>
        <v>0</v>
      </c>
      <c r="AC105" s="26">
        <f>IF($F$72="n/a",0,IF(AC$3&lt;=$C105,0,IF(AC$3&gt;($F$72+$C105),INDEX($D$84:$W$84,,$C105)-SUM($D105:AB105),INDEX($D$84:$W$84,,$C105)/$F$72)))</f>
        <v>0</v>
      </c>
      <c r="AD105" s="26">
        <f>IF($F$72="n/a",0,IF(AD$3&lt;=$C105,0,IF(AD$3&gt;($F$72+$C105),INDEX($D$84:$W$84,,$C105)-SUM($D105:AC105),INDEX($D$84:$W$84,,$C105)/$F$72)))</f>
        <v>0</v>
      </c>
      <c r="AE105" s="26">
        <f>IF($F$72="n/a",0,IF(AE$3&lt;=$C105,0,IF(AE$3&gt;($F$72+$C105),INDEX($D$84:$W$84,,$C105)-SUM($D105:AD105),INDEX($D$84:$W$84,,$C105)/$F$72)))</f>
        <v>0</v>
      </c>
      <c r="AF105" s="26">
        <f>IF($F$72="n/a",0,IF(AF$3&lt;=$C105,0,IF(AF$3&gt;($F$72+$C105),INDEX($D$84:$W$84,,$C105)-SUM($D105:AE105),INDEX($D$84:$W$84,,$C105)/$F$72)))</f>
        <v>0</v>
      </c>
      <c r="AG105" s="26">
        <f>IF($F$72="n/a",0,IF(AG$3&lt;=$C105,0,IF(AG$3&gt;($F$72+$C105),INDEX($D$84:$W$84,,$C105)-SUM($D105:AF105),INDEX($D$84:$W$84,,$C105)/$F$72)))</f>
        <v>0</v>
      </c>
      <c r="AH105" s="26">
        <f>IF($F$72="n/a",0,IF(AH$3&lt;=$C105,0,IF(AH$3&gt;($F$72+$C105),INDEX($D$84:$W$84,,$C105)-SUM($D105:AG105),INDEX($D$84:$W$84,,$C105)/$F$72)))</f>
        <v>0</v>
      </c>
      <c r="AI105" s="26">
        <f>IF($F$72="n/a",0,IF(AI$3&lt;=$C105,0,IF(AI$3&gt;($F$72+$C105),INDEX($D$84:$W$84,,$C105)-SUM($D105:AH105),INDEX($D$84:$W$84,,$C105)/$F$72)))</f>
        <v>0</v>
      </c>
      <c r="AJ105" s="26">
        <f>IF($F$72="n/a",0,IF(AJ$3&lt;=$C105,0,IF(AJ$3&gt;($F$72+$C105),INDEX($D$84:$W$84,,$C105)-SUM($D105:AI105),INDEX($D$84:$W$84,,$C105)/$F$72)))</f>
        <v>0</v>
      </c>
      <c r="AK105" s="26">
        <f>IF($F$72="n/a",0,IF(AK$3&lt;=$C105,0,IF(AK$3&gt;($F$72+$C105),INDEX($D$84:$W$84,,$C105)-SUM($D105:AJ105),INDEX($D$84:$W$84,,$C105)/$F$72)))</f>
        <v>0</v>
      </c>
      <c r="AL105" s="26">
        <f>IF($F$72="n/a",0,IF(AL$3&lt;=$C105,0,IF(AL$3&gt;($F$72+$C105),INDEX($D$84:$W$84,,$C105)-SUM($D105:AK105),INDEX($D$84:$W$84,,$C105)/$F$72)))</f>
        <v>0</v>
      </c>
      <c r="AM105" s="26">
        <f>IF($F$72="n/a",0,IF(AM$3&lt;=$C105,0,IF(AM$3&gt;($F$72+$C105),INDEX($D$84:$W$84,,$C105)-SUM($D105:AL105),INDEX($D$84:$W$84,,$C105)/$F$72)))</f>
        <v>0</v>
      </c>
      <c r="AN105" s="26">
        <f>IF($F$72="n/a",0,IF(AN$3&lt;=$C105,0,IF(AN$3&gt;($F$72+$C105),INDEX($D$84:$W$84,,$C105)-SUM($D105:AM105),INDEX($D$84:$W$84,,$C105)/$F$72)))</f>
        <v>0</v>
      </c>
      <c r="AO105" s="26">
        <f>IF($F$72="n/a",0,IF(AO$3&lt;=$C105,0,IF(AO$3&gt;($F$72+$C105),INDEX($D$84:$W$84,,$C105)-SUM($D105:AN105),INDEX($D$84:$W$84,,$C105)/$F$72)))</f>
        <v>0</v>
      </c>
      <c r="AP105" s="26">
        <f>IF($F$72="n/a",0,IF(AP$3&lt;=$C105,0,IF(AP$3&gt;($F$72+$C105),INDEX($D$84:$W$84,,$C105)-SUM($D105:AO105),INDEX($D$84:$W$84,,$C105)/$F$72)))</f>
        <v>0</v>
      </c>
      <c r="AQ105" s="26">
        <f>IF($F$72="n/a",0,IF(AQ$3&lt;=$C105,0,IF(AQ$3&gt;($F$72+$C105),INDEX($D$84:$W$84,,$C105)-SUM($D105:AP105),INDEX($D$84:$W$84,,$C105)/$F$72)))</f>
        <v>0</v>
      </c>
      <c r="AR105" s="26">
        <f>IF($F$72="n/a",0,IF(AR$3&lt;=$C105,0,IF(AR$3&gt;($F$72+$C105),INDEX($D$84:$W$84,,$C105)-SUM($D105:AQ105),INDEX($D$84:$W$84,,$C105)/$F$72)))</f>
        <v>0</v>
      </c>
      <c r="AS105" s="26">
        <f>IF($F$72="n/a",0,IF(AS$3&lt;=$C105,0,IF(AS$3&gt;($F$72+$C105),INDEX($D$84:$W$84,,$C105)-SUM($D105:AR105),INDEX($D$84:$W$84,,$C105)/$F$72)))</f>
        <v>0</v>
      </c>
      <c r="AT105" s="26">
        <f>IF($F$72="n/a",0,IF(AT$3&lt;=$C105,0,IF(AT$3&gt;($F$72+$C105),INDEX($D$84:$W$84,,$C105)-SUM($D105:AS105),INDEX($D$84:$W$84,,$C105)/$F$72)))</f>
        <v>0</v>
      </c>
      <c r="AU105" s="26">
        <f>IF($F$72="n/a",0,IF(AU$3&lt;=$C105,0,IF(AU$3&gt;($F$72+$C105),INDEX($D$84:$W$84,,$C105)-SUM($D105:AT105),INDEX($D$84:$W$84,,$C105)/$F$72)))</f>
        <v>0</v>
      </c>
      <c r="AV105" s="26">
        <f>IF($F$72="n/a",0,IF(AV$3&lt;=$C105,0,IF(AV$3&gt;($F$72+$C105),INDEX($D$84:$W$84,,$C105)-SUM($D105:AU105),INDEX($D$84:$W$84,,$C105)/$F$72)))</f>
        <v>0</v>
      </c>
      <c r="AW105" s="26">
        <f>IF($F$72="n/a",0,IF(AW$3&lt;=$C105,0,IF(AW$3&gt;($F$72+$C105),INDEX($D$84:$W$84,,$C105)-SUM($D105:AV105),INDEX($D$84:$W$84,,$C105)/$F$72)))</f>
        <v>0</v>
      </c>
      <c r="AX105" s="26">
        <f>IF($F$72="n/a",0,IF(AX$3&lt;=$C105,0,IF(AX$3&gt;($F$72+$C105),INDEX($D$84:$W$84,,$C105)-SUM($D105:AW105),INDEX($D$84:$W$84,,$C105)/$F$72)))</f>
        <v>0</v>
      </c>
      <c r="AY105" s="26">
        <f>IF($F$72="n/a",0,IF(AY$3&lt;=$C105,0,IF(AY$3&gt;($F$72+$C105),INDEX($D$84:$W$84,,$C105)-SUM($D105:AX105),INDEX($D$84:$W$84,,$C105)/$F$72)))</f>
        <v>0</v>
      </c>
      <c r="AZ105" s="26">
        <f>IF($F$72="n/a",0,IF(AZ$3&lt;=$C105,0,IF(AZ$3&gt;($F$72+$C105),INDEX($D$84:$W$84,,$C105)-SUM($D105:AY105),INDEX($D$84:$W$84,,$C105)/$F$72)))</f>
        <v>0</v>
      </c>
      <c r="BA105" s="26">
        <f>IF($F$72="n/a",0,IF(BA$3&lt;=$C105,0,IF(BA$3&gt;($F$72+$C105),INDEX($D$84:$W$84,,$C105)-SUM($D105:AZ105),INDEX($D$84:$W$84,,$C105)/$F$72)))</f>
        <v>0</v>
      </c>
      <c r="BB105" s="26">
        <f>IF($F$72="n/a",0,IF(BB$3&lt;=$C105,0,IF(BB$3&gt;($F$72+$C105),INDEX($D$84:$W$84,,$C105)-SUM($D105:BA105),INDEX($D$84:$W$84,,$C105)/$F$72)))</f>
        <v>0</v>
      </c>
      <c r="BC105" s="26">
        <f>IF($F$72="n/a",0,IF(BC$3&lt;=$C105,0,IF(BC$3&gt;($F$72+$C105),INDEX($D$84:$W$84,,$C105)-SUM($D105:BB105),INDEX($D$84:$W$84,,$C105)/$F$72)))</f>
        <v>0</v>
      </c>
      <c r="BD105" s="26">
        <f>IF($F$72="n/a",0,IF(BD$3&lt;=$C105,0,IF(BD$3&gt;($F$72+$C105),INDEX($D$84:$W$84,,$C105)-SUM($D105:BC105),INDEX($D$84:$W$84,,$C105)/$F$72)))</f>
        <v>0</v>
      </c>
      <c r="BE105" s="26">
        <f>IF($F$72="n/a",0,IF(BE$3&lt;=$C105,0,IF(BE$3&gt;($F$72+$C105),INDEX($D$84:$W$84,,$C105)-SUM($D105:BD105),INDEX($D$84:$W$84,,$C105)/$F$72)))</f>
        <v>0</v>
      </c>
      <c r="BF105" s="26">
        <f>IF($F$72="n/a",0,IF(BF$3&lt;=$C105,0,IF(BF$3&gt;($F$72+$C105),INDEX($D$84:$W$84,,$C105)-SUM($D105:BE105),INDEX($D$84:$W$84,,$C105)/$F$72)))</f>
        <v>0</v>
      </c>
      <c r="BG105" s="26">
        <f>IF($F$72="n/a",0,IF(BG$3&lt;=$C105,0,IF(BG$3&gt;($F$72+$C105),INDEX($D$84:$W$84,,$C105)-SUM($D105:BF105),INDEX($D$84:$W$84,,$C105)/$F$72)))</f>
        <v>0</v>
      </c>
      <c r="BH105" s="26">
        <f>IF($F$72="n/a",0,IF(BH$3&lt;=$C105,0,IF(BH$3&gt;($F$72+$C105),INDEX($D$84:$W$84,,$C105)-SUM($D105:BG105),INDEX($D$84:$W$84,,$C105)/$F$72)))</f>
        <v>0</v>
      </c>
      <c r="BI105" s="26">
        <f>IF($F$72="n/a",0,IF(BI$3&lt;=$C105,0,IF(BI$3&gt;($F$72+$C105),INDEX($D$84:$W$84,,$C105)-SUM($D105:BH105),INDEX($D$84:$W$84,,$C105)/$F$72)))</f>
        <v>0</v>
      </c>
      <c r="BJ105" s="26">
        <f>IF($F$72="n/a",0,IF(BJ$3&lt;=$C105,0,IF(BJ$3&gt;($F$72+$C105),INDEX($D$84:$W$84,,$C105)-SUM($D105:BI105),INDEX($D$84:$W$84,,$C105)/$F$72)))</f>
        <v>0</v>
      </c>
      <c r="BK105" s="26">
        <f>IF($F$72="n/a",0,IF(BK$3&lt;=$C105,0,IF(BK$3&gt;($F$72+$C105),INDEX($D$84:$W$84,,$C105)-SUM($D105:BJ105),INDEX($D$84:$W$84,,$C105)/$F$72)))</f>
        <v>0</v>
      </c>
    </row>
    <row r="106" spans="2:63" hidden="1" outlineLevel="1" x14ac:dyDescent="0.3">
      <c r="B106" s="15">
        <v>2032</v>
      </c>
      <c r="C106">
        <v>20</v>
      </c>
      <c r="D106" s="26"/>
      <c r="E106" s="26">
        <f>IF($F$72="n/a",0,IF(E$3&lt;=$C106,0,IF(E$3&gt;($F$72+$C106),INDEX($D$84:$W$84,,$C106)-SUM($D106:D106),INDEX($D$84:$W$84,,$C106)/$F$72)))</f>
        <v>0</v>
      </c>
      <c r="F106" s="26">
        <f>IF($F$72="n/a",0,IF(F$3&lt;=$C106,0,IF(F$3&gt;($F$72+$C106),INDEX($D$84:$W$84,,$C106)-SUM($D106:E106),INDEX($D$84:$W$84,,$C106)/$F$72)))</f>
        <v>0</v>
      </c>
      <c r="G106" s="26">
        <f>IF($F$72="n/a",0,IF(G$3&lt;=$C106,0,IF(G$3&gt;($F$72+$C106),INDEX($D$84:$W$84,,$C106)-SUM($D106:F106),INDEX($D$84:$W$84,,$C106)/$F$72)))</f>
        <v>0</v>
      </c>
      <c r="H106" s="46">
        <f>IF($F$72="n/a",0,IF(H$3&lt;=$C106,0,IF(H$3&gt;($F$72+$C106),INDEX($D$84:$W$84,,$C106)-SUM($D106:G106),INDEX($D$84:$W$84,,$C106)/$F$72)))</f>
        <v>0</v>
      </c>
      <c r="I106" s="40">
        <f>IF($F$72="n/a",0,IF(I$3&lt;=$C106,0,IF(I$3&gt;($F$72+$C106),INDEX($D$84:$W$84,,$C106)-SUM($D106:H106),INDEX($D$84:$W$84,,$C106)/$F$72)))</f>
        <v>0</v>
      </c>
      <c r="J106" s="26">
        <f>IF($F$72="n/a",0,IF(J$3&lt;=$C106,0,IF(J$3&gt;($F$72+$C106),INDEX($D$84:$W$84,,$C106)-SUM($D106:I106),INDEX($D$84:$W$84,,$C106)/$F$72)))</f>
        <v>0</v>
      </c>
      <c r="K106" s="26">
        <f>IF($F$72="n/a",0,IF(K$3&lt;=$C106,0,IF(K$3&gt;($F$72+$C106),INDEX($D$84:$W$84,,$C106)-SUM($D106:J106),INDEX($D$84:$W$84,,$C106)/$F$72)))</f>
        <v>0</v>
      </c>
      <c r="L106" s="26">
        <f>IF($F$72="n/a",0,IF(L$3&lt;=$C106,0,IF(L$3&gt;($F$72+$C106),INDEX($D$84:$W$84,,$C106)-SUM($D106:K106),INDEX($D$84:$W$84,,$C106)/$F$72)))</f>
        <v>0</v>
      </c>
      <c r="M106" s="26">
        <f>IF($F$72="n/a",0,IF(M$3&lt;=$C106,0,IF(M$3&gt;($F$72+$C106),INDEX($D$84:$W$84,,$C106)-SUM($D106:L106),INDEX($D$84:$W$84,,$C106)/$F$72)))</f>
        <v>0</v>
      </c>
      <c r="N106" s="26">
        <f>IF($F$72="n/a",0,IF(N$3&lt;=$C106,0,IF(N$3&gt;($F$72+$C106),INDEX($D$84:$W$84,,$C106)-SUM($D106:M106),INDEX($D$84:$W$84,,$C106)/$F$72)))</f>
        <v>0</v>
      </c>
      <c r="O106" s="26">
        <f>IF($F$72="n/a",0,IF(O$3&lt;=$C106,0,IF(O$3&gt;($F$72+$C106),INDEX($D$84:$W$84,,$C106)-SUM($D106:N106),INDEX($D$84:$W$84,,$C106)/$F$72)))</f>
        <v>0</v>
      </c>
      <c r="P106" s="26">
        <f>IF($F$72="n/a",0,IF(P$3&lt;=$C106,0,IF(P$3&gt;($F$72+$C106),INDEX($D$84:$W$84,,$C106)-SUM($D106:O106),INDEX($D$84:$W$84,,$C106)/$F$72)))</f>
        <v>0</v>
      </c>
      <c r="Q106" s="26">
        <f>IF($F$72="n/a",0,IF(Q$3&lt;=$C106,0,IF(Q$3&gt;($F$72+$C106),INDEX($D$84:$W$84,,$C106)-SUM($D106:P106),INDEX($D$84:$W$84,,$C106)/$F$72)))</f>
        <v>0</v>
      </c>
      <c r="R106" s="26">
        <f>IF($F$72="n/a",0,IF(R$3&lt;=$C106,0,IF(R$3&gt;($F$72+$C106),INDEX($D$84:$W$84,,$C106)-SUM($D106:Q106),INDEX($D$84:$W$84,,$C106)/$F$72)))</f>
        <v>0</v>
      </c>
      <c r="S106" s="26">
        <f>IF($F$72="n/a",0,IF(S$3&lt;=$C106,0,IF(S$3&gt;($F$72+$C106),INDEX($D$84:$W$84,,$C106)-SUM($D106:R106),INDEX($D$84:$W$84,,$C106)/$F$72)))</f>
        <v>0</v>
      </c>
      <c r="T106" s="26">
        <f>IF($F$72="n/a",0,IF(T$3&lt;=$C106,0,IF(T$3&gt;($F$72+$C106),INDEX($D$84:$W$84,,$C106)-SUM($D106:S106),INDEX($D$84:$W$84,,$C106)/$F$72)))</f>
        <v>0</v>
      </c>
      <c r="U106" s="26">
        <f>IF($F$72="n/a",0,IF(U$3&lt;=$C106,0,IF(U$3&gt;($F$72+$C106),INDEX($D$84:$W$84,,$C106)-SUM($D106:T106),INDEX($D$84:$W$84,,$C106)/$F$72)))</f>
        <v>0</v>
      </c>
      <c r="V106" s="26">
        <f>IF($F$72="n/a",0,IF(V$3&lt;=$C106,0,IF(V$3&gt;($F$72+$C106),INDEX($D$84:$W$84,,$C106)-SUM($D106:U106),INDEX($D$84:$W$84,,$C106)/$F$72)))</f>
        <v>0</v>
      </c>
      <c r="W106" s="26">
        <f>IF($F$72="n/a",0,IF(W$3&lt;=$C106,0,IF(W$3&gt;($F$72+$C106),INDEX($D$84:$W$84,,$C106)-SUM($D106:V106),INDEX($D$84:$W$84,,$C106)/$F$72)))</f>
        <v>0</v>
      </c>
      <c r="X106" s="26">
        <f>IF($F$72="n/a",0,IF(X$3&lt;=$C106,0,IF(X$3&gt;($F$72+$C106),INDEX($D$84:$W$84,,$C106)-SUM($D106:W106),INDEX($D$84:$W$84,,$C106)/$F$72)))</f>
        <v>0</v>
      </c>
      <c r="Y106" s="26">
        <f>IF($F$72="n/a",0,IF(Y$3&lt;=$C106,0,IF(Y$3&gt;($F$72+$C106),INDEX($D$84:$W$84,,$C106)-SUM($D106:X106),INDEX($D$84:$W$84,,$C106)/$F$72)))</f>
        <v>0</v>
      </c>
      <c r="Z106" s="26">
        <f>IF($F$72="n/a",0,IF(Z$3&lt;=$C106,0,IF(Z$3&gt;($F$72+$C106),INDEX($D$84:$W$84,,$C106)-SUM($D106:Y106),INDEX($D$84:$W$84,,$C106)/$F$72)))</f>
        <v>0</v>
      </c>
      <c r="AA106" s="26">
        <f>IF($F$72="n/a",0,IF(AA$3&lt;=$C106,0,IF(AA$3&gt;($F$72+$C106),INDEX($D$84:$W$84,,$C106)-SUM($D106:Z106),INDEX($D$84:$W$84,,$C106)/$F$72)))</f>
        <v>0</v>
      </c>
      <c r="AB106" s="26">
        <f>IF($F$72="n/a",0,IF(AB$3&lt;=$C106,0,IF(AB$3&gt;($F$72+$C106),INDEX($D$84:$W$84,,$C106)-SUM($D106:AA106),INDEX($D$84:$W$84,,$C106)/$F$72)))</f>
        <v>0</v>
      </c>
      <c r="AC106" s="26">
        <f>IF($F$72="n/a",0,IF(AC$3&lt;=$C106,0,IF(AC$3&gt;($F$72+$C106),INDEX($D$84:$W$84,,$C106)-SUM($D106:AB106),INDEX($D$84:$W$84,,$C106)/$F$72)))</f>
        <v>0</v>
      </c>
      <c r="AD106" s="26">
        <f>IF($F$72="n/a",0,IF(AD$3&lt;=$C106,0,IF(AD$3&gt;($F$72+$C106),INDEX($D$84:$W$84,,$C106)-SUM($D106:AC106),INDEX($D$84:$W$84,,$C106)/$F$72)))</f>
        <v>0</v>
      </c>
      <c r="AE106" s="26">
        <f>IF($F$72="n/a",0,IF(AE$3&lt;=$C106,0,IF(AE$3&gt;($F$72+$C106),INDEX($D$84:$W$84,,$C106)-SUM($D106:AD106),INDEX($D$84:$W$84,,$C106)/$F$72)))</f>
        <v>0</v>
      </c>
      <c r="AF106" s="26">
        <f>IF($F$72="n/a",0,IF(AF$3&lt;=$C106,0,IF(AF$3&gt;($F$72+$C106),INDEX($D$84:$W$84,,$C106)-SUM($D106:AE106),INDEX($D$84:$W$84,,$C106)/$F$72)))</f>
        <v>0</v>
      </c>
      <c r="AG106" s="26">
        <f>IF($F$72="n/a",0,IF(AG$3&lt;=$C106,0,IF(AG$3&gt;($F$72+$C106),INDEX($D$84:$W$84,,$C106)-SUM($D106:AF106),INDEX($D$84:$W$84,,$C106)/$F$72)))</f>
        <v>0</v>
      </c>
      <c r="AH106" s="26">
        <f>IF($F$72="n/a",0,IF(AH$3&lt;=$C106,0,IF(AH$3&gt;($F$72+$C106),INDEX($D$84:$W$84,,$C106)-SUM($D106:AG106),INDEX($D$84:$W$84,,$C106)/$F$72)))</f>
        <v>0</v>
      </c>
      <c r="AI106" s="26">
        <f>IF($F$72="n/a",0,IF(AI$3&lt;=$C106,0,IF(AI$3&gt;($F$72+$C106),INDEX($D$84:$W$84,,$C106)-SUM($D106:AH106),INDEX($D$84:$W$84,,$C106)/$F$72)))</f>
        <v>0</v>
      </c>
      <c r="AJ106" s="26">
        <f>IF($F$72="n/a",0,IF(AJ$3&lt;=$C106,0,IF(AJ$3&gt;($F$72+$C106),INDEX($D$84:$W$84,,$C106)-SUM($D106:AI106),INDEX($D$84:$W$84,,$C106)/$F$72)))</f>
        <v>0</v>
      </c>
      <c r="AK106" s="26">
        <f>IF($F$72="n/a",0,IF(AK$3&lt;=$C106,0,IF(AK$3&gt;($F$72+$C106),INDEX($D$84:$W$84,,$C106)-SUM($D106:AJ106),INDEX($D$84:$W$84,,$C106)/$F$72)))</f>
        <v>0</v>
      </c>
      <c r="AL106" s="26">
        <f>IF($F$72="n/a",0,IF(AL$3&lt;=$C106,0,IF(AL$3&gt;($F$72+$C106),INDEX($D$84:$W$84,,$C106)-SUM($D106:AK106),INDEX($D$84:$W$84,,$C106)/$F$72)))</f>
        <v>0</v>
      </c>
      <c r="AM106" s="26">
        <f>IF($F$72="n/a",0,IF(AM$3&lt;=$C106,0,IF(AM$3&gt;($F$72+$C106),INDEX($D$84:$W$84,,$C106)-SUM($D106:AL106),INDEX($D$84:$W$84,,$C106)/$F$72)))</f>
        <v>0</v>
      </c>
      <c r="AN106" s="26">
        <f>IF($F$72="n/a",0,IF(AN$3&lt;=$C106,0,IF(AN$3&gt;($F$72+$C106),INDEX($D$84:$W$84,,$C106)-SUM($D106:AM106),INDEX($D$84:$W$84,,$C106)/$F$72)))</f>
        <v>0</v>
      </c>
      <c r="AO106" s="26">
        <f>IF($F$72="n/a",0,IF(AO$3&lt;=$C106,0,IF(AO$3&gt;($F$72+$C106),INDEX($D$84:$W$84,,$C106)-SUM($D106:AN106),INDEX($D$84:$W$84,,$C106)/$F$72)))</f>
        <v>0</v>
      </c>
      <c r="AP106" s="26">
        <f>IF($F$72="n/a",0,IF(AP$3&lt;=$C106,0,IF(AP$3&gt;($F$72+$C106),INDEX($D$84:$W$84,,$C106)-SUM($D106:AO106),INDEX($D$84:$W$84,,$C106)/$F$72)))</f>
        <v>0</v>
      </c>
      <c r="AQ106" s="26">
        <f>IF($F$72="n/a",0,IF(AQ$3&lt;=$C106,0,IF(AQ$3&gt;($F$72+$C106),INDEX($D$84:$W$84,,$C106)-SUM($D106:AP106),INDEX($D$84:$W$84,,$C106)/$F$72)))</f>
        <v>0</v>
      </c>
      <c r="AR106" s="26">
        <f>IF($F$72="n/a",0,IF(AR$3&lt;=$C106,0,IF(AR$3&gt;($F$72+$C106),INDEX($D$84:$W$84,,$C106)-SUM($D106:AQ106),INDEX($D$84:$W$84,,$C106)/$F$72)))</f>
        <v>0</v>
      </c>
      <c r="AS106" s="26">
        <f>IF($F$72="n/a",0,IF(AS$3&lt;=$C106,0,IF(AS$3&gt;($F$72+$C106),INDEX($D$84:$W$84,,$C106)-SUM($D106:AR106),INDEX($D$84:$W$84,,$C106)/$F$72)))</f>
        <v>0</v>
      </c>
      <c r="AT106" s="26">
        <f>IF($F$72="n/a",0,IF(AT$3&lt;=$C106,0,IF(AT$3&gt;($F$72+$C106),INDEX($D$84:$W$84,,$C106)-SUM($D106:AS106),INDEX($D$84:$W$84,,$C106)/$F$72)))</f>
        <v>0</v>
      </c>
      <c r="AU106" s="26">
        <f>IF($F$72="n/a",0,IF(AU$3&lt;=$C106,0,IF(AU$3&gt;($F$72+$C106),INDEX($D$84:$W$84,,$C106)-SUM($D106:AT106),INDEX($D$84:$W$84,,$C106)/$F$72)))</f>
        <v>0</v>
      </c>
      <c r="AV106" s="26">
        <f>IF($F$72="n/a",0,IF(AV$3&lt;=$C106,0,IF(AV$3&gt;($F$72+$C106),INDEX($D$84:$W$84,,$C106)-SUM($D106:AU106),INDEX($D$84:$W$84,,$C106)/$F$72)))</f>
        <v>0</v>
      </c>
      <c r="AW106" s="26">
        <f>IF($F$72="n/a",0,IF(AW$3&lt;=$C106,0,IF(AW$3&gt;($F$72+$C106),INDEX($D$84:$W$84,,$C106)-SUM($D106:AV106),INDEX($D$84:$W$84,,$C106)/$F$72)))</f>
        <v>0</v>
      </c>
      <c r="AX106" s="26">
        <f>IF($F$72="n/a",0,IF(AX$3&lt;=$C106,0,IF(AX$3&gt;($F$72+$C106),INDEX($D$84:$W$84,,$C106)-SUM($D106:AW106),INDEX($D$84:$W$84,,$C106)/$F$72)))</f>
        <v>0</v>
      </c>
      <c r="AY106" s="26">
        <f>IF($F$72="n/a",0,IF(AY$3&lt;=$C106,0,IF(AY$3&gt;($F$72+$C106),INDEX($D$84:$W$84,,$C106)-SUM($D106:AX106),INDEX($D$84:$W$84,,$C106)/$F$72)))</f>
        <v>0</v>
      </c>
      <c r="AZ106" s="26">
        <f>IF($F$72="n/a",0,IF(AZ$3&lt;=$C106,0,IF(AZ$3&gt;($F$72+$C106),INDEX($D$84:$W$84,,$C106)-SUM($D106:AY106),INDEX($D$84:$W$84,,$C106)/$F$72)))</f>
        <v>0</v>
      </c>
      <c r="BA106" s="26">
        <f>IF($F$72="n/a",0,IF(BA$3&lt;=$C106,0,IF(BA$3&gt;($F$72+$C106),INDEX($D$84:$W$84,,$C106)-SUM($D106:AZ106),INDEX($D$84:$W$84,,$C106)/$F$72)))</f>
        <v>0</v>
      </c>
      <c r="BB106" s="26">
        <f>IF($F$72="n/a",0,IF(BB$3&lt;=$C106,0,IF(BB$3&gt;($F$72+$C106),INDEX($D$84:$W$84,,$C106)-SUM($D106:BA106),INDEX($D$84:$W$84,,$C106)/$F$72)))</f>
        <v>0</v>
      </c>
      <c r="BC106" s="26">
        <f>IF($F$72="n/a",0,IF(BC$3&lt;=$C106,0,IF(BC$3&gt;($F$72+$C106),INDEX($D$84:$W$84,,$C106)-SUM($D106:BB106),INDEX($D$84:$W$84,,$C106)/$F$72)))</f>
        <v>0</v>
      </c>
      <c r="BD106" s="26">
        <f>IF($F$72="n/a",0,IF(BD$3&lt;=$C106,0,IF(BD$3&gt;($F$72+$C106),INDEX($D$84:$W$84,,$C106)-SUM($D106:BC106),INDEX($D$84:$W$84,,$C106)/$F$72)))</f>
        <v>0</v>
      </c>
      <c r="BE106" s="26">
        <f>IF($F$72="n/a",0,IF(BE$3&lt;=$C106,0,IF(BE$3&gt;($F$72+$C106),INDEX($D$84:$W$84,,$C106)-SUM($D106:BD106),INDEX($D$84:$W$84,,$C106)/$F$72)))</f>
        <v>0</v>
      </c>
      <c r="BF106" s="26">
        <f>IF($F$72="n/a",0,IF(BF$3&lt;=$C106,0,IF(BF$3&gt;($F$72+$C106),INDEX($D$84:$W$84,,$C106)-SUM($D106:BE106),INDEX($D$84:$W$84,,$C106)/$F$72)))</f>
        <v>0</v>
      </c>
      <c r="BG106" s="26">
        <f>IF($F$72="n/a",0,IF(BG$3&lt;=$C106,0,IF(BG$3&gt;($F$72+$C106),INDEX($D$84:$W$84,,$C106)-SUM($D106:BF106),INDEX($D$84:$W$84,,$C106)/$F$72)))</f>
        <v>0</v>
      </c>
      <c r="BH106" s="26">
        <f>IF($F$72="n/a",0,IF(BH$3&lt;=$C106,0,IF(BH$3&gt;($F$72+$C106),INDEX($D$84:$W$84,,$C106)-SUM($D106:BG106),INDEX($D$84:$W$84,,$C106)/$F$72)))</f>
        <v>0</v>
      </c>
      <c r="BI106" s="26">
        <f>IF($F$72="n/a",0,IF(BI$3&lt;=$C106,0,IF(BI$3&gt;($F$72+$C106),INDEX($D$84:$W$84,,$C106)-SUM($D106:BH106),INDEX($D$84:$W$84,,$C106)/$F$72)))</f>
        <v>0</v>
      </c>
      <c r="BJ106" s="26">
        <f>IF($F$72="n/a",0,IF(BJ$3&lt;=$C106,0,IF(BJ$3&gt;($F$72+$C106),INDEX($D$84:$W$84,,$C106)-SUM($D106:BI106),INDEX($D$84:$W$84,,$C106)/$F$72)))</f>
        <v>0</v>
      </c>
      <c r="BK106" s="26">
        <f>IF($F$72="n/a",0,IF(BK$3&lt;=$C106,0,IF(BK$3&gt;($F$72+$C106),INDEX($D$84:$W$84,,$C106)-SUM($D106:BJ106),INDEX($D$84:$W$84,,$C106)/$F$72)))</f>
        <v>0</v>
      </c>
    </row>
    <row r="107" spans="2:63" hidden="1" outlineLevel="1" x14ac:dyDescent="0.3">
      <c r="B107" s="15"/>
      <c r="D107" s="26"/>
      <c r="E107" s="26"/>
      <c r="F107" s="26"/>
      <c r="G107" s="26"/>
      <c r="H107" s="46"/>
      <c r="I107" s="40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</row>
    <row r="108" spans="2:63" hidden="1" outlineLevel="1" x14ac:dyDescent="0.3">
      <c r="B108" t="s">
        <v>49</v>
      </c>
      <c r="D108" s="26">
        <v>0</v>
      </c>
      <c r="E108" s="26">
        <f>SUM(E87:E106)</f>
        <v>0.47093016683370414</v>
      </c>
      <c r="F108" s="26">
        <f t="shared" ref="F108:AI108" si="230">SUM(F87:F106)</f>
        <v>0.87733772065025062</v>
      </c>
      <c r="G108" s="26">
        <f t="shared" si="230"/>
        <v>1.3980374083101066</v>
      </c>
      <c r="H108" s="46">
        <f t="shared" si="230"/>
        <v>1.7198451304316869</v>
      </c>
      <c r="I108" s="40">
        <f t="shared" si="230"/>
        <v>2.1041211964167674</v>
      </c>
      <c r="J108" s="26">
        <f t="shared" si="230"/>
        <v>2.1041211964167674</v>
      </c>
      <c r="K108" s="26">
        <f t="shared" si="230"/>
        <v>2.1041211964167674</v>
      </c>
      <c r="L108" s="26">
        <f t="shared" si="230"/>
        <v>2.1041211964167674</v>
      </c>
      <c r="M108" s="26">
        <f t="shared" si="230"/>
        <v>2.1041211964167674</v>
      </c>
      <c r="N108" s="26">
        <f t="shared" si="230"/>
        <v>2.1041211964167674</v>
      </c>
      <c r="O108" s="26">
        <f t="shared" si="230"/>
        <v>2.1041211964167674</v>
      </c>
      <c r="P108" s="26">
        <f t="shared" si="230"/>
        <v>2.1041211964167674</v>
      </c>
      <c r="Q108" s="26">
        <f t="shared" si="230"/>
        <v>2.1041211964167674</v>
      </c>
      <c r="R108" s="26">
        <f t="shared" si="230"/>
        <v>2.1041211964167674</v>
      </c>
      <c r="S108" s="26">
        <f t="shared" si="230"/>
        <v>2.1041211964167674</v>
      </c>
      <c r="T108" s="26">
        <f t="shared" si="230"/>
        <v>2.1041211964167674</v>
      </c>
      <c r="U108" s="26">
        <f t="shared" si="230"/>
        <v>2.1041211964167674</v>
      </c>
      <c r="V108" s="26">
        <f t="shared" si="230"/>
        <v>2.1041211964167674</v>
      </c>
      <c r="W108" s="26">
        <f t="shared" si="230"/>
        <v>2.1041211964167674</v>
      </c>
      <c r="X108" s="26">
        <f t="shared" si="230"/>
        <v>2.1041211964167674</v>
      </c>
      <c r="Y108" s="26">
        <f t="shared" si="230"/>
        <v>2.1041211964167674</v>
      </c>
      <c r="Z108" s="26">
        <f t="shared" si="230"/>
        <v>2.1041211964167674</v>
      </c>
      <c r="AA108" s="26">
        <f t="shared" si="230"/>
        <v>2.1041211964167674</v>
      </c>
      <c r="AB108" s="26">
        <f t="shared" si="230"/>
        <v>2.1041211964167674</v>
      </c>
      <c r="AC108" s="26">
        <f t="shared" si="230"/>
        <v>2.1041211964167674</v>
      </c>
      <c r="AD108" s="26">
        <f t="shared" si="230"/>
        <v>2.1041211964167674</v>
      </c>
      <c r="AE108" s="26">
        <f t="shared" si="230"/>
        <v>2.1041211964167674</v>
      </c>
      <c r="AF108" s="26">
        <f t="shared" si="230"/>
        <v>2.1041211964167674</v>
      </c>
      <c r="AG108" s="26">
        <f t="shared" si="230"/>
        <v>2.1041211964167674</v>
      </c>
      <c r="AH108" s="26">
        <f t="shared" si="230"/>
        <v>2.1041211964167674</v>
      </c>
      <c r="AI108" s="26">
        <f t="shared" si="230"/>
        <v>2.1041211964167674</v>
      </c>
      <c r="AJ108" s="26">
        <f t="shared" ref="AJ108:BK108" si="231">SUM(AJ87:AJ106)</f>
        <v>2.1041211964167674</v>
      </c>
      <c r="AK108" s="26">
        <f t="shared" si="231"/>
        <v>2.1041211964167674</v>
      </c>
      <c r="AL108" s="26">
        <f t="shared" si="231"/>
        <v>2.1041211964167674</v>
      </c>
      <c r="AM108" s="26">
        <f t="shared" si="231"/>
        <v>2.1041211964167674</v>
      </c>
      <c r="AN108" s="26">
        <f t="shared" si="231"/>
        <v>2.1041211964167674</v>
      </c>
      <c r="AO108" s="26">
        <f t="shared" si="231"/>
        <v>2.1041211964167674</v>
      </c>
      <c r="AP108" s="26">
        <f t="shared" si="231"/>
        <v>2.1041211964167674</v>
      </c>
      <c r="AQ108" s="26">
        <f t="shared" si="231"/>
        <v>2.1041211964167674</v>
      </c>
      <c r="AR108" s="26">
        <f t="shared" si="231"/>
        <v>2.1041211964167674</v>
      </c>
      <c r="AS108" s="26">
        <f t="shared" si="231"/>
        <v>2.1041211964167674</v>
      </c>
      <c r="AT108" s="26">
        <f t="shared" si="231"/>
        <v>2.1041211964167674</v>
      </c>
      <c r="AU108" s="26">
        <f t="shared" si="231"/>
        <v>2.1041211964167674</v>
      </c>
      <c r="AV108" s="26">
        <f t="shared" si="231"/>
        <v>2.1041211964167674</v>
      </c>
      <c r="AW108" s="26">
        <f t="shared" si="231"/>
        <v>2.1041211964167674</v>
      </c>
      <c r="AX108" s="26">
        <f t="shared" si="231"/>
        <v>2.1041211964167674</v>
      </c>
      <c r="AY108" s="26">
        <f t="shared" si="231"/>
        <v>2.1041211964167674</v>
      </c>
      <c r="AZ108" s="26">
        <f t="shared" si="231"/>
        <v>2.1041211964167674</v>
      </c>
      <c r="BA108" s="26">
        <f t="shared" si="231"/>
        <v>2.1041211964167674</v>
      </c>
      <c r="BB108" s="26">
        <f t="shared" si="231"/>
        <v>2.1041211964167674</v>
      </c>
      <c r="BC108" s="26">
        <f t="shared" si="231"/>
        <v>2.1041211964167674</v>
      </c>
      <c r="BD108" s="26">
        <f t="shared" si="231"/>
        <v>2.1041211964167674</v>
      </c>
      <c r="BE108" s="26">
        <f t="shared" si="231"/>
        <v>2.1041211964167674</v>
      </c>
      <c r="BF108" s="26">
        <f t="shared" si="231"/>
        <v>2.1041211964167674</v>
      </c>
      <c r="BG108" s="26">
        <f t="shared" si="231"/>
        <v>2.1041211964167674</v>
      </c>
      <c r="BH108" s="26">
        <f t="shared" si="231"/>
        <v>2.1041211964167674</v>
      </c>
      <c r="BI108" s="26">
        <f t="shared" si="231"/>
        <v>2.1041211964167674</v>
      </c>
      <c r="BJ108" s="26">
        <f t="shared" si="231"/>
        <v>2.1041211964167674</v>
      </c>
      <c r="BK108" s="26">
        <f t="shared" si="231"/>
        <v>2.1041211964167674</v>
      </c>
    </row>
    <row r="109" spans="2:63" hidden="1" outlineLevel="1" x14ac:dyDescent="0.3">
      <c r="D109" s="26"/>
      <c r="E109" s="26"/>
      <c r="F109" s="26"/>
      <c r="G109" s="26"/>
      <c r="H109" s="46"/>
      <c r="I109" s="40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</row>
    <row r="110" spans="2:63" collapsed="1" x14ac:dyDescent="0.3">
      <c r="B110" t="s">
        <v>28</v>
      </c>
      <c r="D110" s="26">
        <f>D108+D75+D76</f>
        <v>18.574415205740436</v>
      </c>
      <c r="E110" s="26">
        <f>E108+E75+E76</f>
        <v>19.04534537257414</v>
      </c>
      <c r="F110" s="26">
        <f t="shared" ref="F110:AC110" si="232">F108+F75+F76</f>
        <v>19.451752926390686</v>
      </c>
      <c r="G110" s="26">
        <f t="shared" si="232"/>
        <v>19.972452614050543</v>
      </c>
      <c r="H110" s="46">
        <f t="shared" si="232"/>
        <v>20.294260336172123</v>
      </c>
      <c r="I110" s="40">
        <f t="shared" si="232"/>
        <v>20.781823975073316</v>
      </c>
      <c r="J110" s="26">
        <f t="shared" si="232"/>
        <v>20.781823975073316</v>
      </c>
      <c r="K110" s="26">
        <f t="shared" si="232"/>
        <v>20.781823975073316</v>
      </c>
      <c r="L110" s="26">
        <f t="shared" si="232"/>
        <v>20.781823975073316</v>
      </c>
      <c r="M110" s="26">
        <f t="shared" si="232"/>
        <v>20.781823975073316</v>
      </c>
      <c r="N110" s="26">
        <f t="shared" si="232"/>
        <v>20.781823975073316</v>
      </c>
      <c r="O110" s="26">
        <f t="shared" si="232"/>
        <v>20.781823975073316</v>
      </c>
      <c r="P110" s="26">
        <f t="shared" si="232"/>
        <v>20.781823975073316</v>
      </c>
      <c r="Q110" s="26">
        <f t="shared" si="232"/>
        <v>20.781823975073316</v>
      </c>
      <c r="R110" s="26">
        <f t="shared" si="232"/>
        <v>20.781823975073316</v>
      </c>
      <c r="S110" s="26">
        <f t="shared" si="232"/>
        <v>20.781823975073316</v>
      </c>
      <c r="T110" s="26">
        <f t="shared" si="232"/>
        <v>20.781823975073316</v>
      </c>
      <c r="U110" s="26">
        <f t="shared" si="232"/>
        <v>20.781823975073316</v>
      </c>
      <c r="V110" s="26">
        <f t="shared" si="232"/>
        <v>20.781823975073316</v>
      </c>
      <c r="W110" s="26">
        <f t="shared" si="232"/>
        <v>20.781823975073316</v>
      </c>
      <c r="X110" s="26">
        <f t="shared" si="232"/>
        <v>20.781823975073316</v>
      </c>
      <c r="Y110" s="26">
        <f t="shared" si="232"/>
        <v>20.781823975073316</v>
      </c>
      <c r="Z110" s="26">
        <f t="shared" si="232"/>
        <v>20.781823975073316</v>
      </c>
      <c r="AA110" s="26">
        <f t="shared" si="232"/>
        <v>20.781823975073316</v>
      </c>
      <c r="AB110" s="26">
        <f t="shared" si="232"/>
        <v>20.781823975073316</v>
      </c>
      <c r="AC110" s="26">
        <f t="shared" si="232"/>
        <v>20.781823975073316</v>
      </c>
      <c r="AD110" s="26">
        <f t="shared" ref="AD110:AI110" si="233">AD108+AD75+AD76</f>
        <v>20.781823975073316</v>
      </c>
      <c r="AE110" s="26">
        <f t="shared" si="233"/>
        <v>20.781823975073316</v>
      </c>
      <c r="AF110" s="26">
        <f t="shared" si="233"/>
        <v>20.781823975073316</v>
      </c>
      <c r="AG110" s="26">
        <f t="shared" si="233"/>
        <v>20.781823975073316</v>
      </c>
      <c r="AH110" s="26">
        <f t="shared" si="233"/>
        <v>20.781823975073316</v>
      </c>
      <c r="AI110" s="26">
        <f t="shared" si="233"/>
        <v>20.781823975073316</v>
      </c>
      <c r="AJ110" s="26">
        <f t="shared" ref="AJ110:BK110" si="234">AJ108+AJ75+AJ76</f>
        <v>10.584030113136564</v>
      </c>
      <c r="AK110" s="26">
        <f t="shared" si="234"/>
        <v>2.1041211964167674</v>
      </c>
      <c r="AL110" s="26">
        <f t="shared" si="234"/>
        <v>2.1041211964167674</v>
      </c>
      <c r="AM110" s="26">
        <f t="shared" si="234"/>
        <v>2.1041211964167674</v>
      </c>
      <c r="AN110" s="26">
        <f t="shared" si="234"/>
        <v>2.1041211964167674</v>
      </c>
      <c r="AO110" s="26">
        <f t="shared" si="234"/>
        <v>2.1041211964167674</v>
      </c>
      <c r="AP110" s="26">
        <f t="shared" si="234"/>
        <v>2.1041211964167674</v>
      </c>
      <c r="AQ110" s="26">
        <f t="shared" si="234"/>
        <v>2.1041211964167674</v>
      </c>
      <c r="AR110" s="26">
        <f t="shared" si="234"/>
        <v>2.1041211964167674</v>
      </c>
      <c r="AS110" s="26">
        <f t="shared" si="234"/>
        <v>2.1041211964167674</v>
      </c>
      <c r="AT110" s="26">
        <f t="shared" si="234"/>
        <v>2.1041211964167674</v>
      </c>
      <c r="AU110" s="26">
        <f t="shared" si="234"/>
        <v>2.1041211964167674</v>
      </c>
      <c r="AV110" s="26">
        <f t="shared" si="234"/>
        <v>2.1041211964167674</v>
      </c>
      <c r="AW110" s="26">
        <f t="shared" si="234"/>
        <v>2.1041211964167674</v>
      </c>
      <c r="AX110" s="26">
        <f t="shared" si="234"/>
        <v>2.1041211964167674</v>
      </c>
      <c r="AY110" s="26">
        <f t="shared" si="234"/>
        <v>2.1041211964167674</v>
      </c>
      <c r="AZ110" s="26">
        <f t="shared" si="234"/>
        <v>2.1041211964167674</v>
      </c>
      <c r="BA110" s="26">
        <f t="shared" si="234"/>
        <v>2.1041211964167674</v>
      </c>
      <c r="BB110" s="26">
        <f t="shared" si="234"/>
        <v>2.1041211964167674</v>
      </c>
      <c r="BC110" s="26">
        <f t="shared" si="234"/>
        <v>2.1041211964167674</v>
      </c>
      <c r="BD110" s="26">
        <f t="shared" si="234"/>
        <v>2.1041211964167674</v>
      </c>
      <c r="BE110" s="26">
        <f t="shared" si="234"/>
        <v>2.1041211964167674</v>
      </c>
      <c r="BF110" s="26">
        <f t="shared" si="234"/>
        <v>2.1041211964167674</v>
      </c>
      <c r="BG110" s="26">
        <f t="shared" si="234"/>
        <v>2.1041211964167674</v>
      </c>
      <c r="BH110" s="26">
        <f t="shared" si="234"/>
        <v>2.1041211964167674</v>
      </c>
      <c r="BI110" s="26">
        <f t="shared" si="234"/>
        <v>2.1041211964167674</v>
      </c>
      <c r="BJ110" s="26">
        <f t="shared" si="234"/>
        <v>2.1041211964167674</v>
      </c>
      <c r="BK110" s="26">
        <f t="shared" si="234"/>
        <v>2.1041211964167674</v>
      </c>
    </row>
    <row r="111" spans="2:63" x14ac:dyDescent="0.3">
      <c r="B111" t="s">
        <v>50</v>
      </c>
      <c r="D111" s="26">
        <f>D84-D108</f>
        <v>28.255810010022248</v>
      </c>
      <c r="E111" s="26">
        <f>D111+E84-E108</f>
        <v>52.169333072181338</v>
      </c>
      <c r="F111" s="26">
        <f t="shared" ref="F111:AC111" si="235">E111+F84-F108</f>
        <v>82.533976611122441</v>
      </c>
      <c r="G111" s="26">
        <f t="shared" si="235"/>
        <v>100.44440253010715</v>
      </c>
      <c r="H111" s="46">
        <f t="shared" si="235"/>
        <v>121.7811213587803</v>
      </c>
      <c r="I111" s="40">
        <f t="shared" si="235"/>
        <v>119.67700016236353</v>
      </c>
      <c r="J111" s="26">
        <f t="shared" si="235"/>
        <v>117.57287896594676</v>
      </c>
      <c r="K111" s="26">
        <f t="shared" si="235"/>
        <v>115.46875776952999</v>
      </c>
      <c r="L111" s="26">
        <f t="shared" si="235"/>
        <v>113.36463657311322</v>
      </c>
      <c r="M111" s="26">
        <f t="shared" si="235"/>
        <v>111.26051537669645</v>
      </c>
      <c r="N111" s="26">
        <f t="shared" si="235"/>
        <v>109.15639418027968</v>
      </c>
      <c r="O111" s="26">
        <f t="shared" si="235"/>
        <v>107.05227298386291</v>
      </c>
      <c r="P111" s="26">
        <f t="shared" si="235"/>
        <v>104.94815178744614</v>
      </c>
      <c r="Q111" s="26">
        <f t="shared" si="235"/>
        <v>102.84403059102937</v>
      </c>
      <c r="R111" s="26">
        <f t="shared" si="235"/>
        <v>100.7399093946126</v>
      </c>
      <c r="S111" s="26">
        <f t="shared" si="235"/>
        <v>98.635788198195826</v>
      </c>
      <c r="T111" s="26">
        <f t="shared" si="235"/>
        <v>96.531667001779056</v>
      </c>
      <c r="U111" s="26">
        <f t="shared" si="235"/>
        <v>94.427545805362286</v>
      </c>
      <c r="V111" s="26">
        <f t="shared" si="235"/>
        <v>92.323424608945516</v>
      </c>
      <c r="W111" s="26">
        <f t="shared" si="235"/>
        <v>90.219303412528745</v>
      </c>
      <c r="X111" s="26">
        <f t="shared" si="235"/>
        <v>88.115182216111975</v>
      </c>
      <c r="Y111" s="26">
        <f t="shared" si="235"/>
        <v>86.011061019695205</v>
      </c>
      <c r="Z111" s="26">
        <f t="shared" si="235"/>
        <v>83.906939823278435</v>
      </c>
      <c r="AA111" s="26">
        <f t="shared" si="235"/>
        <v>81.802818626861665</v>
      </c>
      <c r="AB111" s="26">
        <f t="shared" si="235"/>
        <v>79.698697430444895</v>
      </c>
      <c r="AC111" s="26">
        <f t="shared" si="235"/>
        <v>77.594576234028125</v>
      </c>
      <c r="AD111" s="26">
        <f t="shared" ref="AD111:AI111" si="236">AC111+AD84-AD108</f>
        <v>75.490455037611355</v>
      </c>
      <c r="AE111" s="26">
        <f t="shared" si="236"/>
        <v>73.386333841194585</v>
      </c>
      <c r="AF111" s="26">
        <f t="shared" si="236"/>
        <v>71.282212644777815</v>
      </c>
      <c r="AG111" s="26">
        <f t="shared" si="236"/>
        <v>69.178091448361045</v>
      </c>
      <c r="AH111" s="26">
        <f t="shared" si="236"/>
        <v>67.073970251944274</v>
      </c>
      <c r="AI111" s="26">
        <f t="shared" si="236"/>
        <v>64.969849055527504</v>
      </c>
      <c r="AJ111" s="26">
        <f t="shared" ref="AJ111:BK111" si="237">AI111+AJ84-AJ108</f>
        <v>62.865727859110734</v>
      </c>
      <c r="AK111" s="26">
        <f t="shared" si="237"/>
        <v>60.761606662693964</v>
      </c>
      <c r="AL111" s="26">
        <f t="shared" si="237"/>
        <v>58.657485466277194</v>
      </c>
      <c r="AM111" s="26">
        <f t="shared" si="237"/>
        <v>56.553364269860424</v>
      </c>
      <c r="AN111" s="26">
        <f t="shared" si="237"/>
        <v>54.449243073443654</v>
      </c>
      <c r="AO111" s="26">
        <f t="shared" si="237"/>
        <v>52.345121877026884</v>
      </c>
      <c r="AP111" s="26">
        <f t="shared" si="237"/>
        <v>50.241000680610114</v>
      </c>
      <c r="AQ111" s="26">
        <f t="shared" si="237"/>
        <v>48.136879484193344</v>
      </c>
      <c r="AR111" s="26">
        <f t="shared" si="237"/>
        <v>46.032758287776574</v>
      </c>
      <c r="AS111" s="26">
        <f t="shared" si="237"/>
        <v>43.928637091359803</v>
      </c>
      <c r="AT111" s="26">
        <f t="shared" si="237"/>
        <v>41.824515894943033</v>
      </c>
      <c r="AU111" s="26">
        <f t="shared" si="237"/>
        <v>39.720394698526263</v>
      </c>
      <c r="AV111" s="26">
        <f t="shared" si="237"/>
        <v>37.616273502109493</v>
      </c>
      <c r="AW111" s="26">
        <f t="shared" si="237"/>
        <v>35.512152305692723</v>
      </c>
      <c r="AX111" s="26">
        <f t="shared" si="237"/>
        <v>33.408031109275953</v>
      </c>
      <c r="AY111" s="26">
        <f t="shared" si="237"/>
        <v>31.303909912859186</v>
      </c>
      <c r="AZ111" s="26">
        <f t="shared" si="237"/>
        <v>29.19978871644242</v>
      </c>
      <c r="BA111" s="26">
        <f t="shared" si="237"/>
        <v>27.095667520025653</v>
      </c>
      <c r="BB111" s="26">
        <f t="shared" si="237"/>
        <v>24.991546323608887</v>
      </c>
      <c r="BC111" s="26">
        <f t="shared" si="237"/>
        <v>22.88742512719212</v>
      </c>
      <c r="BD111" s="26">
        <f t="shared" si="237"/>
        <v>20.783303930775354</v>
      </c>
      <c r="BE111" s="26">
        <f t="shared" si="237"/>
        <v>18.679182734358587</v>
      </c>
      <c r="BF111" s="26">
        <f t="shared" si="237"/>
        <v>16.575061537941821</v>
      </c>
      <c r="BG111" s="26">
        <f t="shared" si="237"/>
        <v>14.470940341525054</v>
      </c>
      <c r="BH111" s="26">
        <f t="shared" si="237"/>
        <v>12.366819145108288</v>
      </c>
      <c r="BI111" s="26">
        <f t="shared" si="237"/>
        <v>10.262697948691521</v>
      </c>
      <c r="BJ111" s="26">
        <f t="shared" si="237"/>
        <v>8.1585767522747545</v>
      </c>
      <c r="BK111" s="26">
        <f t="shared" si="237"/>
        <v>6.0544555558579871</v>
      </c>
    </row>
    <row r="112" spans="2:63" x14ac:dyDescent="0.3">
      <c r="B112" t="s">
        <v>51</v>
      </c>
      <c r="D112" s="26">
        <f>D111+D81</f>
        <v>612.49569646443376</v>
      </c>
      <c r="E112" s="26">
        <f>E111+E81</f>
        <v>617.8348043208523</v>
      </c>
      <c r="F112" s="26">
        <f t="shared" ref="F112:AC112" si="238">F111+F81</f>
        <v>629.62503265405292</v>
      </c>
      <c r="G112" s="26">
        <f t="shared" si="238"/>
        <v>628.96104336729718</v>
      </c>
      <c r="H112" s="46">
        <f t="shared" si="238"/>
        <v>634.55900529922667</v>
      </c>
      <c r="I112" s="40">
        <f t="shared" si="238"/>
        <v>613.77718132415339</v>
      </c>
      <c r="J112" s="26">
        <f t="shared" si="238"/>
        <v>592.99535734908011</v>
      </c>
      <c r="K112" s="26">
        <f t="shared" si="238"/>
        <v>572.21353337400683</v>
      </c>
      <c r="L112" s="26">
        <f t="shared" si="238"/>
        <v>551.43170939893355</v>
      </c>
      <c r="M112" s="26">
        <f t="shared" si="238"/>
        <v>530.64988542386027</v>
      </c>
      <c r="N112" s="26">
        <f t="shared" si="238"/>
        <v>509.86806144878699</v>
      </c>
      <c r="O112" s="26">
        <f t="shared" si="238"/>
        <v>489.08623747371371</v>
      </c>
      <c r="P112" s="26">
        <f t="shared" si="238"/>
        <v>468.30441349864043</v>
      </c>
      <c r="Q112" s="26">
        <f t="shared" si="238"/>
        <v>447.52258952356715</v>
      </c>
      <c r="R112" s="26">
        <f t="shared" si="238"/>
        <v>426.74076554849387</v>
      </c>
      <c r="S112" s="26">
        <f t="shared" si="238"/>
        <v>405.95894157342059</v>
      </c>
      <c r="T112" s="26">
        <f t="shared" si="238"/>
        <v>385.17711759834731</v>
      </c>
      <c r="U112" s="26">
        <f t="shared" si="238"/>
        <v>364.39529362327403</v>
      </c>
      <c r="V112" s="26">
        <f t="shared" si="238"/>
        <v>343.61346964820075</v>
      </c>
      <c r="W112" s="26">
        <f t="shared" si="238"/>
        <v>322.83164567312735</v>
      </c>
      <c r="X112" s="26">
        <f t="shared" si="238"/>
        <v>302.04982169805407</v>
      </c>
      <c r="Y112" s="26">
        <f t="shared" si="238"/>
        <v>281.26799772298068</v>
      </c>
      <c r="Z112" s="26">
        <f t="shared" si="238"/>
        <v>260.4861737479074</v>
      </c>
      <c r="AA112" s="26">
        <f t="shared" si="238"/>
        <v>239.70434977283404</v>
      </c>
      <c r="AB112" s="26">
        <f t="shared" si="238"/>
        <v>218.9225257977607</v>
      </c>
      <c r="AC112" s="26">
        <f t="shared" si="238"/>
        <v>198.14070182268739</v>
      </c>
      <c r="AD112" s="26">
        <f t="shared" ref="AD112:AI112" si="239">AD111+AD81</f>
        <v>177.35887784761405</v>
      </c>
      <c r="AE112" s="26">
        <f t="shared" si="239"/>
        <v>156.57705387254072</v>
      </c>
      <c r="AF112" s="26">
        <f t="shared" si="239"/>
        <v>135.79522989746741</v>
      </c>
      <c r="AG112" s="26">
        <f t="shared" si="239"/>
        <v>115.0134059223941</v>
      </c>
      <c r="AH112" s="26">
        <f t="shared" si="239"/>
        <v>94.231581947320777</v>
      </c>
      <c r="AI112" s="26">
        <f t="shared" si="239"/>
        <v>73.449757972247454</v>
      </c>
      <c r="AJ112" s="26">
        <f t="shared" ref="AJ112:BK112" si="240">AJ111+AJ81</f>
        <v>62.865727859110883</v>
      </c>
      <c r="AK112" s="26">
        <f t="shared" si="240"/>
        <v>60.761606662694113</v>
      </c>
      <c r="AL112" s="26">
        <f t="shared" si="240"/>
        <v>58.657485466277343</v>
      </c>
      <c r="AM112" s="26">
        <f t="shared" si="240"/>
        <v>56.553364269860573</v>
      </c>
      <c r="AN112" s="26">
        <f t="shared" si="240"/>
        <v>54.449243073443803</v>
      </c>
      <c r="AO112" s="26">
        <f t="shared" si="240"/>
        <v>52.345121877027033</v>
      </c>
      <c r="AP112" s="26">
        <f t="shared" si="240"/>
        <v>50.241000680610263</v>
      </c>
      <c r="AQ112" s="26">
        <f t="shared" si="240"/>
        <v>48.136879484193493</v>
      </c>
      <c r="AR112" s="26">
        <f t="shared" si="240"/>
        <v>46.032758287776723</v>
      </c>
      <c r="AS112" s="26">
        <f t="shared" si="240"/>
        <v>43.928637091359953</v>
      </c>
      <c r="AT112" s="26">
        <f t="shared" si="240"/>
        <v>41.824515894943183</v>
      </c>
      <c r="AU112" s="26">
        <f t="shared" si="240"/>
        <v>39.720394698526412</v>
      </c>
      <c r="AV112" s="26">
        <f t="shared" si="240"/>
        <v>37.616273502109642</v>
      </c>
      <c r="AW112" s="26">
        <f t="shared" si="240"/>
        <v>35.512152305692872</v>
      </c>
      <c r="AX112" s="26">
        <f t="shared" si="240"/>
        <v>33.408031109276102</v>
      </c>
      <c r="AY112" s="26">
        <f t="shared" si="240"/>
        <v>31.303909912859339</v>
      </c>
      <c r="AZ112" s="26">
        <f t="shared" si="240"/>
        <v>29.199788716442573</v>
      </c>
      <c r="BA112" s="26">
        <f t="shared" si="240"/>
        <v>27.095667520025806</v>
      </c>
      <c r="BB112" s="26">
        <f t="shared" si="240"/>
        <v>24.99154632360904</v>
      </c>
      <c r="BC112" s="26">
        <f t="shared" si="240"/>
        <v>22.887425127192273</v>
      </c>
      <c r="BD112" s="26">
        <f t="shared" si="240"/>
        <v>20.783303930775507</v>
      </c>
      <c r="BE112" s="26">
        <f t="shared" si="240"/>
        <v>18.67918273435874</v>
      </c>
      <c r="BF112" s="26">
        <f t="shared" si="240"/>
        <v>16.575061537941973</v>
      </c>
      <c r="BG112" s="26">
        <f t="shared" si="240"/>
        <v>14.470940341525207</v>
      </c>
      <c r="BH112" s="26">
        <f t="shared" si="240"/>
        <v>12.36681914510844</v>
      </c>
      <c r="BI112" s="26">
        <f t="shared" si="240"/>
        <v>10.262697948691674</v>
      </c>
      <c r="BJ112" s="26">
        <f t="shared" si="240"/>
        <v>8.1585767522749073</v>
      </c>
      <c r="BK112" s="26">
        <f t="shared" si="240"/>
        <v>6.054455555858139</v>
      </c>
    </row>
    <row r="114" spans="2:63" s="28" customFormat="1" x14ac:dyDescent="0.3">
      <c r="B114" s="28" t="str">
        <f>Inputs!B18</f>
        <v>Service Pipes</v>
      </c>
      <c r="H114" s="48"/>
      <c r="I114" s="42"/>
    </row>
    <row r="116" spans="2:63" x14ac:dyDescent="0.3">
      <c r="D116" s="25" t="s">
        <v>41</v>
      </c>
      <c r="E116" s="25" t="s">
        <v>35</v>
      </c>
      <c r="F116" s="25" t="s">
        <v>36</v>
      </c>
    </row>
    <row r="117" spans="2:63" x14ac:dyDescent="0.3">
      <c r="B117" t="s">
        <v>40</v>
      </c>
      <c r="D117" s="9">
        <f>Inputs!D108</f>
        <v>447.57908528947036</v>
      </c>
      <c r="E117" s="9">
        <f>Inputs!E108</f>
        <v>35.771789693179826</v>
      </c>
      <c r="F117" s="9">
        <f>Inputs!F108</f>
        <v>60</v>
      </c>
    </row>
    <row r="119" spans="2:63" hidden="1" outlineLevel="1" x14ac:dyDescent="0.3"/>
    <row r="120" spans="2:63" hidden="1" outlineLevel="1" x14ac:dyDescent="0.3">
      <c r="B120" t="s">
        <v>45</v>
      </c>
      <c r="D120" s="26">
        <f>IF(OR($E117=0,C126=0),0,MIN($C126/$E117, $C126-SUM($C120:C120)))</f>
        <v>12.51206856376003</v>
      </c>
      <c r="E120" s="26">
        <f>IF(OR($E117=0,D126=0),0,MIN($C126/$E117, $C126-SUM($C120:D120)))</f>
        <v>12.51206856376003</v>
      </c>
      <c r="F120" s="26">
        <f>IF(OR($E117=0,E126=0),0,MIN($C126/$E117, $C126-SUM($C120:E120)))</f>
        <v>12.51206856376003</v>
      </c>
      <c r="G120" s="26">
        <f>IF(OR($E117=0,F126=0),0,MIN($C126/$E117, $C126-SUM($C120:F120)))</f>
        <v>12.51206856376003</v>
      </c>
      <c r="H120" s="46">
        <f>IF(OR($E117=0,G126=0),0,MIN($C126/$E117, $C126-SUM($C120:G120)))</f>
        <v>12.51206856376003</v>
      </c>
      <c r="I120" s="40">
        <f>IF(OR($E117=0,H126=0),0,MIN($C126/$E117, $C126-SUM($C120:H120)))</f>
        <v>12.51206856376003</v>
      </c>
      <c r="J120" s="26">
        <f>IF(OR($E117=0,I126=0),0,MIN($C126/$E117, $C126-SUM($C120:I120)))</f>
        <v>12.51206856376003</v>
      </c>
      <c r="K120" s="26">
        <f>IF(OR($E117=0,J126=0),0,MIN($C126/$E117, $C126-SUM($C120:J120)))</f>
        <v>12.51206856376003</v>
      </c>
      <c r="L120" s="26">
        <f>IF(OR($E117=0,K126=0),0,MIN($C126/$E117, $C126-SUM($C120:K120)))</f>
        <v>12.51206856376003</v>
      </c>
      <c r="M120" s="26">
        <f>IF(OR($E117=0,L126=0),0,MIN($C126/$E117, $C126-SUM($C120:L120)))</f>
        <v>12.51206856376003</v>
      </c>
      <c r="N120" s="26">
        <f>IF(OR($E117=0,M126=0),0,MIN($C126/$E117, $C126-SUM($C120:M120)))</f>
        <v>12.51206856376003</v>
      </c>
      <c r="O120" s="26">
        <f>IF(OR($E117=0,N126=0),0,MIN($C126/$E117, $C126-SUM($C120:N120)))</f>
        <v>12.51206856376003</v>
      </c>
      <c r="P120" s="26">
        <f>IF(OR($E117=0,O126=0),0,MIN($C126/$E117, $C126-SUM($C120:O120)))</f>
        <v>12.51206856376003</v>
      </c>
      <c r="Q120" s="26">
        <f>IF(OR($E117=0,P126=0),0,MIN($C126/$E117, $C126-SUM($C120:P120)))</f>
        <v>12.51206856376003</v>
      </c>
      <c r="R120" s="26">
        <f>IF(OR($E117=0,Q126=0),0,MIN($C126/$E117, $C126-SUM($C120:Q120)))</f>
        <v>12.51206856376003</v>
      </c>
      <c r="S120" s="26">
        <f>IF(OR($E117=0,R126=0),0,MIN($C126/$E117, $C126-SUM($C120:R120)))</f>
        <v>12.51206856376003</v>
      </c>
      <c r="T120" s="26">
        <f>IF(OR($E117=0,S126=0),0,MIN($C126/$E117, $C126-SUM($C120:S120)))</f>
        <v>12.51206856376003</v>
      </c>
      <c r="U120" s="26">
        <f>IF(OR($E117=0,T126=0),0,MIN($C126/$E117, $C126-SUM($C120:T120)))</f>
        <v>12.51206856376003</v>
      </c>
      <c r="V120" s="26">
        <f>IF(OR($E117=0,U126=0),0,MIN($C126/$E117, $C126-SUM($C120:U120)))</f>
        <v>12.51206856376003</v>
      </c>
      <c r="W120" s="26">
        <f>IF(OR($E117=0,V126=0),0,MIN($C126/$E117, $C126-SUM($C120:V120)))</f>
        <v>12.51206856376003</v>
      </c>
      <c r="X120" s="26">
        <f>IF(OR($E117=0,W126=0),0,MIN($C126/$E117, $C126-SUM($C120:W120)))</f>
        <v>12.51206856376003</v>
      </c>
      <c r="Y120" s="26">
        <f>IF(OR($E117=0,X126=0),0,MIN($C126/$E117, $C126-SUM($C120:X120)))</f>
        <v>12.51206856376003</v>
      </c>
      <c r="Z120" s="26">
        <f>IF(OR($E117=0,Y126=0),0,MIN($C126/$E117, $C126-SUM($C120:Y120)))</f>
        <v>12.51206856376003</v>
      </c>
      <c r="AA120" s="26">
        <f>IF(OR($E117=0,Z126=0),0,MIN($C126/$E117, $C126-SUM($C120:Z120)))</f>
        <v>12.51206856376003</v>
      </c>
      <c r="AB120" s="26">
        <f>IF(OR($E117=0,AA126=0),0,MIN($C126/$E117, $C126-SUM($C120:AA120)))</f>
        <v>12.51206856376003</v>
      </c>
      <c r="AC120" s="26">
        <f>IF(OR($E117=0,AB126=0),0,MIN($C126/$E117, $C126-SUM($C120:AB120)))</f>
        <v>12.51206856376003</v>
      </c>
      <c r="AD120" s="26">
        <f>IF(OR($E117=0,AC126=0),0,MIN($C126/$E117, $C126-SUM($C120:AC120)))</f>
        <v>12.51206856376003</v>
      </c>
      <c r="AE120" s="26">
        <f>IF(OR($E117=0,AD126=0),0,MIN($C126/$E117, $C126-SUM($C120:AD120)))</f>
        <v>12.51206856376003</v>
      </c>
      <c r="AF120" s="26">
        <f>IF(OR($E117=0,AE126=0),0,MIN($C126/$E117, $C126-SUM($C120:AE120)))</f>
        <v>12.51206856376003</v>
      </c>
      <c r="AG120" s="26">
        <f>IF(OR($E117=0,AF126=0),0,MIN($C126/$E117, $C126-SUM($C120:AF120)))</f>
        <v>12.51206856376003</v>
      </c>
      <c r="AH120" s="26">
        <f>IF(OR($E117=0,AG126=0),0,MIN($C126/$E117, $C126-SUM($C120:AG120)))</f>
        <v>12.51206856376003</v>
      </c>
      <c r="AI120" s="26">
        <f>IF(OR($E117=0,AH126=0),0,MIN($C126/$E117, $C126-SUM($C120:AH120)))</f>
        <v>12.51206856376003</v>
      </c>
      <c r="AJ120" s="26">
        <f>IF(OR($E117=0,AI126=0),0,MIN($C126/$E117, $C126-SUM($C120:AI120)))</f>
        <v>12.51206856376003</v>
      </c>
      <c r="AK120" s="26">
        <f>IF(OR($E117=0,AJ126=0),0,MIN($C126/$E117, $C126-SUM($C120:AJ120)))</f>
        <v>12.51206856376003</v>
      </c>
      <c r="AL120" s="26">
        <f>IF(OR($E117=0,AK126=0),0,MIN($C126/$E117, $C126-SUM($C120:AK120)))</f>
        <v>12.51206856376003</v>
      </c>
      <c r="AM120" s="26">
        <f>IF(OR($E117=0,AL126=0),0,MIN($C126/$E117, $C126-SUM($C120:AL120)))</f>
        <v>9.6566855578695368</v>
      </c>
      <c r="AN120" s="26">
        <f>IF(OR($E117=0,AM126=0),0,MIN($C126/$E117, $C126-SUM($C120:AM120)))</f>
        <v>0</v>
      </c>
      <c r="AO120" s="26">
        <f>IF(OR($E117=0,AN126=0),0,MIN($C126/$E117, $C126-SUM($C120:AN120)))</f>
        <v>0</v>
      </c>
      <c r="AP120" s="26">
        <f>IF(OR($E117=0,AO126=0),0,MIN($C126/$E117, $C126-SUM($C120:AO120)))</f>
        <v>0</v>
      </c>
      <c r="AQ120" s="26">
        <f>IF(OR($E117=0,AP126=0),0,MIN($C126/$E117, $C126-SUM($C120:AP120)))</f>
        <v>0</v>
      </c>
      <c r="AR120" s="26">
        <f>IF(OR($E117=0,AQ126=0),0,MIN($C126/$E117, $C126-SUM($C120:AQ120)))</f>
        <v>0</v>
      </c>
      <c r="AS120" s="26">
        <f>IF(OR($E117=0,AR126=0),0,MIN($C126/$E117, $C126-SUM($C120:AR120)))</f>
        <v>0</v>
      </c>
      <c r="AT120" s="26">
        <f>IF(OR($E117=0,AS126=0),0,MIN($C126/$E117, $C126-SUM($C120:AS120)))</f>
        <v>0</v>
      </c>
      <c r="AU120" s="26">
        <f>IF(OR($E117=0,AT126=0),0,MIN($C126/$E117, $C126-SUM($C120:AT120)))</f>
        <v>0</v>
      </c>
      <c r="AV120" s="26">
        <f>IF(OR($E117=0,AU126=0),0,MIN($C126/$E117, $C126-SUM($C120:AU120)))</f>
        <v>0</v>
      </c>
      <c r="AW120" s="26">
        <f>IF(OR($E117=0,AV126=0),0,MIN($C126/$E117, $C126-SUM($C120:AV120)))</f>
        <v>0</v>
      </c>
      <c r="AX120" s="26">
        <f>IF(OR($E117=0,AW126=0),0,MIN($C126/$E117, $C126-SUM($C120:AW120)))</f>
        <v>0</v>
      </c>
      <c r="AY120" s="26">
        <f>IF(OR($E117=0,AX126=0),0,MIN($C126/$E117, $C126-SUM($C120:AX120)))</f>
        <v>0</v>
      </c>
      <c r="AZ120" s="26">
        <f>IF(OR($E117=0,AY126=0),0,MIN($C126/$E117, $C126-SUM($C120:AY120)))</f>
        <v>0</v>
      </c>
      <c r="BA120" s="26">
        <f>IF(OR($E117=0,AZ126=0),0,MIN($C126/$E117, $C126-SUM($C120:AZ120)))</f>
        <v>0</v>
      </c>
      <c r="BB120" s="26">
        <f>IF(OR($E117=0,BA126=0),0,MIN($C126/$E117, $C126-SUM($C120:BA120)))</f>
        <v>0</v>
      </c>
      <c r="BC120" s="26">
        <f>IF(OR($E117=0,BB126=0),0,MIN($C126/$E117, $C126-SUM($C120:BB120)))</f>
        <v>0</v>
      </c>
      <c r="BD120" s="26">
        <f>IF(OR($E117=0,BC126=0),0,MIN($C126/$E117, $C126-SUM($C120:BC120)))</f>
        <v>0</v>
      </c>
      <c r="BE120" s="26">
        <f>IF(OR($E117=0,BD126=0),0,MIN($C126/$E117, $C126-SUM($C120:BD120)))</f>
        <v>0</v>
      </c>
      <c r="BF120" s="26">
        <f>IF(OR($E117=0,BE126=0),0,MIN($C126/$E117, $C126-SUM($C120:BE120)))</f>
        <v>0</v>
      </c>
      <c r="BG120" s="26">
        <f>IF(OR($E117=0,BF126=0),0,MIN($C126/$E117, $C126-SUM($C120:BF120)))</f>
        <v>0</v>
      </c>
      <c r="BH120" s="26">
        <f>IF(OR($E117=0,BG126=0),0,MIN($C126/$E117, $C126-SUM($C120:BG120)))</f>
        <v>0</v>
      </c>
      <c r="BI120" s="26">
        <f>IF(OR($E117=0,BH126=0),0,MIN($C126/$E117, $C126-SUM($C120:BH120)))</f>
        <v>0</v>
      </c>
      <c r="BJ120" s="26">
        <f>IF(OR($E117=0,BI126=0),0,MIN($C126/$E117, $C126-SUM($C120:BI120)))</f>
        <v>0</v>
      </c>
      <c r="BK120" s="26">
        <f>IF(OR($E117=0,BJ126=0),0,MIN($C126/$E117, $C126-SUM($C120:BJ120)))</f>
        <v>0</v>
      </c>
    </row>
    <row r="121" spans="2:63" hidden="1" outlineLevel="1" x14ac:dyDescent="0.3">
      <c r="B121" t="s">
        <v>47</v>
      </c>
      <c r="D121" s="26"/>
      <c r="E121" s="26"/>
      <c r="F121" s="26"/>
      <c r="G121" s="26"/>
      <c r="H121" s="46"/>
      <c r="I121" s="40">
        <f>IF(OR($E117=0,H126=0),0,IF($H125&gt;0,(MIN($H125/IF($E117&lt;=5,1,($E117-5)),$H125-SUM($H121:H121))), (MAX($H125/IF($E117&lt;=5,1,($E117-5)),$H125-SUM($H121:H121)))))</f>
        <v>0.14370885720455209</v>
      </c>
      <c r="J121" s="26">
        <f>IF(OR($E117=0,I126=0),0,IF($H125&gt;0,(MIN($H125/IF($E117&lt;=5,1,($E117-5)),$H125-SUM($H121:I121))), (MAX($H125/IF($E117&lt;=5,1,($E117-5)),$H125-SUM($H121:I121)))))</f>
        <v>0.14370885720455209</v>
      </c>
      <c r="K121" s="26">
        <f>IF(OR($E117=0,J126=0),0,IF($H125&gt;0,(MIN($H125/IF($E117&lt;=5,1,($E117-5)),$H125-SUM($H121:J121))), (MAX($H125/IF($E117&lt;=5,1,($E117-5)),$H125-SUM($H121:J121)))))</f>
        <v>0.14370885720455209</v>
      </c>
      <c r="L121" s="26">
        <f>IF(OR($E117=0,K126=0),0,IF($H125&gt;0,(MIN($H125/IF($E117&lt;=5,1,($E117-5)),$H125-SUM($H121:K121))), (MAX($H125/IF($E117&lt;=5,1,($E117-5)),$H125-SUM($H121:K121)))))</f>
        <v>0.14370885720455209</v>
      </c>
      <c r="M121" s="26">
        <f>IF(OR($E117=0,L126=0),0,IF($H125&gt;0,(MIN($H125/IF($E117&lt;=5,1,($E117-5)),$H125-SUM($H121:L121))), (MAX($H125/IF($E117&lt;=5,1,($E117-5)),$H125-SUM($H121:L121)))))</f>
        <v>0.14370885720455209</v>
      </c>
      <c r="N121" s="26">
        <f>IF(OR($E117=0,M126=0),0,IF($H125&gt;0,(MIN($H125/IF($E117&lt;=5,1,($E117-5)),$H125-SUM($H121:M121))), (MAX($H125/IF($E117&lt;=5,1,($E117-5)),$H125-SUM($H121:M121)))))</f>
        <v>0.14370885720455209</v>
      </c>
      <c r="O121" s="26">
        <f>IF(OR($E117=0,N126=0),0,IF($H125&gt;0,(MIN($H125/IF($E117&lt;=5,1,($E117-5)),$H125-SUM($H121:N121))), (MAX($H125/IF($E117&lt;=5,1,($E117-5)),$H125-SUM($H121:N121)))))</f>
        <v>0.14370885720455209</v>
      </c>
      <c r="P121" s="26">
        <f>IF(OR($E117=0,O126=0),0,IF($H125&gt;0,(MIN($H125/IF($E117&lt;=5,1,($E117-5)),$H125-SUM($H121:O121))), (MAX($H125/IF($E117&lt;=5,1,($E117-5)),$H125-SUM($H121:O121)))))</f>
        <v>0.14370885720455209</v>
      </c>
      <c r="Q121" s="26">
        <f>IF(OR($E117=0,P126=0),0,IF($H125&gt;0,(MIN($H125/IF($E117&lt;=5,1,($E117-5)),$H125-SUM($H121:P121))), (MAX($H125/IF($E117&lt;=5,1,($E117-5)),$H125-SUM($H121:P121)))))</f>
        <v>0.14370885720455209</v>
      </c>
      <c r="R121" s="26">
        <f>IF(OR($E117=0,Q126=0),0,IF($H125&gt;0,(MIN($H125/IF($E117&lt;=5,1,($E117-5)),$H125-SUM($H121:Q121))), (MAX($H125/IF($E117&lt;=5,1,($E117-5)),$H125-SUM($H121:Q121)))))</f>
        <v>0.14370885720455209</v>
      </c>
      <c r="S121" s="26">
        <f>IF(OR($E117=0,R126=0),0,IF($H125&gt;0,(MIN($H125/IF($E117&lt;=5,1,($E117-5)),$H125-SUM($H121:R121))), (MAX($H125/IF($E117&lt;=5,1,($E117-5)),$H125-SUM($H121:R121)))))</f>
        <v>0.14370885720455209</v>
      </c>
      <c r="T121" s="26">
        <f>IF(OR($E117=0,S126=0),0,IF($H125&gt;0,(MIN($H125/IF($E117&lt;=5,1,($E117-5)),$H125-SUM($H121:S121))), (MAX($H125/IF($E117&lt;=5,1,($E117-5)),$H125-SUM($H121:S121)))))</f>
        <v>0.14370885720455209</v>
      </c>
      <c r="U121" s="26">
        <f>IF(OR($E117=0,T126=0),0,IF($H125&gt;0,(MIN($H125/IF($E117&lt;=5,1,($E117-5)),$H125-SUM($H121:T121))), (MAX($H125/IF($E117&lt;=5,1,($E117-5)),$H125-SUM($H121:T121)))))</f>
        <v>0.14370885720455209</v>
      </c>
      <c r="V121" s="26">
        <f>IF(OR($E117=0,U126=0),0,IF($H125&gt;0,(MIN($H125/IF($E117&lt;=5,1,($E117-5)),$H125-SUM($H121:U121))), (MAX($H125/IF($E117&lt;=5,1,($E117-5)),$H125-SUM($H121:U121)))))</f>
        <v>0.14370885720455209</v>
      </c>
      <c r="W121" s="26">
        <f>IF(OR($E117=0,V126=0),0,IF($H125&gt;0,(MIN($H125/IF($E117&lt;=5,1,($E117-5)),$H125-SUM($H121:V121))), (MAX($H125/IF($E117&lt;=5,1,($E117-5)),$H125-SUM($H121:V121)))))</f>
        <v>0.14370885720455209</v>
      </c>
      <c r="X121" s="26">
        <f>IF(OR($E117=0,W126=0),0,IF($H125&gt;0,(MIN($H125/IF($E117&lt;=5,1,($E117-5)),$H125-SUM($H121:W121))), (MAX($H125/IF($E117&lt;=5,1,($E117-5)),$H125-SUM($H121:W121)))))</f>
        <v>0.14370885720455209</v>
      </c>
      <c r="Y121" s="26">
        <f>IF(OR($E117=0,X126=0),0,IF($H125&gt;0,(MIN($H125/IF($E117&lt;=5,1,($E117-5)),$H125-SUM($H121:X121))), (MAX($H125/IF($E117&lt;=5,1,($E117-5)),$H125-SUM($H121:X121)))))</f>
        <v>0.14370885720455209</v>
      </c>
      <c r="Z121" s="26">
        <f>IF(OR($E117=0,Y126=0),0,IF($H125&gt;0,(MIN($H125/IF($E117&lt;=5,1,($E117-5)),$H125-SUM($H121:Y121))), (MAX($H125/IF($E117&lt;=5,1,($E117-5)),$H125-SUM($H121:Y121)))))</f>
        <v>0.14370885720455209</v>
      </c>
      <c r="AA121" s="26">
        <f>IF(OR($E117=0,Z126=0),0,IF($H125&gt;0,(MIN($H125/IF($E117&lt;=5,1,($E117-5)),$H125-SUM($H121:Z121))), (MAX($H125/IF($E117&lt;=5,1,($E117-5)),$H125-SUM($H121:Z121)))))</f>
        <v>0.14370885720455209</v>
      </c>
      <c r="AB121" s="26">
        <f>IF(OR($E117=0,AA126=0),0,IF($H125&gt;0,(MIN($H125/IF($E117&lt;=5,1,($E117-5)),$H125-SUM($H121:AA121))), (MAX($H125/IF($E117&lt;=5,1,($E117-5)),$H125-SUM($H121:AA121)))))</f>
        <v>0.14370885720455209</v>
      </c>
      <c r="AC121" s="26">
        <f>IF(OR($E117=0,AB126=0),0,IF($H125&gt;0,(MIN($H125/IF($E117&lt;=5,1,($E117-5)),$H125-SUM($H121:AB121))), (MAX($H125/IF($E117&lt;=5,1,($E117-5)),$H125-SUM($H121:AB121)))))</f>
        <v>0.14370885720455209</v>
      </c>
      <c r="AD121" s="26">
        <f>IF(OR($E117=0,AC126=0),0,IF($H125&gt;0,(MIN($H125/IF($E117&lt;=5,1,($E117-5)),$H125-SUM($H121:AC121))), (MAX($H125/IF($E117&lt;=5,1,($E117-5)),$H125-SUM($H121:AC121)))))</f>
        <v>0.14370885720455209</v>
      </c>
      <c r="AE121" s="26">
        <f>IF(OR($E117=0,AD126=0),0,IF($H125&gt;0,(MIN($H125/IF($E117&lt;=5,1,($E117-5)),$H125-SUM($H121:AD121))), (MAX($H125/IF($E117&lt;=5,1,($E117-5)),$H125-SUM($H121:AD121)))))</f>
        <v>0.14370885720455209</v>
      </c>
      <c r="AF121" s="26">
        <f>IF(OR($E117=0,AE126=0),0,IF($H125&gt;0,(MIN($H125/IF($E117&lt;=5,1,($E117-5)),$H125-SUM($H121:AE121))), (MAX($H125/IF($E117&lt;=5,1,($E117-5)),$H125-SUM($H121:AE121)))))</f>
        <v>0.14370885720455209</v>
      </c>
      <c r="AG121" s="26">
        <f>IF(OR($E117=0,AF126=0),0,IF($H125&gt;0,(MIN($H125/IF($E117&lt;=5,1,($E117-5)),$H125-SUM($H121:AF121))), (MAX($H125/IF($E117&lt;=5,1,($E117-5)),$H125-SUM($H121:AF121)))))</f>
        <v>0.14370885720455209</v>
      </c>
      <c r="AH121" s="26">
        <f>IF(OR($E117=0,AG126=0),0,IF($H125&gt;0,(MIN($H125/IF($E117&lt;=5,1,($E117-5)),$H125-SUM($H121:AG121))), (MAX($H125/IF($E117&lt;=5,1,($E117-5)),$H125-SUM($H121:AG121)))))</f>
        <v>0.14370885720455209</v>
      </c>
      <c r="AI121" s="26">
        <f>IF(OR($E117=0,AH126=0),0,IF($H125&gt;0,(MIN($H125/IF($E117&lt;=5,1,($E117-5)),$H125-SUM($H121:AH121))), (MAX($H125/IF($E117&lt;=5,1,($E117-5)),$H125-SUM($H121:AH121)))))</f>
        <v>0.14370885720455209</v>
      </c>
      <c r="AJ121" s="26">
        <f>IF(OR($E117=0,AI126=0),0,IF($H125&gt;0,(MIN($H125/IF($E117&lt;=5,1,($E117-5)),$H125-SUM($H121:AI121))), (MAX($H125/IF($E117&lt;=5,1,($E117-5)),$H125-SUM($H121:AI121)))))</f>
        <v>0.14370885720455209</v>
      </c>
      <c r="AK121" s="26">
        <f>IF(OR($E117=0,AJ126=0),0,IF($H125&gt;0,(MIN($H125/IF($E117&lt;=5,1,($E117-5)),$H125-SUM($H121:AJ121))), (MAX($H125/IF($E117&lt;=5,1,($E117-5)),$H125-SUM($H121:AJ121)))))</f>
        <v>0.14370885720455209</v>
      </c>
      <c r="AL121" s="26">
        <f>IF(OR($E117=0,AK126=0),0,IF($H125&gt;0,(MIN($H125/IF($E117&lt;=5,1,($E117-5)),$H125-SUM($H121:AK121))), (MAX($H125/IF($E117&lt;=5,1,($E117-5)),$H125-SUM($H121:AK121)))))</f>
        <v>0.14370885720455209</v>
      </c>
      <c r="AM121" s="26">
        <f>IF(OR($E117=0,AL126=0),0,IF($H125&gt;0,(MIN($H125/IF($E117&lt;=5,1,($E117-5)),$H125-SUM($H121:AL121))), (MAX($H125/IF($E117&lt;=5,1,($E117-5)),$H125-SUM($H121:AL121)))))</f>
        <v>0.11091301480912641</v>
      </c>
      <c r="AN121" s="26">
        <f>IF(OR($E117=0,AM126=0),0,IF($H125&gt;0,(MIN($H125/IF($E117&lt;=5,1,($E117-5)),$H125-SUM($H121:AM121))), (MAX($H125/IF($E117&lt;=5,1,($E117-5)),$H125-SUM($H121:AM121)))))</f>
        <v>0</v>
      </c>
      <c r="AO121" s="26">
        <f>IF(OR($E117=0,AN126=0),0,IF($H125&gt;0,(MIN($H125/IF($E117&lt;=5,1,($E117-5)),$H125-SUM($H121:AN121))), (MAX($H125/IF($E117&lt;=5,1,($E117-5)),$H125-SUM($H121:AN121)))))</f>
        <v>0</v>
      </c>
      <c r="AP121" s="26">
        <f>IF(OR($E117=0,AO126=0),0,IF($H125&gt;0,(MIN($H125/IF($E117&lt;=5,1,($E117-5)),$H125-SUM($H121:AO121))), (MAX($H125/IF($E117&lt;=5,1,($E117-5)),$H125-SUM($H121:AO121)))))</f>
        <v>0</v>
      </c>
      <c r="AQ121" s="26">
        <f>IF(OR($E117=0,AP126=0),0,IF($H125&gt;0,(MIN($H125/IF($E117&lt;=5,1,($E117-5)),$H125-SUM($H121:AP121))), (MAX($H125/IF($E117&lt;=5,1,($E117-5)),$H125-SUM($H121:AP121)))))</f>
        <v>0</v>
      </c>
      <c r="AR121" s="26">
        <f>IF(OR($E117=0,AQ126=0),0,IF($H125&gt;0,(MIN($H125/IF($E117&lt;=5,1,($E117-5)),$H125-SUM($H121:AQ121))), (MAX($H125/IF($E117&lt;=5,1,($E117-5)),$H125-SUM($H121:AQ121)))))</f>
        <v>0</v>
      </c>
      <c r="AS121" s="26">
        <f>IF(OR($E117=0,AR126=0),0,IF($H125&gt;0,(MIN($H125/IF($E117&lt;=5,1,($E117-5)),$H125-SUM($H121:AR121))), (MAX($H125/IF($E117&lt;=5,1,($E117-5)),$H125-SUM($H121:AR121)))))</f>
        <v>0</v>
      </c>
      <c r="AT121" s="26">
        <f>IF(OR($E117=0,AS126=0),0,IF($H125&gt;0,(MIN($H125/IF($E117&lt;=5,1,($E117-5)),$H125-SUM($H121:AS121))), (MAX($H125/IF($E117&lt;=5,1,($E117-5)),$H125-SUM($H121:AS121)))))</f>
        <v>0</v>
      </c>
      <c r="AU121" s="26">
        <f>IF(OR($E117=0,AT126=0),0,IF($H125&gt;0,(MIN($H125/IF($E117&lt;=5,1,($E117-5)),$H125-SUM($H121:AT121))), (MAX($H125/IF($E117&lt;=5,1,($E117-5)),$H125-SUM($H121:AT121)))))</f>
        <v>0</v>
      </c>
      <c r="AV121" s="26">
        <f>IF(OR($E117=0,AU126=0),0,IF($H125&gt;0,(MIN($H125/IF($E117&lt;=5,1,($E117-5)),$H125-SUM($H121:AU121))), (MAX($H125/IF($E117&lt;=5,1,($E117-5)),$H125-SUM($H121:AU121)))))</f>
        <v>0</v>
      </c>
      <c r="AW121" s="26">
        <f>IF(OR($E117=0,AV126=0),0,IF($H125&gt;0,(MIN($H125/IF($E117&lt;=5,1,($E117-5)),$H125-SUM($H121:AV121))), (MAX($H125/IF($E117&lt;=5,1,($E117-5)),$H125-SUM($H121:AV121)))))</f>
        <v>0</v>
      </c>
      <c r="AX121" s="26">
        <f>IF(OR($E117=0,AW126=0),0,IF($H125&gt;0,(MIN($H125/IF($E117&lt;=5,1,($E117-5)),$H125-SUM($H121:AW121))), (MAX($H125/IF($E117&lt;=5,1,($E117-5)),$H125-SUM($H121:AW121)))))</f>
        <v>0</v>
      </c>
      <c r="AY121" s="26">
        <f>IF(OR($E117=0,AX126=0),0,IF($H125&gt;0,(MIN($H125/IF($E117&lt;=5,1,($E117-5)),$H125-SUM($H121:AX121))), (MAX($H125/IF($E117&lt;=5,1,($E117-5)),$H125-SUM($H121:AX121)))))</f>
        <v>0</v>
      </c>
      <c r="AZ121" s="26">
        <f>IF(OR($E117=0,AY126=0),0,IF($H125&gt;0,(MIN($H125/IF($E117&lt;=5,1,($E117-5)),$H125-SUM($H121:AY121))), (MAX($H125/IF($E117&lt;=5,1,($E117-5)),$H125-SUM($H121:AY121)))))</f>
        <v>0</v>
      </c>
      <c r="BA121" s="26">
        <f>IF(OR($E117=0,AZ126=0),0,IF($H125&gt;0,(MIN($H125/IF($E117&lt;=5,1,($E117-5)),$H125-SUM($H121:AZ121))), (MAX($H125/IF($E117&lt;=5,1,($E117-5)),$H125-SUM($H121:AZ121)))))</f>
        <v>0</v>
      </c>
      <c r="BB121" s="26">
        <f>IF(OR($E117=0,BA126=0),0,IF($H125&gt;0,(MIN($H125/IF($E117&lt;=5,1,($E117-5)),$H125-SUM($H121:BA121))), (MAX($H125/IF($E117&lt;=5,1,($E117-5)),$H125-SUM($H121:BA121)))))</f>
        <v>0</v>
      </c>
      <c r="BC121" s="26">
        <f>IF(OR($E117=0,BB126=0),0,IF($H125&gt;0,(MIN($H125/IF($E117&lt;=5,1,($E117-5)),$H125-SUM($H121:BB121))), (MAX($H125/IF($E117&lt;=5,1,($E117-5)),$H125-SUM($H121:BB121)))))</f>
        <v>0</v>
      </c>
      <c r="BD121" s="26">
        <f>IF(OR($E117=0,BC126=0),0,IF($H125&gt;0,(MIN($H125/IF($E117&lt;=5,1,($E117-5)),$H125-SUM($H121:BC121))), (MAX($H125/IF($E117&lt;=5,1,($E117-5)),$H125-SUM($H121:BC121)))))</f>
        <v>0</v>
      </c>
      <c r="BE121" s="26">
        <f>IF(OR($E117=0,BD126=0),0,IF($H125&gt;0,(MIN($H125/IF($E117&lt;=5,1,($E117-5)),$H125-SUM($H121:BD121))), (MAX($H125/IF($E117&lt;=5,1,($E117-5)),$H125-SUM($H121:BD121)))))</f>
        <v>0</v>
      </c>
      <c r="BF121" s="26">
        <f>IF(OR($E117=0,BE126=0),0,IF($H125&gt;0,(MIN($H125/IF($E117&lt;=5,1,($E117-5)),$H125-SUM($H121:BE121))), (MAX($H125/IF($E117&lt;=5,1,($E117-5)),$H125-SUM($H121:BE121)))))</f>
        <v>0</v>
      </c>
      <c r="BG121" s="26">
        <f>IF(OR($E117=0,BF126=0),0,IF($H125&gt;0,(MIN($H125/IF($E117&lt;=5,1,($E117-5)),$H125-SUM($H121:BF121))), (MAX($H125/IF($E117&lt;=5,1,($E117-5)),$H125-SUM($H121:BF121)))))</f>
        <v>0</v>
      </c>
      <c r="BH121" s="26">
        <f>IF(OR($E117=0,BG126=0),0,IF($H125&gt;0,(MIN($H125/IF($E117&lt;=5,1,($E117-5)),$H125-SUM($H121:BG121))), (MAX($H125/IF($E117&lt;=5,1,($E117-5)),$H125-SUM($H121:BG121)))))</f>
        <v>0</v>
      </c>
      <c r="BI121" s="26">
        <f>IF(OR($E117=0,BH126=0),0,IF($H125&gt;0,(MIN($H125/IF($E117&lt;=5,1,($E117-5)),$H125-SUM($H121:BH121))), (MAX($H125/IF($E117&lt;=5,1,($E117-5)),$H125-SUM($H121:BH121)))))</f>
        <v>0</v>
      </c>
      <c r="BJ121" s="26">
        <f>IF(OR($E117=0,BI126=0),0,IF($H125&gt;0,(MIN($H125/IF($E117&lt;=5,1,($E117-5)),$H125-SUM($H121:BI121))), (MAX($H125/IF($E117&lt;=5,1,($E117-5)),$H125-SUM($H121:BI121)))))</f>
        <v>0</v>
      </c>
      <c r="BK121" s="26">
        <f>IF(OR($E117=0,BJ126=0),0,IF($H125&gt;0,(MIN($H125/IF($E117&lt;=5,1,($E117-5)),$H125-SUM($H121:BJ121))), (MAX($H125/IF($E117&lt;=5,1,($E117-5)),$H125-SUM($H121:BJ121)))))</f>
        <v>0</v>
      </c>
    </row>
    <row r="122" spans="2:63" hidden="1" outlineLevel="1" x14ac:dyDescent="0.3">
      <c r="B122" t="s">
        <v>46</v>
      </c>
      <c r="D122" s="26"/>
      <c r="E122" s="26"/>
      <c r="F122" s="26"/>
      <c r="G122" s="26"/>
      <c r="H122" s="46"/>
      <c r="I122" s="40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</row>
    <row r="123" spans="2:63" hidden="1" outlineLevel="1" x14ac:dyDescent="0.3">
      <c r="B123" t="s">
        <v>42</v>
      </c>
      <c r="D123" s="26"/>
      <c r="E123" s="26"/>
      <c r="F123" s="26"/>
      <c r="G123" s="26"/>
      <c r="H123" s="46">
        <f>Inputs!D66/Inputs!I5</f>
        <v>3.2428768046966931</v>
      </c>
      <c r="I123" s="40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</row>
    <row r="124" spans="2:63" hidden="1" outlineLevel="1" x14ac:dyDescent="0.3">
      <c r="B124" t="s">
        <v>43</v>
      </c>
      <c r="D124" s="72"/>
      <c r="E124" s="72"/>
      <c r="F124" s="72"/>
      <c r="G124" s="72"/>
      <c r="H124" s="73">
        <f>Inputs!I85/Inputs!I5</f>
        <v>1.1793019262489943</v>
      </c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</row>
    <row r="125" spans="2:63" hidden="1" outlineLevel="1" x14ac:dyDescent="0.3">
      <c r="B125" t="s">
        <v>29</v>
      </c>
      <c r="D125" s="26"/>
      <c r="E125" s="26"/>
      <c r="F125" s="26"/>
      <c r="G125" s="26"/>
      <c r="H125" s="46">
        <f>SUM(H123:H124)</f>
        <v>4.4221787309456877</v>
      </c>
      <c r="I125" s="40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</row>
    <row r="126" spans="2:63" hidden="1" outlineLevel="1" x14ac:dyDescent="0.3">
      <c r="B126" t="s">
        <v>44</v>
      </c>
      <c r="C126" s="27">
        <f>D117</f>
        <v>447.57908528947036</v>
      </c>
      <c r="D126" s="26">
        <f>C126-D120-D121+D125</f>
        <v>435.06701672571035</v>
      </c>
      <c r="E126" s="26">
        <f t="shared" ref="E126:G126" si="241">D126-E120-E121+E125</f>
        <v>422.55494816195034</v>
      </c>
      <c r="F126" s="26">
        <f t="shared" si="241"/>
        <v>410.04287959819032</v>
      </c>
      <c r="G126" s="26">
        <f t="shared" si="241"/>
        <v>397.53081103443031</v>
      </c>
      <c r="H126" s="46">
        <f>G126-H120-H121+H125</f>
        <v>389.44092120161599</v>
      </c>
      <c r="I126" s="40">
        <f t="shared" ref="I126:AR126" si="242">H126-I120-I121+I125</f>
        <v>376.78514378065142</v>
      </c>
      <c r="J126" s="26">
        <f t="shared" si="242"/>
        <v>364.12936635968686</v>
      </c>
      <c r="K126" s="26">
        <f t="shared" si="242"/>
        <v>351.47358893872229</v>
      </c>
      <c r="L126" s="26">
        <f t="shared" si="242"/>
        <v>338.81781151775772</v>
      </c>
      <c r="M126" s="26">
        <f t="shared" si="242"/>
        <v>326.16203409679315</v>
      </c>
      <c r="N126" s="26">
        <f t="shared" si="242"/>
        <v>313.50625667582858</v>
      </c>
      <c r="O126" s="26">
        <f t="shared" si="242"/>
        <v>300.85047925486401</v>
      </c>
      <c r="P126" s="26">
        <f t="shared" si="242"/>
        <v>288.19470183389944</v>
      </c>
      <c r="Q126" s="26">
        <f t="shared" si="242"/>
        <v>275.53892441293488</v>
      </c>
      <c r="R126" s="26">
        <f t="shared" si="242"/>
        <v>262.88314699197031</v>
      </c>
      <c r="S126" s="26">
        <f t="shared" si="242"/>
        <v>250.22736957100571</v>
      </c>
      <c r="T126" s="26">
        <f t="shared" si="242"/>
        <v>237.57159215004111</v>
      </c>
      <c r="U126" s="26">
        <f t="shared" si="242"/>
        <v>224.91581472907652</v>
      </c>
      <c r="V126" s="26">
        <f t="shared" si="242"/>
        <v>212.26003730811192</v>
      </c>
      <c r="W126" s="26">
        <f t="shared" si="242"/>
        <v>199.60425988714732</v>
      </c>
      <c r="X126" s="26">
        <f t="shared" si="242"/>
        <v>186.94848246618272</v>
      </c>
      <c r="Y126" s="26">
        <f t="shared" si="242"/>
        <v>174.29270504521813</v>
      </c>
      <c r="Z126" s="26">
        <f t="shared" si="242"/>
        <v>161.63692762425353</v>
      </c>
      <c r="AA126" s="26">
        <f t="shared" si="242"/>
        <v>148.98115020328893</v>
      </c>
      <c r="AB126" s="26">
        <f t="shared" si="242"/>
        <v>136.32537278232434</v>
      </c>
      <c r="AC126" s="26">
        <f t="shared" si="242"/>
        <v>123.66959536135975</v>
      </c>
      <c r="AD126" s="26">
        <f t="shared" si="242"/>
        <v>111.01381794039517</v>
      </c>
      <c r="AE126" s="26">
        <f t="shared" si="242"/>
        <v>98.358040519430588</v>
      </c>
      <c r="AF126" s="26">
        <f t="shared" si="242"/>
        <v>85.702263098466005</v>
      </c>
      <c r="AG126" s="26">
        <f t="shared" si="242"/>
        <v>73.046485677501423</v>
      </c>
      <c r="AH126" s="26">
        <f t="shared" si="242"/>
        <v>60.39070825653684</v>
      </c>
      <c r="AI126" s="26">
        <f t="shared" si="242"/>
        <v>47.734930835572257</v>
      </c>
      <c r="AJ126" s="26">
        <f t="shared" si="242"/>
        <v>35.079153414607674</v>
      </c>
      <c r="AK126" s="26">
        <f t="shared" si="242"/>
        <v>22.423375993643091</v>
      </c>
      <c r="AL126" s="26">
        <f t="shared" si="242"/>
        <v>9.7675985726785086</v>
      </c>
      <c r="AM126" s="26">
        <f t="shared" si="242"/>
        <v>-1.5454304502782179E-13</v>
      </c>
      <c r="AN126" s="26">
        <f t="shared" si="242"/>
        <v>-1.5454304502782179E-13</v>
      </c>
      <c r="AO126" s="26">
        <f t="shared" si="242"/>
        <v>-1.5454304502782179E-13</v>
      </c>
      <c r="AP126" s="26">
        <f t="shared" si="242"/>
        <v>-1.5454304502782179E-13</v>
      </c>
      <c r="AQ126" s="26">
        <f t="shared" si="242"/>
        <v>-1.5454304502782179E-13</v>
      </c>
      <c r="AR126" s="26">
        <f t="shared" si="242"/>
        <v>-1.5454304502782179E-13</v>
      </c>
      <c r="AS126" s="26">
        <f t="shared" ref="AS126" si="243">AR126-AS120-AS121+AS125</f>
        <v>-1.5454304502782179E-13</v>
      </c>
      <c r="AT126" s="26">
        <f t="shared" ref="AT126" si="244">AS126-AT120-AT121+AT125</f>
        <v>-1.5454304502782179E-13</v>
      </c>
      <c r="AU126" s="26">
        <f t="shared" ref="AU126" si="245">AT126-AU120-AU121+AU125</f>
        <v>-1.5454304502782179E-13</v>
      </c>
      <c r="AV126" s="26">
        <f t="shared" ref="AV126" si="246">AU126-AV120-AV121+AV125</f>
        <v>-1.5454304502782179E-13</v>
      </c>
      <c r="AW126" s="26">
        <f t="shared" ref="AW126" si="247">AV126-AW120-AW121+AW125</f>
        <v>-1.5454304502782179E-13</v>
      </c>
      <c r="AX126" s="26">
        <f t="shared" ref="AX126" si="248">AW126-AX120-AX121+AX125</f>
        <v>-1.5454304502782179E-13</v>
      </c>
      <c r="AY126" s="26">
        <f t="shared" ref="AY126" si="249">AX126-AY120-AY121+AY125</f>
        <v>-1.5454304502782179E-13</v>
      </c>
      <c r="AZ126" s="26">
        <f t="shared" ref="AZ126" si="250">AY126-AZ120-AZ121+AZ125</f>
        <v>-1.5454304502782179E-13</v>
      </c>
      <c r="BA126" s="26">
        <f t="shared" ref="BA126" si="251">AZ126-BA120-BA121+BA125</f>
        <v>-1.5454304502782179E-13</v>
      </c>
      <c r="BB126" s="26">
        <f t="shared" ref="BB126" si="252">BA126-BB120-BB121+BB125</f>
        <v>-1.5454304502782179E-13</v>
      </c>
      <c r="BC126" s="26">
        <f t="shared" ref="BC126" si="253">BB126-BC120-BC121+BC125</f>
        <v>-1.5454304502782179E-13</v>
      </c>
      <c r="BD126" s="26">
        <f t="shared" ref="BD126" si="254">BC126-BD120-BD121+BD125</f>
        <v>-1.5454304502782179E-13</v>
      </c>
      <c r="BE126" s="26">
        <f t="shared" ref="BE126" si="255">BD126-BE120-BE121+BE125</f>
        <v>-1.5454304502782179E-13</v>
      </c>
      <c r="BF126" s="26">
        <f t="shared" ref="BF126" si="256">BE126-BF120-BF121+BF125</f>
        <v>-1.5454304502782179E-13</v>
      </c>
      <c r="BG126" s="26">
        <f t="shared" ref="BG126" si="257">BF126-BG120-BG121+BG125</f>
        <v>-1.5454304502782179E-13</v>
      </c>
      <c r="BH126" s="26">
        <f t="shared" ref="BH126" si="258">BG126-BH120-BH121+BH125</f>
        <v>-1.5454304502782179E-13</v>
      </c>
      <c r="BI126" s="26">
        <f t="shared" ref="BI126" si="259">BH126-BI120-BI121+BI125</f>
        <v>-1.5454304502782179E-13</v>
      </c>
      <c r="BJ126" s="26">
        <f t="shared" ref="BJ126" si="260">BI126-BJ120-BJ121+BJ125</f>
        <v>-1.5454304502782179E-13</v>
      </c>
      <c r="BK126" s="26">
        <f t="shared" ref="BK126" si="261">BJ126-BK120-BK121+BK125</f>
        <v>-1.5454304502782179E-13</v>
      </c>
    </row>
    <row r="127" spans="2:63" hidden="1" outlineLevel="1" x14ac:dyDescent="0.3">
      <c r="D127" s="26"/>
      <c r="E127" s="26"/>
      <c r="F127" s="26"/>
      <c r="G127" s="26"/>
      <c r="H127" s="46"/>
      <c r="I127" s="40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</row>
    <row r="128" spans="2:63" hidden="1" outlineLevel="1" x14ac:dyDescent="0.3">
      <c r="D128" s="26"/>
      <c r="E128" s="26"/>
      <c r="F128" s="26"/>
      <c r="G128" s="26"/>
      <c r="H128" s="46"/>
      <c r="I128" s="40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</row>
    <row r="129" spans="2:63" hidden="1" outlineLevel="1" x14ac:dyDescent="0.3">
      <c r="B129" t="s">
        <v>27</v>
      </c>
      <c r="D129" s="26">
        <f>Inputs!E18*(1+IF(D2&lt;="2017",Inputs!E10,Inputs!E9))^0.5</f>
        <v>23.312279067902288</v>
      </c>
      <c r="E129" s="26">
        <f>Inputs!F18*(1+IF(E2&lt;="2017",Inputs!F10,Inputs!F9))^0.5</f>
        <v>36.146288021113506</v>
      </c>
      <c r="F129" s="26">
        <f>Inputs!G18*(1+IF(F2&lt;="2017",Inputs!G10,Inputs!G9))^0.5</f>
        <v>34.203108816743338</v>
      </c>
      <c r="G129" s="26">
        <f>Inputs!H18*(1+IF(G2&lt;="2017",Inputs!H10,Inputs!H9))^0.5</f>
        <v>33.639883381304543</v>
      </c>
      <c r="H129" s="46">
        <f>Inputs!I18*(1+IF(H2&lt;="2017",Inputs!I10,Inputs!I9))^0.5</f>
        <v>33.860351678529824</v>
      </c>
      <c r="I129" s="40">
        <f>Inputs!J18*(1+IF(I2&lt;="2017",Inputs!J10,Inputs!J9))^0.5</f>
        <v>0</v>
      </c>
      <c r="J129" s="26">
        <f>Inputs!K18*(1+IF(J2&lt;="2017",Inputs!K10,Inputs!K9))^0.5</f>
        <v>0</v>
      </c>
      <c r="K129" s="26">
        <f>Inputs!L18*(1+IF(K2&lt;="2017",Inputs!L10,Inputs!L9))^0.5</f>
        <v>0</v>
      </c>
      <c r="L129" s="26">
        <f>Inputs!M18*(1+IF(L2&lt;="2017",Inputs!M10,Inputs!M9))^0.5</f>
        <v>0</v>
      </c>
      <c r="M129" s="26">
        <f>Inputs!N18*(1+IF(M2&lt;="2017",Inputs!N10,Inputs!N9))^0.5</f>
        <v>0</v>
      </c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</row>
    <row r="130" spans="2:63" hidden="1" outlineLevel="1" x14ac:dyDescent="0.3">
      <c r="D130" s="26"/>
      <c r="E130" s="26"/>
      <c r="F130" s="26"/>
      <c r="G130" s="26"/>
      <c r="H130" s="46"/>
      <c r="I130" s="40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</row>
    <row r="131" spans="2:63" hidden="1" outlineLevel="1" x14ac:dyDescent="0.3">
      <c r="B131" t="s">
        <v>48</v>
      </c>
      <c r="D131" s="26"/>
      <c r="E131" s="26"/>
      <c r="F131" s="26"/>
      <c r="G131" s="26"/>
      <c r="H131" s="46"/>
      <c r="I131" s="40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</row>
    <row r="132" spans="2:63" hidden="1" outlineLevel="1" x14ac:dyDescent="0.3">
      <c r="B132" s="15">
        <v>2013</v>
      </c>
      <c r="C132">
        <v>1</v>
      </c>
      <c r="D132" s="26"/>
      <c r="E132" s="26">
        <f>IF($F$117="n/a",0,IF(E$3&lt;=$C132,0,IF(E$3&gt;($F$117+$C132),INDEX($D$129:$W$129,,$C132)-SUM($D132:D132),INDEX($D$129:$W$129,,$C132)/$F$117)))</f>
        <v>0.38853798446503812</v>
      </c>
      <c r="F132" s="26">
        <f>IF($F$117="n/a",0,IF(F$3&lt;=$C132,0,IF(F$3&gt;($F$117+$C132),INDEX($D$129:$W$129,,$C132)-SUM($D132:E132),INDEX($D$129:$W$129,,$C132)/$F$117)))</f>
        <v>0.38853798446503812</v>
      </c>
      <c r="G132" s="26">
        <f>IF($F$117="n/a",0,IF(G$3&lt;=$C132,0,IF(G$3&gt;($F$117+$C132),INDEX($D$129:$W$129,,$C132)-SUM($D132:F132),INDEX($D$129:$W$129,,$C132)/$F$117)))</f>
        <v>0.38853798446503812</v>
      </c>
      <c r="H132" s="46">
        <f>IF($F$117="n/a",0,IF(H$3&lt;=$C132,0,IF(H$3&gt;($F$117+$C132),INDEX($D$129:$W$129,,$C132)-SUM($D132:G132),INDEX($D$129:$W$129,,$C132)/$F$117)))</f>
        <v>0.38853798446503812</v>
      </c>
      <c r="I132" s="40">
        <f>IF($F$117="n/a",0,IF(I$3&lt;=$C132,0,IF(I$3&gt;($F$117+$C132),INDEX($D$129:$W$129,,$C132)-SUM($D132:H132),INDEX($D$129:$W$129,,$C132)/$F$117)))</f>
        <v>0.38853798446503812</v>
      </c>
      <c r="J132" s="26">
        <f>IF($F$117="n/a",0,IF(J$3&lt;=$C132,0,IF(J$3&gt;($F$117+$C132),INDEX($D$129:$W$129,,$C132)-SUM($D132:I132),INDEX($D$129:$W$129,,$C132)/$F$117)))</f>
        <v>0.38853798446503812</v>
      </c>
      <c r="K132" s="26">
        <f>IF($F$117="n/a",0,IF(K$3&lt;=$C132,0,IF(K$3&gt;($F$117+$C132),INDEX($D$129:$W$129,,$C132)-SUM($D132:J132),INDEX($D$129:$W$129,,$C132)/$F$117)))</f>
        <v>0.38853798446503812</v>
      </c>
      <c r="L132" s="26">
        <f>IF($F$117="n/a",0,IF(L$3&lt;=$C132,0,IF(L$3&gt;($F$117+$C132),INDEX($D$129:$W$129,,$C132)-SUM($D132:K132),INDEX($D$129:$W$129,,$C132)/$F$117)))</f>
        <v>0.38853798446503812</v>
      </c>
      <c r="M132" s="26">
        <f>IF($F$117="n/a",0,IF(M$3&lt;=$C132,0,IF(M$3&gt;($F$117+$C132),INDEX($D$129:$W$129,,$C132)-SUM($D132:L132),INDEX($D$129:$W$129,,$C132)/$F$117)))</f>
        <v>0.38853798446503812</v>
      </c>
      <c r="N132" s="26">
        <f>IF($F$117="n/a",0,IF(N$3&lt;=$C132,0,IF(N$3&gt;($F$117+$C132),INDEX($D$129:$W$129,,$C132)-SUM($D132:M132),INDEX($D$129:$W$129,,$C132)/$F$117)))</f>
        <v>0.38853798446503812</v>
      </c>
      <c r="O132" s="26">
        <f>IF($F$117="n/a",0,IF(O$3&lt;=$C132,0,IF(O$3&gt;($F$117+$C132),INDEX($D$129:$W$129,,$C132)-SUM($D132:N132),INDEX($D$129:$W$129,,$C132)/$F$117)))</f>
        <v>0.38853798446503812</v>
      </c>
      <c r="P132" s="26">
        <f>IF($F$117="n/a",0,IF(P$3&lt;=$C132,0,IF(P$3&gt;($F$117+$C132),INDEX($D$129:$W$129,,$C132)-SUM($D132:O132),INDEX($D$129:$W$129,,$C132)/$F$117)))</f>
        <v>0.38853798446503812</v>
      </c>
      <c r="Q132" s="26">
        <f>IF($F$117="n/a",0,IF(Q$3&lt;=$C132,0,IF(Q$3&gt;($F$117+$C132),INDEX($D$129:$W$129,,$C132)-SUM($D132:P132),INDEX($D$129:$W$129,,$C132)/$F$117)))</f>
        <v>0.38853798446503812</v>
      </c>
      <c r="R132" s="26">
        <f>IF($F$117="n/a",0,IF(R$3&lt;=$C132,0,IF(R$3&gt;($F$117+$C132),INDEX($D$129:$W$129,,$C132)-SUM($D132:Q132),INDEX($D$129:$W$129,,$C132)/$F$117)))</f>
        <v>0.38853798446503812</v>
      </c>
      <c r="S132" s="26">
        <f>IF($F$117="n/a",0,IF(S$3&lt;=$C132,0,IF(S$3&gt;($F$117+$C132),INDEX($D$129:$W$129,,$C132)-SUM($D132:R132),INDEX($D$129:$W$129,,$C132)/$F$117)))</f>
        <v>0.38853798446503812</v>
      </c>
      <c r="T132" s="26">
        <f>IF($F$117="n/a",0,IF(T$3&lt;=$C132,0,IF(T$3&gt;($F$117+$C132),INDEX($D$129:$W$129,,$C132)-SUM($D132:S132),INDEX($D$129:$W$129,,$C132)/$F$117)))</f>
        <v>0.38853798446503812</v>
      </c>
      <c r="U132" s="26">
        <f>IF($F$117="n/a",0,IF(U$3&lt;=$C132,0,IF(U$3&gt;($F$117+$C132),INDEX($D$129:$W$129,,$C132)-SUM($D132:T132),INDEX($D$129:$W$129,,$C132)/$F$117)))</f>
        <v>0.38853798446503812</v>
      </c>
      <c r="V132" s="26">
        <f>IF($F$117="n/a",0,IF(V$3&lt;=$C132,0,IF(V$3&gt;($F$117+$C132),INDEX($D$129:$W$129,,$C132)-SUM($D132:U132),INDEX($D$129:$W$129,,$C132)/$F$117)))</f>
        <v>0.38853798446503812</v>
      </c>
      <c r="W132" s="26">
        <f>IF($F$117="n/a",0,IF(W$3&lt;=$C132,0,IF(W$3&gt;($F$117+$C132),INDEX($D$129:$W$129,,$C132)-SUM($D132:V132),INDEX($D$129:$W$129,,$C132)/$F$117)))</f>
        <v>0.38853798446503812</v>
      </c>
      <c r="X132" s="26">
        <f>IF($F$117="n/a",0,IF(X$3&lt;=$C132,0,IF(X$3&gt;($F$117+$C132),INDEX($D$129:$W$129,,$C132)-SUM($D132:W132),INDEX($D$129:$W$129,,$C132)/$F$117)))</f>
        <v>0.38853798446503812</v>
      </c>
      <c r="Y132" s="26">
        <f>IF($F$117="n/a",0,IF(Y$3&lt;=$C132,0,IF(Y$3&gt;($F$117+$C132),INDEX($D$129:$W$129,,$C132)-SUM($D132:X132),INDEX($D$129:$W$129,,$C132)/$F$117)))</f>
        <v>0.38853798446503812</v>
      </c>
      <c r="Z132" s="26">
        <f>IF($F$117="n/a",0,IF(Z$3&lt;=$C132,0,IF(Z$3&gt;($F$117+$C132),INDEX($D$129:$W$129,,$C132)-SUM($D132:Y132),INDEX($D$129:$W$129,,$C132)/$F$117)))</f>
        <v>0.38853798446503812</v>
      </c>
      <c r="AA132" s="26">
        <f>IF($F$117="n/a",0,IF(AA$3&lt;=$C132,0,IF(AA$3&gt;($F$117+$C132),INDEX($D$129:$W$129,,$C132)-SUM($D132:Z132),INDEX($D$129:$W$129,,$C132)/$F$117)))</f>
        <v>0.38853798446503812</v>
      </c>
      <c r="AB132" s="26">
        <f>IF($F$117="n/a",0,IF(AB$3&lt;=$C132,0,IF(AB$3&gt;($F$117+$C132),INDEX($D$129:$W$129,,$C132)-SUM($D132:AA132),INDEX($D$129:$W$129,,$C132)/$F$117)))</f>
        <v>0.38853798446503812</v>
      </c>
      <c r="AC132" s="26">
        <f>IF($F$117="n/a",0,IF(AC$3&lt;=$C132,0,IF(AC$3&gt;($F$117+$C132),INDEX($D$129:$W$129,,$C132)-SUM($D132:AB132),INDEX($D$129:$W$129,,$C132)/$F$117)))</f>
        <v>0.38853798446503812</v>
      </c>
      <c r="AD132" s="26">
        <f>IF($F$117="n/a",0,IF(AD$3&lt;=$C132,0,IF(AD$3&gt;($F$117+$C132),INDEX($D$129:$W$129,,$C132)-SUM($D132:AC132),INDEX($D$129:$W$129,,$C132)/$F$117)))</f>
        <v>0.38853798446503812</v>
      </c>
      <c r="AE132" s="26">
        <f>IF($F$117="n/a",0,IF(AE$3&lt;=$C132,0,IF(AE$3&gt;($F$117+$C132),INDEX($D$129:$W$129,,$C132)-SUM($D132:AD132),INDEX($D$129:$W$129,,$C132)/$F$117)))</f>
        <v>0.38853798446503812</v>
      </c>
      <c r="AF132" s="26">
        <f>IF($F$117="n/a",0,IF(AF$3&lt;=$C132,0,IF(AF$3&gt;($F$117+$C132),INDEX($D$129:$W$129,,$C132)-SUM($D132:AE132),INDEX($D$129:$W$129,,$C132)/$F$117)))</f>
        <v>0.38853798446503812</v>
      </c>
      <c r="AG132" s="26">
        <f>IF($F$117="n/a",0,IF(AG$3&lt;=$C132,0,IF(AG$3&gt;($F$117+$C132),INDEX($D$129:$W$129,,$C132)-SUM($D132:AF132),INDEX($D$129:$W$129,,$C132)/$F$117)))</f>
        <v>0.38853798446503812</v>
      </c>
      <c r="AH132" s="26">
        <f>IF($F$117="n/a",0,IF(AH$3&lt;=$C132,0,IF(AH$3&gt;($F$117+$C132),INDEX($D$129:$W$129,,$C132)-SUM($D132:AG132),INDEX($D$129:$W$129,,$C132)/$F$117)))</f>
        <v>0.38853798446503812</v>
      </c>
      <c r="AI132" s="26">
        <f>IF($F$117="n/a",0,IF(AI$3&lt;=$C132,0,IF(AI$3&gt;($F$117+$C132),INDEX($D$129:$W$129,,$C132)-SUM($D132:AH132),INDEX($D$129:$W$129,,$C132)/$F$117)))</f>
        <v>0.38853798446503812</v>
      </c>
      <c r="AJ132" s="26">
        <f>IF($F$117="n/a",0,IF(AJ$3&lt;=$C132,0,IF(AJ$3&gt;($F$117+$C132),INDEX($D$129:$W$129,,$C132)-SUM($D132:AI132),INDEX($D$129:$W$129,,$C132)/$F$117)))</f>
        <v>0.38853798446503812</v>
      </c>
      <c r="AK132" s="26">
        <f>IF($F$117="n/a",0,IF(AK$3&lt;=$C132,0,IF(AK$3&gt;($F$117+$C132),INDEX($D$129:$W$129,,$C132)-SUM($D132:AJ132),INDEX($D$129:$W$129,,$C132)/$F$117)))</f>
        <v>0.38853798446503812</v>
      </c>
      <c r="AL132" s="26">
        <f>IF($F$117="n/a",0,IF(AL$3&lt;=$C132,0,IF(AL$3&gt;($F$117+$C132),INDEX($D$129:$W$129,,$C132)-SUM($D132:AK132),INDEX($D$129:$W$129,,$C132)/$F$117)))</f>
        <v>0.38853798446503812</v>
      </c>
      <c r="AM132" s="26">
        <f>IF($F$117="n/a",0,IF(AM$3&lt;=$C132,0,IF(AM$3&gt;($F$117+$C132),INDEX($D$129:$W$129,,$C132)-SUM($D132:AL132),INDEX($D$129:$W$129,,$C132)/$F$117)))</f>
        <v>0.38853798446503812</v>
      </c>
      <c r="AN132" s="26">
        <f>IF($F$117="n/a",0,IF(AN$3&lt;=$C132,0,IF(AN$3&gt;($F$117+$C132),INDEX($D$129:$W$129,,$C132)-SUM($D132:AM132),INDEX($D$129:$W$129,,$C132)/$F$117)))</f>
        <v>0.38853798446503812</v>
      </c>
      <c r="AO132" s="26">
        <f>IF($F$117="n/a",0,IF(AO$3&lt;=$C132,0,IF(AO$3&gt;($F$117+$C132),INDEX($D$129:$W$129,,$C132)-SUM($D132:AN132),INDEX($D$129:$W$129,,$C132)/$F$117)))</f>
        <v>0.38853798446503812</v>
      </c>
      <c r="AP132" s="26">
        <f>IF($F$117="n/a",0,IF(AP$3&lt;=$C132,0,IF(AP$3&gt;($F$117+$C132),INDEX($D$129:$W$129,,$C132)-SUM($D132:AO132),INDEX($D$129:$W$129,,$C132)/$F$117)))</f>
        <v>0.38853798446503812</v>
      </c>
      <c r="AQ132" s="26">
        <f>IF($F$117="n/a",0,IF(AQ$3&lt;=$C132,0,IF(AQ$3&gt;($F$117+$C132),INDEX($D$129:$W$129,,$C132)-SUM($D132:AP132),INDEX($D$129:$W$129,,$C132)/$F$117)))</f>
        <v>0.38853798446503812</v>
      </c>
      <c r="AR132" s="26">
        <f>IF($F$117="n/a",0,IF(AR$3&lt;=$C132,0,IF(AR$3&gt;($F$117+$C132),INDEX($D$129:$W$129,,$C132)-SUM($D132:AQ132),INDEX($D$129:$W$129,,$C132)/$F$117)))</f>
        <v>0.38853798446503812</v>
      </c>
      <c r="AS132" s="26">
        <f>IF($F$117="n/a",0,IF(AS$3&lt;=$C132,0,IF(AS$3&gt;($F$117+$C132),INDEX($D$129:$W$129,,$C132)-SUM($D132:AR132),INDEX($D$129:$W$129,,$C132)/$F$117)))</f>
        <v>0.38853798446503812</v>
      </c>
      <c r="AT132" s="26">
        <f>IF($F$117="n/a",0,IF(AT$3&lt;=$C132,0,IF(AT$3&gt;($F$117+$C132),INDEX($D$129:$W$129,,$C132)-SUM($D132:AS132),INDEX($D$129:$W$129,,$C132)/$F$117)))</f>
        <v>0.38853798446503812</v>
      </c>
      <c r="AU132" s="26">
        <f>IF($F$117="n/a",0,IF(AU$3&lt;=$C132,0,IF(AU$3&gt;($F$117+$C132),INDEX($D$129:$W$129,,$C132)-SUM($D132:AT132),INDEX($D$129:$W$129,,$C132)/$F$117)))</f>
        <v>0.38853798446503812</v>
      </c>
      <c r="AV132" s="26">
        <f>IF($F$117="n/a",0,IF(AV$3&lt;=$C132,0,IF(AV$3&gt;($F$117+$C132),INDEX($D$129:$W$129,,$C132)-SUM($D132:AU132),INDEX($D$129:$W$129,,$C132)/$F$117)))</f>
        <v>0.38853798446503812</v>
      </c>
      <c r="AW132" s="26">
        <f>IF($F$117="n/a",0,IF(AW$3&lt;=$C132,0,IF(AW$3&gt;($F$117+$C132),INDEX($D$129:$W$129,,$C132)-SUM($D132:AV132),INDEX($D$129:$W$129,,$C132)/$F$117)))</f>
        <v>0.38853798446503812</v>
      </c>
      <c r="AX132" s="26">
        <f>IF($F$117="n/a",0,IF(AX$3&lt;=$C132,0,IF(AX$3&gt;($F$117+$C132),INDEX($D$129:$W$129,,$C132)-SUM($D132:AW132),INDEX($D$129:$W$129,,$C132)/$F$117)))</f>
        <v>0.38853798446503812</v>
      </c>
      <c r="AY132" s="26">
        <f>IF($F$117="n/a",0,IF(AY$3&lt;=$C132,0,IF(AY$3&gt;($F$117+$C132),INDEX($D$129:$W$129,,$C132)-SUM($D132:AX132),INDEX($D$129:$W$129,,$C132)/$F$117)))</f>
        <v>0.38853798446503812</v>
      </c>
      <c r="AZ132" s="26">
        <f>IF($F$117="n/a",0,IF(AZ$3&lt;=$C132,0,IF(AZ$3&gt;($F$117+$C132),INDEX($D$129:$W$129,,$C132)-SUM($D132:AY132),INDEX($D$129:$W$129,,$C132)/$F$117)))</f>
        <v>0.38853798446503812</v>
      </c>
      <c r="BA132" s="26">
        <f>IF($F$117="n/a",0,IF(BA$3&lt;=$C132,0,IF(BA$3&gt;($F$117+$C132),INDEX($D$129:$W$129,,$C132)-SUM($D132:AZ132),INDEX($D$129:$W$129,,$C132)/$F$117)))</f>
        <v>0.38853798446503812</v>
      </c>
      <c r="BB132" s="26">
        <f>IF($F$117="n/a",0,IF(BB$3&lt;=$C132,0,IF(BB$3&gt;($F$117+$C132),INDEX($D$129:$W$129,,$C132)-SUM($D132:BA132),INDEX($D$129:$W$129,,$C132)/$F$117)))</f>
        <v>0.38853798446503812</v>
      </c>
      <c r="BC132" s="26">
        <f>IF($F$117="n/a",0,IF(BC$3&lt;=$C132,0,IF(BC$3&gt;($F$117+$C132),INDEX($D$129:$W$129,,$C132)-SUM($D132:BB132),INDEX($D$129:$W$129,,$C132)/$F$117)))</f>
        <v>0.38853798446503812</v>
      </c>
      <c r="BD132" s="26">
        <f>IF($F$117="n/a",0,IF(BD$3&lt;=$C132,0,IF(BD$3&gt;($F$117+$C132),INDEX($D$129:$W$129,,$C132)-SUM($D132:BC132),INDEX($D$129:$W$129,,$C132)/$F$117)))</f>
        <v>0.38853798446503812</v>
      </c>
      <c r="BE132" s="26">
        <f>IF($F$117="n/a",0,IF(BE$3&lt;=$C132,0,IF(BE$3&gt;($F$117+$C132),INDEX($D$129:$W$129,,$C132)-SUM($D132:BD132),INDEX($D$129:$W$129,,$C132)/$F$117)))</f>
        <v>0.38853798446503812</v>
      </c>
      <c r="BF132" s="26">
        <f>IF($F$117="n/a",0,IF(BF$3&lt;=$C132,0,IF(BF$3&gt;($F$117+$C132),INDEX($D$129:$W$129,,$C132)-SUM($D132:BE132),INDEX($D$129:$W$129,,$C132)/$F$117)))</f>
        <v>0.38853798446503812</v>
      </c>
      <c r="BG132" s="26">
        <f>IF($F$117="n/a",0,IF(BG$3&lt;=$C132,0,IF(BG$3&gt;($F$117+$C132),INDEX($D$129:$W$129,,$C132)-SUM($D132:BF132),INDEX($D$129:$W$129,,$C132)/$F$117)))</f>
        <v>0.38853798446503812</v>
      </c>
      <c r="BH132" s="26">
        <f>IF($F$117="n/a",0,IF(BH$3&lt;=$C132,0,IF(BH$3&gt;($F$117+$C132),INDEX($D$129:$W$129,,$C132)-SUM($D132:BG132),INDEX($D$129:$W$129,,$C132)/$F$117)))</f>
        <v>0.38853798446503812</v>
      </c>
      <c r="BI132" s="26">
        <f>IF($F$117="n/a",0,IF(BI$3&lt;=$C132,0,IF(BI$3&gt;($F$117+$C132),INDEX($D$129:$W$129,,$C132)-SUM($D132:BH132),INDEX($D$129:$W$129,,$C132)/$F$117)))</f>
        <v>0.38853798446503812</v>
      </c>
      <c r="BJ132" s="26">
        <f>IF($F$117="n/a",0,IF(BJ$3&lt;=$C132,0,IF(BJ$3&gt;($F$117+$C132),INDEX($D$129:$W$129,,$C132)-SUM($D132:BI132),INDEX($D$129:$W$129,,$C132)/$F$117)))</f>
        <v>0.38853798446503812</v>
      </c>
      <c r="BK132" s="26">
        <f>IF($F$117="n/a",0,IF(BK$3&lt;=$C132,0,IF(BK$3&gt;($F$117+$C132),INDEX($D$129:$W$129,,$C132)-SUM($D132:BJ132),INDEX($D$129:$W$129,,$C132)/$F$117)))</f>
        <v>0.38853798446503812</v>
      </c>
    </row>
    <row r="133" spans="2:63" hidden="1" outlineLevel="1" x14ac:dyDescent="0.3">
      <c r="B133" s="15">
        <v>2014</v>
      </c>
      <c r="C133">
        <v>2</v>
      </c>
      <c r="D133" s="26"/>
      <c r="E133" s="26">
        <f>IF($F$117="n/a",0,IF(E$3&lt;=$C133,0,IF(E$3&gt;($F$117+$C133),INDEX($D$129:$W$129,,$C133)-SUM($D133:D133),INDEX($D$129:$W$129,,$C133)/$F$117)))</f>
        <v>0</v>
      </c>
      <c r="F133" s="26">
        <f>IF($F$117="n/a",0,IF(F$3&lt;=$C133,0,IF(F$3&gt;($F$117+$C133),INDEX($D$129:$W$129,,$C133)-SUM($D133:E133),INDEX($D$129:$W$129,,$C133)/$F$117)))</f>
        <v>0.60243813368522514</v>
      </c>
      <c r="G133" s="26">
        <f>IF($F$117="n/a",0,IF(G$3&lt;=$C133,0,IF(G$3&gt;($F$117+$C133),INDEX($D$129:$W$129,,$C133)-SUM($D133:F133),INDEX($D$129:$W$129,,$C133)/$F$117)))</f>
        <v>0.60243813368522514</v>
      </c>
      <c r="H133" s="46">
        <f>IF($F$117="n/a",0,IF(H$3&lt;=$C133,0,IF(H$3&gt;($F$117+$C133),INDEX($D$129:$W$129,,$C133)-SUM($D133:G133),INDEX($D$129:$W$129,,$C133)/$F$117)))</f>
        <v>0.60243813368522514</v>
      </c>
      <c r="I133" s="40">
        <f>IF($F$117="n/a",0,IF(I$3&lt;=$C133,0,IF(I$3&gt;($F$117+$C133),INDEX($D$129:$W$129,,$C133)-SUM($D133:H133),INDEX($D$129:$W$129,,$C133)/$F$117)))</f>
        <v>0.60243813368522514</v>
      </c>
      <c r="J133" s="26">
        <f>IF($F$117="n/a",0,IF(J$3&lt;=$C133,0,IF(J$3&gt;($F$117+$C133),INDEX($D$129:$W$129,,$C133)-SUM($D133:I133),INDEX($D$129:$W$129,,$C133)/$F$117)))</f>
        <v>0.60243813368522514</v>
      </c>
      <c r="K133" s="26">
        <f>IF($F$117="n/a",0,IF(K$3&lt;=$C133,0,IF(K$3&gt;($F$117+$C133),INDEX($D$129:$W$129,,$C133)-SUM($D133:J133),INDEX($D$129:$W$129,,$C133)/$F$117)))</f>
        <v>0.60243813368522514</v>
      </c>
      <c r="L133" s="26">
        <f>IF($F$117="n/a",0,IF(L$3&lt;=$C133,0,IF(L$3&gt;($F$117+$C133),INDEX($D$129:$W$129,,$C133)-SUM($D133:K133),INDEX($D$129:$W$129,,$C133)/$F$117)))</f>
        <v>0.60243813368522514</v>
      </c>
      <c r="M133" s="26">
        <f>IF($F$117="n/a",0,IF(M$3&lt;=$C133,0,IF(M$3&gt;($F$117+$C133),INDEX($D$129:$W$129,,$C133)-SUM($D133:L133),INDEX($D$129:$W$129,,$C133)/$F$117)))</f>
        <v>0.60243813368522514</v>
      </c>
      <c r="N133" s="26">
        <f>IF($F$117="n/a",0,IF(N$3&lt;=$C133,0,IF(N$3&gt;($F$117+$C133),INDEX($D$129:$W$129,,$C133)-SUM($D133:M133),INDEX($D$129:$W$129,,$C133)/$F$117)))</f>
        <v>0.60243813368522514</v>
      </c>
      <c r="O133" s="26">
        <f>IF($F$117="n/a",0,IF(O$3&lt;=$C133,0,IF(O$3&gt;($F$117+$C133),INDEX($D$129:$W$129,,$C133)-SUM($D133:N133),INDEX($D$129:$W$129,,$C133)/$F$117)))</f>
        <v>0.60243813368522514</v>
      </c>
      <c r="P133" s="26">
        <f>IF($F$117="n/a",0,IF(P$3&lt;=$C133,0,IF(P$3&gt;($F$117+$C133),INDEX($D$129:$W$129,,$C133)-SUM($D133:O133),INDEX($D$129:$W$129,,$C133)/$F$117)))</f>
        <v>0.60243813368522514</v>
      </c>
      <c r="Q133" s="26">
        <f>IF($F$117="n/a",0,IF(Q$3&lt;=$C133,0,IF(Q$3&gt;($F$117+$C133),INDEX($D$129:$W$129,,$C133)-SUM($D133:P133),INDEX($D$129:$W$129,,$C133)/$F$117)))</f>
        <v>0.60243813368522514</v>
      </c>
      <c r="R133" s="26">
        <f>IF($F$117="n/a",0,IF(R$3&lt;=$C133,0,IF(R$3&gt;($F$117+$C133),INDEX($D$129:$W$129,,$C133)-SUM($D133:Q133),INDEX($D$129:$W$129,,$C133)/$F$117)))</f>
        <v>0.60243813368522514</v>
      </c>
      <c r="S133" s="26">
        <f>IF($F$117="n/a",0,IF(S$3&lt;=$C133,0,IF(S$3&gt;($F$117+$C133),INDEX($D$129:$W$129,,$C133)-SUM($D133:R133),INDEX($D$129:$W$129,,$C133)/$F$117)))</f>
        <v>0.60243813368522514</v>
      </c>
      <c r="T133" s="26">
        <f>IF($F$117="n/a",0,IF(T$3&lt;=$C133,0,IF(T$3&gt;($F$117+$C133),INDEX($D$129:$W$129,,$C133)-SUM($D133:S133),INDEX($D$129:$W$129,,$C133)/$F$117)))</f>
        <v>0.60243813368522514</v>
      </c>
      <c r="U133" s="26">
        <f>IF($F$117="n/a",0,IF(U$3&lt;=$C133,0,IF(U$3&gt;($F$117+$C133),INDEX($D$129:$W$129,,$C133)-SUM($D133:T133),INDEX($D$129:$W$129,,$C133)/$F$117)))</f>
        <v>0.60243813368522514</v>
      </c>
      <c r="V133" s="26">
        <f>IF($F$117="n/a",0,IF(V$3&lt;=$C133,0,IF(V$3&gt;($F$117+$C133),INDEX($D$129:$W$129,,$C133)-SUM($D133:U133),INDEX($D$129:$W$129,,$C133)/$F$117)))</f>
        <v>0.60243813368522514</v>
      </c>
      <c r="W133" s="26">
        <f>IF($F$117="n/a",0,IF(W$3&lt;=$C133,0,IF(W$3&gt;($F$117+$C133),INDEX($D$129:$W$129,,$C133)-SUM($D133:V133),INDEX($D$129:$W$129,,$C133)/$F$117)))</f>
        <v>0.60243813368522514</v>
      </c>
      <c r="X133" s="26">
        <f>IF($F$117="n/a",0,IF(X$3&lt;=$C133,0,IF(X$3&gt;($F$117+$C133),INDEX($D$129:$W$129,,$C133)-SUM($D133:W133),INDEX($D$129:$W$129,,$C133)/$F$117)))</f>
        <v>0.60243813368522514</v>
      </c>
      <c r="Y133" s="26">
        <f>IF($F$117="n/a",0,IF(Y$3&lt;=$C133,0,IF(Y$3&gt;($F$117+$C133),INDEX($D$129:$W$129,,$C133)-SUM($D133:X133),INDEX($D$129:$W$129,,$C133)/$F$117)))</f>
        <v>0.60243813368522514</v>
      </c>
      <c r="Z133" s="26">
        <f>IF($F$117="n/a",0,IF(Z$3&lt;=$C133,0,IF(Z$3&gt;($F$117+$C133),INDEX($D$129:$W$129,,$C133)-SUM($D133:Y133),INDEX($D$129:$W$129,,$C133)/$F$117)))</f>
        <v>0.60243813368522514</v>
      </c>
      <c r="AA133" s="26">
        <f>IF($F$117="n/a",0,IF(AA$3&lt;=$C133,0,IF(AA$3&gt;($F$117+$C133),INDEX($D$129:$W$129,,$C133)-SUM($D133:Z133),INDEX($D$129:$W$129,,$C133)/$F$117)))</f>
        <v>0.60243813368522514</v>
      </c>
      <c r="AB133" s="26">
        <f>IF($F$117="n/a",0,IF(AB$3&lt;=$C133,0,IF(AB$3&gt;($F$117+$C133),INDEX($D$129:$W$129,,$C133)-SUM($D133:AA133),INDEX($D$129:$W$129,,$C133)/$F$117)))</f>
        <v>0.60243813368522514</v>
      </c>
      <c r="AC133" s="26">
        <f>IF($F$117="n/a",0,IF(AC$3&lt;=$C133,0,IF(AC$3&gt;($F$117+$C133),INDEX($D$129:$W$129,,$C133)-SUM($D133:AB133),INDEX($D$129:$W$129,,$C133)/$F$117)))</f>
        <v>0.60243813368522514</v>
      </c>
      <c r="AD133" s="26">
        <f>IF($F$117="n/a",0,IF(AD$3&lt;=$C133,0,IF(AD$3&gt;($F$117+$C133),INDEX($D$129:$W$129,,$C133)-SUM($D133:AC133),INDEX($D$129:$W$129,,$C133)/$F$117)))</f>
        <v>0.60243813368522514</v>
      </c>
      <c r="AE133" s="26">
        <f>IF($F$117="n/a",0,IF(AE$3&lt;=$C133,0,IF(AE$3&gt;($F$117+$C133),INDEX($D$129:$W$129,,$C133)-SUM($D133:AD133),INDEX($D$129:$W$129,,$C133)/$F$117)))</f>
        <v>0.60243813368522514</v>
      </c>
      <c r="AF133" s="26">
        <f>IF($F$117="n/a",0,IF(AF$3&lt;=$C133,0,IF(AF$3&gt;($F$117+$C133),INDEX($D$129:$W$129,,$C133)-SUM($D133:AE133),INDEX($D$129:$W$129,,$C133)/$F$117)))</f>
        <v>0.60243813368522514</v>
      </c>
      <c r="AG133" s="26">
        <f>IF($F$117="n/a",0,IF(AG$3&lt;=$C133,0,IF(AG$3&gt;($F$117+$C133),INDEX($D$129:$W$129,,$C133)-SUM($D133:AF133),INDEX($D$129:$W$129,,$C133)/$F$117)))</f>
        <v>0.60243813368522514</v>
      </c>
      <c r="AH133" s="26">
        <f>IF($F$117="n/a",0,IF(AH$3&lt;=$C133,0,IF(AH$3&gt;($F$117+$C133),INDEX($D$129:$W$129,,$C133)-SUM($D133:AG133),INDEX($D$129:$W$129,,$C133)/$F$117)))</f>
        <v>0.60243813368522514</v>
      </c>
      <c r="AI133" s="26">
        <f>IF($F$117="n/a",0,IF(AI$3&lt;=$C133,0,IF(AI$3&gt;($F$117+$C133),INDEX($D$129:$W$129,,$C133)-SUM($D133:AH133),INDEX($D$129:$W$129,,$C133)/$F$117)))</f>
        <v>0.60243813368522514</v>
      </c>
      <c r="AJ133" s="26">
        <f>IF($F$117="n/a",0,IF(AJ$3&lt;=$C133,0,IF(AJ$3&gt;($F$117+$C133),INDEX($D$129:$W$129,,$C133)-SUM($D133:AI133),INDEX($D$129:$W$129,,$C133)/$F$117)))</f>
        <v>0.60243813368522514</v>
      </c>
      <c r="AK133" s="26">
        <f>IF($F$117="n/a",0,IF(AK$3&lt;=$C133,0,IF(AK$3&gt;($F$117+$C133),INDEX($D$129:$W$129,,$C133)-SUM($D133:AJ133),INDEX($D$129:$W$129,,$C133)/$F$117)))</f>
        <v>0.60243813368522514</v>
      </c>
      <c r="AL133" s="26">
        <f>IF($F$117="n/a",0,IF(AL$3&lt;=$C133,0,IF(AL$3&gt;($F$117+$C133),INDEX($D$129:$W$129,,$C133)-SUM($D133:AK133),INDEX($D$129:$W$129,,$C133)/$F$117)))</f>
        <v>0.60243813368522514</v>
      </c>
      <c r="AM133" s="26">
        <f>IF($F$117="n/a",0,IF(AM$3&lt;=$C133,0,IF(AM$3&gt;($F$117+$C133),INDEX($D$129:$W$129,,$C133)-SUM($D133:AL133),INDEX($D$129:$W$129,,$C133)/$F$117)))</f>
        <v>0.60243813368522514</v>
      </c>
      <c r="AN133" s="26">
        <f>IF($F$117="n/a",0,IF(AN$3&lt;=$C133,0,IF(AN$3&gt;($F$117+$C133),INDEX($D$129:$W$129,,$C133)-SUM($D133:AM133),INDEX($D$129:$W$129,,$C133)/$F$117)))</f>
        <v>0.60243813368522514</v>
      </c>
      <c r="AO133" s="26">
        <f>IF($F$117="n/a",0,IF(AO$3&lt;=$C133,0,IF(AO$3&gt;($F$117+$C133),INDEX($D$129:$W$129,,$C133)-SUM($D133:AN133),INDEX($D$129:$W$129,,$C133)/$F$117)))</f>
        <v>0.60243813368522514</v>
      </c>
      <c r="AP133" s="26">
        <f>IF($F$117="n/a",0,IF(AP$3&lt;=$C133,0,IF(AP$3&gt;($F$117+$C133),INDEX($D$129:$W$129,,$C133)-SUM($D133:AO133),INDEX($D$129:$W$129,,$C133)/$F$117)))</f>
        <v>0.60243813368522514</v>
      </c>
      <c r="AQ133" s="26">
        <f>IF($F$117="n/a",0,IF(AQ$3&lt;=$C133,0,IF(AQ$3&gt;($F$117+$C133),INDEX($D$129:$W$129,,$C133)-SUM($D133:AP133),INDEX($D$129:$W$129,,$C133)/$F$117)))</f>
        <v>0.60243813368522514</v>
      </c>
      <c r="AR133" s="26">
        <f>IF($F$117="n/a",0,IF(AR$3&lt;=$C133,0,IF(AR$3&gt;($F$117+$C133),INDEX($D$129:$W$129,,$C133)-SUM($D133:AQ133),INDEX($D$129:$W$129,,$C133)/$F$117)))</f>
        <v>0.60243813368522514</v>
      </c>
      <c r="AS133" s="26">
        <f>IF($F$117="n/a",0,IF(AS$3&lt;=$C133,0,IF(AS$3&gt;($F$117+$C133),INDEX($D$129:$W$129,,$C133)-SUM($D133:AR133),INDEX($D$129:$W$129,,$C133)/$F$117)))</f>
        <v>0.60243813368522514</v>
      </c>
      <c r="AT133" s="26">
        <f>IF($F$117="n/a",0,IF(AT$3&lt;=$C133,0,IF(AT$3&gt;($F$117+$C133),INDEX($D$129:$W$129,,$C133)-SUM($D133:AS133),INDEX($D$129:$W$129,,$C133)/$F$117)))</f>
        <v>0.60243813368522514</v>
      </c>
      <c r="AU133" s="26">
        <f>IF($F$117="n/a",0,IF(AU$3&lt;=$C133,0,IF(AU$3&gt;($F$117+$C133),INDEX($D$129:$W$129,,$C133)-SUM($D133:AT133),INDEX($D$129:$W$129,,$C133)/$F$117)))</f>
        <v>0.60243813368522514</v>
      </c>
      <c r="AV133" s="26">
        <f>IF($F$117="n/a",0,IF(AV$3&lt;=$C133,0,IF(AV$3&gt;($F$117+$C133),INDEX($D$129:$W$129,,$C133)-SUM($D133:AU133),INDEX($D$129:$W$129,,$C133)/$F$117)))</f>
        <v>0.60243813368522514</v>
      </c>
      <c r="AW133" s="26">
        <f>IF($F$117="n/a",0,IF(AW$3&lt;=$C133,0,IF(AW$3&gt;($F$117+$C133),INDEX($D$129:$W$129,,$C133)-SUM($D133:AV133),INDEX($D$129:$W$129,,$C133)/$F$117)))</f>
        <v>0.60243813368522514</v>
      </c>
      <c r="AX133" s="26">
        <f>IF($F$117="n/a",0,IF(AX$3&lt;=$C133,0,IF(AX$3&gt;($F$117+$C133),INDEX($D$129:$W$129,,$C133)-SUM($D133:AW133),INDEX($D$129:$W$129,,$C133)/$F$117)))</f>
        <v>0.60243813368522514</v>
      </c>
      <c r="AY133" s="26">
        <f>IF($F$117="n/a",0,IF(AY$3&lt;=$C133,0,IF(AY$3&gt;($F$117+$C133),INDEX($D$129:$W$129,,$C133)-SUM($D133:AX133),INDEX($D$129:$W$129,,$C133)/$F$117)))</f>
        <v>0.60243813368522514</v>
      </c>
      <c r="AZ133" s="26">
        <f>IF($F$117="n/a",0,IF(AZ$3&lt;=$C133,0,IF(AZ$3&gt;($F$117+$C133),INDEX($D$129:$W$129,,$C133)-SUM($D133:AY133),INDEX($D$129:$W$129,,$C133)/$F$117)))</f>
        <v>0.60243813368522514</v>
      </c>
      <c r="BA133" s="26">
        <f>IF($F$117="n/a",0,IF(BA$3&lt;=$C133,0,IF(BA$3&gt;($F$117+$C133),INDEX($D$129:$W$129,,$C133)-SUM($D133:AZ133),INDEX($D$129:$W$129,,$C133)/$F$117)))</f>
        <v>0.60243813368522514</v>
      </c>
      <c r="BB133" s="26">
        <f>IF($F$117="n/a",0,IF(BB$3&lt;=$C133,0,IF(BB$3&gt;($F$117+$C133),INDEX($D$129:$W$129,,$C133)-SUM($D133:BA133),INDEX($D$129:$W$129,,$C133)/$F$117)))</f>
        <v>0.60243813368522514</v>
      </c>
      <c r="BC133" s="26">
        <f>IF($F$117="n/a",0,IF(BC$3&lt;=$C133,0,IF(BC$3&gt;($F$117+$C133),INDEX($D$129:$W$129,,$C133)-SUM($D133:BB133),INDEX($D$129:$W$129,,$C133)/$F$117)))</f>
        <v>0.60243813368522514</v>
      </c>
      <c r="BD133" s="26">
        <f>IF($F$117="n/a",0,IF(BD$3&lt;=$C133,0,IF(BD$3&gt;($F$117+$C133),INDEX($D$129:$W$129,,$C133)-SUM($D133:BC133),INDEX($D$129:$W$129,,$C133)/$F$117)))</f>
        <v>0.60243813368522514</v>
      </c>
      <c r="BE133" s="26">
        <f>IF($F$117="n/a",0,IF(BE$3&lt;=$C133,0,IF(BE$3&gt;($F$117+$C133),INDEX($D$129:$W$129,,$C133)-SUM($D133:BD133),INDEX($D$129:$W$129,,$C133)/$F$117)))</f>
        <v>0.60243813368522514</v>
      </c>
      <c r="BF133" s="26">
        <f>IF($F$117="n/a",0,IF(BF$3&lt;=$C133,0,IF(BF$3&gt;($F$117+$C133),INDEX($D$129:$W$129,,$C133)-SUM($D133:BE133),INDEX($D$129:$W$129,,$C133)/$F$117)))</f>
        <v>0.60243813368522514</v>
      </c>
      <c r="BG133" s="26">
        <f>IF($F$117="n/a",0,IF(BG$3&lt;=$C133,0,IF(BG$3&gt;($F$117+$C133),INDEX($D$129:$W$129,,$C133)-SUM($D133:BF133),INDEX($D$129:$W$129,,$C133)/$F$117)))</f>
        <v>0.60243813368522514</v>
      </c>
      <c r="BH133" s="26">
        <f>IF($F$117="n/a",0,IF(BH$3&lt;=$C133,0,IF(BH$3&gt;($F$117+$C133),INDEX($D$129:$W$129,,$C133)-SUM($D133:BG133),INDEX($D$129:$W$129,,$C133)/$F$117)))</f>
        <v>0.60243813368522514</v>
      </c>
      <c r="BI133" s="26">
        <f>IF($F$117="n/a",0,IF(BI$3&lt;=$C133,0,IF(BI$3&gt;($F$117+$C133),INDEX($D$129:$W$129,,$C133)-SUM($D133:BH133),INDEX($D$129:$W$129,,$C133)/$F$117)))</f>
        <v>0.60243813368522514</v>
      </c>
      <c r="BJ133" s="26">
        <f>IF($F$117="n/a",0,IF(BJ$3&lt;=$C133,0,IF(BJ$3&gt;($F$117+$C133),INDEX($D$129:$W$129,,$C133)-SUM($D133:BI133),INDEX($D$129:$W$129,,$C133)/$F$117)))</f>
        <v>0.60243813368522514</v>
      </c>
      <c r="BK133" s="26">
        <f>IF($F$117="n/a",0,IF(BK$3&lt;=$C133,0,IF(BK$3&gt;($F$117+$C133),INDEX($D$129:$W$129,,$C133)-SUM($D133:BJ133),INDEX($D$129:$W$129,,$C133)/$F$117)))</f>
        <v>0.60243813368522514</v>
      </c>
    </row>
    <row r="134" spans="2:63" hidden="1" outlineLevel="1" x14ac:dyDescent="0.3">
      <c r="B134" s="15">
        <v>2015</v>
      </c>
      <c r="C134">
        <v>3</v>
      </c>
      <c r="D134" s="26"/>
      <c r="E134" s="26">
        <f>IF($F$117="n/a",0,IF(E$3&lt;=$C134,0,IF(E$3&gt;($F$117+$C134),INDEX($D$129:$W$129,,$C134)-SUM($D134:D134),INDEX($D$129:$W$129,,$C134)/$F$117)))</f>
        <v>0</v>
      </c>
      <c r="F134" s="26">
        <f>IF($F$117="n/a",0,IF(F$3&lt;=$C134,0,IF(F$3&gt;($F$117+$C134),INDEX($D$129:$W$129,,$C134)-SUM($D134:E134),INDEX($D$129:$W$129,,$C134)/$F$117)))</f>
        <v>0</v>
      </c>
      <c r="G134" s="26">
        <f>IF($F$117="n/a",0,IF(G$3&lt;=$C134,0,IF(G$3&gt;($F$117+$C134),INDEX($D$129:$W$129,,$C134)-SUM($D134:F134),INDEX($D$129:$W$129,,$C134)/$F$117)))</f>
        <v>0.57005181361238899</v>
      </c>
      <c r="H134" s="46">
        <f>IF($F$117="n/a",0,IF(H$3&lt;=$C134,0,IF(H$3&gt;($F$117+$C134),INDEX($D$129:$W$129,,$C134)-SUM($D134:G134),INDEX($D$129:$W$129,,$C134)/$F$117)))</f>
        <v>0.57005181361238899</v>
      </c>
      <c r="I134" s="40">
        <f>IF($F$117="n/a",0,IF(I$3&lt;=$C134,0,IF(I$3&gt;($F$117+$C134),INDEX($D$129:$W$129,,$C134)-SUM($D134:H134),INDEX($D$129:$W$129,,$C134)/$F$117)))</f>
        <v>0.57005181361238899</v>
      </c>
      <c r="J134" s="26">
        <f>IF($F$117="n/a",0,IF(J$3&lt;=$C134,0,IF(J$3&gt;($F$117+$C134),INDEX($D$129:$W$129,,$C134)-SUM($D134:I134),INDEX($D$129:$W$129,,$C134)/$F$117)))</f>
        <v>0.57005181361238899</v>
      </c>
      <c r="K134" s="26">
        <f>IF($F$117="n/a",0,IF(K$3&lt;=$C134,0,IF(K$3&gt;($F$117+$C134),INDEX($D$129:$W$129,,$C134)-SUM($D134:J134),INDEX($D$129:$W$129,,$C134)/$F$117)))</f>
        <v>0.57005181361238899</v>
      </c>
      <c r="L134" s="26">
        <f>IF($F$117="n/a",0,IF(L$3&lt;=$C134,0,IF(L$3&gt;($F$117+$C134),INDEX($D$129:$W$129,,$C134)-SUM($D134:K134),INDEX($D$129:$W$129,,$C134)/$F$117)))</f>
        <v>0.57005181361238899</v>
      </c>
      <c r="M134" s="26">
        <f>IF($F$117="n/a",0,IF(M$3&lt;=$C134,0,IF(M$3&gt;($F$117+$C134),INDEX($D$129:$W$129,,$C134)-SUM($D134:L134),INDEX($D$129:$W$129,,$C134)/$F$117)))</f>
        <v>0.57005181361238899</v>
      </c>
      <c r="N134" s="26">
        <f>IF($F$117="n/a",0,IF(N$3&lt;=$C134,0,IF(N$3&gt;($F$117+$C134),INDEX($D$129:$W$129,,$C134)-SUM($D134:M134),INDEX($D$129:$W$129,,$C134)/$F$117)))</f>
        <v>0.57005181361238899</v>
      </c>
      <c r="O134" s="26">
        <f>IF($F$117="n/a",0,IF(O$3&lt;=$C134,0,IF(O$3&gt;($F$117+$C134),INDEX($D$129:$W$129,,$C134)-SUM($D134:N134),INDEX($D$129:$W$129,,$C134)/$F$117)))</f>
        <v>0.57005181361238899</v>
      </c>
      <c r="P134" s="26">
        <f>IF($F$117="n/a",0,IF(P$3&lt;=$C134,0,IF(P$3&gt;($F$117+$C134),INDEX($D$129:$W$129,,$C134)-SUM($D134:O134),INDEX($D$129:$W$129,,$C134)/$F$117)))</f>
        <v>0.57005181361238899</v>
      </c>
      <c r="Q134" s="26">
        <f>IF($F$117="n/a",0,IF(Q$3&lt;=$C134,0,IF(Q$3&gt;($F$117+$C134),INDEX($D$129:$W$129,,$C134)-SUM($D134:P134),INDEX($D$129:$W$129,,$C134)/$F$117)))</f>
        <v>0.57005181361238899</v>
      </c>
      <c r="R134" s="26">
        <f>IF($F$117="n/a",0,IF(R$3&lt;=$C134,0,IF(R$3&gt;($F$117+$C134),INDEX($D$129:$W$129,,$C134)-SUM($D134:Q134),INDEX($D$129:$W$129,,$C134)/$F$117)))</f>
        <v>0.57005181361238899</v>
      </c>
      <c r="S134" s="26">
        <f>IF($F$117="n/a",0,IF(S$3&lt;=$C134,0,IF(S$3&gt;($F$117+$C134),INDEX($D$129:$W$129,,$C134)-SUM($D134:R134),INDEX($D$129:$W$129,,$C134)/$F$117)))</f>
        <v>0.57005181361238899</v>
      </c>
      <c r="T134" s="26">
        <f>IF($F$117="n/a",0,IF(T$3&lt;=$C134,0,IF(T$3&gt;($F$117+$C134),INDEX($D$129:$W$129,,$C134)-SUM($D134:S134),INDEX($D$129:$W$129,,$C134)/$F$117)))</f>
        <v>0.57005181361238899</v>
      </c>
      <c r="U134" s="26">
        <f>IF($F$117="n/a",0,IF(U$3&lt;=$C134,0,IF(U$3&gt;($F$117+$C134),INDEX($D$129:$W$129,,$C134)-SUM($D134:T134),INDEX($D$129:$W$129,,$C134)/$F$117)))</f>
        <v>0.57005181361238899</v>
      </c>
      <c r="V134" s="26">
        <f>IF($F$117="n/a",0,IF(V$3&lt;=$C134,0,IF(V$3&gt;($F$117+$C134),INDEX($D$129:$W$129,,$C134)-SUM($D134:U134),INDEX($D$129:$W$129,,$C134)/$F$117)))</f>
        <v>0.57005181361238899</v>
      </c>
      <c r="W134" s="26">
        <f>IF($F$117="n/a",0,IF(W$3&lt;=$C134,0,IF(W$3&gt;($F$117+$C134),INDEX($D$129:$W$129,,$C134)-SUM($D134:V134),INDEX($D$129:$W$129,,$C134)/$F$117)))</f>
        <v>0.57005181361238899</v>
      </c>
      <c r="X134" s="26">
        <f>IF($F$117="n/a",0,IF(X$3&lt;=$C134,0,IF(X$3&gt;($F$117+$C134),INDEX($D$129:$W$129,,$C134)-SUM($D134:W134),INDEX($D$129:$W$129,,$C134)/$F$117)))</f>
        <v>0.57005181361238899</v>
      </c>
      <c r="Y134" s="26">
        <f>IF($F$117="n/a",0,IF(Y$3&lt;=$C134,0,IF(Y$3&gt;($F$117+$C134),INDEX($D$129:$W$129,,$C134)-SUM($D134:X134),INDEX($D$129:$W$129,,$C134)/$F$117)))</f>
        <v>0.57005181361238899</v>
      </c>
      <c r="Z134" s="26">
        <f>IF($F$117="n/a",0,IF(Z$3&lt;=$C134,0,IF(Z$3&gt;($F$117+$C134),INDEX($D$129:$W$129,,$C134)-SUM($D134:Y134),INDEX($D$129:$W$129,,$C134)/$F$117)))</f>
        <v>0.57005181361238899</v>
      </c>
      <c r="AA134" s="26">
        <f>IF($F$117="n/a",0,IF(AA$3&lt;=$C134,0,IF(AA$3&gt;($F$117+$C134),INDEX($D$129:$W$129,,$C134)-SUM($D134:Z134),INDEX($D$129:$W$129,,$C134)/$F$117)))</f>
        <v>0.57005181361238899</v>
      </c>
      <c r="AB134" s="26">
        <f>IF($F$117="n/a",0,IF(AB$3&lt;=$C134,0,IF(AB$3&gt;($F$117+$C134),INDEX($D$129:$W$129,,$C134)-SUM($D134:AA134),INDEX($D$129:$W$129,,$C134)/$F$117)))</f>
        <v>0.57005181361238899</v>
      </c>
      <c r="AC134" s="26">
        <f>IF($F$117="n/a",0,IF(AC$3&lt;=$C134,0,IF(AC$3&gt;($F$117+$C134),INDEX($D$129:$W$129,,$C134)-SUM($D134:AB134),INDEX($D$129:$W$129,,$C134)/$F$117)))</f>
        <v>0.57005181361238899</v>
      </c>
      <c r="AD134" s="26">
        <f>IF($F$117="n/a",0,IF(AD$3&lt;=$C134,0,IF(AD$3&gt;($F$117+$C134),INDEX($D$129:$W$129,,$C134)-SUM($D134:AC134),INDEX($D$129:$W$129,,$C134)/$F$117)))</f>
        <v>0.57005181361238899</v>
      </c>
      <c r="AE134" s="26">
        <f>IF($F$117="n/a",0,IF(AE$3&lt;=$C134,0,IF(AE$3&gt;($F$117+$C134),INDEX($D$129:$W$129,,$C134)-SUM($D134:AD134),INDEX($D$129:$W$129,,$C134)/$F$117)))</f>
        <v>0.57005181361238899</v>
      </c>
      <c r="AF134" s="26">
        <f>IF($F$117="n/a",0,IF(AF$3&lt;=$C134,0,IF(AF$3&gt;($F$117+$C134),INDEX($D$129:$W$129,,$C134)-SUM($D134:AE134),INDEX($D$129:$W$129,,$C134)/$F$117)))</f>
        <v>0.57005181361238899</v>
      </c>
      <c r="AG134" s="26">
        <f>IF($F$117="n/a",0,IF(AG$3&lt;=$C134,0,IF(AG$3&gt;($F$117+$C134),INDEX($D$129:$W$129,,$C134)-SUM($D134:AF134),INDEX($D$129:$W$129,,$C134)/$F$117)))</f>
        <v>0.57005181361238899</v>
      </c>
      <c r="AH134" s="26">
        <f>IF($F$117="n/a",0,IF(AH$3&lt;=$C134,0,IF(AH$3&gt;($F$117+$C134),INDEX($D$129:$W$129,,$C134)-SUM($D134:AG134),INDEX($D$129:$W$129,,$C134)/$F$117)))</f>
        <v>0.57005181361238899</v>
      </c>
      <c r="AI134" s="26">
        <f>IF($F$117="n/a",0,IF(AI$3&lt;=$C134,0,IF(AI$3&gt;($F$117+$C134),INDEX($D$129:$W$129,,$C134)-SUM($D134:AH134),INDEX($D$129:$W$129,,$C134)/$F$117)))</f>
        <v>0.57005181361238899</v>
      </c>
      <c r="AJ134" s="26">
        <f>IF($F$117="n/a",0,IF(AJ$3&lt;=$C134,0,IF(AJ$3&gt;($F$117+$C134),INDEX($D$129:$W$129,,$C134)-SUM($D134:AI134),INDEX($D$129:$W$129,,$C134)/$F$117)))</f>
        <v>0.57005181361238899</v>
      </c>
      <c r="AK134" s="26">
        <f>IF($F$117="n/a",0,IF(AK$3&lt;=$C134,0,IF(AK$3&gt;($F$117+$C134),INDEX($D$129:$W$129,,$C134)-SUM($D134:AJ134),INDEX($D$129:$W$129,,$C134)/$F$117)))</f>
        <v>0.57005181361238899</v>
      </c>
      <c r="AL134" s="26">
        <f>IF($F$117="n/a",0,IF(AL$3&lt;=$C134,0,IF(AL$3&gt;($F$117+$C134),INDEX($D$129:$W$129,,$C134)-SUM($D134:AK134),INDEX($D$129:$W$129,,$C134)/$F$117)))</f>
        <v>0.57005181361238899</v>
      </c>
      <c r="AM134" s="26">
        <f>IF($F$117="n/a",0,IF(AM$3&lt;=$C134,0,IF(AM$3&gt;($F$117+$C134),INDEX($D$129:$W$129,,$C134)-SUM($D134:AL134),INDEX($D$129:$W$129,,$C134)/$F$117)))</f>
        <v>0.57005181361238899</v>
      </c>
      <c r="AN134" s="26">
        <f>IF($F$117="n/a",0,IF(AN$3&lt;=$C134,0,IF(AN$3&gt;($F$117+$C134),INDEX($D$129:$W$129,,$C134)-SUM($D134:AM134),INDEX($D$129:$W$129,,$C134)/$F$117)))</f>
        <v>0.57005181361238899</v>
      </c>
      <c r="AO134" s="26">
        <f>IF($F$117="n/a",0,IF(AO$3&lt;=$C134,0,IF(AO$3&gt;($F$117+$C134),INDEX($D$129:$W$129,,$C134)-SUM($D134:AN134),INDEX($D$129:$W$129,,$C134)/$F$117)))</f>
        <v>0.57005181361238899</v>
      </c>
      <c r="AP134" s="26">
        <f>IF($F$117="n/a",0,IF(AP$3&lt;=$C134,0,IF(AP$3&gt;($F$117+$C134),INDEX($D$129:$W$129,,$C134)-SUM($D134:AO134),INDEX($D$129:$W$129,,$C134)/$F$117)))</f>
        <v>0.57005181361238899</v>
      </c>
      <c r="AQ134" s="26">
        <f>IF($F$117="n/a",0,IF(AQ$3&lt;=$C134,0,IF(AQ$3&gt;($F$117+$C134),INDEX($D$129:$W$129,,$C134)-SUM($D134:AP134),INDEX($D$129:$W$129,,$C134)/$F$117)))</f>
        <v>0.57005181361238899</v>
      </c>
      <c r="AR134" s="26">
        <f>IF($F$117="n/a",0,IF(AR$3&lt;=$C134,0,IF(AR$3&gt;($F$117+$C134),INDEX($D$129:$W$129,,$C134)-SUM($D134:AQ134),INDEX($D$129:$W$129,,$C134)/$F$117)))</f>
        <v>0.57005181361238899</v>
      </c>
      <c r="AS134" s="26">
        <f>IF($F$117="n/a",0,IF(AS$3&lt;=$C134,0,IF(AS$3&gt;($F$117+$C134),INDEX($D$129:$W$129,,$C134)-SUM($D134:AR134),INDEX($D$129:$W$129,,$C134)/$F$117)))</f>
        <v>0.57005181361238899</v>
      </c>
      <c r="AT134" s="26">
        <f>IF($F$117="n/a",0,IF(AT$3&lt;=$C134,0,IF(AT$3&gt;($F$117+$C134),INDEX($D$129:$W$129,,$C134)-SUM($D134:AS134),INDEX($D$129:$W$129,,$C134)/$F$117)))</f>
        <v>0.57005181361238899</v>
      </c>
      <c r="AU134" s="26">
        <f>IF($F$117="n/a",0,IF(AU$3&lt;=$C134,0,IF(AU$3&gt;($F$117+$C134),INDEX($D$129:$W$129,,$C134)-SUM($D134:AT134),INDEX($D$129:$W$129,,$C134)/$F$117)))</f>
        <v>0.57005181361238899</v>
      </c>
      <c r="AV134" s="26">
        <f>IF($F$117="n/a",0,IF(AV$3&lt;=$C134,0,IF(AV$3&gt;($F$117+$C134),INDEX($D$129:$W$129,,$C134)-SUM($D134:AU134),INDEX($D$129:$W$129,,$C134)/$F$117)))</f>
        <v>0.57005181361238899</v>
      </c>
      <c r="AW134" s="26">
        <f>IF($F$117="n/a",0,IF(AW$3&lt;=$C134,0,IF(AW$3&gt;($F$117+$C134),INDEX($D$129:$W$129,,$C134)-SUM($D134:AV134),INDEX($D$129:$W$129,,$C134)/$F$117)))</f>
        <v>0.57005181361238899</v>
      </c>
      <c r="AX134" s="26">
        <f>IF($F$117="n/a",0,IF(AX$3&lt;=$C134,0,IF(AX$3&gt;($F$117+$C134),INDEX($D$129:$W$129,,$C134)-SUM($D134:AW134),INDEX($D$129:$W$129,,$C134)/$F$117)))</f>
        <v>0.57005181361238899</v>
      </c>
      <c r="AY134" s="26">
        <f>IF($F$117="n/a",0,IF(AY$3&lt;=$C134,0,IF(AY$3&gt;($F$117+$C134),INDEX($D$129:$W$129,,$C134)-SUM($D134:AX134),INDEX($D$129:$W$129,,$C134)/$F$117)))</f>
        <v>0.57005181361238899</v>
      </c>
      <c r="AZ134" s="26">
        <f>IF($F$117="n/a",0,IF(AZ$3&lt;=$C134,0,IF(AZ$3&gt;($F$117+$C134),INDEX($D$129:$W$129,,$C134)-SUM($D134:AY134),INDEX($D$129:$W$129,,$C134)/$F$117)))</f>
        <v>0.57005181361238899</v>
      </c>
      <c r="BA134" s="26">
        <f>IF($F$117="n/a",0,IF(BA$3&lt;=$C134,0,IF(BA$3&gt;($F$117+$C134),INDEX($D$129:$W$129,,$C134)-SUM($D134:AZ134),INDEX($D$129:$W$129,,$C134)/$F$117)))</f>
        <v>0.57005181361238899</v>
      </c>
      <c r="BB134" s="26">
        <f>IF($F$117="n/a",0,IF(BB$3&lt;=$C134,0,IF(BB$3&gt;($F$117+$C134),INDEX($D$129:$W$129,,$C134)-SUM($D134:BA134),INDEX($D$129:$W$129,,$C134)/$F$117)))</f>
        <v>0.57005181361238899</v>
      </c>
      <c r="BC134" s="26">
        <f>IF($F$117="n/a",0,IF(BC$3&lt;=$C134,0,IF(BC$3&gt;($F$117+$C134),INDEX($D$129:$W$129,,$C134)-SUM($D134:BB134),INDEX($D$129:$W$129,,$C134)/$F$117)))</f>
        <v>0.57005181361238899</v>
      </c>
      <c r="BD134" s="26">
        <f>IF($F$117="n/a",0,IF(BD$3&lt;=$C134,0,IF(BD$3&gt;($F$117+$C134),INDEX($D$129:$W$129,,$C134)-SUM($D134:BC134),INDEX($D$129:$W$129,,$C134)/$F$117)))</f>
        <v>0.57005181361238899</v>
      </c>
      <c r="BE134" s="26">
        <f>IF($F$117="n/a",0,IF(BE$3&lt;=$C134,0,IF(BE$3&gt;($F$117+$C134),INDEX($D$129:$W$129,,$C134)-SUM($D134:BD134),INDEX($D$129:$W$129,,$C134)/$F$117)))</f>
        <v>0.57005181361238899</v>
      </c>
      <c r="BF134" s="26">
        <f>IF($F$117="n/a",0,IF(BF$3&lt;=$C134,0,IF(BF$3&gt;($F$117+$C134),INDEX($D$129:$W$129,,$C134)-SUM($D134:BE134),INDEX($D$129:$W$129,,$C134)/$F$117)))</f>
        <v>0.57005181361238899</v>
      </c>
      <c r="BG134" s="26">
        <f>IF($F$117="n/a",0,IF(BG$3&lt;=$C134,0,IF(BG$3&gt;($F$117+$C134),INDEX($D$129:$W$129,,$C134)-SUM($D134:BF134),INDEX($D$129:$W$129,,$C134)/$F$117)))</f>
        <v>0.57005181361238899</v>
      </c>
      <c r="BH134" s="26">
        <f>IF($F$117="n/a",0,IF(BH$3&lt;=$C134,0,IF(BH$3&gt;($F$117+$C134),INDEX($D$129:$W$129,,$C134)-SUM($D134:BG134),INDEX($D$129:$W$129,,$C134)/$F$117)))</f>
        <v>0.57005181361238899</v>
      </c>
      <c r="BI134" s="26">
        <f>IF($F$117="n/a",0,IF(BI$3&lt;=$C134,0,IF(BI$3&gt;($F$117+$C134),INDEX($D$129:$W$129,,$C134)-SUM($D134:BH134),INDEX($D$129:$W$129,,$C134)/$F$117)))</f>
        <v>0.57005181361238899</v>
      </c>
      <c r="BJ134" s="26">
        <f>IF($F$117="n/a",0,IF(BJ$3&lt;=$C134,0,IF(BJ$3&gt;($F$117+$C134),INDEX($D$129:$W$129,,$C134)-SUM($D134:BI134),INDEX($D$129:$W$129,,$C134)/$F$117)))</f>
        <v>0.57005181361238899</v>
      </c>
      <c r="BK134" s="26">
        <f>IF($F$117="n/a",0,IF(BK$3&lt;=$C134,0,IF(BK$3&gt;($F$117+$C134),INDEX($D$129:$W$129,,$C134)-SUM($D134:BJ134),INDEX($D$129:$W$129,,$C134)/$F$117)))</f>
        <v>0.57005181361238899</v>
      </c>
    </row>
    <row r="135" spans="2:63" hidden="1" outlineLevel="1" x14ac:dyDescent="0.3">
      <c r="B135" s="15">
        <v>2016</v>
      </c>
      <c r="C135">
        <v>4</v>
      </c>
      <c r="D135" s="26"/>
      <c r="E135" s="26">
        <f>IF($F$117="n/a",0,IF(E$3&lt;=$C135,0,IF(E$3&gt;($F$117+$C135),INDEX($D$129:$W$129,,$C135)-SUM($D135:D135),INDEX($D$129:$W$129,,$C135)/$F$117)))</f>
        <v>0</v>
      </c>
      <c r="F135" s="26">
        <f>IF($F$117="n/a",0,IF(F$3&lt;=$C135,0,IF(F$3&gt;($F$117+$C135),INDEX($D$129:$W$129,,$C135)-SUM($D135:E135),INDEX($D$129:$W$129,,$C135)/$F$117)))</f>
        <v>0</v>
      </c>
      <c r="G135" s="26">
        <f>IF($F$117="n/a",0,IF(G$3&lt;=$C135,0,IF(G$3&gt;($F$117+$C135),INDEX($D$129:$W$129,,$C135)-SUM($D135:F135),INDEX($D$129:$W$129,,$C135)/$F$117)))</f>
        <v>0</v>
      </c>
      <c r="H135" s="46">
        <f>IF($F$117="n/a",0,IF(H$3&lt;=$C135,0,IF(H$3&gt;($F$117+$C135),INDEX($D$129:$W$129,,$C135)-SUM($D135:G135),INDEX($D$129:$W$129,,$C135)/$F$117)))</f>
        <v>0.56066472302174242</v>
      </c>
      <c r="I135" s="40">
        <f>IF($F$117="n/a",0,IF(I$3&lt;=$C135,0,IF(I$3&gt;($F$117+$C135),INDEX($D$129:$W$129,,$C135)-SUM($D135:H135),INDEX($D$129:$W$129,,$C135)/$F$117)))</f>
        <v>0.56066472302174242</v>
      </c>
      <c r="J135" s="26">
        <f>IF($F$117="n/a",0,IF(J$3&lt;=$C135,0,IF(J$3&gt;($F$117+$C135),INDEX($D$129:$W$129,,$C135)-SUM($D135:I135),INDEX($D$129:$W$129,,$C135)/$F$117)))</f>
        <v>0.56066472302174242</v>
      </c>
      <c r="K135" s="26">
        <f>IF($F$117="n/a",0,IF(K$3&lt;=$C135,0,IF(K$3&gt;($F$117+$C135),INDEX($D$129:$W$129,,$C135)-SUM($D135:J135),INDEX($D$129:$W$129,,$C135)/$F$117)))</f>
        <v>0.56066472302174242</v>
      </c>
      <c r="L135" s="26">
        <f>IF($F$117="n/a",0,IF(L$3&lt;=$C135,0,IF(L$3&gt;($F$117+$C135),INDEX($D$129:$W$129,,$C135)-SUM($D135:K135),INDEX($D$129:$W$129,,$C135)/$F$117)))</f>
        <v>0.56066472302174242</v>
      </c>
      <c r="M135" s="26">
        <f>IF($F$117="n/a",0,IF(M$3&lt;=$C135,0,IF(M$3&gt;($F$117+$C135),INDEX($D$129:$W$129,,$C135)-SUM($D135:L135),INDEX($D$129:$W$129,,$C135)/$F$117)))</f>
        <v>0.56066472302174242</v>
      </c>
      <c r="N135" s="26">
        <f>IF($F$117="n/a",0,IF(N$3&lt;=$C135,0,IF(N$3&gt;($F$117+$C135),INDEX($D$129:$W$129,,$C135)-SUM($D135:M135),INDEX($D$129:$W$129,,$C135)/$F$117)))</f>
        <v>0.56066472302174242</v>
      </c>
      <c r="O135" s="26">
        <f>IF($F$117="n/a",0,IF(O$3&lt;=$C135,0,IF(O$3&gt;($F$117+$C135),INDEX($D$129:$W$129,,$C135)-SUM($D135:N135),INDEX($D$129:$W$129,,$C135)/$F$117)))</f>
        <v>0.56066472302174242</v>
      </c>
      <c r="P135" s="26">
        <f>IF($F$117="n/a",0,IF(P$3&lt;=$C135,0,IF(P$3&gt;($F$117+$C135),INDEX($D$129:$W$129,,$C135)-SUM($D135:O135),INDEX($D$129:$W$129,,$C135)/$F$117)))</f>
        <v>0.56066472302174242</v>
      </c>
      <c r="Q135" s="26">
        <f>IF($F$117="n/a",0,IF(Q$3&lt;=$C135,0,IF(Q$3&gt;($F$117+$C135),INDEX($D$129:$W$129,,$C135)-SUM($D135:P135),INDEX($D$129:$W$129,,$C135)/$F$117)))</f>
        <v>0.56066472302174242</v>
      </c>
      <c r="R135" s="26">
        <f>IF($F$117="n/a",0,IF(R$3&lt;=$C135,0,IF(R$3&gt;($F$117+$C135),INDEX($D$129:$W$129,,$C135)-SUM($D135:Q135),INDEX($D$129:$W$129,,$C135)/$F$117)))</f>
        <v>0.56066472302174242</v>
      </c>
      <c r="S135" s="26">
        <f>IF($F$117="n/a",0,IF(S$3&lt;=$C135,0,IF(S$3&gt;($F$117+$C135),INDEX($D$129:$W$129,,$C135)-SUM($D135:R135),INDEX($D$129:$W$129,,$C135)/$F$117)))</f>
        <v>0.56066472302174242</v>
      </c>
      <c r="T135" s="26">
        <f>IF($F$117="n/a",0,IF(T$3&lt;=$C135,0,IF(T$3&gt;($F$117+$C135),INDEX($D$129:$W$129,,$C135)-SUM($D135:S135),INDEX($D$129:$W$129,,$C135)/$F$117)))</f>
        <v>0.56066472302174242</v>
      </c>
      <c r="U135" s="26">
        <f>IF($F$117="n/a",0,IF(U$3&lt;=$C135,0,IF(U$3&gt;($F$117+$C135),INDEX($D$129:$W$129,,$C135)-SUM($D135:T135),INDEX($D$129:$W$129,,$C135)/$F$117)))</f>
        <v>0.56066472302174242</v>
      </c>
      <c r="V135" s="26">
        <f>IF($F$117="n/a",0,IF(V$3&lt;=$C135,0,IF(V$3&gt;($F$117+$C135),INDEX($D$129:$W$129,,$C135)-SUM($D135:U135),INDEX($D$129:$W$129,,$C135)/$F$117)))</f>
        <v>0.56066472302174242</v>
      </c>
      <c r="W135" s="26">
        <f>IF($F$117="n/a",0,IF(W$3&lt;=$C135,0,IF(W$3&gt;($F$117+$C135),INDEX($D$129:$W$129,,$C135)-SUM($D135:V135),INDEX($D$129:$W$129,,$C135)/$F$117)))</f>
        <v>0.56066472302174242</v>
      </c>
      <c r="X135" s="26">
        <f>IF($F$117="n/a",0,IF(X$3&lt;=$C135,0,IF(X$3&gt;($F$117+$C135),INDEX($D$129:$W$129,,$C135)-SUM($D135:W135),INDEX($D$129:$W$129,,$C135)/$F$117)))</f>
        <v>0.56066472302174242</v>
      </c>
      <c r="Y135" s="26">
        <f>IF($F$117="n/a",0,IF(Y$3&lt;=$C135,0,IF(Y$3&gt;($F$117+$C135),INDEX($D$129:$W$129,,$C135)-SUM($D135:X135),INDEX($D$129:$W$129,,$C135)/$F$117)))</f>
        <v>0.56066472302174242</v>
      </c>
      <c r="Z135" s="26">
        <f>IF($F$117="n/a",0,IF(Z$3&lt;=$C135,0,IF(Z$3&gt;($F$117+$C135),INDEX($D$129:$W$129,,$C135)-SUM($D135:Y135),INDEX($D$129:$W$129,,$C135)/$F$117)))</f>
        <v>0.56066472302174242</v>
      </c>
      <c r="AA135" s="26">
        <f>IF($F$117="n/a",0,IF(AA$3&lt;=$C135,0,IF(AA$3&gt;($F$117+$C135),INDEX($D$129:$W$129,,$C135)-SUM($D135:Z135),INDEX($D$129:$W$129,,$C135)/$F$117)))</f>
        <v>0.56066472302174242</v>
      </c>
      <c r="AB135" s="26">
        <f>IF($F$117="n/a",0,IF(AB$3&lt;=$C135,0,IF(AB$3&gt;($F$117+$C135),INDEX($D$129:$W$129,,$C135)-SUM($D135:AA135),INDEX($D$129:$W$129,,$C135)/$F$117)))</f>
        <v>0.56066472302174242</v>
      </c>
      <c r="AC135" s="26">
        <f>IF($F$117="n/a",0,IF(AC$3&lt;=$C135,0,IF(AC$3&gt;($F$117+$C135),INDEX($D$129:$W$129,,$C135)-SUM($D135:AB135),INDEX($D$129:$W$129,,$C135)/$F$117)))</f>
        <v>0.56066472302174242</v>
      </c>
      <c r="AD135" s="26">
        <f>IF($F$117="n/a",0,IF(AD$3&lt;=$C135,0,IF(AD$3&gt;($F$117+$C135),INDEX($D$129:$W$129,,$C135)-SUM($D135:AC135),INDEX($D$129:$W$129,,$C135)/$F$117)))</f>
        <v>0.56066472302174242</v>
      </c>
      <c r="AE135" s="26">
        <f>IF($F$117="n/a",0,IF(AE$3&lt;=$C135,0,IF(AE$3&gt;($F$117+$C135),INDEX($D$129:$W$129,,$C135)-SUM($D135:AD135),INDEX($D$129:$W$129,,$C135)/$F$117)))</f>
        <v>0.56066472302174242</v>
      </c>
      <c r="AF135" s="26">
        <f>IF($F$117="n/a",0,IF(AF$3&lt;=$C135,0,IF(AF$3&gt;($F$117+$C135),INDEX($D$129:$W$129,,$C135)-SUM($D135:AE135),INDEX($D$129:$W$129,,$C135)/$F$117)))</f>
        <v>0.56066472302174242</v>
      </c>
      <c r="AG135" s="26">
        <f>IF($F$117="n/a",0,IF(AG$3&lt;=$C135,0,IF(AG$3&gt;($F$117+$C135),INDEX($D$129:$W$129,,$C135)-SUM($D135:AF135),INDEX($D$129:$W$129,,$C135)/$F$117)))</f>
        <v>0.56066472302174242</v>
      </c>
      <c r="AH135" s="26">
        <f>IF($F$117="n/a",0,IF(AH$3&lt;=$C135,0,IF(AH$3&gt;($F$117+$C135),INDEX($D$129:$W$129,,$C135)-SUM($D135:AG135),INDEX($D$129:$W$129,,$C135)/$F$117)))</f>
        <v>0.56066472302174242</v>
      </c>
      <c r="AI135" s="26">
        <f>IF($F$117="n/a",0,IF(AI$3&lt;=$C135,0,IF(AI$3&gt;($F$117+$C135),INDEX($D$129:$W$129,,$C135)-SUM($D135:AH135),INDEX($D$129:$W$129,,$C135)/$F$117)))</f>
        <v>0.56066472302174242</v>
      </c>
      <c r="AJ135" s="26">
        <f>IF($F$117="n/a",0,IF(AJ$3&lt;=$C135,0,IF(AJ$3&gt;($F$117+$C135),INDEX($D$129:$W$129,,$C135)-SUM($D135:AI135),INDEX($D$129:$W$129,,$C135)/$F$117)))</f>
        <v>0.56066472302174242</v>
      </c>
      <c r="AK135" s="26">
        <f>IF($F$117="n/a",0,IF(AK$3&lt;=$C135,0,IF(AK$3&gt;($F$117+$C135),INDEX($D$129:$W$129,,$C135)-SUM($D135:AJ135),INDEX($D$129:$W$129,,$C135)/$F$117)))</f>
        <v>0.56066472302174242</v>
      </c>
      <c r="AL135" s="26">
        <f>IF($F$117="n/a",0,IF(AL$3&lt;=$C135,0,IF(AL$3&gt;($F$117+$C135),INDEX($D$129:$W$129,,$C135)-SUM($D135:AK135),INDEX($D$129:$W$129,,$C135)/$F$117)))</f>
        <v>0.56066472302174242</v>
      </c>
      <c r="AM135" s="26">
        <f>IF($F$117="n/a",0,IF(AM$3&lt;=$C135,0,IF(AM$3&gt;($F$117+$C135),INDEX($D$129:$W$129,,$C135)-SUM($D135:AL135),INDEX($D$129:$W$129,,$C135)/$F$117)))</f>
        <v>0.56066472302174242</v>
      </c>
      <c r="AN135" s="26">
        <f>IF($F$117="n/a",0,IF(AN$3&lt;=$C135,0,IF(AN$3&gt;($F$117+$C135),INDEX($D$129:$W$129,,$C135)-SUM($D135:AM135),INDEX($D$129:$W$129,,$C135)/$F$117)))</f>
        <v>0.56066472302174242</v>
      </c>
      <c r="AO135" s="26">
        <f>IF($F$117="n/a",0,IF(AO$3&lt;=$C135,0,IF(AO$3&gt;($F$117+$C135),INDEX($D$129:$W$129,,$C135)-SUM($D135:AN135),INDEX($D$129:$W$129,,$C135)/$F$117)))</f>
        <v>0.56066472302174242</v>
      </c>
      <c r="AP135" s="26">
        <f>IF($F$117="n/a",0,IF(AP$3&lt;=$C135,0,IF(AP$3&gt;($F$117+$C135),INDEX($D$129:$W$129,,$C135)-SUM($D135:AO135),INDEX($D$129:$W$129,,$C135)/$F$117)))</f>
        <v>0.56066472302174242</v>
      </c>
      <c r="AQ135" s="26">
        <f>IF($F$117="n/a",0,IF(AQ$3&lt;=$C135,0,IF(AQ$3&gt;($F$117+$C135),INDEX($D$129:$W$129,,$C135)-SUM($D135:AP135),INDEX($D$129:$W$129,,$C135)/$F$117)))</f>
        <v>0.56066472302174242</v>
      </c>
      <c r="AR135" s="26">
        <f>IF($F$117="n/a",0,IF(AR$3&lt;=$C135,0,IF(AR$3&gt;($F$117+$C135),INDEX($D$129:$W$129,,$C135)-SUM($D135:AQ135),INDEX($D$129:$W$129,,$C135)/$F$117)))</f>
        <v>0.56066472302174242</v>
      </c>
      <c r="AS135" s="26">
        <f>IF($F$117="n/a",0,IF(AS$3&lt;=$C135,0,IF(AS$3&gt;($F$117+$C135),INDEX($D$129:$W$129,,$C135)-SUM($D135:AR135),INDEX($D$129:$W$129,,$C135)/$F$117)))</f>
        <v>0.56066472302174242</v>
      </c>
      <c r="AT135" s="26">
        <f>IF($F$117="n/a",0,IF(AT$3&lt;=$C135,0,IF(AT$3&gt;($F$117+$C135),INDEX($D$129:$W$129,,$C135)-SUM($D135:AS135),INDEX($D$129:$W$129,,$C135)/$F$117)))</f>
        <v>0.56066472302174242</v>
      </c>
      <c r="AU135" s="26">
        <f>IF($F$117="n/a",0,IF(AU$3&lt;=$C135,0,IF(AU$3&gt;($F$117+$C135),INDEX($D$129:$W$129,,$C135)-SUM($D135:AT135),INDEX($D$129:$W$129,,$C135)/$F$117)))</f>
        <v>0.56066472302174242</v>
      </c>
      <c r="AV135" s="26">
        <f>IF($F$117="n/a",0,IF(AV$3&lt;=$C135,0,IF(AV$3&gt;($F$117+$C135),INDEX($D$129:$W$129,,$C135)-SUM($D135:AU135),INDEX($D$129:$W$129,,$C135)/$F$117)))</f>
        <v>0.56066472302174242</v>
      </c>
      <c r="AW135" s="26">
        <f>IF($F$117="n/a",0,IF(AW$3&lt;=$C135,0,IF(AW$3&gt;($F$117+$C135),INDEX($D$129:$W$129,,$C135)-SUM($D135:AV135),INDEX($D$129:$W$129,,$C135)/$F$117)))</f>
        <v>0.56066472302174242</v>
      </c>
      <c r="AX135" s="26">
        <f>IF($F$117="n/a",0,IF(AX$3&lt;=$C135,0,IF(AX$3&gt;($F$117+$C135),INDEX($D$129:$W$129,,$C135)-SUM($D135:AW135),INDEX($D$129:$W$129,,$C135)/$F$117)))</f>
        <v>0.56066472302174242</v>
      </c>
      <c r="AY135" s="26">
        <f>IF($F$117="n/a",0,IF(AY$3&lt;=$C135,0,IF(AY$3&gt;($F$117+$C135),INDEX($D$129:$W$129,,$C135)-SUM($D135:AX135),INDEX($D$129:$W$129,,$C135)/$F$117)))</f>
        <v>0.56066472302174242</v>
      </c>
      <c r="AZ135" s="26">
        <f>IF($F$117="n/a",0,IF(AZ$3&lt;=$C135,0,IF(AZ$3&gt;($F$117+$C135),INDEX($D$129:$W$129,,$C135)-SUM($D135:AY135),INDEX($D$129:$W$129,,$C135)/$F$117)))</f>
        <v>0.56066472302174242</v>
      </c>
      <c r="BA135" s="26">
        <f>IF($F$117="n/a",0,IF(BA$3&lt;=$C135,0,IF(BA$3&gt;($F$117+$C135),INDEX($D$129:$W$129,,$C135)-SUM($D135:AZ135),INDEX($D$129:$W$129,,$C135)/$F$117)))</f>
        <v>0.56066472302174242</v>
      </c>
      <c r="BB135" s="26">
        <f>IF($F$117="n/a",0,IF(BB$3&lt;=$C135,0,IF(BB$3&gt;($F$117+$C135),INDEX($D$129:$W$129,,$C135)-SUM($D135:BA135),INDEX($D$129:$W$129,,$C135)/$F$117)))</f>
        <v>0.56066472302174242</v>
      </c>
      <c r="BC135" s="26">
        <f>IF($F$117="n/a",0,IF(BC$3&lt;=$C135,0,IF(BC$3&gt;($F$117+$C135),INDEX($D$129:$W$129,,$C135)-SUM($D135:BB135),INDEX($D$129:$W$129,,$C135)/$F$117)))</f>
        <v>0.56066472302174242</v>
      </c>
      <c r="BD135" s="26">
        <f>IF($F$117="n/a",0,IF(BD$3&lt;=$C135,0,IF(BD$3&gt;($F$117+$C135),INDEX($D$129:$W$129,,$C135)-SUM($D135:BC135),INDEX($D$129:$W$129,,$C135)/$F$117)))</f>
        <v>0.56066472302174242</v>
      </c>
      <c r="BE135" s="26">
        <f>IF($F$117="n/a",0,IF(BE$3&lt;=$C135,0,IF(BE$3&gt;($F$117+$C135),INDEX($D$129:$W$129,,$C135)-SUM($D135:BD135),INDEX($D$129:$W$129,,$C135)/$F$117)))</f>
        <v>0.56066472302174242</v>
      </c>
      <c r="BF135" s="26">
        <f>IF($F$117="n/a",0,IF(BF$3&lt;=$C135,0,IF(BF$3&gt;($F$117+$C135),INDEX($D$129:$W$129,,$C135)-SUM($D135:BE135),INDEX($D$129:$W$129,,$C135)/$F$117)))</f>
        <v>0.56066472302174242</v>
      </c>
      <c r="BG135" s="26">
        <f>IF($F$117="n/a",0,IF(BG$3&lt;=$C135,0,IF(BG$3&gt;($F$117+$C135),INDEX($D$129:$W$129,,$C135)-SUM($D135:BF135),INDEX($D$129:$W$129,,$C135)/$F$117)))</f>
        <v>0.56066472302174242</v>
      </c>
      <c r="BH135" s="26">
        <f>IF($F$117="n/a",0,IF(BH$3&lt;=$C135,0,IF(BH$3&gt;($F$117+$C135),INDEX($D$129:$W$129,,$C135)-SUM($D135:BG135),INDEX($D$129:$W$129,,$C135)/$F$117)))</f>
        <v>0.56066472302174242</v>
      </c>
      <c r="BI135" s="26">
        <f>IF($F$117="n/a",0,IF(BI$3&lt;=$C135,0,IF(BI$3&gt;($F$117+$C135),INDEX($D$129:$W$129,,$C135)-SUM($D135:BH135),INDEX($D$129:$W$129,,$C135)/$F$117)))</f>
        <v>0.56066472302174242</v>
      </c>
      <c r="BJ135" s="26">
        <f>IF($F$117="n/a",0,IF(BJ$3&lt;=$C135,0,IF(BJ$3&gt;($F$117+$C135),INDEX($D$129:$W$129,,$C135)-SUM($D135:BI135),INDEX($D$129:$W$129,,$C135)/$F$117)))</f>
        <v>0.56066472302174242</v>
      </c>
      <c r="BK135" s="26">
        <f>IF($F$117="n/a",0,IF(BK$3&lt;=$C135,0,IF(BK$3&gt;($F$117+$C135),INDEX($D$129:$W$129,,$C135)-SUM($D135:BJ135),INDEX($D$129:$W$129,,$C135)/$F$117)))</f>
        <v>0.56066472302174242</v>
      </c>
    </row>
    <row r="136" spans="2:63" hidden="1" outlineLevel="1" x14ac:dyDescent="0.3">
      <c r="B136" s="15">
        <v>2017</v>
      </c>
      <c r="C136">
        <v>5</v>
      </c>
      <c r="D136" s="26"/>
      <c r="E136" s="26">
        <f>IF($F$117="n/a",0,IF(E$3&lt;=$C136,0,IF(E$3&gt;($F$117+$C136),INDEX($D$129:$W$129,,$C136)-SUM($D136:D136),INDEX($D$129:$W$129,,$C136)/$F$117)))</f>
        <v>0</v>
      </c>
      <c r="F136" s="26">
        <f>IF($F$117="n/a",0,IF(F$3&lt;=$C136,0,IF(F$3&gt;($F$117+$C136),INDEX($D$129:$W$129,,$C136)-SUM($D136:E136),INDEX($D$129:$W$129,,$C136)/$F$117)))</f>
        <v>0</v>
      </c>
      <c r="G136" s="26">
        <f>IF($F$117="n/a",0,IF(G$3&lt;=$C136,0,IF(G$3&gt;($F$117+$C136),INDEX($D$129:$W$129,,$C136)-SUM($D136:F136),INDEX($D$129:$W$129,,$C136)/$F$117)))</f>
        <v>0</v>
      </c>
      <c r="H136" s="46">
        <f>IF($F$117="n/a",0,IF(H$3&lt;=$C136,0,IF(H$3&gt;($F$117+$C136),INDEX($D$129:$W$129,,$C136)-SUM($D136:G136),INDEX($D$129:$W$129,,$C136)/$F$117)))</f>
        <v>0</v>
      </c>
      <c r="I136" s="40">
        <f>IF($F$117="n/a",0,IF(I$3&lt;=$C136,0,IF(I$3&gt;($F$117+$C136),INDEX($D$129:$W$129,,$C136)-SUM($D136:H136),INDEX($D$129:$W$129,,$C136)/$F$117)))</f>
        <v>0.56433919464216376</v>
      </c>
      <c r="J136" s="26">
        <f>IF($F$117="n/a",0,IF(J$3&lt;=$C136,0,IF(J$3&gt;($F$117+$C136),INDEX($D$129:$W$129,,$C136)-SUM($D136:I136),INDEX($D$129:$W$129,,$C136)/$F$117)))</f>
        <v>0.56433919464216376</v>
      </c>
      <c r="K136" s="26">
        <f>IF($F$117="n/a",0,IF(K$3&lt;=$C136,0,IF(K$3&gt;($F$117+$C136),INDEX($D$129:$W$129,,$C136)-SUM($D136:J136),INDEX($D$129:$W$129,,$C136)/$F$117)))</f>
        <v>0.56433919464216376</v>
      </c>
      <c r="L136" s="26">
        <f>IF($F$117="n/a",0,IF(L$3&lt;=$C136,0,IF(L$3&gt;($F$117+$C136),INDEX($D$129:$W$129,,$C136)-SUM($D136:K136),INDEX($D$129:$W$129,,$C136)/$F$117)))</f>
        <v>0.56433919464216376</v>
      </c>
      <c r="M136" s="26">
        <f>IF($F$117="n/a",0,IF(M$3&lt;=$C136,0,IF(M$3&gt;($F$117+$C136),INDEX($D$129:$W$129,,$C136)-SUM($D136:L136),INDEX($D$129:$W$129,,$C136)/$F$117)))</f>
        <v>0.56433919464216376</v>
      </c>
      <c r="N136" s="26">
        <f>IF($F$117="n/a",0,IF(N$3&lt;=$C136,0,IF(N$3&gt;($F$117+$C136),INDEX($D$129:$W$129,,$C136)-SUM($D136:M136),INDEX($D$129:$W$129,,$C136)/$F$117)))</f>
        <v>0.56433919464216376</v>
      </c>
      <c r="O136" s="26">
        <f>IF($F$117="n/a",0,IF(O$3&lt;=$C136,0,IF(O$3&gt;($F$117+$C136),INDEX($D$129:$W$129,,$C136)-SUM($D136:N136),INDEX($D$129:$W$129,,$C136)/$F$117)))</f>
        <v>0.56433919464216376</v>
      </c>
      <c r="P136" s="26">
        <f>IF($F$117="n/a",0,IF(P$3&lt;=$C136,0,IF(P$3&gt;($F$117+$C136),INDEX($D$129:$W$129,,$C136)-SUM($D136:O136),INDEX($D$129:$W$129,,$C136)/$F$117)))</f>
        <v>0.56433919464216376</v>
      </c>
      <c r="Q136" s="26">
        <f>IF($F$117="n/a",0,IF(Q$3&lt;=$C136,0,IF(Q$3&gt;($F$117+$C136),INDEX($D$129:$W$129,,$C136)-SUM($D136:P136),INDEX($D$129:$W$129,,$C136)/$F$117)))</f>
        <v>0.56433919464216376</v>
      </c>
      <c r="R136" s="26">
        <f>IF($F$117="n/a",0,IF(R$3&lt;=$C136,0,IF(R$3&gt;($F$117+$C136),INDEX($D$129:$W$129,,$C136)-SUM($D136:Q136),INDEX($D$129:$W$129,,$C136)/$F$117)))</f>
        <v>0.56433919464216376</v>
      </c>
      <c r="S136" s="26">
        <f>IF($F$117="n/a",0,IF(S$3&lt;=$C136,0,IF(S$3&gt;($F$117+$C136),INDEX($D$129:$W$129,,$C136)-SUM($D136:R136),INDEX($D$129:$W$129,,$C136)/$F$117)))</f>
        <v>0.56433919464216376</v>
      </c>
      <c r="T136" s="26">
        <f>IF($F$117="n/a",0,IF(T$3&lt;=$C136,0,IF(T$3&gt;($F$117+$C136),INDEX($D$129:$W$129,,$C136)-SUM($D136:S136),INDEX($D$129:$W$129,,$C136)/$F$117)))</f>
        <v>0.56433919464216376</v>
      </c>
      <c r="U136" s="26">
        <f>IF($F$117="n/a",0,IF(U$3&lt;=$C136,0,IF(U$3&gt;($F$117+$C136),INDEX($D$129:$W$129,,$C136)-SUM($D136:T136),INDEX($D$129:$W$129,,$C136)/$F$117)))</f>
        <v>0.56433919464216376</v>
      </c>
      <c r="V136" s="26">
        <f>IF($F$117="n/a",0,IF(V$3&lt;=$C136,0,IF(V$3&gt;($F$117+$C136),INDEX($D$129:$W$129,,$C136)-SUM($D136:U136),INDEX($D$129:$W$129,,$C136)/$F$117)))</f>
        <v>0.56433919464216376</v>
      </c>
      <c r="W136" s="26">
        <f>IF($F$117="n/a",0,IF(W$3&lt;=$C136,0,IF(W$3&gt;($F$117+$C136),INDEX($D$129:$W$129,,$C136)-SUM($D136:V136),INDEX($D$129:$W$129,,$C136)/$F$117)))</f>
        <v>0.56433919464216376</v>
      </c>
      <c r="X136" s="26">
        <f>IF($F$117="n/a",0,IF(X$3&lt;=$C136,0,IF(X$3&gt;($F$117+$C136),INDEX($D$129:$W$129,,$C136)-SUM($D136:W136),INDEX($D$129:$W$129,,$C136)/$F$117)))</f>
        <v>0.56433919464216376</v>
      </c>
      <c r="Y136" s="26">
        <f>IF($F$117="n/a",0,IF(Y$3&lt;=$C136,0,IF(Y$3&gt;($F$117+$C136),INDEX($D$129:$W$129,,$C136)-SUM($D136:X136),INDEX($D$129:$W$129,,$C136)/$F$117)))</f>
        <v>0.56433919464216376</v>
      </c>
      <c r="Z136" s="26">
        <f>IF($F$117="n/a",0,IF(Z$3&lt;=$C136,0,IF(Z$3&gt;($F$117+$C136),INDEX($D$129:$W$129,,$C136)-SUM($D136:Y136),INDEX($D$129:$W$129,,$C136)/$F$117)))</f>
        <v>0.56433919464216376</v>
      </c>
      <c r="AA136" s="26">
        <f>IF($F$117="n/a",0,IF(AA$3&lt;=$C136,0,IF(AA$3&gt;($F$117+$C136),INDEX($D$129:$W$129,,$C136)-SUM($D136:Z136),INDEX($D$129:$W$129,,$C136)/$F$117)))</f>
        <v>0.56433919464216376</v>
      </c>
      <c r="AB136" s="26">
        <f>IF($F$117="n/a",0,IF(AB$3&lt;=$C136,0,IF(AB$3&gt;($F$117+$C136),INDEX($D$129:$W$129,,$C136)-SUM($D136:AA136),INDEX($D$129:$W$129,,$C136)/$F$117)))</f>
        <v>0.56433919464216376</v>
      </c>
      <c r="AC136" s="26">
        <f>IF($F$117="n/a",0,IF(AC$3&lt;=$C136,0,IF(AC$3&gt;($F$117+$C136),INDEX($D$129:$W$129,,$C136)-SUM($D136:AB136),INDEX($D$129:$W$129,,$C136)/$F$117)))</f>
        <v>0.56433919464216376</v>
      </c>
      <c r="AD136" s="26">
        <f>IF($F$117="n/a",0,IF(AD$3&lt;=$C136,0,IF(AD$3&gt;($F$117+$C136),INDEX($D$129:$W$129,,$C136)-SUM($D136:AC136),INDEX($D$129:$W$129,,$C136)/$F$117)))</f>
        <v>0.56433919464216376</v>
      </c>
      <c r="AE136" s="26">
        <f>IF($F$117="n/a",0,IF(AE$3&lt;=$C136,0,IF(AE$3&gt;($F$117+$C136),INDEX($D$129:$W$129,,$C136)-SUM($D136:AD136),INDEX($D$129:$W$129,,$C136)/$F$117)))</f>
        <v>0.56433919464216376</v>
      </c>
      <c r="AF136" s="26">
        <f>IF($F$117="n/a",0,IF(AF$3&lt;=$C136,0,IF(AF$3&gt;($F$117+$C136),INDEX($D$129:$W$129,,$C136)-SUM($D136:AE136),INDEX($D$129:$W$129,,$C136)/$F$117)))</f>
        <v>0.56433919464216376</v>
      </c>
      <c r="AG136" s="26">
        <f>IF($F$117="n/a",0,IF(AG$3&lt;=$C136,0,IF(AG$3&gt;($F$117+$C136),INDEX($D$129:$W$129,,$C136)-SUM($D136:AF136),INDEX($D$129:$W$129,,$C136)/$F$117)))</f>
        <v>0.56433919464216376</v>
      </c>
      <c r="AH136" s="26">
        <f>IF($F$117="n/a",0,IF(AH$3&lt;=$C136,0,IF(AH$3&gt;($F$117+$C136),INDEX($D$129:$W$129,,$C136)-SUM($D136:AG136),INDEX($D$129:$W$129,,$C136)/$F$117)))</f>
        <v>0.56433919464216376</v>
      </c>
      <c r="AI136" s="26">
        <f>IF($F$117="n/a",0,IF(AI$3&lt;=$C136,0,IF(AI$3&gt;($F$117+$C136),INDEX($D$129:$W$129,,$C136)-SUM($D136:AH136),INDEX($D$129:$W$129,,$C136)/$F$117)))</f>
        <v>0.56433919464216376</v>
      </c>
      <c r="AJ136" s="26">
        <f>IF($F$117="n/a",0,IF(AJ$3&lt;=$C136,0,IF(AJ$3&gt;($F$117+$C136),INDEX($D$129:$W$129,,$C136)-SUM($D136:AI136),INDEX($D$129:$W$129,,$C136)/$F$117)))</f>
        <v>0.56433919464216376</v>
      </c>
      <c r="AK136" s="26">
        <f>IF($F$117="n/a",0,IF(AK$3&lt;=$C136,0,IF(AK$3&gt;($F$117+$C136),INDEX($D$129:$W$129,,$C136)-SUM($D136:AJ136),INDEX($D$129:$W$129,,$C136)/$F$117)))</f>
        <v>0.56433919464216376</v>
      </c>
      <c r="AL136" s="26">
        <f>IF($F$117="n/a",0,IF(AL$3&lt;=$C136,0,IF(AL$3&gt;($F$117+$C136),INDEX($D$129:$W$129,,$C136)-SUM($D136:AK136),INDEX($D$129:$W$129,,$C136)/$F$117)))</f>
        <v>0.56433919464216376</v>
      </c>
      <c r="AM136" s="26">
        <f>IF($F$117="n/a",0,IF(AM$3&lt;=$C136,0,IF(AM$3&gt;($F$117+$C136),INDEX($D$129:$W$129,,$C136)-SUM($D136:AL136),INDEX($D$129:$W$129,,$C136)/$F$117)))</f>
        <v>0.56433919464216376</v>
      </c>
      <c r="AN136" s="26">
        <f>IF($F$117="n/a",0,IF(AN$3&lt;=$C136,0,IF(AN$3&gt;($F$117+$C136),INDEX($D$129:$W$129,,$C136)-SUM($D136:AM136),INDEX($D$129:$W$129,,$C136)/$F$117)))</f>
        <v>0.56433919464216376</v>
      </c>
      <c r="AO136" s="26">
        <f>IF($F$117="n/a",0,IF(AO$3&lt;=$C136,0,IF(AO$3&gt;($F$117+$C136),INDEX($D$129:$W$129,,$C136)-SUM($D136:AN136),INDEX($D$129:$W$129,,$C136)/$F$117)))</f>
        <v>0.56433919464216376</v>
      </c>
      <c r="AP136" s="26">
        <f>IF($F$117="n/a",0,IF(AP$3&lt;=$C136,0,IF(AP$3&gt;($F$117+$C136),INDEX($D$129:$W$129,,$C136)-SUM($D136:AO136),INDEX($D$129:$W$129,,$C136)/$F$117)))</f>
        <v>0.56433919464216376</v>
      </c>
      <c r="AQ136" s="26">
        <f>IF($F$117="n/a",0,IF(AQ$3&lt;=$C136,0,IF(AQ$3&gt;($F$117+$C136),INDEX($D$129:$W$129,,$C136)-SUM($D136:AP136),INDEX($D$129:$W$129,,$C136)/$F$117)))</f>
        <v>0.56433919464216376</v>
      </c>
      <c r="AR136" s="26">
        <f>IF($F$117="n/a",0,IF(AR$3&lt;=$C136,0,IF(AR$3&gt;($F$117+$C136),INDEX($D$129:$W$129,,$C136)-SUM($D136:AQ136),INDEX($D$129:$W$129,,$C136)/$F$117)))</f>
        <v>0.56433919464216376</v>
      </c>
      <c r="AS136" s="26">
        <f>IF($F$117="n/a",0,IF(AS$3&lt;=$C136,0,IF(AS$3&gt;($F$117+$C136),INDEX($D$129:$W$129,,$C136)-SUM($D136:AR136),INDEX($D$129:$W$129,,$C136)/$F$117)))</f>
        <v>0.56433919464216376</v>
      </c>
      <c r="AT136" s="26">
        <f>IF($F$117="n/a",0,IF(AT$3&lt;=$C136,0,IF(AT$3&gt;($F$117+$C136),INDEX($D$129:$W$129,,$C136)-SUM($D136:AS136),INDEX($D$129:$W$129,,$C136)/$F$117)))</f>
        <v>0.56433919464216376</v>
      </c>
      <c r="AU136" s="26">
        <f>IF($F$117="n/a",0,IF(AU$3&lt;=$C136,0,IF(AU$3&gt;($F$117+$C136),INDEX($D$129:$W$129,,$C136)-SUM($D136:AT136),INDEX($D$129:$W$129,,$C136)/$F$117)))</f>
        <v>0.56433919464216376</v>
      </c>
      <c r="AV136" s="26">
        <f>IF($F$117="n/a",0,IF(AV$3&lt;=$C136,0,IF(AV$3&gt;($F$117+$C136),INDEX($D$129:$W$129,,$C136)-SUM($D136:AU136),INDEX($D$129:$W$129,,$C136)/$F$117)))</f>
        <v>0.56433919464216376</v>
      </c>
      <c r="AW136" s="26">
        <f>IF($F$117="n/a",0,IF(AW$3&lt;=$C136,0,IF(AW$3&gt;($F$117+$C136),INDEX($D$129:$W$129,,$C136)-SUM($D136:AV136),INDEX($D$129:$W$129,,$C136)/$F$117)))</f>
        <v>0.56433919464216376</v>
      </c>
      <c r="AX136" s="26">
        <f>IF($F$117="n/a",0,IF(AX$3&lt;=$C136,0,IF(AX$3&gt;($F$117+$C136),INDEX($D$129:$W$129,,$C136)-SUM($D136:AW136),INDEX($D$129:$W$129,,$C136)/$F$117)))</f>
        <v>0.56433919464216376</v>
      </c>
      <c r="AY136" s="26">
        <f>IF($F$117="n/a",0,IF(AY$3&lt;=$C136,0,IF(AY$3&gt;($F$117+$C136),INDEX($D$129:$W$129,,$C136)-SUM($D136:AX136),INDEX($D$129:$W$129,,$C136)/$F$117)))</f>
        <v>0.56433919464216376</v>
      </c>
      <c r="AZ136" s="26">
        <f>IF($F$117="n/a",0,IF(AZ$3&lt;=$C136,0,IF(AZ$3&gt;($F$117+$C136),INDEX($D$129:$W$129,,$C136)-SUM($D136:AY136),INDEX($D$129:$W$129,,$C136)/$F$117)))</f>
        <v>0.56433919464216376</v>
      </c>
      <c r="BA136" s="26">
        <f>IF($F$117="n/a",0,IF(BA$3&lt;=$C136,0,IF(BA$3&gt;($F$117+$C136),INDEX($D$129:$W$129,,$C136)-SUM($D136:AZ136),INDEX($D$129:$W$129,,$C136)/$F$117)))</f>
        <v>0.56433919464216376</v>
      </c>
      <c r="BB136" s="26">
        <f>IF($F$117="n/a",0,IF(BB$3&lt;=$C136,0,IF(BB$3&gt;($F$117+$C136),INDEX($D$129:$W$129,,$C136)-SUM($D136:BA136),INDEX($D$129:$W$129,,$C136)/$F$117)))</f>
        <v>0.56433919464216376</v>
      </c>
      <c r="BC136" s="26">
        <f>IF($F$117="n/a",0,IF(BC$3&lt;=$C136,0,IF(BC$3&gt;($F$117+$C136),INDEX($D$129:$W$129,,$C136)-SUM($D136:BB136),INDEX($D$129:$W$129,,$C136)/$F$117)))</f>
        <v>0.56433919464216376</v>
      </c>
      <c r="BD136" s="26">
        <f>IF($F$117="n/a",0,IF(BD$3&lt;=$C136,0,IF(BD$3&gt;($F$117+$C136),INDEX($D$129:$W$129,,$C136)-SUM($D136:BC136),INDEX($D$129:$W$129,,$C136)/$F$117)))</f>
        <v>0.56433919464216376</v>
      </c>
      <c r="BE136" s="26">
        <f>IF($F$117="n/a",0,IF(BE$3&lt;=$C136,0,IF(BE$3&gt;($F$117+$C136),INDEX($D$129:$W$129,,$C136)-SUM($D136:BD136),INDEX($D$129:$W$129,,$C136)/$F$117)))</f>
        <v>0.56433919464216376</v>
      </c>
      <c r="BF136" s="26">
        <f>IF($F$117="n/a",0,IF(BF$3&lt;=$C136,0,IF(BF$3&gt;($F$117+$C136),INDEX($D$129:$W$129,,$C136)-SUM($D136:BE136),INDEX($D$129:$W$129,,$C136)/$F$117)))</f>
        <v>0.56433919464216376</v>
      </c>
      <c r="BG136" s="26">
        <f>IF($F$117="n/a",0,IF(BG$3&lt;=$C136,0,IF(BG$3&gt;($F$117+$C136),INDEX($D$129:$W$129,,$C136)-SUM($D136:BF136),INDEX($D$129:$W$129,,$C136)/$F$117)))</f>
        <v>0.56433919464216376</v>
      </c>
      <c r="BH136" s="26">
        <f>IF($F$117="n/a",0,IF(BH$3&lt;=$C136,0,IF(BH$3&gt;($F$117+$C136),INDEX($D$129:$W$129,,$C136)-SUM($D136:BG136),INDEX($D$129:$W$129,,$C136)/$F$117)))</f>
        <v>0.56433919464216376</v>
      </c>
      <c r="BI136" s="26">
        <f>IF($F$117="n/a",0,IF(BI$3&lt;=$C136,0,IF(BI$3&gt;($F$117+$C136),INDEX($D$129:$W$129,,$C136)-SUM($D136:BH136),INDEX($D$129:$W$129,,$C136)/$F$117)))</f>
        <v>0.56433919464216376</v>
      </c>
      <c r="BJ136" s="26">
        <f>IF($F$117="n/a",0,IF(BJ$3&lt;=$C136,0,IF(BJ$3&gt;($F$117+$C136),INDEX($D$129:$W$129,,$C136)-SUM($D136:BI136),INDEX($D$129:$W$129,,$C136)/$F$117)))</f>
        <v>0.56433919464216376</v>
      </c>
      <c r="BK136" s="26">
        <f>IF($F$117="n/a",0,IF(BK$3&lt;=$C136,0,IF(BK$3&gt;($F$117+$C136),INDEX($D$129:$W$129,,$C136)-SUM($D136:BJ136),INDEX($D$129:$W$129,,$C136)/$F$117)))</f>
        <v>0.56433919464216376</v>
      </c>
    </row>
    <row r="137" spans="2:63" hidden="1" outlineLevel="1" x14ac:dyDescent="0.3">
      <c r="B137" s="15">
        <v>2018</v>
      </c>
      <c r="C137">
        <v>6</v>
      </c>
      <c r="D137" s="26"/>
      <c r="E137" s="26">
        <f>IF($F$117="n/a",0,IF(E$3&lt;=$C137,0,IF(E$3&gt;($F$117+$C137),INDEX($D$129:$W$129,,$C137)-SUM($D137:D137),INDEX($D$129:$W$129,,$C137)/$F$117)))</f>
        <v>0</v>
      </c>
      <c r="F137" s="26">
        <f>IF($F$117="n/a",0,IF(F$3&lt;=$C137,0,IF(F$3&gt;($F$117+$C137),INDEX($D$129:$W$129,,$C137)-SUM($D137:E137),INDEX($D$129:$W$129,,$C137)/$F$117)))</f>
        <v>0</v>
      </c>
      <c r="G137" s="26">
        <f>IF($F$117="n/a",0,IF(G$3&lt;=$C137,0,IF(G$3&gt;($F$117+$C137),INDEX($D$129:$W$129,,$C137)-SUM($D137:F137),INDEX($D$129:$W$129,,$C137)/$F$117)))</f>
        <v>0</v>
      </c>
      <c r="H137" s="46">
        <f>IF($F$117="n/a",0,IF(H$3&lt;=$C137,0,IF(H$3&gt;($F$117+$C137),INDEX($D$129:$W$129,,$C137)-SUM($D137:G137),INDEX($D$129:$W$129,,$C137)/$F$117)))</f>
        <v>0</v>
      </c>
      <c r="I137" s="40">
        <f>IF($F$117="n/a",0,IF(I$3&lt;=$C137,0,IF(I$3&gt;($F$117+$C137),INDEX($D$129:$W$129,,$C137)-SUM($D137:H137),INDEX($D$129:$W$129,,$C137)/$F$117)))</f>
        <v>0</v>
      </c>
      <c r="J137" s="26">
        <f>IF($F$117="n/a",0,IF(J$3&lt;=$C137,0,IF(J$3&gt;($F$117+$C137),INDEX($D$129:$W$129,,$C137)-SUM($D137:I137),INDEX($D$129:$W$129,,$C137)/$F$117)))</f>
        <v>0</v>
      </c>
      <c r="K137" s="26">
        <f>IF($F$117="n/a",0,IF(K$3&lt;=$C137,0,IF(K$3&gt;($F$117+$C137),INDEX($D$129:$W$129,,$C137)-SUM($D137:J137),INDEX($D$129:$W$129,,$C137)/$F$117)))</f>
        <v>0</v>
      </c>
      <c r="L137" s="26">
        <f>IF($F$117="n/a",0,IF(L$3&lt;=$C137,0,IF(L$3&gt;($F$117+$C137),INDEX($D$129:$W$129,,$C137)-SUM($D137:K137),INDEX($D$129:$W$129,,$C137)/$F$117)))</f>
        <v>0</v>
      </c>
      <c r="M137" s="26">
        <f>IF($F$117="n/a",0,IF(M$3&lt;=$C137,0,IF(M$3&gt;($F$117+$C137),INDEX($D$129:$W$129,,$C137)-SUM($D137:L137),INDEX($D$129:$W$129,,$C137)/$F$117)))</f>
        <v>0</v>
      </c>
      <c r="N137" s="26">
        <f>IF($F$117="n/a",0,IF(N$3&lt;=$C137,0,IF(N$3&gt;($F$117+$C137),INDEX($D$129:$W$129,,$C137)-SUM($D137:M137),INDEX($D$129:$W$129,,$C137)/$F$117)))</f>
        <v>0</v>
      </c>
      <c r="O137" s="26">
        <f>IF($F$117="n/a",0,IF(O$3&lt;=$C137,0,IF(O$3&gt;($F$117+$C137),INDEX($D$129:$W$129,,$C137)-SUM($D137:N137),INDEX($D$129:$W$129,,$C137)/$F$117)))</f>
        <v>0</v>
      </c>
      <c r="P137" s="26">
        <f>IF($F$117="n/a",0,IF(P$3&lt;=$C137,0,IF(P$3&gt;($F$117+$C137),INDEX($D$129:$W$129,,$C137)-SUM($D137:O137),INDEX($D$129:$W$129,,$C137)/$F$117)))</f>
        <v>0</v>
      </c>
      <c r="Q137" s="26">
        <f>IF($F$117="n/a",0,IF(Q$3&lt;=$C137,0,IF(Q$3&gt;($F$117+$C137),INDEX($D$129:$W$129,,$C137)-SUM($D137:P137),INDEX($D$129:$W$129,,$C137)/$F$117)))</f>
        <v>0</v>
      </c>
      <c r="R137" s="26">
        <f>IF($F$117="n/a",0,IF(R$3&lt;=$C137,0,IF(R$3&gt;($F$117+$C137),INDEX($D$129:$W$129,,$C137)-SUM($D137:Q137),INDEX($D$129:$W$129,,$C137)/$F$117)))</f>
        <v>0</v>
      </c>
      <c r="S137" s="26">
        <f>IF($F$117="n/a",0,IF(S$3&lt;=$C137,0,IF(S$3&gt;($F$117+$C137),INDEX($D$129:$W$129,,$C137)-SUM($D137:R137),INDEX($D$129:$W$129,,$C137)/$F$117)))</f>
        <v>0</v>
      </c>
      <c r="T137" s="26">
        <f>IF($F$117="n/a",0,IF(T$3&lt;=$C137,0,IF(T$3&gt;($F$117+$C137),INDEX($D$129:$W$129,,$C137)-SUM($D137:S137),INDEX($D$129:$W$129,,$C137)/$F$117)))</f>
        <v>0</v>
      </c>
      <c r="U137" s="26">
        <f>IF($F$117="n/a",0,IF(U$3&lt;=$C137,0,IF(U$3&gt;($F$117+$C137),INDEX($D$129:$W$129,,$C137)-SUM($D137:T137),INDEX($D$129:$W$129,,$C137)/$F$117)))</f>
        <v>0</v>
      </c>
      <c r="V137" s="26">
        <f>IF($F$117="n/a",0,IF(V$3&lt;=$C137,0,IF(V$3&gt;($F$117+$C137),INDEX($D$129:$W$129,,$C137)-SUM($D137:U137),INDEX($D$129:$W$129,,$C137)/$F$117)))</f>
        <v>0</v>
      </c>
      <c r="W137" s="26">
        <f>IF($F$117="n/a",0,IF(W$3&lt;=$C137,0,IF(W$3&gt;($F$117+$C137),INDEX($D$129:$W$129,,$C137)-SUM($D137:V137),INDEX($D$129:$W$129,,$C137)/$F$117)))</f>
        <v>0</v>
      </c>
      <c r="X137" s="26">
        <f>IF($F$117="n/a",0,IF(X$3&lt;=$C137,0,IF(X$3&gt;($F$117+$C137),INDEX($D$129:$W$129,,$C137)-SUM($D137:W137),INDEX($D$129:$W$129,,$C137)/$F$117)))</f>
        <v>0</v>
      </c>
      <c r="Y137" s="26">
        <f>IF($F$117="n/a",0,IF(Y$3&lt;=$C137,0,IF(Y$3&gt;($F$117+$C137),INDEX($D$129:$W$129,,$C137)-SUM($D137:X137),INDEX($D$129:$W$129,,$C137)/$F$117)))</f>
        <v>0</v>
      </c>
      <c r="Z137" s="26">
        <f>IF($F$117="n/a",0,IF(Z$3&lt;=$C137,0,IF(Z$3&gt;($F$117+$C137),INDEX($D$129:$W$129,,$C137)-SUM($D137:Y137),INDEX($D$129:$W$129,,$C137)/$F$117)))</f>
        <v>0</v>
      </c>
      <c r="AA137" s="26">
        <f>IF($F$117="n/a",0,IF(AA$3&lt;=$C137,0,IF(AA$3&gt;($F$117+$C137),INDEX($D$129:$W$129,,$C137)-SUM($D137:Z137),INDEX($D$129:$W$129,,$C137)/$F$117)))</f>
        <v>0</v>
      </c>
      <c r="AB137" s="26">
        <f>IF($F$117="n/a",0,IF(AB$3&lt;=$C137,0,IF(AB$3&gt;($F$117+$C137),INDEX($D$129:$W$129,,$C137)-SUM($D137:AA137),INDEX($D$129:$W$129,,$C137)/$F$117)))</f>
        <v>0</v>
      </c>
      <c r="AC137" s="26">
        <f>IF($F$117="n/a",0,IF(AC$3&lt;=$C137,0,IF(AC$3&gt;($F$117+$C137),INDEX($D$129:$W$129,,$C137)-SUM($D137:AB137),INDEX($D$129:$W$129,,$C137)/$F$117)))</f>
        <v>0</v>
      </c>
      <c r="AD137" s="26">
        <f>IF($F$117="n/a",0,IF(AD$3&lt;=$C137,0,IF(AD$3&gt;($F$117+$C137),INDEX($D$129:$W$129,,$C137)-SUM($D137:AC137),INDEX($D$129:$W$129,,$C137)/$F$117)))</f>
        <v>0</v>
      </c>
      <c r="AE137" s="26">
        <f>IF($F$117="n/a",0,IF(AE$3&lt;=$C137,0,IF(AE$3&gt;($F$117+$C137),INDEX($D$129:$W$129,,$C137)-SUM($D137:AD137),INDEX($D$129:$W$129,,$C137)/$F$117)))</f>
        <v>0</v>
      </c>
      <c r="AF137" s="26">
        <f>IF($F$117="n/a",0,IF(AF$3&lt;=$C137,0,IF(AF$3&gt;($F$117+$C137),INDEX($D$129:$W$129,,$C137)-SUM($D137:AE137),INDEX($D$129:$W$129,,$C137)/$F$117)))</f>
        <v>0</v>
      </c>
      <c r="AG137" s="26">
        <f>IF($F$117="n/a",0,IF(AG$3&lt;=$C137,0,IF(AG$3&gt;($F$117+$C137),INDEX($D$129:$W$129,,$C137)-SUM($D137:AF137),INDEX($D$129:$W$129,,$C137)/$F$117)))</f>
        <v>0</v>
      </c>
      <c r="AH137" s="26">
        <f>IF($F$117="n/a",0,IF(AH$3&lt;=$C137,0,IF(AH$3&gt;($F$117+$C137),INDEX($D$129:$W$129,,$C137)-SUM($D137:AG137),INDEX($D$129:$W$129,,$C137)/$F$117)))</f>
        <v>0</v>
      </c>
      <c r="AI137" s="26">
        <f>IF($F$117="n/a",0,IF(AI$3&lt;=$C137,0,IF(AI$3&gt;($F$117+$C137),INDEX($D$129:$W$129,,$C137)-SUM($D137:AH137),INDEX($D$129:$W$129,,$C137)/$F$117)))</f>
        <v>0</v>
      </c>
      <c r="AJ137" s="26">
        <f>IF($F$117="n/a",0,IF(AJ$3&lt;=$C137,0,IF(AJ$3&gt;($F$117+$C137),INDEX($D$129:$W$129,,$C137)-SUM($D137:AI137),INDEX($D$129:$W$129,,$C137)/$F$117)))</f>
        <v>0</v>
      </c>
      <c r="AK137" s="26">
        <f>IF($F$117="n/a",0,IF(AK$3&lt;=$C137,0,IF(AK$3&gt;($F$117+$C137),INDEX($D$129:$W$129,,$C137)-SUM($D137:AJ137),INDEX($D$129:$W$129,,$C137)/$F$117)))</f>
        <v>0</v>
      </c>
      <c r="AL137" s="26">
        <f>IF($F$117="n/a",0,IF(AL$3&lt;=$C137,0,IF(AL$3&gt;($F$117+$C137),INDEX($D$129:$W$129,,$C137)-SUM($D137:AK137),INDEX($D$129:$W$129,,$C137)/$F$117)))</f>
        <v>0</v>
      </c>
      <c r="AM137" s="26">
        <f>IF($F$117="n/a",0,IF(AM$3&lt;=$C137,0,IF(AM$3&gt;($F$117+$C137),INDEX($D$129:$W$129,,$C137)-SUM($D137:AL137),INDEX($D$129:$W$129,,$C137)/$F$117)))</f>
        <v>0</v>
      </c>
      <c r="AN137" s="26">
        <f>IF($F$117="n/a",0,IF(AN$3&lt;=$C137,0,IF(AN$3&gt;($F$117+$C137),INDEX($D$129:$W$129,,$C137)-SUM($D137:AM137),INDEX($D$129:$W$129,,$C137)/$F$117)))</f>
        <v>0</v>
      </c>
      <c r="AO137" s="26">
        <f>IF($F$117="n/a",0,IF(AO$3&lt;=$C137,0,IF(AO$3&gt;($F$117+$C137),INDEX($D$129:$W$129,,$C137)-SUM($D137:AN137),INDEX($D$129:$W$129,,$C137)/$F$117)))</f>
        <v>0</v>
      </c>
      <c r="AP137" s="26">
        <f>IF($F$117="n/a",0,IF(AP$3&lt;=$C137,0,IF(AP$3&gt;($F$117+$C137),INDEX($D$129:$W$129,,$C137)-SUM($D137:AO137),INDEX($D$129:$W$129,,$C137)/$F$117)))</f>
        <v>0</v>
      </c>
      <c r="AQ137" s="26">
        <f>IF($F$117="n/a",0,IF(AQ$3&lt;=$C137,0,IF(AQ$3&gt;($F$117+$C137),INDEX($D$129:$W$129,,$C137)-SUM($D137:AP137),INDEX($D$129:$W$129,,$C137)/$F$117)))</f>
        <v>0</v>
      </c>
      <c r="AR137" s="26">
        <f>IF($F$117="n/a",0,IF(AR$3&lt;=$C137,0,IF(AR$3&gt;($F$117+$C137),INDEX($D$129:$W$129,,$C137)-SUM($D137:AQ137),INDEX($D$129:$W$129,,$C137)/$F$117)))</f>
        <v>0</v>
      </c>
      <c r="AS137" s="26">
        <f>IF($F$117="n/a",0,IF(AS$3&lt;=$C137,0,IF(AS$3&gt;($F$117+$C137),INDEX($D$129:$W$129,,$C137)-SUM($D137:AR137),INDEX($D$129:$W$129,,$C137)/$F$117)))</f>
        <v>0</v>
      </c>
      <c r="AT137" s="26">
        <f>IF($F$117="n/a",0,IF(AT$3&lt;=$C137,0,IF(AT$3&gt;($F$117+$C137),INDEX($D$129:$W$129,,$C137)-SUM($D137:AS137),INDEX($D$129:$W$129,,$C137)/$F$117)))</f>
        <v>0</v>
      </c>
      <c r="AU137" s="26">
        <f>IF($F$117="n/a",0,IF(AU$3&lt;=$C137,0,IF(AU$3&gt;($F$117+$C137),INDEX($D$129:$W$129,,$C137)-SUM($D137:AT137),INDEX($D$129:$W$129,,$C137)/$F$117)))</f>
        <v>0</v>
      </c>
      <c r="AV137" s="26">
        <f>IF($F$117="n/a",0,IF(AV$3&lt;=$C137,0,IF(AV$3&gt;($F$117+$C137),INDEX($D$129:$W$129,,$C137)-SUM($D137:AU137),INDEX($D$129:$W$129,,$C137)/$F$117)))</f>
        <v>0</v>
      </c>
      <c r="AW137" s="26">
        <f>IF($F$117="n/a",0,IF(AW$3&lt;=$C137,0,IF(AW$3&gt;($F$117+$C137),INDEX($D$129:$W$129,,$C137)-SUM($D137:AV137),INDEX($D$129:$W$129,,$C137)/$F$117)))</f>
        <v>0</v>
      </c>
      <c r="AX137" s="26">
        <f>IF($F$117="n/a",0,IF(AX$3&lt;=$C137,0,IF(AX$3&gt;($F$117+$C137),INDEX($D$129:$W$129,,$C137)-SUM($D137:AW137),INDEX($D$129:$W$129,,$C137)/$F$117)))</f>
        <v>0</v>
      </c>
      <c r="AY137" s="26">
        <f>IF($F$117="n/a",0,IF(AY$3&lt;=$C137,0,IF(AY$3&gt;($F$117+$C137),INDEX($D$129:$W$129,,$C137)-SUM($D137:AX137),INDEX($D$129:$W$129,,$C137)/$F$117)))</f>
        <v>0</v>
      </c>
      <c r="AZ137" s="26">
        <f>IF($F$117="n/a",0,IF(AZ$3&lt;=$C137,0,IF(AZ$3&gt;($F$117+$C137),INDEX($D$129:$W$129,,$C137)-SUM($D137:AY137),INDEX($D$129:$W$129,,$C137)/$F$117)))</f>
        <v>0</v>
      </c>
      <c r="BA137" s="26">
        <f>IF($F$117="n/a",0,IF(BA$3&lt;=$C137,0,IF(BA$3&gt;($F$117+$C137),INDEX($D$129:$W$129,,$C137)-SUM($D137:AZ137),INDEX($D$129:$W$129,,$C137)/$F$117)))</f>
        <v>0</v>
      </c>
      <c r="BB137" s="26">
        <f>IF($F$117="n/a",0,IF(BB$3&lt;=$C137,0,IF(BB$3&gt;($F$117+$C137),INDEX($D$129:$W$129,,$C137)-SUM($D137:BA137),INDEX($D$129:$W$129,,$C137)/$F$117)))</f>
        <v>0</v>
      </c>
      <c r="BC137" s="26">
        <f>IF($F$117="n/a",0,IF(BC$3&lt;=$C137,0,IF(BC$3&gt;($F$117+$C137),INDEX($D$129:$W$129,,$C137)-SUM($D137:BB137),INDEX($D$129:$W$129,,$C137)/$F$117)))</f>
        <v>0</v>
      </c>
      <c r="BD137" s="26">
        <f>IF($F$117="n/a",0,IF(BD$3&lt;=$C137,0,IF(BD$3&gt;($F$117+$C137),INDEX($D$129:$W$129,,$C137)-SUM($D137:BC137),INDEX($D$129:$W$129,,$C137)/$F$117)))</f>
        <v>0</v>
      </c>
      <c r="BE137" s="26">
        <f>IF($F$117="n/a",0,IF(BE$3&lt;=$C137,0,IF(BE$3&gt;($F$117+$C137),INDEX($D$129:$W$129,,$C137)-SUM($D137:BD137),INDEX($D$129:$W$129,,$C137)/$F$117)))</f>
        <v>0</v>
      </c>
      <c r="BF137" s="26">
        <f>IF($F$117="n/a",0,IF(BF$3&lt;=$C137,0,IF(BF$3&gt;($F$117+$C137),INDEX($D$129:$W$129,,$C137)-SUM($D137:BE137),INDEX($D$129:$W$129,,$C137)/$F$117)))</f>
        <v>0</v>
      </c>
      <c r="BG137" s="26">
        <f>IF($F$117="n/a",0,IF(BG$3&lt;=$C137,0,IF(BG$3&gt;($F$117+$C137),INDEX($D$129:$W$129,,$C137)-SUM($D137:BF137),INDEX($D$129:$W$129,,$C137)/$F$117)))</f>
        <v>0</v>
      </c>
      <c r="BH137" s="26">
        <f>IF($F$117="n/a",0,IF(BH$3&lt;=$C137,0,IF(BH$3&gt;($F$117+$C137),INDEX($D$129:$W$129,,$C137)-SUM($D137:BG137),INDEX($D$129:$W$129,,$C137)/$F$117)))</f>
        <v>0</v>
      </c>
      <c r="BI137" s="26">
        <f>IF($F$117="n/a",0,IF(BI$3&lt;=$C137,0,IF(BI$3&gt;($F$117+$C137),INDEX($D$129:$W$129,,$C137)-SUM($D137:BH137),INDEX($D$129:$W$129,,$C137)/$F$117)))</f>
        <v>0</v>
      </c>
      <c r="BJ137" s="26">
        <f>IF($F$117="n/a",0,IF(BJ$3&lt;=$C137,0,IF(BJ$3&gt;($F$117+$C137),INDEX($D$129:$W$129,,$C137)-SUM($D137:BI137),INDEX($D$129:$W$129,,$C137)/$F$117)))</f>
        <v>0</v>
      </c>
      <c r="BK137" s="26">
        <f>IF($F$117="n/a",0,IF(BK$3&lt;=$C137,0,IF(BK$3&gt;($F$117+$C137),INDEX($D$129:$W$129,,$C137)-SUM($D137:BJ137),INDEX($D$129:$W$129,,$C137)/$F$117)))</f>
        <v>0</v>
      </c>
    </row>
    <row r="138" spans="2:63" hidden="1" outlineLevel="1" x14ac:dyDescent="0.3">
      <c r="B138" s="15">
        <v>2019</v>
      </c>
      <c r="C138">
        <v>7</v>
      </c>
      <c r="D138" s="26"/>
      <c r="E138" s="26">
        <f>IF($F$117="n/a",0,IF(E$3&lt;=$C138,0,IF(E$3&gt;($F$117+$C138),INDEX($D$129:$W$129,,$C138)-SUM($D138:D138),INDEX($D$129:$W$129,,$C138)/$F$117)))</f>
        <v>0</v>
      </c>
      <c r="F138" s="26">
        <f>IF($F$117="n/a",0,IF(F$3&lt;=$C138,0,IF(F$3&gt;($F$117+$C138),INDEX($D$129:$W$129,,$C138)-SUM($D138:E138),INDEX($D$129:$W$129,,$C138)/$F$117)))</f>
        <v>0</v>
      </c>
      <c r="G138" s="26">
        <f>IF($F$117="n/a",0,IF(G$3&lt;=$C138,0,IF(G$3&gt;($F$117+$C138),INDEX($D$129:$W$129,,$C138)-SUM($D138:F138),INDEX($D$129:$W$129,,$C138)/$F$117)))</f>
        <v>0</v>
      </c>
      <c r="H138" s="46">
        <f>IF($F$117="n/a",0,IF(H$3&lt;=$C138,0,IF(H$3&gt;($F$117+$C138),INDEX($D$129:$W$129,,$C138)-SUM($D138:G138),INDEX($D$129:$W$129,,$C138)/$F$117)))</f>
        <v>0</v>
      </c>
      <c r="I138" s="40">
        <f>IF($F$117="n/a",0,IF(I$3&lt;=$C138,0,IF(I$3&gt;($F$117+$C138),INDEX($D$129:$W$129,,$C138)-SUM($D138:H138),INDEX($D$129:$W$129,,$C138)/$F$117)))</f>
        <v>0</v>
      </c>
      <c r="J138" s="26">
        <f>IF($F$117="n/a",0,IF(J$3&lt;=$C138,0,IF(J$3&gt;($F$117+$C138),INDEX($D$129:$W$129,,$C138)-SUM($D138:I138),INDEX($D$129:$W$129,,$C138)/$F$117)))</f>
        <v>0</v>
      </c>
      <c r="K138" s="26">
        <f>IF($F$117="n/a",0,IF(K$3&lt;=$C138,0,IF(K$3&gt;($F$117+$C138),INDEX($D$129:$W$129,,$C138)-SUM($D138:J138),INDEX($D$129:$W$129,,$C138)/$F$117)))</f>
        <v>0</v>
      </c>
      <c r="L138" s="26">
        <f>IF($F$117="n/a",0,IF(L$3&lt;=$C138,0,IF(L$3&gt;($F$117+$C138),INDEX($D$129:$W$129,,$C138)-SUM($D138:K138),INDEX($D$129:$W$129,,$C138)/$F$117)))</f>
        <v>0</v>
      </c>
      <c r="M138" s="26">
        <f>IF($F$117="n/a",0,IF(M$3&lt;=$C138,0,IF(M$3&gt;($F$117+$C138),INDEX($D$129:$W$129,,$C138)-SUM($D138:L138),INDEX($D$129:$W$129,,$C138)/$F$117)))</f>
        <v>0</v>
      </c>
      <c r="N138" s="26">
        <f>IF($F$117="n/a",0,IF(N$3&lt;=$C138,0,IF(N$3&gt;($F$117+$C138),INDEX($D$129:$W$129,,$C138)-SUM($D138:M138),INDEX($D$129:$W$129,,$C138)/$F$117)))</f>
        <v>0</v>
      </c>
      <c r="O138" s="26">
        <f>IF($F$117="n/a",0,IF(O$3&lt;=$C138,0,IF(O$3&gt;($F$117+$C138),INDEX($D$129:$W$129,,$C138)-SUM($D138:N138),INDEX($D$129:$W$129,,$C138)/$F$117)))</f>
        <v>0</v>
      </c>
      <c r="P138" s="26">
        <f>IF($F$117="n/a",0,IF(P$3&lt;=$C138,0,IF(P$3&gt;($F$117+$C138),INDEX($D$129:$W$129,,$C138)-SUM($D138:O138),INDEX($D$129:$W$129,,$C138)/$F$117)))</f>
        <v>0</v>
      </c>
      <c r="Q138" s="26">
        <f>IF($F$117="n/a",0,IF(Q$3&lt;=$C138,0,IF(Q$3&gt;($F$117+$C138),INDEX($D$129:$W$129,,$C138)-SUM($D138:P138),INDEX($D$129:$W$129,,$C138)/$F$117)))</f>
        <v>0</v>
      </c>
      <c r="R138" s="26">
        <f>IF($F$117="n/a",0,IF(R$3&lt;=$C138,0,IF(R$3&gt;($F$117+$C138),INDEX($D$129:$W$129,,$C138)-SUM($D138:Q138),INDEX($D$129:$W$129,,$C138)/$F$117)))</f>
        <v>0</v>
      </c>
      <c r="S138" s="26">
        <f>IF($F$117="n/a",0,IF(S$3&lt;=$C138,0,IF(S$3&gt;($F$117+$C138),INDEX($D$129:$W$129,,$C138)-SUM($D138:R138),INDEX($D$129:$W$129,,$C138)/$F$117)))</f>
        <v>0</v>
      </c>
      <c r="T138" s="26">
        <f>IF($F$117="n/a",0,IF(T$3&lt;=$C138,0,IF(T$3&gt;($F$117+$C138),INDEX($D$129:$W$129,,$C138)-SUM($D138:S138),INDEX($D$129:$W$129,,$C138)/$F$117)))</f>
        <v>0</v>
      </c>
      <c r="U138" s="26">
        <f>IF($F$117="n/a",0,IF(U$3&lt;=$C138,0,IF(U$3&gt;($F$117+$C138),INDEX($D$129:$W$129,,$C138)-SUM($D138:T138),INDEX($D$129:$W$129,,$C138)/$F$117)))</f>
        <v>0</v>
      </c>
      <c r="V138" s="26">
        <f>IF($F$117="n/a",0,IF(V$3&lt;=$C138,0,IF(V$3&gt;($F$117+$C138),INDEX($D$129:$W$129,,$C138)-SUM($D138:U138),INDEX($D$129:$W$129,,$C138)/$F$117)))</f>
        <v>0</v>
      </c>
      <c r="W138" s="26">
        <f>IF($F$117="n/a",0,IF(W$3&lt;=$C138,0,IF(W$3&gt;($F$117+$C138),INDEX($D$129:$W$129,,$C138)-SUM($D138:V138),INDEX($D$129:$W$129,,$C138)/$F$117)))</f>
        <v>0</v>
      </c>
      <c r="X138" s="26">
        <f>IF($F$117="n/a",0,IF(X$3&lt;=$C138,0,IF(X$3&gt;($F$117+$C138),INDEX($D$129:$W$129,,$C138)-SUM($D138:W138),INDEX($D$129:$W$129,,$C138)/$F$117)))</f>
        <v>0</v>
      </c>
      <c r="Y138" s="26">
        <f>IF($F$117="n/a",0,IF(Y$3&lt;=$C138,0,IF(Y$3&gt;($F$117+$C138),INDEX($D$129:$W$129,,$C138)-SUM($D138:X138),INDEX($D$129:$W$129,,$C138)/$F$117)))</f>
        <v>0</v>
      </c>
      <c r="Z138" s="26">
        <f>IF($F$117="n/a",0,IF(Z$3&lt;=$C138,0,IF(Z$3&gt;($F$117+$C138),INDEX($D$129:$W$129,,$C138)-SUM($D138:Y138),INDEX($D$129:$W$129,,$C138)/$F$117)))</f>
        <v>0</v>
      </c>
      <c r="AA138" s="26">
        <f>IF($F$117="n/a",0,IF(AA$3&lt;=$C138,0,IF(AA$3&gt;($F$117+$C138),INDEX($D$129:$W$129,,$C138)-SUM($D138:Z138),INDEX($D$129:$W$129,,$C138)/$F$117)))</f>
        <v>0</v>
      </c>
      <c r="AB138" s="26">
        <f>IF($F$117="n/a",0,IF(AB$3&lt;=$C138,0,IF(AB$3&gt;($F$117+$C138),INDEX($D$129:$W$129,,$C138)-SUM($D138:AA138),INDEX($D$129:$W$129,,$C138)/$F$117)))</f>
        <v>0</v>
      </c>
      <c r="AC138" s="26">
        <f>IF($F$117="n/a",0,IF(AC$3&lt;=$C138,0,IF(AC$3&gt;($F$117+$C138),INDEX($D$129:$W$129,,$C138)-SUM($D138:AB138),INDEX($D$129:$W$129,,$C138)/$F$117)))</f>
        <v>0</v>
      </c>
      <c r="AD138" s="26">
        <f>IF($F$117="n/a",0,IF(AD$3&lt;=$C138,0,IF(AD$3&gt;($F$117+$C138),INDEX($D$129:$W$129,,$C138)-SUM($D138:AC138),INDEX($D$129:$W$129,,$C138)/$F$117)))</f>
        <v>0</v>
      </c>
      <c r="AE138" s="26">
        <f>IF($F$117="n/a",0,IF(AE$3&lt;=$C138,0,IF(AE$3&gt;($F$117+$C138),INDEX($D$129:$W$129,,$C138)-SUM($D138:AD138),INDEX($D$129:$W$129,,$C138)/$F$117)))</f>
        <v>0</v>
      </c>
      <c r="AF138" s="26">
        <f>IF($F$117="n/a",0,IF(AF$3&lt;=$C138,0,IF(AF$3&gt;($F$117+$C138),INDEX($D$129:$W$129,,$C138)-SUM($D138:AE138),INDEX($D$129:$W$129,,$C138)/$F$117)))</f>
        <v>0</v>
      </c>
      <c r="AG138" s="26">
        <f>IF($F$117="n/a",0,IF(AG$3&lt;=$C138,0,IF(AG$3&gt;($F$117+$C138),INDEX($D$129:$W$129,,$C138)-SUM($D138:AF138),INDEX($D$129:$W$129,,$C138)/$F$117)))</f>
        <v>0</v>
      </c>
      <c r="AH138" s="26">
        <f>IF($F$117="n/a",0,IF(AH$3&lt;=$C138,0,IF(AH$3&gt;($F$117+$C138),INDEX($D$129:$W$129,,$C138)-SUM($D138:AG138),INDEX($D$129:$W$129,,$C138)/$F$117)))</f>
        <v>0</v>
      </c>
      <c r="AI138" s="26">
        <f>IF($F$117="n/a",0,IF(AI$3&lt;=$C138,0,IF(AI$3&gt;($F$117+$C138),INDEX($D$129:$W$129,,$C138)-SUM($D138:AH138),INDEX($D$129:$W$129,,$C138)/$F$117)))</f>
        <v>0</v>
      </c>
      <c r="AJ138" s="26">
        <f>IF($F$117="n/a",0,IF(AJ$3&lt;=$C138,0,IF(AJ$3&gt;($F$117+$C138),INDEX($D$129:$W$129,,$C138)-SUM($D138:AI138),INDEX($D$129:$W$129,,$C138)/$F$117)))</f>
        <v>0</v>
      </c>
      <c r="AK138" s="26">
        <f>IF($F$117="n/a",0,IF(AK$3&lt;=$C138,0,IF(AK$3&gt;($F$117+$C138),INDEX($D$129:$W$129,,$C138)-SUM($D138:AJ138),INDEX($D$129:$W$129,,$C138)/$F$117)))</f>
        <v>0</v>
      </c>
      <c r="AL138" s="26">
        <f>IF($F$117="n/a",0,IF(AL$3&lt;=$C138,0,IF(AL$3&gt;($F$117+$C138),INDEX($D$129:$W$129,,$C138)-SUM($D138:AK138),INDEX($D$129:$W$129,,$C138)/$F$117)))</f>
        <v>0</v>
      </c>
      <c r="AM138" s="26">
        <f>IF($F$117="n/a",0,IF(AM$3&lt;=$C138,0,IF(AM$3&gt;($F$117+$C138),INDEX($D$129:$W$129,,$C138)-SUM($D138:AL138),INDEX($D$129:$W$129,,$C138)/$F$117)))</f>
        <v>0</v>
      </c>
      <c r="AN138" s="26">
        <f>IF($F$117="n/a",0,IF(AN$3&lt;=$C138,0,IF(AN$3&gt;($F$117+$C138),INDEX($D$129:$W$129,,$C138)-SUM($D138:AM138),INDEX($D$129:$W$129,,$C138)/$F$117)))</f>
        <v>0</v>
      </c>
      <c r="AO138" s="26">
        <f>IF($F$117="n/a",0,IF(AO$3&lt;=$C138,0,IF(AO$3&gt;($F$117+$C138),INDEX($D$129:$W$129,,$C138)-SUM($D138:AN138),INDEX($D$129:$W$129,,$C138)/$F$117)))</f>
        <v>0</v>
      </c>
      <c r="AP138" s="26">
        <f>IF($F$117="n/a",0,IF(AP$3&lt;=$C138,0,IF(AP$3&gt;($F$117+$C138),INDEX($D$129:$W$129,,$C138)-SUM($D138:AO138),INDEX($D$129:$W$129,,$C138)/$F$117)))</f>
        <v>0</v>
      </c>
      <c r="AQ138" s="26">
        <f>IF($F$117="n/a",0,IF(AQ$3&lt;=$C138,0,IF(AQ$3&gt;($F$117+$C138),INDEX($D$129:$W$129,,$C138)-SUM($D138:AP138),INDEX($D$129:$W$129,,$C138)/$F$117)))</f>
        <v>0</v>
      </c>
      <c r="AR138" s="26">
        <f>IF($F$117="n/a",0,IF(AR$3&lt;=$C138,0,IF(AR$3&gt;($F$117+$C138),INDEX($D$129:$W$129,,$C138)-SUM($D138:AQ138),INDEX($D$129:$W$129,,$C138)/$F$117)))</f>
        <v>0</v>
      </c>
      <c r="AS138" s="26">
        <f>IF($F$117="n/a",0,IF(AS$3&lt;=$C138,0,IF(AS$3&gt;($F$117+$C138),INDEX($D$129:$W$129,,$C138)-SUM($D138:AR138),INDEX($D$129:$W$129,,$C138)/$F$117)))</f>
        <v>0</v>
      </c>
      <c r="AT138" s="26">
        <f>IF($F$117="n/a",0,IF(AT$3&lt;=$C138,0,IF(AT$3&gt;($F$117+$C138),INDEX($D$129:$W$129,,$C138)-SUM($D138:AS138),INDEX($D$129:$W$129,,$C138)/$F$117)))</f>
        <v>0</v>
      </c>
      <c r="AU138" s="26">
        <f>IF($F$117="n/a",0,IF(AU$3&lt;=$C138,0,IF(AU$3&gt;($F$117+$C138),INDEX($D$129:$W$129,,$C138)-SUM($D138:AT138),INDEX($D$129:$W$129,,$C138)/$F$117)))</f>
        <v>0</v>
      </c>
      <c r="AV138" s="26">
        <f>IF($F$117="n/a",0,IF(AV$3&lt;=$C138,0,IF(AV$3&gt;($F$117+$C138),INDEX($D$129:$W$129,,$C138)-SUM($D138:AU138),INDEX($D$129:$W$129,,$C138)/$F$117)))</f>
        <v>0</v>
      </c>
      <c r="AW138" s="26">
        <f>IF($F$117="n/a",0,IF(AW$3&lt;=$C138,0,IF(AW$3&gt;($F$117+$C138),INDEX($D$129:$W$129,,$C138)-SUM($D138:AV138),INDEX($D$129:$W$129,,$C138)/$F$117)))</f>
        <v>0</v>
      </c>
      <c r="AX138" s="26">
        <f>IF($F$117="n/a",0,IF(AX$3&lt;=$C138,0,IF(AX$3&gt;($F$117+$C138),INDEX($D$129:$W$129,,$C138)-SUM($D138:AW138),INDEX($D$129:$W$129,,$C138)/$F$117)))</f>
        <v>0</v>
      </c>
      <c r="AY138" s="26">
        <f>IF($F$117="n/a",0,IF(AY$3&lt;=$C138,0,IF(AY$3&gt;($F$117+$C138),INDEX($D$129:$W$129,,$C138)-SUM($D138:AX138),INDEX($D$129:$W$129,,$C138)/$F$117)))</f>
        <v>0</v>
      </c>
      <c r="AZ138" s="26">
        <f>IF($F$117="n/a",0,IF(AZ$3&lt;=$C138,0,IF(AZ$3&gt;($F$117+$C138),INDEX($D$129:$W$129,,$C138)-SUM($D138:AY138),INDEX($D$129:$W$129,,$C138)/$F$117)))</f>
        <v>0</v>
      </c>
      <c r="BA138" s="26">
        <f>IF($F$117="n/a",0,IF(BA$3&lt;=$C138,0,IF(BA$3&gt;($F$117+$C138),INDEX($D$129:$W$129,,$C138)-SUM($D138:AZ138),INDEX($D$129:$W$129,,$C138)/$F$117)))</f>
        <v>0</v>
      </c>
      <c r="BB138" s="26">
        <f>IF($F$117="n/a",0,IF(BB$3&lt;=$C138,0,IF(BB$3&gt;($F$117+$C138),INDEX($D$129:$W$129,,$C138)-SUM($D138:BA138),INDEX($D$129:$W$129,,$C138)/$F$117)))</f>
        <v>0</v>
      </c>
      <c r="BC138" s="26">
        <f>IF($F$117="n/a",0,IF(BC$3&lt;=$C138,0,IF(BC$3&gt;($F$117+$C138),INDEX($D$129:$W$129,,$C138)-SUM($D138:BB138),INDEX($D$129:$W$129,,$C138)/$F$117)))</f>
        <v>0</v>
      </c>
      <c r="BD138" s="26">
        <f>IF($F$117="n/a",0,IF(BD$3&lt;=$C138,0,IF(BD$3&gt;($F$117+$C138),INDEX($D$129:$W$129,,$C138)-SUM($D138:BC138),INDEX($D$129:$W$129,,$C138)/$F$117)))</f>
        <v>0</v>
      </c>
      <c r="BE138" s="26">
        <f>IF($F$117="n/a",0,IF(BE$3&lt;=$C138,0,IF(BE$3&gt;($F$117+$C138),INDEX($D$129:$W$129,,$C138)-SUM($D138:BD138),INDEX($D$129:$W$129,,$C138)/$F$117)))</f>
        <v>0</v>
      </c>
      <c r="BF138" s="26">
        <f>IF($F$117="n/a",0,IF(BF$3&lt;=$C138,0,IF(BF$3&gt;($F$117+$C138),INDEX($D$129:$W$129,,$C138)-SUM($D138:BE138),INDEX($D$129:$W$129,,$C138)/$F$117)))</f>
        <v>0</v>
      </c>
      <c r="BG138" s="26">
        <f>IF($F$117="n/a",0,IF(BG$3&lt;=$C138,0,IF(BG$3&gt;($F$117+$C138),INDEX($D$129:$W$129,,$C138)-SUM($D138:BF138),INDEX($D$129:$W$129,,$C138)/$F$117)))</f>
        <v>0</v>
      </c>
      <c r="BH138" s="26">
        <f>IF($F$117="n/a",0,IF(BH$3&lt;=$C138,0,IF(BH$3&gt;($F$117+$C138),INDEX($D$129:$W$129,,$C138)-SUM($D138:BG138),INDEX($D$129:$W$129,,$C138)/$F$117)))</f>
        <v>0</v>
      </c>
      <c r="BI138" s="26">
        <f>IF($F$117="n/a",0,IF(BI$3&lt;=$C138,0,IF(BI$3&gt;($F$117+$C138),INDEX($D$129:$W$129,,$C138)-SUM($D138:BH138),INDEX($D$129:$W$129,,$C138)/$F$117)))</f>
        <v>0</v>
      </c>
      <c r="BJ138" s="26">
        <f>IF($F$117="n/a",0,IF(BJ$3&lt;=$C138,0,IF(BJ$3&gt;($F$117+$C138),INDEX($D$129:$W$129,,$C138)-SUM($D138:BI138),INDEX($D$129:$W$129,,$C138)/$F$117)))</f>
        <v>0</v>
      </c>
      <c r="BK138" s="26">
        <f>IF($F$117="n/a",0,IF(BK$3&lt;=$C138,0,IF(BK$3&gt;($F$117+$C138),INDEX($D$129:$W$129,,$C138)-SUM($D138:BJ138),INDEX($D$129:$W$129,,$C138)/$F$117)))</f>
        <v>0</v>
      </c>
    </row>
    <row r="139" spans="2:63" hidden="1" outlineLevel="1" x14ac:dyDescent="0.3">
      <c r="B139" s="15">
        <v>2020</v>
      </c>
      <c r="C139">
        <v>8</v>
      </c>
      <c r="D139" s="26"/>
      <c r="E139" s="26">
        <f>IF($F$117="n/a",0,IF(E$3&lt;=$C139,0,IF(E$3&gt;($F$117+$C139),INDEX($D$129:$W$129,,$C139)-SUM($D139:D139),INDEX($D$129:$W$129,,$C139)/$F$117)))</f>
        <v>0</v>
      </c>
      <c r="F139" s="26">
        <f>IF($F$117="n/a",0,IF(F$3&lt;=$C139,0,IF(F$3&gt;($F$117+$C139),INDEX($D$129:$W$129,,$C139)-SUM($D139:E139),INDEX($D$129:$W$129,,$C139)/$F$117)))</f>
        <v>0</v>
      </c>
      <c r="G139" s="26">
        <f>IF($F$117="n/a",0,IF(G$3&lt;=$C139,0,IF(G$3&gt;($F$117+$C139),INDEX($D$129:$W$129,,$C139)-SUM($D139:F139),INDEX($D$129:$W$129,,$C139)/$F$117)))</f>
        <v>0</v>
      </c>
      <c r="H139" s="46">
        <f>IF($F$117="n/a",0,IF(H$3&lt;=$C139,0,IF(H$3&gt;($F$117+$C139),INDEX($D$129:$W$129,,$C139)-SUM($D139:G139),INDEX($D$129:$W$129,,$C139)/$F$117)))</f>
        <v>0</v>
      </c>
      <c r="I139" s="40">
        <f>IF($F$117="n/a",0,IF(I$3&lt;=$C139,0,IF(I$3&gt;($F$117+$C139),INDEX($D$129:$W$129,,$C139)-SUM($D139:H139),INDEX($D$129:$W$129,,$C139)/$F$117)))</f>
        <v>0</v>
      </c>
      <c r="J139" s="26">
        <f>IF($F$117="n/a",0,IF(J$3&lt;=$C139,0,IF(J$3&gt;($F$117+$C139),INDEX($D$129:$W$129,,$C139)-SUM($D139:I139),INDEX($D$129:$W$129,,$C139)/$F$117)))</f>
        <v>0</v>
      </c>
      <c r="K139" s="26">
        <f>IF($F$117="n/a",0,IF(K$3&lt;=$C139,0,IF(K$3&gt;($F$117+$C139),INDEX($D$129:$W$129,,$C139)-SUM($D139:J139),INDEX($D$129:$W$129,,$C139)/$F$117)))</f>
        <v>0</v>
      </c>
      <c r="L139" s="26">
        <f>IF($F$117="n/a",0,IF(L$3&lt;=$C139,0,IF(L$3&gt;($F$117+$C139),INDEX($D$129:$W$129,,$C139)-SUM($D139:K139),INDEX($D$129:$W$129,,$C139)/$F$117)))</f>
        <v>0</v>
      </c>
      <c r="M139" s="26">
        <f>IF($F$117="n/a",0,IF(M$3&lt;=$C139,0,IF(M$3&gt;($F$117+$C139),INDEX($D$129:$W$129,,$C139)-SUM($D139:L139),INDEX($D$129:$W$129,,$C139)/$F$117)))</f>
        <v>0</v>
      </c>
      <c r="N139" s="26">
        <f>IF($F$117="n/a",0,IF(N$3&lt;=$C139,0,IF(N$3&gt;($F$117+$C139),INDEX($D$129:$W$129,,$C139)-SUM($D139:M139),INDEX($D$129:$W$129,,$C139)/$F$117)))</f>
        <v>0</v>
      </c>
      <c r="O139" s="26">
        <f>IF($F$117="n/a",0,IF(O$3&lt;=$C139,0,IF(O$3&gt;($F$117+$C139),INDEX($D$129:$W$129,,$C139)-SUM($D139:N139),INDEX($D$129:$W$129,,$C139)/$F$117)))</f>
        <v>0</v>
      </c>
      <c r="P139" s="26">
        <f>IF($F$117="n/a",0,IF(P$3&lt;=$C139,0,IF(P$3&gt;($F$117+$C139),INDEX($D$129:$W$129,,$C139)-SUM($D139:O139),INDEX($D$129:$W$129,,$C139)/$F$117)))</f>
        <v>0</v>
      </c>
      <c r="Q139" s="26">
        <f>IF($F$117="n/a",0,IF(Q$3&lt;=$C139,0,IF(Q$3&gt;($F$117+$C139),INDEX($D$129:$W$129,,$C139)-SUM($D139:P139),INDEX($D$129:$W$129,,$C139)/$F$117)))</f>
        <v>0</v>
      </c>
      <c r="R139" s="26">
        <f>IF($F$117="n/a",0,IF(R$3&lt;=$C139,0,IF(R$3&gt;($F$117+$C139),INDEX($D$129:$W$129,,$C139)-SUM($D139:Q139),INDEX($D$129:$W$129,,$C139)/$F$117)))</f>
        <v>0</v>
      </c>
      <c r="S139" s="26">
        <f>IF($F$117="n/a",0,IF(S$3&lt;=$C139,0,IF(S$3&gt;($F$117+$C139),INDEX($D$129:$W$129,,$C139)-SUM($D139:R139),INDEX($D$129:$W$129,,$C139)/$F$117)))</f>
        <v>0</v>
      </c>
      <c r="T139" s="26">
        <f>IF($F$117="n/a",0,IF(T$3&lt;=$C139,0,IF(T$3&gt;($F$117+$C139),INDEX($D$129:$W$129,,$C139)-SUM($D139:S139),INDEX($D$129:$W$129,,$C139)/$F$117)))</f>
        <v>0</v>
      </c>
      <c r="U139" s="26">
        <f>IF($F$117="n/a",0,IF(U$3&lt;=$C139,0,IF(U$3&gt;($F$117+$C139),INDEX($D$129:$W$129,,$C139)-SUM($D139:T139),INDEX($D$129:$W$129,,$C139)/$F$117)))</f>
        <v>0</v>
      </c>
      <c r="V139" s="26">
        <f>IF($F$117="n/a",0,IF(V$3&lt;=$C139,0,IF(V$3&gt;($F$117+$C139),INDEX($D$129:$W$129,,$C139)-SUM($D139:U139),INDEX($D$129:$W$129,,$C139)/$F$117)))</f>
        <v>0</v>
      </c>
      <c r="W139" s="26">
        <f>IF($F$117="n/a",0,IF(W$3&lt;=$C139,0,IF(W$3&gt;($F$117+$C139),INDEX($D$129:$W$129,,$C139)-SUM($D139:V139),INDEX($D$129:$W$129,,$C139)/$F$117)))</f>
        <v>0</v>
      </c>
      <c r="X139" s="26">
        <f>IF($F$117="n/a",0,IF(X$3&lt;=$C139,0,IF(X$3&gt;($F$117+$C139),INDEX($D$129:$W$129,,$C139)-SUM($D139:W139),INDEX($D$129:$W$129,,$C139)/$F$117)))</f>
        <v>0</v>
      </c>
      <c r="Y139" s="26">
        <f>IF($F$117="n/a",0,IF(Y$3&lt;=$C139,0,IF(Y$3&gt;($F$117+$C139),INDEX($D$129:$W$129,,$C139)-SUM($D139:X139),INDEX($D$129:$W$129,,$C139)/$F$117)))</f>
        <v>0</v>
      </c>
      <c r="Z139" s="26">
        <f>IF($F$117="n/a",0,IF(Z$3&lt;=$C139,0,IF(Z$3&gt;($F$117+$C139),INDEX($D$129:$W$129,,$C139)-SUM($D139:Y139),INDEX($D$129:$W$129,,$C139)/$F$117)))</f>
        <v>0</v>
      </c>
      <c r="AA139" s="26">
        <f>IF($F$117="n/a",0,IF(AA$3&lt;=$C139,0,IF(AA$3&gt;($F$117+$C139),INDEX($D$129:$W$129,,$C139)-SUM($D139:Z139),INDEX($D$129:$W$129,,$C139)/$F$117)))</f>
        <v>0</v>
      </c>
      <c r="AB139" s="26">
        <f>IF($F$117="n/a",0,IF(AB$3&lt;=$C139,0,IF(AB$3&gt;($F$117+$C139),INDEX($D$129:$W$129,,$C139)-SUM($D139:AA139),INDEX($D$129:$W$129,,$C139)/$F$117)))</f>
        <v>0</v>
      </c>
      <c r="AC139" s="26">
        <f>IF($F$117="n/a",0,IF(AC$3&lt;=$C139,0,IF(AC$3&gt;($F$117+$C139),INDEX($D$129:$W$129,,$C139)-SUM($D139:AB139),INDEX($D$129:$W$129,,$C139)/$F$117)))</f>
        <v>0</v>
      </c>
      <c r="AD139" s="26">
        <f>IF($F$117="n/a",0,IF(AD$3&lt;=$C139,0,IF(AD$3&gt;($F$117+$C139),INDEX($D$129:$W$129,,$C139)-SUM($D139:AC139),INDEX($D$129:$W$129,,$C139)/$F$117)))</f>
        <v>0</v>
      </c>
      <c r="AE139" s="26">
        <f>IF($F$117="n/a",0,IF(AE$3&lt;=$C139,0,IF(AE$3&gt;($F$117+$C139),INDEX($D$129:$W$129,,$C139)-SUM($D139:AD139),INDEX($D$129:$W$129,,$C139)/$F$117)))</f>
        <v>0</v>
      </c>
      <c r="AF139" s="26">
        <f>IF($F$117="n/a",0,IF(AF$3&lt;=$C139,0,IF(AF$3&gt;($F$117+$C139),INDEX($D$129:$W$129,,$C139)-SUM($D139:AE139),INDEX($D$129:$W$129,,$C139)/$F$117)))</f>
        <v>0</v>
      </c>
      <c r="AG139" s="26">
        <f>IF($F$117="n/a",0,IF(AG$3&lt;=$C139,0,IF(AG$3&gt;($F$117+$C139),INDEX($D$129:$W$129,,$C139)-SUM($D139:AF139),INDEX($D$129:$W$129,,$C139)/$F$117)))</f>
        <v>0</v>
      </c>
      <c r="AH139" s="26">
        <f>IF($F$117="n/a",0,IF(AH$3&lt;=$C139,0,IF(AH$3&gt;($F$117+$C139),INDEX($D$129:$W$129,,$C139)-SUM($D139:AG139),INDEX($D$129:$W$129,,$C139)/$F$117)))</f>
        <v>0</v>
      </c>
      <c r="AI139" s="26">
        <f>IF($F$117="n/a",0,IF(AI$3&lt;=$C139,0,IF(AI$3&gt;($F$117+$C139),INDEX($D$129:$W$129,,$C139)-SUM($D139:AH139),INDEX($D$129:$W$129,,$C139)/$F$117)))</f>
        <v>0</v>
      </c>
      <c r="AJ139" s="26">
        <f>IF($F$117="n/a",0,IF(AJ$3&lt;=$C139,0,IF(AJ$3&gt;($F$117+$C139),INDEX($D$129:$W$129,,$C139)-SUM($D139:AI139),INDEX($D$129:$W$129,,$C139)/$F$117)))</f>
        <v>0</v>
      </c>
      <c r="AK139" s="26">
        <f>IF($F$117="n/a",0,IF(AK$3&lt;=$C139,0,IF(AK$3&gt;($F$117+$C139),INDEX($D$129:$W$129,,$C139)-SUM($D139:AJ139),INDEX($D$129:$W$129,,$C139)/$F$117)))</f>
        <v>0</v>
      </c>
      <c r="AL139" s="26">
        <f>IF($F$117="n/a",0,IF(AL$3&lt;=$C139,0,IF(AL$3&gt;($F$117+$C139),INDEX($D$129:$W$129,,$C139)-SUM($D139:AK139),INDEX($D$129:$W$129,,$C139)/$F$117)))</f>
        <v>0</v>
      </c>
      <c r="AM139" s="26">
        <f>IF($F$117="n/a",0,IF(AM$3&lt;=$C139,0,IF(AM$3&gt;($F$117+$C139),INDEX($D$129:$W$129,,$C139)-SUM($D139:AL139),INDEX($D$129:$W$129,,$C139)/$F$117)))</f>
        <v>0</v>
      </c>
      <c r="AN139" s="26">
        <f>IF($F$117="n/a",0,IF(AN$3&lt;=$C139,0,IF(AN$3&gt;($F$117+$C139),INDEX($D$129:$W$129,,$C139)-SUM($D139:AM139),INDEX($D$129:$W$129,,$C139)/$F$117)))</f>
        <v>0</v>
      </c>
      <c r="AO139" s="26">
        <f>IF($F$117="n/a",0,IF(AO$3&lt;=$C139,0,IF(AO$3&gt;($F$117+$C139),INDEX($D$129:$W$129,,$C139)-SUM($D139:AN139),INDEX($D$129:$W$129,,$C139)/$F$117)))</f>
        <v>0</v>
      </c>
      <c r="AP139" s="26">
        <f>IF($F$117="n/a",0,IF(AP$3&lt;=$C139,0,IF(AP$3&gt;($F$117+$C139),INDEX($D$129:$W$129,,$C139)-SUM($D139:AO139),INDEX($D$129:$W$129,,$C139)/$F$117)))</f>
        <v>0</v>
      </c>
      <c r="AQ139" s="26">
        <f>IF($F$117="n/a",0,IF(AQ$3&lt;=$C139,0,IF(AQ$3&gt;($F$117+$C139),INDEX($D$129:$W$129,,$C139)-SUM($D139:AP139),INDEX($D$129:$W$129,,$C139)/$F$117)))</f>
        <v>0</v>
      </c>
      <c r="AR139" s="26">
        <f>IF($F$117="n/a",0,IF(AR$3&lt;=$C139,0,IF(AR$3&gt;($F$117+$C139),INDEX($D$129:$W$129,,$C139)-SUM($D139:AQ139),INDEX($D$129:$W$129,,$C139)/$F$117)))</f>
        <v>0</v>
      </c>
      <c r="AS139" s="26">
        <f>IF($F$117="n/a",0,IF(AS$3&lt;=$C139,0,IF(AS$3&gt;($F$117+$C139),INDEX($D$129:$W$129,,$C139)-SUM($D139:AR139),INDEX($D$129:$W$129,,$C139)/$F$117)))</f>
        <v>0</v>
      </c>
      <c r="AT139" s="26">
        <f>IF($F$117="n/a",0,IF(AT$3&lt;=$C139,0,IF(AT$3&gt;($F$117+$C139),INDEX($D$129:$W$129,,$C139)-SUM($D139:AS139),INDEX($D$129:$W$129,,$C139)/$F$117)))</f>
        <v>0</v>
      </c>
      <c r="AU139" s="26">
        <f>IF($F$117="n/a",0,IF(AU$3&lt;=$C139,0,IF(AU$3&gt;($F$117+$C139),INDEX($D$129:$W$129,,$C139)-SUM($D139:AT139),INDEX($D$129:$W$129,,$C139)/$F$117)))</f>
        <v>0</v>
      </c>
      <c r="AV139" s="26">
        <f>IF($F$117="n/a",0,IF(AV$3&lt;=$C139,0,IF(AV$3&gt;($F$117+$C139),INDEX($D$129:$W$129,,$C139)-SUM($D139:AU139),INDEX($D$129:$W$129,,$C139)/$F$117)))</f>
        <v>0</v>
      </c>
      <c r="AW139" s="26">
        <f>IF($F$117="n/a",0,IF(AW$3&lt;=$C139,0,IF(AW$3&gt;($F$117+$C139),INDEX($D$129:$W$129,,$C139)-SUM($D139:AV139),INDEX($D$129:$W$129,,$C139)/$F$117)))</f>
        <v>0</v>
      </c>
      <c r="AX139" s="26">
        <f>IF($F$117="n/a",0,IF(AX$3&lt;=$C139,0,IF(AX$3&gt;($F$117+$C139),INDEX($D$129:$W$129,,$C139)-SUM($D139:AW139),INDEX($D$129:$W$129,,$C139)/$F$117)))</f>
        <v>0</v>
      </c>
      <c r="AY139" s="26">
        <f>IF($F$117="n/a",0,IF(AY$3&lt;=$C139,0,IF(AY$3&gt;($F$117+$C139),INDEX($D$129:$W$129,,$C139)-SUM($D139:AX139),INDEX($D$129:$W$129,,$C139)/$F$117)))</f>
        <v>0</v>
      </c>
      <c r="AZ139" s="26">
        <f>IF($F$117="n/a",0,IF(AZ$3&lt;=$C139,0,IF(AZ$3&gt;($F$117+$C139),INDEX($D$129:$W$129,,$C139)-SUM($D139:AY139),INDEX($D$129:$W$129,,$C139)/$F$117)))</f>
        <v>0</v>
      </c>
      <c r="BA139" s="26">
        <f>IF($F$117="n/a",0,IF(BA$3&lt;=$C139,0,IF(BA$3&gt;($F$117+$C139),INDEX($D$129:$W$129,,$C139)-SUM($D139:AZ139),INDEX($D$129:$W$129,,$C139)/$F$117)))</f>
        <v>0</v>
      </c>
      <c r="BB139" s="26">
        <f>IF($F$117="n/a",0,IF(BB$3&lt;=$C139,0,IF(BB$3&gt;($F$117+$C139),INDEX($D$129:$W$129,,$C139)-SUM($D139:BA139),INDEX($D$129:$W$129,,$C139)/$F$117)))</f>
        <v>0</v>
      </c>
      <c r="BC139" s="26">
        <f>IF($F$117="n/a",0,IF(BC$3&lt;=$C139,0,IF(BC$3&gt;($F$117+$C139),INDEX($D$129:$W$129,,$C139)-SUM($D139:BB139),INDEX($D$129:$W$129,,$C139)/$F$117)))</f>
        <v>0</v>
      </c>
      <c r="BD139" s="26">
        <f>IF($F$117="n/a",0,IF(BD$3&lt;=$C139,0,IF(BD$3&gt;($F$117+$C139),INDEX($D$129:$W$129,,$C139)-SUM($D139:BC139),INDEX($D$129:$W$129,,$C139)/$F$117)))</f>
        <v>0</v>
      </c>
      <c r="BE139" s="26">
        <f>IF($F$117="n/a",0,IF(BE$3&lt;=$C139,0,IF(BE$3&gt;($F$117+$C139),INDEX($D$129:$W$129,,$C139)-SUM($D139:BD139),INDEX($D$129:$W$129,,$C139)/$F$117)))</f>
        <v>0</v>
      </c>
      <c r="BF139" s="26">
        <f>IF($F$117="n/a",0,IF(BF$3&lt;=$C139,0,IF(BF$3&gt;($F$117+$C139),INDEX($D$129:$W$129,,$C139)-SUM($D139:BE139),INDEX($D$129:$W$129,,$C139)/$F$117)))</f>
        <v>0</v>
      </c>
      <c r="BG139" s="26">
        <f>IF($F$117="n/a",0,IF(BG$3&lt;=$C139,0,IF(BG$3&gt;($F$117+$C139),INDEX($D$129:$W$129,,$C139)-SUM($D139:BF139),INDEX($D$129:$W$129,,$C139)/$F$117)))</f>
        <v>0</v>
      </c>
      <c r="BH139" s="26">
        <f>IF($F$117="n/a",0,IF(BH$3&lt;=$C139,0,IF(BH$3&gt;($F$117+$C139),INDEX($D$129:$W$129,,$C139)-SUM($D139:BG139),INDEX($D$129:$W$129,,$C139)/$F$117)))</f>
        <v>0</v>
      </c>
      <c r="BI139" s="26">
        <f>IF($F$117="n/a",0,IF(BI$3&lt;=$C139,0,IF(BI$3&gt;($F$117+$C139),INDEX($D$129:$W$129,,$C139)-SUM($D139:BH139),INDEX($D$129:$W$129,,$C139)/$F$117)))</f>
        <v>0</v>
      </c>
      <c r="BJ139" s="26">
        <f>IF($F$117="n/a",0,IF(BJ$3&lt;=$C139,0,IF(BJ$3&gt;($F$117+$C139),INDEX($D$129:$W$129,,$C139)-SUM($D139:BI139),INDEX($D$129:$W$129,,$C139)/$F$117)))</f>
        <v>0</v>
      </c>
      <c r="BK139" s="26">
        <f>IF($F$117="n/a",0,IF(BK$3&lt;=$C139,0,IF(BK$3&gt;($F$117+$C139),INDEX($D$129:$W$129,,$C139)-SUM($D139:BJ139),INDEX($D$129:$W$129,,$C139)/$F$117)))</f>
        <v>0</v>
      </c>
    </row>
    <row r="140" spans="2:63" hidden="1" outlineLevel="1" x14ac:dyDescent="0.3">
      <c r="B140" s="15">
        <v>2021</v>
      </c>
      <c r="C140">
        <v>9</v>
      </c>
      <c r="D140" s="26"/>
      <c r="E140" s="26">
        <f>IF($F$117="n/a",0,IF(E$3&lt;=$C140,0,IF(E$3&gt;($F$117+$C140),INDEX($D$129:$W$129,,$C140)-SUM($D140:D140),INDEX($D$129:$W$129,,$C140)/$F$117)))</f>
        <v>0</v>
      </c>
      <c r="F140" s="26">
        <f>IF($F$117="n/a",0,IF(F$3&lt;=$C140,0,IF(F$3&gt;($F$117+$C140),INDEX($D$129:$W$129,,$C140)-SUM($D140:E140),INDEX($D$129:$W$129,,$C140)/$F$117)))</f>
        <v>0</v>
      </c>
      <c r="G140" s="26">
        <f>IF($F$117="n/a",0,IF(G$3&lt;=$C140,0,IF(G$3&gt;($F$117+$C140),INDEX($D$129:$W$129,,$C140)-SUM($D140:F140),INDEX($D$129:$W$129,,$C140)/$F$117)))</f>
        <v>0</v>
      </c>
      <c r="H140" s="46">
        <f>IF($F$117="n/a",0,IF(H$3&lt;=$C140,0,IF(H$3&gt;($F$117+$C140),INDEX($D$129:$W$129,,$C140)-SUM($D140:G140),INDEX($D$129:$W$129,,$C140)/$F$117)))</f>
        <v>0</v>
      </c>
      <c r="I140" s="40">
        <f>IF($F$117="n/a",0,IF(I$3&lt;=$C140,0,IF(I$3&gt;($F$117+$C140),INDEX($D$129:$W$129,,$C140)-SUM($D140:H140),INDEX($D$129:$W$129,,$C140)/$F$117)))</f>
        <v>0</v>
      </c>
      <c r="J140" s="26">
        <f>IF($F$117="n/a",0,IF(J$3&lt;=$C140,0,IF(J$3&gt;($F$117+$C140),INDEX($D$129:$W$129,,$C140)-SUM($D140:I140),INDEX($D$129:$W$129,,$C140)/$F$117)))</f>
        <v>0</v>
      </c>
      <c r="K140" s="26">
        <f>IF($F$117="n/a",0,IF(K$3&lt;=$C140,0,IF(K$3&gt;($F$117+$C140),INDEX($D$129:$W$129,,$C140)-SUM($D140:J140),INDEX($D$129:$W$129,,$C140)/$F$117)))</f>
        <v>0</v>
      </c>
      <c r="L140" s="26">
        <f>IF($F$117="n/a",0,IF(L$3&lt;=$C140,0,IF(L$3&gt;($F$117+$C140),INDEX($D$129:$W$129,,$C140)-SUM($D140:K140),INDEX($D$129:$W$129,,$C140)/$F$117)))</f>
        <v>0</v>
      </c>
      <c r="M140" s="26">
        <f>IF($F$117="n/a",0,IF(M$3&lt;=$C140,0,IF(M$3&gt;($F$117+$C140),INDEX($D$129:$W$129,,$C140)-SUM($D140:L140),INDEX($D$129:$W$129,,$C140)/$F$117)))</f>
        <v>0</v>
      </c>
      <c r="N140" s="26">
        <f>IF($F$117="n/a",0,IF(N$3&lt;=$C140,0,IF(N$3&gt;($F$117+$C140),INDEX($D$129:$W$129,,$C140)-SUM($D140:M140),INDEX($D$129:$W$129,,$C140)/$F$117)))</f>
        <v>0</v>
      </c>
      <c r="O140" s="26">
        <f>IF($F$117="n/a",0,IF(O$3&lt;=$C140,0,IF(O$3&gt;($F$117+$C140),INDEX($D$129:$W$129,,$C140)-SUM($D140:N140),INDEX($D$129:$W$129,,$C140)/$F$117)))</f>
        <v>0</v>
      </c>
      <c r="P140" s="26">
        <f>IF($F$117="n/a",0,IF(P$3&lt;=$C140,0,IF(P$3&gt;($F$117+$C140),INDEX($D$129:$W$129,,$C140)-SUM($D140:O140),INDEX($D$129:$W$129,,$C140)/$F$117)))</f>
        <v>0</v>
      </c>
      <c r="Q140" s="26">
        <f>IF($F$117="n/a",0,IF(Q$3&lt;=$C140,0,IF(Q$3&gt;($F$117+$C140),INDEX($D$129:$W$129,,$C140)-SUM($D140:P140),INDEX($D$129:$W$129,,$C140)/$F$117)))</f>
        <v>0</v>
      </c>
      <c r="R140" s="26">
        <f>IF($F$117="n/a",0,IF(R$3&lt;=$C140,0,IF(R$3&gt;($F$117+$C140),INDEX($D$129:$W$129,,$C140)-SUM($D140:Q140),INDEX($D$129:$W$129,,$C140)/$F$117)))</f>
        <v>0</v>
      </c>
      <c r="S140" s="26">
        <f>IF($F$117="n/a",0,IF(S$3&lt;=$C140,0,IF(S$3&gt;($F$117+$C140),INDEX($D$129:$W$129,,$C140)-SUM($D140:R140),INDEX($D$129:$W$129,,$C140)/$F$117)))</f>
        <v>0</v>
      </c>
      <c r="T140" s="26">
        <f>IF($F$117="n/a",0,IF(T$3&lt;=$C140,0,IF(T$3&gt;($F$117+$C140),INDEX($D$129:$W$129,,$C140)-SUM($D140:S140),INDEX($D$129:$W$129,,$C140)/$F$117)))</f>
        <v>0</v>
      </c>
      <c r="U140" s="26">
        <f>IF($F$117="n/a",0,IF(U$3&lt;=$C140,0,IF(U$3&gt;($F$117+$C140),INDEX($D$129:$W$129,,$C140)-SUM($D140:T140),INDEX($D$129:$W$129,,$C140)/$F$117)))</f>
        <v>0</v>
      </c>
      <c r="V140" s="26">
        <f>IF($F$117="n/a",0,IF(V$3&lt;=$C140,0,IF(V$3&gt;($F$117+$C140),INDEX($D$129:$W$129,,$C140)-SUM($D140:U140),INDEX($D$129:$W$129,,$C140)/$F$117)))</f>
        <v>0</v>
      </c>
      <c r="W140" s="26">
        <f>IF($F$117="n/a",0,IF(W$3&lt;=$C140,0,IF(W$3&gt;($F$117+$C140),INDEX($D$129:$W$129,,$C140)-SUM($D140:V140),INDEX($D$129:$W$129,,$C140)/$F$117)))</f>
        <v>0</v>
      </c>
      <c r="X140" s="26">
        <f>IF($F$117="n/a",0,IF(X$3&lt;=$C140,0,IF(X$3&gt;($F$117+$C140),INDEX($D$129:$W$129,,$C140)-SUM($D140:W140),INDEX($D$129:$W$129,,$C140)/$F$117)))</f>
        <v>0</v>
      </c>
      <c r="Y140" s="26">
        <f>IF($F$117="n/a",0,IF(Y$3&lt;=$C140,0,IF(Y$3&gt;($F$117+$C140),INDEX($D$129:$W$129,,$C140)-SUM($D140:X140),INDEX($D$129:$W$129,,$C140)/$F$117)))</f>
        <v>0</v>
      </c>
      <c r="Z140" s="26">
        <f>IF($F$117="n/a",0,IF(Z$3&lt;=$C140,0,IF(Z$3&gt;($F$117+$C140),INDEX($D$129:$W$129,,$C140)-SUM($D140:Y140),INDEX($D$129:$W$129,,$C140)/$F$117)))</f>
        <v>0</v>
      </c>
      <c r="AA140" s="26">
        <f>IF($F$117="n/a",0,IF(AA$3&lt;=$C140,0,IF(AA$3&gt;($F$117+$C140),INDEX($D$129:$W$129,,$C140)-SUM($D140:Z140),INDEX($D$129:$W$129,,$C140)/$F$117)))</f>
        <v>0</v>
      </c>
      <c r="AB140" s="26">
        <f>IF($F$117="n/a",0,IF(AB$3&lt;=$C140,0,IF(AB$3&gt;($F$117+$C140),INDEX($D$129:$W$129,,$C140)-SUM($D140:AA140),INDEX($D$129:$W$129,,$C140)/$F$117)))</f>
        <v>0</v>
      </c>
      <c r="AC140" s="26">
        <f>IF($F$117="n/a",0,IF(AC$3&lt;=$C140,0,IF(AC$3&gt;($F$117+$C140),INDEX($D$129:$W$129,,$C140)-SUM($D140:AB140),INDEX($D$129:$W$129,,$C140)/$F$117)))</f>
        <v>0</v>
      </c>
      <c r="AD140" s="26">
        <f>IF($F$117="n/a",0,IF(AD$3&lt;=$C140,0,IF(AD$3&gt;($F$117+$C140),INDEX($D$129:$W$129,,$C140)-SUM($D140:AC140),INDEX($D$129:$W$129,,$C140)/$F$117)))</f>
        <v>0</v>
      </c>
      <c r="AE140" s="26">
        <f>IF($F$117="n/a",0,IF(AE$3&lt;=$C140,0,IF(AE$3&gt;($F$117+$C140),INDEX($D$129:$W$129,,$C140)-SUM($D140:AD140),INDEX($D$129:$W$129,,$C140)/$F$117)))</f>
        <v>0</v>
      </c>
      <c r="AF140" s="26">
        <f>IF($F$117="n/a",0,IF(AF$3&lt;=$C140,0,IF(AF$3&gt;($F$117+$C140),INDEX($D$129:$W$129,,$C140)-SUM($D140:AE140),INDEX($D$129:$W$129,,$C140)/$F$117)))</f>
        <v>0</v>
      </c>
      <c r="AG140" s="26">
        <f>IF($F$117="n/a",0,IF(AG$3&lt;=$C140,0,IF(AG$3&gt;($F$117+$C140),INDEX($D$129:$W$129,,$C140)-SUM($D140:AF140),INDEX($D$129:$W$129,,$C140)/$F$117)))</f>
        <v>0</v>
      </c>
      <c r="AH140" s="26">
        <f>IF($F$117="n/a",0,IF(AH$3&lt;=$C140,0,IF(AH$3&gt;($F$117+$C140),INDEX($D$129:$W$129,,$C140)-SUM($D140:AG140),INDEX($D$129:$W$129,,$C140)/$F$117)))</f>
        <v>0</v>
      </c>
      <c r="AI140" s="26">
        <f>IF($F$117="n/a",0,IF(AI$3&lt;=$C140,0,IF(AI$3&gt;($F$117+$C140),INDEX($D$129:$W$129,,$C140)-SUM($D140:AH140),INDEX($D$129:$W$129,,$C140)/$F$117)))</f>
        <v>0</v>
      </c>
      <c r="AJ140" s="26">
        <f>IF($F$117="n/a",0,IF(AJ$3&lt;=$C140,0,IF(AJ$3&gt;($F$117+$C140),INDEX($D$129:$W$129,,$C140)-SUM($D140:AI140),INDEX($D$129:$W$129,,$C140)/$F$117)))</f>
        <v>0</v>
      </c>
      <c r="AK140" s="26">
        <f>IF($F$117="n/a",0,IF(AK$3&lt;=$C140,0,IF(AK$3&gt;($F$117+$C140),INDEX($D$129:$W$129,,$C140)-SUM($D140:AJ140),INDEX($D$129:$W$129,,$C140)/$F$117)))</f>
        <v>0</v>
      </c>
      <c r="AL140" s="26">
        <f>IF($F$117="n/a",0,IF(AL$3&lt;=$C140,0,IF(AL$3&gt;($F$117+$C140),INDEX($D$129:$W$129,,$C140)-SUM($D140:AK140),INDEX($D$129:$W$129,,$C140)/$F$117)))</f>
        <v>0</v>
      </c>
      <c r="AM140" s="26">
        <f>IF($F$117="n/a",0,IF(AM$3&lt;=$C140,0,IF(AM$3&gt;($F$117+$C140),INDEX($D$129:$W$129,,$C140)-SUM($D140:AL140),INDEX($D$129:$W$129,,$C140)/$F$117)))</f>
        <v>0</v>
      </c>
      <c r="AN140" s="26">
        <f>IF($F$117="n/a",0,IF(AN$3&lt;=$C140,0,IF(AN$3&gt;($F$117+$C140),INDEX($D$129:$W$129,,$C140)-SUM($D140:AM140),INDEX($D$129:$W$129,,$C140)/$F$117)))</f>
        <v>0</v>
      </c>
      <c r="AO140" s="26">
        <f>IF($F$117="n/a",0,IF(AO$3&lt;=$C140,0,IF(AO$3&gt;($F$117+$C140),INDEX($D$129:$W$129,,$C140)-SUM($D140:AN140),INDEX($D$129:$W$129,,$C140)/$F$117)))</f>
        <v>0</v>
      </c>
      <c r="AP140" s="26">
        <f>IF($F$117="n/a",0,IF(AP$3&lt;=$C140,0,IF(AP$3&gt;($F$117+$C140),INDEX($D$129:$W$129,,$C140)-SUM($D140:AO140),INDEX($D$129:$W$129,,$C140)/$F$117)))</f>
        <v>0</v>
      </c>
      <c r="AQ140" s="26">
        <f>IF($F$117="n/a",0,IF(AQ$3&lt;=$C140,0,IF(AQ$3&gt;($F$117+$C140),INDEX($D$129:$W$129,,$C140)-SUM($D140:AP140),INDEX($D$129:$W$129,,$C140)/$F$117)))</f>
        <v>0</v>
      </c>
      <c r="AR140" s="26">
        <f>IF($F$117="n/a",0,IF(AR$3&lt;=$C140,0,IF(AR$3&gt;($F$117+$C140),INDEX($D$129:$W$129,,$C140)-SUM($D140:AQ140),INDEX($D$129:$W$129,,$C140)/$F$117)))</f>
        <v>0</v>
      </c>
      <c r="AS140" s="26">
        <f>IF($F$117="n/a",0,IF(AS$3&lt;=$C140,0,IF(AS$3&gt;($F$117+$C140),INDEX($D$129:$W$129,,$C140)-SUM($D140:AR140),INDEX($D$129:$W$129,,$C140)/$F$117)))</f>
        <v>0</v>
      </c>
      <c r="AT140" s="26">
        <f>IF($F$117="n/a",0,IF(AT$3&lt;=$C140,0,IF(AT$3&gt;($F$117+$C140),INDEX($D$129:$W$129,,$C140)-SUM($D140:AS140),INDEX($D$129:$W$129,,$C140)/$F$117)))</f>
        <v>0</v>
      </c>
      <c r="AU140" s="26">
        <f>IF($F$117="n/a",0,IF(AU$3&lt;=$C140,0,IF(AU$3&gt;($F$117+$C140),INDEX($D$129:$W$129,,$C140)-SUM($D140:AT140),INDEX($D$129:$W$129,,$C140)/$F$117)))</f>
        <v>0</v>
      </c>
      <c r="AV140" s="26">
        <f>IF($F$117="n/a",0,IF(AV$3&lt;=$C140,0,IF(AV$3&gt;($F$117+$C140),INDEX($D$129:$W$129,,$C140)-SUM($D140:AU140),INDEX($D$129:$W$129,,$C140)/$F$117)))</f>
        <v>0</v>
      </c>
      <c r="AW140" s="26">
        <f>IF($F$117="n/a",0,IF(AW$3&lt;=$C140,0,IF(AW$3&gt;($F$117+$C140),INDEX($D$129:$W$129,,$C140)-SUM($D140:AV140),INDEX($D$129:$W$129,,$C140)/$F$117)))</f>
        <v>0</v>
      </c>
      <c r="AX140" s="26">
        <f>IF($F$117="n/a",0,IF(AX$3&lt;=$C140,0,IF(AX$3&gt;($F$117+$C140),INDEX($D$129:$W$129,,$C140)-SUM($D140:AW140),INDEX($D$129:$W$129,,$C140)/$F$117)))</f>
        <v>0</v>
      </c>
      <c r="AY140" s="26">
        <f>IF($F$117="n/a",0,IF(AY$3&lt;=$C140,0,IF(AY$3&gt;($F$117+$C140),INDEX($D$129:$W$129,,$C140)-SUM($D140:AX140),INDEX($D$129:$W$129,,$C140)/$F$117)))</f>
        <v>0</v>
      </c>
      <c r="AZ140" s="26">
        <f>IF($F$117="n/a",0,IF(AZ$3&lt;=$C140,0,IF(AZ$3&gt;($F$117+$C140),INDEX($D$129:$W$129,,$C140)-SUM($D140:AY140),INDEX($D$129:$W$129,,$C140)/$F$117)))</f>
        <v>0</v>
      </c>
      <c r="BA140" s="26">
        <f>IF($F$117="n/a",0,IF(BA$3&lt;=$C140,0,IF(BA$3&gt;($F$117+$C140),INDEX($D$129:$W$129,,$C140)-SUM($D140:AZ140),INDEX($D$129:$W$129,,$C140)/$F$117)))</f>
        <v>0</v>
      </c>
      <c r="BB140" s="26">
        <f>IF($F$117="n/a",0,IF(BB$3&lt;=$C140,0,IF(BB$3&gt;($F$117+$C140),INDEX($D$129:$W$129,,$C140)-SUM($D140:BA140),INDEX($D$129:$W$129,,$C140)/$F$117)))</f>
        <v>0</v>
      </c>
      <c r="BC140" s="26">
        <f>IF($F$117="n/a",0,IF(BC$3&lt;=$C140,0,IF(BC$3&gt;($F$117+$C140),INDEX($D$129:$W$129,,$C140)-SUM($D140:BB140),INDEX($D$129:$W$129,,$C140)/$F$117)))</f>
        <v>0</v>
      </c>
      <c r="BD140" s="26">
        <f>IF($F$117="n/a",0,IF(BD$3&lt;=$C140,0,IF(BD$3&gt;($F$117+$C140),INDEX($D$129:$W$129,,$C140)-SUM($D140:BC140),INDEX($D$129:$W$129,,$C140)/$F$117)))</f>
        <v>0</v>
      </c>
      <c r="BE140" s="26">
        <f>IF($F$117="n/a",0,IF(BE$3&lt;=$C140,0,IF(BE$3&gt;($F$117+$C140),INDEX($D$129:$W$129,,$C140)-SUM($D140:BD140),INDEX($D$129:$W$129,,$C140)/$F$117)))</f>
        <v>0</v>
      </c>
      <c r="BF140" s="26">
        <f>IF($F$117="n/a",0,IF(BF$3&lt;=$C140,0,IF(BF$3&gt;($F$117+$C140),INDEX($D$129:$W$129,,$C140)-SUM($D140:BE140),INDEX($D$129:$W$129,,$C140)/$F$117)))</f>
        <v>0</v>
      </c>
      <c r="BG140" s="26">
        <f>IF($F$117="n/a",0,IF(BG$3&lt;=$C140,0,IF(BG$3&gt;($F$117+$C140),INDEX($D$129:$W$129,,$C140)-SUM($D140:BF140),INDEX($D$129:$W$129,,$C140)/$F$117)))</f>
        <v>0</v>
      </c>
      <c r="BH140" s="26">
        <f>IF($F$117="n/a",0,IF(BH$3&lt;=$C140,0,IF(BH$3&gt;($F$117+$C140),INDEX($D$129:$W$129,,$C140)-SUM($D140:BG140),INDEX($D$129:$W$129,,$C140)/$F$117)))</f>
        <v>0</v>
      </c>
      <c r="BI140" s="26">
        <f>IF($F$117="n/a",0,IF(BI$3&lt;=$C140,0,IF(BI$3&gt;($F$117+$C140),INDEX($D$129:$W$129,,$C140)-SUM($D140:BH140),INDEX($D$129:$W$129,,$C140)/$F$117)))</f>
        <v>0</v>
      </c>
      <c r="BJ140" s="26">
        <f>IF($F$117="n/a",0,IF(BJ$3&lt;=$C140,0,IF(BJ$3&gt;($F$117+$C140),INDEX($D$129:$W$129,,$C140)-SUM($D140:BI140),INDEX($D$129:$W$129,,$C140)/$F$117)))</f>
        <v>0</v>
      </c>
      <c r="BK140" s="26">
        <f>IF($F$117="n/a",0,IF(BK$3&lt;=$C140,0,IF(BK$3&gt;($F$117+$C140),INDEX($D$129:$W$129,,$C140)-SUM($D140:BJ140),INDEX($D$129:$W$129,,$C140)/$F$117)))</f>
        <v>0</v>
      </c>
    </row>
    <row r="141" spans="2:63" hidden="1" outlineLevel="1" x14ac:dyDescent="0.3">
      <c r="B141" s="15">
        <v>2022</v>
      </c>
      <c r="C141">
        <v>10</v>
      </c>
      <c r="D141" s="26"/>
      <c r="E141" s="26">
        <f>IF($F$117="n/a",0,IF(E$3&lt;=$C141,0,IF(E$3&gt;($F$117+$C141),INDEX($D$129:$W$129,,$C141)-SUM($D141:D141),INDEX($D$129:$W$129,,$C141)/$F$117)))</f>
        <v>0</v>
      </c>
      <c r="F141" s="26">
        <f>IF($F$117="n/a",0,IF(F$3&lt;=$C141,0,IF(F$3&gt;($F$117+$C141),INDEX($D$129:$W$129,,$C141)-SUM($D141:E141),INDEX($D$129:$W$129,,$C141)/$F$117)))</f>
        <v>0</v>
      </c>
      <c r="G141" s="26">
        <f>IF($F$117="n/a",0,IF(G$3&lt;=$C141,0,IF(G$3&gt;($F$117+$C141),INDEX($D$129:$W$129,,$C141)-SUM($D141:F141),INDEX($D$129:$W$129,,$C141)/$F$117)))</f>
        <v>0</v>
      </c>
      <c r="H141" s="46">
        <f>IF($F$117="n/a",0,IF(H$3&lt;=$C141,0,IF(H$3&gt;($F$117+$C141),INDEX($D$129:$W$129,,$C141)-SUM($D141:G141),INDEX($D$129:$W$129,,$C141)/$F$117)))</f>
        <v>0</v>
      </c>
      <c r="I141" s="40">
        <f>IF($F$117="n/a",0,IF(I$3&lt;=$C141,0,IF(I$3&gt;($F$117+$C141),INDEX($D$129:$W$129,,$C141)-SUM($D141:H141),INDEX($D$129:$W$129,,$C141)/$F$117)))</f>
        <v>0</v>
      </c>
      <c r="J141" s="26">
        <f>IF($F$117="n/a",0,IF(J$3&lt;=$C141,0,IF(J$3&gt;($F$117+$C141),INDEX($D$129:$W$129,,$C141)-SUM($D141:I141),INDEX($D$129:$W$129,,$C141)/$F$117)))</f>
        <v>0</v>
      </c>
      <c r="K141" s="26">
        <f>IF($F$117="n/a",0,IF(K$3&lt;=$C141,0,IF(K$3&gt;($F$117+$C141),INDEX($D$129:$W$129,,$C141)-SUM($D141:J141),INDEX($D$129:$W$129,,$C141)/$F$117)))</f>
        <v>0</v>
      </c>
      <c r="L141" s="26">
        <f>IF($F$117="n/a",0,IF(L$3&lt;=$C141,0,IF(L$3&gt;($F$117+$C141),INDEX($D$129:$W$129,,$C141)-SUM($D141:K141),INDEX($D$129:$W$129,,$C141)/$F$117)))</f>
        <v>0</v>
      </c>
      <c r="M141" s="26">
        <f>IF($F$117="n/a",0,IF(M$3&lt;=$C141,0,IF(M$3&gt;($F$117+$C141),INDEX($D$129:$W$129,,$C141)-SUM($D141:L141),INDEX($D$129:$W$129,,$C141)/$F$117)))</f>
        <v>0</v>
      </c>
      <c r="N141" s="26">
        <f>IF($F$117="n/a",0,IF(N$3&lt;=$C141,0,IF(N$3&gt;($F$117+$C141),INDEX($D$129:$W$129,,$C141)-SUM($D141:M141),INDEX($D$129:$W$129,,$C141)/$F$117)))</f>
        <v>0</v>
      </c>
      <c r="O141" s="26">
        <f>IF($F$117="n/a",0,IF(O$3&lt;=$C141,0,IF(O$3&gt;($F$117+$C141),INDEX($D$129:$W$129,,$C141)-SUM($D141:N141),INDEX($D$129:$W$129,,$C141)/$F$117)))</f>
        <v>0</v>
      </c>
      <c r="P141" s="26">
        <f>IF($F$117="n/a",0,IF(P$3&lt;=$C141,0,IF(P$3&gt;($F$117+$C141),INDEX($D$129:$W$129,,$C141)-SUM($D141:O141),INDEX($D$129:$W$129,,$C141)/$F$117)))</f>
        <v>0</v>
      </c>
      <c r="Q141" s="26">
        <f>IF($F$117="n/a",0,IF(Q$3&lt;=$C141,0,IF(Q$3&gt;($F$117+$C141),INDEX($D$129:$W$129,,$C141)-SUM($D141:P141),INDEX($D$129:$W$129,,$C141)/$F$117)))</f>
        <v>0</v>
      </c>
      <c r="R141" s="26">
        <f>IF($F$117="n/a",0,IF(R$3&lt;=$C141,0,IF(R$3&gt;($F$117+$C141),INDEX($D$129:$W$129,,$C141)-SUM($D141:Q141),INDEX($D$129:$W$129,,$C141)/$F$117)))</f>
        <v>0</v>
      </c>
      <c r="S141" s="26">
        <f>IF($F$117="n/a",0,IF(S$3&lt;=$C141,0,IF(S$3&gt;($F$117+$C141),INDEX($D$129:$W$129,,$C141)-SUM($D141:R141),INDEX($D$129:$W$129,,$C141)/$F$117)))</f>
        <v>0</v>
      </c>
      <c r="T141" s="26">
        <f>IF($F$117="n/a",0,IF(T$3&lt;=$C141,0,IF(T$3&gt;($F$117+$C141),INDEX($D$129:$W$129,,$C141)-SUM($D141:S141),INDEX($D$129:$W$129,,$C141)/$F$117)))</f>
        <v>0</v>
      </c>
      <c r="U141" s="26">
        <f>IF($F$117="n/a",0,IF(U$3&lt;=$C141,0,IF(U$3&gt;($F$117+$C141),INDEX($D$129:$W$129,,$C141)-SUM($D141:T141),INDEX($D$129:$W$129,,$C141)/$F$117)))</f>
        <v>0</v>
      </c>
      <c r="V141" s="26">
        <f>IF($F$117="n/a",0,IF(V$3&lt;=$C141,0,IF(V$3&gt;($F$117+$C141),INDEX($D$129:$W$129,,$C141)-SUM($D141:U141),INDEX($D$129:$W$129,,$C141)/$F$117)))</f>
        <v>0</v>
      </c>
      <c r="W141" s="26">
        <f>IF($F$117="n/a",0,IF(W$3&lt;=$C141,0,IF(W$3&gt;($F$117+$C141),INDEX($D$129:$W$129,,$C141)-SUM($D141:V141),INDEX($D$129:$W$129,,$C141)/$F$117)))</f>
        <v>0</v>
      </c>
      <c r="X141" s="26">
        <f>IF($F$117="n/a",0,IF(X$3&lt;=$C141,0,IF(X$3&gt;($F$117+$C141),INDEX($D$129:$W$129,,$C141)-SUM($D141:W141),INDEX($D$129:$W$129,,$C141)/$F$117)))</f>
        <v>0</v>
      </c>
      <c r="Y141" s="26">
        <f>IF($F$117="n/a",0,IF(Y$3&lt;=$C141,0,IF(Y$3&gt;($F$117+$C141),INDEX($D$129:$W$129,,$C141)-SUM($D141:X141),INDEX($D$129:$W$129,,$C141)/$F$117)))</f>
        <v>0</v>
      </c>
      <c r="Z141" s="26">
        <f>IF($F$117="n/a",0,IF(Z$3&lt;=$C141,0,IF(Z$3&gt;($F$117+$C141),INDEX($D$129:$W$129,,$C141)-SUM($D141:Y141),INDEX($D$129:$W$129,,$C141)/$F$117)))</f>
        <v>0</v>
      </c>
      <c r="AA141" s="26">
        <f>IF($F$117="n/a",0,IF(AA$3&lt;=$C141,0,IF(AA$3&gt;($F$117+$C141),INDEX($D$129:$W$129,,$C141)-SUM($D141:Z141),INDEX($D$129:$W$129,,$C141)/$F$117)))</f>
        <v>0</v>
      </c>
      <c r="AB141" s="26">
        <f>IF($F$117="n/a",0,IF(AB$3&lt;=$C141,0,IF(AB$3&gt;($F$117+$C141),INDEX($D$129:$W$129,,$C141)-SUM($D141:AA141),INDEX($D$129:$W$129,,$C141)/$F$117)))</f>
        <v>0</v>
      </c>
      <c r="AC141" s="26">
        <f>IF($F$117="n/a",0,IF(AC$3&lt;=$C141,0,IF(AC$3&gt;($F$117+$C141),INDEX($D$129:$W$129,,$C141)-SUM($D141:AB141),INDEX($D$129:$W$129,,$C141)/$F$117)))</f>
        <v>0</v>
      </c>
      <c r="AD141" s="26">
        <f>IF($F$117="n/a",0,IF(AD$3&lt;=$C141,0,IF(AD$3&gt;($F$117+$C141),INDEX($D$129:$W$129,,$C141)-SUM($D141:AC141),INDEX($D$129:$W$129,,$C141)/$F$117)))</f>
        <v>0</v>
      </c>
      <c r="AE141" s="26">
        <f>IF($F$117="n/a",0,IF(AE$3&lt;=$C141,0,IF(AE$3&gt;($F$117+$C141),INDEX($D$129:$W$129,,$C141)-SUM($D141:AD141),INDEX($D$129:$W$129,,$C141)/$F$117)))</f>
        <v>0</v>
      </c>
      <c r="AF141" s="26">
        <f>IF($F$117="n/a",0,IF(AF$3&lt;=$C141,0,IF(AF$3&gt;($F$117+$C141),INDEX($D$129:$W$129,,$C141)-SUM($D141:AE141),INDEX($D$129:$W$129,,$C141)/$F$117)))</f>
        <v>0</v>
      </c>
      <c r="AG141" s="26">
        <f>IF($F$117="n/a",0,IF(AG$3&lt;=$C141,0,IF(AG$3&gt;($F$117+$C141),INDEX($D$129:$W$129,,$C141)-SUM($D141:AF141),INDEX($D$129:$W$129,,$C141)/$F$117)))</f>
        <v>0</v>
      </c>
      <c r="AH141" s="26">
        <f>IF($F$117="n/a",0,IF(AH$3&lt;=$C141,0,IF(AH$3&gt;($F$117+$C141),INDEX($D$129:$W$129,,$C141)-SUM($D141:AG141),INDEX($D$129:$W$129,,$C141)/$F$117)))</f>
        <v>0</v>
      </c>
      <c r="AI141" s="26">
        <f>IF($F$117="n/a",0,IF(AI$3&lt;=$C141,0,IF(AI$3&gt;($F$117+$C141),INDEX($D$129:$W$129,,$C141)-SUM($D141:AH141),INDEX($D$129:$W$129,,$C141)/$F$117)))</f>
        <v>0</v>
      </c>
      <c r="AJ141" s="26">
        <f>IF($F$117="n/a",0,IF(AJ$3&lt;=$C141,0,IF(AJ$3&gt;($F$117+$C141),INDEX($D$129:$W$129,,$C141)-SUM($D141:AI141),INDEX($D$129:$W$129,,$C141)/$F$117)))</f>
        <v>0</v>
      </c>
      <c r="AK141" s="26">
        <f>IF($F$117="n/a",0,IF(AK$3&lt;=$C141,0,IF(AK$3&gt;($F$117+$C141),INDEX($D$129:$W$129,,$C141)-SUM($D141:AJ141),INDEX($D$129:$W$129,,$C141)/$F$117)))</f>
        <v>0</v>
      </c>
      <c r="AL141" s="26">
        <f>IF($F$117="n/a",0,IF(AL$3&lt;=$C141,0,IF(AL$3&gt;($F$117+$C141),INDEX($D$129:$W$129,,$C141)-SUM($D141:AK141),INDEX($D$129:$W$129,,$C141)/$F$117)))</f>
        <v>0</v>
      </c>
      <c r="AM141" s="26">
        <f>IF($F$117="n/a",0,IF(AM$3&lt;=$C141,0,IF(AM$3&gt;($F$117+$C141),INDEX($D$129:$W$129,,$C141)-SUM($D141:AL141),INDEX($D$129:$W$129,,$C141)/$F$117)))</f>
        <v>0</v>
      </c>
      <c r="AN141" s="26">
        <f>IF($F$117="n/a",0,IF(AN$3&lt;=$C141,0,IF(AN$3&gt;($F$117+$C141),INDEX($D$129:$W$129,,$C141)-SUM($D141:AM141),INDEX($D$129:$W$129,,$C141)/$F$117)))</f>
        <v>0</v>
      </c>
      <c r="AO141" s="26">
        <f>IF($F$117="n/a",0,IF(AO$3&lt;=$C141,0,IF(AO$3&gt;($F$117+$C141),INDEX($D$129:$W$129,,$C141)-SUM($D141:AN141),INDEX($D$129:$W$129,,$C141)/$F$117)))</f>
        <v>0</v>
      </c>
      <c r="AP141" s="26">
        <f>IF($F$117="n/a",0,IF(AP$3&lt;=$C141,0,IF(AP$3&gt;($F$117+$C141),INDEX($D$129:$W$129,,$C141)-SUM($D141:AO141),INDEX($D$129:$W$129,,$C141)/$F$117)))</f>
        <v>0</v>
      </c>
      <c r="AQ141" s="26">
        <f>IF($F$117="n/a",0,IF(AQ$3&lt;=$C141,0,IF(AQ$3&gt;($F$117+$C141),INDEX($D$129:$W$129,,$C141)-SUM($D141:AP141),INDEX($D$129:$W$129,,$C141)/$F$117)))</f>
        <v>0</v>
      </c>
      <c r="AR141" s="26">
        <f>IF($F$117="n/a",0,IF(AR$3&lt;=$C141,0,IF(AR$3&gt;($F$117+$C141),INDEX($D$129:$W$129,,$C141)-SUM($D141:AQ141),INDEX($D$129:$W$129,,$C141)/$F$117)))</f>
        <v>0</v>
      </c>
      <c r="AS141" s="26">
        <f>IF($F$117="n/a",0,IF(AS$3&lt;=$C141,0,IF(AS$3&gt;($F$117+$C141),INDEX($D$129:$W$129,,$C141)-SUM($D141:AR141),INDEX($D$129:$W$129,,$C141)/$F$117)))</f>
        <v>0</v>
      </c>
      <c r="AT141" s="26">
        <f>IF($F$117="n/a",0,IF(AT$3&lt;=$C141,0,IF(AT$3&gt;($F$117+$C141),INDEX($D$129:$W$129,,$C141)-SUM($D141:AS141),INDEX($D$129:$W$129,,$C141)/$F$117)))</f>
        <v>0</v>
      </c>
      <c r="AU141" s="26">
        <f>IF($F$117="n/a",0,IF(AU$3&lt;=$C141,0,IF(AU$3&gt;($F$117+$C141),INDEX($D$129:$W$129,,$C141)-SUM($D141:AT141),INDEX($D$129:$W$129,,$C141)/$F$117)))</f>
        <v>0</v>
      </c>
      <c r="AV141" s="26">
        <f>IF($F$117="n/a",0,IF(AV$3&lt;=$C141,0,IF(AV$3&gt;($F$117+$C141),INDEX($D$129:$W$129,,$C141)-SUM($D141:AU141),INDEX($D$129:$W$129,,$C141)/$F$117)))</f>
        <v>0</v>
      </c>
      <c r="AW141" s="26">
        <f>IF($F$117="n/a",0,IF(AW$3&lt;=$C141,0,IF(AW$3&gt;($F$117+$C141),INDEX($D$129:$W$129,,$C141)-SUM($D141:AV141),INDEX($D$129:$W$129,,$C141)/$F$117)))</f>
        <v>0</v>
      </c>
      <c r="AX141" s="26">
        <f>IF($F$117="n/a",0,IF(AX$3&lt;=$C141,0,IF(AX$3&gt;($F$117+$C141),INDEX($D$129:$W$129,,$C141)-SUM($D141:AW141),INDEX($D$129:$W$129,,$C141)/$F$117)))</f>
        <v>0</v>
      </c>
      <c r="AY141" s="26">
        <f>IF($F$117="n/a",0,IF(AY$3&lt;=$C141,0,IF(AY$3&gt;($F$117+$C141),INDEX($D$129:$W$129,,$C141)-SUM($D141:AX141),INDEX($D$129:$W$129,,$C141)/$F$117)))</f>
        <v>0</v>
      </c>
      <c r="AZ141" s="26">
        <f>IF($F$117="n/a",0,IF(AZ$3&lt;=$C141,0,IF(AZ$3&gt;($F$117+$C141),INDEX($D$129:$W$129,,$C141)-SUM($D141:AY141),INDEX($D$129:$W$129,,$C141)/$F$117)))</f>
        <v>0</v>
      </c>
      <c r="BA141" s="26">
        <f>IF($F$117="n/a",0,IF(BA$3&lt;=$C141,0,IF(BA$3&gt;($F$117+$C141),INDEX($D$129:$W$129,,$C141)-SUM($D141:AZ141),INDEX($D$129:$W$129,,$C141)/$F$117)))</f>
        <v>0</v>
      </c>
      <c r="BB141" s="26">
        <f>IF($F$117="n/a",0,IF(BB$3&lt;=$C141,0,IF(BB$3&gt;($F$117+$C141),INDEX($D$129:$W$129,,$C141)-SUM($D141:BA141),INDEX($D$129:$W$129,,$C141)/$F$117)))</f>
        <v>0</v>
      </c>
      <c r="BC141" s="26">
        <f>IF($F$117="n/a",0,IF(BC$3&lt;=$C141,0,IF(BC$3&gt;($F$117+$C141),INDEX($D$129:$W$129,,$C141)-SUM($D141:BB141),INDEX($D$129:$W$129,,$C141)/$F$117)))</f>
        <v>0</v>
      </c>
      <c r="BD141" s="26">
        <f>IF($F$117="n/a",0,IF(BD$3&lt;=$C141,0,IF(BD$3&gt;($F$117+$C141),INDEX($D$129:$W$129,,$C141)-SUM($D141:BC141),INDEX($D$129:$W$129,,$C141)/$F$117)))</f>
        <v>0</v>
      </c>
      <c r="BE141" s="26">
        <f>IF($F$117="n/a",0,IF(BE$3&lt;=$C141,0,IF(BE$3&gt;($F$117+$C141),INDEX($D$129:$W$129,,$C141)-SUM($D141:BD141),INDEX($D$129:$W$129,,$C141)/$F$117)))</f>
        <v>0</v>
      </c>
      <c r="BF141" s="26">
        <f>IF($F$117="n/a",0,IF(BF$3&lt;=$C141,0,IF(BF$3&gt;($F$117+$C141),INDEX($D$129:$W$129,,$C141)-SUM($D141:BE141),INDEX($D$129:$W$129,,$C141)/$F$117)))</f>
        <v>0</v>
      </c>
      <c r="BG141" s="26">
        <f>IF($F$117="n/a",0,IF(BG$3&lt;=$C141,0,IF(BG$3&gt;($F$117+$C141),INDEX($D$129:$W$129,,$C141)-SUM($D141:BF141),INDEX($D$129:$W$129,,$C141)/$F$117)))</f>
        <v>0</v>
      </c>
      <c r="BH141" s="26">
        <f>IF($F$117="n/a",0,IF(BH$3&lt;=$C141,0,IF(BH$3&gt;($F$117+$C141),INDEX($D$129:$W$129,,$C141)-SUM($D141:BG141),INDEX($D$129:$W$129,,$C141)/$F$117)))</f>
        <v>0</v>
      </c>
      <c r="BI141" s="26">
        <f>IF($F$117="n/a",0,IF(BI$3&lt;=$C141,0,IF(BI$3&gt;($F$117+$C141),INDEX($D$129:$W$129,,$C141)-SUM($D141:BH141),INDEX($D$129:$W$129,,$C141)/$F$117)))</f>
        <v>0</v>
      </c>
      <c r="BJ141" s="26">
        <f>IF($F$117="n/a",0,IF(BJ$3&lt;=$C141,0,IF(BJ$3&gt;($F$117+$C141),INDEX($D$129:$W$129,,$C141)-SUM($D141:BI141),INDEX($D$129:$W$129,,$C141)/$F$117)))</f>
        <v>0</v>
      </c>
      <c r="BK141" s="26">
        <f>IF($F$117="n/a",0,IF(BK$3&lt;=$C141,0,IF(BK$3&gt;($F$117+$C141),INDEX($D$129:$W$129,,$C141)-SUM($D141:BJ141),INDEX($D$129:$W$129,,$C141)/$F$117)))</f>
        <v>0</v>
      </c>
    </row>
    <row r="142" spans="2:63" hidden="1" outlineLevel="1" x14ac:dyDescent="0.3">
      <c r="B142" s="15">
        <v>2023</v>
      </c>
      <c r="C142">
        <v>11</v>
      </c>
      <c r="D142" s="26"/>
      <c r="E142" s="26">
        <f>IF($F$117="n/a",0,IF(E$3&lt;=$C142,0,IF(E$3&gt;($F$117+$C142),INDEX($D$129:$W$129,,$C142)-SUM($D142:D142),INDEX($D$129:$W$129,,$C142)/$F$117)))</f>
        <v>0</v>
      </c>
      <c r="F142" s="26">
        <f>IF($F$117="n/a",0,IF(F$3&lt;=$C142,0,IF(F$3&gt;($F$117+$C142),INDEX($D$129:$W$129,,$C142)-SUM($D142:E142),INDEX($D$129:$W$129,,$C142)/$F$117)))</f>
        <v>0</v>
      </c>
      <c r="G142" s="26">
        <f>IF($F$117="n/a",0,IF(G$3&lt;=$C142,0,IF(G$3&gt;($F$117+$C142),INDEX($D$129:$W$129,,$C142)-SUM($D142:F142),INDEX($D$129:$W$129,,$C142)/$F$117)))</f>
        <v>0</v>
      </c>
      <c r="H142" s="46">
        <f>IF($F$117="n/a",0,IF(H$3&lt;=$C142,0,IF(H$3&gt;($F$117+$C142),INDEX($D$129:$W$129,,$C142)-SUM($D142:G142),INDEX($D$129:$W$129,,$C142)/$F$117)))</f>
        <v>0</v>
      </c>
      <c r="I142" s="40">
        <f>IF($F$117="n/a",0,IF(I$3&lt;=$C142,0,IF(I$3&gt;($F$117+$C142),INDEX($D$129:$W$129,,$C142)-SUM($D142:H142),INDEX($D$129:$W$129,,$C142)/$F$117)))</f>
        <v>0</v>
      </c>
      <c r="J142" s="26">
        <f>IF($F$117="n/a",0,IF(J$3&lt;=$C142,0,IF(J$3&gt;($F$117+$C142),INDEX($D$129:$W$129,,$C142)-SUM($D142:I142),INDEX($D$129:$W$129,,$C142)/$F$117)))</f>
        <v>0</v>
      </c>
      <c r="K142" s="26">
        <f>IF($F$117="n/a",0,IF(K$3&lt;=$C142,0,IF(K$3&gt;($F$117+$C142),INDEX($D$129:$W$129,,$C142)-SUM($D142:J142),INDEX($D$129:$W$129,,$C142)/$F$117)))</f>
        <v>0</v>
      </c>
      <c r="L142" s="26">
        <f>IF($F$117="n/a",0,IF(L$3&lt;=$C142,0,IF(L$3&gt;($F$117+$C142),INDEX($D$129:$W$129,,$C142)-SUM($D142:K142),INDEX($D$129:$W$129,,$C142)/$F$117)))</f>
        <v>0</v>
      </c>
      <c r="M142" s="26">
        <f>IF($F$117="n/a",0,IF(M$3&lt;=$C142,0,IF(M$3&gt;($F$117+$C142),INDEX($D$129:$W$129,,$C142)-SUM($D142:L142),INDEX($D$129:$W$129,,$C142)/$F$117)))</f>
        <v>0</v>
      </c>
      <c r="N142" s="26">
        <f>IF($F$117="n/a",0,IF(N$3&lt;=$C142,0,IF(N$3&gt;($F$117+$C142),INDEX($D$129:$W$129,,$C142)-SUM($D142:M142),INDEX($D$129:$W$129,,$C142)/$F$117)))</f>
        <v>0</v>
      </c>
      <c r="O142" s="26">
        <f>IF($F$117="n/a",0,IF(O$3&lt;=$C142,0,IF(O$3&gt;($F$117+$C142),INDEX($D$129:$W$129,,$C142)-SUM($D142:N142),INDEX($D$129:$W$129,,$C142)/$F$117)))</f>
        <v>0</v>
      </c>
      <c r="P142" s="26">
        <f>IF($F$117="n/a",0,IF(P$3&lt;=$C142,0,IF(P$3&gt;($F$117+$C142),INDEX($D$129:$W$129,,$C142)-SUM($D142:O142),INDEX($D$129:$W$129,,$C142)/$F$117)))</f>
        <v>0</v>
      </c>
      <c r="Q142" s="26">
        <f>IF($F$117="n/a",0,IF(Q$3&lt;=$C142,0,IF(Q$3&gt;($F$117+$C142),INDEX($D$129:$W$129,,$C142)-SUM($D142:P142),INDEX($D$129:$W$129,,$C142)/$F$117)))</f>
        <v>0</v>
      </c>
      <c r="R142" s="26">
        <f>IF($F$117="n/a",0,IF(R$3&lt;=$C142,0,IF(R$3&gt;($F$117+$C142),INDEX($D$129:$W$129,,$C142)-SUM($D142:Q142),INDEX($D$129:$W$129,,$C142)/$F$117)))</f>
        <v>0</v>
      </c>
      <c r="S142" s="26">
        <f>IF($F$117="n/a",0,IF(S$3&lt;=$C142,0,IF(S$3&gt;($F$117+$C142),INDEX($D$129:$W$129,,$C142)-SUM($D142:R142),INDEX($D$129:$W$129,,$C142)/$F$117)))</f>
        <v>0</v>
      </c>
      <c r="T142" s="26">
        <f>IF($F$117="n/a",0,IF(T$3&lt;=$C142,0,IF(T$3&gt;($F$117+$C142),INDEX($D$129:$W$129,,$C142)-SUM($D142:S142),INDEX($D$129:$W$129,,$C142)/$F$117)))</f>
        <v>0</v>
      </c>
      <c r="U142" s="26">
        <f>IF($F$117="n/a",0,IF(U$3&lt;=$C142,0,IF(U$3&gt;($F$117+$C142),INDEX($D$129:$W$129,,$C142)-SUM($D142:T142),INDEX($D$129:$W$129,,$C142)/$F$117)))</f>
        <v>0</v>
      </c>
      <c r="V142" s="26">
        <f>IF($F$117="n/a",0,IF(V$3&lt;=$C142,0,IF(V$3&gt;($F$117+$C142),INDEX($D$129:$W$129,,$C142)-SUM($D142:U142),INDEX($D$129:$W$129,,$C142)/$F$117)))</f>
        <v>0</v>
      </c>
      <c r="W142" s="26">
        <f>IF($F$117="n/a",0,IF(W$3&lt;=$C142,0,IF(W$3&gt;($F$117+$C142),INDEX($D$129:$W$129,,$C142)-SUM($D142:V142),INDEX($D$129:$W$129,,$C142)/$F$117)))</f>
        <v>0</v>
      </c>
      <c r="X142" s="26">
        <f>IF($F$117="n/a",0,IF(X$3&lt;=$C142,0,IF(X$3&gt;($F$117+$C142),INDEX($D$129:$W$129,,$C142)-SUM($D142:W142),INDEX($D$129:$W$129,,$C142)/$F$117)))</f>
        <v>0</v>
      </c>
      <c r="Y142" s="26">
        <f>IF($F$117="n/a",0,IF(Y$3&lt;=$C142,0,IF(Y$3&gt;($F$117+$C142),INDEX($D$129:$W$129,,$C142)-SUM($D142:X142),INDEX($D$129:$W$129,,$C142)/$F$117)))</f>
        <v>0</v>
      </c>
      <c r="Z142" s="26">
        <f>IF($F$117="n/a",0,IF(Z$3&lt;=$C142,0,IF(Z$3&gt;($F$117+$C142),INDEX($D$129:$W$129,,$C142)-SUM($D142:Y142),INDEX($D$129:$W$129,,$C142)/$F$117)))</f>
        <v>0</v>
      </c>
      <c r="AA142" s="26">
        <f>IF($F$117="n/a",0,IF(AA$3&lt;=$C142,0,IF(AA$3&gt;($F$117+$C142),INDEX($D$129:$W$129,,$C142)-SUM($D142:Z142),INDEX($D$129:$W$129,,$C142)/$F$117)))</f>
        <v>0</v>
      </c>
      <c r="AB142" s="26">
        <f>IF($F$117="n/a",0,IF(AB$3&lt;=$C142,0,IF(AB$3&gt;($F$117+$C142),INDEX($D$129:$W$129,,$C142)-SUM($D142:AA142),INDEX($D$129:$W$129,,$C142)/$F$117)))</f>
        <v>0</v>
      </c>
      <c r="AC142" s="26">
        <f>IF($F$117="n/a",0,IF(AC$3&lt;=$C142,0,IF(AC$3&gt;($F$117+$C142),INDEX($D$129:$W$129,,$C142)-SUM($D142:AB142),INDEX($D$129:$W$129,,$C142)/$F$117)))</f>
        <v>0</v>
      </c>
      <c r="AD142" s="26">
        <f>IF($F$117="n/a",0,IF(AD$3&lt;=$C142,0,IF(AD$3&gt;($F$117+$C142),INDEX($D$129:$W$129,,$C142)-SUM($D142:AC142),INDEX($D$129:$W$129,,$C142)/$F$117)))</f>
        <v>0</v>
      </c>
      <c r="AE142" s="26">
        <f>IF($F$117="n/a",0,IF(AE$3&lt;=$C142,0,IF(AE$3&gt;($F$117+$C142),INDEX($D$129:$W$129,,$C142)-SUM($D142:AD142),INDEX($D$129:$W$129,,$C142)/$F$117)))</f>
        <v>0</v>
      </c>
      <c r="AF142" s="26">
        <f>IF($F$117="n/a",0,IF(AF$3&lt;=$C142,0,IF(AF$3&gt;($F$117+$C142),INDEX($D$129:$W$129,,$C142)-SUM($D142:AE142),INDEX($D$129:$W$129,,$C142)/$F$117)))</f>
        <v>0</v>
      </c>
      <c r="AG142" s="26">
        <f>IF($F$117="n/a",0,IF(AG$3&lt;=$C142,0,IF(AG$3&gt;($F$117+$C142),INDEX($D$129:$W$129,,$C142)-SUM($D142:AF142),INDEX($D$129:$W$129,,$C142)/$F$117)))</f>
        <v>0</v>
      </c>
      <c r="AH142" s="26">
        <f>IF($F$117="n/a",0,IF(AH$3&lt;=$C142,0,IF(AH$3&gt;($F$117+$C142),INDEX($D$129:$W$129,,$C142)-SUM($D142:AG142),INDEX($D$129:$W$129,,$C142)/$F$117)))</f>
        <v>0</v>
      </c>
      <c r="AI142" s="26">
        <f>IF($F$117="n/a",0,IF(AI$3&lt;=$C142,0,IF(AI$3&gt;($F$117+$C142),INDEX($D$129:$W$129,,$C142)-SUM($D142:AH142),INDEX($D$129:$W$129,,$C142)/$F$117)))</f>
        <v>0</v>
      </c>
      <c r="AJ142" s="26">
        <f>IF($F$117="n/a",0,IF(AJ$3&lt;=$C142,0,IF(AJ$3&gt;($F$117+$C142),INDEX($D$129:$W$129,,$C142)-SUM($D142:AI142),INDEX($D$129:$W$129,,$C142)/$F$117)))</f>
        <v>0</v>
      </c>
      <c r="AK142" s="26">
        <f>IF($F$117="n/a",0,IF(AK$3&lt;=$C142,0,IF(AK$3&gt;($F$117+$C142),INDEX($D$129:$W$129,,$C142)-SUM($D142:AJ142),INDEX($D$129:$W$129,,$C142)/$F$117)))</f>
        <v>0</v>
      </c>
      <c r="AL142" s="26">
        <f>IF($F$117="n/a",0,IF(AL$3&lt;=$C142,0,IF(AL$3&gt;($F$117+$C142),INDEX($D$129:$W$129,,$C142)-SUM($D142:AK142),INDEX($D$129:$W$129,,$C142)/$F$117)))</f>
        <v>0</v>
      </c>
      <c r="AM142" s="26">
        <f>IF($F$117="n/a",0,IF(AM$3&lt;=$C142,0,IF(AM$3&gt;($F$117+$C142),INDEX($D$129:$W$129,,$C142)-SUM($D142:AL142),INDEX($D$129:$W$129,,$C142)/$F$117)))</f>
        <v>0</v>
      </c>
      <c r="AN142" s="26">
        <f>IF($F$117="n/a",0,IF(AN$3&lt;=$C142,0,IF(AN$3&gt;($F$117+$C142),INDEX($D$129:$W$129,,$C142)-SUM($D142:AM142),INDEX($D$129:$W$129,,$C142)/$F$117)))</f>
        <v>0</v>
      </c>
      <c r="AO142" s="26">
        <f>IF($F$117="n/a",0,IF(AO$3&lt;=$C142,0,IF(AO$3&gt;($F$117+$C142),INDEX($D$129:$W$129,,$C142)-SUM($D142:AN142),INDEX($D$129:$W$129,,$C142)/$F$117)))</f>
        <v>0</v>
      </c>
      <c r="AP142" s="26">
        <f>IF($F$117="n/a",0,IF(AP$3&lt;=$C142,0,IF(AP$3&gt;($F$117+$C142),INDEX($D$129:$W$129,,$C142)-SUM($D142:AO142),INDEX($D$129:$W$129,,$C142)/$F$117)))</f>
        <v>0</v>
      </c>
      <c r="AQ142" s="26">
        <f>IF($F$117="n/a",0,IF(AQ$3&lt;=$C142,0,IF(AQ$3&gt;($F$117+$C142),INDEX($D$129:$W$129,,$C142)-SUM($D142:AP142),INDEX($D$129:$W$129,,$C142)/$F$117)))</f>
        <v>0</v>
      </c>
      <c r="AR142" s="26">
        <f>IF($F$117="n/a",0,IF(AR$3&lt;=$C142,0,IF(AR$3&gt;($F$117+$C142),INDEX($D$129:$W$129,,$C142)-SUM($D142:AQ142),INDEX($D$129:$W$129,,$C142)/$F$117)))</f>
        <v>0</v>
      </c>
      <c r="AS142" s="26">
        <f>IF($F$117="n/a",0,IF(AS$3&lt;=$C142,0,IF(AS$3&gt;($F$117+$C142),INDEX($D$129:$W$129,,$C142)-SUM($D142:AR142),INDEX($D$129:$W$129,,$C142)/$F$117)))</f>
        <v>0</v>
      </c>
      <c r="AT142" s="26">
        <f>IF($F$117="n/a",0,IF(AT$3&lt;=$C142,0,IF(AT$3&gt;($F$117+$C142),INDEX($D$129:$W$129,,$C142)-SUM($D142:AS142),INDEX($D$129:$W$129,,$C142)/$F$117)))</f>
        <v>0</v>
      </c>
      <c r="AU142" s="26">
        <f>IF($F$117="n/a",0,IF(AU$3&lt;=$C142,0,IF(AU$3&gt;($F$117+$C142),INDEX($D$129:$W$129,,$C142)-SUM($D142:AT142),INDEX($D$129:$W$129,,$C142)/$F$117)))</f>
        <v>0</v>
      </c>
      <c r="AV142" s="26">
        <f>IF($F$117="n/a",0,IF(AV$3&lt;=$C142,0,IF(AV$3&gt;($F$117+$C142),INDEX($D$129:$W$129,,$C142)-SUM($D142:AU142),INDEX($D$129:$W$129,,$C142)/$F$117)))</f>
        <v>0</v>
      </c>
      <c r="AW142" s="26">
        <f>IF($F$117="n/a",0,IF(AW$3&lt;=$C142,0,IF(AW$3&gt;($F$117+$C142),INDEX($D$129:$W$129,,$C142)-SUM($D142:AV142),INDEX($D$129:$W$129,,$C142)/$F$117)))</f>
        <v>0</v>
      </c>
      <c r="AX142" s="26">
        <f>IF($F$117="n/a",0,IF(AX$3&lt;=$C142,0,IF(AX$3&gt;($F$117+$C142),INDEX($D$129:$W$129,,$C142)-SUM($D142:AW142),INDEX($D$129:$W$129,,$C142)/$F$117)))</f>
        <v>0</v>
      </c>
      <c r="AY142" s="26">
        <f>IF($F$117="n/a",0,IF(AY$3&lt;=$C142,0,IF(AY$3&gt;($F$117+$C142),INDEX($D$129:$W$129,,$C142)-SUM($D142:AX142),INDEX($D$129:$W$129,,$C142)/$F$117)))</f>
        <v>0</v>
      </c>
      <c r="AZ142" s="26">
        <f>IF($F$117="n/a",0,IF(AZ$3&lt;=$C142,0,IF(AZ$3&gt;($F$117+$C142),INDEX($D$129:$W$129,,$C142)-SUM($D142:AY142),INDEX($D$129:$W$129,,$C142)/$F$117)))</f>
        <v>0</v>
      </c>
      <c r="BA142" s="26">
        <f>IF($F$117="n/a",0,IF(BA$3&lt;=$C142,0,IF(BA$3&gt;($F$117+$C142),INDEX($D$129:$W$129,,$C142)-SUM($D142:AZ142),INDEX($D$129:$W$129,,$C142)/$F$117)))</f>
        <v>0</v>
      </c>
      <c r="BB142" s="26">
        <f>IF($F$117="n/a",0,IF(BB$3&lt;=$C142,0,IF(BB$3&gt;($F$117+$C142),INDEX($D$129:$W$129,,$C142)-SUM($D142:BA142),INDEX($D$129:$W$129,,$C142)/$F$117)))</f>
        <v>0</v>
      </c>
      <c r="BC142" s="26">
        <f>IF($F$117="n/a",0,IF(BC$3&lt;=$C142,0,IF(BC$3&gt;($F$117+$C142),INDEX($D$129:$W$129,,$C142)-SUM($D142:BB142),INDEX($D$129:$W$129,,$C142)/$F$117)))</f>
        <v>0</v>
      </c>
      <c r="BD142" s="26">
        <f>IF($F$117="n/a",0,IF(BD$3&lt;=$C142,0,IF(BD$3&gt;($F$117+$C142),INDEX($D$129:$W$129,,$C142)-SUM($D142:BC142),INDEX($D$129:$W$129,,$C142)/$F$117)))</f>
        <v>0</v>
      </c>
      <c r="BE142" s="26">
        <f>IF($F$117="n/a",0,IF(BE$3&lt;=$C142,0,IF(BE$3&gt;($F$117+$C142),INDEX($D$129:$W$129,,$C142)-SUM($D142:BD142),INDEX($D$129:$W$129,,$C142)/$F$117)))</f>
        <v>0</v>
      </c>
      <c r="BF142" s="26">
        <f>IF($F$117="n/a",0,IF(BF$3&lt;=$C142,0,IF(BF$3&gt;($F$117+$C142),INDEX($D$129:$W$129,,$C142)-SUM($D142:BE142),INDEX($D$129:$W$129,,$C142)/$F$117)))</f>
        <v>0</v>
      </c>
      <c r="BG142" s="26">
        <f>IF($F$117="n/a",0,IF(BG$3&lt;=$C142,0,IF(BG$3&gt;($F$117+$C142),INDEX($D$129:$W$129,,$C142)-SUM($D142:BF142),INDEX($D$129:$W$129,,$C142)/$F$117)))</f>
        <v>0</v>
      </c>
      <c r="BH142" s="26">
        <f>IF($F$117="n/a",0,IF(BH$3&lt;=$C142,0,IF(BH$3&gt;($F$117+$C142),INDEX($D$129:$W$129,,$C142)-SUM($D142:BG142),INDEX($D$129:$W$129,,$C142)/$F$117)))</f>
        <v>0</v>
      </c>
      <c r="BI142" s="26">
        <f>IF($F$117="n/a",0,IF(BI$3&lt;=$C142,0,IF(BI$3&gt;($F$117+$C142),INDEX($D$129:$W$129,,$C142)-SUM($D142:BH142),INDEX($D$129:$W$129,,$C142)/$F$117)))</f>
        <v>0</v>
      </c>
      <c r="BJ142" s="26">
        <f>IF($F$117="n/a",0,IF(BJ$3&lt;=$C142,0,IF(BJ$3&gt;($F$117+$C142),INDEX($D$129:$W$129,,$C142)-SUM($D142:BI142),INDEX($D$129:$W$129,,$C142)/$F$117)))</f>
        <v>0</v>
      </c>
      <c r="BK142" s="26">
        <f>IF($F$117="n/a",0,IF(BK$3&lt;=$C142,0,IF(BK$3&gt;($F$117+$C142),INDEX($D$129:$W$129,,$C142)-SUM($D142:BJ142),INDEX($D$129:$W$129,,$C142)/$F$117)))</f>
        <v>0</v>
      </c>
    </row>
    <row r="143" spans="2:63" hidden="1" outlineLevel="1" x14ac:dyDescent="0.3">
      <c r="B143" s="15">
        <v>2024</v>
      </c>
      <c r="C143">
        <v>12</v>
      </c>
      <c r="D143" s="26"/>
      <c r="E143" s="26">
        <f>IF($F$117="n/a",0,IF(E$3&lt;=$C143,0,IF(E$3&gt;($F$117+$C143),INDEX($D$129:$W$129,,$C143)-SUM($D143:D143),INDEX($D$129:$W$129,,$C143)/$F$117)))</f>
        <v>0</v>
      </c>
      <c r="F143" s="26">
        <f>IF($F$117="n/a",0,IF(F$3&lt;=$C143,0,IF(F$3&gt;($F$117+$C143),INDEX($D$129:$W$129,,$C143)-SUM($D143:E143),INDEX($D$129:$W$129,,$C143)/$F$117)))</f>
        <v>0</v>
      </c>
      <c r="G143" s="26">
        <f>IF($F$117="n/a",0,IF(G$3&lt;=$C143,0,IF(G$3&gt;($F$117+$C143),INDEX($D$129:$W$129,,$C143)-SUM($D143:F143),INDEX($D$129:$W$129,,$C143)/$F$117)))</f>
        <v>0</v>
      </c>
      <c r="H143" s="46">
        <f>IF($F$117="n/a",0,IF(H$3&lt;=$C143,0,IF(H$3&gt;($F$117+$C143),INDEX($D$129:$W$129,,$C143)-SUM($D143:G143),INDEX($D$129:$W$129,,$C143)/$F$117)))</f>
        <v>0</v>
      </c>
      <c r="I143" s="40">
        <f>IF($F$117="n/a",0,IF(I$3&lt;=$C143,0,IF(I$3&gt;($F$117+$C143),INDEX($D$129:$W$129,,$C143)-SUM($D143:H143),INDEX($D$129:$W$129,,$C143)/$F$117)))</f>
        <v>0</v>
      </c>
      <c r="J143" s="26">
        <f>IF($F$117="n/a",0,IF(J$3&lt;=$C143,0,IF(J$3&gt;($F$117+$C143),INDEX($D$129:$W$129,,$C143)-SUM($D143:I143),INDEX($D$129:$W$129,,$C143)/$F$117)))</f>
        <v>0</v>
      </c>
      <c r="K143" s="26">
        <f>IF($F$117="n/a",0,IF(K$3&lt;=$C143,0,IF(K$3&gt;($F$117+$C143),INDEX($D$129:$W$129,,$C143)-SUM($D143:J143),INDEX($D$129:$W$129,,$C143)/$F$117)))</f>
        <v>0</v>
      </c>
      <c r="L143" s="26">
        <f>IF($F$117="n/a",0,IF(L$3&lt;=$C143,0,IF(L$3&gt;($F$117+$C143),INDEX($D$129:$W$129,,$C143)-SUM($D143:K143),INDEX($D$129:$W$129,,$C143)/$F$117)))</f>
        <v>0</v>
      </c>
      <c r="M143" s="26">
        <f>IF($F$117="n/a",0,IF(M$3&lt;=$C143,0,IF(M$3&gt;($F$117+$C143),INDEX($D$129:$W$129,,$C143)-SUM($D143:L143),INDEX($D$129:$W$129,,$C143)/$F$117)))</f>
        <v>0</v>
      </c>
      <c r="N143" s="26">
        <f>IF($F$117="n/a",0,IF(N$3&lt;=$C143,0,IF(N$3&gt;($F$117+$C143),INDEX($D$129:$W$129,,$C143)-SUM($D143:M143),INDEX($D$129:$W$129,,$C143)/$F$117)))</f>
        <v>0</v>
      </c>
      <c r="O143" s="26">
        <f>IF($F$117="n/a",0,IF(O$3&lt;=$C143,0,IF(O$3&gt;($F$117+$C143),INDEX($D$129:$W$129,,$C143)-SUM($D143:N143),INDEX($D$129:$W$129,,$C143)/$F$117)))</f>
        <v>0</v>
      </c>
      <c r="P143" s="26">
        <f>IF($F$117="n/a",0,IF(P$3&lt;=$C143,0,IF(P$3&gt;($F$117+$C143),INDEX($D$129:$W$129,,$C143)-SUM($D143:O143),INDEX($D$129:$W$129,,$C143)/$F$117)))</f>
        <v>0</v>
      </c>
      <c r="Q143" s="26">
        <f>IF($F$117="n/a",0,IF(Q$3&lt;=$C143,0,IF(Q$3&gt;($F$117+$C143),INDEX($D$129:$W$129,,$C143)-SUM($D143:P143),INDEX($D$129:$W$129,,$C143)/$F$117)))</f>
        <v>0</v>
      </c>
      <c r="R143" s="26">
        <f>IF($F$117="n/a",0,IF(R$3&lt;=$C143,0,IF(R$3&gt;($F$117+$C143),INDEX($D$129:$W$129,,$C143)-SUM($D143:Q143),INDEX($D$129:$W$129,,$C143)/$F$117)))</f>
        <v>0</v>
      </c>
      <c r="S143" s="26">
        <f>IF($F$117="n/a",0,IF(S$3&lt;=$C143,0,IF(S$3&gt;($F$117+$C143),INDEX($D$129:$W$129,,$C143)-SUM($D143:R143),INDEX($D$129:$W$129,,$C143)/$F$117)))</f>
        <v>0</v>
      </c>
      <c r="T143" s="26">
        <f>IF($F$117="n/a",0,IF(T$3&lt;=$C143,0,IF(T$3&gt;($F$117+$C143),INDEX($D$129:$W$129,,$C143)-SUM($D143:S143),INDEX($D$129:$W$129,,$C143)/$F$117)))</f>
        <v>0</v>
      </c>
      <c r="U143" s="26">
        <f>IF($F$117="n/a",0,IF(U$3&lt;=$C143,0,IF(U$3&gt;($F$117+$C143),INDEX($D$129:$W$129,,$C143)-SUM($D143:T143),INDEX($D$129:$W$129,,$C143)/$F$117)))</f>
        <v>0</v>
      </c>
      <c r="V143" s="26">
        <f>IF($F$117="n/a",0,IF(V$3&lt;=$C143,0,IF(V$3&gt;($F$117+$C143),INDEX($D$129:$W$129,,$C143)-SUM($D143:U143),INDEX($D$129:$W$129,,$C143)/$F$117)))</f>
        <v>0</v>
      </c>
      <c r="W143" s="26">
        <f>IF($F$117="n/a",0,IF(W$3&lt;=$C143,0,IF(W$3&gt;($F$117+$C143),INDEX($D$129:$W$129,,$C143)-SUM($D143:V143),INDEX($D$129:$W$129,,$C143)/$F$117)))</f>
        <v>0</v>
      </c>
      <c r="X143" s="26">
        <f>IF($F$117="n/a",0,IF(X$3&lt;=$C143,0,IF(X$3&gt;($F$117+$C143),INDEX($D$129:$W$129,,$C143)-SUM($D143:W143),INDEX($D$129:$W$129,,$C143)/$F$117)))</f>
        <v>0</v>
      </c>
      <c r="Y143" s="26">
        <f>IF($F$117="n/a",0,IF(Y$3&lt;=$C143,0,IF(Y$3&gt;($F$117+$C143),INDEX($D$129:$W$129,,$C143)-SUM($D143:X143),INDEX($D$129:$W$129,,$C143)/$F$117)))</f>
        <v>0</v>
      </c>
      <c r="Z143" s="26">
        <f>IF($F$117="n/a",0,IF(Z$3&lt;=$C143,0,IF(Z$3&gt;($F$117+$C143),INDEX($D$129:$W$129,,$C143)-SUM($D143:Y143),INDEX($D$129:$W$129,,$C143)/$F$117)))</f>
        <v>0</v>
      </c>
      <c r="AA143" s="26">
        <f>IF($F$117="n/a",0,IF(AA$3&lt;=$C143,0,IF(AA$3&gt;($F$117+$C143),INDEX($D$129:$W$129,,$C143)-SUM($D143:Z143),INDEX($D$129:$W$129,,$C143)/$F$117)))</f>
        <v>0</v>
      </c>
      <c r="AB143" s="26">
        <f>IF($F$117="n/a",0,IF(AB$3&lt;=$C143,0,IF(AB$3&gt;($F$117+$C143),INDEX($D$129:$W$129,,$C143)-SUM($D143:AA143),INDEX($D$129:$W$129,,$C143)/$F$117)))</f>
        <v>0</v>
      </c>
      <c r="AC143" s="26">
        <f>IF($F$117="n/a",0,IF(AC$3&lt;=$C143,0,IF(AC$3&gt;($F$117+$C143),INDEX($D$129:$W$129,,$C143)-SUM($D143:AB143),INDEX($D$129:$W$129,,$C143)/$F$117)))</f>
        <v>0</v>
      </c>
      <c r="AD143" s="26">
        <f>IF($F$117="n/a",0,IF(AD$3&lt;=$C143,0,IF(AD$3&gt;($F$117+$C143),INDEX($D$129:$W$129,,$C143)-SUM($D143:AC143),INDEX($D$129:$W$129,,$C143)/$F$117)))</f>
        <v>0</v>
      </c>
      <c r="AE143" s="26">
        <f>IF($F$117="n/a",0,IF(AE$3&lt;=$C143,0,IF(AE$3&gt;($F$117+$C143),INDEX($D$129:$W$129,,$C143)-SUM($D143:AD143),INDEX($D$129:$W$129,,$C143)/$F$117)))</f>
        <v>0</v>
      </c>
      <c r="AF143" s="26">
        <f>IF($F$117="n/a",0,IF(AF$3&lt;=$C143,0,IF(AF$3&gt;($F$117+$C143),INDEX($D$129:$W$129,,$C143)-SUM($D143:AE143),INDEX($D$129:$W$129,,$C143)/$F$117)))</f>
        <v>0</v>
      </c>
      <c r="AG143" s="26">
        <f>IF($F$117="n/a",0,IF(AG$3&lt;=$C143,0,IF(AG$3&gt;($F$117+$C143),INDEX($D$129:$W$129,,$C143)-SUM($D143:AF143),INDEX($D$129:$W$129,,$C143)/$F$117)))</f>
        <v>0</v>
      </c>
      <c r="AH143" s="26">
        <f>IF($F$117="n/a",0,IF(AH$3&lt;=$C143,0,IF(AH$3&gt;($F$117+$C143),INDEX($D$129:$W$129,,$C143)-SUM($D143:AG143),INDEX($D$129:$W$129,,$C143)/$F$117)))</f>
        <v>0</v>
      </c>
      <c r="AI143" s="26">
        <f>IF($F$117="n/a",0,IF(AI$3&lt;=$C143,0,IF(AI$3&gt;($F$117+$C143),INDEX($D$129:$W$129,,$C143)-SUM($D143:AH143),INDEX($D$129:$W$129,,$C143)/$F$117)))</f>
        <v>0</v>
      </c>
      <c r="AJ143" s="26">
        <f>IF($F$117="n/a",0,IF(AJ$3&lt;=$C143,0,IF(AJ$3&gt;($F$117+$C143),INDEX($D$129:$W$129,,$C143)-SUM($D143:AI143),INDEX($D$129:$W$129,,$C143)/$F$117)))</f>
        <v>0</v>
      </c>
      <c r="AK143" s="26">
        <f>IF($F$117="n/a",0,IF(AK$3&lt;=$C143,0,IF(AK$3&gt;($F$117+$C143),INDEX($D$129:$W$129,,$C143)-SUM($D143:AJ143),INDEX($D$129:$W$129,,$C143)/$F$117)))</f>
        <v>0</v>
      </c>
      <c r="AL143" s="26">
        <f>IF($F$117="n/a",0,IF(AL$3&lt;=$C143,0,IF(AL$3&gt;($F$117+$C143),INDEX($D$129:$W$129,,$C143)-SUM($D143:AK143),INDEX($D$129:$W$129,,$C143)/$F$117)))</f>
        <v>0</v>
      </c>
      <c r="AM143" s="26">
        <f>IF($F$117="n/a",0,IF(AM$3&lt;=$C143,0,IF(AM$3&gt;($F$117+$C143),INDEX($D$129:$W$129,,$C143)-SUM($D143:AL143),INDEX($D$129:$W$129,,$C143)/$F$117)))</f>
        <v>0</v>
      </c>
      <c r="AN143" s="26">
        <f>IF($F$117="n/a",0,IF(AN$3&lt;=$C143,0,IF(AN$3&gt;($F$117+$C143),INDEX($D$129:$W$129,,$C143)-SUM($D143:AM143),INDEX($D$129:$W$129,,$C143)/$F$117)))</f>
        <v>0</v>
      </c>
      <c r="AO143" s="26">
        <f>IF($F$117="n/a",0,IF(AO$3&lt;=$C143,0,IF(AO$3&gt;($F$117+$C143),INDEX($D$129:$W$129,,$C143)-SUM($D143:AN143),INDEX($D$129:$W$129,,$C143)/$F$117)))</f>
        <v>0</v>
      </c>
      <c r="AP143" s="26">
        <f>IF($F$117="n/a",0,IF(AP$3&lt;=$C143,0,IF(AP$3&gt;($F$117+$C143),INDEX($D$129:$W$129,,$C143)-SUM($D143:AO143),INDEX($D$129:$W$129,,$C143)/$F$117)))</f>
        <v>0</v>
      </c>
      <c r="AQ143" s="26">
        <f>IF($F$117="n/a",0,IF(AQ$3&lt;=$C143,0,IF(AQ$3&gt;($F$117+$C143),INDEX($D$129:$W$129,,$C143)-SUM($D143:AP143),INDEX($D$129:$W$129,,$C143)/$F$117)))</f>
        <v>0</v>
      </c>
      <c r="AR143" s="26">
        <f>IF($F$117="n/a",0,IF(AR$3&lt;=$C143,0,IF(AR$3&gt;($F$117+$C143),INDEX($D$129:$W$129,,$C143)-SUM($D143:AQ143),INDEX($D$129:$W$129,,$C143)/$F$117)))</f>
        <v>0</v>
      </c>
      <c r="AS143" s="26">
        <f>IF($F$117="n/a",0,IF(AS$3&lt;=$C143,0,IF(AS$3&gt;($F$117+$C143),INDEX($D$129:$W$129,,$C143)-SUM($D143:AR143),INDEX($D$129:$W$129,,$C143)/$F$117)))</f>
        <v>0</v>
      </c>
      <c r="AT143" s="26">
        <f>IF($F$117="n/a",0,IF(AT$3&lt;=$C143,0,IF(AT$3&gt;($F$117+$C143),INDEX($D$129:$W$129,,$C143)-SUM($D143:AS143),INDEX($D$129:$W$129,,$C143)/$F$117)))</f>
        <v>0</v>
      </c>
      <c r="AU143" s="26">
        <f>IF($F$117="n/a",0,IF(AU$3&lt;=$C143,0,IF(AU$3&gt;($F$117+$C143),INDEX($D$129:$W$129,,$C143)-SUM($D143:AT143),INDEX($D$129:$W$129,,$C143)/$F$117)))</f>
        <v>0</v>
      </c>
      <c r="AV143" s="26">
        <f>IF($F$117="n/a",0,IF(AV$3&lt;=$C143,0,IF(AV$3&gt;($F$117+$C143),INDEX($D$129:$W$129,,$C143)-SUM($D143:AU143),INDEX($D$129:$W$129,,$C143)/$F$117)))</f>
        <v>0</v>
      </c>
      <c r="AW143" s="26">
        <f>IF($F$117="n/a",0,IF(AW$3&lt;=$C143,0,IF(AW$3&gt;($F$117+$C143),INDEX($D$129:$W$129,,$C143)-SUM($D143:AV143),INDEX($D$129:$W$129,,$C143)/$F$117)))</f>
        <v>0</v>
      </c>
      <c r="AX143" s="26">
        <f>IF($F$117="n/a",0,IF(AX$3&lt;=$C143,0,IF(AX$3&gt;($F$117+$C143),INDEX($D$129:$W$129,,$C143)-SUM($D143:AW143),INDEX($D$129:$W$129,,$C143)/$F$117)))</f>
        <v>0</v>
      </c>
      <c r="AY143" s="26">
        <f>IF($F$117="n/a",0,IF(AY$3&lt;=$C143,0,IF(AY$3&gt;($F$117+$C143),INDEX($D$129:$W$129,,$C143)-SUM($D143:AX143),INDEX($D$129:$W$129,,$C143)/$F$117)))</f>
        <v>0</v>
      </c>
      <c r="AZ143" s="26">
        <f>IF($F$117="n/a",0,IF(AZ$3&lt;=$C143,0,IF(AZ$3&gt;($F$117+$C143),INDEX($D$129:$W$129,,$C143)-SUM($D143:AY143),INDEX($D$129:$W$129,,$C143)/$F$117)))</f>
        <v>0</v>
      </c>
      <c r="BA143" s="26">
        <f>IF($F$117="n/a",0,IF(BA$3&lt;=$C143,0,IF(BA$3&gt;($F$117+$C143),INDEX($D$129:$W$129,,$C143)-SUM($D143:AZ143),INDEX($D$129:$W$129,,$C143)/$F$117)))</f>
        <v>0</v>
      </c>
      <c r="BB143" s="26">
        <f>IF($F$117="n/a",0,IF(BB$3&lt;=$C143,0,IF(BB$3&gt;($F$117+$C143),INDEX($D$129:$W$129,,$C143)-SUM($D143:BA143),INDEX($D$129:$W$129,,$C143)/$F$117)))</f>
        <v>0</v>
      </c>
      <c r="BC143" s="26">
        <f>IF($F$117="n/a",0,IF(BC$3&lt;=$C143,0,IF(BC$3&gt;($F$117+$C143),INDEX($D$129:$W$129,,$C143)-SUM($D143:BB143),INDEX($D$129:$W$129,,$C143)/$F$117)))</f>
        <v>0</v>
      </c>
      <c r="BD143" s="26">
        <f>IF($F$117="n/a",0,IF(BD$3&lt;=$C143,0,IF(BD$3&gt;($F$117+$C143),INDEX($D$129:$W$129,,$C143)-SUM($D143:BC143),INDEX($D$129:$W$129,,$C143)/$F$117)))</f>
        <v>0</v>
      </c>
      <c r="BE143" s="26">
        <f>IF($F$117="n/a",0,IF(BE$3&lt;=$C143,0,IF(BE$3&gt;($F$117+$C143),INDEX($D$129:$W$129,,$C143)-SUM($D143:BD143),INDEX($D$129:$W$129,,$C143)/$F$117)))</f>
        <v>0</v>
      </c>
      <c r="BF143" s="26">
        <f>IF($F$117="n/a",0,IF(BF$3&lt;=$C143,0,IF(BF$3&gt;($F$117+$C143),INDEX($D$129:$W$129,,$C143)-SUM($D143:BE143),INDEX($D$129:$W$129,,$C143)/$F$117)))</f>
        <v>0</v>
      </c>
      <c r="BG143" s="26">
        <f>IF($F$117="n/a",0,IF(BG$3&lt;=$C143,0,IF(BG$3&gt;($F$117+$C143),INDEX($D$129:$W$129,,$C143)-SUM($D143:BF143),INDEX($D$129:$W$129,,$C143)/$F$117)))</f>
        <v>0</v>
      </c>
      <c r="BH143" s="26">
        <f>IF($F$117="n/a",0,IF(BH$3&lt;=$C143,0,IF(BH$3&gt;($F$117+$C143),INDEX($D$129:$W$129,,$C143)-SUM($D143:BG143),INDEX($D$129:$W$129,,$C143)/$F$117)))</f>
        <v>0</v>
      </c>
      <c r="BI143" s="26">
        <f>IF($F$117="n/a",0,IF(BI$3&lt;=$C143,0,IF(BI$3&gt;($F$117+$C143),INDEX($D$129:$W$129,,$C143)-SUM($D143:BH143),INDEX($D$129:$W$129,,$C143)/$F$117)))</f>
        <v>0</v>
      </c>
      <c r="BJ143" s="26">
        <f>IF($F$117="n/a",0,IF(BJ$3&lt;=$C143,0,IF(BJ$3&gt;($F$117+$C143),INDEX($D$129:$W$129,,$C143)-SUM($D143:BI143),INDEX($D$129:$W$129,,$C143)/$F$117)))</f>
        <v>0</v>
      </c>
      <c r="BK143" s="26">
        <f>IF($F$117="n/a",0,IF(BK$3&lt;=$C143,0,IF(BK$3&gt;($F$117+$C143),INDEX($D$129:$W$129,,$C143)-SUM($D143:BJ143),INDEX($D$129:$W$129,,$C143)/$F$117)))</f>
        <v>0</v>
      </c>
    </row>
    <row r="144" spans="2:63" hidden="1" outlineLevel="1" x14ac:dyDescent="0.3">
      <c r="B144" s="15">
        <v>2025</v>
      </c>
      <c r="C144">
        <v>13</v>
      </c>
      <c r="D144" s="26"/>
      <c r="E144" s="26">
        <f>IF($F$117="n/a",0,IF(E$3&lt;=$C144,0,IF(E$3&gt;($F$117+$C144),INDEX($D$129:$W$129,,$C144)-SUM($D144:D144),INDEX($D$129:$W$129,,$C144)/$F$117)))</f>
        <v>0</v>
      </c>
      <c r="F144" s="26">
        <f>IF($F$117="n/a",0,IF(F$3&lt;=$C144,0,IF(F$3&gt;($F$117+$C144),INDEX($D$129:$W$129,,$C144)-SUM($D144:E144),INDEX($D$129:$W$129,,$C144)/$F$117)))</f>
        <v>0</v>
      </c>
      <c r="G144" s="26">
        <f>IF($F$117="n/a",0,IF(G$3&lt;=$C144,0,IF(G$3&gt;($F$117+$C144),INDEX($D$129:$W$129,,$C144)-SUM($D144:F144),INDEX($D$129:$W$129,,$C144)/$F$117)))</f>
        <v>0</v>
      </c>
      <c r="H144" s="46">
        <f>IF($F$117="n/a",0,IF(H$3&lt;=$C144,0,IF(H$3&gt;($F$117+$C144),INDEX($D$129:$W$129,,$C144)-SUM($D144:G144),INDEX($D$129:$W$129,,$C144)/$F$117)))</f>
        <v>0</v>
      </c>
      <c r="I144" s="40">
        <f>IF($F$117="n/a",0,IF(I$3&lt;=$C144,0,IF(I$3&gt;($F$117+$C144),INDEX($D$129:$W$129,,$C144)-SUM($D144:H144),INDEX($D$129:$W$129,,$C144)/$F$117)))</f>
        <v>0</v>
      </c>
      <c r="J144" s="26">
        <f>IF($F$117="n/a",0,IF(J$3&lt;=$C144,0,IF(J$3&gt;($F$117+$C144),INDEX($D$129:$W$129,,$C144)-SUM($D144:I144),INDEX($D$129:$W$129,,$C144)/$F$117)))</f>
        <v>0</v>
      </c>
      <c r="K144" s="26">
        <f>IF($F$117="n/a",0,IF(K$3&lt;=$C144,0,IF(K$3&gt;($F$117+$C144),INDEX($D$129:$W$129,,$C144)-SUM($D144:J144),INDEX($D$129:$W$129,,$C144)/$F$117)))</f>
        <v>0</v>
      </c>
      <c r="L144" s="26">
        <f>IF($F$117="n/a",0,IF(L$3&lt;=$C144,0,IF(L$3&gt;($F$117+$C144),INDEX($D$129:$W$129,,$C144)-SUM($D144:K144),INDEX($D$129:$W$129,,$C144)/$F$117)))</f>
        <v>0</v>
      </c>
      <c r="M144" s="26">
        <f>IF($F$117="n/a",0,IF(M$3&lt;=$C144,0,IF(M$3&gt;($F$117+$C144),INDEX($D$129:$W$129,,$C144)-SUM($D144:L144),INDEX($D$129:$W$129,,$C144)/$F$117)))</f>
        <v>0</v>
      </c>
      <c r="N144" s="26">
        <f>IF($F$117="n/a",0,IF(N$3&lt;=$C144,0,IF(N$3&gt;($F$117+$C144),INDEX($D$129:$W$129,,$C144)-SUM($D144:M144),INDEX($D$129:$W$129,,$C144)/$F$117)))</f>
        <v>0</v>
      </c>
      <c r="O144" s="26">
        <f>IF($F$117="n/a",0,IF(O$3&lt;=$C144,0,IF(O$3&gt;($F$117+$C144),INDEX($D$129:$W$129,,$C144)-SUM($D144:N144),INDEX($D$129:$W$129,,$C144)/$F$117)))</f>
        <v>0</v>
      </c>
      <c r="P144" s="26">
        <f>IF($F$117="n/a",0,IF(P$3&lt;=$C144,0,IF(P$3&gt;($F$117+$C144),INDEX($D$129:$W$129,,$C144)-SUM($D144:O144),INDEX($D$129:$W$129,,$C144)/$F$117)))</f>
        <v>0</v>
      </c>
      <c r="Q144" s="26">
        <f>IF($F$117="n/a",0,IF(Q$3&lt;=$C144,0,IF(Q$3&gt;($F$117+$C144),INDEX($D$129:$W$129,,$C144)-SUM($D144:P144),INDEX($D$129:$W$129,,$C144)/$F$117)))</f>
        <v>0</v>
      </c>
      <c r="R144" s="26">
        <f>IF($F$117="n/a",0,IF(R$3&lt;=$C144,0,IF(R$3&gt;($F$117+$C144),INDEX($D$129:$W$129,,$C144)-SUM($D144:Q144),INDEX($D$129:$W$129,,$C144)/$F$117)))</f>
        <v>0</v>
      </c>
      <c r="S144" s="26">
        <f>IF($F$117="n/a",0,IF(S$3&lt;=$C144,0,IF(S$3&gt;($F$117+$C144),INDEX($D$129:$W$129,,$C144)-SUM($D144:R144),INDEX($D$129:$W$129,,$C144)/$F$117)))</f>
        <v>0</v>
      </c>
      <c r="T144" s="26">
        <f>IF($F$117="n/a",0,IF(T$3&lt;=$C144,0,IF(T$3&gt;($F$117+$C144),INDEX($D$129:$W$129,,$C144)-SUM($D144:S144),INDEX($D$129:$W$129,,$C144)/$F$117)))</f>
        <v>0</v>
      </c>
      <c r="U144" s="26">
        <f>IF($F$117="n/a",0,IF(U$3&lt;=$C144,0,IF(U$3&gt;($F$117+$C144),INDEX($D$129:$W$129,,$C144)-SUM($D144:T144),INDEX($D$129:$W$129,,$C144)/$F$117)))</f>
        <v>0</v>
      </c>
      <c r="V144" s="26">
        <f>IF($F$117="n/a",0,IF(V$3&lt;=$C144,0,IF(V$3&gt;($F$117+$C144),INDEX($D$129:$W$129,,$C144)-SUM($D144:U144),INDEX($D$129:$W$129,,$C144)/$F$117)))</f>
        <v>0</v>
      </c>
      <c r="W144" s="26">
        <f>IF($F$117="n/a",0,IF(W$3&lt;=$C144,0,IF(W$3&gt;($F$117+$C144),INDEX($D$129:$W$129,,$C144)-SUM($D144:V144),INDEX($D$129:$W$129,,$C144)/$F$117)))</f>
        <v>0</v>
      </c>
      <c r="X144" s="26">
        <f>IF($F$117="n/a",0,IF(X$3&lt;=$C144,0,IF(X$3&gt;($F$117+$C144),INDEX($D$129:$W$129,,$C144)-SUM($D144:W144),INDEX($D$129:$W$129,,$C144)/$F$117)))</f>
        <v>0</v>
      </c>
      <c r="Y144" s="26">
        <f>IF($F$117="n/a",0,IF(Y$3&lt;=$C144,0,IF(Y$3&gt;($F$117+$C144),INDEX($D$129:$W$129,,$C144)-SUM($D144:X144),INDEX($D$129:$W$129,,$C144)/$F$117)))</f>
        <v>0</v>
      </c>
      <c r="Z144" s="26">
        <f>IF($F$117="n/a",0,IF(Z$3&lt;=$C144,0,IF(Z$3&gt;($F$117+$C144),INDEX($D$129:$W$129,,$C144)-SUM($D144:Y144),INDEX($D$129:$W$129,,$C144)/$F$117)))</f>
        <v>0</v>
      </c>
      <c r="AA144" s="26">
        <f>IF($F$117="n/a",0,IF(AA$3&lt;=$C144,0,IF(AA$3&gt;($F$117+$C144),INDEX($D$129:$W$129,,$C144)-SUM($D144:Z144),INDEX($D$129:$W$129,,$C144)/$F$117)))</f>
        <v>0</v>
      </c>
      <c r="AB144" s="26">
        <f>IF($F$117="n/a",0,IF(AB$3&lt;=$C144,0,IF(AB$3&gt;($F$117+$C144),INDEX($D$129:$W$129,,$C144)-SUM($D144:AA144),INDEX($D$129:$W$129,,$C144)/$F$117)))</f>
        <v>0</v>
      </c>
      <c r="AC144" s="26">
        <f>IF($F$117="n/a",0,IF(AC$3&lt;=$C144,0,IF(AC$3&gt;($F$117+$C144),INDEX($D$129:$W$129,,$C144)-SUM($D144:AB144),INDEX($D$129:$W$129,,$C144)/$F$117)))</f>
        <v>0</v>
      </c>
      <c r="AD144" s="26">
        <f>IF($F$117="n/a",0,IF(AD$3&lt;=$C144,0,IF(AD$3&gt;($F$117+$C144),INDEX($D$129:$W$129,,$C144)-SUM($D144:AC144),INDEX($D$129:$W$129,,$C144)/$F$117)))</f>
        <v>0</v>
      </c>
      <c r="AE144" s="26">
        <f>IF($F$117="n/a",0,IF(AE$3&lt;=$C144,0,IF(AE$3&gt;($F$117+$C144),INDEX($D$129:$W$129,,$C144)-SUM($D144:AD144),INDEX($D$129:$W$129,,$C144)/$F$117)))</f>
        <v>0</v>
      </c>
      <c r="AF144" s="26">
        <f>IF($F$117="n/a",0,IF(AF$3&lt;=$C144,0,IF(AF$3&gt;($F$117+$C144),INDEX($D$129:$W$129,,$C144)-SUM($D144:AE144),INDEX($D$129:$W$129,,$C144)/$F$117)))</f>
        <v>0</v>
      </c>
      <c r="AG144" s="26">
        <f>IF($F$117="n/a",0,IF(AG$3&lt;=$C144,0,IF(AG$3&gt;($F$117+$C144),INDEX($D$129:$W$129,,$C144)-SUM($D144:AF144),INDEX($D$129:$W$129,,$C144)/$F$117)))</f>
        <v>0</v>
      </c>
      <c r="AH144" s="26">
        <f>IF($F$117="n/a",0,IF(AH$3&lt;=$C144,0,IF(AH$3&gt;($F$117+$C144),INDEX($D$129:$W$129,,$C144)-SUM($D144:AG144),INDEX($D$129:$W$129,,$C144)/$F$117)))</f>
        <v>0</v>
      </c>
      <c r="AI144" s="26">
        <f>IF($F$117="n/a",0,IF(AI$3&lt;=$C144,0,IF(AI$3&gt;($F$117+$C144),INDEX($D$129:$W$129,,$C144)-SUM($D144:AH144),INDEX($D$129:$W$129,,$C144)/$F$117)))</f>
        <v>0</v>
      </c>
      <c r="AJ144" s="26">
        <f>IF($F$117="n/a",0,IF(AJ$3&lt;=$C144,0,IF(AJ$3&gt;($F$117+$C144),INDEX($D$129:$W$129,,$C144)-SUM($D144:AI144),INDEX($D$129:$W$129,,$C144)/$F$117)))</f>
        <v>0</v>
      </c>
      <c r="AK144" s="26">
        <f>IF($F$117="n/a",0,IF(AK$3&lt;=$C144,0,IF(AK$3&gt;($F$117+$C144),INDEX($D$129:$W$129,,$C144)-SUM($D144:AJ144),INDEX($D$129:$W$129,,$C144)/$F$117)))</f>
        <v>0</v>
      </c>
      <c r="AL144" s="26">
        <f>IF($F$117="n/a",0,IF(AL$3&lt;=$C144,0,IF(AL$3&gt;($F$117+$C144),INDEX($D$129:$W$129,,$C144)-SUM($D144:AK144),INDEX($D$129:$W$129,,$C144)/$F$117)))</f>
        <v>0</v>
      </c>
      <c r="AM144" s="26">
        <f>IF($F$117="n/a",0,IF(AM$3&lt;=$C144,0,IF(AM$3&gt;($F$117+$C144),INDEX($D$129:$W$129,,$C144)-SUM($D144:AL144),INDEX($D$129:$W$129,,$C144)/$F$117)))</f>
        <v>0</v>
      </c>
      <c r="AN144" s="26">
        <f>IF($F$117="n/a",0,IF(AN$3&lt;=$C144,0,IF(AN$3&gt;($F$117+$C144),INDEX($D$129:$W$129,,$C144)-SUM($D144:AM144),INDEX($D$129:$W$129,,$C144)/$F$117)))</f>
        <v>0</v>
      </c>
      <c r="AO144" s="26">
        <f>IF($F$117="n/a",0,IF(AO$3&lt;=$C144,0,IF(AO$3&gt;($F$117+$C144),INDEX($D$129:$W$129,,$C144)-SUM($D144:AN144),INDEX($D$129:$W$129,,$C144)/$F$117)))</f>
        <v>0</v>
      </c>
      <c r="AP144" s="26">
        <f>IF($F$117="n/a",0,IF(AP$3&lt;=$C144,0,IF(AP$3&gt;($F$117+$C144),INDEX($D$129:$W$129,,$C144)-SUM($D144:AO144),INDEX($D$129:$W$129,,$C144)/$F$117)))</f>
        <v>0</v>
      </c>
      <c r="AQ144" s="26">
        <f>IF($F$117="n/a",0,IF(AQ$3&lt;=$C144,0,IF(AQ$3&gt;($F$117+$C144),INDEX($D$129:$W$129,,$C144)-SUM($D144:AP144),INDEX($D$129:$W$129,,$C144)/$F$117)))</f>
        <v>0</v>
      </c>
      <c r="AR144" s="26">
        <f>IF($F$117="n/a",0,IF(AR$3&lt;=$C144,0,IF(AR$3&gt;($F$117+$C144),INDEX($D$129:$W$129,,$C144)-SUM($D144:AQ144),INDEX($D$129:$W$129,,$C144)/$F$117)))</f>
        <v>0</v>
      </c>
      <c r="AS144" s="26">
        <f>IF($F$117="n/a",0,IF(AS$3&lt;=$C144,0,IF(AS$3&gt;($F$117+$C144),INDEX($D$129:$W$129,,$C144)-SUM($D144:AR144),INDEX($D$129:$W$129,,$C144)/$F$117)))</f>
        <v>0</v>
      </c>
      <c r="AT144" s="26">
        <f>IF($F$117="n/a",0,IF(AT$3&lt;=$C144,0,IF(AT$3&gt;($F$117+$C144),INDEX($D$129:$W$129,,$C144)-SUM($D144:AS144),INDEX($D$129:$W$129,,$C144)/$F$117)))</f>
        <v>0</v>
      </c>
      <c r="AU144" s="26">
        <f>IF($F$117="n/a",0,IF(AU$3&lt;=$C144,0,IF(AU$3&gt;($F$117+$C144),INDEX($D$129:$W$129,,$C144)-SUM($D144:AT144),INDEX($D$129:$W$129,,$C144)/$F$117)))</f>
        <v>0</v>
      </c>
      <c r="AV144" s="26">
        <f>IF($F$117="n/a",0,IF(AV$3&lt;=$C144,0,IF(AV$3&gt;($F$117+$C144),INDEX($D$129:$W$129,,$C144)-SUM($D144:AU144),INDEX($D$129:$W$129,,$C144)/$F$117)))</f>
        <v>0</v>
      </c>
      <c r="AW144" s="26">
        <f>IF($F$117="n/a",0,IF(AW$3&lt;=$C144,0,IF(AW$3&gt;($F$117+$C144),INDEX($D$129:$W$129,,$C144)-SUM($D144:AV144),INDEX($D$129:$W$129,,$C144)/$F$117)))</f>
        <v>0</v>
      </c>
      <c r="AX144" s="26">
        <f>IF($F$117="n/a",0,IF(AX$3&lt;=$C144,0,IF(AX$3&gt;($F$117+$C144),INDEX($D$129:$W$129,,$C144)-SUM($D144:AW144),INDEX($D$129:$W$129,,$C144)/$F$117)))</f>
        <v>0</v>
      </c>
      <c r="AY144" s="26">
        <f>IF($F$117="n/a",0,IF(AY$3&lt;=$C144,0,IF(AY$3&gt;($F$117+$C144),INDEX($D$129:$W$129,,$C144)-SUM($D144:AX144),INDEX($D$129:$W$129,,$C144)/$F$117)))</f>
        <v>0</v>
      </c>
      <c r="AZ144" s="26">
        <f>IF($F$117="n/a",0,IF(AZ$3&lt;=$C144,0,IF(AZ$3&gt;($F$117+$C144),INDEX($D$129:$W$129,,$C144)-SUM($D144:AY144),INDEX($D$129:$W$129,,$C144)/$F$117)))</f>
        <v>0</v>
      </c>
      <c r="BA144" s="26">
        <f>IF($F$117="n/a",0,IF(BA$3&lt;=$C144,0,IF(BA$3&gt;($F$117+$C144),INDEX($D$129:$W$129,,$C144)-SUM($D144:AZ144),INDEX($D$129:$W$129,,$C144)/$F$117)))</f>
        <v>0</v>
      </c>
      <c r="BB144" s="26">
        <f>IF($F$117="n/a",0,IF(BB$3&lt;=$C144,0,IF(BB$3&gt;($F$117+$C144),INDEX($D$129:$W$129,,$C144)-SUM($D144:BA144),INDEX($D$129:$W$129,,$C144)/$F$117)))</f>
        <v>0</v>
      </c>
      <c r="BC144" s="26">
        <f>IF($F$117="n/a",0,IF(BC$3&lt;=$C144,0,IF(BC$3&gt;($F$117+$C144),INDEX($D$129:$W$129,,$C144)-SUM($D144:BB144),INDEX($D$129:$W$129,,$C144)/$F$117)))</f>
        <v>0</v>
      </c>
      <c r="BD144" s="26">
        <f>IF($F$117="n/a",0,IF(BD$3&lt;=$C144,0,IF(BD$3&gt;($F$117+$C144),INDEX($D$129:$W$129,,$C144)-SUM($D144:BC144),INDEX($D$129:$W$129,,$C144)/$F$117)))</f>
        <v>0</v>
      </c>
      <c r="BE144" s="26">
        <f>IF($F$117="n/a",0,IF(BE$3&lt;=$C144,0,IF(BE$3&gt;($F$117+$C144),INDEX($D$129:$W$129,,$C144)-SUM($D144:BD144),INDEX($D$129:$W$129,,$C144)/$F$117)))</f>
        <v>0</v>
      </c>
      <c r="BF144" s="26">
        <f>IF($F$117="n/a",0,IF(BF$3&lt;=$C144,0,IF(BF$3&gt;($F$117+$C144),INDEX($D$129:$W$129,,$C144)-SUM($D144:BE144),INDEX($D$129:$W$129,,$C144)/$F$117)))</f>
        <v>0</v>
      </c>
      <c r="BG144" s="26">
        <f>IF($F$117="n/a",0,IF(BG$3&lt;=$C144,0,IF(BG$3&gt;($F$117+$C144),INDEX($D$129:$W$129,,$C144)-SUM($D144:BF144),INDEX($D$129:$W$129,,$C144)/$F$117)))</f>
        <v>0</v>
      </c>
      <c r="BH144" s="26">
        <f>IF($F$117="n/a",0,IF(BH$3&lt;=$C144,0,IF(BH$3&gt;($F$117+$C144),INDEX($D$129:$W$129,,$C144)-SUM($D144:BG144),INDEX($D$129:$W$129,,$C144)/$F$117)))</f>
        <v>0</v>
      </c>
      <c r="BI144" s="26">
        <f>IF($F$117="n/a",0,IF(BI$3&lt;=$C144,0,IF(BI$3&gt;($F$117+$C144),INDEX($D$129:$W$129,,$C144)-SUM($D144:BH144),INDEX($D$129:$W$129,,$C144)/$F$117)))</f>
        <v>0</v>
      </c>
      <c r="BJ144" s="26">
        <f>IF($F$117="n/a",0,IF(BJ$3&lt;=$C144,0,IF(BJ$3&gt;($F$117+$C144),INDEX($D$129:$W$129,,$C144)-SUM($D144:BI144),INDEX($D$129:$W$129,,$C144)/$F$117)))</f>
        <v>0</v>
      </c>
      <c r="BK144" s="26">
        <f>IF($F$117="n/a",0,IF(BK$3&lt;=$C144,0,IF(BK$3&gt;($F$117+$C144),INDEX($D$129:$W$129,,$C144)-SUM($D144:BJ144),INDEX($D$129:$W$129,,$C144)/$F$117)))</f>
        <v>0</v>
      </c>
    </row>
    <row r="145" spans="2:63" hidden="1" outlineLevel="1" x14ac:dyDescent="0.3">
      <c r="B145" s="15">
        <v>2026</v>
      </c>
      <c r="C145">
        <v>14</v>
      </c>
      <c r="D145" s="26"/>
      <c r="E145" s="26">
        <f>IF($F$117="n/a",0,IF(E$3&lt;=$C145,0,IF(E$3&gt;($F$117+$C145),INDEX($D$129:$W$129,,$C145)-SUM($D145:D145),INDEX($D$129:$W$129,,$C145)/$F$117)))</f>
        <v>0</v>
      </c>
      <c r="F145" s="26">
        <f>IF($F$117="n/a",0,IF(F$3&lt;=$C145,0,IF(F$3&gt;($F$117+$C145),INDEX($D$129:$W$129,,$C145)-SUM($D145:E145),INDEX($D$129:$W$129,,$C145)/$F$117)))</f>
        <v>0</v>
      </c>
      <c r="G145" s="26">
        <f>IF($F$117="n/a",0,IF(G$3&lt;=$C145,0,IF(G$3&gt;($F$117+$C145),INDEX($D$129:$W$129,,$C145)-SUM($D145:F145),INDEX($D$129:$W$129,,$C145)/$F$117)))</f>
        <v>0</v>
      </c>
      <c r="H145" s="46">
        <f>IF($F$117="n/a",0,IF(H$3&lt;=$C145,0,IF(H$3&gt;($F$117+$C145),INDEX($D$129:$W$129,,$C145)-SUM($D145:G145),INDEX($D$129:$W$129,,$C145)/$F$117)))</f>
        <v>0</v>
      </c>
      <c r="I145" s="40">
        <f>IF($F$117="n/a",0,IF(I$3&lt;=$C145,0,IF(I$3&gt;($F$117+$C145),INDEX($D$129:$W$129,,$C145)-SUM($D145:H145),INDEX($D$129:$W$129,,$C145)/$F$117)))</f>
        <v>0</v>
      </c>
      <c r="J145" s="26">
        <f>IF($F$117="n/a",0,IF(J$3&lt;=$C145,0,IF(J$3&gt;($F$117+$C145),INDEX($D$129:$W$129,,$C145)-SUM($D145:I145),INDEX($D$129:$W$129,,$C145)/$F$117)))</f>
        <v>0</v>
      </c>
      <c r="K145" s="26">
        <f>IF($F$117="n/a",0,IF(K$3&lt;=$C145,0,IF(K$3&gt;($F$117+$C145),INDEX($D$129:$W$129,,$C145)-SUM($D145:J145),INDEX($D$129:$W$129,,$C145)/$F$117)))</f>
        <v>0</v>
      </c>
      <c r="L145" s="26">
        <f>IF($F$117="n/a",0,IF(L$3&lt;=$C145,0,IF(L$3&gt;($F$117+$C145),INDEX($D$129:$W$129,,$C145)-SUM($D145:K145),INDEX($D$129:$W$129,,$C145)/$F$117)))</f>
        <v>0</v>
      </c>
      <c r="M145" s="26">
        <f>IF($F$117="n/a",0,IF(M$3&lt;=$C145,0,IF(M$3&gt;($F$117+$C145),INDEX($D$129:$W$129,,$C145)-SUM($D145:L145),INDEX($D$129:$W$129,,$C145)/$F$117)))</f>
        <v>0</v>
      </c>
      <c r="N145" s="26">
        <f>IF($F$117="n/a",0,IF(N$3&lt;=$C145,0,IF(N$3&gt;($F$117+$C145),INDEX($D$129:$W$129,,$C145)-SUM($D145:M145),INDEX($D$129:$W$129,,$C145)/$F$117)))</f>
        <v>0</v>
      </c>
      <c r="O145" s="26">
        <f>IF($F$117="n/a",0,IF(O$3&lt;=$C145,0,IF(O$3&gt;($F$117+$C145),INDEX($D$129:$W$129,,$C145)-SUM($D145:N145),INDEX($D$129:$W$129,,$C145)/$F$117)))</f>
        <v>0</v>
      </c>
      <c r="P145" s="26">
        <f>IF($F$117="n/a",0,IF(P$3&lt;=$C145,0,IF(P$3&gt;($F$117+$C145),INDEX($D$129:$W$129,,$C145)-SUM($D145:O145),INDEX($D$129:$W$129,,$C145)/$F$117)))</f>
        <v>0</v>
      </c>
      <c r="Q145" s="26">
        <f>IF($F$117="n/a",0,IF(Q$3&lt;=$C145,0,IF(Q$3&gt;($F$117+$C145),INDEX($D$129:$W$129,,$C145)-SUM($D145:P145),INDEX($D$129:$W$129,,$C145)/$F$117)))</f>
        <v>0</v>
      </c>
      <c r="R145" s="26">
        <f>IF($F$117="n/a",0,IF(R$3&lt;=$C145,0,IF(R$3&gt;($F$117+$C145),INDEX($D$129:$W$129,,$C145)-SUM($D145:Q145),INDEX($D$129:$W$129,,$C145)/$F$117)))</f>
        <v>0</v>
      </c>
      <c r="S145" s="26">
        <f>IF($F$117="n/a",0,IF(S$3&lt;=$C145,0,IF(S$3&gt;($F$117+$C145),INDEX($D$129:$W$129,,$C145)-SUM($D145:R145),INDEX($D$129:$W$129,,$C145)/$F$117)))</f>
        <v>0</v>
      </c>
      <c r="T145" s="26">
        <f>IF($F$117="n/a",0,IF(T$3&lt;=$C145,0,IF(T$3&gt;($F$117+$C145),INDEX($D$129:$W$129,,$C145)-SUM($D145:S145),INDEX($D$129:$W$129,,$C145)/$F$117)))</f>
        <v>0</v>
      </c>
      <c r="U145" s="26">
        <f>IF($F$117="n/a",0,IF(U$3&lt;=$C145,0,IF(U$3&gt;($F$117+$C145),INDEX($D$129:$W$129,,$C145)-SUM($D145:T145),INDEX($D$129:$W$129,,$C145)/$F$117)))</f>
        <v>0</v>
      </c>
      <c r="V145" s="26">
        <f>IF($F$117="n/a",0,IF(V$3&lt;=$C145,0,IF(V$3&gt;($F$117+$C145),INDEX($D$129:$W$129,,$C145)-SUM($D145:U145),INDEX($D$129:$W$129,,$C145)/$F$117)))</f>
        <v>0</v>
      </c>
      <c r="W145" s="26">
        <f>IF($F$117="n/a",0,IF(W$3&lt;=$C145,0,IF(W$3&gt;($F$117+$C145),INDEX($D$129:$W$129,,$C145)-SUM($D145:V145),INDEX($D$129:$W$129,,$C145)/$F$117)))</f>
        <v>0</v>
      </c>
      <c r="X145" s="26">
        <f>IF($F$117="n/a",0,IF(X$3&lt;=$C145,0,IF(X$3&gt;($F$117+$C145),INDEX($D$129:$W$129,,$C145)-SUM($D145:W145),INDEX($D$129:$W$129,,$C145)/$F$117)))</f>
        <v>0</v>
      </c>
      <c r="Y145" s="26">
        <f>IF($F$117="n/a",0,IF(Y$3&lt;=$C145,0,IF(Y$3&gt;($F$117+$C145),INDEX($D$129:$W$129,,$C145)-SUM($D145:X145),INDEX($D$129:$W$129,,$C145)/$F$117)))</f>
        <v>0</v>
      </c>
      <c r="Z145" s="26">
        <f>IF($F$117="n/a",0,IF(Z$3&lt;=$C145,0,IF(Z$3&gt;($F$117+$C145),INDEX($D$129:$W$129,,$C145)-SUM($D145:Y145),INDEX($D$129:$W$129,,$C145)/$F$117)))</f>
        <v>0</v>
      </c>
      <c r="AA145" s="26">
        <f>IF($F$117="n/a",0,IF(AA$3&lt;=$C145,0,IF(AA$3&gt;($F$117+$C145),INDEX($D$129:$W$129,,$C145)-SUM($D145:Z145),INDEX($D$129:$W$129,,$C145)/$F$117)))</f>
        <v>0</v>
      </c>
      <c r="AB145" s="26">
        <f>IF($F$117="n/a",0,IF(AB$3&lt;=$C145,0,IF(AB$3&gt;($F$117+$C145),INDEX($D$129:$W$129,,$C145)-SUM($D145:AA145),INDEX($D$129:$W$129,,$C145)/$F$117)))</f>
        <v>0</v>
      </c>
      <c r="AC145" s="26">
        <f>IF($F$117="n/a",0,IF(AC$3&lt;=$C145,0,IF(AC$3&gt;($F$117+$C145),INDEX($D$129:$W$129,,$C145)-SUM($D145:AB145),INDEX($D$129:$W$129,,$C145)/$F$117)))</f>
        <v>0</v>
      </c>
      <c r="AD145" s="26">
        <f>IF($F$117="n/a",0,IF(AD$3&lt;=$C145,0,IF(AD$3&gt;($F$117+$C145),INDEX($D$129:$W$129,,$C145)-SUM($D145:AC145),INDEX($D$129:$W$129,,$C145)/$F$117)))</f>
        <v>0</v>
      </c>
      <c r="AE145" s="26">
        <f>IF($F$117="n/a",0,IF(AE$3&lt;=$C145,0,IF(AE$3&gt;($F$117+$C145),INDEX($D$129:$W$129,,$C145)-SUM($D145:AD145),INDEX($D$129:$W$129,,$C145)/$F$117)))</f>
        <v>0</v>
      </c>
      <c r="AF145" s="26">
        <f>IF($F$117="n/a",0,IF(AF$3&lt;=$C145,0,IF(AF$3&gt;($F$117+$C145),INDEX($D$129:$W$129,,$C145)-SUM($D145:AE145),INDEX($D$129:$W$129,,$C145)/$F$117)))</f>
        <v>0</v>
      </c>
      <c r="AG145" s="26">
        <f>IF($F$117="n/a",0,IF(AG$3&lt;=$C145,0,IF(AG$3&gt;($F$117+$C145),INDEX($D$129:$W$129,,$C145)-SUM($D145:AF145),INDEX($D$129:$W$129,,$C145)/$F$117)))</f>
        <v>0</v>
      </c>
      <c r="AH145" s="26">
        <f>IF($F$117="n/a",0,IF(AH$3&lt;=$C145,0,IF(AH$3&gt;($F$117+$C145),INDEX($D$129:$W$129,,$C145)-SUM($D145:AG145),INDEX($D$129:$W$129,,$C145)/$F$117)))</f>
        <v>0</v>
      </c>
      <c r="AI145" s="26">
        <f>IF($F$117="n/a",0,IF(AI$3&lt;=$C145,0,IF(AI$3&gt;($F$117+$C145),INDEX($D$129:$W$129,,$C145)-SUM($D145:AH145),INDEX($D$129:$W$129,,$C145)/$F$117)))</f>
        <v>0</v>
      </c>
      <c r="AJ145" s="26">
        <f>IF($F$117="n/a",0,IF(AJ$3&lt;=$C145,0,IF(AJ$3&gt;($F$117+$C145),INDEX($D$129:$W$129,,$C145)-SUM($D145:AI145),INDEX($D$129:$W$129,,$C145)/$F$117)))</f>
        <v>0</v>
      </c>
      <c r="AK145" s="26">
        <f>IF($F$117="n/a",0,IF(AK$3&lt;=$C145,0,IF(AK$3&gt;($F$117+$C145),INDEX($D$129:$W$129,,$C145)-SUM($D145:AJ145),INDEX($D$129:$W$129,,$C145)/$F$117)))</f>
        <v>0</v>
      </c>
      <c r="AL145" s="26">
        <f>IF($F$117="n/a",0,IF(AL$3&lt;=$C145,0,IF(AL$3&gt;($F$117+$C145),INDEX($D$129:$W$129,,$C145)-SUM($D145:AK145),INDEX($D$129:$W$129,,$C145)/$F$117)))</f>
        <v>0</v>
      </c>
      <c r="AM145" s="26">
        <f>IF($F$117="n/a",0,IF(AM$3&lt;=$C145,0,IF(AM$3&gt;($F$117+$C145),INDEX($D$129:$W$129,,$C145)-SUM($D145:AL145),INDEX($D$129:$W$129,,$C145)/$F$117)))</f>
        <v>0</v>
      </c>
      <c r="AN145" s="26">
        <f>IF($F$117="n/a",0,IF(AN$3&lt;=$C145,0,IF(AN$3&gt;($F$117+$C145),INDEX($D$129:$W$129,,$C145)-SUM($D145:AM145),INDEX($D$129:$W$129,,$C145)/$F$117)))</f>
        <v>0</v>
      </c>
      <c r="AO145" s="26">
        <f>IF($F$117="n/a",0,IF(AO$3&lt;=$C145,0,IF(AO$3&gt;($F$117+$C145),INDEX($D$129:$W$129,,$C145)-SUM($D145:AN145),INDEX($D$129:$W$129,,$C145)/$F$117)))</f>
        <v>0</v>
      </c>
      <c r="AP145" s="26">
        <f>IF($F$117="n/a",0,IF(AP$3&lt;=$C145,0,IF(AP$3&gt;($F$117+$C145),INDEX($D$129:$W$129,,$C145)-SUM($D145:AO145),INDEX($D$129:$W$129,,$C145)/$F$117)))</f>
        <v>0</v>
      </c>
      <c r="AQ145" s="26">
        <f>IF($F$117="n/a",0,IF(AQ$3&lt;=$C145,0,IF(AQ$3&gt;($F$117+$C145),INDEX($D$129:$W$129,,$C145)-SUM($D145:AP145),INDEX($D$129:$W$129,,$C145)/$F$117)))</f>
        <v>0</v>
      </c>
      <c r="AR145" s="26">
        <f>IF($F$117="n/a",0,IF(AR$3&lt;=$C145,0,IF(AR$3&gt;($F$117+$C145),INDEX($D$129:$W$129,,$C145)-SUM($D145:AQ145),INDEX($D$129:$W$129,,$C145)/$F$117)))</f>
        <v>0</v>
      </c>
      <c r="AS145" s="26">
        <f>IF($F$117="n/a",0,IF(AS$3&lt;=$C145,0,IF(AS$3&gt;($F$117+$C145),INDEX($D$129:$W$129,,$C145)-SUM($D145:AR145),INDEX($D$129:$W$129,,$C145)/$F$117)))</f>
        <v>0</v>
      </c>
      <c r="AT145" s="26">
        <f>IF($F$117="n/a",0,IF(AT$3&lt;=$C145,0,IF(AT$3&gt;($F$117+$C145),INDEX($D$129:$W$129,,$C145)-SUM($D145:AS145),INDEX($D$129:$W$129,,$C145)/$F$117)))</f>
        <v>0</v>
      </c>
      <c r="AU145" s="26">
        <f>IF($F$117="n/a",0,IF(AU$3&lt;=$C145,0,IF(AU$3&gt;($F$117+$C145),INDEX($D$129:$W$129,,$C145)-SUM($D145:AT145),INDEX($D$129:$W$129,,$C145)/$F$117)))</f>
        <v>0</v>
      </c>
      <c r="AV145" s="26">
        <f>IF($F$117="n/a",0,IF(AV$3&lt;=$C145,0,IF(AV$3&gt;($F$117+$C145),INDEX($D$129:$W$129,,$C145)-SUM($D145:AU145),INDEX($D$129:$W$129,,$C145)/$F$117)))</f>
        <v>0</v>
      </c>
      <c r="AW145" s="26">
        <f>IF($F$117="n/a",0,IF(AW$3&lt;=$C145,0,IF(AW$3&gt;($F$117+$C145),INDEX($D$129:$W$129,,$C145)-SUM($D145:AV145),INDEX($D$129:$W$129,,$C145)/$F$117)))</f>
        <v>0</v>
      </c>
      <c r="AX145" s="26">
        <f>IF($F$117="n/a",0,IF(AX$3&lt;=$C145,0,IF(AX$3&gt;($F$117+$C145),INDEX($D$129:$W$129,,$C145)-SUM($D145:AW145),INDEX($D$129:$W$129,,$C145)/$F$117)))</f>
        <v>0</v>
      </c>
      <c r="AY145" s="26">
        <f>IF($F$117="n/a",0,IF(AY$3&lt;=$C145,0,IF(AY$3&gt;($F$117+$C145),INDEX($D$129:$W$129,,$C145)-SUM($D145:AX145),INDEX($D$129:$W$129,,$C145)/$F$117)))</f>
        <v>0</v>
      </c>
      <c r="AZ145" s="26">
        <f>IF($F$117="n/a",0,IF(AZ$3&lt;=$C145,0,IF(AZ$3&gt;($F$117+$C145),INDEX($D$129:$W$129,,$C145)-SUM($D145:AY145),INDEX($D$129:$W$129,,$C145)/$F$117)))</f>
        <v>0</v>
      </c>
      <c r="BA145" s="26">
        <f>IF($F$117="n/a",0,IF(BA$3&lt;=$C145,0,IF(BA$3&gt;($F$117+$C145),INDEX($D$129:$W$129,,$C145)-SUM($D145:AZ145),INDEX($D$129:$W$129,,$C145)/$F$117)))</f>
        <v>0</v>
      </c>
      <c r="BB145" s="26">
        <f>IF($F$117="n/a",0,IF(BB$3&lt;=$C145,0,IF(BB$3&gt;($F$117+$C145),INDEX($D$129:$W$129,,$C145)-SUM($D145:BA145),INDEX($D$129:$W$129,,$C145)/$F$117)))</f>
        <v>0</v>
      </c>
      <c r="BC145" s="26">
        <f>IF($F$117="n/a",0,IF(BC$3&lt;=$C145,0,IF(BC$3&gt;($F$117+$C145),INDEX($D$129:$W$129,,$C145)-SUM($D145:BB145),INDEX($D$129:$W$129,,$C145)/$F$117)))</f>
        <v>0</v>
      </c>
      <c r="BD145" s="26">
        <f>IF($F$117="n/a",0,IF(BD$3&lt;=$C145,0,IF(BD$3&gt;($F$117+$C145),INDEX($D$129:$W$129,,$C145)-SUM($D145:BC145),INDEX($D$129:$W$129,,$C145)/$F$117)))</f>
        <v>0</v>
      </c>
      <c r="BE145" s="26">
        <f>IF($F$117="n/a",0,IF(BE$3&lt;=$C145,0,IF(BE$3&gt;($F$117+$C145),INDEX($D$129:$W$129,,$C145)-SUM($D145:BD145),INDEX($D$129:$W$129,,$C145)/$F$117)))</f>
        <v>0</v>
      </c>
      <c r="BF145" s="26">
        <f>IF($F$117="n/a",0,IF(BF$3&lt;=$C145,0,IF(BF$3&gt;($F$117+$C145),INDEX($D$129:$W$129,,$C145)-SUM($D145:BE145),INDEX($D$129:$W$129,,$C145)/$F$117)))</f>
        <v>0</v>
      </c>
      <c r="BG145" s="26">
        <f>IF($F$117="n/a",0,IF(BG$3&lt;=$C145,0,IF(BG$3&gt;($F$117+$C145),INDEX($D$129:$W$129,,$C145)-SUM($D145:BF145),INDEX($D$129:$W$129,,$C145)/$F$117)))</f>
        <v>0</v>
      </c>
      <c r="BH145" s="26">
        <f>IF($F$117="n/a",0,IF(BH$3&lt;=$C145,0,IF(BH$3&gt;($F$117+$C145),INDEX($D$129:$W$129,,$C145)-SUM($D145:BG145),INDEX($D$129:$W$129,,$C145)/$F$117)))</f>
        <v>0</v>
      </c>
      <c r="BI145" s="26">
        <f>IF($F$117="n/a",0,IF(BI$3&lt;=$C145,0,IF(BI$3&gt;($F$117+$C145),INDEX($D$129:$W$129,,$C145)-SUM($D145:BH145),INDEX($D$129:$W$129,,$C145)/$F$117)))</f>
        <v>0</v>
      </c>
      <c r="BJ145" s="26">
        <f>IF($F$117="n/a",0,IF(BJ$3&lt;=$C145,0,IF(BJ$3&gt;($F$117+$C145),INDEX($D$129:$W$129,,$C145)-SUM($D145:BI145),INDEX($D$129:$W$129,,$C145)/$F$117)))</f>
        <v>0</v>
      </c>
      <c r="BK145" s="26">
        <f>IF($F$117="n/a",0,IF(BK$3&lt;=$C145,0,IF(BK$3&gt;($F$117+$C145),INDEX($D$129:$W$129,,$C145)-SUM($D145:BJ145),INDEX($D$129:$W$129,,$C145)/$F$117)))</f>
        <v>0</v>
      </c>
    </row>
    <row r="146" spans="2:63" hidden="1" outlineLevel="1" x14ac:dyDescent="0.3">
      <c r="B146" s="15">
        <v>2027</v>
      </c>
      <c r="C146">
        <v>15</v>
      </c>
      <c r="D146" s="26"/>
      <c r="E146" s="26">
        <f>IF($F$117="n/a",0,IF(E$3&lt;=$C146,0,IF(E$3&gt;($F$117+$C146),INDEX($D$129:$W$129,,$C146)-SUM($D146:D146),INDEX($D$129:$W$129,,$C146)/$F$117)))</f>
        <v>0</v>
      </c>
      <c r="F146" s="26">
        <f>IF($F$117="n/a",0,IF(F$3&lt;=$C146,0,IF(F$3&gt;($F$117+$C146),INDEX($D$129:$W$129,,$C146)-SUM($D146:E146),INDEX($D$129:$W$129,,$C146)/$F$117)))</f>
        <v>0</v>
      </c>
      <c r="G146" s="26">
        <f>IF($F$117="n/a",0,IF(G$3&lt;=$C146,0,IF(G$3&gt;($F$117+$C146),INDEX($D$129:$W$129,,$C146)-SUM($D146:F146),INDEX($D$129:$W$129,,$C146)/$F$117)))</f>
        <v>0</v>
      </c>
      <c r="H146" s="46">
        <f>IF($F$117="n/a",0,IF(H$3&lt;=$C146,0,IF(H$3&gt;($F$117+$C146),INDEX($D$129:$W$129,,$C146)-SUM($D146:G146),INDEX($D$129:$W$129,,$C146)/$F$117)))</f>
        <v>0</v>
      </c>
      <c r="I146" s="40">
        <f>IF($F$117="n/a",0,IF(I$3&lt;=$C146,0,IF(I$3&gt;($F$117+$C146),INDEX($D$129:$W$129,,$C146)-SUM($D146:H146),INDEX($D$129:$W$129,,$C146)/$F$117)))</f>
        <v>0</v>
      </c>
      <c r="J146" s="26">
        <f>IF($F$117="n/a",0,IF(J$3&lt;=$C146,0,IF(J$3&gt;($F$117+$C146),INDEX($D$129:$W$129,,$C146)-SUM($D146:I146),INDEX($D$129:$W$129,,$C146)/$F$117)))</f>
        <v>0</v>
      </c>
      <c r="K146" s="26">
        <f>IF($F$117="n/a",0,IF(K$3&lt;=$C146,0,IF(K$3&gt;($F$117+$C146),INDEX($D$129:$W$129,,$C146)-SUM($D146:J146),INDEX($D$129:$W$129,,$C146)/$F$117)))</f>
        <v>0</v>
      </c>
      <c r="L146" s="26">
        <f>IF($F$117="n/a",0,IF(L$3&lt;=$C146,0,IF(L$3&gt;($F$117+$C146),INDEX($D$129:$W$129,,$C146)-SUM($D146:K146),INDEX($D$129:$W$129,,$C146)/$F$117)))</f>
        <v>0</v>
      </c>
      <c r="M146" s="26">
        <f>IF($F$117="n/a",0,IF(M$3&lt;=$C146,0,IF(M$3&gt;($F$117+$C146),INDEX($D$129:$W$129,,$C146)-SUM($D146:L146),INDEX($D$129:$W$129,,$C146)/$F$117)))</f>
        <v>0</v>
      </c>
      <c r="N146" s="26">
        <f>IF($F$117="n/a",0,IF(N$3&lt;=$C146,0,IF(N$3&gt;($F$117+$C146),INDEX($D$129:$W$129,,$C146)-SUM($D146:M146),INDEX($D$129:$W$129,,$C146)/$F$117)))</f>
        <v>0</v>
      </c>
      <c r="O146" s="26">
        <f>IF($F$117="n/a",0,IF(O$3&lt;=$C146,0,IF(O$3&gt;($F$117+$C146),INDEX($D$129:$W$129,,$C146)-SUM($D146:N146),INDEX($D$129:$W$129,,$C146)/$F$117)))</f>
        <v>0</v>
      </c>
      <c r="P146" s="26">
        <f>IF($F$117="n/a",0,IF(P$3&lt;=$C146,0,IF(P$3&gt;($F$117+$C146),INDEX($D$129:$W$129,,$C146)-SUM($D146:O146),INDEX($D$129:$W$129,,$C146)/$F$117)))</f>
        <v>0</v>
      </c>
      <c r="Q146" s="26">
        <f>IF($F$117="n/a",0,IF(Q$3&lt;=$C146,0,IF(Q$3&gt;($F$117+$C146),INDEX($D$129:$W$129,,$C146)-SUM($D146:P146),INDEX($D$129:$W$129,,$C146)/$F$117)))</f>
        <v>0</v>
      </c>
      <c r="R146" s="26">
        <f>IF($F$117="n/a",0,IF(R$3&lt;=$C146,0,IF(R$3&gt;($F$117+$C146),INDEX($D$129:$W$129,,$C146)-SUM($D146:Q146),INDEX($D$129:$W$129,,$C146)/$F$117)))</f>
        <v>0</v>
      </c>
      <c r="S146" s="26">
        <f>IF($F$117="n/a",0,IF(S$3&lt;=$C146,0,IF(S$3&gt;($F$117+$C146),INDEX($D$129:$W$129,,$C146)-SUM($D146:R146),INDEX($D$129:$W$129,,$C146)/$F$117)))</f>
        <v>0</v>
      </c>
      <c r="T146" s="26">
        <f>IF($F$117="n/a",0,IF(T$3&lt;=$C146,0,IF(T$3&gt;($F$117+$C146),INDEX($D$129:$W$129,,$C146)-SUM($D146:S146),INDEX($D$129:$W$129,,$C146)/$F$117)))</f>
        <v>0</v>
      </c>
      <c r="U146" s="26">
        <f>IF($F$117="n/a",0,IF(U$3&lt;=$C146,0,IF(U$3&gt;($F$117+$C146),INDEX($D$129:$W$129,,$C146)-SUM($D146:T146),INDEX($D$129:$W$129,,$C146)/$F$117)))</f>
        <v>0</v>
      </c>
      <c r="V146" s="26">
        <f>IF($F$117="n/a",0,IF(V$3&lt;=$C146,0,IF(V$3&gt;($F$117+$C146),INDEX($D$129:$W$129,,$C146)-SUM($D146:U146),INDEX($D$129:$W$129,,$C146)/$F$117)))</f>
        <v>0</v>
      </c>
      <c r="W146" s="26">
        <f>IF($F$117="n/a",0,IF(W$3&lt;=$C146,0,IF(W$3&gt;($F$117+$C146),INDEX($D$129:$W$129,,$C146)-SUM($D146:V146),INDEX($D$129:$W$129,,$C146)/$F$117)))</f>
        <v>0</v>
      </c>
      <c r="X146" s="26">
        <f>IF($F$117="n/a",0,IF(X$3&lt;=$C146,0,IF(X$3&gt;($F$117+$C146),INDEX($D$129:$W$129,,$C146)-SUM($D146:W146),INDEX($D$129:$W$129,,$C146)/$F$117)))</f>
        <v>0</v>
      </c>
      <c r="Y146" s="26">
        <f>IF($F$117="n/a",0,IF(Y$3&lt;=$C146,0,IF(Y$3&gt;($F$117+$C146),INDEX($D$129:$W$129,,$C146)-SUM($D146:X146),INDEX($D$129:$W$129,,$C146)/$F$117)))</f>
        <v>0</v>
      </c>
      <c r="Z146" s="26">
        <f>IF($F$117="n/a",0,IF(Z$3&lt;=$C146,0,IF(Z$3&gt;($F$117+$C146),INDEX($D$129:$W$129,,$C146)-SUM($D146:Y146),INDEX($D$129:$W$129,,$C146)/$F$117)))</f>
        <v>0</v>
      </c>
      <c r="AA146" s="26">
        <f>IF($F$117="n/a",0,IF(AA$3&lt;=$C146,0,IF(AA$3&gt;($F$117+$C146),INDEX($D$129:$W$129,,$C146)-SUM($D146:Z146),INDEX($D$129:$W$129,,$C146)/$F$117)))</f>
        <v>0</v>
      </c>
      <c r="AB146" s="26">
        <f>IF($F$117="n/a",0,IF(AB$3&lt;=$C146,0,IF(AB$3&gt;($F$117+$C146),INDEX($D$129:$W$129,,$C146)-SUM($D146:AA146),INDEX($D$129:$W$129,,$C146)/$F$117)))</f>
        <v>0</v>
      </c>
      <c r="AC146" s="26">
        <f>IF($F$117="n/a",0,IF(AC$3&lt;=$C146,0,IF(AC$3&gt;($F$117+$C146),INDEX($D$129:$W$129,,$C146)-SUM($D146:AB146),INDEX($D$129:$W$129,,$C146)/$F$117)))</f>
        <v>0</v>
      </c>
      <c r="AD146" s="26">
        <f>IF($F$117="n/a",0,IF(AD$3&lt;=$C146,0,IF(AD$3&gt;($F$117+$C146),INDEX($D$129:$W$129,,$C146)-SUM($D146:AC146),INDEX($D$129:$W$129,,$C146)/$F$117)))</f>
        <v>0</v>
      </c>
      <c r="AE146" s="26">
        <f>IF($F$117="n/a",0,IF(AE$3&lt;=$C146,0,IF(AE$3&gt;($F$117+$C146),INDEX($D$129:$W$129,,$C146)-SUM($D146:AD146),INDEX($D$129:$W$129,,$C146)/$F$117)))</f>
        <v>0</v>
      </c>
      <c r="AF146" s="26">
        <f>IF($F$117="n/a",0,IF(AF$3&lt;=$C146,0,IF(AF$3&gt;($F$117+$C146),INDEX($D$129:$W$129,,$C146)-SUM($D146:AE146),INDEX($D$129:$W$129,,$C146)/$F$117)))</f>
        <v>0</v>
      </c>
      <c r="AG146" s="26">
        <f>IF($F$117="n/a",0,IF(AG$3&lt;=$C146,0,IF(AG$3&gt;($F$117+$C146),INDEX($D$129:$W$129,,$C146)-SUM($D146:AF146),INDEX($D$129:$W$129,,$C146)/$F$117)))</f>
        <v>0</v>
      </c>
      <c r="AH146" s="26">
        <f>IF($F$117="n/a",0,IF(AH$3&lt;=$C146,0,IF(AH$3&gt;($F$117+$C146),INDEX($D$129:$W$129,,$C146)-SUM($D146:AG146),INDEX($D$129:$W$129,,$C146)/$F$117)))</f>
        <v>0</v>
      </c>
      <c r="AI146" s="26">
        <f>IF($F$117="n/a",0,IF(AI$3&lt;=$C146,0,IF(AI$3&gt;($F$117+$C146),INDEX($D$129:$W$129,,$C146)-SUM($D146:AH146),INDEX($D$129:$W$129,,$C146)/$F$117)))</f>
        <v>0</v>
      </c>
      <c r="AJ146" s="26">
        <f>IF($F$117="n/a",0,IF(AJ$3&lt;=$C146,0,IF(AJ$3&gt;($F$117+$C146),INDEX($D$129:$W$129,,$C146)-SUM($D146:AI146),INDEX($D$129:$W$129,,$C146)/$F$117)))</f>
        <v>0</v>
      </c>
      <c r="AK146" s="26">
        <f>IF($F$117="n/a",0,IF(AK$3&lt;=$C146,0,IF(AK$3&gt;($F$117+$C146),INDEX($D$129:$W$129,,$C146)-SUM($D146:AJ146),INDEX($D$129:$W$129,,$C146)/$F$117)))</f>
        <v>0</v>
      </c>
      <c r="AL146" s="26">
        <f>IF($F$117="n/a",0,IF(AL$3&lt;=$C146,0,IF(AL$3&gt;($F$117+$C146),INDEX($D$129:$W$129,,$C146)-SUM($D146:AK146),INDEX($D$129:$W$129,,$C146)/$F$117)))</f>
        <v>0</v>
      </c>
      <c r="AM146" s="26">
        <f>IF($F$117="n/a",0,IF(AM$3&lt;=$C146,0,IF(AM$3&gt;($F$117+$C146),INDEX($D$129:$W$129,,$C146)-SUM($D146:AL146),INDEX($D$129:$W$129,,$C146)/$F$117)))</f>
        <v>0</v>
      </c>
      <c r="AN146" s="26">
        <f>IF($F$117="n/a",0,IF(AN$3&lt;=$C146,0,IF(AN$3&gt;($F$117+$C146),INDEX($D$129:$W$129,,$C146)-SUM($D146:AM146),INDEX($D$129:$W$129,,$C146)/$F$117)))</f>
        <v>0</v>
      </c>
      <c r="AO146" s="26">
        <f>IF($F$117="n/a",0,IF(AO$3&lt;=$C146,0,IF(AO$3&gt;($F$117+$C146),INDEX($D$129:$W$129,,$C146)-SUM($D146:AN146),INDEX($D$129:$W$129,,$C146)/$F$117)))</f>
        <v>0</v>
      </c>
      <c r="AP146" s="26">
        <f>IF($F$117="n/a",0,IF(AP$3&lt;=$C146,0,IF(AP$3&gt;($F$117+$C146),INDEX($D$129:$W$129,,$C146)-SUM($D146:AO146),INDEX($D$129:$W$129,,$C146)/$F$117)))</f>
        <v>0</v>
      </c>
      <c r="AQ146" s="26">
        <f>IF($F$117="n/a",0,IF(AQ$3&lt;=$C146,0,IF(AQ$3&gt;($F$117+$C146),INDEX($D$129:$W$129,,$C146)-SUM($D146:AP146),INDEX($D$129:$W$129,,$C146)/$F$117)))</f>
        <v>0</v>
      </c>
      <c r="AR146" s="26">
        <f>IF($F$117="n/a",0,IF(AR$3&lt;=$C146,0,IF(AR$3&gt;($F$117+$C146),INDEX($D$129:$W$129,,$C146)-SUM($D146:AQ146),INDEX($D$129:$W$129,,$C146)/$F$117)))</f>
        <v>0</v>
      </c>
      <c r="AS146" s="26">
        <f>IF($F$117="n/a",0,IF(AS$3&lt;=$C146,0,IF(AS$3&gt;($F$117+$C146),INDEX($D$129:$W$129,,$C146)-SUM($D146:AR146),INDEX($D$129:$W$129,,$C146)/$F$117)))</f>
        <v>0</v>
      </c>
      <c r="AT146" s="26">
        <f>IF($F$117="n/a",0,IF(AT$3&lt;=$C146,0,IF(AT$3&gt;($F$117+$C146),INDEX($D$129:$W$129,,$C146)-SUM($D146:AS146),INDEX($D$129:$W$129,,$C146)/$F$117)))</f>
        <v>0</v>
      </c>
      <c r="AU146" s="26">
        <f>IF($F$117="n/a",0,IF(AU$3&lt;=$C146,0,IF(AU$3&gt;($F$117+$C146),INDEX($D$129:$W$129,,$C146)-SUM($D146:AT146),INDEX($D$129:$W$129,,$C146)/$F$117)))</f>
        <v>0</v>
      </c>
      <c r="AV146" s="26">
        <f>IF($F$117="n/a",0,IF(AV$3&lt;=$C146,0,IF(AV$3&gt;($F$117+$C146),INDEX($D$129:$W$129,,$C146)-SUM($D146:AU146),INDEX($D$129:$W$129,,$C146)/$F$117)))</f>
        <v>0</v>
      </c>
      <c r="AW146" s="26">
        <f>IF($F$117="n/a",0,IF(AW$3&lt;=$C146,0,IF(AW$3&gt;($F$117+$C146),INDEX($D$129:$W$129,,$C146)-SUM($D146:AV146),INDEX($D$129:$W$129,,$C146)/$F$117)))</f>
        <v>0</v>
      </c>
      <c r="AX146" s="26">
        <f>IF($F$117="n/a",0,IF(AX$3&lt;=$C146,0,IF(AX$3&gt;($F$117+$C146),INDEX($D$129:$W$129,,$C146)-SUM($D146:AW146),INDEX($D$129:$W$129,,$C146)/$F$117)))</f>
        <v>0</v>
      </c>
      <c r="AY146" s="26">
        <f>IF($F$117="n/a",0,IF(AY$3&lt;=$C146,0,IF(AY$3&gt;($F$117+$C146),INDEX($D$129:$W$129,,$C146)-SUM($D146:AX146),INDEX($D$129:$W$129,,$C146)/$F$117)))</f>
        <v>0</v>
      </c>
      <c r="AZ146" s="26">
        <f>IF($F$117="n/a",0,IF(AZ$3&lt;=$C146,0,IF(AZ$3&gt;($F$117+$C146),INDEX($D$129:$W$129,,$C146)-SUM($D146:AY146),INDEX($D$129:$W$129,,$C146)/$F$117)))</f>
        <v>0</v>
      </c>
      <c r="BA146" s="26">
        <f>IF($F$117="n/a",0,IF(BA$3&lt;=$C146,0,IF(BA$3&gt;($F$117+$C146),INDEX($D$129:$W$129,,$C146)-SUM($D146:AZ146),INDEX($D$129:$W$129,,$C146)/$F$117)))</f>
        <v>0</v>
      </c>
      <c r="BB146" s="26">
        <f>IF($F$117="n/a",0,IF(BB$3&lt;=$C146,0,IF(BB$3&gt;($F$117+$C146),INDEX($D$129:$W$129,,$C146)-SUM($D146:BA146),INDEX($D$129:$W$129,,$C146)/$F$117)))</f>
        <v>0</v>
      </c>
      <c r="BC146" s="26">
        <f>IF($F$117="n/a",0,IF(BC$3&lt;=$C146,0,IF(BC$3&gt;($F$117+$C146),INDEX($D$129:$W$129,,$C146)-SUM($D146:BB146),INDEX($D$129:$W$129,,$C146)/$F$117)))</f>
        <v>0</v>
      </c>
      <c r="BD146" s="26">
        <f>IF($F$117="n/a",0,IF(BD$3&lt;=$C146,0,IF(BD$3&gt;($F$117+$C146),INDEX($D$129:$W$129,,$C146)-SUM($D146:BC146),INDEX($D$129:$W$129,,$C146)/$F$117)))</f>
        <v>0</v>
      </c>
      <c r="BE146" s="26">
        <f>IF($F$117="n/a",0,IF(BE$3&lt;=$C146,0,IF(BE$3&gt;($F$117+$C146),INDEX($D$129:$W$129,,$C146)-SUM($D146:BD146),INDEX($D$129:$W$129,,$C146)/$F$117)))</f>
        <v>0</v>
      </c>
      <c r="BF146" s="26">
        <f>IF($F$117="n/a",0,IF(BF$3&lt;=$C146,0,IF(BF$3&gt;($F$117+$C146),INDEX($D$129:$W$129,,$C146)-SUM($D146:BE146),INDEX($D$129:$W$129,,$C146)/$F$117)))</f>
        <v>0</v>
      </c>
      <c r="BG146" s="26">
        <f>IF($F$117="n/a",0,IF(BG$3&lt;=$C146,0,IF(BG$3&gt;($F$117+$C146),INDEX($D$129:$W$129,,$C146)-SUM($D146:BF146),INDEX($D$129:$W$129,,$C146)/$F$117)))</f>
        <v>0</v>
      </c>
      <c r="BH146" s="26">
        <f>IF($F$117="n/a",0,IF(BH$3&lt;=$C146,0,IF(BH$3&gt;($F$117+$C146),INDEX($D$129:$W$129,,$C146)-SUM($D146:BG146),INDEX($D$129:$W$129,,$C146)/$F$117)))</f>
        <v>0</v>
      </c>
      <c r="BI146" s="26">
        <f>IF($F$117="n/a",0,IF(BI$3&lt;=$C146,0,IF(BI$3&gt;($F$117+$C146),INDEX($D$129:$W$129,,$C146)-SUM($D146:BH146),INDEX($D$129:$W$129,,$C146)/$F$117)))</f>
        <v>0</v>
      </c>
      <c r="BJ146" s="26">
        <f>IF($F$117="n/a",0,IF(BJ$3&lt;=$C146,0,IF(BJ$3&gt;($F$117+$C146),INDEX($D$129:$W$129,,$C146)-SUM($D146:BI146),INDEX($D$129:$W$129,,$C146)/$F$117)))</f>
        <v>0</v>
      </c>
      <c r="BK146" s="26">
        <f>IF($F$117="n/a",0,IF(BK$3&lt;=$C146,0,IF(BK$3&gt;($F$117+$C146),INDEX($D$129:$W$129,,$C146)-SUM($D146:BJ146),INDEX($D$129:$W$129,,$C146)/$F$117)))</f>
        <v>0</v>
      </c>
    </row>
    <row r="147" spans="2:63" hidden="1" outlineLevel="1" x14ac:dyDescent="0.3">
      <c r="B147" s="15">
        <v>2028</v>
      </c>
      <c r="C147">
        <v>16</v>
      </c>
      <c r="D147" s="26"/>
      <c r="E147" s="26">
        <f>IF($F$117="n/a",0,IF(E$3&lt;=$C147,0,IF(E$3&gt;($F$117+$C147),INDEX($D$129:$W$129,,$C147)-SUM($D147:D147),INDEX($D$129:$W$129,,$C147)/$F$117)))</f>
        <v>0</v>
      </c>
      <c r="F147" s="26">
        <f>IF($F$117="n/a",0,IF(F$3&lt;=$C147,0,IF(F$3&gt;($F$117+$C147),INDEX($D$129:$W$129,,$C147)-SUM($D147:E147),INDEX($D$129:$W$129,,$C147)/$F$117)))</f>
        <v>0</v>
      </c>
      <c r="G147" s="26">
        <f>IF($F$117="n/a",0,IF(G$3&lt;=$C147,0,IF(G$3&gt;($F$117+$C147),INDEX($D$129:$W$129,,$C147)-SUM($D147:F147),INDEX($D$129:$W$129,,$C147)/$F$117)))</f>
        <v>0</v>
      </c>
      <c r="H147" s="46">
        <f>IF($F$117="n/a",0,IF(H$3&lt;=$C147,0,IF(H$3&gt;($F$117+$C147),INDEX($D$129:$W$129,,$C147)-SUM($D147:G147),INDEX($D$129:$W$129,,$C147)/$F$117)))</f>
        <v>0</v>
      </c>
      <c r="I147" s="40">
        <f>IF($F$117="n/a",0,IF(I$3&lt;=$C147,0,IF(I$3&gt;($F$117+$C147),INDEX($D$129:$W$129,,$C147)-SUM($D147:H147),INDEX($D$129:$W$129,,$C147)/$F$117)))</f>
        <v>0</v>
      </c>
      <c r="J147" s="26">
        <f>IF($F$117="n/a",0,IF(J$3&lt;=$C147,0,IF(J$3&gt;($F$117+$C147),INDEX($D$129:$W$129,,$C147)-SUM($D147:I147),INDEX($D$129:$W$129,,$C147)/$F$117)))</f>
        <v>0</v>
      </c>
      <c r="K147" s="26">
        <f>IF($F$117="n/a",0,IF(K$3&lt;=$C147,0,IF(K$3&gt;($F$117+$C147),INDEX($D$129:$W$129,,$C147)-SUM($D147:J147),INDEX($D$129:$W$129,,$C147)/$F$117)))</f>
        <v>0</v>
      </c>
      <c r="L147" s="26">
        <f>IF($F$117="n/a",0,IF(L$3&lt;=$C147,0,IF(L$3&gt;($F$117+$C147),INDEX($D$129:$W$129,,$C147)-SUM($D147:K147),INDEX($D$129:$W$129,,$C147)/$F$117)))</f>
        <v>0</v>
      </c>
      <c r="M147" s="26">
        <f>IF($F$117="n/a",0,IF(M$3&lt;=$C147,0,IF(M$3&gt;($F$117+$C147),INDEX($D$129:$W$129,,$C147)-SUM($D147:L147),INDEX($D$129:$W$129,,$C147)/$F$117)))</f>
        <v>0</v>
      </c>
      <c r="N147" s="26">
        <f>IF($F$117="n/a",0,IF(N$3&lt;=$C147,0,IF(N$3&gt;($F$117+$C147),INDEX($D$129:$W$129,,$C147)-SUM($D147:M147),INDEX($D$129:$W$129,,$C147)/$F$117)))</f>
        <v>0</v>
      </c>
      <c r="O147" s="26">
        <f>IF($F$117="n/a",0,IF(O$3&lt;=$C147,0,IF(O$3&gt;($F$117+$C147),INDEX($D$129:$W$129,,$C147)-SUM($D147:N147),INDEX($D$129:$W$129,,$C147)/$F$117)))</f>
        <v>0</v>
      </c>
      <c r="P147" s="26">
        <f>IF($F$117="n/a",0,IF(P$3&lt;=$C147,0,IF(P$3&gt;($F$117+$C147),INDEX($D$129:$W$129,,$C147)-SUM($D147:O147),INDEX($D$129:$W$129,,$C147)/$F$117)))</f>
        <v>0</v>
      </c>
      <c r="Q147" s="26">
        <f>IF($F$117="n/a",0,IF(Q$3&lt;=$C147,0,IF(Q$3&gt;($F$117+$C147),INDEX($D$129:$W$129,,$C147)-SUM($D147:P147),INDEX($D$129:$W$129,,$C147)/$F$117)))</f>
        <v>0</v>
      </c>
      <c r="R147" s="26">
        <f>IF($F$117="n/a",0,IF(R$3&lt;=$C147,0,IF(R$3&gt;($F$117+$C147),INDEX($D$129:$W$129,,$C147)-SUM($D147:Q147),INDEX($D$129:$W$129,,$C147)/$F$117)))</f>
        <v>0</v>
      </c>
      <c r="S147" s="26">
        <f>IF($F$117="n/a",0,IF(S$3&lt;=$C147,0,IF(S$3&gt;($F$117+$C147),INDEX($D$129:$W$129,,$C147)-SUM($D147:R147),INDEX($D$129:$W$129,,$C147)/$F$117)))</f>
        <v>0</v>
      </c>
      <c r="T147" s="26">
        <f>IF($F$117="n/a",0,IF(T$3&lt;=$C147,0,IF(T$3&gt;($F$117+$C147),INDEX($D$129:$W$129,,$C147)-SUM($D147:S147),INDEX($D$129:$W$129,,$C147)/$F$117)))</f>
        <v>0</v>
      </c>
      <c r="U147" s="26">
        <f>IF($F$117="n/a",0,IF(U$3&lt;=$C147,0,IF(U$3&gt;($F$117+$C147),INDEX($D$129:$W$129,,$C147)-SUM($D147:T147),INDEX($D$129:$W$129,,$C147)/$F$117)))</f>
        <v>0</v>
      </c>
      <c r="V147" s="26">
        <f>IF($F$117="n/a",0,IF(V$3&lt;=$C147,0,IF(V$3&gt;($F$117+$C147),INDEX($D$129:$W$129,,$C147)-SUM($D147:U147),INDEX($D$129:$W$129,,$C147)/$F$117)))</f>
        <v>0</v>
      </c>
      <c r="W147" s="26">
        <f>IF($F$117="n/a",0,IF(W$3&lt;=$C147,0,IF(W$3&gt;($F$117+$C147),INDEX($D$129:$W$129,,$C147)-SUM($D147:V147),INDEX($D$129:$W$129,,$C147)/$F$117)))</f>
        <v>0</v>
      </c>
      <c r="X147" s="26">
        <f>IF($F$117="n/a",0,IF(X$3&lt;=$C147,0,IF(X$3&gt;($F$117+$C147),INDEX($D$129:$W$129,,$C147)-SUM($D147:W147),INDEX($D$129:$W$129,,$C147)/$F$117)))</f>
        <v>0</v>
      </c>
      <c r="Y147" s="26">
        <f>IF($F$117="n/a",0,IF(Y$3&lt;=$C147,0,IF(Y$3&gt;($F$117+$C147),INDEX($D$129:$W$129,,$C147)-SUM($D147:X147),INDEX($D$129:$W$129,,$C147)/$F$117)))</f>
        <v>0</v>
      </c>
      <c r="Z147" s="26">
        <f>IF($F$117="n/a",0,IF(Z$3&lt;=$C147,0,IF(Z$3&gt;($F$117+$C147),INDEX($D$129:$W$129,,$C147)-SUM($D147:Y147),INDEX($D$129:$W$129,,$C147)/$F$117)))</f>
        <v>0</v>
      </c>
      <c r="AA147" s="26">
        <f>IF($F$117="n/a",0,IF(AA$3&lt;=$C147,0,IF(AA$3&gt;($F$117+$C147),INDEX($D$129:$W$129,,$C147)-SUM($D147:Z147),INDEX($D$129:$W$129,,$C147)/$F$117)))</f>
        <v>0</v>
      </c>
      <c r="AB147" s="26">
        <f>IF($F$117="n/a",0,IF(AB$3&lt;=$C147,0,IF(AB$3&gt;($F$117+$C147),INDEX($D$129:$W$129,,$C147)-SUM($D147:AA147),INDEX($D$129:$W$129,,$C147)/$F$117)))</f>
        <v>0</v>
      </c>
      <c r="AC147" s="26">
        <f>IF($F$117="n/a",0,IF(AC$3&lt;=$C147,0,IF(AC$3&gt;($F$117+$C147),INDEX($D$129:$W$129,,$C147)-SUM($D147:AB147),INDEX($D$129:$W$129,,$C147)/$F$117)))</f>
        <v>0</v>
      </c>
      <c r="AD147" s="26">
        <f>IF($F$117="n/a",0,IF(AD$3&lt;=$C147,0,IF(AD$3&gt;($F$117+$C147),INDEX($D$129:$W$129,,$C147)-SUM($D147:AC147),INDEX($D$129:$W$129,,$C147)/$F$117)))</f>
        <v>0</v>
      </c>
      <c r="AE147" s="26">
        <f>IF($F$117="n/a",0,IF(AE$3&lt;=$C147,0,IF(AE$3&gt;($F$117+$C147),INDEX($D$129:$W$129,,$C147)-SUM($D147:AD147),INDEX($D$129:$W$129,,$C147)/$F$117)))</f>
        <v>0</v>
      </c>
      <c r="AF147" s="26">
        <f>IF($F$117="n/a",0,IF(AF$3&lt;=$C147,0,IF(AF$3&gt;($F$117+$C147),INDEX($D$129:$W$129,,$C147)-SUM($D147:AE147),INDEX($D$129:$W$129,,$C147)/$F$117)))</f>
        <v>0</v>
      </c>
      <c r="AG147" s="26">
        <f>IF($F$117="n/a",0,IF(AG$3&lt;=$C147,0,IF(AG$3&gt;($F$117+$C147),INDEX($D$129:$W$129,,$C147)-SUM($D147:AF147),INDEX($D$129:$W$129,,$C147)/$F$117)))</f>
        <v>0</v>
      </c>
      <c r="AH147" s="26">
        <f>IF($F$117="n/a",0,IF(AH$3&lt;=$C147,0,IF(AH$3&gt;($F$117+$C147),INDEX($D$129:$W$129,,$C147)-SUM($D147:AG147),INDEX($D$129:$W$129,,$C147)/$F$117)))</f>
        <v>0</v>
      </c>
      <c r="AI147" s="26">
        <f>IF($F$117="n/a",0,IF(AI$3&lt;=$C147,0,IF(AI$3&gt;($F$117+$C147),INDEX($D$129:$W$129,,$C147)-SUM($D147:AH147),INDEX($D$129:$W$129,,$C147)/$F$117)))</f>
        <v>0</v>
      </c>
      <c r="AJ147" s="26">
        <f>IF($F$117="n/a",0,IF(AJ$3&lt;=$C147,0,IF(AJ$3&gt;($F$117+$C147),INDEX($D$129:$W$129,,$C147)-SUM($D147:AI147),INDEX($D$129:$W$129,,$C147)/$F$117)))</f>
        <v>0</v>
      </c>
      <c r="AK147" s="26">
        <f>IF($F$117="n/a",0,IF(AK$3&lt;=$C147,0,IF(AK$3&gt;($F$117+$C147),INDEX($D$129:$W$129,,$C147)-SUM($D147:AJ147),INDEX($D$129:$W$129,,$C147)/$F$117)))</f>
        <v>0</v>
      </c>
      <c r="AL147" s="26">
        <f>IF($F$117="n/a",0,IF(AL$3&lt;=$C147,0,IF(AL$3&gt;($F$117+$C147),INDEX($D$129:$W$129,,$C147)-SUM($D147:AK147),INDEX($D$129:$W$129,,$C147)/$F$117)))</f>
        <v>0</v>
      </c>
      <c r="AM147" s="26">
        <f>IF($F$117="n/a",0,IF(AM$3&lt;=$C147,0,IF(AM$3&gt;($F$117+$C147),INDEX($D$129:$W$129,,$C147)-SUM($D147:AL147),INDEX($D$129:$W$129,,$C147)/$F$117)))</f>
        <v>0</v>
      </c>
      <c r="AN147" s="26">
        <f>IF($F$117="n/a",0,IF(AN$3&lt;=$C147,0,IF(AN$3&gt;($F$117+$C147),INDEX($D$129:$W$129,,$C147)-SUM($D147:AM147),INDEX($D$129:$W$129,,$C147)/$F$117)))</f>
        <v>0</v>
      </c>
      <c r="AO147" s="26">
        <f>IF($F$117="n/a",0,IF(AO$3&lt;=$C147,0,IF(AO$3&gt;($F$117+$C147),INDEX($D$129:$W$129,,$C147)-SUM($D147:AN147),INDEX($D$129:$W$129,,$C147)/$F$117)))</f>
        <v>0</v>
      </c>
      <c r="AP147" s="26">
        <f>IF($F$117="n/a",0,IF(AP$3&lt;=$C147,0,IF(AP$3&gt;($F$117+$C147),INDEX($D$129:$W$129,,$C147)-SUM($D147:AO147),INDEX($D$129:$W$129,,$C147)/$F$117)))</f>
        <v>0</v>
      </c>
      <c r="AQ147" s="26">
        <f>IF($F$117="n/a",0,IF(AQ$3&lt;=$C147,0,IF(AQ$3&gt;($F$117+$C147),INDEX($D$129:$W$129,,$C147)-SUM($D147:AP147),INDEX($D$129:$W$129,,$C147)/$F$117)))</f>
        <v>0</v>
      </c>
      <c r="AR147" s="26">
        <f>IF($F$117="n/a",0,IF(AR$3&lt;=$C147,0,IF(AR$3&gt;($F$117+$C147),INDEX($D$129:$W$129,,$C147)-SUM($D147:AQ147),INDEX($D$129:$W$129,,$C147)/$F$117)))</f>
        <v>0</v>
      </c>
      <c r="AS147" s="26">
        <f>IF($F$117="n/a",0,IF(AS$3&lt;=$C147,0,IF(AS$3&gt;($F$117+$C147),INDEX($D$129:$W$129,,$C147)-SUM($D147:AR147),INDEX($D$129:$W$129,,$C147)/$F$117)))</f>
        <v>0</v>
      </c>
      <c r="AT147" s="26">
        <f>IF($F$117="n/a",0,IF(AT$3&lt;=$C147,0,IF(AT$3&gt;($F$117+$C147),INDEX($D$129:$W$129,,$C147)-SUM($D147:AS147),INDEX($D$129:$W$129,,$C147)/$F$117)))</f>
        <v>0</v>
      </c>
      <c r="AU147" s="26">
        <f>IF($F$117="n/a",0,IF(AU$3&lt;=$C147,0,IF(AU$3&gt;($F$117+$C147),INDEX($D$129:$W$129,,$C147)-SUM($D147:AT147),INDEX($D$129:$W$129,,$C147)/$F$117)))</f>
        <v>0</v>
      </c>
      <c r="AV147" s="26">
        <f>IF($F$117="n/a",0,IF(AV$3&lt;=$C147,0,IF(AV$3&gt;($F$117+$C147),INDEX($D$129:$W$129,,$C147)-SUM($D147:AU147),INDEX($D$129:$W$129,,$C147)/$F$117)))</f>
        <v>0</v>
      </c>
      <c r="AW147" s="26">
        <f>IF($F$117="n/a",0,IF(AW$3&lt;=$C147,0,IF(AW$3&gt;($F$117+$C147),INDEX($D$129:$W$129,,$C147)-SUM($D147:AV147),INDEX($D$129:$W$129,,$C147)/$F$117)))</f>
        <v>0</v>
      </c>
      <c r="AX147" s="26">
        <f>IF($F$117="n/a",0,IF(AX$3&lt;=$C147,0,IF(AX$3&gt;($F$117+$C147),INDEX($D$129:$W$129,,$C147)-SUM($D147:AW147),INDEX($D$129:$W$129,,$C147)/$F$117)))</f>
        <v>0</v>
      </c>
      <c r="AY147" s="26">
        <f>IF($F$117="n/a",0,IF(AY$3&lt;=$C147,0,IF(AY$3&gt;($F$117+$C147),INDEX($D$129:$W$129,,$C147)-SUM($D147:AX147),INDEX($D$129:$W$129,,$C147)/$F$117)))</f>
        <v>0</v>
      </c>
      <c r="AZ147" s="26">
        <f>IF($F$117="n/a",0,IF(AZ$3&lt;=$C147,0,IF(AZ$3&gt;($F$117+$C147),INDEX($D$129:$W$129,,$C147)-SUM($D147:AY147),INDEX($D$129:$W$129,,$C147)/$F$117)))</f>
        <v>0</v>
      </c>
      <c r="BA147" s="26">
        <f>IF($F$117="n/a",0,IF(BA$3&lt;=$C147,0,IF(BA$3&gt;($F$117+$C147),INDEX($D$129:$W$129,,$C147)-SUM($D147:AZ147),INDEX($D$129:$W$129,,$C147)/$F$117)))</f>
        <v>0</v>
      </c>
      <c r="BB147" s="26">
        <f>IF($F$117="n/a",0,IF(BB$3&lt;=$C147,0,IF(BB$3&gt;($F$117+$C147),INDEX($D$129:$W$129,,$C147)-SUM($D147:BA147),INDEX($D$129:$W$129,,$C147)/$F$117)))</f>
        <v>0</v>
      </c>
      <c r="BC147" s="26">
        <f>IF($F$117="n/a",0,IF(BC$3&lt;=$C147,0,IF(BC$3&gt;($F$117+$C147),INDEX($D$129:$W$129,,$C147)-SUM($D147:BB147),INDEX($D$129:$W$129,,$C147)/$F$117)))</f>
        <v>0</v>
      </c>
      <c r="BD147" s="26">
        <f>IF($F$117="n/a",0,IF(BD$3&lt;=$C147,0,IF(BD$3&gt;($F$117+$C147),INDEX($D$129:$W$129,,$C147)-SUM($D147:BC147),INDEX($D$129:$W$129,,$C147)/$F$117)))</f>
        <v>0</v>
      </c>
      <c r="BE147" s="26">
        <f>IF($F$117="n/a",0,IF(BE$3&lt;=$C147,0,IF(BE$3&gt;($F$117+$C147),INDEX($D$129:$W$129,,$C147)-SUM($D147:BD147),INDEX($D$129:$W$129,,$C147)/$F$117)))</f>
        <v>0</v>
      </c>
      <c r="BF147" s="26">
        <f>IF($F$117="n/a",0,IF(BF$3&lt;=$C147,0,IF(BF$3&gt;($F$117+$C147),INDEX($D$129:$W$129,,$C147)-SUM($D147:BE147),INDEX($D$129:$W$129,,$C147)/$F$117)))</f>
        <v>0</v>
      </c>
      <c r="BG147" s="26">
        <f>IF($F$117="n/a",0,IF(BG$3&lt;=$C147,0,IF(BG$3&gt;($F$117+$C147),INDEX($D$129:$W$129,,$C147)-SUM($D147:BF147),INDEX($D$129:$W$129,,$C147)/$F$117)))</f>
        <v>0</v>
      </c>
      <c r="BH147" s="26">
        <f>IF($F$117="n/a",0,IF(BH$3&lt;=$C147,0,IF(BH$3&gt;($F$117+$C147),INDEX($D$129:$W$129,,$C147)-SUM($D147:BG147),INDEX($D$129:$W$129,,$C147)/$F$117)))</f>
        <v>0</v>
      </c>
      <c r="BI147" s="26">
        <f>IF($F$117="n/a",0,IF(BI$3&lt;=$C147,0,IF(BI$3&gt;($F$117+$C147),INDEX($D$129:$W$129,,$C147)-SUM($D147:BH147),INDEX($D$129:$W$129,,$C147)/$F$117)))</f>
        <v>0</v>
      </c>
      <c r="BJ147" s="26">
        <f>IF($F$117="n/a",0,IF(BJ$3&lt;=$C147,0,IF(BJ$3&gt;($F$117+$C147),INDEX($D$129:$W$129,,$C147)-SUM($D147:BI147),INDEX($D$129:$W$129,,$C147)/$F$117)))</f>
        <v>0</v>
      </c>
      <c r="BK147" s="26">
        <f>IF($F$117="n/a",0,IF(BK$3&lt;=$C147,0,IF(BK$3&gt;($F$117+$C147),INDEX($D$129:$W$129,,$C147)-SUM($D147:BJ147),INDEX($D$129:$W$129,,$C147)/$F$117)))</f>
        <v>0</v>
      </c>
    </row>
    <row r="148" spans="2:63" hidden="1" outlineLevel="1" x14ac:dyDescent="0.3">
      <c r="B148" s="15">
        <v>2029</v>
      </c>
      <c r="C148">
        <v>17</v>
      </c>
      <c r="D148" s="26"/>
      <c r="E148" s="26">
        <f>IF($F$117="n/a",0,IF(E$3&lt;=$C148,0,IF(E$3&gt;($F$117+$C148),INDEX($D$129:$W$129,,$C148)-SUM($D148:D148),INDEX($D$129:$W$129,,$C148)/$F$117)))</f>
        <v>0</v>
      </c>
      <c r="F148" s="26">
        <f>IF($F$117="n/a",0,IF(F$3&lt;=$C148,0,IF(F$3&gt;($F$117+$C148),INDEX($D$129:$W$129,,$C148)-SUM($D148:E148),INDEX($D$129:$W$129,,$C148)/$F$117)))</f>
        <v>0</v>
      </c>
      <c r="G148" s="26">
        <f>IF($F$117="n/a",0,IF(G$3&lt;=$C148,0,IF(G$3&gt;($F$117+$C148),INDEX($D$129:$W$129,,$C148)-SUM($D148:F148),INDEX($D$129:$W$129,,$C148)/$F$117)))</f>
        <v>0</v>
      </c>
      <c r="H148" s="46">
        <f>IF($F$117="n/a",0,IF(H$3&lt;=$C148,0,IF(H$3&gt;($F$117+$C148),INDEX($D$129:$W$129,,$C148)-SUM($D148:G148),INDEX($D$129:$W$129,,$C148)/$F$117)))</f>
        <v>0</v>
      </c>
      <c r="I148" s="40">
        <f>IF($F$117="n/a",0,IF(I$3&lt;=$C148,0,IF(I$3&gt;($F$117+$C148),INDEX($D$129:$W$129,,$C148)-SUM($D148:H148),INDEX($D$129:$W$129,,$C148)/$F$117)))</f>
        <v>0</v>
      </c>
      <c r="J148" s="26">
        <f>IF($F$117="n/a",0,IF(J$3&lt;=$C148,0,IF(J$3&gt;($F$117+$C148),INDEX($D$129:$W$129,,$C148)-SUM($D148:I148),INDEX($D$129:$W$129,,$C148)/$F$117)))</f>
        <v>0</v>
      </c>
      <c r="K148" s="26">
        <f>IF($F$117="n/a",0,IF(K$3&lt;=$C148,0,IF(K$3&gt;($F$117+$C148),INDEX($D$129:$W$129,,$C148)-SUM($D148:J148),INDEX($D$129:$W$129,,$C148)/$F$117)))</f>
        <v>0</v>
      </c>
      <c r="L148" s="26">
        <f>IF($F$117="n/a",0,IF(L$3&lt;=$C148,0,IF(L$3&gt;($F$117+$C148),INDEX($D$129:$W$129,,$C148)-SUM($D148:K148),INDEX($D$129:$W$129,,$C148)/$F$117)))</f>
        <v>0</v>
      </c>
      <c r="M148" s="26">
        <f>IF($F$117="n/a",0,IF(M$3&lt;=$C148,0,IF(M$3&gt;($F$117+$C148),INDEX($D$129:$W$129,,$C148)-SUM($D148:L148),INDEX($D$129:$W$129,,$C148)/$F$117)))</f>
        <v>0</v>
      </c>
      <c r="N148" s="26">
        <f>IF($F$117="n/a",0,IF(N$3&lt;=$C148,0,IF(N$3&gt;($F$117+$C148),INDEX($D$129:$W$129,,$C148)-SUM($D148:M148),INDEX($D$129:$W$129,,$C148)/$F$117)))</f>
        <v>0</v>
      </c>
      <c r="O148" s="26">
        <f>IF($F$117="n/a",0,IF(O$3&lt;=$C148,0,IF(O$3&gt;($F$117+$C148),INDEX($D$129:$W$129,,$C148)-SUM($D148:N148),INDEX($D$129:$W$129,,$C148)/$F$117)))</f>
        <v>0</v>
      </c>
      <c r="P148" s="26">
        <f>IF($F$117="n/a",0,IF(P$3&lt;=$C148,0,IF(P$3&gt;($F$117+$C148),INDEX($D$129:$W$129,,$C148)-SUM($D148:O148),INDEX($D$129:$W$129,,$C148)/$F$117)))</f>
        <v>0</v>
      </c>
      <c r="Q148" s="26">
        <f>IF($F$117="n/a",0,IF(Q$3&lt;=$C148,0,IF(Q$3&gt;($F$117+$C148),INDEX($D$129:$W$129,,$C148)-SUM($D148:P148),INDEX($D$129:$W$129,,$C148)/$F$117)))</f>
        <v>0</v>
      </c>
      <c r="R148" s="26">
        <f>IF($F$117="n/a",0,IF(R$3&lt;=$C148,0,IF(R$3&gt;($F$117+$C148),INDEX($D$129:$W$129,,$C148)-SUM($D148:Q148),INDEX($D$129:$W$129,,$C148)/$F$117)))</f>
        <v>0</v>
      </c>
      <c r="S148" s="26">
        <f>IF($F$117="n/a",0,IF(S$3&lt;=$C148,0,IF(S$3&gt;($F$117+$C148),INDEX($D$129:$W$129,,$C148)-SUM($D148:R148),INDEX($D$129:$W$129,,$C148)/$F$117)))</f>
        <v>0</v>
      </c>
      <c r="T148" s="26">
        <f>IF($F$117="n/a",0,IF(T$3&lt;=$C148,0,IF(T$3&gt;($F$117+$C148),INDEX($D$129:$W$129,,$C148)-SUM($D148:S148),INDEX($D$129:$W$129,,$C148)/$F$117)))</f>
        <v>0</v>
      </c>
      <c r="U148" s="26">
        <f>IF($F$117="n/a",0,IF(U$3&lt;=$C148,0,IF(U$3&gt;($F$117+$C148),INDEX($D$129:$W$129,,$C148)-SUM($D148:T148),INDEX($D$129:$W$129,,$C148)/$F$117)))</f>
        <v>0</v>
      </c>
      <c r="V148" s="26">
        <f>IF($F$117="n/a",0,IF(V$3&lt;=$C148,0,IF(V$3&gt;($F$117+$C148),INDEX($D$129:$W$129,,$C148)-SUM($D148:U148),INDEX($D$129:$W$129,,$C148)/$F$117)))</f>
        <v>0</v>
      </c>
      <c r="W148" s="26">
        <f>IF($F$117="n/a",0,IF(W$3&lt;=$C148,0,IF(W$3&gt;($F$117+$C148),INDEX($D$129:$W$129,,$C148)-SUM($D148:V148),INDEX($D$129:$W$129,,$C148)/$F$117)))</f>
        <v>0</v>
      </c>
      <c r="X148" s="26">
        <f>IF($F$117="n/a",0,IF(X$3&lt;=$C148,0,IF(X$3&gt;($F$117+$C148),INDEX($D$129:$W$129,,$C148)-SUM($D148:W148),INDEX($D$129:$W$129,,$C148)/$F$117)))</f>
        <v>0</v>
      </c>
      <c r="Y148" s="26">
        <f>IF($F$117="n/a",0,IF(Y$3&lt;=$C148,0,IF(Y$3&gt;($F$117+$C148),INDEX($D$129:$W$129,,$C148)-SUM($D148:X148),INDEX($D$129:$W$129,,$C148)/$F$117)))</f>
        <v>0</v>
      </c>
      <c r="Z148" s="26">
        <f>IF($F$117="n/a",0,IF(Z$3&lt;=$C148,0,IF(Z$3&gt;($F$117+$C148),INDEX($D$129:$W$129,,$C148)-SUM($D148:Y148),INDEX($D$129:$W$129,,$C148)/$F$117)))</f>
        <v>0</v>
      </c>
      <c r="AA148" s="26">
        <f>IF($F$117="n/a",0,IF(AA$3&lt;=$C148,0,IF(AA$3&gt;($F$117+$C148),INDEX($D$129:$W$129,,$C148)-SUM($D148:Z148),INDEX($D$129:$W$129,,$C148)/$F$117)))</f>
        <v>0</v>
      </c>
      <c r="AB148" s="26">
        <f>IF($F$117="n/a",0,IF(AB$3&lt;=$C148,0,IF(AB$3&gt;($F$117+$C148),INDEX($D$129:$W$129,,$C148)-SUM($D148:AA148),INDEX($D$129:$W$129,,$C148)/$F$117)))</f>
        <v>0</v>
      </c>
      <c r="AC148" s="26">
        <f>IF($F$117="n/a",0,IF(AC$3&lt;=$C148,0,IF(AC$3&gt;($F$117+$C148),INDEX($D$129:$W$129,,$C148)-SUM($D148:AB148),INDEX($D$129:$W$129,,$C148)/$F$117)))</f>
        <v>0</v>
      </c>
      <c r="AD148" s="26">
        <f>IF($F$117="n/a",0,IF(AD$3&lt;=$C148,0,IF(AD$3&gt;($F$117+$C148),INDEX($D$129:$W$129,,$C148)-SUM($D148:AC148),INDEX($D$129:$W$129,,$C148)/$F$117)))</f>
        <v>0</v>
      </c>
      <c r="AE148" s="26">
        <f>IF($F$117="n/a",0,IF(AE$3&lt;=$C148,0,IF(AE$3&gt;($F$117+$C148),INDEX($D$129:$W$129,,$C148)-SUM($D148:AD148),INDEX($D$129:$W$129,,$C148)/$F$117)))</f>
        <v>0</v>
      </c>
      <c r="AF148" s="26">
        <f>IF($F$117="n/a",0,IF(AF$3&lt;=$C148,0,IF(AF$3&gt;($F$117+$C148),INDEX($D$129:$W$129,,$C148)-SUM($D148:AE148),INDEX($D$129:$W$129,,$C148)/$F$117)))</f>
        <v>0</v>
      </c>
      <c r="AG148" s="26">
        <f>IF($F$117="n/a",0,IF(AG$3&lt;=$C148,0,IF(AG$3&gt;($F$117+$C148),INDEX($D$129:$W$129,,$C148)-SUM($D148:AF148),INDEX($D$129:$W$129,,$C148)/$F$117)))</f>
        <v>0</v>
      </c>
      <c r="AH148" s="26">
        <f>IF($F$117="n/a",0,IF(AH$3&lt;=$C148,0,IF(AH$3&gt;($F$117+$C148),INDEX($D$129:$W$129,,$C148)-SUM($D148:AG148),INDEX($D$129:$W$129,,$C148)/$F$117)))</f>
        <v>0</v>
      </c>
      <c r="AI148" s="26">
        <f>IF($F$117="n/a",0,IF(AI$3&lt;=$C148,0,IF(AI$3&gt;($F$117+$C148),INDEX($D$129:$W$129,,$C148)-SUM($D148:AH148),INDEX($D$129:$W$129,,$C148)/$F$117)))</f>
        <v>0</v>
      </c>
      <c r="AJ148" s="26">
        <f>IF($F$117="n/a",0,IF(AJ$3&lt;=$C148,0,IF(AJ$3&gt;($F$117+$C148),INDEX($D$129:$W$129,,$C148)-SUM($D148:AI148),INDEX($D$129:$W$129,,$C148)/$F$117)))</f>
        <v>0</v>
      </c>
      <c r="AK148" s="26">
        <f>IF($F$117="n/a",0,IF(AK$3&lt;=$C148,0,IF(AK$3&gt;($F$117+$C148),INDEX($D$129:$W$129,,$C148)-SUM($D148:AJ148),INDEX($D$129:$W$129,,$C148)/$F$117)))</f>
        <v>0</v>
      </c>
      <c r="AL148" s="26">
        <f>IF($F$117="n/a",0,IF(AL$3&lt;=$C148,0,IF(AL$3&gt;($F$117+$C148),INDEX($D$129:$W$129,,$C148)-SUM($D148:AK148),INDEX($D$129:$W$129,,$C148)/$F$117)))</f>
        <v>0</v>
      </c>
      <c r="AM148" s="26">
        <f>IF($F$117="n/a",0,IF(AM$3&lt;=$C148,0,IF(AM$3&gt;($F$117+$C148),INDEX($D$129:$W$129,,$C148)-SUM($D148:AL148),INDEX($D$129:$W$129,,$C148)/$F$117)))</f>
        <v>0</v>
      </c>
      <c r="AN148" s="26">
        <f>IF($F$117="n/a",0,IF(AN$3&lt;=$C148,0,IF(AN$3&gt;($F$117+$C148),INDEX($D$129:$W$129,,$C148)-SUM($D148:AM148),INDEX($D$129:$W$129,,$C148)/$F$117)))</f>
        <v>0</v>
      </c>
      <c r="AO148" s="26">
        <f>IF($F$117="n/a",0,IF(AO$3&lt;=$C148,0,IF(AO$3&gt;($F$117+$C148),INDEX($D$129:$W$129,,$C148)-SUM($D148:AN148),INDEX($D$129:$W$129,,$C148)/$F$117)))</f>
        <v>0</v>
      </c>
      <c r="AP148" s="26">
        <f>IF($F$117="n/a",0,IF(AP$3&lt;=$C148,0,IF(AP$3&gt;($F$117+$C148),INDEX($D$129:$W$129,,$C148)-SUM($D148:AO148),INDEX($D$129:$W$129,,$C148)/$F$117)))</f>
        <v>0</v>
      </c>
      <c r="AQ148" s="26">
        <f>IF($F$117="n/a",0,IF(AQ$3&lt;=$C148,0,IF(AQ$3&gt;($F$117+$C148),INDEX($D$129:$W$129,,$C148)-SUM($D148:AP148),INDEX($D$129:$W$129,,$C148)/$F$117)))</f>
        <v>0</v>
      </c>
      <c r="AR148" s="26">
        <f>IF($F$117="n/a",0,IF(AR$3&lt;=$C148,0,IF(AR$3&gt;($F$117+$C148),INDEX($D$129:$W$129,,$C148)-SUM($D148:AQ148),INDEX($D$129:$W$129,,$C148)/$F$117)))</f>
        <v>0</v>
      </c>
      <c r="AS148" s="26">
        <f>IF($F$117="n/a",0,IF(AS$3&lt;=$C148,0,IF(AS$3&gt;($F$117+$C148),INDEX($D$129:$W$129,,$C148)-SUM($D148:AR148),INDEX($D$129:$W$129,,$C148)/$F$117)))</f>
        <v>0</v>
      </c>
      <c r="AT148" s="26">
        <f>IF($F$117="n/a",0,IF(AT$3&lt;=$C148,0,IF(AT$3&gt;($F$117+$C148),INDEX($D$129:$W$129,,$C148)-SUM($D148:AS148),INDEX($D$129:$W$129,,$C148)/$F$117)))</f>
        <v>0</v>
      </c>
      <c r="AU148" s="26">
        <f>IF($F$117="n/a",0,IF(AU$3&lt;=$C148,0,IF(AU$3&gt;($F$117+$C148),INDEX($D$129:$W$129,,$C148)-SUM($D148:AT148),INDEX($D$129:$W$129,,$C148)/$F$117)))</f>
        <v>0</v>
      </c>
      <c r="AV148" s="26">
        <f>IF($F$117="n/a",0,IF(AV$3&lt;=$C148,0,IF(AV$3&gt;($F$117+$C148),INDEX($D$129:$W$129,,$C148)-SUM($D148:AU148),INDEX($D$129:$W$129,,$C148)/$F$117)))</f>
        <v>0</v>
      </c>
      <c r="AW148" s="26">
        <f>IF($F$117="n/a",0,IF(AW$3&lt;=$C148,0,IF(AW$3&gt;($F$117+$C148),INDEX($D$129:$W$129,,$C148)-SUM($D148:AV148),INDEX($D$129:$W$129,,$C148)/$F$117)))</f>
        <v>0</v>
      </c>
      <c r="AX148" s="26">
        <f>IF($F$117="n/a",0,IF(AX$3&lt;=$C148,0,IF(AX$3&gt;($F$117+$C148),INDEX($D$129:$W$129,,$C148)-SUM($D148:AW148),INDEX($D$129:$W$129,,$C148)/$F$117)))</f>
        <v>0</v>
      </c>
      <c r="AY148" s="26">
        <f>IF($F$117="n/a",0,IF(AY$3&lt;=$C148,0,IF(AY$3&gt;($F$117+$C148),INDEX($D$129:$W$129,,$C148)-SUM($D148:AX148),INDEX($D$129:$W$129,,$C148)/$F$117)))</f>
        <v>0</v>
      </c>
      <c r="AZ148" s="26">
        <f>IF($F$117="n/a",0,IF(AZ$3&lt;=$C148,0,IF(AZ$3&gt;($F$117+$C148),INDEX($D$129:$W$129,,$C148)-SUM($D148:AY148),INDEX($D$129:$W$129,,$C148)/$F$117)))</f>
        <v>0</v>
      </c>
      <c r="BA148" s="26">
        <f>IF($F$117="n/a",0,IF(BA$3&lt;=$C148,0,IF(BA$3&gt;($F$117+$C148),INDEX($D$129:$W$129,,$C148)-SUM($D148:AZ148),INDEX($D$129:$W$129,,$C148)/$F$117)))</f>
        <v>0</v>
      </c>
      <c r="BB148" s="26">
        <f>IF($F$117="n/a",0,IF(BB$3&lt;=$C148,0,IF(BB$3&gt;($F$117+$C148),INDEX($D$129:$W$129,,$C148)-SUM($D148:BA148),INDEX($D$129:$W$129,,$C148)/$F$117)))</f>
        <v>0</v>
      </c>
      <c r="BC148" s="26">
        <f>IF($F$117="n/a",0,IF(BC$3&lt;=$C148,0,IF(BC$3&gt;($F$117+$C148),INDEX($D$129:$W$129,,$C148)-SUM($D148:BB148),INDEX($D$129:$W$129,,$C148)/$F$117)))</f>
        <v>0</v>
      </c>
      <c r="BD148" s="26">
        <f>IF($F$117="n/a",0,IF(BD$3&lt;=$C148,0,IF(BD$3&gt;($F$117+$C148),INDEX($D$129:$W$129,,$C148)-SUM($D148:BC148),INDEX($D$129:$W$129,,$C148)/$F$117)))</f>
        <v>0</v>
      </c>
      <c r="BE148" s="26">
        <f>IF($F$117="n/a",0,IF(BE$3&lt;=$C148,0,IF(BE$3&gt;($F$117+$C148),INDEX($D$129:$W$129,,$C148)-SUM($D148:BD148),INDEX($D$129:$W$129,,$C148)/$F$117)))</f>
        <v>0</v>
      </c>
      <c r="BF148" s="26">
        <f>IF($F$117="n/a",0,IF(BF$3&lt;=$C148,0,IF(BF$3&gt;($F$117+$C148),INDEX($D$129:$W$129,,$C148)-SUM($D148:BE148),INDEX($D$129:$W$129,,$C148)/$F$117)))</f>
        <v>0</v>
      </c>
      <c r="BG148" s="26">
        <f>IF($F$117="n/a",0,IF(BG$3&lt;=$C148,0,IF(BG$3&gt;($F$117+$C148),INDEX($D$129:$W$129,,$C148)-SUM($D148:BF148),INDEX($D$129:$W$129,,$C148)/$F$117)))</f>
        <v>0</v>
      </c>
      <c r="BH148" s="26">
        <f>IF($F$117="n/a",0,IF(BH$3&lt;=$C148,0,IF(BH$3&gt;($F$117+$C148),INDEX($D$129:$W$129,,$C148)-SUM($D148:BG148),INDEX($D$129:$W$129,,$C148)/$F$117)))</f>
        <v>0</v>
      </c>
      <c r="BI148" s="26">
        <f>IF($F$117="n/a",0,IF(BI$3&lt;=$C148,0,IF(BI$3&gt;($F$117+$C148),INDEX($D$129:$W$129,,$C148)-SUM($D148:BH148),INDEX($D$129:$W$129,,$C148)/$F$117)))</f>
        <v>0</v>
      </c>
      <c r="BJ148" s="26">
        <f>IF($F$117="n/a",0,IF(BJ$3&lt;=$C148,0,IF(BJ$3&gt;($F$117+$C148),INDEX($D$129:$W$129,,$C148)-SUM($D148:BI148),INDEX($D$129:$W$129,,$C148)/$F$117)))</f>
        <v>0</v>
      </c>
      <c r="BK148" s="26">
        <f>IF($F$117="n/a",0,IF(BK$3&lt;=$C148,0,IF(BK$3&gt;($F$117+$C148),INDEX($D$129:$W$129,,$C148)-SUM($D148:BJ148),INDEX($D$129:$W$129,,$C148)/$F$117)))</f>
        <v>0</v>
      </c>
    </row>
    <row r="149" spans="2:63" hidden="1" outlineLevel="1" x14ac:dyDescent="0.3">
      <c r="B149" s="15">
        <v>2030</v>
      </c>
      <c r="C149">
        <v>18</v>
      </c>
      <c r="D149" s="26"/>
      <c r="E149" s="26">
        <f>IF($F$117="n/a",0,IF(E$3&lt;=$C149,0,IF(E$3&gt;($F$117+$C149),INDEX($D$129:$W$129,,$C149)-SUM($D149:D149),INDEX($D$129:$W$129,,$C149)/$F$117)))</f>
        <v>0</v>
      </c>
      <c r="F149" s="26">
        <f>IF($F$117="n/a",0,IF(F$3&lt;=$C149,0,IF(F$3&gt;($F$117+$C149),INDEX($D$129:$W$129,,$C149)-SUM($D149:E149),INDEX($D$129:$W$129,,$C149)/$F$117)))</f>
        <v>0</v>
      </c>
      <c r="G149" s="26">
        <f>IF($F$117="n/a",0,IF(G$3&lt;=$C149,0,IF(G$3&gt;($F$117+$C149),INDEX($D$129:$W$129,,$C149)-SUM($D149:F149),INDEX($D$129:$W$129,,$C149)/$F$117)))</f>
        <v>0</v>
      </c>
      <c r="H149" s="46">
        <f>IF($F$117="n/a",0,IF(H$3&lt;=$C149,0,IF(H$3&gt;($F$117+$C149),INDEX($D$129:$W$129,,$C149)-SUM($D149:G149),INDEX($D$129:$W$129,,$C149)/$F$117)))</f>
        <v>0</v>
      </c>
      <c r="I149" s="40">
        <f>IF($F$117="n/a",0,IF(I$3&lt;=$C149,0,IF(I$3&gt;($F$117+$C149),INDEX($D$129:$W$129,,$C149)-SUM($D149:H149),INDEX($D$129:$W$129,,$C149)/$F$117)))</f>
        <v>0</v>
      </c>
      <c r="J149" s="26">
        <f>IF($F$117="n/a",0,IF(J$3&lt;=$C149,0,IF(J$3&gt;($F$117+$C149),INDEX($D$129:$W$129,,$C149)-SUM($D149:I149),INDEX($D$129:$W$129,,$C149)/$F$117)))</f>
        <v>0</v>
      </c>
      <c r="K149" s="26">
        <f>IF($F$117="n/a",0,IF(K$3&lt;=$C149,0,IF(K$3&gt;($F$117+$C149),INDEX($D$129:$W$129,,$C149)-SUM($D149:J149),INDEX($D$129:$W$129,,$C149)/$F$117)))</f>
        <v>0</v>
      </c>
      <c r="L149" s="26">
        <f>IF($F$117="n/a",0,IF(L$3&lt;=$C149,0,IF(L$3&gt;($F$117+$C149),INDEX($D$129:$W$129,,$C149)-SUM($D149:K149),INDEX($D$129:$W$129,,$C149)/$F$117)))</f>
        <v>0</v>
      </c>
      <c r="M149" s="26">
        <f>IF($F$117="n/a",0,IF(M$3&lt;=$C149,0,IF(M$3&gt;($F$117+$C149),INDEX($D$129:$W$129,,$C149)-SUM($D149:L149),INDEX($D$129:$W$129,,$C149)/$F$117)))</f>
        <v>0</v>
      </c>
      <c r="N149" s="26">
        <f>IF($F$117="n/a",0,IF(N$3&lt;=$C149,0,IF(N$3&gt;($F$117+$C149),INDEX($D$129:$W$129,,$C149)-SUM($D149:M149),INDEX($D$129:$W$129,,$C149)/$F$117)))</f>
        <v>0</v>
      </c>
      <c r="O149" s="26">
        <f>IF($F$117="n/a",0,IF(O$3&lt;=$C149,0,IF(O$3&gt;($F$117+$C149),INDEX($D$129:$W$129,,$C149)-SUM($D149:N149),INDEX($D$129:$W$129,,$C149)/$F$117)))</f>
        <v>0</v>
      </c>
      <c r="P149" s="26">
        <f>IF($F$117="n/a",0,IF(P$3&lt;=$C149,0,IF(P$3&gt;($F$117+$C149),INDEX($D$129:$W$129,,$C149)-SUM($D149:O149),INDEX($D$129:$W$129,,$C149)/$F$117)))</f>
        <v>0</v>
      </c>
      <c r="Q149" s="26">
        <f>IF($F$117="n/a",0,IF(Q$3&lt;=$C149,0,IF(Q$3&gt;($F$117+$C149),INDEX($D$129:$W$129,,$C149)-SUM($D149:P149),INDEX($D$129:$W$129,,$C149)/$F$117)))</f>
        <v>0</v>
      </c>
      <c r="R149" s="26">
        <f>IF($F$117="n/a",0,IF(R$3&lt;=$C149,0,IF(R$3&gt;($F$117+$C149),INDEX($D$129:$W$129,,$C149)-SUM($D149:Q149),INDEX($D$129:$W$129,,$C149)/$F$117)))</f>
        <v>0</v>
      </c>
      <c r="S149" s="26">
        <f>IF($F$117="n/a",0,IF(S$3&lt;=$C149,0,IF(S$3&gt;($F$117+$C149),INDEX($D$129:$W$129,,$C149)-SUM($D149:R149),INDEX($D$129:$W$129,,$C149)/$F$117)))</f>
        <v>0</v>
      </c>
      <c r="T149" s="26">
        <f>IF($F$117="n/a",0,IF(T$3&lt;=$C149,0,IF(T$3&gt;($F$117+$C149),INDEX($D$129:$W$129,,$C149)-SUM($D149:S149),INDEX($D$129:$W$129,,$C149)/$F$117)))</f>
        <v>0</v>
      </c>
      <c r="U149" s="26">
        <f>IF($F$117="n/a",0,IF(U$3&lt;=$C149,0,IF(U$3&gt;($F$117+$C149),INDEX($D$129:$W$129,,$C149)-SUM($D149:T149),INDEX($D$129:$W$129,,$C149)/$F$117)))</f>
        <v>0</v>
      </c>
      <c r="V149" s="26">
        <f>IF($F$117="n/a",0,IF(V$3&lt;=$C149,0,IF(V$3&gt;($F$117+$C149),INDEX($D$129:$W$129,,$C149)-SUM($D149:U149),INDEX($D$129:$W$129,,$C149)/$F$117)))</f>
        <v>0</v>
      </c>
      <c r="W149" s="26">
        <f>IF($F$117="n/a",0,IF(W$3&lt;=$C149,0,IF(W$3&gt;($F$117+$C149),INDEX($D$129:$W$129,,$C149)-SUM($D149:V149),INDEX($D$129:$W$129,,$C149)/$F$117)))</f>
        <v>0</v>
      </c>
      <c r="X149" s="26">
        <f>IF($F$117="n/a",0,IF(X$3&lt;=$C149,0,IF(X$3&gt;($F$117+$C149),INDEX($D$129:$W$129,,$C149)-SUM($D149:W149),INDEX($D$129:$W$129,,$C149)/$F$117)))</f>
        <v>0</v>
      </c>
      <c r="Y149" s="26">
        <f>IF($F$117="n/a",0,IF(Y$3&lt;=$C149,0,IF(Y$3&gt;($F$117+$C149),INDEX($D$129:$W$129,,$C149)-SUM($D149:X149),INDEX($D$129:$W$129,,$C149)/$F$117)))</f>
        <v>0</v>
      </c>
      <c r="Z149" s="26">
        <f>IF($F$117="n/a",0,IF(Z$3&lt;=$C149,0,IF(Z$3&gt;($F$117+$C149),INDEX($D$129:$W$129,,$C149)-SUM($D149:Y149),INDEX($D$129:$W$129,,$C149)/$F$117)))</f>
        <v>0</v>
      </c>
      <c r="AA149" s="26">
        <f>IF($F$117="n/a",0,IF(AA$3&lt;=$C149,0,IF(AA$3&gt;($F$117+$C149),INDEX($D$129:$W$129,,$C149)-SUM($D149:Z149),INDEX($D$129:$W$129,,$C149)/$F$117)))</f>
        <v>0</v>
      </c>
      <c r="AB149" s="26">
        <f>IF($F$117="n/a",0,IF(AB$3&lt;=$C149,0,IF(AB$3&gt;($F$117+$C149),INDEX($D$129:$W$129,,$C149)-SUM($D149:AA149),INDEX($D$129:$W$129,,$C149)/$F$117)))</f>
        <v>0</v>
      </c>
      <c r="AC149" s="26">
        <f>IF($F$117="n/a",0,IF(AC$3&lt;=$C149,0,IF(AC$3&gt;($F$117+$C149),INDEX($D$129:$W$129,,$C149)-SUM($D149:AB149),INDEX($D$129:$W$129,,$C149)/$F$117)))</f>
        <v>0</v>
      </c>
      <c r="AD149" s="26">
        <f>IF($F$117="n/a",0,IF(AD$3&lt;=$C149,0,IF(AD$3&gt;($F$117+$C149),INDEX($D$129:$W$129,,$C149)-SUM($D149:AC149),INDEX($D$129:$W$129,,$C149)/$F$117)))</f>
        <v>0</v>
      </c>
      <c r="AE149" s="26">
        <f>IF($F$117="n/a",0,IF(AE$3&lt;=$C149,0,IF(AE$3&gt;($F$117+$C149),INDEX($D$129:$W$129,,$C149)-SUM($D149:AD149),INDEX($D$129:$W$129,,$C149)/$F$117)))</f>
        <v>0</v>
      </c>
      <c r="AF149" s="26">
        <f>IF($F$117="n/a",0,IF(AF$3&lt;=$C149,0,IF(AF$3&gt;($F$117+$C149),INDEX($D$129:$W$129,,$C149)-SUM($D149:AE149),INDEX($D$129:$W$129,,$C149)/$F$117)))</f>
        <v>0</v>
      </c>
      <c r="AG149" s="26">
        <f>IF($F$117="n/a",0,IF(AG$3&lt;=$C149,0,IF(AG$3&gt;($F$117+$C149),INDEX($D$129:$W$129,,$C149)-SUM($D149:AF149),INDEX($D$129:$W$129,,$C149)/$F$117)))</f>
        <v>0</v>
      </c>
      <c r="AH149" s="26">
        <f>IF($F$117="n/a",0,IF(AH$3&lt;=$C149,0,IF(AH$3&gt;($F$117+$C149),INDEX($D$129:$W$129,,$C149)-SUM($D149:AG149),INDEX($D$129:$W$129,,$C149)/$F$117)))</f>
        <v>0</v>
      </c>
      <c r="AI149" s="26">
        <f>IF($F$117="n/a",0,IF(AI$3&lt;=$C149,0,IF(AI$3&gt;($F$117+$C149),INDEX($D$129:$W$129,,$C149)-SUM($D149:AH149),INDEX($D$129:$W$129,,$C149)/$F$117)))</f>
        <v>0</v>
      </c>
      <c r="AJ149" s="26">
        <f>IF($F$117="n/a",0,IF(AJ$3&lt;=$C149,0,IF(AJ$3&gt;($F$117+$C149),INDEX($D$129:$W$129,,$C149)-SUM($D149:AI149),INDEX($D$129:$W$129,,$C149)/$F$117)))</f>
        <v>0</v>
      </c>
      <c r="AK149" s="26">
        <f>IF($F$117="n/a",0,IF(AK$3&lt;=$C149,0,IF(AK$3&gt;($F$117+$C149),INDEX($D$129:$W$129,,$C149)-SUM($D149:AJ149),INDEX($D$129:$W$129,,$C149)/$F$117)))</f>
        <v>0</v>
      </c>
      <c r="AL149" s="26">
        <f>IF($F$117="n/a",0,IF(AL$3&lt;=$C149,0,IF(AL$3&gt;($F$117+$C149),INDEX($D$129:$W$129,,$C149)-SUM($D149:AK149),INDEX($D$129:$W$129,,$C149)/$F$117)))</f>
        <v>0</v>
      </c>
      <c r="AM149" s="26">
        <f>IF($F$117="n/a",0,IF(AM$3&lt;=$C149,0,IF(AM$3&gt;($F$117+$C149),INDEX($D$129:$W$129,,$C149)-SUM($D149:AL149),INDEX($D$129:$W$129,,$C149)/$F$117)))</f>
        <v>0</v>
      </c>
      <c r="AN149" s="26">
        <f>IF($F$117="n/a",0,IF(AN$3&lt;=$C149,0,IF(AN$3&gt;($F$117+$C149),INDEX($D$129:$W$129,,$C149)-SUM($D149:AM149),INDEX($D$129:$W$129,,$C149)/$F$117)))</f>
        <v>0</v>
      </c>
      <c r="AO149" s="26">
        <f>IF($F$117="n/a",0,IF(AO$3&lt;=$C149,0,IF(AO$3&gt;($F$117+$C149),INDEX($D$129:$W$129,,$C149)-SUM($D149:AN149),INDEX($D$129:$W$129,,$C149)/$F$117)))</f>
        <v>0</v>
      </c>
      <c r="AP149" s="26">
        <f>IF($F$117="n/a",0,IF(AP$3&lt;=$C149,0,IF(AP$3&gt;($F$117+$C149),INDEX($D$129:$W$129,,$C149)-SUM($D149:AO149),INDEX($D$129:$W$129,,$C149)/$F$117)))</f>
        <v>0</v>
      </c>
      <c r="AQ149" s="26">
        <f>IF($F$117="n/a",0,IF(AQ$3&lt;=$C149,0,IF(AQ$3&gt;($F$117+$C149),INDEX($D$129:$W$129,,$C149)-SUM($D149:AP149),INDEX($D$129:$W$129,,$C149)/$F$117)))</f>
        <v>0</v>
      </c>
      <c r="AR149" s="26">
        <f>IF($F$117="n/a",0,IF(AR$3&lt;=$C149,0,IF(AR$3&gt;($F$117+$C149),INDEX($D$129:$W$129,,$C149)-SUM($D149:AQ149),INDEX($D$129:$W$129,,$C149)/$F$117)))</f>
        <v>0</v>
      </c>
      <c r="AS149" s="26">
        <f>IF($F$117="n/a",0,IF(AS$3&lt;=$C149,0,IF(AS$3&gt;($F$117+$C149),INDEX($D$129:$W$129,,$C149)-SUM($D149:AR149),INDEX($D$129:$W$129,,$C149)/$F$117)))</f>
        <v>0</v>
      </c>
      <c r="AT149" s="26">
        <f>IF($F$117="n/a",0,IF(AT$3&lt;=$C149,0,IF(AT$3&gt;($F$117+$C149),INDEX($D$129:$W$129,,$C149)-SUM($D149:AS149),INDEX($D$129:$W$129,,$C149)/$F$117)))</f>
        <v>0</v>
      </c>
      <c r="AU149" s="26">
        <f>IF($F$117="n/a",0,IF(AU$3&lt;=$C149,0,IF(AU$3&gt;($F$117+$C149),INDEX($D$129:$W$129,,$C149)-SUM($D149:AT149),INDEX($D$129:$W$129,,$C149)/$F$117)))</f>
        <v>0</v>
      </c>
      <c r="AV149" s="26">
        <f>IF($F$117="n/a",0,IF(AV$3&lt;=$C149,0,IF(AV$3&gt;($F$117+$C149),INDEX($D$129:$W$129,,$C149)-SUM($D149:AU149),INDEX($D$129:$W$129,,$C149)/$F$117)))</f>
        <v>0</v>
      </c>
      <c r="AW149" s="26">
        <f>IF($F$117="n/a",0,IF(AW$3&lt;=$C149,0,IF(AW$3&gt;($F$117+$C149),INDEX($D$129:$W$129,,$C149)-SUM($D149:AV149),INDEX($D$129:$W$129,,$C149)/$F$117)))</f>
        <v>0</v>
      </c>
      <c r="AX149" s="26">
        <f>IF($F$117="n/a",0,IF(AX$3&lt;=$C149,0,IF(AX$3&gt;($F$117+$C149),INDEX($D$129:$W$129,,$C149)-SUM($D149:AW149),INDEX($D$129:$W$129,,$C149)/$F$117)))</f>
        <v>0</v>
      </c>
      <c r="AY149" s="26">
        <f>IF($F$117="n/a",0,IF(AY$3&lt;=$C149,0,IF(AY$3&gt;($F$117+$C149),INDEX($D$129:$W$129,,$C149)-SUM($D149:AX149),INDEX($D$129:$W$129,,$C149)/$F$117)))</f>
        <v>0</v>
      </c>
      <c r="AZ149" s="26">
        <f>IF($F$117="n/a",0,IF(AZ$3&lt;=$C149,0,IF(AZ$3&gt;($F$117+$C149),INDEX($D$129:$W$129,,$C149)-SUM($D149:AY149),INDEX($D$129:$W$129,,$C149)/$F$117)))</f>
        <v>0</v>
      </c>
      <c r="BA149" s="26">
        <f>IF($F$117="n/a",0,IF(BA$3&lt;=$C149,0,IF(BA$3&gt;($F$117+$C149),INDEX($D$129:$W$129,,$C149)-SUM($D149:AZ149),INDEX($D$129:$W$129,,$C149)/$F$117)))</f>
        <v>0</v>
      </c>
      <c r="BB149" s="26">
        <f>IF($F$117="n/a",0,IF(BB$3&lt;=$C149,0,IF(BB$3&gt;($F$117+$C149),INDEX($D$129:$W$129,,$C149)-SUM($D149:BA149),INDEX($D$129:$W$129,,$C149)/$F$117)))</f>
        <v>0</v>
      </c>
      <c r="BC149" s="26">
        <f>IF($F$117="n/a",0,IF(BC$3&lt;=$C149,0,IF(BC$3&gt;($F$117+$C149),INDEX($D$129:$W$129,,$C149)-SUM($D149:BB149),INDEX($D$129:$W$129,,$C149)/$F$117)))</f>
        <v>0</v>
      </c>
      <c r="BD149" s="26">
        <f>IF($F$117="n/a",0,IF(BD$3&lt;=$C149,0,IF(BD$3&gt;($F$117+$C149),INDEX($D$129:$W$129,,$C149)-SUM($D149:BC149),INDEX($D$129:$W$129,,$C149)/$F$117)))</f>
        <v>0</v>
      </c>
      <c r="BE149" s="26">
        <f>IF($F$117="n/a",0,IF(BE$3&lt;=$C149,0,IF(BE$3&gt;($F$117+$C149),INDEX($D$129:$W$129,,$C149)-SUM($D149:BD149),INDEX($D$129:$W$129,,$C149)/$F$117)))</f>
        <v>0</v>
      </c>
      <c r="BF149" s="26">
        <f>IF($F$117="n/a",0,IF(BF$3&lt;=$C149,0,IF(BF$3&gt;($F$117+$C149),INDEX($D$129:$W$129,,$C149)-SUM($D149:BE149),INDEX($D$129:$W$129,,$C149)/$F$117)))</f>
        <v>0</v>
      </c>
      <c r="BG149" s="26">
        <f>IF($F$117="n/a",0,IF(BG$3&lt;=$C149,0,IF(BG$3&gt;($F$117+$C149),INDEX($D$129:$W$129,,$C149)-SUM($D149:BF149),INDEX($D$129:$W$129,,$C149)/$F$117)))</f>
        <v>0</v>
      </c>
      <c r="BH149" s="26">
        <f>IF($F$117="n/a",0,IF(BH$3&lt;=$C149,0,IF(BH$3&gt;($F$117+$C149),INDEX($D$129:$W$129,,$C149)-SUM($D149:BG149),INDEX($D$129:$W$129,,$C149)/$F$117)))</f>
        <v>0</v>
      </c>
      <c r="BI149" s="26">
        <f>IF($F$117="n/a",0,IF(BI$3&lt;=$C149,0,IF(BI$3&gt;($F$117+$C149),INDEX($D$129:$W$129,,$C149)-SUM($D149:BH149),INDEX($D$129:$W$129,,$C149)/$F$117)))</f>
        <v>0</v>
      </c>
      <c r="BJ149" s="26">
        <f>IF($F$117="n/a",0,IF(BJ$3&lt;=$C149,0,IF(BJ$3&gt;($F$117+$C149),INDEX($D$129:$W$129,,$C149)-SUM($D149:BI149),INDEX($D$129:$W$129,,$C149)/$F$117)))</f>
        <v>0</v>
      </c>
      <c r="BK149" s="26">
        <f>IF($F$117="n/a",0,IF(BK$3&lt;=$C149,0,IF(BK$3&gt;($F$117+$C149),INDEX($D$129:$W$129,,$C149)-SUM($D149:BJ149),INDEX($D$129:$W$129,,$C149)/$F$117)))</f>
        <v>0</v>
      </c>
    </row>
    <row r="150" spans="2:63" hidden="1" outlineLevel="1" x14ac:dyDescent="0.3">
      <c r="B150" s="15">
        <v>2031</v>
      </c>
      <c r="C150">
        <v>19</v>
      </c>
      <c r="D150" s="26"/>
      <c r="E150" s="26">
        <f>IF($F$117="n/a",0,IF(E$3&lt;=$C150,0,IF(E$3&gt;($F$117+$C150),INDEX($D$129:$W$129,,$C150)-SUM($D150:D150),INDEX($D$129:$W$129,,$C150)/$F$117)))</f>
        <v>0</v>
      </c>
      <c r="F150" s="26">
        <f>IF($F$117="n/a",0,IF(F$3&lt;=$C150,0,IF(F$3&gt;($F$117+$C150),INDEX($D$129:$W$129,,$C150)-SUM($D150:E150),INDEX($D$129:$W$129,,$C150)/$F$117)))</f>
        <v>0</v>
      </c>
      <c r="G150" s="26">
        <f>IF($F$117="n/a",0,IF(G$3&lt;=$C150,0,IF(G$3&gt;($F$117+$C150),INDEX($D$129:$W$129,,$C150)-SUM($D150:F150),INDEX($D$129:$W$129,,$C150)/$F$117)))</f>
        <v>0</v>
      </c>
      <c r="H150" s="46">
        <f>IF($F$117="n/a",0,IF(H$3&lt;=$C150,0,IF(H$3&gt;($F$117+$C150),INDEX($D$129:$W$129,,$C150)-SUM($D150:G150),INDEX($D$129:$W$129,,$C150)/$F$117)))</f>
        <v>0</v>
      </c>
      <c r="I150" s="40">
        <f>IF($F$117="n/a",0,IF(I$3&lt;=$C150,0,IF(I$3&gt;($F$117+$C150),INDEX($D$129:$W$129,,$C150)-SUM($D150:H150),INDEX($D$129:$W$129,,$C150)/$F$117)))</f>
        <v>0</v>
      </c>
      <c r="J150" s="26">
        <f>IF($F$117="n/a",0,IF(J$3&lt;=$C150,0,IF(J$3&gt;($F$117+$C150),INDEX($D$129:$W$129,,$C150)-SUM($D150:I150),INDEX($D$129:$W$129,,$C150)/$F$117)))</f>
        <v>0</v>
      </c>
      <c r="K150" s="26">
        <f>IF($F$117="n/a",0,IF(K$3&lt;=$C150,0,IF(K$3&gt;($F$117+$C150),INDEX($D$129:$W$129,,$C150)-SUM($D150:J150),INDEX($D$129:$W$129,,$C150)/$F$117)))</f>
        <v>0</v>
      </c>
      <c r="L150" s="26">
        <f>IF($F$117="n/a",0,IF(L$3&lt;=$C150,0,IF(L$3&gt;($F$117+$C150),INDEX($D$129:$W$129,,$C150)-SUM($D150:K150),INDEX($D$129:$W$129,,$C150)/$F$117)))</f>
        <v>0</v>
      </c>
      <c r="M150" s="26">
        <f>IF($F$117="n/a",0,IF(M$3&lt;=$C150,0,IF(M$3&gt;($F$117+$C150),INDEX($D$129:$W$129,,$C150)-SUM($D150:L150),INDEX($D$129:$W$129,,$C150)/$F$117)))</f>
        <v>0</v>
      </c>
      <c r="N150" s="26">
        <f>IF($F$117="n/a",0,IF(N$3&lt;=$C150,0,IF(N$3&gt;($F$117+$C150),INDEX($D$129:$W$129,,$C150)-SUM($D150:M150),INDEX($D$129:$W$129,,$C150)/$F$117)))</f>
        <v>0</v>
      </c>
      <c r="O150" s="26">
        <f>IF($F$117="n/a",0,IF(O$3&lt;=$C150,0,IF(O$3&gt;($F$117+$C150),INDEX($D$129:$W$129,,$C150)-SUM($D150:N150),INDEX($D$129:$W$129,,$C150)/$F$117)))</f>
        <v>0</v>
      </c>
      <c r="P150" s="26">
        <f>IF($F$117="n/a",0,IF(P$3&lt;=$C150,0,IF(P$3&gt;($F$117+$C150),INDEX($D$129:$W$129,,$C150)-SUM($D150:O150),INDEX($D$129:$W$129,,$C150)/$F$117)))</f>
        <v>0</v>
      </c>
      <c r="Q150" s="26">
        <f>IF($F$117="n/a",0,IF(Q$3&lt;=$C150,0,IF(Q$3&gt;($F$117+$C150),INDEX($D$129:$W$129,,$C150)-SUM($D150:P150),INDEX($D$129:$W$129,,$C150)/$F$117)))</f>
        <v>0</v>
      </c>
      <c r="R150" s="26">
        <f>IF($F$117="n/a",0,IF(R$3&lt;=$C150,0,IF(R$3&gt;($F$117+$C150),INDEX($D$129:$W$129,,$C150)-SUM($D150:Q150),INDEX($D$129:$W$129,,$C150)/$F$117)))</f>
        <v>0</v>
      </c>
      <c r="S150" s="26">
        <f>IF($F$117="n/a",0,IF(S$3&lt;=$C150,0,IF(S$3&gt;($F$117+$C150),INDEX($D$129:$W$129,,$C150)-SUM($D150:R150),INDEX($D$129:$W$129,,$C150)/$F$117)))</f>
        <v>0</v>
      </c>
      <c r="T150" s="26">
        <f>IF($F$117="n/a",0,IF(T$3&lt;=$C150,0,IF(T$3&gt;($F$117+$C150),INDEX($D$129:$W$129,,$C150)-SUM($D150:S150),INDEX($D$129:$W$129,,$C150)/$F$117)))</f>
        <v>0</v>
      </c>
      <c r="U150" s="26">
        <f>IF($F$117="n/a",0,IF(U$3&lt;=$C150,0,IF(U$3&gt;($F$117+$C150),INDEX($D$129:$W$129,,$C150)-SUM($D150:T150),INDEX($D$129:$W$129,,$C150)/$F$117)))</f>
        <v>0</v>
      </c>
      <c r="V150" s="26">
        <f>IF($F$117="n/a",0,IF(V$3&lt;=$C150,0,IF(V$3&gt;($F$117+$C150),INDEX($D$129:$W$129,,$C150)-SUM($D150:U150),INDEX($D$129:$W$129,,$C150)/$F$117)))</f>
        <v>0</v>
      </c>
      <c r="W150" s="26">
        <f>IF($F$117="n/a",0,IF(W$3&lt;=$C150,0,IF(W$3&gt;($F$117+$C150),INDEX($D$129:$W$129,,$C150)-SUM($D150:V150),INDEX($D$129:$W$129,,$C150)/$F$117)))</f>
        <v>0</v>
      </c>
      <c r="X150" s="26">
        <f>IF($F$117="n/a",0,IF(X$3&lt;=$C150,0,IF(X$3&gt;($F$117+$C150),INDEX($D$129:$W$129,,$C150)-SUM($D150:W150),INDEX($D$129:$W$129,,$C150)/$F$117)))</f>
        <v>0</v>
      </c>
      <c r="Y150" s="26">
        <f>IF($F$117="n/a",0,IF(Y$3&lt;=$C150,0,IF(Y$3&gt;($F$117+$C150),INDEX($D$129:$W$129,,$C150)-SUM($D150:X150),INDEX($D$129:$W$129,,$C150)/$F$117)))</f>
        <v>0</v>
      </c>
      <c r="Z150" s="26">
        <f>IF($F$117="n/a",0,IF(Z$3&lt;=$C150,0,IF(Z$3&gt;($F$117+$C150),INDEX($D$129:$W$129,,$C150)-SUM($D150:Y150),INDEX($D$129:$W$129,,$C150)/$F$117)))</f>
        <v>0</v>
      </c>
      <c r="AA150" s="26">
        <f>IF($F$117="n/a",0,IF(AA$3&lt;=$C150,0,IF(AA$3&gt;($F$117+$C150),INDEX($D$129:$W$129,,$C150)-SUM($D150:Z150),INDEX($D$129:$W$129,,$C150)/$F$117)))</f>
        <v>0</v>
      </c>
      <c r="AB150" s="26">
        <f>IF($F$117="n/a",0,IF(AB$3&lt;=$C150,0,IF(AB$3&gt;($F$117+$C150),INDEX($D$129:$W$129,,$C150)-SUM($D150:AA150),INDEX($D$129:$W$129,,$C150)/$F$117)))</f>
        <v>0</v>
      </c>
      <c r="AC150" s="26">
        <f>IF($F$117="n/a",0,IF(AC$3&lt;=$C150,0,IF(AC$3&gt;($F$117+$C150),INDEX($D$129:$W$129,,$C150)-SUM($D150:AB150),INDEX($D$129:$W$129,,$C150)/$F$117)))</f>
        <v>0</v>
      </c>
      <c r="AD150" s="26">
        <f>IF($F$117="n/a",0,IF(AD$3&lt;=$C150,0,IF(AD$3&gt;($F$117+$C150),INDEX($D$129:$W$129,,$C150)-SUM($D150:AC150),INDEX($D$129:$W$129,,$C150)/$F$117)))</f>
        <v>0</v>
      </c>
      <c r="AE150" s="26">
        <f>IF($F$117="n/a",0,IF(AE$3&lt;=$C150,0,IF(AE$3&gt;($F$117+$C150),INDEX($D$129:$W$129,,$C150)-SUM($D150:AD150),INDEX($D$129:$W$129,,$C150)/$F$117)))</f>
        <v>0</v>
      </c>
      <c r="AF150" s="26">
        <f>IF($F$117="n/a",0,IF(AF$3&lt;=$C150,0,IF(AF$3&gt;($F$117+$C150),INDEX($D$129:$W$129,,$C150)-SUM($D150:AE150),INDEX($D$129:$W$129,,$C150)/$F$117)))</f>
        <v>0</v>
      </c>
      <c r="AG150" s="26">
        <f>IF($F$117="n/a",0,IF(AG$3&lt;=$C150,0,IF(AG$3&gt;($F$117+$C150),INDEX($D$129:$W$129,,$C150)-SUM($D150:AF150),INDEX($D$129:$W$129,,$C150)/$F$117)))</f>
        <v>0</v>
      </c>
      <c r="AH150" s="26">
        <f>IF($F$117="n/a",0,IF(AH$3&lt;=$C150,0,IF(AH$3&gt;($F$117+$C150),INDEX($D$129:$W$129,,$C150)-SUM($D150:AG150),INDEX($D$129:$W$129,,$C150)/$F$117)))</f>
        <v>0</v>
      </c>
      <c r="AI150" s="26">
        <f>IF($F$117="n/a",0,IF(AI$3&lt;=$C150,0,IF(AI$3&gt;($F$117+$C150),INDEX($D$129:$W$129,,$C150)-SUM($D150:AH150),INDEX($D$129:$W$129,,$C150)/$F$117)))</f>
        <v>0</v>
      </c>
      <c r="AJ150" s="26">
        <f>IF($F$117="n/a",0,IF(AJ$3&lt;=$C150,0,IF(AJ$3&gt;($F$117+$C150),INDEX($D$129:$W$129,,$C150)-SUM($D150:AI150),INDEX($D$129:$W$129,,$C150)/$F$117)))</f>
        <v>0</v>
      </c>
      <c r="AK150" s="26">
        <f>IF($F$117="n/a",0,IF(AK$3&lt;=$C150,0,IF(AK$3&gt;($F$117+$C150),INDEX($D$129:$W$129,,$C150)-SUM($D150:AJ150),INDEX($D$129:$W$129,,$C150)/$F$117)))</f>
        <v>0</v>
      </c>
      <c r="AL150" s="26">
        <f>IF($F$117="n/a",0,IF(AL$3&lt;=$C150,0,IF(AL$3&gt;($F$117+$C150),INDEX($D$129:$W$129,,$C150)-SUM($D150:AK150),INDEX($D$129:$W$129,,$C150)/$F$117)))</f>
        <v>0</v>
      </c>
      <c r="AM150" s="26">
        <f>IF($F$117="n/a",0,IF(AM$3&lt;=$C150,0,IF(AM$3&gt;($F$117+$C150),INDEX($D$129:$W$129,,$C150)-SUM($D150:AL150),INDEX($D$129:$W$129,,$C150)/$F$117)))</f>
        <v>0</v>
      </c>
      <c r="AN150" s="26">
        <f>IF($F$117="n/a",0,IF(AN$3&lt;=$C150,0,IF(AN$3&gt;($F$117+$C150),INDEX($D$129:$W$129,,$C150)-SUM($D150:AM150),INDEX($D$129:$W$129,,$C150)/$F$117)))</f>
        <v>0</v>
      </c>
      <c r="AO150" s="26">
        <f>IF($F$117="n/a",0,IF(AO$3&lt;=$C150,0,IF(AO$3&gt;($F$117+$C150),INDEX($D$129:$W$129,,$C150)-SUM($D150:AN150),INDEX($D$129:$W$129,,$C150)/$F$117)))</f>
        <v>0</v>
      </c>
      <c r="AP150" s="26">
        <f>IF($F$117="n/a",0,IF(AP$3&lt;=$C150,0,IF(AP$3&gt;($F$117+$C150),INDEX($D$129:$W$129,,$C150)-SUM($D150:AO150),INDEX($D$129:$W$129,,$C150)/$F$117)))</f>
        <v>0</v>
      </c>
      <c r="AQ150" s="26">
        <f>IF($F$117="n/a",0,IF(AQ$3&lt;=$C150,0,IF(AQ$3&gt;($F$117+$C150),INDEX($D$129:$W$129,,$C150)-SUM($D150:AP150),INDEX($D$129:$W$129,,$C150)/$F$117)))</f>
        <v>0</v>
      </c>
      <c r="AR150" s="26">
        <f>IF($F$117="n/a",0,IF(AR$3&lt;=$C150,0,IF(AR$3&gt;($F$117+$C150),INDEX($D$129:$W$129,,$C150)-SUM($D150:AQ150),INDEX($D$129:$W$129,,$C150)/$F$117)))</f>
        <v>0</v>
      </c>
      <c r="AS150" s="26">
        <f>IF($F$117="n/a",0,IF(AS$3&lt;=$C150,0,IF(AS$3&gt;($F$117+$C150),INDEX($D$129:$W$129,,$C150)-SUM($D150:AR150),INDEX($D$129:$W$129,,$C150)/$F$117)))</f>
        <v>0</v>
      </c>
      <c r="AT150" s="26">
        <f>IF($F$117="n/a",0,IF(AT$3&lt;=$C150,0,IF(AT$3&gt;($F$117+$C150),INDEX($D$129:$W$129,,$C150)-SUM($D150:AS150),INDEX($D$129:$W$129,,$C150)/$F$117)))</f>
        <v>0</v>
      </c>
      <c r="AU150" s="26">
        <f>IF($F$117="n/a",0,IF(AU$3&lt;=$C150,0,IF(AU$3&gt;($F$117+$C150),INDEX($D$129:$W$129,,$C150)-SUM($D150:AT150),INDEX($D$129:$W$129,,$C150)/$F$117)))</f>
        <v>0</v>
      </c>
      <c r="AV150" s="26">
        <f>IF($F$117="n/a",0,IF(AV$3&lt;=$C150,0,IF(AV$3&gt;($F$117+$C150),INDEX($D$129:$W$129,,$C150)-SUM($D150:AU150),INDEX($D$129:$W$129,,$C150)/$F$117)))</f>
        <v>0</v>
      </c>
      <c r="AW150" s="26">
        <f>IF($F$117="n/a",0,IF(AW$3&lt;=$C150,0,IF(AW$3&gt;($F$117+$C150),INDEX($D$129:$W$129,,$C150)-SUM($D150:AV150),INDEX($D$129:$W$129,,$C150)/$F$117)))</f>
        <v>0</v>
      </c>
      <c r="AX150" s="26">
        <f>IF($F$117="n/a",0,IF(AX$3&lt;=$C150,0,IF(AX$3&gt;($F$117+$C150),INDEX($D$129:$W$129,,$C150)-SUM($D150:AW150),INDEX($D$129:$W$129,,$C150)/$F$117)))</f>
        <v>0</v>
      </c>
      <c r="AY150" s="26">
        <f>IF($F$117="n/a",0,IF(AY$3&lt;=$C150,0,IF(AY$3&gt;($F$117+$C150),INDEX($D$129:$W$129,,$C150)-SUM($D150:AX150),INDEX($D$129:$W$129,,$C150)/$F$117)))</f>
        <v>0</v>
      </c>
      <c r="AZ150" s="26">
        <f>IF($F$117="n/a",0,IF(AZ$3&lt;=$C150,0,IF(AZ$3&gt;($F$117+$C150),INDEX($D$129:$W$129,,$C150)-SUM($D150:AY150),INDEX($D$129:$W$129,,$C150)/$F$117)))</f>
        <v>0</v>
      </c>
      <c r="BA150" s="26">
        <f>IF($F$117="n/a",0,IF(BA$3&lt;=$C150,0,IF(BA$3&gt;($F$117+$C150),INDEX($D$129:$W$129,,$C150)-SUM($D150:AZ150),INDEX($D$129:$W$129,,$C150)/$F$117)))</f>
        <v>0</v>
      </c>
      <c r="BB150" s="26">
        <f>IF($F$117="n/a",0,IF(BB$3&lt;=$C150,0,IF(BB$3&gt;($F$117+$C150),INDEX($D$129:$W$129,,$C150)-SUM($D150:BA150),INDEX($D$129:$W$129,,$C150)/$F$117)))</f>
        <v>0</v>
      </c>
      <c r="BC150" s="26">
        <f>IF($F$117="n/a",0,IF(BC$3&lt;=$C150,0,IF(BC$3&gt;($F$117+$C150),INDEX($D$129:$W$129,,$C150)-SUM($D150:BB150),INDEX($D$129:$W$129,,$C150)/$F$117)))</f>
        <v>0</v>
      </c>
      <c r="BD150" s="26">
        <f>IF($F$117="n/a",0,IF(BD$3&lt;=$C150,0,IF(BD$3&gt;($F$117+$C150),INDEX($D$129:$W$129,,$C150)-SUM($D150:BC150),INDEX($D$129:$W$129,,$C150)/$F$117)))</f>
        <v>0</v>
      </c>
      <c r="BE150" s="26">
        <f>IF($F$117="n/a",0,IF(BE$3&lt;=$C150,0,IF(BE$3&gt;($F$117+$C150),INDEX($D$129:$W$129,,$C150)-SUM($D150:BD150),INDEX($D$129:$W$129,,$C150)/$F$117)))</f>
        <v>0</v>
      </c>
      <c r="BF150" s="26">
        <f>IF($F$117="n/a",0,IF(BF$3&lt;=$C150,0,IF(BF$3&gt;($F$117+$C150),INDEX($D$129:$W$129,,$C150)-SUM($D150:BE150),INDEX($D$129:$W$129,,$C150)/$F$117)))</f>
        <v>0</v>
      </c>
      <c r="BG150" s="26">
        <f>IF($F$117="n/a",0,IF(BG$3&lt;=$C150,0,IF(BG$3&gt;($F$117+$C150),INDEX($D$129:$W$129,,$C150)-SUM($D150:BF150),INDEX($D$129:$W$129,,$C150)/$F$117)))</f>
        <v>0</v>
      </c>
      <c r="BH150" s="26">
        <f>IF($F$117="n/a",0,IF(BH$3&lt;=$C150,0,IF(BH$3&gt;($F$117+$C150),INDEX($D$129:$W$129,,$C150)-SUM($D150:BG150),INDEX($D$129:$W$129,,$C150)/$F$117)))</f>
        <v>0</v>
      </c>
      <c r="BI150" s="26">
        <f>IF($F$117="n/a",0,IF(BI$3&lt;=$C150,0,IF(BI$3&gt;($F$117+$C150),INDEX($D$129:$W$129,,$C150)-SUM($D150:BH150),INDEX($D$129:$W$129,,$C150)/$F$117)))</f>
        <v>0</v>
      </c>
      <c r="BJ150" s="26">
        <f>IF($F$117="n/a",0,IF(BJ$3&lt;=$C150,0,IF(BJ$3&gt;($F$117+$C150),INDEX($D$129:$W$129,,$C150)-SUM($D150:BI150),INDEX($D$129:$W$129,,$C150)/$F$117)))</f>
        <v>0</v>
      </c>
      <c r="BK150" s="26">
        <f>IF($F$117="n/a",0,IF(BK$3&lt;=$C150,0,IF(BK$3&gt;($F$117+$C150),INDEX($D$129:$W$129,,$C150)-SUM($D150:BJ150),INDEX($D$129:$W$129,,$C150)/$F$117)))</f>
        <v>0</v>
      </c>
    </row>
    <row r="151" spans="2:63" hidden="1" outlineLevel="1" x14ac:dyDescent="0.3">
      <c r="B151" s="15">
        <v>2032</v>
      </c>
      <c r="C151">
        <v>20</v>
      </c>
      <c r="D151" s="26"/>
      <c r="E151" s="26">
        <f>IF($F$117="n/a",0,IF(E$3&lt;=$C151,0,IF(E$3&gt;($F$117+$C151),INDEX($D$129:$W$129,,$C151)-SUM($D151:D151),INDEX($D$129:$W$129,,$C151)/$F$117)))</f>
        <v>0</v>
      </c>
      <c r="F151" s="26">
        <f>IF($F$117="n/a",0,IF(F$3&lt;=$C151,0,IF(F$3&gt;($F$117+$C151),INDEX($D$129:$W$129,,$C151)-SUM($D151:E151),INDEX($D$129:$W$129,,$C151)/$F$117)))</f>
        <v>0</v>
      </c>
      <c r="G151" s="26">
        <f>IF($F$117="n/a",0,IF(G$3&lt;=$C151,0,IF(G$3&gt;($F$117+$C151),INDEX($D$129:$W$129,,$C151)-SUM($D151:F151),INDEX($D$129:$W$129,,$C151)/$F$117)))</f>
        <v>0</v>
      </c>
      <c r="H151" s="46">
        <f>IF($F$117="n/a",0,IF(H$3&lt;=$C151,0,IF(H$3&gt;($F$117+$C151),INDEX($D$129:$W$129,,$C151)-SUM($D151:G151),INDEX($D$129:$W$129,,$C151)/$F$117)))</f>
        <v>0</v>
      </c>
      <c r="I151" s="40">
        <f>IF($F$117="n/a",0,IF(I$3&lt;=$C151,0,IF(I$3&gt;($F$117+$C151),INDEX($D$129:$W$129,,$C151)-SUM($D151:H151),INDEX($D$129:$W$129,,$C151)/$F$117)))</f>
        <v>0</v>
      </c>
      <c r="J151" s="26">
        <f>IF($F$117="n/a",0,IF(J$3&lt;=$C151,0,IF(J$3&gt;($F$117+$C151),INDEX($D$129:$W$129,,$C151)-SUM($D151:I151),INDEX($D$129:$W$129,,$C151)/$F$117)))</f>
        <v>0</v>
      </c>
      <c r="K151" s="26">
        <f>IF($F$117="n/a",0,IF(K$3&lt;=$C151,0,IF(K$3&gt;($F$117+$C151),INDEX($D$129:$W$129,,$C151)-SUM($D151:J151),INDEX($D$129:$W$129,,$C151)/$F$117)))</f>
        <v>0</v>
      </c>
      <c r="L151" s="26">
        <f>IF($F$117="n/a",0,IF(L$3&lt;=$C151,0,IF(L$3&gt;($F$117+$C151),INDEX($D$129:$W$129,,$C151)-SUM($D151:K151),INDEX($D$129:$W$129,,$C151)/$F$117)))</f>
        <v>0</v>
      </c>
      <c r="M151" s="26">
        <f>IF($F$117="n/a",0,IF(M$3&lt;=$C151,0,IF(M$3&gt;($F$117+$C151),INDEX($D$129:$W$129,,$C151)-SUM($D151:L151),INDEX($D$129:$W$129,,$C151)/$F$117)))</f>
        <v>0</v>
      </c>
      <c r="N151" s="26">
        <f>IF($F$117="n/a",0,IF(N$3&lt;=$C151,0,IF(N$3&gt;($F$117+$C151),INDEX($D$129:$W$129,,$C151)-SUM($D151:M151),INDEX($D$129:$W$129,,$C151)/$F$117)))</f>
        <v>0</v>
      </c>
      <c r="O151" s="26">
        <f>IF($F$117="n/a",0,IF(O$3&lt;=$C151,0,IF(O$3&gt;($F$117+$C151),INDEX($D$129:$W$129,,$C151)-SUM($D151:N151),INDEX($D$129:$W$129,,$C151)/$F$117)))</f>
        <v>0</v>
      </c>
      <c r="P151" s="26">
        <f>IF($F$117="n/a",0,IF(P$3&lt;=$C151,0,IF(P$3&gt;($F$117+$C151),INDEX($D$129:$W$129,,$C151)-SUM($D151:O151),INDEX($D$129:$W$129,,$C151)/$F$117)))</f>
        <v>0</v>
      </c>
      <c r="Q151" s="26">
        <f>IF($F$117="n/a",0,IF(Q$3&lt;=$C151,0,IF(Q$3&gt;($F$117+$C151),INDEX($D$129:$W$129,,$C151)-SUM($D151:P151),INDEX($D$129:$W$129,,$C151)/$F$117)))</f>
        <v>0</v>
      </c>
      <c r="R151" s="26">
        <f>IF($F$117="n/a",0,IF(R$3&lt;=$C151,0,IF(R$3&gt;($F$117+$C151),INDEX($D$129:$W$129,,$C151)-SUM($D151:Q151),INDEX($D$129:$W$129,,$C151)/$F$117)))</f>
        <v>0</v>
      </c>
      <c r="S151" s="26">
        <f>IF($F$117="n/a",0,IF(S$3&lt;=$C151,0,IF(S$3&gt;($F$117+$C151),INDEX($D$129:$W$129,,$C151)-SUM($D151:R151),INDEX($D$129:$W$129,,$C151)/$F$117)))</f>
        <v>0</v>
      </c>
      <c r="T151" s="26">
        <f>IF($F$117="n/a",0,IF(T$3&lt;=$C151,0,IF(T$3&gt;($F$117+$C151),INDEX($D$129:$W$129,,$C151)-SUM($D151:S151),INDEX($D$129:$W$129,,$C151)/$F$117)))</f>
        <v>0</v>
      </c>
      <c r="U151" s="26">
        <f>IF($F$117="n/a",0,IF(U$3&lt;=$C151,0,IF(U$3&gt;($F$117+$C151),INDEX($D$129:$W$129,,$C151)-SUM($D151:T151),INDEX($D$129:$W$129,,$C151)/$F$117)))</f>
        <v>0</v>
      </c>
      <c r="V151" s="26">
        <f>IF($F$117="n/a",0,IF(V$3&lt;=$C151,0,IF(V$3&gt;($F$117+$C151),INDEX($D$129:$W$129,,$C151)-SUM($D151:U151),INDEX($D$129:$W$129,,$C151)/$F$117)))</f>
        <v>0</v>
      </c>
      <c r="W151" s="26">
        <f>IF($F$117="n/a",0,IF(W$3&lt;=$C151,0,IF(W$3&gt;($F$117+$C151),INDEX($D$129:$W$129,,$C151)-SUM($D151:V151),INDEX($D$129:$W$129,,$C151)/$F$117)))</f>
        <v>0</v>
      </c>
      <c r="X151" s="26">
        <f>IF($F$117="n/a",0,IF(X$3&lt;=$C151,0,IF(X$3&gt;($F$117+$C151),INDEX($D$129:$W$129,,$C151)-SUM($D151:W151),INDEX($D$129:$W$129,,$C151)/$F$117)))</f>
        <v>0</v>
      </c>
      <c r="Y151" s="26">
        <f>IF($F$117="n/a",0,IF(Y$3&lt;=$C151,0,IF(Y$3&gt;($F$117+$C151),INDEX($D$129:$W$129,,$C151)-SUM($D151:X151),INDEX($D$129:$W$129,,$C151)/$F$117)))</f>
        <v>0</v>
      </c>
      <c r="Z151" s="26">
        <f>IF($F$117="n/a",0,IF(Z$3&lt;=$C151,0,IF(Z$3&gt;($F$117+$C151),INDEX($D$129:$W$129,,$C151)-SUM($D151:Y151),INDEX($D$129:$W$129,,$C151)/$F$117)))</f>
        <v>0</v>
      </c>
      <c r="AA151" s="26">
        <f>IF($F$117="n/a",0,IF(AA$3&lt;=$C151,0,IF(AA$3&gt;($F$117+$C151),INDEX($D$129:$W$129,,$C151)-SUM($D151:Z151),INDEX($D$129:$W$129,,$C151)/$F$117)))</f>
        <v>0</v>
      </c>
      <c r="AB151" s="26">
        <f>IF($F$117="n/a",0,IF(AB$3&lt;=$C151,0,IF(AB$3&gt;($F$117+$C151),INDEX($D$129:$W$129,,$C151)-SUM($D151:AA151),INDEX($D$129:$W$129,,$C151)/$F$117)))</f>
        <v>0</v>
      </c>
      <c r="AC151" s="26">
        <f>IF($F$117="n/a",0,IF(AC$3&lt;=$C151,0,IF(AC$3&gt;($F$117+$C151),INDEX($D$129:$W$129,,$C151)-SUM($D151:AB151),INDEX($D$129:$W$129,,$C151)/$F$117)))</f>
        <v>0</v>
      </c>
      <c r="AD151" s="26">
        <f>IF($F$117="n/a",0,IF(AD$3&lt;=$C151,0,IF(AD$3&gt;($F$117+$C151),INDEX($D$129:$W$129,,$C151)-SUM($D151:AC151),INDEX($D$129:$W$129,,$C151)/$F$117)))</f>
        <v>0</v>
      </c>
      <c r="AE151" s="26">
        <f>IF($F$117="n/a",0,IF(AE$3&lt;=$C151,0,IF(AE$3&gt;($F$117+$C151),INDEX($D$129:$W$129,,$C151)-SUM($D151:AD151),INDEX($D$129:$W$129,,$C151)/$F$117)))</f>
        <v>0</v>
      </c>
      <c r="AF151" s="26">
        <f>IF($F$117="n/a",0,IF(AF$3&lt;=$C151,0,IF(AF$3&gt;($F$117+$C151),INDEX($D$129:$W$129,,$C151)-SUM($D151:AE151),INDEX($D$129:$W$129,,$C151)/$F$117)))</f>
        <v>0</v>
      </c>
      <c r="AG151" s="26">
        <f>IF($F$117="n/a",0,IF(AG$3&lt;=$C151,0,IF(AG$3&gt;($F$117+$C151),INDEX($D$129:$W$129,,$C151)-SUM($D151:AF151),INDEX($D$129:$W$129,,$C151)/$F$117)))</f>
        <v>0</v>
      </c>
      <c r="AH151" s="26">
        <f>IF($F$117="n/a",0,IF(AH$3&lt;=$C151,0,IF(AH$3&gt;($F$117+$C151),INDEX($D$129:$W$129,,$C151)-SUM($D151:AG151),INDEX($D$129:$W$129,,$C151)/$F$117)))</f>
        <v>0</v>
      </c>
      <c r="AI151" s="26">
        <f>IF($F$117="n/a",0,IF(AI$3&lt;=$C151,0,IF(AI$3&gt;($F$117+$C151),INDEX($D$129:$W$129,,$C151)-SUM($D151:AH151),INDEX($D$129:$W$129,,$C151)/$F$117)))</f>
        <v>0</v>
      </c>
      <c r="AJ151" s="26">
        <f>IF($F$117="n/a",0,IF(AJ$3&lt;=$C151,0,IF(AJ$3&gt;($F$117+$C151),INDEX($D$129:$W$129,,$C151)-SUM($D151:AI151),INDEX($D$129:$W$129,,$C151)/$F$117)))</f>
        <v>0</v>
      </c>
      <c r="AK151" s="26">
        <f>IF($F$117="n/a",0,IF(AK$3&lt;=$C151,0,IF(AK$3&gt;($F$117+$C151),INDEX($D$129:$W$129,,$C151)-SUM($D151:AJ151),INDEX($D$129:$W$129,,$C151)/$F$117)))</f>
        <v>0</v>
      </c>
      <c r="AL151" s="26">
        <f>IF($F$117="n/a",0,IF(AL$3&lt;=$C151,0,IF(AL$3&gt;($F$117+$C151),INDEX($D$129:$W$129,,$C151)-SUM($D151:AK151),INDEX($D$129:$W$129,,$C151)/$F$117)))</f>
        <v>0</v>
      </c>
      <c r="AM151" s="26">
        <f>IF($F$117="n/a",0,IF(AM$3&lt;=$C151,0,IF(AM$3&gt;($F$117+$C151),INDEX($D$129:$W$129,,$C151)-SUM($D151:AL151),INDEX($D$129:$W$129,,$C151)/$F$117)))</f>
        <v>0</v>
      </c>
      <c r="AN151" s="26">
        <f>IF($F$117="n/a",0,IF(AN$3&lt;=$C151,0,IF(AN$3&gt;($F$117+$C151),INDEX($D$129:$W$129,,$C151)-SUM($D151:AM151),INDEX($D$129:$W$129,,$C151)/$F$117)))</f>
        <v>0</v>
      </c>
      <c r="AO151" s="26">
        <f>IF($F$117="n/a",0,IF(AO$3&lt;=$C151,0,IF(AO$3&gt;($F$117+$C151),INDEX($D$129:$W$129,,$C151)-SUM($D151:AN151),INDEX($D$129:$W$129,,$C151)/$F$117)))</f>
        <v>0</v>
      </c>
      <c r="AP151" s="26">
        <f>IF($F$117="n/a",0,IF(AP$3&lt;=$C151,0,IF(AP$3&gt;($F$117+$C151),INDEX($D$129:$W$129,,$C151)-SUM($D151:AO151),INDEX($D$129:$W$129,,$C151)/$F$117)))</f>
        <v>0</v>
      </c>
      <c r="AQ151" s="26">
        <f>IF($F$117="n/a",0,IF(AQ$3&lt;=$C151,0,IF(AQ$3&gt;($F$117+$C151),INDEX($D$129:$W$129,,$C151)-SUM($D151:AP151),INDEX($D$129:$W$129,,$C151)/$F$117)))</f>
        <v>0</v>
      </c>
      <c r="AR151" s="26">
        <f>IF($F$117="n/a",0,IF(AR$3&lt;=$C151,0,IF(AR$3&gt;($F$117+$C151),INDEX($D$129:$W$129,,$C151)-SUM($D151:AQ151),INDEX($D$129:$W$129,,$C151)/$F$117)))</f>
        <v>0</v>
      </c>
      <c r="AS151" s="26">
        <f>IF($F$117="n/a",0,IF(AS$3&lt;=$C151,0,IF(AS$3&gt;($F$117+$C151),INDEX($D$129:$W$129,,$C151)-SUM($D151:AR151),INDEX($D$129:$W$129,,$C151)/$F$117)))</f>
        <v>0</v>
      </c>
      <c r="AT151" s="26">
        <f>IF($F$117="n/a",0,IF(AT$3&lt;=$C151,0,IF(AT$3&gt;($F$117+$C151),INDEX($D$129:$W$129,,$C151)-SUM($D151:AS151),INDEX($D$129:$W$129,,$C151)/$F$117)))</f>
        <v>0</v>
      </c>
      <c r="AU151" s="26">
        <f>IF($F$117="n/a",0,IF(AU$3&lt;=$C151,0,IF(AU$3&gt;($F$117+$C151),INDEX($D$129:$W$129,,$C151)-SUM($D151:AT151),INDEX($D$129:$W$129,,$C151)/$F$117)))</f>
        <v>0</v>
      </c>
      <c r="AV151" s="26">
        <f>IF($F$117="n/a",0,IF(AV$3&lt;=$C151,0,IF(AV$3&gt;($F$117+$C151),INDEX($D$129:$W$129,,$C151)-SUM($D151:AU151),INDEX($D$129:$W$129,,$C151)/$F$117)))</f>
        <v>0</v>
      </c>
      <c r="AW151" s="26">
        <f>IF($F$117="n/a",0,IF(AW$3&lt;=$C151,0,IF(AW$3&gt;($F$117+$C151),INDEX($D$129:$W$129,,$C151)-SUM($D151:AV151),INDEX($D$129:$W$129,,$C151)/$F$117)))</f>
        <v>0</v>
      </c>
      <c r="AX151" s="26">
        <f>IF($F$117="n/a",0,IF(AX$3&lt;=$C151,0,IF(AX$3&gt;($F$117+$C151),INDEX($D$129:$W$129,,$C151)-SUM($D151:AW151),INDEX($D$129:$W$129,,$C151)/$F$117)))</f>
        <v>0</v>
      </c>
      <c r="AY151" s="26">
        <f>IF($F$117="n/a",0,IF(AY$3&lt;=$C151,0,IF(AY$3&gt;($F$117+$C151),INDEX($D$129:$W$129,,$C151)-SUM($D151:AX151),INDEX($D$129:$W$129,,$C151)/$F$117)))</f>
        <v>0</v>
      </c>
      <c r="AZ151" s="26">
        <f>IF($F$117="n/a",0,IF(AZ$3&lt;=$C151,0,IF(AZ$3&gt;($F$117+$C151),INDEX($D$129:$W$129,,$C151)-SUM($D151:AY151),INDEX($D$129:$W$129,,$C151)/$F$117)))</f>
        <v>0</v>
      </c>
      <c r="BA151" s="26">
        <f>IF($F$117="n/a",0,IF(BA$3&lt;=$C151,0,IF(BA$3&gt;($F$117+$C151),INDEX($D$129:$W$129,,$C151)-SUM($D151:AZ151),INDEX($D$129:$W$129,,$C151)/$F$117)))</f>
        <v>0</v>
      </c>
      <c r="BB151" s="26">
        <f>IF($F$117="n/a",0,IF(BB$3&lt;=$C151,0,IF(BB$3&gt;($F$117+$C151),INDEX($D$129:$W$129,,$C151)-SUM($D151:BA151),INDEX($D$129:$W$129,,$C151)/$F$117)))</f>
        <v>0</v>
      </c>
      <c r="BC151" s="26">
        <f>IF($F$117="n/a",0,IF(BC$3&lt;=$C151,0,IF(BC$3&gt;($F$117+$C151),INDEX($D$129:$W$129,,$C151)-SUM($D151:BB151),INDEX($D$129:$W$129,,$C151)/$F$117)))</f>
        <v>0</v>
      </c>
      <c r="BD151" s="26">
        <f>IF($F$117="n/a",0,IF(BD$3&lt;=$C151,0,IF(BD$3&gt;($F$117+$C151),INDEX($D$129:$W$129,,$C151)-SUM($D151:BC151),INDEX($D$129:$W$129,,$C151)/$F$117)))</f>
        <v>0</v>
      </c>
      <c r="BE151" s="26">
        <f>IF($F$117="n/a",0,IF(BE$3&lt;=$C151,0,IF(BE$3&gt;($F$117+$C151),INDEX($D$129:$W$129,,$C151)-SUM($D151:BD151),INDEX($D$129:$W$129,,$C151)/$F$117)))</f>
        <v>0</v>
      </c>
      <c r="BF151" s="26">
        <f>IF($F$117="n/a",0,IF(BF$3&lt;=$C151,0,IF(BF$3&gt;($F$117+$C151),INDEX($D$129:$W$129,,$C151)-SUM($D151:BE151),INDEX($D$129:$W$129,,$C151)/$F$117)))</f>
        <v>0</v>
      </c>
      <c r="BG151" s="26">
        <f>IF($F$117="n/a",0,IF(BG$3&lt;=$C151,0,IF(BG$3&gt;($F$117+$C151),INDEX($D$129:$W$129,,$C151)-SUM($D151:BF151),INDEX($D$129:$W$129,,$C151)/$F$117)))</f>
        <v>0</v>
      </c>
      <c r="BH151" s="26">
        <f>IF($F$117="n/a",0,IF(BH$3&lt;=$C151,0,IF(BH$3&gt;($F$117+$C151),INDEX($D$129:$W$129,,$C151)-SUM($D151:BG151),INDEX($D$129:$W$129,,$C151)/$F$117)))</f>
        <v>0</v>
      </c>
      <c r="BI151" s="26">
        <f>IF($F$117="n/a",0,IF(BI$3&lt;=$C151,0,IF(BI$3&gt;($F$117+$C151),INDEX($D$129:$W$129,,$C151)-SUM($D151:BH151),INDEX($D$129:$W$129,,$C151)/$F$117)))</f>
        <v>0</v>
      </c>
      <c r="BJ151" s="26">
        <f>IF($F$117="n/a",0,IF(BJ$3&lt;=$C151,0,IF(BJ$3&gt;($F$117+$C151),INDEX($D$129:$W$129,,$C151)-SUM($D151:BI151),INDEX($D$129:$W$129,,$C151)/$F$117)))</f>
        <v>0</v>
      </c>
      <c r="BK151" s="26">
        <f>IF($F$117="n/a",0,IF(BK$3&lt;=$C151,0,IF(BK$3&gt;($F$117+$C151),INDEX($D$129:$W$129,,$C151)-SUM($D151:BJ151),INDEX($D$129:$W$129,,$C151)/$F$117)))</f>
        <v>0</v>
      </c>
    </row>
    <row r="152" spans="2:63" hidden="1" outlineLevel="1" x14ac:dyDescent="0.3">
      <c r="B152" s="15"/>
      <c r="D152" s="26"/>
      <c r="E152" s="26"/>
      <c r="F152" s="26"/>
      <c r="G152" s="26"/>
      <c r="H152" s="46"/>
      <c r="I152" s="40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</row>
    <row r="153" spans="2:63" hidden="1" outlineLevel="1" x14ac:dyDescent="0.3">
      <c r="B153" t="s">
        <v>49</v>
      </c>
      <c r="D153" s="26">
        <v>0</v>
      </c>
      <c r="E153" s="26">
        <f>SUM(E132:E151)</f>
        <v>0.38853798446503812</v>
      </c>
      <c r="F153" s="26">
        <f t="shared" ref="F153:AI153" si="262">SUM(F132:F151)</f>
        <v>0.99097611815026321</v>
      </c>
      <c r="G153" s="26">
        <f t="shared" si="262"/>
        <v>1.5610279317626521</v>
      </c>
      <c r="H153" s="46">
        <f t="shared" si="262"/>
        <v>2.1216926547843946</v>
      </c>
      <c r="I153" s="40">
        <f t="shared" si="262"/>
        <v>2.6860318494265583</v>
      </c>
      <c r="J153" s="26">
        <f t="shared" si="262"/>
        <v>2.6860318494265583</v>
      </c>
      <c r="K153" s="26">
        <f t="shared" si="262"/>
        <v>2.6860318494265583</v>
      </c>
      <c r="L153" s="26">
        <f t="shared" si="262"/>
        <v>2.6860318494265583</v>
      </c>
      <c r="M153" s="26">
        <f t="shared" si="262"/>
        <v>2.6860318494265583</v>
      </c>
      <c r="N153" s="26">
        <f t="shared" si="262"/>
        <v>2.6860318494265583</v>
      </c>
      <c r="O153" s="26">
        <f t="shared" si="262"/>
        <v>2.6860318494265583</v>
      </c>
      <c r="P153" s="26">
        <f t="shared" si="262"/>
        <v>2.6860318494265583</v>
      </c>
      <c r="Q153" s="26">
        <f t="shared" si="262"/>
        <v>2.6860318494265583</v>
      </c>
      <c r="R153" s="26">
        <f t="shared" si="262"/>
        <v>2.6860318494265583</v>
      </c>
      <c r="S153" s="26">
        <f t="shared" si="262"/>
        <v>2.6860318494265583</v>
      </c>
      <c r="T153" s="26">
        <f t="shared" si="262"/>
        <v>2.6860318494265583</v>
      </c>
      <c r="U153" s="26">
        <f t="shared" si="262"/>
        <v>2.6860318494265583</v>
      </c>
      <c r="V153" s="26">
        <f t="shared" si="262"/>
        <v>2.6860318494265583</v>
      </c>
      <c r="W153" s="26">
        <f t="shared" si="262"/>
        <v>2.6860318494265583</v>
      </c>
      <c r="X153" s="26">
        <f t="shared" si="262"/>
        <v>2.6860318494265583</v>
      </c>
      <c r="Y153" s="26">
        <f t="shared" si="262"/>
        <v>2.6860318494265583</v>
      </c>
      <c r="Z153" s="26">
        <f t="shared" si="262"/>
        <v>2.6860318494265583</v>
      </c>
      <c r="AA153" s="26">
        <f t="shared" si="262"/>
        <v>2.6860318494265583</v>
      </c>
      <c r="AB153" s="26">
        <f t="shared" si="262"/>
        <v>2.6860318494265583</v>
      </c>
      <c r="AC153" s="26">
        <f t="shared" si="262"/>
        <v>2.6860318494265583</v>
      </c>
      <c r="AD153" s="26">
        <f t="shared" si="262"/>
        <v>2.6860318494265583</v>
      </c>
      <c r="AE153" s="26">
        <f t="shared" si="262"/>
        <v>2.6860318494265583</v>
      </c>
      <c r="AF153" s="26">
        <f t="shared" si="262"/>
        <v>2.6860318494265583</v>
      </c>
      <c r="AG153" s="26">
        <f t="shared" si="262"/>
        <v>2.6860318494265583</v>
      </c>
      <c r="AH153" s="26">
        <f t="shared" si="262"/>
        <v>2.6860318494265583</v>
      </c>
      <c r="AI153" s="26">
        <f t="shared" si="262"/>
        <v>2.6860318494265583</v>
      </c>
      <c r="AJ153" s="26">
        <f>SUM(AJ132:AJ151)</f>
        <v>2.6860318494265583</v>
      </c>
      <c r="AK153" s="26">
        <f t="shared" ref="AK153:AN153" si="263">SUM(AK132:AK151)</f>
        <v>2.6860318494265583</v>
      </c>
      <c r="AL153" s="26">
        <f t="shared" si="263"/>
        <v>2.6860318494265583</v>
      </c>
      <c r="AM153" s="26">
        <f t="shared" si="263"/>
        <v>2.6860318494265583</v>
      </c>
      <c r="AN153" s="26">
        <f t="shared" si="263"/>
        <v>2.6860318494265583</v>
      </c>
      <c r="AO153" s="26">
        <f t="shared" ref="AO153:AR153" si="264">SUM(AO132:AO151)</f>
        <v>2.6860318494265583</v>
      </c>
      <c r="AP153" s="26">
        <f t="shared" si="264"/>
        <v>2.6860318494265583</v>
      </c>
      <c r="AQ153" s="26">
        <f t="shared" si="264"/>
        <v>2.6860318494265583</v>
      </c>
      <c r="AR153" s="26">
        <f t="shared" si="264"/>
        <v>2.6860318494265583</v>
      </c>
      <c r="AS153" s="26">
        <f t="shared" ref="AS153:BK153" si="265">SUM(AS132:AS151)</f>
        <v>2.6860318494265583</v>
      </c>
      <c r="AT153" s="26">
        <f t="shared" si="265"/>
        <v>2.6860318494265583</v>
      </c>
      <c r="AU153" s="26">
        <f t="shared" si="265"/>
        <v>2.6860318494265583</v>
      </c>
      <c r="AV153" s="26">
        <f t="shared" si="265"/>
        <v>2.6860318494265583</v>
      </c>
      <c r="AW153" s="26">
        <f t="shared" si="265"/>
        <v>2.6860318494265583</v>
      </c>
      <c r="AX153" s="26">
        <f t="shared" si="265"/>
        <v>2.6860318494265583</v>
      </c>
      <c r="AY153" s="26">
        <f t="shared" si="265"/>
        <v>2.6860318494265583</v>
      </c>
      <c r="AZ153" s="26">
        <f t="shared" si="265"/>
        <v>2.6860318494265583</v>
      </c>
      <c r="BA153" s="26">
        <f t="shared" si="265"/>
        <v>2.6860318494265583</v>
      </c>
      <c r="BB153" s="26">
        <f t="shared" si="265"/>
        <v>2.6860318494265583</v>
      </c>
      <c r="BC153" s="26">
        <f t="shared" si="265"/>
        <v>2.6860318494265583</v>
      </c>
      <c r="BD153" s="26">
        <f t="shared" si="265"/>
        <v>2.6860318494265583</v>
      </c>
      <c r="BE153" s="26">
        <f t="shared" si="265"/>
        <v>2.6860318494265583</v>
      </c>
      <c r="BF153" s="26">
        <f t="shared" si="265"/>
        <v>2.6860318494265583</v>
      </c>
      <c r="BG153" s="26">
        <f t="shared" si="265"/>
        <v>2.6860318494265583</v>
      </c>
      <c r="BH153" s="26">
        <f t="shared" si="265"/>
        <v>2.6860318494265583</v>
      </c>
      <c r="BI153" s="26">
        <f t="shared" si="265"/>
        <v>2.6860318494265583</v>
      </c>
      <c r="BJ153" s="26">
        <f t="shared" si="265"/>
        <v>2.6860318494265583</v>
      </c>
      <c r="BK153" s="26">
        <f t="shared" si="265"/>
        <v>2.6860318494265583</v>
      </c>
    </row>
    <row r="154" spans="2:63" hidden="1" outlineLevel="1" x14ac:dyDescent="0.3">
      <c r="D154" s="26"/>
      <c r="E154" s="26"/>
      <c r="F154" s="26"/>
      <c r="G154" s="26"/>
      <c r="H154" s="46"/>
      <c r="I154" s="40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</row>
    <row r="155" spans="2:63" collapsed="1" x14ac:dyDescent="0.3">
      <c r="B155" t="s">
        <v>28</v>
      </c>
      <c r="D155" s="26">
        <f>D153+D120+D121</f>
        <v>12.51206856376003</v>
      </c>
      <c r="E155" s="26">
        <f t="shared" ref="E155:AH155" si="266">E153+E120+E121</f>
        <v>12.900606548225069</v>
      </c>
      <c r="F155" s="26">
        <f t="shared" si="266"/>
        <v>13.503044681910293</v>
      </c>
      <c r="G155" s="26">
        <f t="shared" si="266"/>
        <v>14.073096495522682</v>
      </c>
      <c r="H155" s="46">
        <f t="shared" si="266"/>
        <v>14.633761218544425</v>
      </c>
      <c r="I155" s="40">
        <f t="shared" si="266"/>
        <v>15.34180927039114</v>
      </c>
      <c r="J155" s="26">
        <f t="shared" si="266"/>
        <v>15.34180927039114</v>
      </c>
      <c r="K155" s="26">
        <f t="shared" si="266"/>
        <v>15.34180927039114</v>
      </c>
      <c r="L155" s="26">
        <f t="shared" si="266"/>
        <v>15.34180927039114</v>
      </c>
      <c r="M155" s="26">
        <f t="shared" si="266"/>
        <v>15.34180927039114</v>
      </c>
      <c r="N155" s="26">
        <f t="shared" si="266"/>
        <v>15.34180927039114</v>
      </c>
      <c r="O155" s="26">
        <f t="shared" si="266"/>
        <v>15.34180927039114</v>
      </c>
      <c r="P155" s="26">
        <f t="shared" si="266"/>
        <v>15.34180927039114</v>
      </c>
      <c r="Q155" s="26">
        <f t="shared" si="266"/>
        <v>15.34180927039114</v>
      </c>
      <c r="R155" s="26">
        <f t="shared" si="266"/>
        <v>15.34180927039114</v>
      </c>
      <c r="S155" s="26">
        <f t="shared" si="266"/>
        <v>15.34180927039114</v>
      </c>
      <c r="T155" s="26">
        <f t="shared" si="266"/>
        <v>15.34180927039114</v>
      </c>
      <c r="U155" s="26">
        <f t="shared" si="266"/>
        <v>15.34180927039114</v>
      </c>
      <c r="V155" s="26">
        <f t="shared" si="266"/>
        <v>15.34180927039114</v>
      </c>
      <c r="W155" s="26">
        <f t="shared" si="266"/>
        <v>15.34180927039114</v>
      </c>
      <c r="X155" s="26">
        <f t="shared" si="266"/>
        <v>15.34180927039114</v>
      </c>
      <c r="Y155" s="26">
        <f t="shared" si="266"/>
        <v>15.34180927039114</v>
      </c>
      <c r="Z155" s="26">
        <f t="shared" si="266"/>
        <v>15.34180927039114</v>
      </c>
      <c r="AA155" s="26">
        <f t="shared" si="266"/>
        <v>15.34180927039114</v>
      </c>
      <c r="AB155" s="26">
        <f t="shared" si="266"/>
        <v>15.34180927039114</v>
      </c>
      <c r="AC155" s="26">
        <f t="shared" si="266"/>
        <v>15.34180927039114</v>
      </c>
      <c r="AD155" s="26">
        <f t="shared" si="266"/>
        <v>15.34180927039114</v>
      </c>
      <c r="AE155" s="26">
        <f t="shared" si="266"/>
        <v>15.34180927039114</v>
      </c>
      <c r="AF155" s="26">
        <f t="shared" si="266"/>
        <v>15.34180927039114</v>
      </c>
      <c r="AG155" s="26">
        <f t="shared" si="266"/>
        <v>15.34180927039114</v>
      </c>
      <c r="AH155" s="26">
        <f t="shared" si="266"/>
        <v>15.34180927039114</v>
      </c>
      <c r="AI155" s="26">
        <f t="shared" ref="AI155:AN155" si="267">AI153+AI120+AI121</f>
        <v>15.34180927039114</v>
      </c>
      <c r="AJ155" s="26">
        <f t="shared" si="267"/>
        <v>15.34180927039114</v>
      </c>
      <c r="AK155" s="26">
        <f t="shared" si="267"/>
        <v>15.34180927039114</v>
      </c>
      <c r="AL155" s="26">
        <f t="shared" si="267"/>
        <v>15.34180927039114</v>
      </c>
      <c r="AM155" s="26">
        <f t="shared" si="267"/>
        <v>12.453630422105222</v>
      </c>
      <c r="AN155" s="26">
        <f t="shared" si="267"/>
        <v>2.6860318494265583</v>
      </c>
      <c r="AO155" s="26">
        <f t="shared" ref="AO155:AR155" si="268">AO153+AO120+AO121</f>
        <v>2.6860318494265583</v>
      </c>
      <c r="AP155" s="26">
        <f t="shared" si="268"/>
        <v>2.6860318494265583</v>
      </c>
      <c r="AQ155" s="26">
        <f t="shared" si="268"/>
        <v>2.6860318494265583</v>
      </c>
      <c r="AR155" s="26">
        <f t="shared" si="268"/>
        <v>2.6860318494265583</v>
      </c>
      <c r="AS155" s="26">
        <f t="shared" ref="AS155:BK155" si="269">AS153+AS120+AS121</f>
        <v>2.6860318494265583</v>
      </c>
      <c r="AT155" s="26">
        <f t="shared" si="269"/>
        <v>2.6860318494265583</v>
      </c>
      <c r="AU155" s="26">
        <f t="shared" si="269"/>
        <v>2.6860318494265583</v>
      </c>
      <c r="AV155" s="26">
        <f t="shared" si="269"/>
        <v>2.6860318494265583</v>
      </c>
      <c r="AW155" s="26">
        <f t="shared" si="269"/>
        <v>2.6860318494265583</v>
      </c>
      <c r="AX155" s="26">
        <f t="shared" si="269"/>
        <v>2.6860318494265583</v>
      </c>
      <c r="AY155" s="26">
        <f t="shared" si="269"/>
        <v>2.6860318494265583</v>
      </c>
      <c r="AZ155" s="26">
        <f t="shared" si="269"/>
        <v>2.6860318494265583</v>
      </c>
      <c r="BA155" s="26">
        <f t="shared" si="269"/>
        <v>2.6860318494265583</v>
      </c>
      <c r="BB155" s="26">
        <f t="shared" si="269"/>
        <v>2.6860318494265583</v>
      </c>
      <c r="BC155" s="26">
        <f t="shared" si="269"/>
        <v>2.6860318494265583</v>
      </c>
      <c r="BD155" s="26">
        <f t="shared" si="269"/>
        <v>2.6860318494265583</v>
      </c>
      <c r="BE155" s="26">
        <f t="shared" si="269"/>
        <v>2.6860318494265583</v>
      </c>
      <c r="BF155" s="26">
        <f t="shared" si="269"/>
        <v>2.6860318494265583</v>
      </c>
      <c r="BG155" s="26">
        <f t="shared" si="269"/>
        <v>2.6860318494265583</v>
      </c>
      <c r="BH155" s="26">
        <f t="shared" si="269"/>
        <v>2.6860318494265583</v>
      </c>
      <c r="BI155" s="26">
        <f t="shared" si="269"/>
        <v>2.6860318494265583</v>
      </c>
      <c r="BJ155" s="26">
        <f t="shared" si="269"/>
        <v>2.6860318494265583</v>
      </c>
      <c r="BK155" s="26">
        <f t="shared" si="269"/>
        <v>2.6860318494265583</v>
      </c>
    </row>
    <row r="156" spans="2:63" x14ac:dyDescent="0.3">
      <c r="B156" t="s">
        <v>50</v>
      </c>
      <c r="D156" s="26">
        <f>D129-D153</f>
        <v>23.312279067902288</v>
      </c>
      <c r="E156" s="26">
        <f>D156+E129-E153</f>
        <v>59.070029104550756</v>
      </c>
      <c r="F156" s="26">
        <f t="shared" ref="F156:AH156" si="270">E156+F129-F153</f>
        <v>92.282161803143836</v>
      </c>
      <c r="G156" s="26">
        <f t="shared" si="270"/>
        <v>124.36101725268573</v>
      </c>
      <c r="H156" s="46">
        <f t="shared" si="270"/>
        <v>156.09967627643115</v>
      </c>
      <c r="I156" s="40">
        <f t="shared" si="270"/>
        <v>153.41364442700458</v>
      </c>
      <c r="J156" s="26">
        <f t="shared" si="270"/>
        <v>150.72761257757801</v>
      </c>
      <c r="K156" s="26">
        <f t="shared" si="270"/>
        <v>148.04158072815144</v>
      </c>
      <c r="L156" s="26">
        <f t="shared" si="270"/>
        <v>145.35554887872487</v>
      </c>
      <c r="M156" s="26">
        <f t="shared" si="270"/>
        <v>142.66951702929831</v>
      </c>
      <c r="N156" s="26">
        <f t="shared" si="270"/>
        <v>139.98348517987174</v>
      </c>
      <c r="O156" s="26">
        <f t="shared" si="270"/>
        <v>137.29745333044517</v>
      </c>
      <c r="P156" s="26">
        <f t="shared" si="270"/>
        <v>134.6114214810186</v>
      </c>
      <c r="Q156" s="26">
        <f t="shared" si="270"/>
        <v>131.92538963159203</v>
      </c>
      <c r="R156" s="26">
        <f t="shared" si="270"/>
        <v>129.23935778216546</v>
      </c>
      <c r="S156" s="26">
        <f t="shared" si="270"/>
        <v>126.5533259327389</v>
      </c>
      <c r="T156" s="26">
        <f t="shared" si="270"/>
        <v>123.86729408331234</v>
      </c>
      <c r="U156" s="26">
        <f t="shared" si="270"/>
        <v>121.18126223388579</v>
      </c>
      <c r="V156" s="26">
        <f t="shared" si="270"/>
        <v>118.49523038445923</v>
      </c>
      <c r="W156" s="26">
        <f t="shared" si="270"/>
        <v>115.80919853503268</v>
      </c>
      <c r="X156" s="26">
        <f t="shared" si="270"/>
        <v>113.12316668560612</v>
      </c>
      <c r="Y156" s="26">
        <f t="shared" si="270"/>
        <v>110.43713483617957</v>
      </c>
      <c r="Z156" s="26">
        <f t="shared" si="270"/>
        <v>107.75110298675301</v>
      </c>
      <c r="AA156" s="26">
        <f t="shared" si="270"/>
        <v>105.06507113732646</v>
      </c>
      <c r="AB156" s="26">
        <f t="shared" si="270"/>
        <v>102.3790392878999</v>
      </c>
      <c r="AC156" s="26">
        <f t="shared" si="270"/>
        <v>99.693007438473344</v>
      </c>
      <c r="AD156" s="26">
        <f t="shared" si="270"/>
        <v>97.006975589046789</v>
      </c>
      <c r="AE156" s="26">
        <f t="shared" si="270"/>
        <v>94.320943739620233</v>
      </c>
      <c r="AF156" s="26">
        <f t="shared" si="270"/>
        <v>91.634911890193678</v>
      </c>
      <c r="AG156" s="26">
        <f t="shared" si="270"/>
        <v>88.948880040767122</v>
      </c>
      <c r="AH156" s="26">
        <f t="shared" si="270"/>
        <v>86.262848191340566</v>
      </c>
      <c r="AI156" s="26">
        <f t="shared" ref="AI156:AN156" si="271">AH156+AI129-AI153</f>
        <v>83.576816341914011</v>
      </c>
      <c r="AJ156" s="26">
        <f t="shared" si="271"/>
        <v>80.890784492487455</v>
      </c>
      <c r="AK156" s="26">
        <f t="shared" si="271"/>
        <v>78.2047526430609</v>
      </c>
      <c r="AL156" s="26">
        <f t="shared" si="271"/>
        <v>75.518720793634344</v>
      </c>
      <c r="AM156" s="26">
        <f t="shared" si="271"/>
        <v>72.832688944207788</v>
      </c>
      <c r="AN156" s="26">
        <f t="shared" si="271"/>
        <v>70.146657094781233</v>
      </c>
      <c r="AO156" s="26">
        <f t="shared" ref="AO156:AR156" si="272">AN156+AO129-AO153</f>
        <v>67.460625245354677</v>
      </c>
      <c r="AP156" s="26">
        <f t="shared" si="272"/>
        <v>64.774593395928122</v>
      </c>
      <c r="AQ156" s="26">
        <f t="shared" si="272"/>
        <v>62.088561546501566</v>
      </c>
      <c r="AR156" s="26">
        <f t="shared" si="272"/>
        <v>59.402529697075011</v>
      </c>
      <c r="AS156" s="26">
        <f t="shared" ref="AS156:BK156" si="273">AR156+AS129-AS153</f>
        <v>56.716497847648455</v>
      </c>
      <c r="AT156" s="26">
        <f t="shared" si="273"/>
        <v>54.030465998221899</v>
      </c>
      <c r="AU156" s="26">
        <f t="shared" si="273"/>
        <v>51.344434148795344</v>
      </c>
      <c r="AV156" s="26">
        <f t="shared" si="273"/>
        <v>48.658402299368788</v>
      </c>
      <c r="AW156" s="26">
        <f t="shared" si="273"/>
        <v>45.972370449942233</v>
      </c>
      <c r="AX156" s="26">
        <f t="shared" si="273"/>
        <v>43.286338600515677</v>
      </c>
      <c r="AY156" s="26">
        <f t="shared" si="273"/>
        <v>40.600306751089121</v>
      </c>
      <c r="AZ156" s="26">
        <f t="shared" si="273"/>
        <v>37.914274901662566</v>
      </c>
      <c r="BA156" s="26">
        <f t="shared" si="273"/>
        <v>35.22824305223601</v>
      </c>
      <c r="BB156" s="26">
        <f t="shared" si="273"/>
        <v>32.542211202809455</v>
      </c>
      <c r="BC156" s="26">
        <f t="shared" si="273"/>
        <v>29.856179353382895</v>
      </c>
      <c r="BD156" s="26">
        <f t="shared" si="273"/>
        <v>27.170147503956336</v>
      </c>
      <c r="BE156" s="26">
        <f t="shared" si="273"/>
        <v>24.484115654529777</v>
      </c>
      <c r="BF156" s="26">
        <f t="shared" si="273"/>
        <v>21.798083805103218</v>
      </c>
      <c r="BG156" s="26">
        <f t="shared" si="273"/>
        <v>19.112051955676659</v>
      </c>
      <c r="BH156" s="26">
        <f t="shared" si="273"/>
        <v>16.4260201062501</v>
      </c>
      <c r="BI156" s="26">
        <f t="shared" si="273"/>
        <v>13.739988256823541</v>
      </c>
      <c r="BJ156" s="26">
        <f t="shared" si="273"/>
        <v>11.053956407396981</v>
      </c>
      <c r="BK156" s="26">
        <f t="shared" si="273"/>
        <v>8.3679245579704222</v>
      </c>
    </row>
    <row r="157" spans="2:63" x14ac:dyDescent="0.3">
      <c r="B157" t="s">
        <v>51</v>
      </c>
      <c r="D157" s="26">
        <f>D156+D126</f>
        <v>458.37929579361264</v>
      </c>
      <c r="E157" s="26">
        <f t="shared" ref="E157:AH157" si="274">E156+E126</f>
        <v>481.62497726650111</v>
      </c>
      <c r="F157" s="26">
        <f t="shared" si="274"/>
        <v>502.32504140133415</v>
      </c>
      <c r="G157" s="26">
        <f t="shared" si="274"/>
        <v>521.89182828711603</v>
      </c>
      <c r="H157" s="46">
        <f t="shared" si="274"/>
        <v>545.54059747804718</v>
      </c>
      <c r="I157" s="40">
        <f t="shared" si="274"/>
        <v>530.19878820765598</v>
      </c>
      <c r="J157" s="26">
        <f t="shared" si="274"/>
        <v>514.8569789372649</v>
      </c>
      <c r="K157" s="26">
        <f t="shared" si="274"/>
        <v>499.5151696668737</v>
      </c>
      <c r="L157" s="26">
        <f t="shared" si="274"/>
        <v>484.17336039648262</v>
      </c>
      <c r="M157" s="26">
        <f t="shared" si="274"/>
        <v>468.83155112609143</v>
      </c>
      <c r="N157" s="26">
        <f t="shared" si="274"/>
        <v>453.48974185570034</v>
      </c>
      <c r="O157" s="26">
        <f t="shared" si="274"/>
        <v>438.14793258530915</v>
      </c>
      <c r="P157" s="26">
        <f t="shared" si="274"/>
        <v>422.80612331491807</v>
      </c>
      <c r="Q157" s="26">
        <f t="shared" si="274"/>
        <v>407.46431404452687</v>
      </c>
      <c r="R157" s="26">
        <f t="shared" si="274"/>
        <v>392.12250477413579</v>
      </c>
      <c r="S157" s="26">
        <f t="shared" si="274"/>
        <v>376.7806955037446</v>
      </c>
      <c r="T157" s="26">
        <f t="shared" si="274"/>
        <v>361.43888623335346</v>
      </c>
      <c r="U157" s="26">
        <f t="shared" si="274"/>
        <v>346.09707696296232</v>
      </c>
      <c r="V157" s="26">
        <f t="shared" si="274"/>
        <v>330.75526769257112</v>
      </c>
      <c r="W157" s="26">
        <f t="shared" si="274"/>
        <v>315.41345842217999</v>
      </c>
      <c r="X157" s="26">
        <f t="shared" si="274"/>
        <v>300.07164915178885</v>
      </c>
      <c r="Y157" s="26">
        <f t="shared" si="274"/>
        <v>284.72983988139771</v>
      </c>
      <c r="Z157" s="26">
        <f t="shared" si="274"/>
        <v>269.38803061100657</v>
      </c>
      <c r="AA157" s="26">
        <f t="shared" si="274"/>
        <v>254.04622134061538</v>
      </c>
      <c r="AB157" s="26">
        <f t="shared" si="274"/>
        <v>238.70441207022424</v>
      </c>
      <c r="AC157" s="26">
        <f t="shared" si="274"/>
        <v>223.3626027998331</v>
      </c>
      <c r="AD157" s="26">
        <f t="shared" si="274"/>
        <v>208.02079352944196</v>
      </c>
      <c r="AE157" s="26">
        <f t="shared" si="274"/>
        <v>192.67898425905082</v>
      </c>
      <c r="AF157" s="26">
        <f t="shared" si="274"/>
        <v>177.33717498865968</v>
      </c>
      <c r="AG157" s="26">
        <f t="shared" si="274"/>
        <v>161.99536571826854</v>
      </c>
      <c r="AH157" s="26">
        <f t="shared" si="274"/>
        <v>146.65355644787741</v>
      </c>
      <c r="AI157" s="26">
        <f t="shared" ref="AI157:AN157" si="275">AI156+AI126</f>
        <v>131.31174717748627</v>
      </c>
      <c r="AJ157" s="26">
        <f t="shared" si="275"/>
        <v>115.96993790709513</v>
      </c>
      <c r="AK157" s="26">
        <f t="shared" si="275"/>
        <v>100.62812863670399</v>
      </c>
      <c r="AL157" s="26">
        <f t="shared" si="275"/>
        <v>85.286319366312853</v>
      </c>
      <c r="AM157" s="26">
        <f t="shared" si="275"/>
        <v>72.832688944207632</v>
      </c>
      <c r="AN157" s="26">
        <f t="shared" si="275"/>
        <v>70.146657094781077</v>
      </c>
      <c r="AO157" s="26">
        <f t="shared" ref="AO157:AR157" si="276">AO156+AO126</f>
        <v>67.460625245354521</v>
      </c>
      <c r="AP157" s="26">
        <f t="shared" si="276"/>
        <v>64.774593395927965</v>
      </c>
      <c r="AQ157" s="26">
        <f t="shared" si="276"/>
        <v>62.08856154650141</v>
      </c>
      <c r="AR157" s="26">
        <f t="shared" si="276"/>
        <v>59.402529697074854</v>
      </c>
      <c r="AS157" s="26">
        <f t="shared" ref="AS157:BK157" si="277">AS156+AS126</f>
        <v>56.716497847648299</v>
      </c>
      <c r="AT157" s="26">
        <f t="shared" si="277"/>
        <v>54.030465998221743</v>
      </c>
      <c r="AU157" s="26">
        <f t="shared" si="277"/>
        <v>51.344434148795187</v>
      </c>
      <c r="AV157" s="26">
        <f t="shared" si="277"/>
        <v>48.658402299368632</v>
      </c>
      <c r="AW157" s="26">
        <f t="shared" si="277"/>
        <v>45.972370449942076</v>
      </c>
      <c r="AX157" s="26">
        <f t="shared" si="277"/>
        <v>43.286338600515521</v>
      </c>
      <c r="AY157" s="26">
        <f t="shared" si="277"/>
        <v>40.600306751088965</v>
      </c>
      <c r="AZ157" s="26">
        <f t="shared" si="277"/>
        <v>37.914274901662409</v>
      </c>
      <c r="BA157" s="26">
        <f t="shared" si="277"/>
        <v>35.228243052235854</v>
      </c>
      <c r="BB157" s="26">
        <f t="shared" si="277"/>
        <v>32.542211202809298</v>
      </c>
      <c r="BC157" s="26">
        <f t="shared" si="277"/>
        <v>29.856179353382743</v>
      </c>
      <c r="BD157" s="26">
        <f t="shared" si="277"/>
        <v>27.17014750395618</v>
      </c>
      <c r="BE157" s="26">
        <f t="shared" si="277"/>
        <v>24.484115654529624</v>
      </c>
      <c r="BF157" s="26">
        <f t="shared" si="277"/>
        <v>21.798083805103062</v>
      </c>
      <c r="BG157" s="26">
        <f t="shared" si="277"/>
        <v>19.112051955676506</v>
      </c>
      <c r="BH157" s="26">
        <f t="shared" si="277"/>
        <v>16.426020106249943</v>
      </c>
      <c r="BI157" s="26">
        <f t="shared" si="277"/>
        <v>13.739988256823386</v>
      </c>
      <c r="BJ157" s="26">
        <f t="shared" si="277"/>
        <v>11.053956407396827</v>
      </c>
      <c r="BK157" s="26">
        <f t="shared" si="277"/>
        <v>8.3679245579702677</v>
      </c>
    </row>
    <row r="159" spans="2:63" s="29" customFormat="1" x14ac:dyDescent="0.3">
      <c r="B159" s="28" t="str">
        <f>Inputs!B19</f>
        <v>Cathodic Protection</v>
      </c>
      <c r="H159" s="44"/>
      <c r="I159" s="38"/>
    </row>
    <row r="161" spans="2:63" x14ac:dyDescent="0.3">
      <c r="D161" s="25" t="s">
        <v>41</v>
      </c>
      <c r="E161" s="25" t="s">
        <v>35</v>
      </c>
      <c r="F161" s="25" t="s">
        <v>36</v>
      </c>
    </row>
    <row r="162" spans="2:63" x14ac:dyDescent="0.3">
      <c r="B162" t="s">
        <v>40</v>
      </c>
      <c r="D162" s="9">
        <f>Inputs!D109</f>
        <v>17.097774618805879</v>
      </c>
      <c r="E162" s="9">
        <f>Inputs!E109</f>
        <v>26.692285350733165</v>
      </c>
      <c r="F162" s="9">
        <f>Inputs!F109</f>
        <v>60</v>
      </c>
    </row>
    <row r="164" spans="2:63" hidden="1" outlineLevel="1" x14ac:dyDescent="0.3"/>
    <row r="165" spans="2:63" hidden="1" outlineLevel="1" x14ac:dyDescent="0.3">
      <c r="B165" t="s">
        <v>45</v>
      </c>
      <c r="D165" s="26">
        <f>IF(OR($E162=0,C171=0),0,MIN($C171/$E162, $C171-SUM($C165:C165)))</f>
        <v>0.64055117027797881</v>
      </c>
      <c r="E165" s="26">
        <f>IF(OR($E162=0,D171=0),0,MIN($C171/$E162, $C171-SUM($C165:D165)))</f>
        <v>0.64055117027797881</v>
      </c>
      <c r="F165" s="26">
        <f>IF(OR($E162=0,E171=0),0,MIN($C171/$E162, $C171-SUM($C165:E165)))</f>
        <v>0.64055117027797881</v>
      </c>
      <c r="G165" s="26">
        <f>IF(OR($E162=0,F171=0),0,MIN($C171/$E162, $C171-SUM($C165:F165)))</f>
        <v>0.64055117027797881</v>
      </c>
      <c r="H165" s="46">
        <f>IF(OR($E162=0,G171=0),0,MIN($C171/$E162, $C171-SUM($C165:G165)))</f>
        <v>0.64055117027797881</v>
      </c>
      <c r="I165" s="40">
        <f>IF(OR($E162=0,H171=0),0,MIN($C171/$E162, $C171-SUM($C165:H165)))</f>
        <v>0.64055117027797881</v>
      </c>
      <c r="J165" s="26">
        <f>IF(OR($E162=0,I171=0),0,MIN($C171/$E162, $C171-SUM($C165:I165)))</f>
        <v>0.64055117027797881</v>
      </c>
      <c r="K165" s="26">
        <f>IF(OR($E162=0,J171=0),0,MIN($C171/$E162, $C171-SUM($C165:J165)))</f>
        <v>0.64055117027797881</v>
      </c>
      <c r="L165" s="26">
        <f>IF(OR($E162=0,K171=0),0,MIN($C171/$E162, $C171-SUM($C165:K165)))</f>
        <v>0.64055117027797881</v>
      </c>
      <c r="M165" s="26">
        <f>IF(OR($E162=0,L171=0),0,MIN($C171/$E162, $C171-SUM($C165:L165)))</f>
        <v>0.64055117027797881</v>
      </c>
      <c r="N165" s="26">
        <f>IF(OR($E162=0,M171=0),0,MIN($C171/$E162, $C171-SUM($C165:M165)))</f>
        <v>0.64055117027797881</v>
      </c>
      <c r="O165" s="26">
        <f>IF(OR($E162=0,N171=0),0,MIN($C171/$E162, $C171-SUM($C165:N165)))</f>
        <v>0.64055117027797881</v>
      </c>
      <c r="P165" s="26">
        <f>IF(OR($E162=0,O171=0),0,MIN($C171/$E162, $C171-SUM($C165:O165)))</f>
        <v>0.64055117027797881</v>
      </c>
      <c r="Q165" s="26">
        <f>IF(OR($E162=0,P171=0),0,MIN($C171/$E162, $C171-SUM($C165:P165)))</f>
        <v>0.64055117027797881</v>
      </c>
      <c r="R165" s="26">
        <f>IF(OR($E162=0,Q171=0),0,MIN($C171/$E162, $C171-SUM($C165:Q165)))</f>
        <v>0.64055117027797881</v>
      </c>
      <c r="S165" s="26">
        <f>IF(OR($E162=0,R171=0),0,MIN($C171/$E162, $C171-SUM($C165:R165)))</f>
        <v>0.64055117027797881</v>
      </c>
      <c r="T165" s="26">
        <f>IF(OR($E162=0,S171=0),0,MIN($C171/$E162, $C171-SUM($C165:S165)))</f>
        <v>0.64055117027797881</v>
      </c>
      <c r="U165" s="26">
        <f>IF(OR($E162=0,T171=0),0,MIN($C171/$E162, $C171-SUM($C165:T165)))</f>
        <v>0.64055117027797881</v>
      </c>
      <c r="V165" s="26">
        <f>IF(OR($E162=0,U171=0),0,MIN($C171/$E162, $C171-SUM($C165:U165)))</f>
        <v>0.64055117027797881</v>
      </c>
      <c r="W165" s="26">
        <f>IF(OR($E162=0,V171=0),0,MIN($C171/$E162, $C171-SUM($C165:V165)))</f>
        <v>0.64055117027797881</v>
      </c>
      <c r="X165" s="26">
        <f>IF(OR($E162=0,W171=0),0,MIN($C171/$E162, $C171-SUM($C165:W165)))</f>
        <v>0.64055117027797881</v>
      </c>
      <c r="Y165" s="26">
        <f>IF(OR($E162=0,X171=0),0,MIN($C171/$E162, $C171-SUM($C165:X165)))</f>
        <v>0.64055117027797881</v>
      </c>
      <c r="Z165" s="26">
        <f>IF(OR($E162=0,Y171=0),0,MIN($C171/$E162, $C171-SUM($C165:Y165)))</f>
        <v>0.64055117027797881</v>
      </c>
      <c r="AA165" s="26">
        <f>IF(OR($E162=0,Z171=0),0,MIN($C171/$E162, $C171-SUM($C165:Z165)))</f>
        <v>0.64055117027797881</v>
      </c>
      <c r="AB165" s="26">
        <f>IF(OR($E162=0,AA171=0),0,MIN($C171/$E162, $C171-SUM($C165:AA165)))</f>
        <v>0.64055117027797881</v>
      </c>
      <c r="AC165" s="26">
        <f>IF(OR($E162=0,AB171=0),0,MIN($C171/$E162, $C171-SUM($C165:AB165)))</f>
        <v>0.64055117027797881</v>
      </c>
      <c r="AD165" s="26">
        <f>IF(OR($E162=0,AC171=0),0,MIN($C171/$E162, $C171-SUM($C165:AC165)))</f>
        <v>0.44344419157842907</v>
      </c>
      <c r="AE165" s="26">
        <f>IF(OR($E162=0,AD171=0),0,MIN($C171/$E162, $C171-SUM($C165:AD165)))</f>
        <v>0</v>
      </c>
      <c r="AF165" s="26">
        <f>IF(OR($E162=0,AE171=0),0,MIN($C171/$E162, $C171-SUM($C165:AE165)))</f>
        <v>0</v>
      </c>
      <c r="AG165" s="26">
        <f>IF(OR($E162=0,AF171=0),0,MIN($C171/$E162, $C171-SUM($C165:AF165)))</f>
        <v>0</v>
      </c>
      <c r="AH165" s="26">
        <f>IF(OR($E162=0,AG171=0),0,MIN($C171/$E162, $C171-SUM($C165:AG165)))</f>
        <v>0</v>
      </c>
      <c r="AI165" s="26">
        <f>IF(OR($E162=0,AH171=0),0,MIN($C171/$E162, $C171-SUM($C165:AH165)))</f>
        <v>0</v>
      </c>
      <c r="AJ165" s="26">
        <f>IF(OR($E162=0,AI171=0),0,MIN($C171/$E162, $C171-SUM($C165:AI165)))</f>
        <v>0</v>
      </c>
      <c r="AK165" s="26">
        <f>IF(OR($E162=0,AJ171=0),0,MIN($C171/$E162, $C171-SUM($C165:AJ165)))</f>
        <v>0</v>
      </c>
      <c r="AL165" s="26">
        <f>IF(OR($E162=0,AK171=0),0,MIN($C171/$E162, $C171-SUM($C165:AK165)))</f>
        <v>0</v>
      </c>
      <c r="AM165" s="26">
        <f>IF(OR($E162=0,AL171=0),0,MIN($C171/$E162, $C171-SUM($C165:AL165)))</f>
        <v>0</v>
      </c>
      <c r="AN165" s="26">
        <f>IF(OR($E162=0,AM171=0),0,MIN($C171/$E162, $C171-SUM($C165:AM165)))</f>
        <v>0</v>
      </c>
      <c r="AO165" s="26">
        <f>IF(OR($E162=0,AN171=0),0,MIN($C171/$E162, $C171-SUM($C165:AN165)))</f>
        <v>0</v>
      </c>
      <c r="AP165" s="26">
        <f>IF(OR($E162=0,AO171=0),0,MIN($C171/$E162, $C171-SUM($C165:AO165)))</f>
        <v>0</v>
      </c>
      <c r="AQ165" s="26">
        <f>IF(OR($E162=0,AP171=0),0,MIN($C171/$E162, $C171-SUM($C165:AP165)))</f>
        <v>0</v>
      </c>
      <c r="AR165" s="26">
        <f>IF(OR($E162=0,AQ171=0),0,MIN($C171/$E162, $C171-SUM($C165:AQ165)))</f>
        <v>0</v>
      </c>
      <c r="AS165" s="26">
        <f>IF(OR($E162=0,AR171=0),0,MIN($C171/$E162, $C171-SUM($C165:AR165)))</f>
        <v>0</v>
      </c>
      <c r="AT165" s="26">
        <f>IF(OR($E162=0,AS171=0),0,MIN($C171/$E162, $C171-SUM($C165:AS165)))</f>
        <v>0</v>
      </c>
      <c r="AU165" s="26">
        <f>IF(OR($E162=0,AT171=0),0,MIN($C171/$E162, $C171-SUM($C165:AT165)))</f>
        <v>0</v>
      </c>
      <c r="AV165" s="26">
        <f>IF(OR($E162=0,AU171=0),0,MIN($C171/$E162, $C171-SUM($C165:AU165)))</f>
        <v>0</v>
      </c>
      <c r="AW165" s="26">
        <f>IF(OR($E162=0,AV171=0),0,MIN($C171/$E162, $C171-SUM($C165:AV165)))</f>
        <v>0</v>
      </c>
      <c r="AX165" s="26">
        <f>IF(OR($E162=0,AW171=0),0,MIN($C171/$E162, $C171-SUM($C165:AW165)))</f>
        <v>0</v>
      </c>
      <c r="AY165" s="26">
        <f>IF(OR($E162=0,AX171=0),0,MIN($C171/$E162, $C171-SUM($C165:AX165)))</f>
        <v>0</v>
      </c>
      <c r="AZ165" s="26">
        <f>IF(OR($E162=0,AY171=0),0,MIN($C171/$E162, $C171-SUM($C165:AY165)))</f>
        <v>0</v>
      </c>
      <c r="BA165" s="26">
        <f>IF(OR($E162=0,AZ171=0),0,MIN($C171/$E162, $C171-SUM($C165:AZ165)))</f>
        <v>0</v>
      </c>
      <c r="BB165" s="26">
        <f>IF(OR($E162=0,BA171=0),0,MIN($C171/$E162, $C171-SUM($C165:BA165)))</f>
        <v>0</v>
      </c>
      <c r="BC165" s="26">
        <f>IF(OR($E162=0,BB171=0),0,MIN($C171/$E162, $C171-SUM($C165:BB165)))</f>
        <v>0</v>
      </c>
      <c r="BD165" s="26">
        <f>IF(OR($E162=0,BC171=0),0,MIN($C171/$E162, $C171-SUM($C165:BC165)))</f>
        <v>0</v>
      </c>
      <c r="BE165" s="26">
        <f>IF(OR($E162=0,BD171=0),0,MIN($C171/$E162, $C171-SUM($C165:BD165)))</f>
        <v>0</v>
      </c>
      <c r="BF165" s="26">
        <f>IF(OR($E162=0,BE171=0),0,MIN($C171/$E162, $C171-SUM($C165:BE165)))</f>
        <v>0</v>
      </c>
      <c r="BG165" s="26">
        <f>IF(OR($E162=0,BF171=0),0,MIN($C171/$E162, $C171-SUM($C165:BF165)))</f>
        <v>0</v>
      </c>
      <c r="BH165" s="26">
        <f>IF(OR($E162=0,BG171=0),0,MIN($C171/$E162, $C171-SUM($C165:BG165)))</f>
        <v>0</v>
      </c>
      <c r="BI165" s="26">
        <f>IF(OR($E162=0,BH171=0),0,MIN($C171/$E162, $C171-SUM($C165:BH165)))</f>
        <v>0</v>
      </c>
      <c r="BJ165" s="26">
        <f>IF(OR($E162=0,BI171=0),0,MIN($C171/$E162, $C171-SUM($C165:BI165)))</f>
        <v>0</v>
      </c>
      <c r="BK165" s="26">
        <f>IF(OR($E162=0,BJ171=0),0,MIN($C171/$E162, $C171-SUM($C165:BJ165)))</f>
        <v>0</v>
      </c>
    </row>
    <row r="166" spans="2:63" hidden="1" outlineLevel="1" x14ac:dyDescent="0.3">
      <c r="B166" t="s">
        <v>47</v>
      </c>
      <c r="D166" s="26"/>
      <c r="E166" s="26"/>
      <c r="F166" s="26"/>
      <c r="G166" s="26"/>
      <c r="H166" s="46"/>
      <c r="I166" s="40">
        <f>IF(OR($E162=0,H171=0),0,IF($H170&gt;0,(MIN($H170/IF($E162&lt;=5,1,($E162-5)),$H170-SUM($H166:H166))), (MAX($H170/IF($E162&lt;=5,1,($E162-5)),$H170-SUM($H166:H166)))))</f>
        <v>-2.0721939432520573E-2</v>
      </c>
      <c r="J166" s="26">
        <f>IF(OR($E162=0,I171=0),0,IF($H170&gt;0,(MIN($H170/IF($E162&lt;=5,1,($E162-5)),$H170-SUM($H166:I166))), (MAX($H170/IF($E162&lt;=5,1,($E162-5)),$H170-SUM($H166:I166)))))</f>
        <v>-2.0721939432520573E-2</v>
      </c>
      <c r="K166" s="26">
        <f>IF(OR($E162=0,J171=0),0,IF($H170&gt;0,(MIN($H170/IF($E162&lt;=5,1,($E162-5)),$H170-SUM($H166:J166))), (MAX($H170/IF($E162&lt;=5,1,($E162-5)),$H170-SUM($H166:J166)))))</f>
        <v>-2.0721939432520573E-2</v>
      </c>
      <c r="L166" s="26">
        <f>IF(OR($E162=0,K171=0),0,IF($H170&gt;0,(MIN($H170/IF($E162&lt;=5,1,($E162-5)),$H170-SUM($H166:K166))), (MAX($H170/IF($E162&lt;=5,1,($E162-5)),$H170-SUM($H166:K166)))))</f>
        <v>-2.0721939432520573E-2</v>
      </c>
      <c r="M166" s="26">
        <f>IF(OR($E162=0,L171=0),0,IF($H170&gt;0,(MIN($H170/IF($E162&lt;=5,1,($E162-5)),$H170-SUM($H166:L166))), (MAX($H170/IF($E162&lt;=5,1,($E162-5)),$H170-SUM($H166:L166)))))</f>
        <v>-2.0721939432520573E-2</v>
      </c>
      <c r="N166" s="26">
        <f>IF(OR($E162=0,M171=0),0,IF($H170&gt;0,(MIN($H170/IF($E162&lt;=5,1,($E162-5)),$H170-SUM($H166:M166))), (MAX($H170/IF($E162&lt;=5,1,($E162-5)),$H170-SUM($H166:M166)))))</f>
        <v>-2.0721939432520573E-2</v>
      </c>
      <c r="O166" s="26">
        <f>IF(OR($E162=0,N171=0),0,IF($H170&gt;0,(MIN($H170/IF($E162&lt;=5,1,($E162-5)),$H170-SUM($H166:N166))), (MAX($H170/IF($E162&lt;=5,1,($E162-5)),$H170-SUM($H166:N166)))))</f>
        <v>-2.0721939432520573E-2</v>
      </c>
      <c r="P166" s="26">
        <f>IF(OR($E162=0,O171=0),0,IF($H170&gt;0,(MIN($H170/IF($E162&lt;=5,1,($E162-5)),$H170-SUM($H166:O166))), (MAX($H170/IF($E162&lt;=5,1,($E162-5)),$H170-SUM($H166:O166)))))</f>
        <v>-2.0721939432520573E-2</v>
      </c>
      <c r="Q166" s="26">
        <f>IF(OR($E162=0,P171=0),0,IF($H170&gt;0,(MIN($H170/IF($E162&lt;=5,1,($E162-5)),$H170-SUM($H166:P166))), (MAX($H170/IF($E162&lt;=5,1,($E162-5)),$H170-SUM($H166:P166)))))</f>
        <v>-2.0721939432520573E-2</v>
      </c>
      <c r="R166" s="26">
        <f>IF(OR($E162=0,Q171=0),0,IF($H170&gt;0,(MIN($H170/IF($E162&lt;=5,1,($E162-5)),$H170-SUM($H166:Q166))), (MAX($H170/IF($E162&lt;=5,1,($E162-5)),$H170-SUM($H166:Q166)))))</f>
        <v>-2.0721939432520573E-2</v>
      </c>
      <c r="S166" s="26">
        <f>IF(OR($E162=0,R171=0),0,IF($H170&gt;0,(MIN($H170/IF($E162&lt;=5,1,($E162-5)),$H170-SUM($H166:R166))), (MAX($H170/IF($E162&lt;=5,1,($E162-5)),$H170-SUM($H166:R166)))))</f>
        <v>-2.0721939432520573E-2</v>
      </c>
      <c r="T166" s="26">
        <f>IF(OR($E162=0,S171=0),0,IF($H170&gt;0,(MIN($H170/IF($E162&lt;=5,1,($E162-5)),$H170-SUM($H166:S166))), (MAX($H170/IF($E162&lt;=5,1,($E162-5)),$H170-SUM($H166:S166)))))</f>
        <v>-2.0721939432520573E-2</v>
      </c>
      <c r="U166" s="26">
        <f>IF(OR($E162=0,T171=0),0,IF($H170&gt;0,(MIN($H170/IF($E162&lt;=5,1,($E162-5)),$H170-SUM($H166:T166))), (MAX($H170/IF($E162&lt;=5,1,($E162-5)),$H170-SUM($H166:T166)))))</f>
        <v>-2.0721939432520573E-2</v>
      </c>
      <c r="V166" s="26">
        <f>IF(OR($E162=0,U171=0),0,IF($H170&gt;0,(MIN($H170/IF($E162&lt;=5,1,($E162-5)),$H170-SUM($H166:U166))), (MAX($H170/IF($E162&lt;=5,1,($E162-5)),$H170-SUM($H166:U166)))))</f>
        <v>-2.0721939432520573E-2</v>
      </c>
      <c r="W166" s="26">
        <f>IF(OR($E162=0,V171=0),0,IF($H170&gt;0,(MIN($H170/IF($E162&lt;=5,1,($E162-5)),$H170-SUM($H166:V166))), (MAX($H170/IF($E162&lt;=5,1,($E162-5)),$H170-SUM($H166:V166)))))</f>
        <v>-2.0721939432520573E-2</v>
      </c>
      <c r="X166" s="26">
        <f>IF(OR($E162=0,W171=0),0,IF($H170&gt;0,(MIN($H170/IF($E162&lt;=5,1,($E162-5)),$H170-SUM($H166:W166))), (MAX($H170/IF($E162&lt;=5,1,($E162-5)),$H170-SUM($H166:W166)))))</f>
        <v>-2.0721939432520573E-2</v>
      </c>
      <c r="Y166" s="26">
        <f>IF(OR($E162=0,X171=0),0,IF($H170&gt;0,(MIN($H170/IF($E162&lt;=5,1,($E162-5)),$H170-SUM($H166:X166))), (MAX($H170/IF($E162&lt;=5,1,($E162-5)),$H170-SUM($H166:X166)))))</f>
        <v>-2.0721939432520573E-2</v>
      </c>
      <c r="Z166" s="26">
        <f>IF(OR($E162=0,Y171=0),0,IF($H170&gt;0,(MIN($H170/IF($E162&lt;=5,1,($E162-5)),$H170-SUM($H166:Y166))), (MAX($H170/IF($E162&lt;=5,1,($E162-5)),$H170-SUM($H166:Y166)))))</f>
        <v>-2.0721939432520573E-2</v>
      </c>
      <c r="AA166" s="26">
        <f>IF(OR($E162=0,Z171=0),0,IF($H170&gt;0,(MIN($H170/IF($E162&lt;=5,1,($E162-5)),$H170-SUM($H166:Z166))), (MAX($H170/IF($E162&lt;=5,1,($E162-5)),$H170-SUM($H166:Z166)))))</f>
        <v>-2.0721939432520573E-2</v>
      </c>
      <c r="AB166" s="26">
        <f>IF(OR($E162=0,AA171=0),0,IF($H170&gt;0,(MIN($H170/IF($E162&lt;=5,1,($E162-5)),$H170-SUM($H166:AA166))), (MAX($H170/IF($E162&lt;=5,1,($E162-5)),$H170-SUM($H166:AA166)))))</f>
        <v>-2.0721939432520573E-2</v>
      </c>
      <c r="AC166" s="26">
        <f>IF(OR($E162=0,AB171=0),0,IF($H170&gt;0,(MIN($H170/IF($E162&lt;=5,1,($E162-5)),$H170-SUM($H166:AB166))), (MAX($H170/IF($E162&lt;=5,1,($E162-5)),$H170-SUM($H166:AB166)))))</f>
        <v>-2.0721939432520573E-2</v>
      </c>
      <c r="AD166" s="26">
        <f>IF(OR($E162=0,AC171=0),0,IF($H170&gt;0,(MIN($H170/IF($E162&lt;=5,1,($E162-5)),$H170-SUM($H166:AC166))), (MAX($H170/IF($E162&lt;=5,1,($E162-5)),$H170-SUM($H166:AC166)))))</f>
        <v>-1.4345495107913719E-2</v>
      </c>
      <c r="AE166" s="26">
        <f>IF(OR($E162=0,AD171=0),0,IF($H170&gt;0,(MIN($H170/IF($E162&lt;=5,1,($E162-5)),$H170-SUM($H166:AD166))), (MAX($H170/IF($E162&lt;=5,1,($E162-5)),$H170-SUM($H166:AD166)))))</f>
        <v>0</v>
      </c>
      <c r="AF166" s="26">
        <f>IF(OR($E162=0,AE171=0),0,IF($H170&gt;0,(MIN($H170/IF($E162&lt;=5,1,($E162-5)),$H170-SUM($H166:AE166))), (MAX($H170/IF($E162&lt;=5,1,($E162-5)),$H170-SUM($H166:AE166)))))</f>
        <v>0</v>
      </c>
      <c r="AG166" s="26">
        <f>IF(OR($E162=0,AF171=0),0,IF($H170&gt;0,(MIN($H170/IF($E162&lt;=5,1,($E162-5)),$H170-SUM($H166:AF166))), (MAX($H170/IF($E162&lt;=5,1,($E162-5)),$H170-SUM($H166:AF166)))))</f>
        <v>0</v>
      </c>
      <c r="AH166" s="26">
        <f>IF(OR($E162=0,AG171=0),0,IF($H170&gt;0,(MIN($H170/IF($E162&lt;=5,1,($E162-5)),$H170-SUM($H166:AG166))), (MAX($H170/IF($E162&lt;=5,1,($E162-5)),$H170-SUM($H166:AG166)))))</f>
        <v>0</v>
      </c>
      <c r="AI166" s="26">
        <f>IF(OR($E162=0,AH171=0),0,IF($H170&gt;0,(MIN($H170/IF($E162&lt;=5,1,($E162-5)),$H170-SUM($H166:AH166))), (MAX($H170/IF($E162&lt;=5,1,($E162-5)),$H170-SUM($H166:AH166)))))</f>
        <v>0</v>
      </c>
      <c r="AJ166" s="26">
        <f>IF(OR($E162=0,AI171=0),0,IF($H170&gt;0,(MIN($H170/IF($E162&lt;=5,1,($E162-5)),$H170-SUM($H166:AI166))), (MAX($H170/IF($E162&lt;=5,1,($E162-5)),$H170-SUM($H166:AI166)))))</f>
        <v>0</v>
      </c>
      <c r="AK166" s="26">
        <f>IF(OR($E162=0,AJ171=0),0,IF($H170&gt;0,(MIN($H170/IF($E162&lt;=5,1,($E162-5)),$H170-SUM($H166:AJ166))), (MAX($H170/IF($E162&lt;=5,1,($E162-5)),$H170-SUM($H166:AJ166)))))</f>
        <v>0</v>
      </c>
      <c r="AL166" s="26">
        <f>IF(OR($E162=0,AK171=0),0,IF($H170&gt;0,(MIN($H170/IF($E162&lt;=5,1,($E162-5)),$H170-SUM($H166:AK166))), (MAX($H170/IF($E162&lt;=5,1,($E162-5)),$H170-SUM($H166:AK166)))))</f>
        <v>0</v>
      </c>
      <c r="AM166" s="26">
        <f>IF(OR($E162=0,AL171=0),0,IF($H170&gt;0,(MIN($H170/IF($E162&lt;=5,1,($E162-5)),$H170-SUM($H166:AL166))), (MAX($H170/IF($E162&lt;=5,1,($E162-5)),$H170-SUM($H166:AL166)))))</f>
        <v>0</v>
      </c>
      <c r="AN166" s="26">
        <f>IF(OR($E162=0,AM171=0),0,IF($H170&gt;0,(MIN($H170/IF($E162&lt;=5,1,($E162-5)),$H170-SUM($H166:AM166))), (MAX($H170/IF($E162&lt;=5,1,($E162-5)),$H170-SUM($H166:AM166)))))</f>
        <v>0</v>
      </c>
      <c r="AO166" s="26">
        <f>IF(OR($E162=0,AN171=0),0,IF($H170&gt;0,(MIN($H170/IF($E162&lt;=5,1,($E162-5)),$H170-SUM($H166:AN166))), (MAX($H170/IF($E162&lt;=5,1,($E162-5)),$H170-SUM($H166:AN166)))))</f>
        <v>0</v>
      </c>
      <c r="AP166" s="26">
        <f>IF(OR($E162=0,AO171=0),0,IF($H170&gt;0,(MIN($H170/IF($E162&lt;=5,1,($E162-5)),$H170-SUM($H166:AO166))), (MAX($H170/IF($E162&lt;=5,1,($E162-5)),$H170-SUM($H166:AO166)))))</f>
        <v>0</v>
      </c>
      <c r="AQ166" s="26">
        <f>IF(OR($E162=0,AP171=0),0,IF($H170&gt;0,(MIN($H170/IF($E162&lt;=5,1,($E162-5)),$H170-SUM($H166:AP166))), (MAX($H170/IF($E162&lt;=5,1,($E162-5)),$H170-SUM($H166:AP166)))))</f>
        <v>0</v>
      </c>
      <c r="AR166" s="26">
        <f>IF(OR($E162=0,AQ171=0),0,IF($H170&gt;0,(MIN($H170/IF($E162&lt;=5,1,($E162-5)),$H170-SUM($H166:AQ166))), (MAX($H170/IF($E162&lt;=5,1,($E162-5)),$H170-SUM($H166:AQ166)))))</f>
        <v>0</v>
      </c>
      <c r="AS166" s="26">
        <f>IF(OR($E162=0,AR171=0),0,IF($H170&gt;0,(MIN($H170/IF($E162&lt;=5,1,($E162-5)),$H170-SUM($H166:AR166))), (MAX($H170/IF($E162&lt;=5,1,($E162-5)),$H170-SUM($H166:AR166)))))</f>
        <v>0</v>
      </c>
      <c r="AT166" s="26">
        <f>IF(OR($E162=0,AS171=0),0,IF($H170&gt;0,(MIN($H170/IF($E162&lt;=5,1,($E162-5)),$H170-SUM($H166:AS166))), (MAX($H170/IF($E162&lt;=5,1,($E162-5)),$H170-SUM($H166:AS166)))))</f>
        <v>0</v>
      </c>
      <c r="AU166" s="26">
        <f>IF(OR($E162=0,AT171=0),0,IF($H170&gt;0,(MIN($H170/IF($E162&lt;=5,1,($E162-5)),$H170-SUM($H166:AT166))), (MAX($H170/IF($E162&lt;=5,1,($E162-5)),$H170-SUM($H166:AT166)))))</f>
        <v>0</v>
      </c>
      <c r="AV166" s="26">
        <f>IF(OR($E162=0,AU171=0),0,IF($H170&gt;0,(MIN($H170/IF($E162&lt;=5,1,($E162-5)),$H170-SUM($H166:AU166))), (MAX($H170/IF($E162&lt;=5,1,($E162-5)),$H170-SUM($H166:AU166)))))</f>
        <v>0</v>
      </c>
      <c r="AW166" s="26">
        <f>IF(OR($E162=0,AV171=0),0,IF($H170&gt;0,(MIN($H170/IF($E162&lt;=5,1,($E162-5)),$H170-SUM($H166:AV166))), (MAX($H170/IF($E162&lt;=5,1,($E162-5)),$H170-SUM($H166:AV166)))))</f>
        <v>0</v>
      </c>
      <c r="AX166" s="26">
        <f>IF(OR($E162=0,AW171=0),0,IF($H170&gt;0,(MIN($H170/IF($E162&lt;=5,1,($E162-5)),$H170-SUM($H166:AW166))), (MAX($H170/IF($E162&lt;=5,1,($E162-5)),$H170-SUM($H166:AW166)))))</f>
        <v>0</v>
      </c>
      <c r="AY166" s="26">
        <f>IF(OR($E162=0,AX171=0),0,IF($H170&gt;0,(MIN($H170/IF($E162&lt;=5,1,($E162-5)),$H170-SUM($H166:AX166))), (MAX($H170/IF($E162&lt;=5,1,($E162-5)),$H170-SUM($H166:AX166)))))</f>
        <v>0</v>
      </c>
      <c r="AZ166" s="26">
        <f>IF(OR($E162=0,AY171=0),0,IF($H170&gt;0,(MIN($H170/IF($E162&lt;=5,1,($E162-5)),$H170-SUM($H166:AY166))), (MAX($H170/IF($E162&lt;=5,1,($E162-5)),$H170-SUM($H166:AY166)))))</f>
        <v>0</v>
      </c>
      <c r="BA166" s="26">
        <f>IF(OR($E162=0,AZ171=0),0,IF($H170&gt;0,(MIN($H170/IF($E162&lt;=5,1,($E162-5)),$H170-SUM($H166:AZ166))), (MAX($H170/IF($E162&lt;=5,1,($E162-5)),$H170-SUM($H166:AZ166)))))</f>
        <v>0</v>
      </c>
      <c r="BB166" s="26">
        <f>IF(OR($E162=0,BA171=0),0,IF($H170&gt;0,(MIN($H170/IF($E162&lt;=5,1,($E162-5)),$H170-SUM($H166:BA166))), (MAX($H170/IF($E162&lt;=5,1,($E162-5)),$H170-SUM($H166:BA166)))))</f>
        <v>0</v>
      </c>
      <c r="BC166" s="26">
        <f>IF(OR($E162=0,BB171=0),0,IF($H170&gt;0,(MIN($H170/IF($E162&lt;=5,1,($E162-5)),$H170-SUM($H166:BB166))), (MAX($H170/IF($E162&lt;=5,1,($E162-5)),$H170-SUM($H166:BB166)))))</f>
        <v>0</v>
      </c>
      <c r="BD166" s="26">
        <f>IF(OR($E162=0,BC171=0),0,IF($H170&gt;0,(MIN($H170/IF($E162&lt;=5,1,($E162-5)),$H170-SUM($H166:BC166))), (MAX($H170/IF($E162&lt;=5,1,($E162-5)),$H170-SUM($H166:BC166)))))</f>
        <v>0</v>
      </c>
      <c r="BE166" s="26">
        <f>IF(OR($E162=0,BD171=0),0,IF($H170&gt;0,(MIN($H170/IF($E162&lt;=5,1,($E162-5)),$H170-SUM($H166:BD166))), (MAX($H170/IF($E162&lt;=5,1,($E162-5)),$H170-SUM($H166:BD166)))))</f>
        <v>0</v>
      </c>
      <c r="BF166" s="26">
        <f>IF(OR($E162=0,BE171=0),0,IF($H170&gt;0,(MIN($H170/IF($E162&lt;=5,1,($E162-5)),$H170-SUM($H166:BE166))), (MAX($H170/IF($E162&lt;=5,1,($E162-5)),$H170-SUM($H166:BE166)))))</f>
        <v>0</v>
      </c>
      <c r="BG166" s="26">
        <f>IF(OR($E162=0,BF171=0),0,IF($H170&gt;0,(MIN($H170/IF($E162&lt;=5,1,($E162-5)),$H170-SUM($H166:BF166))), (MAX($H170/IF($E162&lt;=5,1,($E162-5)),$H170-SUM($H166:BF166)))))</f>
        <v>0</v>
      </c>
      <c r="BH166" s="26">
        <f>IF(OR($E162=0,BG171=0),0,IF($H170&gt;0,(MIN($H170/IF($E162&lt;=5,1,($E162-5)),$H170-SUM($H166:BG166))), (MAX($H170/IF($E162&lt;=5,1,($E162-5)),$H170-SUM($H166:BG166)))))</f>
        <v>0</v>
      </c>
      <c r="BI166" s="26">
        <f>IF(OR($E162=0,BH171=0),0,IF($H170&gt;0,(MIN($H170/IF($E162&lt;=5,1,($E162-5)),$H170-SUM($H166:BH166))), (MAX($H170/IF($E162&lt;=5,1,($E162-5)),$H170-SUM($H166:BH166)))))</f>
        <v>0</v>
      </c>
      <c r="BJ166" s="26">
        <f>IF(OR($E162=0,BI171=0),0,IF($H170&gt;0,(MIN($H170/IF($E162&lt;=5,1,($E162-5)),$H170-SUM($H166:BI166))), (MAX($H170/IF($E162&lt;=5,1,($E162-5)),$H170-SUM($H166:BI166)))))</f>
        <v>0</v>
      </c>
      <c r="BK166" s="26">
        <f>IF(OR($E162=0,BJ171=0),0,IF($H170&gt;0,(MIN($H170/IF($E162&lt;=5,1,($E162-5)),$H170-SUM($H166:BJ166))), (MAX($H170/IF($E162&lt;=5,1,($E162-5)),$H170-SUM($H166:BJ166)))))</f>
        <v>0</v>
      </c>
    </row>
    <row r="167" spans="2:63" hidden="1" outlineLevel="1" x14ac:dyDescent="0.3">
      <c r="B167" t="s">
        <v>46</v>
      </c>
      <c r="D167" s="26"/>
      <c r="E167" s="26"/>
      <c r="F167" s="26"/>
      <c r="G167" s="26"/>
      <c r="H167" s="46"/>
      <c r="I167" s="40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</row>
    <row r="168" spans="2:63" hidden="1" outlineLevel="1" x14ac:dyDescent="0.3">
      <c r="B168" t="s">
        <v>42</v>
      </c>
      <c r="D168" s="26"/>
      <c r="E168" s="26"/>
      <c r="F168" s="26"/>
      <c r="G168" s="26"/>
      <c r="H168" s="46">
        <f>Inputs!D67/Inputs!I5</f>
        <v>-0.32963238110475013</v>
      </c>
      <c r="I168" s="40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</row>
    <row r="169" spans="2:63" hidden="1" outlineLevel="1" x14ac:dyDescent="0.3">
      <c r="B169" t="s">
        <v>43</v>
      </c>
      <c r="D169" s="72"/>
      <c r="E169" s="72"/>
      <c r="F169" s="72"/>
      <c r="G169" s="72"/>
      <c r="H169" s="73">
        <f>Inputs!I87/Inputs!I5</f>
        <v>-0.11987384208609581</v>
      </c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</row>
    <row r="170" spans="2:63" hidden="1" outlineLevel="1" x14ac:dyDescent="0.3">
      <c r="B170" t="s">
        <v>29</v>
      </c>
      <c r="D170" s="26"/>
      <c r="E170" s="26"/>
      <c r="F170" s="26"/>
      <c r="G170" s="26"/>
      <c r="H170" s="46">
        <f>SUM(H168:H169)</f>
        <v>-0.44950622319084593</v>
      </c>
      <c r="I170" s="40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</row>
    <row r="171" spans="2:63" hidden="1" outlineLevel="1" x14ac:dyDescent="0.3">
      <c r="B171" t="s">
        <v>44</v>
      </c>
      <c r="C171" s="27">
        <f>D162</f>
        <v>17.097774618805879</v>
      </c>
      <c r="D171" s="26">
        <f>C171-D165-D166+D170</f>
        <v>16.457223448527898</v>
      </c>
      <c r="E171" s="26">
        <f t="shared" ref="E171:AN171" si="278">D171-E165-E166+E170</f>
        <v>15.81667227824992</v>
      </c>
      <c r="F171" s="26">
        <f t="shared" si="278"/>
        <v>15.176121107971941</v>
      </c>
      <c r="G171" s="26">
        <f t="shared" si="278"/>
        <v>14.535569937693962</v>
      </c>
      <c r="H171" s="46">
        <f t="shared" si="278"/>
        <v>13.445512544225137</v>
      </c>
      <c r="I171" s="40">
        <f t="shared" si="278"/>
        <v>12.825683313379679</v>
      </c>
      <c r="J171" s="26">
        <f t="shared" si="278"/>
        <v>12.205854082534222</v>
      </c>
      <c r="K171" s="26">
        <f t="shared" si="278"/>
        <v>11.586024851688764</v>
      </c>
      <c r="L171" s="26">
        <f t="shared" si="278"/>
        <v>10.966195620843306</v>
      </c>
      <c r="M171" s="26">
        <f t="shared" si="278"/>
        <v>10.346366389997849</v>
      </c>
      <c r="N171" s="26">
        <f t="shared" si="278"/>
        <v>9.7265371591523913</v>
      </c>
      <c r="O171" s="26">
        <f t="shared" si="278"/>
        <v>9.1067079283069337</v>
      </c>
      <c r="P171" s="26">
        <f t="shared" si="278"/>
        <v>8.4868786974614761</v>
      </c>
      <c r="Q171" s="26">
        <f t="shared" si="278"/>
        <v>7.8670494666160176</v>
      </c>
      <c r="R171" s="26">
        <f t="shared" si="278"/>
        <v>7.2472202357705591</v>
      </c>
      <c r="S171" s="26">
        <f t="shared" si="278"/>
        <v>6.6273910049251006</v>
      </c>
      <c r="T171" s="26">
        <f t="shared" si="278"/>
        <v>6.0075617740796421</v>
      </c>
      <c r="U171" s="26">
        <f t="shared" si="278"/>
        <v>5.3877325432341836</v>
      </c>
      <c r="V171" s="26">
        <f t="shared" si="278"/>
        <v>4.7679033123887251</v>
      </c>
      <c r="W171" s="26">
        <f t="shared" si="278"/>
        <v>4.1480740815432666</v>
      </c>
      <c r="X171" s="26">
        <f t="shared" si="278"/>
        <v>3.5282448506978086</v>
      </c>
      <c r="Y171" s="26">
        <f t="shared" si="278"/>
        <v>2.9084156198523505</v>
      </c>
      <c r="Z171" s="26">
        <f t="shared" si="278"/>
        <v>2.2885863890068925</v>
      </c>
      <c r="AA171" s="26">
        <f t="shared" si="278"/>
        <v>1.6687571581614344</v>
      </c>
      <c r="AB171" s="26">
        <f t="shared" si="278"/>
        <v>1.0489279273159764</v>
      </c>
      <c r="AC171" s="26">
        <f t="shared" si="278"/>
        <v>0.42909869647051818</v>
      </c>
      <c r="AD171" s="26">
        <f t="shared" si="278"/>
        <v>2.8310687127941492E-15</v>
      </c>
      <c r="AE171" s="26">
        <f t="shared" si="278"/>
        <v>2.8310687127941492E-15</v>
      </c>
      <c r="AF171" s="26">
        <f t="shared" si="278"/>
        <v>2.8310687127941492E-15</v>
      </c>
      <c r="AG171" s="26">
        <f t="shared" si="278"/>
        <v>2.8310687127941492E-15</v>
      </c>
      <c r="AH171" s="26">
        <f t="shared" si="278"/>
        <v>2.8310687127941492E-15</v>
      </c>
      <c r="AI171" s="26">
        <f t="shared" si="278"/>
        <v>2.8310687127941492E-15</v>
      </c>
      <c r="AJ171" s="26">
        <f t="shared" si="278"/>
        <v>2.8310687127941492E-15</v>
      </c>
      <c r="AK171" s="26">
        <f t="shared" si="278"/>
        <v>2.8310687127941492E-15</v>
      </c>
      <c r="AL171" s="26">
        <f t="shared" si="278"/>
        <v>2.8310687127941492E-15</v>
      </c>
      <c r="AM171" s="26">
        <f t="shared" si="278"/>
        <v>2.8310687127941492E-15</v>
      </c>
      <c r="AN171" s="26">
        <f t="shared" si="278"/>
        <v>2.8310687127941492E-15</v>
      </c>
      <c r="AO171" s="26">
        <f t="shared" ref="AO171" si="279">AN171-AO165-AO166+AO170</f>
        <v>2.8310687127941492E-15</v>
      </c>
      <c r="AP171" s="26">
        <f t="shared" ref="AP171" si="280">AO171-AP165-AP166+AP170</f>
        <v>2.8310687127941492E-15</v>
      </c>
      <c r="AQ171" s="26">
        <f t="shared" ref="AQ171" si="281">AP171-AQ165-AQ166+AQ170</f>
        <v>2.8310687127941492E-15</v>
      </c>
      <c r="AR171" s="26">
        <f t="shared" ref="AR171" si="282">AQ171-AR165-AR166+AR170</f>
        <v>2.8310687127941492E-15</v>
      </c>
      <c r="AS171" s="26">
        <f t="shared" ref="AS171" si="283">AR171-AS165-AS166+AS170</f>
        <v>2.8310687127941492E-15</v>
      </c>
      <c r="AT171" s="26">
        <f t="shared" ref="AT171" si="284">AS171-AT165-AT166+AT170</f>
        <v>2.8310687127941492E-15</v>
      </c>
      <c r="AU171" s="26">
        <f t="shared" ref="AU171" si="285">AT171-AU165-AU166+AU170</f>
        <v>2.8310687127941492E-15</v>
      </c>
      <c r="AV171" s="26">
        <f t="shared" ref="AV171" si="286">AU171-AV165-AV166+AV170</f>
        <v>2.8310687127941492E-15</v>
      </c>
      <c r="AW171" s="26">
        <f t="shared" ref="AW171" si="287">AV171-AW165-AW166+AW170</f>
        <v>2.8310687127941492E-15</v>
      </c>
      <c r="AX171" s="26">
        <f t="shared" ref="AX171" si="288">AW171-AX165-AX166+AX170</f>
        <v>2.8310687127941492E-15</v>
      </c>
      <c r="AY171" s="26">
        <f t="shared" ref="AY171" si="289">AX171-AY165-AY166+AY170</f>
        <v>2.8310687127941492E-15</v>
      </c>
      <c r="AZ171" s="26">
        <f t="shared" ref="AZ171" si="290">AY171-AZ165-AZ166+AZ170</f>
        <v>2.8310687127941492E-15</v>
      </c>
      <c r="BA171" s="26">
        <f t="shared" ref="BA171" si="291">AZ171-BA165-BA166+BA170</f>
        <v>2.8310687127941492E-15</v>
      </c>
      <c r="BB171" s="26">
        <f t="shared" ref="BB171" si="292">BA171-BB165-BB166+BB170</f>
        <v>2.8310687127941492E-15</v>
      </c>
      <c r="BC171" s="26">
        <f t="shared" ref="BC171" si="293">BB171-BC165-BC166+BC170</f>
        <v>2.8310687127941492E-15</v>
      </c>
      <c r="BD171" s="26">
        <f t="shared" ref="BD171" si="294">BC171-BD165-BD166+BD170</f>
        <v>2.8310687127941492E-15</v>
      </c>
      <c r="BE171" s="26">
        <f t="shared" ref="BE171" si="295">BD171-BE165-BE166+BE170</f>
        <v>2.8310687127941492E-15</v>
      </c>
      <c r="BF171" s="26">
        <f t="shared" ref="BF171" si="296">BE171-BF165-BF166+BF170</f>
        <v>2.8310687127941492E-15</v>
      </c>
      <c r="BG171" s="26">
        <f t="shared" ref="BG171" si="297">BF171-BG165-BG166+BG170</f>
        <v>2.8310687127941492E-15</v>
      </c>
      <c r="BH171" s="26">
        <f t="shared" ref="BH171" si="298">BG171-BH165-BH166+BH170</f>
        <v>2.8310687127941492E-15</v>
      </c>
      <c r="BI171" s="26">
        <f t="shared" ref="BI171" si="299">BH171-BI165-BI166+BI170</f>
        <v>2.8310687127941492E-15</v>
      </c>
      <c r="BJ171" s="26">
        <f t="shared" ref="BJ171" si="300">BI171-BJ165-BJ166+BJ170</f>
        <v>2.8310687127941492E-15</v>
      </c>
      <c r="BK171" s="26">
        <f t="shared" ref="BK171" si="301">BJ171-BK165-BK166+BK170</f>
        <v>2.8310687127941492E-15</v>
      </c>
    </row>
    <row r="172" spans="2:63" hidden="1" outlineLevel="1" x14ac:dyDescent="0.3">
      <c r="D172" s="26"/>
      <c r="E172" s="26"/>
      <c r="F172" s="26"/>
      <c r="G172" s="26"/>
      <c r="H172" s="46"/>
      <c r="I172" s="40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</row>
    <row r="173" spans="2:63" hidden="1" outlineLevel="1" x14ac:dyDescent="0.3">
      <c r="D173" s="26"/>
      <c r="E173" s="26"/>
      <c r="F173" s="26"/>
      <c r="G173" s="26"/>
      <c r="H173" s="46"/>
      <c r="I173" s="40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</row>
    <row r="174" spans="2:63" hidden="1" outlineLevel="1" x14ac:dyDescent="0.3">
      <c r="B174" t="s">
        <v>27</v>
      </c>
      <c r="D174" s="26">
        <f>Inputs!E19*(1+IF(D2&lt;="2017",Inputs!E10,Inputs!E9))^0.5</f>
        <v>0.61859828946512996</v>
      </c>
      <c r="E174" s="26">
        <f>Inputs!F19*(1+IF(E2&lt;="2017",Inputs!F10,Inputs!F9))^0.5</f>
        <v>0.35212366869199407</v>
      </c>
      <c r="F174" s="26">
        <f>Inputs!G19*(1+IF(F2&lt;="2017",Inputs!G10,Inputs!G9))^0.5</f>
        <v>0.20383466264913949</v>
      </c>
      <c r="G174" s="26">
        <f>Inputs!H19*(1+IF(G2&lt;="2017",Inputs!H10,Inputs!H9))^0.5</f>
        <v>0.33341659327257939</v>
      </c>
      <c r="H174" s="46">
        <f>Inputs!I19*(1+IF(H2&lt;="2017",Inputs!I10,Inputs!I9))^0.5</f>
        <v>0.29620318004121304</v>
      </c>
      <c r="I174" s="40">
        <f>Inputs!J19*(1+IF(I2&lt;="2017",Inputs!J10,Inputs!J9))^0.5</f>
        <v>0</v>
      </c>
      <c r="J174" s="26">
        <f>Inputs!K19*(1+IF(J2&lt;="2017",Inputs!K10,Inputs!K9))^0.5</f>
        <v>0</v>
      </c>
      <c r="K174" s="26">
        <f>Inputs!L19*(1+IF(K2&lt;="2017",Inputs!L10,Inputs!L9))^0.5</f>
        <v>0</v>
      </c>
      <c r="L174" s="26">
        <f>Inputs!M19*(1+IF(L2&lt;="2017",Inputs!M10,Inputs!M9))^0.5</f>
        <v>0</v>
      </c>
      <c r="M174" s="26">
        <f>Inputs!N19*(1+IF(M2&lt;="2017",Inputs!N10,Inputs!N9))^0.5</f>
        <v>0</v>
      </c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</row>
    <row r="175" spans="2:63" hidden="1" outlineLevel="1" x14ac:dyDescent="0.3">
      <c r="D175" s="26"/>
      <c r="E175" s="26"/>
      <c r="F175" s="26"/>
      <c r="G175" s="26"/>
      <c r="H175" s="46"/>
      <c r="I175" s="40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</row>
    <row r="176" spans="2:63" hidden="1" outlineLevel="1" x14ac:dyDescent="0.3">
      <c r="B176" t="s">
        <v>48</v>
      </c>
      <c r="D176" s="26"/>
      <c r="E176" s="26"/>
      <c r="F176" s="26"/>
      <c r="G176" s="26"/>
      <c r="H176" s="46"/>
      <c r="I176" s="40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</row>
    <row r="177" spans="2:63" hidden="1" outlineLevel="1" x14ac:dyDescent="0.3">
      <c r="B177" s="15">
        <v>2013</v>
      </c>
      <c r="C177">
        <v>1</v>
      </c>
      <c r="D177" s="26"/>
      <c r="E177" s="26">
        <f>IF($F$162="n/a",0,IF(E$3&lt;=$C177,0,IF(E$3&gt;($F$162+$C177),INDEX($D$174:$W$174,,$C177)-SUM($D177:D177),INDEX($D$174:$W$174,,$C177)/$F$162)))</f>
        <v>1.03099714910855E-2</v>
      </c>
      <c r="F177" s="26">
        <f>IF($F$162="n/a",0,IF(F$3&lt;=$C177,0,IF(F$3&gt;($F$162+$C177),INDEX($D$174:$W$174,,$C177)-SUM($D177:E177),INDEX($D$174:$W$174,,$C177)/$F$162)))</f>
        <v>1.03099714910855E-2</v>
      </c>
      <c r="G177" s="26">
        <f>IF($F$162="n/a",0,IF(G$3&lt;=$C177,0,IF(G$3&gt;($F$162+$C177),INDEX($D$174:$W$174,,$C177)-SUM($D177:F177),INDEX($D$174:$W$174,,$C177)/$F$162)))</f>
        <v>1.03099714910855E-2</v>
      </c>
      <c r="H177" s="46">
        <f>IF($F$162="n/a",0,IF(H$3&lt;=$C177,0,IF(H$3&gt;($F$162+$C177),INDEX($D$174:$W$174,,$C177)-SUM($D177:G177),INDEX($D$174:$W$174,,$C177)/$F$162)))</f>
        <v>1.03099714910855E-2</v>
      </c>
      <c r="I177" s="40">
        <f>IF($F$162="n/a",0,IF(I$3&lt;=$C177,0,IF(I$3&gt;($F$162+$C177),INDEX($D$174:$W$174,,$C177)-SUM($D177:H177),INDEX($D$174:$W$174,,$C177)/$F$162)))</f>
        <v>1.03099714910855E-2</v>
      </c>
      <c r="J177" s="26">
        <f>IF($F$162="n/a",0,IF(J$3&lt;=$C177,0,IF(J$3&gt;($F$162+$C177),INDEX($D$174:$W$174,,$C177)-SUM($D177:I177),INDEX($D$174:$W$174,,$C177)/$F$162)))</f>
        <v>1.03099714910855E-2</v>
      </c>
      <c r="K177" s="26">
        <f>IF($F$162="n/a",0,IF(K$3&lt;=$C177,0,IF(K$3&gt;($F$162+$C177),INDEX($D$174:$W$174,,$C177)-SUM($D177:J177),INDEX($D$174:$W$174,,$C177)/$F$162)))</f>
        <v>1.03099714910855E-2</v>
      </c>
      <c r="L177" s="26">
        <f>IF($F$162="n/a",0,IF(L$3&lt;=$C177,0,IF(L$3&gt;($F$162+$C177),INDEX($D$174:$W$174,,$C177)-SUM($D177:K177),INDEX($D$174:$W$174,,$C177)/$F$162)))</f>
        <v>1.03099714910855E-2</v>
      </c>
      <c r="M177" s="26">
        <f>IF($F$162="n/a",0,IF(M$3&lt;=$C177,0,IF(M$3&gt;($F$162+$C177),INDEX($D$174:$W$174,,$C177)-SUM($D177:L177),INDEX($D$174:$W$174,,$C177)/$F$162)))</f>
        <v>1.03099714910855E-2</v>
      </c>
      <c r="N177" s="26">
        <f>IF($F$162="n/a",0,IF(N$3&lt;=$C177,0,IF(N$3&gt;($F$162+$C177),INDEX($D$174:$W$174,,$C177)-SUM($D177:M177),INDEX($D$174:$W$174,,$C177)/$F$162)))</f>
        <v>1.03099714910855E-2</v>
      </c>
      <c r="O177" s="26">
        <f>IF($F$162="n/a",0,IF(O$3&lt;=$C177,0,IF(O$3&gt;($F$162+$C177),INDEX($D$174:$W$174,,$C177)-SUM($D177:N177),INDEX($D$174:$W$174,,$C177)/$F$162)))</f>
        <v>1.03099714910855E-2</v>
      </c>
      <c r="P177" s="26">
        <f>IF($F$162="n/a",0,IF(P$3&lt;=$C177,0,IF(P$3&gt;($F$162+$C177),INDEX($D$174:$W$174,,$C177)-SUM($D177:O177),INDEX($D$174:$W$174,,$C177)/$F$162)))</f>
        <v>1.03099714910855E-2</v>
      </c>
      <c r="Q177" s="26">
        <f>IF($F$162="n/a",0,IF(Q$3&lt;=$C177,0,IF(Q$3&gt;($F$162+$C177),INDEX($D$174:$W$174,,$C177)-SUM($D177:P177),INDEX($D$174:$W$174,,$C177)/$F$162)))</f>
        <v>1.03099714910855E-2</v>
      </c>
      <c r="R177" s="26">
        <f>IF($F$162="n/a",0,IF(R$3&lt;=$C177,0,IF(R$3&gt;($F$162+$C177),INDEX($D$174:$W$174,,$C177)-SUM($D177:Q177),INDEX($D$174:$W$174,,$C177)/$F$162)))</f>
        <v>1.03099714910855E-2</v>
      </c>
      <c r="S177" s="26">
        <f>IF($F$162="n/a",0,IF(S$3&lt;=$C177,0,IF(S$3&gt;($F$162+$C177),INDEX($D$174:$W$174,,$C177)-SUM($D177:R177),INDEX($D$174:$W$174,,$C177)/$F$162)))</f>
        <v>1.03099714910855E-2</v>
      </c>
      <c r="T177" s="26">
        <f>IF($F$162="n/a",0,IF(T$3&lt;=$C177,0,IF(T$3&gt;($F$162+$C177),INDEX($D$174:$W$174,,$C177)-SUM($D177:S177),INDEX($D$174:$W$174,,$C177)/$F$162)))</f>
        <v>1.03099714910855E-2</v>
      </c>
      <c r="U177" s="26">
        <f>IF($F$162="n/a",0,IF(U$3&lt;=$C177,0,IF(U$3&gt;($F$162+$C177),INDEX($D$174:$W$174,,$C177)-SUM($D177:T177),INDEX($D$174:$W$174,,$C177)/$F$162)))</f>
        <v>1.03099714910855E-2</v>
      </c>
      <c r="V177" s="26">
        <f>IF($F$162="n/a",0,IF(V$3&lt;=$C177,0,IF(V$3&gt;($F$162+$C177),INDEX($D$174:$W$174,,$C177)-SUM($D177:U177),INDEX($D$174:$W$174,,$C177)/$F$162)))</f>
        <v>1.03099714910855E-2</v>
      </c>
      <c r="W177" s="26">
        <f>IF($F$162="n/a",0,IF(W$3&lt;=$C177,0,IF(W$3&gt;($F$162+$C177),INDEX($D$174:$W$174,,$C177)-SUM($D177:V177),INDEX($D$174:$W$174,,$C177)/$F$162)))</f>
        <v>1.03099714910855E-2</v>
      </c>
      <c r="X177" s="26">
        <f>IF($F$162="n/a",0,IF(X$3&lt;=$C177,0,IF(X$3&gt;($F$162+$C177),INDEX($D$174:$W$174,,$C177)-SUM($D177:W177),INDEX($D$174:$W$174,,$C177)/$F$162)))</f>
        <v>1.03099714910855E-2</v>
      </c>
      <c r="Y177" s="26">
        <f>IF($F$162="n/a",0,IF(Y$3&lt;=$C177,0,IF(Y$3&gt;($F$162+$C177),INDEX($D$174:$W$174,,$C177)-SUM($D177:X177),INDEX($D$174:$W$174,,$C177)/$F$162)))</f>
        <v>1.03099714910855E-2</v>
      </c>
      <c r="Z177" s="26">
        <f>IF($F$162="n/a",0,IF(Z$3&lt;=$C177,0,IF(Z$3&gt;($F$162+$C177),INDEX($D$174:$W$174,,$C177)-SUM($D177:Y177),INDEX($D$174:$W$174,,$C177)/$F$162)))</f>
        <v>1.03099714910855E-2</v>
      </c>
      <c r="AA177" s="26">
        <f>IF($F$162="n/a",0,IF(AA$3&lt;=$C177,0,IF(AA$3&gt;($F$162+$C177),INDEX($D$174:$W$174,,$C177)-SUM($D177:Z177),INDEX($D$174:$W$174,,$C177)/$F$162)))</f>
        <v>1.03099714910855E-2</v>
      </c>
      <c r="AB177" s="26">
        <f>IF($F$162="n/a",0,IF(AB$3&lt;=$C177,0,IF(AB$3&gt;($F$162+$C177),INDEX($D$174:$W$174,,$C177)-SUM($D177:AA177),INDEX($D$174:$W$174,,$C177)/$F$162)))</f>
        <v>1.03099714910855E-2</v>
      </c>
      <c r="AC177" s="26">
        <f>IF($F$162="n/a",0,IF(AC$3&lt;=$C177,0,IF(AC$3&gt;($F$162+$C177),INDEX($D$174:$W$174,,$C177)-SUM($D177:AB177),INDEX($D$174:$W$174,,$C177)/$F$162)))</f>
        <v>1.03099714910855E-2</v>
      </c>
      <c r="AD177" s="26">
        <f>IF($F$162="n/a",0,IF(AD$3&lt;=$C177,0,IF(AD$3&gt;($F$162+$C177),INDEX($D$174:$W$174,,$C177)-SUM($D177:AC177),INDEX($D$174:$W$174,,$C177)/$F$162)))</f>
        <v>1.03099714910855E-2</v>
      </c>
      <c r="AE177" s="26">
        <f>IF($F$162="n/a",0,IF(AE$3&lt;=$C177,0,IF(AE$3&gt;($F$162+$C177),INDEX($D$174:$W$174,,$C177)-SUM($D177:AD177),INDEX($D$174:$W$174,,$C177)/$F$162)))</f>
        <v>1.03099714910855E-2</v>
      </c>
      <c r="AF177" s="26">
        <f>IF($F$162="n/a",0,IF(AF$3&lt;=$C177,0,IF(AF$3&gt;($F$162+$C177),INDEX($D$174:$W$174,,$C177)-SUM($D177:AE177),INDEX($D$174:$W$174,,$C177)/$F$162)))</f>
        <v>1.03099714910855E-2</v>
      </c>
      <c r="AG177" s="26">
        <f>IF($F$162="n/a",0,IF(AG$3&lt;=$C177,0,IF(AG$3&gt;($F$162+$C177),INDEX($D$174:$W$174,,$C177)-SUM($D177:AF177),INDEX($D$174:$W$174,,$C177)/$F$162)))</f>
        <v>1.03099714910855E-2</v>
      </c>
      <c r="AH177" s="26">
        <f>IF($F$162="n/a",0,IF(AH$3&lt;=$C177,0,IF(AH$3&gt;($F$162+$C177),INDEX($D$174:$W$174,,$C177)-SUM($D177:AG177),INDEX($D$174:$W$174,,$C177)/$F$162)))</f>
        <v>1.03099714910855E-2</v>
      </c>
      <c r="AI177" s="26">
        <f>IF($F$162="n/a",0,IF(AI$3&lt;=$C177,0,IF(AI$3&gt;($F$162+$C177),INDEX($D$174:$W$174,,$C177)-SUM($D177:AH177),INDEX($D$174:$W$174,,$C177)/$F$162)))</f>
        <v>1.03099714910855E-2</v>
      </c>
      <c r="AJ177" s="26">
        <f>IF($F$162="n/a",0,IF(AJ$3&lt;=$C177,0,IF(AJ$3&gt;($F$162+$C177),INDEX($D$174:$W$174,,$C177)-SUM($D177:AI177),INDEX($D$174:$W$174,,$C177)/$F$162)))</f>
        <v>1.03099714910855E-2</v>
      </c>
      <c r="AK177" s="26">
        <f>IF($F$162="n/a",0,IF(AK$3&lt;=$C177,0,IF(AK$3&gt;($F$162+$C177),INDEX($D$174:$W$174,,$C177)-SUM($D177:AJ177),INDEX($D$174:$W$174,,$C177)/$F$162)))</f>
        <v>1.03099714910855E-2</v>
      </c>
      <c r="AL177" s="26">
        <f>IF($F$162="n/a",0,IF(AL$3&lt;=$C177,0,IF(AL$3&gt;($F$162+$C177),INDEX($D$174:$W$174,,$C177)-SUM($D177:AK177),INDEX($D$174:$W$174,,$C177)/$F$162)))</f>
        <v>1.03099714910855E-2</v>
      </c>
      <c r="AM177" s="26">
        <f>IF($F$162="n/a",0,IF(AM$3&lt;=$C177,0,IF(AM$3&gt;($F$162+$C177),INDEX($D$174:$W$174,,$C177)-SUM($D177:AL177),INDEX($D$174:$W$174,,$C177)/$F$162)))</f>
        <v>1.03099714910855E-2</v>
      </c>
      <c r="AN177" s="26">
        <f>IF($F$162="n/a",0,IF(AN$3&lt;=$C177,0,IF(AN$3&gt;($F$162+$C177),INDEX($D$174:$W$174,,$C177)-SUM($D177:AM177),INDEX($D$174:$W$174,,$C177)/$F$162)))</f>
        <v>1.03099714910855E-2</v>
      </c>
      <c r="AO177" s="26">
        <f>IF($F$162="n/a",0,IF(AO$3&lt;=$C177,0,IF(AO$3&gt;($F$162+$C177),INDEX($D$174:$W$174,,$C177)-SUM($D177:AN177),INDEX($D$174:$W$174,,$C177)/$F$162)))</f>
        <v>1.03099714910855E-2</v>
      </c>
      <c r="AP177" s="26">
        <f>IF($F$162="n/a",0,IF(AP$3&lt;=$C177,0,IF(AP$3&gt;($F$162+$C177),INDEX($D$174:$W$174,,$C177)-SUM($D177:AO177),INDEX($D$174:$W$174,,$C177)/$F$162)))</f>
        <v>1.03099714910855E-2</v>
      </c>
      <c r="AQ177" s="26">
        <f>IF($F$162="n/a",0,IF(AQ$3&lt;=$C177,0,IF(AQ$3&gt;($F$162+$C177),INDEX($D$174:$W$174,,$C177)-SUM($D177:AP177),INDEX($D$174:$W$174,,$C177)/$F$162)))</f>
        <v>1.03099714910855E-2</v>
      </c>
      <c r="AR177" s="26">
        <f>IF($F$162="n/a",0,IF(AR$3&lt;=$C177,0,IF(AR$3&gt;($F$162+$C177),INDEX($D$174:$W$174,,$C177)-SUM($D177:AQ177),INDEX($D$174:$W$174,,$C177)/$F$162)))</f>
        <v>1.03099714910855E-2</v>
      </c>
      <c r="AS177" s="26">
        <f>IF($F$162="n/a",0,IF(AS$3&lt;=$C177,0,IF(AS$3&gt;($F$162+$C177),INDEX($D$174:$W$174,,$C177)-SUM($D177:AR177),INDEX($D$174:$W$174,,$C177)/$F$162)))</f>
        <v>1.03099714910855E-2</v>
      </c>
      <c r="AT177" s="26">
        <f>IF($F$162="n/a",0,IF(AT$3&lt;=$C177,0,IF(AT$3&gt;($F$162+$C177),INDEX($D$174:$W$174,,$C177)-SUM($D177:AS177),INDEX($D$174:$W$174,,$C177)/$F$162)))</f>
        <v>1.03099714910855E-2</v>
      </c>
      <c r="AU177" s="26">
        <f>IF($F$162="n/a",0,IF(AU$3&lt;=$C177,0,IF(AU$3&gt;($F$162+$C177),INDEX($D$174:$W$174,,$C177)-SUM($D177:AT177),INDEX($D$174:$W$174,,$C177)/$F$162)))</f>
        <v>1.03099714910855E-2</v>
      </c>
      <c r="AV177" s="26">
        <f>IF($F$162="n/a",0,IF(AV$3&lt;=$C177,0,IF(AV$3&gt;($F$162+$C177),INDEX($D$174:$W$174,,$C177)-SUM($D177:AU177),INDEX($D$174:$W$174,,$C177)/$F$162)))</f>
        <v>1.03099714910855E-2</v>
      </c>
      <c r="AW177" s="26">
        <f>IF($F$162="n/a",0,IF(AW$3&lt;=$C177,0,IF(AW$3&gt;($F$162+$C177),INDEX($D$174:$W$174,,$C177)-SUM($D177:AV177),INDEX($D$174:$W$174,,$C177)/$F$162)))</f>
        <v>1.03099714910855E-2</v>
      </c>
      <c r="AX177" s="26">
        <f>IF($F$162="n/a",0,IF(AX$3&lt;=$C177,0,IF(AX$3&gt;($F$162+$C177),INDEX($D$174:$W$174,,$C177)-SUM($D177:AW177),INDEX($D$174:$W$174,,$C177)/$F$162)))</f>
        <v>1.03099714910855E-2</v>
      </c>
      <c r="AY177" s="26">
        <f>IF($F$162="n/a",0,IF(AY$3&lt;=$C177,0,IF(AY$3&gt;($F$162+$C177),INDEX($D$174:$W$174,,$C177)-SUM($D177:AX177),INDEX($D$174:$W$174,,$C177)/$F$162)))</f>
        <v>1.03099714910855E-2</v>
      </c>
      <c r="AZ177" s="26">
        <f>IF($F$162="n/a",0,IF(AZ$3&lt;=$C177,0,IF(AZ$3&gt;($F$162+$C177),INDEX($D$174:$W$174,,$C177)-SUM($D177:AY177),INDEX($D$174:$W$174,,$C177)/$F$162)))</f>
        <v>1.03099714910855E-2</v>
      </c>
      <c r="BA177" s="26">
        <f>IF($F$162="n/a",0,IF(BA$3&lt;=$C177,0,IF(BA$3&gt;($F$162+$C177),INDEX($D$174:$W$174,,$C177)-SUM($D177:AZ177),INDEX($D$174:$W$174,,$C177)/$F$162)))</f>
        <v>1.03099714910855E-2</v>
      </c>
      <c r="BB177" s="26">
        <f>IF($F$162="n/a",0,IF(BB$3&lt;=$C177,0,IF(BB$3&gt;($F$162+$C177),INDEX($D$174:$W$174,,$C177)-SUM($D177:BA177),INDEX($D$174:$W$174,,$C177)/$F$162)))</f>
        <v>1.03099714910855E-2</v>
      </c>
      <c r="BC177" s="26">
        <f>IF($F$162="n/a",0,IF(BC$3&lt;=$C177,0,IF(BC$3&gt;($F$162+$C177),INDEX($D$174:$W$174,,$C177)-SUM($D177:BB177),INDEX($D$174:$W$174,,$C177)/$F$162)))</f>
        <v>1.03099714910855E-2</v>
      </c>
      <c r="BD177" s="26">
        <f>IF($F$162="n/a",0,IF(BD$3&lt;=$C177,0,IF(BD$3&gt;($F$162+$C177),INDEX($D$174:$W$174,,$C177)-SUM($D177:BC177),INDEX($D$174:$W$174,,$C177)/$F$162)))</f>
        <v>1.03099714910855E-2</v>
      </c>
      <c r="BE177" s="26">
        <f>IF($F$162="n/a",0,IF(BE$3&lt;=$C177,0,IF(BE$3&gt;($F$162+$C177),INDEX($D$174:$W$174,,$C177)-SUM($D177:BD177),INDEX($D$174:$W$174,,$C177)/$F$162)))</f>
        <v>1.03099714910855E-2</v>
      </c>
      <c r="BF177" s="26">
        <f>IF($F$162="n/a",0,IF(BF$3&lt;=$C177,0,IF(BF$3&gt;($F$162+$C177),INDEX($D$174:$W$174,,$C177)-SUM($D177:BE177),INDEX($D$174:$W$174,,$C177)/$F$162)))</f>
        <v>1.03099714910855E-2</v>
      </c>
      <c r="BG177" s="26">
        <f>IF($F$162="n/a",0,IF(BG$3&lt;=$C177,0,IF(BG$3&gt;($F$162+$C177),INDEX($D$174:$W$174,,$C177)-SUM($D177:BF177),INDEX($D$174:$W$174,,$C177)/$F$162)))</f>
        <v>1.03099714910855E-2</v>
      </c>
      <c r="BH177" s="26">
        <f>IF($F$162="n/a",0,IF(BH$3&lt;=$C177,0,IF(BH$3&gt;($F$162+$C177),INDEX($D$174:$W$174,,$C177)-SUM($D177:BG177),INDEX($D$174:$W$174,,$C177)/$F$162)))</f>
        <v>1.03099714910855E-2</v>
      </c>
      <c r="BI177" s="26">
        <f>IF($F$162="n/a",0,IF(BI$3&lt;=$C177,0,IF(BI$3&gt;($F$162+$C177),INDEX($D$174:$W$174,,$C177)-SUM($D177:BH177),INDEX($D$174:$W$174,,$C177)/$F$162)))</f>
        <v>1.03099714910855E-2</v>
      </c>
      <c r="BJ177" s="26">
        <f>IF($F$162="n/a",0,IF(BJ$3&lt;=$C177,0,IF(BJ$3&gt;($F$162+$C177),INDEX($D$174:$W$174,,$C177)-SUM($D177:BI177),INDEX($D$174:$W$174,,$C177)/$F$162)))</f>
        <v>1.03099714910855E-2</v>
      </c>
      <c r="BK177" s="26">
        <f>IF($F$162="n/a",0,IF(BK$3&lt;=$C177,0,IF(BK$3&gt;($F$162+$C177),INDEX($D$174:$W$174,,$C177)-SUM($D177:BJ177),INDEX($D$174:$W$174,,$C177)/$F$162)))</f>
        <v>1.03099714910855E-2</v>
      </c>
    </row>
    <row r="178" spans="2:63" hidden="1" outlineLevel="1" x14ac:dyDescent="0.3">
      <c r="B178" s="15">
        <v>2014</v>
      </c>
      <c r="C178">
        <v>2</v>
      </c>
      <c r="D178" s="26"/>
      <c r="E178" s="26">
        <f>IF($F$162="n/a",0,IF(E$3&lt;=$C178,0,IF(E$3&gt;($F$162+$C178),INDEX($D$174:$W$174,,$C178)-SUM($D178:D178),INDEX($D$174:$W$174,,$C178)/$F$162)))</f>
        <v>0</v>
      </c>
      <c r="F178" s="26">
        <f>IF($F$162="n/a",0,IF(F$3&lt;=$C178,0,IF(F$3&gt;($F$162+$C178),INDEX($D$174:$W$174,,$C178)-SUM($D178:E178),INDEX($D$174:$W$174,,$C178)/$F$162)))</f>
        <v>5.8687278115332345E-3</v>
      </c>
      <c r="G178" s="26">
        <f>IF($F$162="n/a",0,IF(G$3&lt;=$C178,0,IF(G$3&gt;($F$162+$C178),INDEX($D$174:$W$174,,$C178)-SUM($D178:F178),INDEX($D$174:$W$174,,$C178)/$F$162)))</f>
        <v>5.8687278115332345E-3</v>
      </c>
      <c r="H178" s="46">
        <f>IF($F$162="n/a",0,IF(H$3&lt;=$C178,0,IF(H$3&gt;($F$162+$C178),INDEX($D$174:$W$174,,$C178)-SUM($D178:G178),INDEX($D$174:$W$174,,$C178)/$F$162)))</f>
        <v>5.8687278115332345E-3</v>
      </c>
      <c r="I178" s="40">
        <f>IF($F$162="n/a",0,IF(I$3&lt;=$C178,0,IF(I$3&gt;($F$162+$C178),INDEX($D$174:$W$174,,$C178)-SUM($D178:H178),INDEX($D$174:$W$174,,$C178)/$F$162)))</f>
        <v>5.8687278115332345E-3</v>
      </c>
      <c r="J178" s="26">
        <f>IF($F$162="n/a",0,IF(J$3&lt;=$C178,0,IF(J$3&gt;($F$162+$C178),INDEX($D$174:$W$174,,$C178)-SUM($D178:I178),INDEX($D$174:$W$174,,$C178)/$F$162)))</f>
        <v>5.8687278115332345E-3</v>
      </c>
      <c r="K178" s="26">
        <f>IF($F$162="n/a",0,IF(K$3&lt;=$C178,0,IF(K$3&gt;($F$162+$C178),INDEX($D$174:$W$174,,$C178)-SUM($D178:J178),INDEX($D$174:$W$174,,$C178)/$F$162)))</f>
        <v>5.8687278115332345E-3</v>
      </c>
      <c r="L178" s="26">
        <f>IF($F$162="n/a",0,IF(L$3&lt;=$C178,0,IF(L$3&gt;($F$162+$C178),INDEX($D$174:$W$174,,$C178)-SUM($D178:K178),INDEX($D$174:$W$174,,$C178)/$F$162)))</f>
        <v>5.8687278115332345E-3</v>
      </c>
      <c r="M178" s="26">
        <f>IF($F$162="n/a",0,IF(M$3&lt;=$C178,0,IF(M$3&gt;($F$162+$C178),INDEX($D$174:$W$174,,$C178)-SUM($D178:L178),INDEX($D$174:$W$174,,$C178)/$F$162)))</f>
        <v>5.8687278115332345E-3</v>
      </c>
      <c r="N178" s="26">
        <f>IF($F$162="n/a",0,IF(N$3&lt;=$C178,0,IF(N$3&gt;($F$162+$C178),INDEX($D$174:$W$174,,$C178)-SUM($D178:M178),INDEX($D$174:$W$174,,$C178)/$F$162)))</f>
        <v>5.8687278115332345E-3</v>
      </c>
      <c r="O178" s="26">
        <f>IF($F$162="n/a",0,IF(O$3&lt;=$C178,0,IF(O$3&gt;($F$162+$C178),INDEX($D$174:$W$174,,$C178)-SUM($D178:N178),INDEX($D$174:$W$174,,$C178)/$F$162)))</f>
        <v>5.8687278115332345E-3</v>
      </c>
      <c r="P178" s="26">
        <f>IF($F$162="n/a",0,IF(P$3&lt;=$C178,0,IF(P$3&gt;($F$162+$C178),INDEX($D$174:$W$174,,$C178)-SUM($D178:O178),INDEX($D$174:$W$174,,$C178)/$F$162)))</f>
        <v>5.8687278115332345E-3</v>
      </c>
      <c r="Q178" s="26">
        <f>IF($F$162="n/a",0,IF(Q$3&lt;=$C178,0,IF(Q$3&gt;($F$162+$C178),INDEX($D$174:$W$174,,$C178)-SUM($D178:P178),INDEX($D$174:$W$174,,$C178)/$F$162)))</f>
        <v>5.8687278115332345E-3</v>
      </c>
      <c r="R178" s="26">
        <f>IF($F$162="n/a",0,IF(R$3&lt;=$C178,0,IF(R$3&gt;($F$162+$C178),INDEX($D$174:$W$174,,$C178)-SUM($D178:Q178),INDEX($D$174:$W$174,,$C178)/$F$162)))</f>
        <v>5.8687278115332345E-3</v>
      </c>
      <c r="S178" s="26">
        <f>IF($F$162="n/a",0,IF(S$3&lt;=$C178,0,IF(S$3&gt;($F$162+$C178),INDEX($D$174:$W$174,,$C178)-SUM($D178:R178),INDEX($D$174:$W$174,,$C178)/$F$162)))</f>
        <v>5.8687278115332345E-3</v>
      </c>
      <c r="T178" s="26">
        <f>IF($F$162="n/a",0,IF(T$3&lt;=$C178,0,IF(T$3&gt;($F$162+$C178),INDEX($D$174:$W$174,,$C178)-SUM($D178:S178),INDEX($D$174:$W$174,,$C178)/$F$162)))</f>
        <v>5.8687278115332345E-3</v>
      </c>
      <c r="U178" s="26">
        <f>IF($F$162="n/a",0,IF(U$3&lt;=$C178,0,IF(U$3&gt;($F$162+$C178),INDEX($D$174:$W$174,,$C178)-SUM($D178:T178),INDEX($D$174:$W$174,,$C178)/$F$162)))</f>
        <v>5.8687278115332345E-3</v>
      </c>
      <c r="V178" s="26">
        <f>IF($F$162="n/a",0,IF(V$3&lt;=$C178,0,IF(V$3&gt;($F$162+$C178),INDEX($D$174:$W$174,,$C178)-SUM($D178:U178),INDEX($D$174:$W$174,,$C178)/$F$162)))</f>
        <v>5.8687278115332345E-3</v>
      </c>
      <c r="W178" s="26">
        <f>IF($F$162="n/a",0,IF(W$3&lt;=$C178,0,IF(W$3&gt;($F$162+$C178),INDEX($D$174:$W$174,,$C178)-SUM($D178:V178),INDEX($D$174:$W$174,,$C178)/$F$162)))</f>
        <v>5.8687278115332345E-3</v>
      </c>
      <c r="X178" s="26">
        <f>IF($F$162="n/a",0,IF(X$3&lt;=$C178,0,IF(X$3&gt;($F$162+$C178),INDEX($D$174:$W$174,,$C178)-SUM($D178:W178),INDEX($D$174:$W$174,,$C178)/$F$162)))</f>
        <v>5.8687278115332345E-3</v>
      </c>
      <c r="Y178" s="26">
        <f>IF($F$162="n/a",0,IF(Y$3&lt;=$C178,0,IF(Y$3&gt;($F$162+$C178),INDEX($D$174:$W$174,,$C178)-SUM($D178:X178),INDEX($D$174:$W$174,,$C178)/$F$162)))</f>
        <v>5.8687278115332345E-3</v>
      </c>
      <c r="Z178" s="26">
        <f>IF($F$162="n/a",0,IF(Z$3&lt;=$C178,0,IF(Z$3&gt;($F$162+$C178),INDEX($D$174:$W$174,,$C178)-SUM($D178:Y178),INDEX($D$174:$W$174,,$C178)/$F$162)))</f>
        <v>5.8687278115332345E-3</v>
      </c>
      <c r="AA178" s="26">
        <f>IF($F$162="n/a",0,IF(AA$3&lt;=$C178,0,IF(AA$3&gt;($F$162+$C178),INDEX($D$174:$W$174,,$C178)-SUM($D178:Z178),INDEX($D$174:$W$174,,$C178)/$F$162)))</f>
        <v>5.8687278115332345E-3</v>
      </c>
      <c r="AB178" s="26">
        <f>IF($F$162="n/a",0,IF(AB$3&lt;=$C178,0,IF(AB$3&gt;($F$162+$C178),INDEX($D$174:$W$174,,$C178)-SUM($D178:AA178),INDEX($D$174:$W$174,,$C178)/$F$162)))</f>
        <v>5.8687278115332345E-3</v>
      </c>
      <c r="AC178" s="26">
        <f>IF($F$162="n/a",0,IF(AC$3&lt;=$C178,0,IF(AC$3&gt;($F$162+$C178),INDEX($D$174:$W$174,,$C178)-SUM($D178:AB178),INDEX($D$174:$W$174,,$C178)/$F$162)))</f>
        <v>5.8687278115332345E-3</v>
      </c>
      <c r="AD178" s="26">
        <f>IF($F$162="n/a",0,IF(AD$3&lt;=$C178,0,IF(AD$3&gt;($F$162+$C178),INDEX($D$174:$W$174,,$C178)-SUM($D178:AC178),INDEX($D$174:$W$174,,$C178)/$F$162)))</f>
        <v>5.8687278115332345E-3</v>
      </c>
      <c r="AE178" s="26">
        <f>IF($F$162="n/a",0,IF(AE$3&lt;=$C178,0,IF(AE$3&gt;($F$162+$C178),INDEX($D$174:$W$174,,$C178)-SUM($D178:AD178),INDEX($D$174:$W$174,,$C178)/$F$162)))</f>
        <v>5.8687278115332345E-3</v>
      </c>
      <c r="AF178" s="26">
        <f>IF($F$162="n/a",0,IF(AF$3&lt;=$C178,0,IF(AF$3&gt;($F$162+$C178),INDEX($D$174:$W$174,,$C178)-SUM($D178:AE178),INDEX($D$174:$W$174,,$C178)/$F$162)))</f>
        <v>5.8687278115332345E-3</v>
      </c>
      <c r="AG178" s="26">
        <f>IF($F$162="n/a",0,IF(AG$3&lt;=$C178,0,IF(AG$3&gt;($F$162+$C178),INDEX($D$174:$W$174,,$C178)-SUM($D178:AF178),INDEX($D$174:$W$174,,$C178)/$F$162)))</f>
        <v>5.8687278115332345E-3</v>
      </c>
      <c r="AH178" s="26">
        <f>IF($F$162="n/a",0,IF(AH$3&lt;=$C178,0,IF(AH$3&gt;($F$162+$C178),INDEX($D$174:$W$174,,$C178)-SUM($D178:AG178),INDEX($D$174:$W$174,,$C178)/$F$162)))</f>
        <v>5.8687278115332345E-3</v>
      </c>
      <c r="AI178" s="26">
        <f>IF($F$162="n/a",0,IF(AI$3&lt;=$C178,0,IF(AI$3&gt;($F$162+$C178),INDEX($D$174:$W$174,,$C178)-SUM($D178:AH178),INDEX($D$174:$W$174,,$C178)/$F$162)))</f>
        <v>5.8687278115332345E-3</v>
      </c>
      <c r="AJ178" s="26">
        <f>IF($F$162="n/a",0,IF(AJ$3&lt;=$C178,0,IF(AJ$3&gt;($F$162+$C178),INDEX($D$174:$W$174,,$C178)-SUM($D178:AI178),INDEX($D$174:$W$174,,$C178)/$F$162)))</f>
        <v>5.8687278115332345E-3</v>
      </c>
      <c r="AK178" s="26">
        <f>IF($F$162="n/a",0,IF(AK$3&lt;=$C178,0,IF(AK$3&gt;($F$162+$C178),INDEX($D$174:$W$174,,$C178)-SUM($D178:AJ178),INDEX($D$174:$W$174,,$C178)/$F$162)))</f>
        <v>5.8687278115332345E-3</v>
      </c>
      <c r="AL178" s="26">
        <f>IF($F$162="n/a",0,IF(AL$3&lt;=$C178,0,IF(AL$3&gt;($F$162+$C178),INDEX($D$174:$W$174,,$C178)-SUM($D178:AK178),INDEX($D$174:$W$174,,$C178)/$F$162)))</f>
        <v>5.8687278115332345E-3</v>
      </c>
      <c r="AM178" s="26">
        <f>IF($F$162="n/a",0,IF(AM$3&lt;=$C178,0,IF(AM$3&gt;($F$162+$C178),INDEX($D$174:$W$174,,$C178)-SUM($D178:AL178),INDEX($D$174:$W$174,,$C178)/$F$162)))</f>
        <v>5.8687278115332345E-3</v>
      </c>
      <c r="AN178" s="26">
        <f>IF($F$162="n/a",0,IF(AN$3&lt;=$C178,0,IF(AN$3&gt;($F$162+$C178),INDEX($D$174:$W$174,,$C178)-SUM($D178:AM178),INDEX($D$174:$W$174,,$C178)/$F$162)))</f>
        <v>5.8687278115332345E-3</v>
      </c>
      <c r="AO178" s="26">
        <f>IF($F$162="n/a",0,IF(AO$3&lt;=$C178,0,IF(AO$3&gt;($F$162+$C178),INDEX($D$174:$W$174,,$C178)-SUM($D178:AN178),INDEX($D$174:$W$174,,$C178)/$F$162)))</f>
        <v>5.8687278115332345E-3</v>
      </c>
      <c r="AP178" s="26">
        <f>IF($F$162="n/a",0,IF(AP$3&lt;=$C178,0,IF(AP$3&gt;($F$162+$C178),INDEX($D$174:$W$174,,$C178)-SUM($D178:AO178),INDEX($D$174:$W$174,,$C178)/$F$162)))</f>
        <v>5.8687278115332345E-3</v>
      </c>
      <c r="AQ178" s="26">
        <f>IF($F$162="n/a",0,IF(AQ$3&lt;=$C178,0,IF(AQ$3&gt;($F$162+$C178),INDEX($D$174:$W$174,,$C178)-SUM($D178:AP178),INDEX($D$174:$W$174,,$C178)/$F$162)))</f>
        <v>5.8687278115332345E-3</v>
      </c>
      <c r="AR178" s="26">
        <f>IF($F$162="n/a",0,IF(AR$3&lt;=$C178,0,IF(AR$3&gt;($F$162+$C178),INDEX($D$174:$W$174,,$C178)-SUM($D178:AQ178),INDEX($D$174:$W$174,,$C178)/$F$162)))</f>
        <v>5.8687278115332345E-3</v>
      </c>
      <c r="AS178" s="26">
        <f>IF($F$162="n/a",0,IF(AS$3&lt;=$C178,0,IF(AS$3&gt;($F$162+$C178),INDEX($D$174:$W$174,,$C178)-SUM($D178:AR178),INDEX($D$174:$W$174,,$C178)/$F$162)))</f>
        <v>5.8687278115332345E-3</v>
      </c>
      <c r="AT178" s="26">
        <f>IF($F$162="n/a",0,IF(AT$3&lt;=$C178,0,IF(AT$3&gt;($F$162+$C178),INDEX($D$174:$W$174,,$C178)-SUM($D178:AS178),INDEX($D$174:$W$174,,$C178)/$F$162)))</f>
        <v>5.8687278115332345E-3</v>
      </c>
      <c r="AU178" s="26">
        <f>IF($F$162="n/a",0,IF(AU$3&lt;=$C178,0,IF(AU$3&gt;($F$162+$C178),INDEX($D$174:$W$174,,$C178)-SUM($D178:AT178),INDEX($D$174:$W$174,,$C178)/$F$162)))</f>
        <v>5.8687278115332345E-3</v>
      </c>
      <c r="AV178" s="26">
        <f>IF($F$162="n/a",0,IF(AV$3&lt;=$C178,0,IF(AV$3&gt;($F$162+$C178),INDEX($D$174:$W$174,,$C178)-SUM($D178:AU178),INDEX($D$174:$W$174,,$C178)/$F$162)))</f>
        <v>5.8687278115332345E-3</v>
      </c>
      <c r="AW178" s="26">
        <f>IF($F$162="n/a",0,IF(AW$3&lt;=$C178,0,IF(AW$3&gt;($F$162+$C178),INDEX($D$174:$W$174,,$C178)-SUM($D178:AV178),INDEX($D$174:$W$174,,$C178)/$F$162)))</f>
        <v>5.8687278115332345E-3</v>
      </c>
      <c r="AX178" s="26">
        <f>IF($F$162="n/a",0,IF(AX$3&lt;=$C178,0,IF(AX$3&gt;($F$162+$C178),INDEX($D$174:$W$174,,$C178)-SUM($D178:AW178),INDEX($D$174:$W$174,,$C178)/$F$162)))</f>
        <v>5.8687278115332345E-3</v>
      </c>
      <c r="AY178" s="26">
        <f>IF($F$162="n/a",0,IF(AY$3&lt;=$C178,0,IF(AY$3&gt;($F$162+$C178),INDEX($D$174:$W$174,,$C178)-SUM($D178:AX178),INDEX($D$174:$W$174,,$C178)/$F$162)))</f>
        <v>5.8687278115332345E-3</v>
      </c>
      <c r="AZ178" s="26">
        <f>IF($F$162="n/a",0,IF(AZ$3&lt;=$C178,0,IF(AZ$3&gt;($F$162+$C178),INDEX($D$174:$W$174,,$C178)-SUM($D178:AY178),INDEX($D$174:$W$174,,$C178)/$F$162)))</f>
        <v>5.8687278115332345E-3</v>
      </c>
      <c r="BA178" s="26">
        <f>IF($F$162="n/a",0,IF(BA$3&lt;=$C178,0,IF(BA$3&gt;($F$162+$C178),INDEX($D$174:$W$174,,$C178)-SUM($D178:AZ178),INDEX($D$174:$W$174,,$C178)/$F$162)))</f>
        <v>5.8687278115332345E-3</v>
      </c>
      <c r="BB178" s="26">
        <f>IF($F$162="n/a",0,IF(BB$3&lt;=$C178,0,IF(BB$3&gt;($F$162+$C178),INDEX($D$174:$W$174,,$C178)-SUM($D178:BA178),INDEX($D$174:$W$174,,$C178)/$F$162)))</f>
        <v>5.8687278115332345E-3</v>
      </c>
      <c r="BC178" s="26">
        <f>IF($F$162="n/a",0,IF(BC$3&lt;=$C178,0,IF(BC$3&gt;($F$162+$C178),INDEX($D$174:$W$174,,$C178)-SUM($D178:BB178),INDEX($D$174:$W$174,,$C178)/$F$162)))</f>
        <v>5.8687278115332345E-3</v>
      </c>
      <c r="BD178" s="26">
        <f>IF($F$162="n/a",0,IF(BD$3&lt;=$C178,0,IF(BD$3&gt;($F$162+$C178),INDEX($D$174:$W$174,,$C178)-SUM($D178:BC178),INDEX($D$174:$W$174,,$C178)/$F$162)))</f>
        <v>5.8687278115332345E-3</v>
      </c>
      <c r="BE178" s="26">
        <f>IF($F$162="n/a",0,IF(BE$3&lt;=$C178,0,IF(BE$3&gt;($F$162+$C178),INDEX($D$174:$W$174,,$C178)-SUM($D178:BD178),INDEX($D$174:$W$174,,$C178)/$F$162)))</f>
        <v>5.8687278115332345E-3</v>
      </c>
      <c r="BF178" s="26">
        <f>IF($F$162="n/a",0,IF(BF$3&lt;=$C178,0,IF(BF$3&gt;($F$162+$C178),INDEX($D$174:$W$174,,$C178)-SUM($D178:BE178),INDEX($D$174:$W$174,,$C178)/$F$162)))</f>
        <v>5.8687278115332345E-3</v>
      </c>
      <c r="BG178" s="26">
        <f>IF($F$162="n/a",0,IF(BG$3&lt;=$C178,0,IF(BG$3&gt;($F$162+$C178),INDEX($D$174:$W$174,,$C178)-SUM($D178:BF178),INDEX($D$174:$W$174,,$C178)/$F$162)))</f>
        <v>5.8687278115332345E-3</v>
      </c>
      <c r="BH178" s="26">
        <f>IF($F$162="n/a",0,IF(BH$3&lt;=$C178,0,IF(BH$3&gt;($F$162+$C178),INDEX($D$174:$W$174,,$C178)-SUM($D178:BG178),INDEX($D$174:$W$174,,$C178)/$F$162)))</f>
        <v>5.8687278115332345E-3</v>
      </c>
      <c r="BI178" s="26">
        <f>IF($F$162="n/a",0,IF(BI$3&lt;=$C178,0,IF(BI$3&gt;($F$162+$C178),INDEX($D$174:$W$174,,$C178)-SUM($D178:BH178),INDEX($D$174:$W$174,,$C178)/$F$162)))</f>
        <v>5.8687278115332345E-3</v>
      </c>
      <c r="BJ178" s="26">
        <f>IF($F$162="n/a",0,IF(BJ$3&lt;=$C178,0,IF(BJ$3&gt;($F$162+$C178),INDEX($D$174:$W$174,,$C178)-SUM($D178:BI178),INDEX($D$174:$W$174,,$C178)/$F$162)))</f>
        <v>5.8687278115332345E-3</v>
      </c>
      <c r="BK178" s="26">
        <f>IF($F$162="n/a",0,IF(BK$3&lt;=$C178,0,IF(BK$3&gt;($F$162+$C178),INDEX($D$174:$W$174,,$C178)-SUM($D178:BJ178),INDEX($D$174:$W$174,,$C178)/$F$162)))</f>
        <v>5.8687278115332345E-3</v>
      </c>
    </row>
    <row r="179" spans="2:63" hidden="1" outlineLevel="1" x14ac:dyDescent="0.3">
      <c r="B179" s="15">
        <v>2015</v>
      </c>
      <c r="C179">
        <v>3</v>
      </c>
      <c r="D179" s="26"/>
      <c r="E179" s="26">
        <f>IF($F$162="n/a",0,IF(E$3&lt;=$C179,0,IF(E$3&gt;($F$162+$C179),INDEX($D$174:$W$174,,$C179)-SUM($D179:D179),INDEX($D$174:$W$174,,$C179)/$F$162)))</f>
        <v>0</v>
      </c>
      <c r="F179" s="26">
        <f>IF($F$162="n/a",0,IF(F$3&lt;=$C179,0,IF(F$3&gt;($F$162+$C179),INDEX($D$174:$W$174,,$C179)-SUM($D179:E179),INDEX($D$174:$W$174,,$C179)/$F$162)))</f>
        <v>0</v>
      </c>
      <c r="G179" s="26">
        <f>IF($F$162="n/a",0,IF(G$3&lt;=$C179,0,IF(G$3&gt;($F$162+$C179),INDEX($D$174:$W$174,,$C179)-SUM($D179:F179),INDEX($D$174:$W$174,,$C179)/$F$162)))</f>
        <v>3.3972443774856584E-3</v>
      </c>
      <c r="H179" s="46">
        <f>IF($F$162="n/a",0,IF(H$3&lt;=$C179,0,IF(H$3&gt;($F$162+$C179),INDEX($D$174:$W$174,,$C179)-SUM($D179:G179),INDEX($D$174:$W$174,,$C179)/$F$162)))</f>
        <v>3.3972443774856584E-3</v>
      </c>
      <c r="I179" s="40">
        <f>IF($F$162="n/a",0,IF(I$3&lt;=$C179,0,IF(I$3&gt;($F$162+$C179),INDEX($D$174:$W$174,,$C179)-SUM($D179:H179),INDEX($D$174:$W$174,,$C179)/$F$162)))</f>
        <v>3.3972443774856584E-3</v>
      </c>
      <c r="J179" s="26">
        <f>IF($F$162="n/a",0,IF(J$3&lt;=$C179,0,IF(J$3&gt;($F$162+$C179),INDEX($D$174:$W$174,,$C179)-SUM($D179:I179),INDEX($D$174:$W$174,,$C179)/$F$162)))</f>
        <v>3.3972443774856584E-3</v>
      </c>
      <c r="K179" s="26">
        <f>IF($F$162="n/a",0,IF(K$3&lt;=$C179,0,IF(K$3&gt;($F$162+$C179),INDEX($D$174:$W$174,,$C179)-SUM($D179:J179),INDEX($D$174:$W$174,,$C179)/$F$162)))</f>
        <v>3.3972443774856584E-3</v>
      </c>
      <c r="L179" s="26">
        <f>IF($F$162="n/a",0,IF(L$3&lt;=$C179,0,IF(L$3&gt;($F$162+$C179),INDEX($D$174:$W$174,,$C179)-SUM($D179:K179),INDEX($D$174:$W$174,,$C179)/$F$162)))</f>
        <v>3.3972443774856584E-3</v>
      </c>
      <c r="M179" s="26">
        <f>IF($F$162="n/a",0,IF(M$3&lt;=$C179,0,IF(M$3&gt;($F$162+$C179),INDEX($D$174:$W$174,,$C179)-SUM($D179:L179),INDEX($D$174:$W$174,,$C179)/$F$162)))</f>
        <v>3.3972443774856584E-3</v>
      </c>
      <c r="N179" s="26">
        <f>IF($F$162="n/a",0,IF(N$3&lt;=$C179,0,IF(N$3&gt;($F$162+$C179),INDEX($D$174:$W$174,,$C179)-SUM($D179:M179),INDEX($D$174:$W$174,,$C179)/$F$162)))</f>
        <v>3.3972443774856584E-3</v>
      </c>
      <c r="O179" s="26">
        <f>IF($F$162="n/a",0,IF(O$3&lt;=$C179,0,IF(O$3&gt;($F$162+$C179),INDEX($D$174:$W$174,,$C179)-SUM($D179:N179),INDEX($D$174:$W$174,,$C179)/$F$162)))</f>
        <v>3.3972443774856584E-3</v>
      </c>
      <c r="P179" s="26">
        <f>IF($F$162="n/a",0,IF(P$3&lt;=$C179,0,IF(P$3&gt;($F$162+$C179),INDEX($D$174:$W$174,,$C179)-SUM($D179:O179),INDEX($D$174:$W$174,,$C179)/$F$162)))</f>
        <v>3.3972443774856584E-3</v>
      </c>
      <c r="Q179" s="26">
        <f>IF($F$162="n/a",0,IF(Q$3&lt;=$C179,0,IF(Q$3&gt;($F$162+$C179),INDEX($D$174:$W$174,,$C179)-SUM($D179:P179),INDEX($D$174:$W$174,,$C179)/$F$162)))</f>
        <v>3.3972443774856584E-3</v>
      </c>
      <c r="R179" s="26">
        <f>IF($F$162="n/a",0,IF(R$3&lt;=$C179,0,IF(R$3&gt;($F$162+$C179),INDEX($D$174:$W$174,,$C179)-SUM($D179:Q179),INDEX($D$174:$W$174,,$C179)/$F$162)))</f>
        <v>3.3972443774856584E-3</v>
      </c>
      <c r="S179" s="26">
        <f>IF($F$162="n/a",0,IF(S$3&lt;=$C179,0,IF(S$3&gt;($F$162+$C179),INDEX($D$174:$W$174,,$C179)-SUM($D179:R179),INDEX($D$174:$W$174,,$C179)/$F$162)))</f>
        <v>3.3972443774856584E-3</v>
      </c>
      <c r="T179" s="26">
        <f>IF($F$162="n/a",0,IF(T$3&lt;=$C179,0,IF(T$3&gt;($F$162+$C179),INDEX($D$174:$W$174,,$C179)-SUM($D179:S179),INDEX($D$174:$W$174,,$C179)/$F$162)))</f>
        <v>3.3972443774856584E-3</v>
      </c>
      <c r="U179" s="26">
        <f>IF($F$162="n/a",0,IF(U$3&lt;=$C179,0,IF(U$3&gt;($F$162+$C179),INDEX($D$174:$W$174,,$C179)-SUM($D179:T179),INDEX($D$174:$W$174,,$C179)/$F$162)))</f>
        <v>3.3972443774856584E-3</v>
      </c>
      <c r="V179" s="26">
        <f>IF($F$162="n/a",0,IF(V$3&lt;=$C179,0,IF(V$3&gt;($F$162+$C179),INDEX($D$174:$W$174,,$C179)-SUM($D179:U179),INDEX($D$174:$W$174,,$C179)/$F$162)))</f>
        <v>3.3972443774856584E-3</v>
      </c>
      <c r="W179" s="26">
        <f>IF($F$162="n/a",0,IF(W$3&lt;=$C179,0,IF(W$3&gt;($F$162+$C179),INDEX($D$174:$W$174,,$C179)-SUM($D179:V179),INDEX($D$174:$W$174,,$C179)/$F$162)))</f>
        <v>3.3972443774856584E-3</v>
      </c>
      <c r="X179" s="26">
        <f>IF($F$162="n/a",0,IF(X$3&lt;=$C179,0,IF(X$3&gt;($F$162+$C179),INDEX($D$174:$W$174,,$C179)-SUM($D179:W179),INDEX($D$174:$W$174,,$C179)/$F$162)))</f>
        <v>3.3972443774856584E-3</v>
      </c>
      <c r="Y179" s="26">
        <f>IF($F$162="n/a",0,IF(Y$3&lt;=$C179,0,IF(Y$3&gt;($F$162+$C179),INDEX($D$174:$W$174,,$C179)-SUM($D179:X179),INDEX($D$174:$W$174,,$C179)/$F$162)))</f>
        <v>3.3972443774856584E-3</v>
      </c>
      <c r="Z179" s="26">
        <f>IF($F$162="n/a",0,IF(Z$3&lt;=$C179,0,IF(Z$3&gt;($F$162+$C179),INDEX($D$174:$W$174,,$C179)-SUM($D179:Y179),INDEX($D$174:$W$174,,$C179)/$F$162)))</f>
        <v>3.3972443774856584E-3</v>
      </c>
      <c r="AA179" s="26">
        <f>IF($F$162="n/a",0,IF(AA$3&lt;=$C179,0,IF(AA$3&gt;($F$162+$C179),INDEX($D$174:$W$174,,$C179)-SUM($D179:Z179),INDEX($D$174:$W$174,,$C179)/$F$162)))</f>
        <v>3.3972443774856584E-3</v>
      </c>
      <c r="AB179" s="26">
        <f>IF($F$162="n/a",0,IF(AB$3&lt;=$C179,0,IF(AB$3&gt;($F$162+$C179),INDEX($D$174:$W$174,,$C179)-SUM($D179:AA179),INDEX($D$174:$W$174,,$C179)/$F$162)))</f>
        <v>3.3972443774856584E-3</v>
      </c>
      <c r="AC179" s="26">
        <f>IF($F$162="n/a",0,IF(AC$3&lt;=$C179,0,IF(AC$3&gt;($F$162+$C179),INDEX($D$174:$W$174,,$C179)-SUM($D179:AB179),INDEX($D$174:$W$174,,$C179)/$F$162)))</f>
        <v>3.3972443774856584E-3</v>
      </c>
      <c r="AD179" s="26">
        <f>IF($F$162="n/a",0,IF(AD$3&lt;=$C179,0,IF(AD$3&gt;($F$162+$C179),INDEX($D$174:$W$174,,$C179)-SUM($D179:AC179),INDEX($D$174:$W$174,,$C179)/$F$162)))</f>
        <v>3.3972443774856584E-3</v>
      </c>
      <c r="AE179" s="26">
        <f>IF($F$162="n/a",0,IF(AE$3&lt;=$C179,0,IF(AE$3&gt;($F$162+$C179),INDEX($D$174:$W$174,,$C179)-SUM($D179:AD179),INDEX($D$174:$W$174,,$C179)/$F$162)))</f>
        <v>3.3972443774856584E-3</v>
      </c>
      <c r="AF179" s="26">
        <f>IF($F$162="n/a",0,IF(AF$3&lt;=$C179,0,IF(AF$3&gt;($F$162+$C179),INDEX($D$174:$W$174,,$C179)-SUM($D179:AE179),INDEX($D$174:$W$174,,$C179)/$F$162)))</f>
        <v>3.3972443774856584E-3</v>
      </c>
      <c r="AG179" s="26">
        <f>IF($F$162="n/a",0,IF(AG$3&lt;=$C179,0,IF(AG$3&gt;($F$162+$C179),INDEX($D$174:$W$174,,$C179)-SUM($D179:AF179),INDEX($D$174:$W$174,,$C179)/$F$162)))</f>
        <v>3.3972443774856584E-3</v>
      </c>
      <c r="AH179" s="26">
        <f>IF($F$162="n/a",0,IF(AH$3&lt;=$C179,0,IF(AH$3&gt;($F$162+$C179),INDEX($D$174:$W$174,,$C179)-SUM($D179:AG179),INDEX($D$174:$W$174,,$C179)/$F$162)))</f>
        <v>3.3972443774856584E-3</v>
      </c>
      <c r="AI179" s="26">
        <f>IF($F$162="n/a",0,IF(AI$3&lt;=$C179,0,IF(AI$3&gt;($F$162+$C179),INDEX($D$174:$W$174,,$C179)-SUM($D179:AH179),INDEX($D$174:$W$174,,$C179)/$F$162)))</f>
        <v>3.3972443774856584E-3</v>
      </c>
      <c r="AJ179" s="26">
        <f>IF($F$162="n/a",0,IF(AJ$3&lt;=$C179,0,IF(AJ$3&gt;($F$162+$C179),INDEX($D$174:$W$174,,$C179)-SUM($D179:AI179),INDEX($D$174:$W$174,,$C179)/$F$162)))</f>
        <v>3.3972443774856584E-3</v>
      </c>
      <c r="AK179" s="26">
        <f>IF($F$162="n/a",0,IF(AK$3&lt;=$C179,0,IF(AK$3&gt;($F$162+$C179),INDEX($D$174:$W$174,,$C179)-SUM($D179:AJ179),INDEX($D$174:$W$174,,$C179)/$F$162)))</f>
        <v>3.3972443774856584E-3</v>
      </c>
      <c r="AL179" s="26">
        <f>IF($F$162="n/a",0,IF(AL$3&lt;=$C179,0,IF(AL$3&gt;($F$162+$C179),INDEX($D$174:$W$174,,$C179)-SUM($D179:AK179),INDEX($D$174:$W$174,,$C179)/$F$162)))</f>
        <v>3.3972443774856584E-3</v>
      </c>
      <c r="AM179" s="26">
        <f>IF($F$162="n/a",0,IF(AM$3&lt;=$C179,0,IF(AM$3&gt;($F$162+$C179),INDEX($D$174:$W$174,,$C179)-SUM($D179:AL179),INDEX($D$174:$W$174,,$C179)/$F$162)))</f>
        <v>3.3972443774856584E-3</v>
      </c>
      <c r="AN179" s="26">
        <f>IF($F$162="n/a",0,IF(AN$3&lt;=$C179,0,IF(AN$3&gt;($F$162+$C179),INDEX($D$174:$W$174,,$C179)-SUM($D179:AM179),INDEX($D$174:$W$174,,$C179)/$F$162)))</f>
        <v>3.3972443774856584E-3</v>
      </c>
      <c r="AO179" s="26">
        <f>IF($F$162="n/a",0,IF(AO$3&lt;=$C179,0,IF(AO$3&gt;($F$162+$C179),INDEX($D$174:$W$174,,$C179)-SUM($D179:AN179),INDEX($D$174:$W$174,,$C179)/$F$162)))</f>
        <v>3.3972443774856584E-3</v>
      </c>
      <c r="AP179" s="26">
        <f>IF($F$162="n/a",0,IF(AP$3&lt;=$C179,0,IF(AP$3&gt;($F$162+$C179),INDEX($D$174:$W$174,,$C179)-SUM($D179:AO179),INDEX($D$174:$W$174,,$C179)/$F$162)))</f>
        <v>3.3972443774856584E-3</v>
      </c>
      <c r="AQ179" s="26">
        <f>IF($F$162="n/a",0,IF(AQ$3&lt;=$C179,0,IF(AQ$3&gt;($F$162+$C179),INDEX($D$174:$W$174,,$C179)-SUM($D179:AP179),INDEX($D$174:$W$174,,$C179)/$F$162)))</f>
        <v>3.3972443774856584E-3</v>
      </c>
      <c r="AR179" s="26">
        <f>IF($F$162="n/a",0,IF(AR$3&lt;=$C179,0,IF(AR$3&gt;($F$162+$C179),INDEX($D$174:$W$174,,$C179)-SUM($D179:AQ179),INDEX($D$174:$W$174,,$C179)/$F$162)))</f>
        <v>3.3972443774856584E-3</v>
      </c>
      <c r="AS179" s="26">
        <f>IF($F$162="n/a",0,IF(AS$3&lt;=$C179,0,IF(AS$3&gt;($F$162+$C179),INDEX($D$174:$W$174,,$C179)-SUM($D179:AR179),INDEX($D$174:$W$174,,$C179)/$F$162)))</f>
        <v>3.3972443774856584E-3</v>
      </c>
      <c r="AT179" s="26">
        <f>IF($F$162="n/a",0,IF(AT$3&lt;=$C179,0,IF(AT$3&gt;($F$162+$C179),INDEX($D$174:$W$174,,$C179)-SUM($D179:AS179),INDEX($D$174:$W$174,,$C179)/$F$162)))</f>
        <v>3.3972443774856584E-3</v>
      </c>
      <c r="AU179" s="26">
        <f>IF($F$162="n/a",0,IF(AU$3&lt;=$C179,0,IF(AU$3&gt;($F$162+$C179),INDEX($D$174:$W$174,,$C179)-SUM($D179:AT179),INDEX($D$174:$W$174,,$C179)/$F$162)))</f>
        <v>3.3972443774856584E-3</v>
      </c>
      <c r="AV179" s="26">
        <f>IF($F$162="n/a",0,IF(AV$3&lt;=$C179,0,IF(AV$3&gt;($F$162+$C179),INDEX($D$174:$W$174,,$C179)-SUM($D179:AU179),INDEX($D$174:$W$174,,$C179)/$F$162)))</f>
        <v>3.3972443774856584E-3</v>
      </c>
      <c r="AW179" s="26">
        <f>IF($F$162="n/a",0,IF(AW$3&lt;=$C179,0,IF(AW$3&gt;($F$162+$C179),INDEX($D$174:$W$174,,$C179)-SUM($D179:AV179),INDEX($D$174:$W$174,,$C179)/$F$162)))</f>
        <v>3.3972443774856584E-3</v>
      </c>
      <c r="AX179" s="26">
        <f>IF($F$162="n/a",0,IF(AX$3&lt;=$C179,0,IF(AX$3&gt;($F$162+$C179),INDEX($D$174:$W$174,,$C179)-SUM($D179:AW179),INDEX($D$174:$W$174,,$C179)/$F$162)))</f>
        <v>3.3972443774856584E-3</v>
      </c>
      <c r="AY179" s="26">
        <f>IF($F$162="n/a",0,IF(AY$3&lt;=$C179,0,IF(AY$3&gt;($F$162+$C179),INDEX($D$174:$W$174,,$C179)-SUM($D179:AX179),INDEX($D$174:$W$174,,$C179)/$F$162)))</f>
        <v>3.3972443774856584E-3</v>
      </c>
      <c r="AZ179" s="26">
        <f>IF($F$162="n/a",0,IF(AZ$3&lt;=$C179,0,IF(AZ$3&gt;($F$162+$C179),INDEX($D$174:$W$174,,$C179)-SUM($D179:AY179),INDEX($D$174:$W$174,,$C179)/$F$162)))</f>
        <v>3.3972443774856584E-3</v>
      </c>
      <c r="BA179" s="26">
        <f>IF($F$162="n/a",0,IF(BA$3&lt;=$C179,0,IF(BA$3&gt;($F$162+$C179),INDEX($D$174:$W$174,,$C179)-SUM($D179:AZ179),INDEX($D$174:$W$174,,$C179)/$F$162)))</f>
        <v>3.3972443774856584E-3</v>
      </c>
      <c r="BB179" s="26">
        <f>IF($F$162="n/a",0,IF(BB$3&lt;=$C179,0,IF(BB$3&gt;($F$162+$C179),INDEX($D$174:$W$174,,$C179)-SUM($D179:BA179),INDEX($D$174:$W$174,,$C179)/$F$162)))</f>
        <v>3.3972443774856584E-3</v>
      </c>
      <c r="BC179" s="26">
        <f>IF($F$162="n/a",0,IF(BC$3&lt;=$C179,0,IF(BC$3&gt;($F$162+$C179),INDEX($D$174:$W$174,,$C179)-SUM($D179:BB179),INDEX($D$174:$W$174,,$C179)/$F$162)))</f>
        <v>3.3972443774856584E-3</v>
      </c>
      <c r="BD179" s="26">
        <f>IF($F$162="n/a",0,IF(BD$3&lt;=$C179,0,IF(BD$3&gt;($F$162+$C179),INDEX($D$174:$W$174,,$C179)-SUM($D179:BC179),INDEX($D$174:$W$174,,$C179)/$F$162)))</f>
        <v>3.3972443774856584E-3</v>
      </c>
      <c r="BE179" s="26">
        <f>IF($F$162="n/a",0,IF(BE$3&lt;=$C179,0,IF(BE$3&gt;($F$162+$C179),INDEX($D$174:$W$174,,$C179)-SUM($D179:BD179),INDEX($D$174:$W$174,,$C179)/$F$162)))</f>
        <v>3.3972443774856584E-3</v>
      </c>
      <c r="BF179" s="26">
        <f>IF($F$162="n/a",0,IF(BF$3&lt;=$C179,0,IF(BF$3&gt;($F$162+$C179),INDEX($D$174:$W$174,,$C179)-SUM($D179:BE179),INDEX($D$174:$W$174,,$C179)/$F$162)))</f>
        <v>3.3972443774856584E-3</v>
      </c>
      <c r="BG179" s="26">
        <f>IF($F$162="n/a",0,IF(BG$3&lt;=$C179,0,IF(BG$3&gt;($F$162+$C179),INDEX($D$174:$W$174,,$C179)-SUM($D179:BF179),INDEX($D$174:$W$174,,$C179)/$F$162)))</f>
        <v>3.3972443774856584E-3</v>
      </c>
      <c r="BH179" s="26">
        <f>IF($F$162="n/a",0,IF(BH$3&lt;=$C179,0,IF(BH$3&gt;($F$162+$C179),INDEX($D$174:$W$174,,$C179)-SUM($D179:BG179),INDEX($D$174:$W$174,,$C179)/$F$162)))</f>
        <v>3.3972443774856584E-3</v>
      </c>
      <c r="BI179" s="26">
        <f>IF($F$162="n/a",0,IF(BI$3&lt;=$C179,0,IF(BI$3&gt;($F$162+$C179),INDEX($D$174:$W$174,,$C179)-SUM($D179:BH179),INDEX($D$174:$W$174,,$C179)/$F$162)))</f>
        <v>3.3972443774856584E-3</v>
      </c>
      <c r="BJ179" s="26">
        <f>IF($F$162="n/a",0,IF(BJ$3&lt;=$C179,0,IF(BJ$3&gt;($F$162+$C179),INDEX($D$174:$W$174,,$C179)-SUM($D179:BI179),INDEX($D$174:$W$174,,$C179)/$F$162)))</f>
        <v>3.3972443774856584E-3</v>
      </c>
      <c r="BK179" s="26">
        <f>IF($F$162="n/a",0,IF(BK$3&lt;=$C179,0,IF(BK$3&gt;($F$162+$C179),INDEX($D$174:$W$174,,$C179)-SUM($D179:BJ179),INDEX($D$174:$W$174,,$C179)/$F$162)))</f>
        <v>3.3972443774856584E-3</v>
      </c>
    </row>
    <row r="180" spans="2:63" hidden="1" outlineLevel="1" x14ac:dyDescent="0.3">
      <c r="B180" s="15">
        <v>2016</v>
      </c>
      <c r="C180">
        <v>4</v>
      </c>
      <c r="D180" s="26"/>
      <c r="E180" s="26">
        <f>IF($F$162="n/a",0,IF(E$3&lt;=$C180,0,IF(E$3&gt;($F$162+$C180),INDEX($D$174:$W$174,,$C180)-SUM($D180:D180),INDEX($D$174:$W$174,,$C180)/$F$162)))</f>
        <v>0</v>
      </c>
      <c r="F180" s="26">
        <f>IF($F$162="n/a",0,IF(F$3&lt;=$C180,0,IF(F$3&gt;($F$162+$C180),INDEX($D$174:$W$174,,$C180)-SUM($D180:E180),INDEX($D$174:$W$174,,$C180)/$F$162)))</f>
        <v>0</v>
      </c>
      <c r="G180" s="26">
        <f>IF($F$162="n/a",0,IF(G$3&lt;=$C180,0,IF(G$3&gt;($F$162+$C180),INDEX($D$174:$W$174,,$C180)-SUM($D180:F180),INDEX($D$174:$W$174,,$C180)/$F$162)))</f>
        <v>0</v>
      </c>
      <c r="H180" s="46">
        <f>IF($F$162="n/a",0,IF(H$3&lt;=$C180,0,IF(H$3&gt;($F$162+$C180),INDEX($D$174:$W$174,,$C180)-SUM($D180:G180),INDEX($D$174:$W$174,,$C180)/$F$162)))</f>
        <v>5.5569432212096564E-3</v>
      </c>
      <c r="I180" s="40">
        <f>IF($F$162="n/a",0,IF(I$3&lt;=$C180,0,IF(I$3&gt;($F$162+$C180),INDEX($D$174:$W$174,,$C180)-SUM($D180:H180),INDEX($D$174:$W$174,,$C180)/$F$162)))</f>
        <v>5.5569432212096564E-3</v>
      </c>
      <c r="J180" s="26">
        <f>IF($F$162="n/a",0,IF(J$3&lt;=$C180,0,IF(J$3&gt;($F$162+$C180),INDEX($D$174:$W$174,,$C180)-SUM($D180:I180),INDEX($D$174:$W$174,,$C180)/$F$162)))</f>
        <v>5.5569432212096564E-3</v>
      </c>
      <c r="K180" s="26">
        <f>IF($F$162="n/a",0,IF(K$3&lt;=$C180,0,IF(K$3&gt;($F$162+$C180),INDEX($D$174:$W$174,,$C180)-SUM($D180:J180),INDEX($D$174:$W$174,,$C180)/$F$162)))</f>
        <v>5.5569432212096564E-3</v>
      </c>
      <c r="L180" s="26">
        <f>IF($F$162="n/a",0,IF(L$3&lt;=$C180,0,IF(L$3&gt;($F$162+$C180),INDEX($D$174:$W$174,,$C180)-SUM($D180:K180),INDEX($D$174:$W$174,,$C180)/$F$162)))</f>
        <v>5.5569432212096564E-3</v>
      </c>
      <c r="M180" s="26">
        <f>IF($F$162="n/a",0,IF(M$3&lt;=$C180,0,IF(M$3&gt;($F$162+$C180),INDEX($D$174:$W$174,,$C180)-SUM($D180:L180),INDEX($D$174:$W$174,,$C180)/$F$162)))</f>
        <v>5.5569432212096564E-3</v>
      </c>
      <c r="N180" s="26">
        <f>IF($F$162="n/a",0,IF(N$3&lt;=$C180,0,IF(N$3&gt;($F$162+$C180),INDEX($D$174:$W$174,,$C180)-SUM($D180:M180),INDEX($D$174:$W$174,,$C180)/$F$162)))</f>
        <v>5.5569432212096564E-3</v>
      </c>
      <c r="O180" s="26">
        <f>IF($F$162="n/a",0,IF(O$3&lt;=$C180,0,IF(O$3&gt;($F$162+$C180),INDEX($D$174:$W$174,,$C180)-SUM($D180:N180),INDEX($D$174:$W$174,,$C180)/$F$162)))</f>
        <v>5.5569432212096564E-3</v>
      </c>
      <c r="P180" s="26">
        <f>IF($F$162="n/a",0,IF(P$3&lt;=$C180,0,IF(P$3&gt;($F$162+$C180),INDEX($D$174:$W$174,,$C180)-SUM($D180:O180),INDEX($D$174:$W$174,,$C180)/$F$162)))</f>
        <v>5.5569432212096564E-3</v>
      </c>
      <c r="Q180" s="26">
        <f>IF($F$162="n/a",0,IF(Q$3&lt;=$C180,0,IF(Q$3&gt;($F$162+$C180),INDEX($D$174:$W$174,,$C180)-SUM($D180:P180),INDEX($D$174:$W$174,,$C180)/$F$162)))</f>
        <v>5.5569432212096564E-3</v>
      </c>
      <c r="R180" s="26">
        <f>IF($F$162="n/a",0,IF(R$3&lt;=$C180,0,IF(R$3&gt;($F$162+$C180),INDEX($D$174:$W$174,,$C180)-SUM($D180:Q180),INDEX($D$174:$W$174,,$C180)/$F$162)))</f>
        <v>5.5569432212096564E-3</v>
      </c>
      <c r="S180" s="26">
        <f>IF($F$162="n/a",0,IF(S$3&lt;=$C180,0,IF(S$3&gt;($F$162+$C180),INDEX($D$174:$W$174,,$C180)-SUM($D180:R180),INDEX($D$174:$W$174,,$C180)/$F$162)))</f>
        <v>5.5569432212096564E-3</v>
      </c>
      <c r="T180" s="26">
        <f>IF($F$162="n/a",0,IF(T$3&lt;=$C180,0,IF(T$3&gt;($F$162+$C180),INDEX($D$174:$W$174,,$C180)-SUM($D180:S180),INDEX($D$174:$W$174,,$C180)/$F$162)))</f>
        <v>5.5569432212096564E-3</v>
      </c>
      <c r="U180" s="26">
        <f>IF($F$162="n/a",0,IF(U$3&lt;=$C180,0,IF(U$3&gt;($F$162+$C180),INDEX($D$174:$W$174,,$C180)-SUM($D180:T180),INDEX($D$174:$W$174,,$C180)/$F$162)))</f>
        <v>5.5569432212096564E-3</v>
      </c>
      <c r="V180" s="26">
        <f>IF($F$162="n/a",0,IF(V$3&lt;=$C180,0,IF(V$3&gt;($F$162+$C180),INDEX($D$174:$W$174,,$C180)-SUM($D180:U180),INDEX($D$174:$W$174,,$C180)/$F$162)))</f>
        <v>5.5569432212096564E-3</v>
      </c>
      <c r="W180" s="26">
        <f>IF($F$162="n/a",0,IF(W$3&lt;=$C180,0,IF(W$3&gt;($F$162+$C180),INDEX($D$174:$W$174,,$C180)-SUM($D180:V180),INDEX($D$174:$W$174,,$C180)/$F$162)))</f>
        <v>5.5569432212096564E-3</v>
      </c>
      <c r="X180" s="26">
        <f>IF($F$162="n/a",0,IF(X$3&lt;=$C180,0,IF(X$3&gt;($F$162+$C180),INDEX($D$174:$W$174,,$C180)-SUM($D180:W180),INDEX($D$174:$W$174,,$C180)/$F$162)))</f>
        <v>5.5569432212096564E-3</v>
      </c>
      <c r="Y180" s="26">
        <f>IF($F$162="n/a",0,IF(Y$3&lt;=$C180,0,IF(Y$3&gt;($F$162+$C180),INDEX($D$174:$W$174,,$C180)-SUM($D180:X180),INDEX($D$174:$W$174,,$C180)/$F$162)))</f>
        <v>5.5569432212096564E-3</v>
      </c>
      <c r="Z180" s="26">
        <f>IF($F$162="n/a",0,IF(Z$3&lt;=$C180,0,IF(Z$3&gt;($F$162+$C180),INDEX($D$174:$W$174,,$C180)-SUM($D180:Y180),INDEX($D$174:$W$174,,$C180)/$F$162)))</f>
        <v>5.5569432212096564E-3</v>
      </c>
      <c r="AA180" s="26">
        <f>IF($F$162="n/a",0,IF(AA$3&lt;=$C180,0,IF(AA$3&gt;($F$162+$C180),INDEX($D$174:$W$174,,$C180)-SUM($D180:Z180),INDEX($D$174:$W$174,,$C180)/$F$162)))</f>
        <v>5.5569432212096564E-3</v>
      </c>
      <c r="AB180" s="26">
        <f>IF($F$162="n/a",0,IF(AB$3&lt;=$C180,0,IF(AB$3&gt;($F$162+$C180),INDEX($D$174:$W$174,,$C180)-SUM($D180:AA180),INDEX($D$174:$W$174,,$C180)/$F$162)))</f>
        <v>5.5569432212096564E-3</v>
      </c>
      <c r="AC180" s="26">
        <f>IF($F$162="n/a",0,IF(AC$3&lt;=$C180,0,IF(AC$3&gt;($F$162+$C180),INDEX($D$174:$W$174,,$C180)-SUM($D180:AB180),INDEX($D$174:$W$174,,$C180)/$F$162)))</f>
        <v>5.5569432212096564E-3</v>
      </c>
      <c r="AD180" s="26">
        <f>IF($F$162="n/a",0,IF(AD$3&lt;=$C180,0,IF(AD$3&gt;($F$162+$C180),INDEX($D$174:$W$174,,$C180)-SUM($D180:AC180),INDEX($D$174:$W$174,,$C180)/$F$162)))</f>
        <v>5.5569432212096564E-3</v>
      </c>
      <c r="AE180" s="26">
        <f>IF($F$162="n/a",0,IF(AE$3&lt;=$C180,0,IF(AE$3&gt;($F$162+$C180),INDEX($D$174:$W$174,,$C180)-SUM($D180:AD180),INDEX($D$174:$W$174,,$C180)/$F$162)))</f>
        <v>5.5569432212096564E-3</v>
      </c>
      <c r="AF180" s="26">
        <f>IF($F$162="n/a",0,IF(AF$3&lt;=$C180,0,IF(AF$3&gt;($F$162+$C180),INDEX($D$174:$W$174,,$C180)-SUM($D180:AE180),INDEX($D$174:$W$174,,$C180)/$F$162)))</f>
        <v>5.5569432212096564E-3</v>
      </c>
      <c r="AG180" s="26">
        <f>IF($F$162="n/a",0,IF(AG$3&lt;=$C180,0,IF(AG$3&gt;($F$162+$C180),INDEX($D$174:$W$174,,$C180)-SUM($D180:AF180),INDEX($D$174:$W$174,,$C180)/$F$162)))</f>
        <v>5.5569432212096564E-3</v>
      </c>
      <c r="AH180" s="26">
        <f>IF($F$162="n/a",0,IF(AH$3&lt;=$C180,0,IF(AH$3&gt;($F$162+$C180),INDEX($D$174:$W$174,,$C180)-SUM($D180:AG180),INDEX($D$174:$W$174,,$C180)/$F$162)))</f>
        <v>5.5569432212096564E-3</v>
      </c>
      <c r="AI180" s="26">
        <f>IF($F$162="n/a",0,IF(AI$3&lt;=$C180,0,IF(AI$3&gt;($F$162+$C180),INDEX($D$174:$W$174,,$C180)-SUM($D180:AH180),INDEX($D$174:$W$174,,$C180)/$F$162)))</f>
        <v>5.5569432212096564E-3</v>
      </c>
      <c r="AJ180" s="26">
        <f>IF($F$162="n/a",0,IF(AJ$3&lt;=$C180,0,IF(AJ$3&gt;($F$162+$C180),INDEX($D$174:$W$174,,$C180)-SUM($D180:AI180),INDEX($D$174:$W$174,,$C180)/$F$162)))</f>
        <v>5.5569432212096564E-3</v>
      </c>
      <c r="AK180" s="26">
        <f>IF($F$162="n/a",0,IF(AK$3&lt;=$C180,0,IF(AK$3&gt;($F$162+$C180),INDEX($D$174:$W$174,,$C180)-SUM($D180:AJ180),INDEX($D$174:$W$174,,$C180)/$F$162)))</f>
        <v>5.5569432212096564E-3</v>
      </c>
      <c r="AL180" s="26">
        <f>IF($F$162="n/a",0,IF(AL$3&lt;=$C180,0,IF(AL$3&gt;($F$162+$C180),INDEX($D$174:$W$174,,$C180)-SUM($D180:AK180),INDEX($D$174:$W$174,,$C180)/$F$162)))</f>
        <v>5.5569432212096564E-3</v>
      </c>
      <c r="AM180" s="26">
        <f>IF($F$162="n/a",0,IF(AM$3&lt;=$C180,0,IF(AM$3&gt;($F$162+$C180),INDEX($D$174:$W$174,,$C180)-SUM($D180:AL180),INDEX($D$174:$W$174,,$C180)/$F$162)))</f>
        <v>5.5569432212096564E-3</v>
      </c>
      <c r="AN180" s="26">
        <f>IF($F$162="n/a",0,IF(AN$3&lt;=$C180,0,IF(AN$3&gt;($F$162+$C180),INDEX($D$174:$W$174,,$C180)-SUM($D180:AM180),INDEX($D$174:$W$174,,$C180)/$F$162)))</f>
        <v>5.5569432212096564E-3</v>
      </c>
      <c r="AO180" s="26">
        <f>IF($F$162="n/a",0,IF(AO$3&lt;=$C180,0,IF(AO$3&gt;($F$162+$C180),INDEX($D$174:$W$174,,$C180)-SUM($D180:AN180),INDEX($D$174:$W$174,,$C180)/$F$162)))</f>
        <v>5.5569432212096564E-3</v>
      </c>
      <c r="AP180" s="26">
        <f>IF($F$162="n/a",0,IF(AP$3&lt;=$C180,0,IF(AP$3&gt;($F$162+$C180),INDEX($D$174:$W$174,,$C180)-SUM($D180:AO180),INDEX($D$174:$W$174,,$C180)/$F$162)))</f>
        <v>5.5569432212096564E-3</v>
      </c>
      <c r="AQ180" s="26">
        <f>IF($F$162="n/a",0,IF(AQ$3&lt;=$C180,0,IF(AQ$3&gt;($F$162+$C180),INDEX($D$174:$W$174,,$C180)-SUM($D180:AP180),INDEX($D$174:$W$174,,$C180)/$F$162)))</f>
        <v>5.5569432212096564E-3</v>
      </c>
      <c r="AR180" s="26">
        <f>IF($F$162="n/a",0,IF(AR$3&lt;=$C180,0,IF(AR$3&gt;($F$162+$C180),INDEX($D$174:$W$174,,$C180)-SUM($D180:AQ180),INDEX($D$174:$W$174,,$C180)/$F$162)))</f>
        <v>5.5569432212096564E-3</v>
      </c>
      <c r="AS180" s="26">
        <f>IF($F$162="n/a",0,IF(AS$3&lt;=$C180,0,IF(AS$3&gt;($F$162+$C180),INDEX($D$174:$W$174,,$C180)-SUM($D180:AR180),INDEX($D$174:$W$174,,$C180)/$F$162)))</f>
        <v>5.5569432212096564E-3</v>
      </c>
      <c r="AT180" s="26">
        <f>IF($F$162="n/a",0,IF(AT$3&lt;=$C180,0,IF(AT$3&gt;($F$162+$C180),INDEX($D$174:$W$174,,$C180)-SUM($D180:AS180),INDEX($D$174:$W$174,,$C180)/$F$162)))</f>
        <v>5.5569432212096564E-3</v>
      </c>
      <c r="AU180" s="26">
        <f>IF($F$162="n/a",0,IF(AU$3&lt;=$C180,0,IF(AU$3&gt;($F$162+$C180),INDEX($D$174:$W$174,,$C180)-SUM($D180:AT180),INDEX($D$174:$W$174,,$C180)/$F$162)))</f>
        <v>5.5569432212096564E-3</v>
      </c>
      <c r="AV180" s="26">
        <f>IF($F$162="n/a",0,IF(AV$3&lt;=$C180,0,IF(AV$3&gt;($F$162+$C180),INDEX($D$174:$W$174,,$C180)-SUM($D180:AU180),INDEX($D$174:$W$174,,$C180)/$F$162)))</f>
        <v>5.5569432212096564E-3</v>
      </c>
      <c r="AW180" s="26">
        <f>IF($F$162="n/a",0,IF(AW$3&lt;=$C180,0,IF(AW$3&gt;($F$162+$C180),INDEX($D$174:$W$174,,$C180)-SUM($D180:AV180),INDEX($D$174:$W$174,,$C180)/$F$162)))</f>
        <v>5.5569432212096564E-3</v>
      </c>
      <c r="AX180" s="26">
        <f>IF($F$162="n/a",0,IF(AX$3&lt;=$C180,0,IF(AX$3&gt;($F$162+$C180),INDEX($D$174:$W$174,,$C180)-SUM($D180:AW180),INDEX($D$174:$W$174,,$C180)/$F$162)))</f>
        <v>5.5569432212096564E-3</v>
      </c>
      <c r="AY180" s="26">
        <f>IF($F$162="n/a",0,IF(AY$3&lt;=$C180,0,IF(AY$3&gt;($F$162+$C180),INDEX($D$174:$W$174,,$C180)-SUM($D180:AX180),INDEX($D$174:$W$174,,$C180)/$F$162)))</f>
        <v>5.5569432212096564E-3</v>
      </c>
      <c r="AZ180" s="26">
        <f>IF($F$162="n/a",0,IF(AZ$3&lt;=$C180,0,IF(AZ$3&gt;($F$162+$C180),INDEX($D$174:$W$174,,$C180)-SUM($D180:AY180),INDEX($D$174:$W$174,,$C180)/$F$162)))</f>
        <v>5.5569432212096564E-3</v>
      </c>
      <c r="BA180" s="26">
        <f>IF($F$162="n/a",0,IF(BA$3&lt;=$C180,0,IF(BA$3&gt;($F$162+$C180),INDEX($D$174:$W$174,,$C180)-SUM($D180:AZ180),INDEX($D$174:$W$174,,$C180)/$F$162)))</f>
        <v>5.5569432212096564E-3</v>
      </c>
      <c r="BB180" s="26">
        <f>IF($F$162="n/a",0,IF(BB$3&lt;=$C180,0,IF(BB$3&gt;($F$162+$C180),INDEX($D$174:$W$174,,$C180)-SUM($D180:BA180),INDEX($D$174:$W$174,,$C180)/$F$162)))</f>
        <v>5.5569432212096564E-3</v>
      </c>
      <c r="BC180" s="26">
        <f>IF($F$162="n/a",0,IF(BC$3&lt;=$C180,0,IF(BC$3&gt;($F$162+$C180),INDEX($D$174:$W$174,,$C180)-SUM($D180:BB180),INDEX($D$174:$W$174,,$C180)/$F$162)))</f>
        <v>5.5569432212096564E-3</v>
      </c>
      <c r="BD180" s="26">
        <f>IF($F$162="n/a",0,IF(BD$3&lt;=$C180,0,IF(BD$3&gt;($F$162+$C180),INDEX($D$174:$W$174,,$C180)-SUM($D180:BC180),INDEX($D$174:$W$174,,$C180)/$F$162)))</f>
        <v>5.5569432212096564E-3</v>
      </c>
      <c r="BE180" s="26">
        <f>IF($F$162="n/a",0,IF(BE$3&lt;=$C180,0,IF(BE$3&gt;($F$162+$C180),INDEX($D$174:$W$174,,$C180)-SUM($D180:BD180),INDEX($D$174:$W$174,,$C180)/$F$162)))</f>
        <v>5.5569432212096564E-3</v>
      </c>
      <c r="BF180" s="26">
        <f>IF($F$162="n/a",0,IF(BF$3&lt;=$C180,0,IF(BF$3&gt;($F$162+$C180),INDEX($D$174:$W$174,,$C180)-SUM($D180:BE180),INDEX($D$174:$W$174,,$C180)/$F$162)))</f>
        <v>5.5569432212096564E-3</v>
      </c>
      <c r="BG180" s="26">
        <f>IF($F$162="n/a",0,IF(BG$3&lt;=$C180,0,IF(BG$3&gt;($F$162+$C180),INDEX($D$174:$W$174,,$C180)-SUM($D180:BF180),INDEX($D$174:$W$174,,$C180)/$F$162)))</f>
        <v>5.5569432212096564E-3</v>
      </c>
      <c r="BH180" s="26">
        <f>IF($F$162="n/a",0,IF(BH$3&lt;=$C180,0,IF(BH$3&gt;($F$162+$C180),INDEX($D$174:$W$174,,$C180)-SUM($D180:BG180),INDEX($D$174:$W$174,,$C180)/$F$162)))</f>
        <v>5.5569432212096564E-3</v>
      </c>
      <c r="BI180" s="26">
        <f>IF($F$162="n/a",0,IF(BI$3&lt;=$C180,0,IF(BI$3&gt;($F$162+$C180),INDEX($D$174:$W$174,,$C180)-SUM($D180:BH180),INDEX($D$174:$W$174,,$C180)/$F$162)))</f>
        <v>5.5569432212096564E-3</v>
      </c>
      <c r="BJ180" s="26">
        <f>IF($F$162="n/a",0,IF(BJ$3&lt;=$C180,0,IF(BJ$3&gt;($F$162+$C180),INDEX($D$174:$W$174,,$C180)-SUM($D180:BI180),INDEX($D$174:$W$174,,$C180)/$F$162)))</f>
        <v>5.5569432212096564E-3</v>
      </c>
      <c r="BK180" s="26">
        <f>IF($F$162="n/a",0,IF(BK$3&lt;=$C180,0,IF(BK$3&gt;($F$162+$C180),INDEX($D$174:$W$174,,$C180)-SUM($D180:BJ180),INDEX($D$174:$W$174,,$C180)/$F$162)))</f>
        <v>5.5569432212096564E-3</v>
      </c>
    </row>
    <row r="181" spans="2:63" hidden="1" outlineLevel="1" x14ac:dyDescent="0.3">
      <c r="B181" s="15">
        <v>2017</v>
      </c>
      <c r="C181">
        <v>5</v>
      </c>
      <c r="D181" s="26"/>
      <c r="E181" s="26">
        <f>IF($F$162="n/a",0,IF(E$3&lt;=$C181,0,IF(E$3&gt;($F$162+$C181),INDEX($D$174:$W$174,,$C181)-SUM($D181:D181),INDEX($D$174:$W$174,,$C181)/$F$162)))</f>
        <v>0</v>
      </c>
      <c r="F181" s="26">
        <f>IF($F$162="n/a",0,IF(F$3&lt;=$C181,0,IF(F$3&gt;($F$162+$C181),INDEX($D$174:$W$174,,$C181)-SUM($D181:E181),INDEX($D$174:$W$174,,$C181)/$F$162)))</f>
        <v>0</v>
      </c>
      <c r="G181" s="26">
        <f>IF($F$162="n/a",0,IF(G$3&lt;=$C181,0,IF(G$3&gt;($F$162+$C181),INDEX($D$174:$W$174,,$C181)-SUM($D181:F181),INDEX($D$174:$W$174,,$C181)/$F$162)))</f>
        <v>0</v>
      </c>
      <c r="H181" s="46">
        <f>IF($F$162="n/a",0,IF(H$3&lt;=$C181,0,IF(H$3&gt;($F$162+$C181),INDEX($D$174:$W$174,,$C181)-SUM($D181:G181),INDEX($D$174:$W$174,,$C181)/$F$162)))</f>
        <v>0</v>
      </c>
      <c r="I181" s="40">
        <f>IF($F$162="n/a",0,IF(I$3&lt;=$C181,0,IF(I$3&gt;($F$162+$C181),INDEX($D$174:$W$174,,$C181)-SUM($D181:H181),INDEX($D$174:$W$174,,$C181)/$F$162)))</f>
        <v>4.9367196673535509E-3</v>
      </c>
      <c r="J181" s="26">
        <f>IF($F$162="n/a",0,IF(J$3&lt;=$C181,0,IF(J$3&gt;($F$162+$C181),INDEX($D$174:$W$174,,$C181)-SUM($D181:I181),INDEX($D$174:$W$174,,$C181)/$F$162)))</f>
        <v>4.9367196673535509E-3</v>
      </c>
      <c r="K181" s="26">
        <f>IF($F$162="n/a",0,IF(K$3&lt;=$C181,0,IF(K$3&gt;($F$162+$C181),INDEX($D$174:$W$174,,$C181)-SUM($D181:J181),INDEX($D$174:$W$174,,$C181)/$F$162)))</f>
        <v>4.9367196673535509E-3</v>
      </c>
      <c r="L181" s="26">
        <f>IF($F$162="n/a",0,IF(L$3&lt;=$C181,0,IF(L$3&gt;($F$162+$C181),INDEX($D$174:$W$174,,$C181)-SUM($D181:K181),INDEX($D$174:$W$174,,$C181)/$F$162)))</f>
        <v>4.9367196673535509E-3</v>
      </c>
      <c r="M181" s="26">
        <f>IF($F$162="n/a",0,IF(M$3&lt;=$C181,0,IF(M$3&gt;($F$162+$C181),INDEX($D$174:$W$174,,$C181)-SUM($D181:L181),INDEX($D$174:$W$174,,$C181)/$F$162)))</f>
        <v>4.9367196673535509E-3</v>
      </c>
      <c r="N181" s="26">
        <f>IF($F$162="n/a",0,IF(N$3&lt;=$C181,0,IF(N$3&gt;($F$162+$C181),INDEX($D$174:$W$174,,$C181)-SUM($D181:M181),INDEX($D$174:$W$174,,$C181)/$F$162)))</f>
        <v>4.9367196673535509E-3</v>
      </c>
      <c r="O181" s="26">
        <f>IF($F$162="n/a",0,IF(O$3&lt;=$C181,0,IF(O$3&gt;($F$162+$C181),INDEX($D$174:$W$174,,$C181)-SUM($D181:N181),INDEX($D$174:$W$174,,$C181)/$F$162)))</f>
        <v>4.9367196673535509E-3</v>
      </c>
      <c r="P181" s="26">
        <f>IF($F$162="n/a",0,IF(P$3&lt;=$C181,0,IF(P$3&gt;($F$162+$C181),INDEX($D$174:$W$174,,$C181)-SUM($D181:O181),INDEX($D$174:$W$174,,$C181)/$F$162)))</f>
        <v>4.9367196673535509E-3</v>
      </c>
      <c r="Q181" s="26">
        <f>IF($F$162="n/a",0,IF(Q$3&lt;=$C181,0,IF(Q$3&gt;($F$162+$C181),INDEX($D$174:$W$174,,$C181)-SUM($D181:P181),INDEX($D$174:$W$174,,$C181)/$F$162)))</f>
        <v>4.9367196673535509E-3</v>
      </c>
      <c r="R181" s="26">
        <f>IF($F$162="n/a",0,IF(R$3&lt;=$C181,0,IF(R$3&gt;($F$162+$C181),INDEX($D$174:$W$174,,$C181)-SUM($D181:Q181),INDEX($D$174:$W$174,,$C181)/$F$162)))</f>
        <v>4.9367196673535509E-3</v>
      </c>
      <c r="S181" s="26">
        <f>IF($F$162="n/a",0,IF(S$3&lt;=$C181,0,IF(S$3&gt;($F$162+$C181),INDEX($D$174:$W$174,,$C181)-SUM($D181:R181),INDEX($D$174:$W$174,,$C181)/$F$162)))</f>
        <v>4.9367196673535509E-3</v>
      </c>
      <c r="T181" s="26">
        <f>IF($F$162="n/a",0,IF(T$3&lt;=$C181,0,IF(T$3&gt;($F$162+$C181),INDEX($D$174:$W$174,,$C181)-SUM($D181:S181),INDEX($D$174:$W$174,,$C181)/$F$162)))</f>
        <v>4.9367196673535509E-3</v>
      </c>
      <c r="U181" s="26">
        <f>IF($F$162="n/a",0,IF(U$3&lt;=$C181,0,IF(U$3&gt;($F$162+$C181),INDEX($D$174:$W$174,,$C181)-SUM($D181:T181),INDEX($D$174:$W$174,,$C181)/$F$162)))</f>
        <v>4.9367196673535509E-3</v>
      </c>
      <c r="V181" s="26">
        <f>IF($F$162="n/a",0,IF(V$3&lt;=$C181,0,IF(V$3&gt;($F$162+$C181),INDEX($D$174:$W$174,,$C181)-SUM($D181:U181),INDEX($D$174:$W$174,,$C181)/$F$162)))</f>
        <v>4.9367196673535509E-3</v>
      </c>
      <c r="W181" s="26">
        <f>IF($F$162="n/a",0,IF(W$3&lt;=$C181,0,IF(W$3&gt;($F$162+$C181),INDEX($D$174:$W$174,,$C181)-SUM($D181:V181),INDEX($D$174:$W$174,,$C181)/$F$162)))</f>
        <v>4.9367196673535509E-3</v>
      </c>
      <c r="X181" s="26">
        <f>IF($F$162="n/a",0,IF(X$3&lt;=$C181,0,IF(X$3&gt;($F$162+$C181),INDEX($D$174:$W$174,,$C181)-SUM($D181:W181),INDEX($D$174:$W$174,,$C181)/$F$162)))</f>
        <v>4.9367196673535509E-3</v>
      </c>
      <c r="Y181" s="26">
        <f>IF($F$162="n/a",0,IF(Y$3&lt;=$C181,0,IF(Y$3&gt;($F$162+$C181),INDEX($D$174:$W$174,,$C181)-SUM($D181:X181),INDEX($D$174:$W$174,,$C181)/$F$162)))</f>
        <v>4.9367196673535509E-3</v>
      </c>
      <c r="Z181" s="26">
        <f>IF($F$162="n/a",0,IF(Z$3&lt;=$C181,0,IF(Z$3&gt;($F$162+$C181),INDEX($D$174:$W$174,,$C181)-SUM($D181:Y181),INDEX($D$174:$W$174,,$C181)/$F$162)))</f>
        <v>4.9367196673535509E-3</v>
      </c>
      <c r="AA181" s="26">
        <f>IF($F$162="n/a",0,IF(AA$3&lt;=$C181,0,IF(AA$3&gt;($F$162+$C181),INDEX($D$174:$W$174,,$C181)-SUM($D181:Z181),INDEX($D$174:$W$174,,$C181)/$F$162)))</f>
        <v>4.9367196673535509E-3</v>
      </c>
      <c r="AB181" s="26">
        <f>IF($F$162="n/a",0,IF(AB$3&lt;=$C181,0,IF(AB$3&gt;($F$162+$C181),INDEX($D$174:$W$174,,$C181)-SUM($D181:AA181),INDEX($D$174:$W$174,,$C181)/$F$162)))</f>
        <v>4.9367196673535509E-3</v>
      </c>
      <c r="AC181" s="26">
        <f>IF($F$162="n/a",0,IF(AC$3&lt;=$C181,0,IF(AC$3&gt;($F$162+$C181),INDEX($D$174:$W$174,,$C181)-SUM($D181:AB181),INDEX($D$174:$W$174,,$C181)/$F$162)))</f>
        <v>4.9367196673535509E-3</v>
      </c>
      <c r="AD181" s="26">
        <f>IF($F$162="n/a",0,IF(AD$3&lt;=$C181,0,IF(AD$3&gt;($F$162+$C181),INDEX($D$174:$W$174,,$C181)-SUM($D181:AC181),INDEX($D$174:$W$174,,$C181)/$F$162)))</f>
        <v>4.9367196673535509E-3</v>
      </c>
      <c r="AE181" s="26">
        <f>IF($F$162="n/a",0,IF(AE$3&lt;=$C181,0,IF(AE$3&gt;($F$162+$C181),INDEX($D$174:$W$174,,$C181)-SUM($D181:AD181),INDEX($D$174:$W$174,,$C181)/$F$162)))</f>
        <v>4.9367196673535509E-3</v>
      </c>
      <c r="AF181" s="26">
        <f>IF($F$162="n/a",0,IF(AF$3&lt;=$C181,0,IF(AF$3&gt;($F$162+$C181),INDEX($D$174:$W$174,,$C181)-SUM($D181:AE181),INDEX($D$174:$W$174,,$C181)/$F$162)))</f>
        <v>4.9367196673535509E-3</v>
      </c>
      <c r="AG181" s="26">
        <f>IF($F$162="n/a",0,IF(AG$3&lt;=$C181,0,IF(AG$3&gt;($F$162+$C181),INDEX($D$174:$W$174,,$C181)-SUM($D181:AF181),INDEX($D$174:$W$174,,$C181)/$F$162)))</f>
        <v>4.9367196673535509E-3</v>
      </c>
      <c r="AH181" s="26">
        <f>IF($F$162="n/a",0,IF(AH$3&lt;=$C181,0,IF(AH$3&gt;($F$162+$C181),INDEX($D$174:$W$174,,$C181)-SUM($D181:AG181),INDEX($D$174:$W$174,,$C181)/$F$162)))</f>
        <v>4.9367196673535509E-3</v>
      </c>
      <c r="AI181" s="26">
        <f>IF($F$162="n/a",0,IF(AI$3&lt;=$C181,0,IF(AI$3&gt;($F$162+$C181),INDEX($D$174:$W$174,,$C181)-SUM($D181:AH181),INDEX($D$174:$W$174,,$C181)/$F$162)))</f>
        <v>4.9367196673535509E-3</v>
      </c>
      <c r="AJ181" s="26">
        <f>IF($F$162="n/a",0,IF(AJ$3&lt;=$C181,0,IF(AJ$3&gt;($F$162+$C181),INDEX($D$174:$W$174,,$C181)-SUM($D181:AI181),INDEX($D$174:$W$174,,$C181)/$F$162)))</f>
        <v>4.9367196673535509E-3</v>
      </c>
      <c r="AK181" s="26">
        <f>IF($F$162="n/a",0,IF(AK$3&lt;=$C181,0,IF(AK$3&gt;($F$162+$C181),INDEX($D$174:$W$174,,$C181)-SUM($D181:AJ181),INDEX($D$174:$W$174,,$C181)/$F$162)))</f>
        <v>4.9367196673535509E-3</v>
      </c>
      <c r="AL181" s="26">
        <f>IF($F$162="n/a",0,IF(AL$3&lt;=$C181,0,IF(AL$3&gt;($F$162+$C181),INDEX($D$174:$W$174,,$C181)-SUM($D181:AK181),INDEX($D$174:$W$174,,$C181)/$F$162)))</f>
        <v>4.9367196673535509E-3</v>
      </c>
      <c r="AM181" s="26">
        <f>IF($F$162="n/a",0,IF(AM$3&lt;=$C181,0,IF(AM$3&gt;($F$162+$C181),INDEX($D$174:$W$174,,$C181)-SUM($D181:AL181),INDEX($D$174:$W$174,,$C181)/$F$162)))</f>
        <v>4.9367196673535509E-3</v>
      </c>
      <c r="AN181" s="26">
        <f>IF($F$162="n/a",0,IF(AN$3&lt;=$C181,0,IF(AN$3&gt;($F$162+$C181),INDEX($D$174:$W$174,,$C181)-SUM($D181:AM181),INDEX($D$174:$W$174,,$C181)/$F$162)))</f>
        <v>4.9367196673535509E-3</v>
      </c>
      <c r="AO181" s="26">
        <f>IF($F$162="n/a",0,IF(AO$3&lt;=$C181,0,IF(AO$3&gt;($F$162+$C181),INDEX($D$174:$W$174,,$C181)-SUM($D181:AN181),INDEX($D$174:$W$174,,$C181)/$F$162)))</f>
        <v>4.9367196673535509E-3</v>
      </c>
      <c r="AP181" s="26">
        <f>IF($F$162="n/a",0,IF(AP$3&lt;=$C181,0,IF(AP$3&gt;($F$162+$C181),INDEX($D$174:$W$174,,$C181)-SUM($D181:AO181),INDEX($D$174:$W$174,,$C181)/$F$162)))</f>
        <v>4.9367196673535509E-3</v>
      </c>
      <c r="AQ181" s="26">
        <f>IF($F$162="n/a",0,IF(AQ$3&lt;=$C181,0,IF(AQ$3&gt;($F$162+$C181),INDEX($D$174:$W$174,,$C181)-SUM($D181:AP181),INDEX($D$174:$W$174,,$C181)/$F$162)))</f>
        <v>4.9367196673535509E-3</v>
      </c>
      <c r="AR181" s="26">
        <f>IF($F$162="n/a",0,IF(AR$3&lt;=$C181,0,IF(AR$3&gt;($F$162+$C181),INDEX($D$174:$W$174,,$C181)-SUM($D181:AQ181),INDEX($D$174:$W$174,,$C181)/$F$162)))</f>
        <v>4.9367196673535509E-3</v>
      </c>
      <c r="AS181" s="26">
        <f>IF($F$162="n/a",0,IF(AS$3&lt;=$C181,0,IF(AS$3&gt;($F$162+$C181),INDEX($D$174:$W$174,,$C181)-SUM($D181:AR181),INDEX($D$174:$W$174,,$C181)/$F$162)))</f>
        <v>4.9367196673535509E-3</v>
      </c>
      <c r="AT181" s="26">
        <f>IF($F$162="n/a",0,IF(AT$3&lt;=$C181,0,IF(AT$3&gt;($F$162+$C181),INDEX($D$174:$W$174,,$C181)-SUM($D181:AS181),INDEX($D$174:$W$174,,$C181)/$F$162)))</f>
        <v>4.9367196673535509E-3</v>
      </c>
      <c r="AU181" s="26">
        <f>IF($F$162="n/a",0,IF(AU$3&lt;=$C181,0,IF(AU$3&gt;($F$162+$C181),INDEX($D$174:$W$174,,$C181)-SUM($D181:AT181),INDEX($D$174:$W$174,,$C181)/$F$162)))</f>
        <v>4.9367196673535509E-3</v>
      </c>
      <c r="AV181" s="26">
        <f>IF($F$162="n/a",0,IF(AV$3&lt;=$C181,0,IF(AV$3&gt;($F$162+$C181),INDEX($D$174:$W$174,,$C181)-SUM($D181:AU181),INDEX($D$174:$W$174,,$C181)/$F$162)))</f>
        <v>4.9367196673535509E-3</v>
      </c>
      <c r="AW181" s="26">
        <f>IF($F$162="n/a",0,IF(AW$3&lt;=$C181,0,IF(AW$3&gt;($F$162+$C181),INDEX($D$174:$W$174,,$C181)-SUM($D181:AV181),INDEX($D$174:$W$174,,$C181)/$F$162)))</f>
        <v>4.9367196673535509E-3</v>
      </c>
      <c r="AX181" s="26">
        <f>IF($F$162="n/a",0,IF(AX$3&lt;=$C181,0,IF(AX$3&gt;($F$162+$C181),INDEX($D$174:$W$174,,$C181)-SUM($D181:AW181),INDEX($D$174:$W$174,,$C181)/$F$162)))</f>
        <v>4.9367196673535509E-3</v>
      </c>
      <c r="AY181" s="26">
        <f>IF($F$162="n/a",0,IF(AY$3&lt;=$C181,0,IF(AY$3&gt;($F$162+$C181),INDEX($D$174:$W$174,,$C181)-SUM($D181:AX181),INDEX($D$174:$W$174,,$C181)/$F$162)))</f>
        <v>4.9367196673535509E-3</v>
      </c>
      <c r="AZ181" s="26">
        <f>IF($F$162="n/a",0,IF(AZ$3&lt;=$C181,0,IF(AZ$3&gt;($F$162+$C181),INDEX($D$174:$W$174,,$C181)-SUM($D181:AY181),INDEX($D$174:$W$174,,$C181)/$F$162)))</f>
        <v>4.9367196673535509E-3</v>
      </c>
      <c r="BA181" s="26">
        <f>IF($F$162="n/a",0,IF(BA$3&lt;=$C181,0,IF(BA$3&gt;($F$162+$C181),INDEX($D$174:$W$174,,$C181)-SUM($D181:AZ181),INDEX($D$174:$W$174,,$C181)/$F$162)))</f>
        <v>4.9367196673535509E-3</v>
      </c>
      <c r="BB181" s="26">
        <f>IF($F$162="n/a",0,IF(BB$3&lt;=$C181,0,IF(BB$3&gt;($F$162+$C181),INDEX($D$174:$W$174,,$C181)-SUM($D181:BA181),INDEX($D$174:$W$174,,$C181)/$F$162)))</f>
        <v>4.9367196673535509E-3</v>
      </c>
      <c r="BC181" s="26">
        <f>IF($F$162="n/a",0,IF(BC$3&lt;=$C181,0,IF(BC$3&gt;($F$162+$C181),INDEX($D$174:$W$174,,$C181)-SUM($D181:BB181),INDEX($D$174:$W$174,,$C181)/$F$162)))</f>
        <v>4.9367196673535509E-3</v>
      </c>
      <c r="BD181" s="26">
        <f>IF($F$162="n/a",0,IF(BD$3&lt;=$C181,0,IF(BD$3&gt;($F$162+$C181),INDEX($D$174:$W$174,,$C181)-SUM($D181:BC181),INDEX($D$174:$W$174,,$C181)/$F$162)))</f>
        <v>4.9367196673535509E-3</v>
      </c>
      <c r="BE181" s="26">
        <f>IF($F$162="n/a",0,IF(BE$3&lt;=$C181,0,IF(BE$3&gt;($F$162+$C181),INDEX($D$174:$W$174,,$C181)-SUM($D181:BD181),INDEX($D$174:$W$174,,$C181)/$F$162)))</f>
        <v>4.9367196673535509E-3</v>
      </c>
      <c r="BF181" s="26">
        <f>IF($F$162="n/a",0,IF(BF$3&lt;=$C181,0,IF(BF$3&gt;($F$162+$C181),INDEX($D$174:$W$174,,$C181)-SUM($D181:BE181),INDEX($D$174:$W$174,,$C181)/$F$162)))</f>
        <v>4.9367196673535509E-3</v>
      </c>
      <c r="BG181" s="26">
        <f>IF($F$162="n/a",0,IF(BG$3&lt;=$C181,0,IF(BG$3&gt;($F$162+$C181),INDEX($D$174:$W$174,,$C181)-SUM($D181:BF181),INDEX($D$174:$W$174,,$C181)/$F$162)))</f>
        <v>4.9367196673535509E-3</v>
      </c>
      <c r="BH181" s="26">
        <f>IF($F$162="n/a",0,IF(BH$3&lt;=$C181,0,IF(BH$3&gt;($F$162+$C181),INDEX($D$174:$W$174,,$C181)-SUM($D181:BG181),INDEX($D$174:$W$174,,$C181)/$F$162)))</f>
        <v>4.9367196673535509E-3</v>
      </c>
      <c r="BI181" s="26">
        <f>IF($F$162="n/a",0,IF(BI$3&lt;=$C181,0,IF(BI$3&gt;($F$162+$C181),INDEX($D$174:$W$174,,$C181)-SUM($D181:BH181),INDEX($D$174:$W$174,,$C181)/$F$162)))</f>
        <v>4.9367196673535509E-3</v>
      </c>
      <c r="BJ181" s="26">
        <f>IF($F$162="n/a",0,IF(BJ$3&lt;=$C181,0,IF(BJ$3&gt;($F$162+$C181),INDEX($D$174:$W$174,,$C181)-SUM($D181:BI181),INDEX($D$174:$W$174,,$C181)/$F$162)))</f>
        <v>4.9367196673535509E-3</v>
      </c>
      <c r="BK181" s="26">
        <f>IF($F$162="n/a",0,IF(BK$3&lt;=$C181,0,IF(BK$3&gt;($F$162+$C181),INDEX($D$174:$W$174,,$C181)-SUM($D181:BJ181),INDEX($D$174:$W$174,,$C181)/$F$162)))</f>
        <v>4.9367196673535509E-3</v>
      </c>
    </row>
    <row r="182" spans="2:63" hidden="1" outlineLevel="1" x14ac:dyDescent="0.3">
      <c r="B182" s="15">
        <v>2018</v>
      </c>
      <c r="C182">
        <v>6</v>
      </c>
      <c r="D182" s="26"/>
      <c r="E182" s="26">
        <f>IF($F$162="n/a",0,IF(E$3&lt;=$C182,0,IF(E$3&gt;($F$162+$C182),INDEX($D$174:$W$174,,$C182)-SUM($D182:D182),INDEX($D$174:$W$174,,$C182)/$F$162)))</f>
        <v>0</v>
      </c>
      <c r="F182" s="26">
        <f>IF($F$162="n/a",0,IF(F$3&lt;=$C182,0,IF(F$3&gt;($F$162+$C182),INDEX($D$174:$W$174,,$C182)-SUM($D182:E182),INDEX($D$174:$W$174,,$C182)/$F$162)))</f>
        <v>0</v>
      </c>
      <c r="G182" s="26">
        <f>IF($F$162="n/a",0,IF(G$3&lt;=$C182,0,IF(G$3&gt;($F$162+$C182),INDEX($D$174:$W$174,,$C182)-SUM($D182:F182),INDEX($D$174:$W$174,,$C182)/$F$162)))</f>
        <v>0</v>
      </c>
      <c r="H182" s="46">
        <f>IF($F$162="n/a",0,IF(H$3&lt;=$C182,0,IF(H$3&gt;($F$162+$C182),INDEX($D$174:$W$174,,$C182)-SUM($D182:G182),INDEX($D$174:$W$174,,$C182)/$F$162)))</f>
        <v>0</v>
      </c>
      <c r="I182" s="40">
        <f>IF($F$162="n/a",0,IF(I$3&lt;=$C182,0,IF(I$3&gt;($F$162+$C182),INDEX($D$174:$W$174,,$C182)-SUM($D182:H182),INDEX($D$174:$W$174,,$C182)/$F$162)))</f>
        <v>0</v>
      </c>
      <c r="J182" s="26">
        <f>IF($F$162="n/a",0,IF(J$3&lt;=$C182,0,IF(J$3&gt;($F$162+$C182),INDEX($D$174:$W$174,,$C182)-SUM($D182:I182),INDEX($D$174:$W$174,,$C182)/$F$162)))</f>
        <v>0</v>
      </c>
      <c r="K182" s="26">
        <f>IF($F$162="n/a",0,IF(K$3&lt;=$C182,0,IF(K$3&gt;($F$162+$C182),INDEX($D$174:$W$174,,$C182)-SUM($D182:J182),INDEX($D$174:$W$174,,$C182)/$F$162)))</f>
        <v>0</v>
      </c>
      <c r="L182" s="26">
        <f>IF($F$162="n/a",0,IF(L$3&lt;=$C182,0,IF(L$3&gt;($F$162+$C182),INDEX($D$174:$W$174,,$C182)-SUM($D182:K182),INDEX($D$174:$W$174,,$C182)/$F$162)))</f>
        <v>0</v>
      </c>
      <c r="M182" s="26">
        <f>IF($F$162="n/a",0,IF(M$3&lt;=$C182,0,IF(M$3&gt;($F$162+$C182),INDEX($D$174:$W$174,,$C182)-SUM($D182:L182),INDEX($D$174:$W$174,,$C182)/$F$162)))</f>
        <v>0</v>
      </c>
      <c r="N182" s="26">
        <f>IF($F$162="n/a",0,IF(N$3&lt;=$C182,0,IF(N$3&gt;($F$162+$C182),INDEX($D$174:$W$174,,$C182)-SUM($D182:M182),INDEX($D$174:$W$174,,$C182)/$F$162)))</f>
        <v>0</v>
      </c>
      <c r="O182" s="26">
        <f>IF($F$162="n/a",0,IF(O$3&lt;=$C182,0,IF(O$3&gt;($F$162+$C182),INDEX($D$174:$W$174,,$C182)-SUM($D182:N182),INDEX($D$174:$W$174,,$C182)/$F$162)))</f>
        <v>0</v>
      </c>
      <c r="P182" s="26">
        <f>IF($F$162="n/a",0,IF(P$3&lt;=$C182,0,IF(P$3&gt;($F$162+$C182),INDEX($D$174:$W$174,,$C182)-SUM($D182:O182),INDEX($D$174:$W$174,,$C182)/$F$162)))</f>
        <v>0</v>
      </c>
      <c r="Q182" s="26">
        <f>IF($F$162="n/a",0,IF(Q$3&lt;=$C182,0,IF(Q$3&gt;($F$162+$C182),INDEX($D$174:$W$174,,$C182)-SUM($D182:P182),INDEX($D$174:$W$174,,$C182)/$F$162)))</f>
        <v>0</v>
      </c>
      <c r="R182" s="26">
        <f>IF($F$162="n/a",0,IF(R$3&lt;=$C182,0,IF(R$3&gt;($F$162+$C182),INDEX($D$174:$W$174,,$C182)-SUM($D182:Q182),INDEX($D$174:$W$174,,$C182)/$F$162)))</f>
        <v>0</v>
      </c>
      <c r="S182" s="26">
        <f>IF($F$162="n/a",0,IF(S$3&lt;=$C182,0,IF(S$3&gt;($F$162+$C182),INDEX($D$174:$W$174,,$C182)-SUM($D182:R182),INDEX($D$174:$W$174,,$C182)/$F$162)))</f>
        <v>0</v>
      </c>
      <c r="T182" s="26">
        <f>IF($F$162="n/a",0,IF(T$3&lt;=$C182,0,IF(T$3&gt;($F$162+$C182),INDEX($D$174:$W$174,,$C182)-SUM($D182:S182),INDEX($D$174:$W$174,,$C182)/$F$162)))</f>
        <v>0</v>
      </c>
      <c r="U182" s="26">
        <f>IF($F$162="n/a",0,IF(U$3&lt;=$C182,0,IF(U$3&gt;($F$162+$C182),INDEX($D$174:$W$174,,$C182)-SUM($D182:T182),INDEX($D$174:$W$174,,$C182)/$F$162)))</f>
        <v>0</v>
      </c>
      <c r="V182" s="26">
        <f>IF($F$162="n/a",0,IF(V$3&lt;=$C182,0,IF(V$3&gt;($F$162+$C182),INDEX($D$174:$W$174,,$C182)-SUM($D182:U182),INDEX($D$174:$W$174,,$C182)/$F$162)))</f>
        <v>0</v>
      </c>
      <c r="W182" s="26">
        <f>IF($F$162="n/a",0,IF(W$3&lt;=$C182,0,IF(W$3&gt;($F$162+$C182),INDEX($D$174:$W$174,,$C182)-SUM($D182:V182),INDEX($D$174:$W$174,,$C182)/$F$162)))</f>
        <v>0</v>
      </c>
      <c r="X182" s="26">
        <f>IF($F$162="n/a",0,IF(X$3&lt;=$C182,0,IF(X$3&gt;($F$162+$C182),INDEX($D$174:$W$174,,$C182)-SUM($D182:W182),INDEX($D$174:$W$174,,$C182)/$F$162)))</f>
        <v>0</v>
      </c>
      <c r="Y182" s="26">
        <f>IF($F$162="n/a",0,IF(Y$3&lt;=$C182,0,IF(Y$3&gt;($F$162+$C182),INDEX($D$174:$W$174,,$C182)-SUM($D182:X182),INDEX($D$174:$W$174,,$C182)/$F$162)))</f>
        <v>0</v>
      </c>
      <c r="Z182" s="26">
        <f>IF($F$162="n/a",0,IF(Z$3&lt;=$C182,0,IF(Z$3&gt;($F$162+$C182),INDEX($D$174:$W$174,,$C182)-SUM($D182:Y182),INDEX($D$174:$W$174,,$C182)/$F$162)))</f>
        <v>0</v>
      </c>
      <c r="AA182" s="26">
        <f>IF($F$162="n/a",0,IF(AA$3&lt;=$C182,0,IF(AA$3&gt;($F$162+$C182),INDEX($D$174:$W$174,,$C182)-SUM($D182:Z182),INDEX($D$174:$W$174,,$C182)/$F$162)))</f>
        <v>0</v>
      </c>
      <c r="AB182" s="26">
        <f>IF($F$162="n/a",0,IF(AB$3&lt;=$C182,0,IF(AB$3&gt;($F$162+$C182),INDEX($D$174:$W$174,,$C182)-SUM($D182:AA182),INDEX($D$174:$W$174,,$C182)/$F$162)))</f>
        <v>0</v>
      </c>
      <c r="AC182" s="26">
        <f>IF($F$162="n/a",0,IF(AC$3&lt;=$C182,0,IF(AC$3&gt;($F$162+$C182),INDEX($D$174:$W$174,,$C182)-SUM($D182:AB182),INDEX($D$174:$W$174,,$C182)/$F$162)))</f>
        <v>0</v>
      </c>
      <c r="AD182" s="26">
        <f>IF($F$162="n/a",0,IF(AD$3&lt;=$C182,0,IF(AD$3&gt;($F$162+$C182),INDEX($D$174:$W$174,,$C182)-SUM($D182:AC182),INDEX($D$174:$W$174,,$C182)/$F$162)))</f>
        <v>0</v>
      </c>
      <c r="AE182" s="26">
        <f>IF($F$162="n/a",0,IF(AE$3&lt;=$C182,0,IF(AE$3&gt;($F$162+$C182),INDEX($D$174:$W$174,,$C182)-SUM($D182:AD182),INDEX($D$174:$W$174,,$C182)/$F$162)))</f>
        <v>0</v>
      </c>
      <c r="AF182" s="26">
        <f>IF($F$162="n/a",0,IF(AF$3&lt;=$C182,0,IF(AF$3&gt;($F$162+$C182),INDEX($D$174:$W$174,,$C182)-SUM($D182:AE182),INDEX($D$174:$W$174,,$C182)/$F$162)))</f>
        <v>0</v>
      </c>
      <c r="AG182" s="26">
        <f>IF($F$162="n/a",0,IF(AG$3&lt;=$C182,0,IF(AG$3&gt;($F$162+$C182),INDEX($D$174:$W$174,,$C182)-SUM($D182:AF182),INDEX($D$174:$W$174,,$C182)/$F$162)))</f>
        <v>0</v>
      </c>
      <c r="AH182" s="26">
        <f>IF($F$162="n/a",0,IF(AH$3&lt;=$C182,0,IF(AH$3&gt;($F$162+$C182),INDEX($D$174:$W$174,,$C182)-SUM($D182:AG182),INDEX($D$174:$W$174,,$C182)/$F$162)))</f>
        <v>0</v>
      </c>
      <c r="AI182" s="26">
        <f>IF($F$162="n/a",0,IF(AI$3&lt;=$C182,0,IF(AI$3&gt;($F$162+$C182),INDEX($D$174:$W$174,,$C182)-SUM($D182:AH182),INDEX($D$174:$W$174,,$C182)/$F$162)))</f>
        <v>0</v>
      </c>
      <c r="AJ182" s="26">
        <f>IF($F$162="n/a",0,IF(AJ$3&lt;=$C182,0,IF(AJ$3&gt;($F$162+$C182),INDEX($D$174:$W$174,,$C182)-SUM($D182:AI182),INDEX($D$174:$W$174,,$C182)/$F$162)))</f>
        <v>0</v>
      </c>
      <c r="AK182" s="26">
        <f>IF($F$162="n/a",0,IF(AK$3&lt;=$C182,0,IF(AK$3&gt;($F$162+$C182),INDEX($D$174:$W$174,,$C182)-SUM($D182:AJ182),INDEX($D$174:$W$174,,$C182)/$F$162)))</f>
        <v>0</v>
      </c>
      <c r="AL182" s="26">
        <f>IF($F$162="n/a",0,IF(AL$3&lt;=$C182,0,IF(AL$3&gt;($F$162+$C182),INDEX($D$174:$W$174,,$C182)-SUM($D182:AK182),INDEX($D$174:$W$174,,$C182)/$F$162)))</f>
        <v>0</v>
      </c>
      <c r="AM182" s="26">
        <f>IF($F$162="n/a",0,IF(AM$3&lt;=$C182,0,IF(AM$3&gt;($F$162+$C182),INDEX($D$174:$W$174,,$C182)-SUM($D182:AL182),INDEX($D$174:$W$174,,$C182)/$F$162)))</f>
        <v>0</v>
      </c>
      <c r="AN182" s="26">
        <f>IF($F$162="n/a",0,IF(AN$3&lt;=$C182,0,IF(AN$3&gt;($F$162+$C182),INDEX($D$174:$W$174,,$C182)-SUM($D182:AM182),INDEX($D$174:$W$174,,$C182)/$F$162)))</f>
        <v>0</v>
      </c>
      <c r="AO182" s="26">
        <f>IF($F$162="n/a",0,IF(AO$3&lt;=$C182,0,IF(AO$3&gt;($F$162+$C182),INDEX($D$174:$W$174,,$C182)-SUM($D182:AN182),INDEX($D$174:$W$174,,$C182)/$F$162)))</f>
        <v>0</v>
      </c>
      <c r="AP182" s="26">
        <f>IF($F$162="n/a",0,IF(AP$3&lt;=$C182,0,IF(AP$3&gt;($F$162+$C182),INDEX($D$174:$W$174,,$C182)-SUM($D182:AO182),INDEX($D$174:$W$174,,$C182)/$F$162)))</f>
        <v>0</v>
      </c>
      <c r="AQ182" s="26">
        <f>IF($F$162="n/a",0,IF(AQ$3&lt;=$C182,0,IF(AQ$3&gt;($F$162+$C182),INDEX($D$174:$W$174,,$C182)-SUM($D182:AP182),INDEX($D$174:$W$174,,$C182)/$F$162)))</f>
        <v>0</v>
      </c>
      <c r="AR182" s="26">
        <f>IF($F$162="n/a",0,IF(AR$3&lt;=$C182,0,IF(AR$3&gt;($F$162+$C182),INDEX($D$174:$W$174,,$C182)-SUM($D182:AQ182),INDEX($D$174:$W$174,,$C182)/$F$162)))</f>
        <v>0</v>
      </c>
      <c r="AS182" s="26">
        <f>IF($F$162="n/a",0,IF(AS$3&lt;=$C182,0,IF(AS$3&gt;($F$162+$C182),INDEX($D$174:$W$174,,$C182)-SUM($D182:AR182),INDEX($D$174:$W$174,,$C182)/$F$162)))</f>
        <v>0</v>
      </c>
      <c r="AT182" s="26">
        <f>IF($F$162="n/a",0,IF(AT$3&lt;=$C182,0,IF(AT$3&gt;($F$162+$C182),INDEX($D$174:$W$174,,$C182)-SUM($D182:AS182),INDEX($D$174:$W$174,,$C182)/$F$162)))</f>
        <v>0</v>
      </c>
      <c r="AU182" s="26">
        <f>IF($F$162="n/a",0,IF(AU$3&lt;=$C182,0,IF(AU$3&gt;($F$162+$C182),INDEX($D$174:$W$174,,$C182)-SUM($D182:AT182),INDEX($D$174:$W$174,,$C182)/$F$162)))</f>
        <v>0</v>
      </c>
      <c r="AV182" s="26">
        <f>IF($F$162="n/a",0,IF(AV$3&lt;=$C182,0,IF(AV$3&gt;($F$162+$C182),INDEX($D$174:$W$174,,$C182)-SUM($D182:AU182),INDEX($D$174:$W$174,,$C182)/$F$162)))</f>
        <v>0</v>
      </c>
      <c r="AW182" s="26">
        <f>IF($F$162="n/a",0,IF(AW$3&lt;=$C182,0,IF(AW$3&gt;($F$162+$C182),INDEX($D$174:$W$174,,$C182)-SUM($D182:AV182),INDEX($D$174:$W$174,,$C182)/$F$162)))</f>
        <v>0</v>
      </c>
      <c r="AX182" s="26">
        <f>IF($F$162="n/a",0,IF(AX$3&lt;=$C182,0,IF(AX$3&gt;($F$162+$C182),INDEX($D$174:$W$174,,$C182)-SUM($D182:AW182),INDEX($D$174:$W$174,,$C182)/$F$162)))</f>
        <v>0</v>
      </c>
      <c r="AY182" s="26">
        <f>IF($F$162="n/a",0,IF(AY$3&lt;=$C182,0,IF(AY$3&gt;($F$162+$C182),INDEX($D$174:$W$174,,$C182)-SUM($D182:AX182),INDEX($D$174:$W$174,,$C182)/$F$162)))</f>
        <v>0</v>
      </c>
      <c r="AZ182" s="26">
        <f>IF($F$162="n/a",0,IF(AZ$3&lt;=$C182,0,IF(AZ$3&gt;($F$162+$C182),INDEX($D$174:$W$174,,$C182)-SUM($D182:AY182),INDEX($D$174:$W$174,,$C182)/$F$162)))</f>
        <v>0</v>
      </c>
      <c r="BA182" s="26">
        <f>IF($F$162="n/a",0,IF(BA$3&lt;=$C182,0,IF(BA$3&gt;($F$162+$C182),INDEX($D$174:$W$174,,$C182)-SUM($D182:AZ182),INDEX($D$174:$W$174,,$C182)/$F$162)))</f>
        <v>0</v>
      </c>
      <c r="BB182" s="26">
        <f>IF($F$162="n/a",0,IF(BB$3&lt;=$C182,0,IF(BB$3&gt;($F$162+$C182),INDEX($D$174:$W$174,,$C182)-SUM($D182:BA182),INDEX($D$174:$W$174,,$C182)/$F$162)))</f>
        <v>0</v>
      </c>
      <c r="BC182" s="26">
        <f>IF($F$162="n/a",0,IF(BC$3&lt;=$C182,0,IF(BC$3&gt;($F$162+$C182),INDEX($D$174:$W$174,,$C182)-SUM($D182:BB182),INDEX($D$174:$W$174,,$C182)/$F$162)))</f>
        <v>0</v>
      </c>
      <c r="BD182" s="26">
        <f>IF($F$162="n/a",0,IF(BD$3&lt;=$C182,0,IF(BD$3&gt;($F$162+$C182),INDEX($D$174:$W$174,,$C182)-SUM($D182:BC182),INDEX($D$174:$W$174,,$C182)/$F$162)))</f>
        <v>0</v>
      </c>
      <c r="BE182" s="26">
        <f>IF($F$162="n/a",0,IF(BE$3&lt;=$C182,0,IF(BE$3&gt;($F$162+$C182),INDEX($D$174:$W$174,,$C182)-SUM($D182:BD182),INDEX($D$174:$W$174,,$C182)/$F$162)))</f>
        <v>0</v>
      </c>
      <c r="BF182" s="26">
        <f>IF($F$162="n/a",0,IF(BF$3&lt;=$C182,0,IF(BF$3&gt;($F$162+$C182),INDEX($D$174:$W$174,,$C182)-SUM($D182:BE182),INDEX($D$174:$W$174,,$C182)/$F$162)))</f>
        <v>0</v>
      </c>
      <c r="BG182" s="26">
        <f>IF($F$162="n/a",0,IF(BG$3&lt;=$C182,0,IF(BG$3&gt;($F$162+$C182),INDEX($D$174:$W$174,,$C182)-SUM($D182:BF182),INDEX($D$174:$W$174,,$C182)/$F$162)))</f>
        <v>0</v>
      </c>
      <c r="BH182" s="26">
        <f>IF($F$162="n/a",0,IF(BH$3&lt;=$C182,0,IF(BH$3&gt;($F$162+$C182),INDEX($D$174:$W$174,,$C182)-SUM($D182:BG182),INDEX($D$174:$W$174,,$C182)/$F$162)))</f>
        <v>0</v>
      </c>
      <c r="BI182" s="26">
        <f>IF($F$162="n/a",0,IF(BI$3&lt;=$C182,0,IF(BI$3&gt;($F$162+$C182),INDEX($D$174:$W$174,,$C182)-SUM($D182:BH182),INDEX($D$174:$W$174,,$C182)/$F$162)))</f>
        <v>0</v>
      </c>
      <c r="BJ182" s="26">
        <f>IF($F$162="n/a",0,IF(BJ$3&lt;=$C182,0,IF(BJ$3&gt;($F$162+$C182),INDEX($D$174:$W$174,,$C182)-SUM($D182:BI182),INDEX($D$174:$W$174,,$C182)/$F$162)))</f>
        <v>0</v>
      </c>
      <c r="BK182" s="26">
        <f>IF($F$162="n/a",0,IF(BK$3&lt;=$C182,0,IF(BK$3&gt;($F$162+$C182),INDEX($D$174:$W$174,,$C182)-SUM($D182:BJ182),INDEX($D$174:$W$174,,$C182)/$F$162)))</f>
        <v>0</v>
      </c>
    </row>
    <row r="183" spans="2:63" hidden="1" outlineLevel="1" x14ac:dyDescent="0.3">
      <c r="B183" s="15">
        <v>2019</v>
      </c>
      <c r="C183">
        <v>7</v>
      </c>
      <c r="D183" s="26"/>
      <c r="E183" s="26">
        <f>IF($F$162="n/a",0,IF(E$3&lt;=$C183,0,IF(E$3&gt;($F$162+$C183),INDEX($D$174:$W$174,,$C183)-SUM($D183:D183),INDEX($D$174:$W$174,,$C183)/$F$162)))</f>
        <v>0</v>
      </c>
      <c r="F183" s="26">
        <f>IF($F$162="n/a",0,IF(F$3&lt;=$C183,0,IF(F$3&gt;($F$162+$C183),INDEX($D$174:$W$174,,$C183)-SUM($D183:E183),INDEX($D$174:$W$174,,$C183)/$F$162)))</f>
        <v>0</v>
      </c>
      <c r="G183" s="26">
        <f>IF($F$162="n/a",0,IF(G$3&lt;=$C183,0,IF(G$3&gt;($F$162+$C183),INDEX($D$174:$W$174,,$C183)-SUM($D183:F183),INDEX($D$174:$W$174,,$C183)/$F$162)))</f>
        <v>0</v>
      </c>
      <c r="H183" s="46">
        <f>IF($F$162="n/a",0,IF(H$3&lt;=$C183,0,IF(H$3&gt;($F$162+$C183),INDEX($D$174:$W$174,,$C183)-SUM($D183:G183),INDEX($D$174:$W$174,,$C183)/$F$162)))</f>
        <v>0</v>
      </c>
      <c r="I183" s="40">
        <f>IF($F$162="n/a",0,IF(I$3&lt;=$C183,0,IF(I$3&gt;($F$162+$C183),INDEX($D$174:$W$174,,$C183)-SUM($D183:H183),INDEX($D$174:$W$174,,$C183)/$F$162)))</f>
        <v>0</v>
      </c>
      <c r="J183" s="26">
        <f>IF($F$162="n/a",0,IF(J$3&lt;=$C183,0,IF(J$3&gt;($F$162+$C183),INDEX($D$174:$W$174,,$C183)-SUM($D183:I183),INDEX($D$174:$W$174,,$C183)/$F$162)))</f>
        <v>0</v>
      </c>
      <c r="K183" s="26">
        <f>IF($F$162="n/a",0,IF(K$3&lt;=$C183,0,IF(K$3&gt;($F$162+$C183),INDEX($D$174:$W$174,,$C183)-SUM($D183:J183),INDEX($D$174:$W$174,,$C183)/$F$162)))</f>
        <v>0</v>
      </c>
      <c r="L183" s="26">
        <f>IF($F$162="n/a",0,IF(L$3&lt;=$C183,0,IF(L$3&gt;($F$162+$C183),INDEX($D$174:$W$174,,$C183)-SUM($D183:K183),INDEX($D$174:$W$174,,$C183)/$F$162)))</f>
        <v>0</v>
      </c>
      <c r="M183" s="26">
        <f>IF($F$162="n/a",0,IF(M$3&lt;=$C183,0,IF(M$3&gt;($F$162+$C183),INDEX($D$174:$W$174,,$C183)-SUM($D183:L183),INDEX($D$174:$W$174,,$C183)/$F$162)))</f>
        <v>0</v>
      </c>
      <c r="N183" s="26">
        <f>IF($F$162="n/a",0,IF(N$3&lt;=$C183,0,IF(N$3&gt;($F$162+$C183),INDEX($D$174:$W$174,,$C183)-SUM($D183:M183),INDEX($D$174:$W$174,,$C183)/$F$162)))</f>
        <v>0</v>
      </c>
      <c r="O183" s="26">
        <f>IF($F$162="n/a",0,IF(O$3&lt;=$C183,0,IF(O$3&gt;($F$162+$C183),INDEX($D$174:$W$174,,$C183)-SUM($D183:N183),INDEX($D$174:$W$174,,$C183)/$F$162)))</f>
        <v>0</v>
      </c>
      <c r="P183" s="26">
        <f>IF($F$162="n/a",0,IF(P$3&lt;=$C183,0,IF(P$3&gt;($F$162+$C183),INDEX($D$174:$W$174,,$C183)-SUM($D183:O183),INDEX($D$174:$W$174,,$C183)/$F$162)))</f>
        <v>0</v>
      </c>
      <c r="Q183" s="26">
        <f>IF($F$162="n/a",0,IF(Q$3&lt;=$C183,0,IF(Q$3&gt;($F$162+$C183),INDEX($D$174:$W$174,,$C183)-SUM($D183:P183),INDEX($D$174:$W$174,,$C183)/$F$162)))</f>
        <v>0</v>
      </c>
      <c r="R183" s="26">
        <f>IF($F$162="n/a",0,IF(R$3&lt;=$C183,0,IF(R$3&gt;($F$162+$C183),INDEX($D$174:$W$174,,$C183)-SUM($D183:Q183),INDEX($D$174:$W$174,,$C183)/$F$162)))</f>
        <v>0</v>
      </c>
      <c r="S183" s="26">
        <f>IF($F$162="n/a",0,IF(S$3&lt;=$C183,0,IF(S$3&gt;($F$162+$C183),INDEX($D$174:$W$174,,$C183)-SUM($D183:R183),INDEX($D$174:$W$174,,$C183)/$F$162)))</f>
        <v>0</v>
      </c>
      <c r="T183" s="26">
        <f>IF($F$162="n/a",0,IF(T$3&lt;=$C183,0,IF(T$3&gt;($F$162+$C183),INDEX($D$174:$W$174,,$C183)-SUM($D183:S183),INDEX($D$174:$W$174,,$C183)/$F$162)))</f>
        <v>0</v>
      </c>
      <c r="U183" s="26">
        <f>IF($F$162="n/a",0,IF(U$3&lt;=$C183,0,IF(U$3&gt;($F$162+$C183),INDEX($D$174:$W$174,,$C183)-SUM($D183:T183),INDEX($D$174:$W$174,,$C183)/$F$162)))</f>
        <v>0</v>
      </c>
      <c r="V183" s="26">
        <f>IF($F$162="n/a",0,IF(V$3&lt;=$C183,0,IF(V$3&gt;($F$162+$C183),INDEX($D$174:$W$174,,$C183)-SUM($D183:U183),INDEX($D$174:$W$174,,$C183)/$F$162)))</f>
        <v>0</v>
      </c>
      <c r="W183" s="26">
        <f>IF($F$162="n/a",0,IF(W$3&lt;=$C183,0,IF(W$3&gt;($F$162+$C183),INDEX($D$174:$W$174,,$C183)-SUM($D183:V183),INDEX($D$174:$W$174,,$C183)/$F$162)))</f>
        <v>0</v>
      </c>
      <c r="X183" s="26">
        <f>IF($F$162="n/a",0,IF(X$3&lt;=$C183,0,IF(X$3&gt;($F$162+$C183),INDEX($D$174:$W$174,,$C183)-SUM($D183:W183),INDEX($D$174:$W$174,,$C183)/$F$162)))</f>
        <v>0</v>
      </c>
      <c r="Y183" s="26">
        <f>IF($F$162="n/a",0,IF(Y$3&lt;=$C183,0,IF(Y$3&gt;($F$162+$C183),INDEX($D$174:$W$174,,$C183)-SUM($D183:X183),INDEX($D$174:$W$174,,$C183)/$F$162)))</f>
        <v>0</v>
      </c>
      <c r="Z183" s="26">
        <f>IF($F$162="n/a",0,IF(Z$3&lt;=$C183,0,IF(Z$3&gt;($F$162+$C183),INDEX($D$174:$W$174,,$C183)-SUM($D183:Y183),INDEX($D$174:$W$174,,$C183)/$F$162)))</f>
        <v>0</v>
      </c>
      <c r="AA183" s="26">
        <f>IF($F$162="n/a",0,IF(AA$3&lt;=$C183,0,IF(AA$3&gt;($F$162+$C183),INDEX($D$174:$W$174,,$C183)-SUM($D183:Z183),INDEX($D$174:$W$174,,$C183)/$F$162)))</f>
        <v>0</v>
      </c>
      <c r="AB183" s="26">
        <f>IF($F$162="n/a",0,IF(AB$3&lt;=$C183,0,IF(AB$3&gt;($F$162+$C183),INDEX($D$174:$W$174,,$C183)-SUM($D183:AA183),INDEX($D$174:$W$174,,$C183)/$F$162)))</f>
        <v>0</v>
      </c>
      <c r="AC183" s="26">
        <f>IF($F$162="n/a",0,IF(AC$3&lt;=$C183,0,IF(AC$3&gt;($F$162+$C183),INDEX($D$174:$W$174,,$C183)-SUM($D183:AB183),INDEX($D$174:$W$174,,$C183)/$F$162)))</f>
        <v>0</v>
      </c>
      <c r="AD183" s="26">
        <f>IF($F$162="n/a",0,IF(AD$3&lt;=$C183,0,IF(AD$3&gt;($F$162+$C183),INDEX($D$174:$W$174,,$C183)-SUM($D183:AC183),INDEX($D$174:$W$174,,$C183)/$F$162)))</f>
        <v>0</v>
      </c>
      <c r="AE183" s="26">
        <f>IF($F$162="n/a",0,IF(AE$3&lt;=$C183,0,IF(AE$3&gt;($F$162+$C183),INDEX($D$174:$W$174,,$C183)-SUM($D183:AD183),INDEX($D$174:$W$174,,$C183)/$F$162)))</f>
        <v>0</v>
      </c>
      <c r="AF183" s="26">
        <f>IF($F$162="n/a",0,IF(AF$3&lt;=$C183,0,IF(AF$3&gt;($F$162+$C183),INDEX($D$174:$W$174,,$C183)-SUM($D183:AE183),INDEX($D$174:$W$174,,$C183)/$F$162)))</f>
        <v>0</v>
      </c>
      <c r="AG183" s="26">
        <f>IF($F$162="n/a",0,IF(AG$3&lt;=$C183,0,IF(AG$3&gt;($F$162+$C183),INDEX($D$174:$W$174,,$C183)-SUM($D183:AF183),INDEX($D$174:$W$174,,$C183)/$F$162)))</f>
        <v>0</v>
      </c>
      <c r="AH183" s="26">
        <f>IF($F$162="n/a",0,IF(AH$3&lt;=$C183,0,IF(AH$3&gt;($F$162+$C183),INDEX($D$174:$W$174,,$C183)-SUM($D183:AG183),INDEX($D$174:$W$174,,$C183)/$F$162)))</f>
        <v>0</v>
      </c>
      <c r="AI183" s="26">
        <f>IF($F$162="n/a",0,IF(AI$3&lt;=$C183,0,IF(AI$3&gt;($F$162+$C183),INDEX($D$174:$W$174,,$C183)-SUM($D183:AH183),INDEX($D$174:$W$174,,$C183)/$F$162)))</f>
        <v>0</v>
      </c>
      <c r="AJ183" s="26">
        <f>IF($F$162="n/a",0,IF(AJ$3&lt;=$C183,0,IF(AJ$3&gt;($F$162+$C183),INDEX($D$174:$W$174,,$C183)-SUM($D183:AI183),INDEX($D$174:$W$174,,$C183)/$F$162)))</f>
        <v>0</v>
      </c>
      <c r="AK183" s="26">
        <f>IF($F$162="n/a",0,IF(AK$3&lt;=$C183,0,IF(AK$3&gt;($F$162+$C183),INDEX($D$174:$W$174,,$C183)-SUM($D183:AJ183),INDEX($D$174:$W$174,,$C183)/$F$162)))</f>
        <v>0</v>
      </c>
      <c r="AL183" s="26">
        <f>IF($F$162="n/a",0,IF(AL$3&lt;=$C183,0,IF(AL$3&gt;($F$162+$C183),INDEX($D$174:$W$174,,$C183)-SUM($D183:AK183),INDEX($D$174:$W$174,,$C183)/$F$162)))</f>
        <v>0</v>
      </c>
      <c r="AM183" s="26">
        <f>IF($F$162="n/a",0,IF(AM$3&lt;=$C183,0,IF(AM$3&gt;($F$162+$C183),INDEX($D$174:$W$174,,$C183)-SUM($D183:AL183),INDEX($D$174:$W$174,,$C183)/$F$162)))</f>
        <v>0</v>
      </c>
      <c r="AN183" s="26">
        <f>IF($F$162="n/a",0,IF(AN$3&lt;=$C183,0,IF(AN$3&gt;($F$162+$C183),INDEX($D$174:$W$174,,$C183)-SUM($D183:AM183),INDEX($D$174:$W$174,,$C183)/$F$162)))</f>
        <v>0</v>
      </c>
      <c r="AO183" s="26">
        <f>IF($F$162="n/a",0,IF(AO$3&lt;=$C183,0,IF(AO$3&gt;($F$162+$C183),INDEX($D$174:$W$174,,$C183)-SUM($D183:AN183),INDEX($D$174:$W$174,,$C183)/$F$162)))</f>
        <v>0</v>
      </c>
      <c r="AP183" s="26">
        <f>IF($F$162="n/a",0,IF(AP$3&lt;=$C183,0,IF(AP$3&gt;($F$162+$C183),INDEX($D$174:$W$174,,$C183)-SUM($D183:AO183),INDEX($D$174:$W$174,,$C183)/$F$162)))</f>
        <v>0</v>
      </c>
      <c r="AQ183" s="26">
        <f>IF($F$162="n/a",0,IF(AQ$3&lt;=$C183,0,IF(AQ$3&gt;($F$162+$C183),INDEX($D$174:$W$174,,$C183)-SUM($D183:AP183),INDEX($D$174:$W$174,,$C183)/$F$162)))</f>
        <v>0</v>
      </c>
      <c r="AR183" s="26">
        <f>IF($F$162="n/a",0,IF(AR$3&lt;=$C183,0,IF(AR$3&gt;($F$162+$C183),INDEX($D$174:$W$174,,$C183)-SUM($D183:AQ183),INDEX($D$174:$W$174,,$C183)/$F$162)))</f>
        <v>0</v>
      </c>
      <c r="AS183" s="26">
        <f>IF($F$162="n/a",0,IF(AS$3&lt;=$C183,0,IF(AS$3&gt;($F$162+$C183),INDEX($D$174:$W$174,,$C183)-SUM($D183:AR183),INDEX($D$174:$W$174,,$C183)/$F$162)))</f>
        <v>0</v>
      </c>
      <c r="AT183" s="26">
        <f>IF($F$162="n/a",0,IF(AT$3&lt;=$C183,0,IF(AT$3&gt;($F$162+$C183),INDEX($D$174:$W$174,,$C183)-SUM($D183:AS183),INDEX($D$174:$W$174,,$C183)/$F$162)))</f>
        <v>0</v>
      </c>
      <c r="AU183" s="26">
        <f>IF($F$162="n/a",0,IF(AU$3&lt;=$C183,0,IF(AU$3&gt;($F$162+$C183),INDEX($D$174:$W$174,,$C183)-SUM($D183:AT183),INDEX($D$174:$W$174,,$C183)/$F$162)))</f>
        <v>0</v>
      </c>
      <c r="AV183" s="26">
        <f>IF($F$162="n/a",0,IF(AV$3&lt;=$C183,0,IF(AV$3&gt;($F$162+$C183),INDEX($D$174:$W$174,,$C183)-SUM($D183:AU183),INDEX($D$174:$W$174,,$C183)/$F$162)))</f>
        <v>0</v>
      </c>
      <c r="AW183" s="26">
        <f>IF($F$162="n/a",0,IF(AW$3&lt;=$C183,0,IF(AW$3&gt;($F$162+$C183),INDEX($D$174:$W$174,,$C183)-SUM($D183:AV183),INDEX($D$174:$W$174,,$C183)/$F$162)))</f>
        <v>0</v>
      </c>
      <c r="AX183" s="26">
        <f>IF($F$162="n/a",0,IF(AX$3&lt;=$C183,0,IF(AX$3&gt;($F$162+$C183),INDEX($D$174:$W$174,,$C183)-SUM($D183:AW183),INDEX($D$174:$W$174,,$C183)/$F$162)))</f>
        <v>0</v>
      </c>
      <c r="AY183" s="26">
        <f>IF($F$162="n/a",0,IF(AY$3&lt;=$C183,0,IF(AY$3&gt;($F$162+$C183),INDEX($D$174:$W$174,,$C183)-SUM($D183:AX183),INDEX($D$174:$W$174,,$C183)/$F$162)))</f>
        <v>0</v>
      </c>
      <c r="AZ183" s="26">
        <f>IF($F$162="n/a",0,IF(AZ$3&lt;=$C183,0,IF(AZ$3&gt;($F$162+$C183),INDEX($D$174:$W$174,,$C183)-SUM($D183:AY183),INDEX($D$174:$W$174,,$C183)/$F$162)))</f>
        <v>0</v>
      </c>
      <c r="BA183" s="26">
        <f>IF($F$162="n/a",0,IF(BA$3&lt;=$C183,0,IF(BA$3&gt;($F$162+$C183),INDEX($D$174:$W$174,,$C183)-SUM($D183:AZ183),INDEX($D$174:$W$174,,$C183)/$F$162)))</f>
        <v>0</v>
      </c>
      <c r="BB183" s="26">
        <f>IF($F$162="n/a",0,IF(BB$3&lt;=$C183,0,IF(BB$3&gt;($F$162+$C183),INDEX($D$174:$W$174,,$C183)-SUM($D183:BA183),INDEX($D$174:$W$174,,$C183)/$F$162)))</f>
        <v>0</v>
      </c>
      <c r="BC183" s="26">
        <f>IF($F$162="n/a",0,IF(BC$3&lt;=$C183,0,IF(BC$3&gt;($F$162+$C183),INDEX($D$174:$W$174,,$C183)-SUM($D183:BB183),INDEX($D$174:$W$174,,$C183)/$F$162)))</f>
        <v>0</v>
      </c>
      <c r="BD183" s="26">
        <f>IF($F$162="n/a",0,IF(BD$3&lt;=$C183,0,IF(BD$3&gt;($F$162+$C183),INDEX($D$174:$W$174,,$C183)-SUM($D183:BC183),INDEX($D$174:$W$174,,$C183)/$F$162)))</f>
        <v>0</v>
      </c>
      <c r="BE183" s="26">
        <f>IF($F$162="n/a",0,IF(BE$3&lt;=$C183,0,IF(BE$3&gt;($F$162+$C183),INDEX($D$174:$W$174,,$C183)-SUM($D183:BD183),INDEX($D$174:$W$174,,$C183)/$F$162)))</f>
        <v>0</v>
      </c>
      <c r="BF183" s="26">
        <f>IF($F$162="n/a",0,IF(BF$3&lt;=$C183,0,IF(BF$3&gt;($F$162+$C183),INDEX($D$174:$W$174,,$C183)-SUM($D183:BE183),INDEX($D$174:$W$174,,$C183)/$F$162)))</f>
        <v>0</v>
      </c>
      <c r="BG183" s="26">
        <f>IF($F$162="n/a",0,IF(BG$3&lt;=$C183,0,IF(BG$3&gt;($F$162+$C183),INDEX($D$174:$W$174,,$C183)-SUM($D183:BF183),INDEX($D$174:$W$174,,$C183)/$F$162)))</f>
        <v>0</v>
      </c>
      <c r="BH183" s="26">
        <f>IF($F$162="n/a",0,IF(BH$3&lt;=$C183,0,IF(BH$3&gt;($F$162+$C183),INDEX($D$174:$W$174,,$C183)-SUM($D183:BG183),INDEX($D$174:$W$174,,$C183)/$F$162)))</f>
        <v>0</v>
      </c>
      <c r="BI183" s="26">
        <f>IF($F$162="n/a",0,IF(BI$3&lt;=$C183,0,IF(BI$3&gt;($F$162+$C183),INDEX($D$174:$W$174,,$C183)-SUM($D183:BH183),INDEX($D$174:$W$174,,$C183)/$F$162)))</f>
        <v>0</v>
      </c>
      <c r="BJ183" s="26">
        <f>IF($F$162="n/a",0,IF(BJ$3&lt;=$C183,0,IF(BJ$3&gt;($F$162+$C183),INDEX($D$174:$W$174,,$C183)-SUM($D183:BI183),INDEX($D$174:$W$174,,$C183)/$F$162)))</f>
        <v>0</v>
      </c>
      <c r="BK183" s="26">
        <f>IF($F$162="n/a",0,IF(BK$3&lt;=$C183,0,IF(BK$3&gt;($F$162+$C183),INDEX($D$174:$W$174,,$C183)-SUM($D183:BJ183),INDEX($D$174:$W$174,,$C183)/$F$162)))</f>
        <v>0</v>
      </c>
    </row>
    <row r="184" spans="2:63" hidden="1" outlineLevel="1" x14ac:dyDescent="0.3">
      <c r="B184" s="15">
        <v>2020</v>
      </c>
      <c r="C184">
        <v>8</v>
      </c>
      <c r="D184" s="26"/>
      <c r="E184" s="26">
        <f>IF($F$162="n/a",0,IF(E$3&lt;=$C184,0,IF(E$3&gt;($F$162+$C184),INDEX($D$174:$W$174,,$C184)-SUM($D184:D184),INDEX($D$174:$W$174,,$C184)/$F$162)))</f>
        <v>0</v>
      </c>
      <c r="F184" s="26">
        <f>IF($F$162="n/a",0,IF(F$3&lt;=$C184,0,IF(F$3&gt;($F$162+$C184),INDEX($D$174:$W$174,,$C184)-SUM($D184:E184),INDEX($D$174:$W$174,,$C184)/$F$162)))</f>
        <v>0</v>
      </c>
      <c r="G184" s="26">
        <f>IF($F$162="n/a",0,IF(G$3&lt;=$C184,0,IF(G$3&gt;($F$162+$C184),INDEX($D$174:$W$174,,$C184)-SUM($D184:F184),INDEX($D$174:$W$174,,$C184)/$F$162)))</f>
        <v>0</v>
      </c>
      <c r="H184" s="46">
        <f>IF($F$162="n/a",0,IF(H$3&lt;=$C184,0,IF(H$3&gt;($F$162+$C184),INDEX($D$174:$W$174,,$C184)-SUM($D184:G184),INDEX($D$174:$W$174,,$C184)/$F$162)))</f>
        <v>0</v>
      </c>
      <c r="I184" s="40">
        <f>IF($F$162="n/a",0,IF(I$3&lt;=$C184,0,IF(I$3&gt;($F$162+$C184),INDEX($D$174:$W$174,,$C184)-SUM($D184:H184),INDEX($D$174:$W$174,,$C184)/$F$162)))</f>
        <v>0</v>
      </c>
      <c r="J184" s="26">
        <f>IF($F$162="n/a",0,IF(J$3&lt;=$C184,0,IF(J$3&gt;($F$162+$C184),INDEX($D$174:$W$174,,$C184)-SUM($D184:I184),INDEX($D$174:$W$174,,$C184)/$F$162)))</f>
        <v>0</v>
      </c>
      <c r="K184" s="26">
        <f>IF($F$162="n/a",0,IF(K$3&lt;=$C184,0,IF(K$3&gt;($F$162+$C184),INDEX($D$174:$W$174,,$C184)-SUM($D184:J184),INDEX($D$174:$W$174,,$C184)/$F$162)))</f>
        <v>0</v>
      </c>
      <c r="L184" s="26">
        <f>IF($F$162="n/a",0,IF(L$3&lt;=$C184,0,IF(L$3&gt;($F$162+$C184),INDEX($D$174:$W$174,,$C184)-SUM($D184:K184),INDEX($D$174:$W$174,,$C184)/$F$162)))</f>
        <v>0</v>
      </c>
      <c r="M184" s="26">
        <f>IF($F$162="n/a",0,IF(M$3&lt;=$C184,0,IF(M$3&gt;($F$162+$C184),INDEX($D$174:$W$174,,$C184)-SUM($D184:L184),INDEX($D$174:$W$174,,$C184)/$F$162)))</f>
        <v>0</v>
      </c>
      <c r="N184" s="26">
        <f>IF($F$162="n/a",0,IF(N$3&lt;=$C184,0,IF(N$3&gt;($F$162+$C184),INDEX($D$174:$W$174,,$C184)-SUM($D184:M184),INDEX($D$174:$W$174,,$C184)/$F$162)))</f>
        <v>0</v>
      </c>
      <c r="O184" s="26">
        <f>IF($F$162="n/a",0,IF(O$3&lt;=$C184,0,IF(O$3&gt;($F$162+$C184),INDEX($D$174:$W$174,,$C184)-SUM($D184:N184),INDEX($D$174:$W$174,,$C184)/$F$162)))</f>
        <v>0</v>
      </c>
      <c r="P184" s="26">
        <f>IF($F$162="n/a",0,IF(P$3&lt;=$C184,0,IF(P$3&gt;($F$162+$C184),INDEX($D$174:$W$174,,$C184)-SUM($D184:O184),INDEX($D$174:$W$174,,$C184)/$F$162)))</f>
        <v>0</v>
      </c>
      <c r="Q184" s="26">
        <f>IF($F$162="n/a",0,IF(Q$3&lt;=$C184,0,IF(Q$3&gt;($F$162+$C184),INDEX($D$174:$W$174,,$C184)-SUM($D184:P184),INDEX($D$174:$W$174,,$C184)/$F$162)))</f>
        <v>0</v>
      </c>
      <c r="R184" s="26">
        <f>IF($F$162="n/a",0,IF(R$3&lt;=$C184,0,IF(R$3&gt;($F$162+$C184),INDEX($D$174:$W$174,,$C184)-SUM($D184:Q184),INDEX($D$174:$W$174,,$C184)/$F$162)))</f>
        <v>0</v>
      </c>
      <c r="S184" s="26">
        <f>IF($F$162="n/a",0,IF(S$3&lt;=$C184,0,IF(S$3&gt;($F$162+$C184),INDEX($D$174:$W$174,,$C184)-SUM($D184:R184),INDEX($D$174:$W$174,,$C184)/$F$162)))</f>
        <v>0</v>
      </c>
      <c r="T184" s="26">
        <f>IF($F$162="n/a",0,IF(T$3&lt;=$C184,0,IF(T$3&gt;($F$162+$C184),INDEX($D$174:$W$174,,$C184)-SUM($D184:S184),INDEX($D$174:$W$174,,$C184)/$F$162)))</f>
        <v>0</v>
      </c>
      <c r="U184" s="26">
        <f>IF($F$162="n/a",0,IF(U$3&lt;=$C184,0,IF(U$3&gt;($F$162+$C184),INDEX($D$174:$W$174,,$C184)-SUM($D184:T184),INDEX($D$174:$W$174,,$C184)/$F$162)))</f>
        <v>0</v>
      </c>
      <c r="V184" s="26">
        <f>IF($F$162="n/a",0,IF(V$3&lt;=$C184,0,IF(V$3&gt;($F$162+$C184),INDEX($D$174:$W$174,,$C184)-SUM($D184:U184),INDEX($D$174:$W$174,,$C184)/$F$162)))</f>
        <v>0</v>
      </c>
      <c r="W184" s="26">
        <f>IF($F$162="n/a",0,IF(W$3&lt;=$C184,0,IF(W$3&gt;($F$162+$C184),INDEX($D$174:$W$174,,$C184)-SUM($D184:V184),INDEX($D$174:$W$174,,$C184)/$F$162)))</f>
        <v>0</v>
      </c>
      <c r="X184" s="26">
        <f>IF($F$162="n/a",0,IF(X$3&lt;=$C184,0,IF(X$3&gt;($F$162+$C184),INDEX($D$174:$W$174,,$C184)-SUM($D184:W184),INDEX($D$174:$W$174,,$C184)/$F$162)))</f>
        <v>0</v>
      </c>
      <c r="Y184" s="26">
        <f>IF($F$162="n/a",0,IF(Y$3&lt;=$C184,0,IF(Y$3&gt;($F$162+$C184),INDEX($D$174:$W$174,,$C184)-SUM($D184:X184),INDEX($D$174:$W$174,,$C184)/$F$162)))</f>
        <v>0</v>
      </c>
      <c r="Z184" s="26">
        <f>IF($F$162="n/a",0,IF(Z$3&lt;=$C184,0,IF(Z$3&gt;($F$162+$C184),INDEX($D$174:$W$174,,$C184)-SUM($D184:Y184),INDEX($D$174:$W$174,,$C184)/$F$162)))</f>
        <v>0</v>
      </c>
      <c r="AA184" s="26">
        <f>IF($F$162="n/a",0,IF(AA$3&lt;=$C184,0,IF(AA$3&gt;($F$162+$C184),INDEX($D$174:$W$174,,$C184)-SUM($D184:Z184),INDEX($D$174:$W$174,,$C184)/$F$162)))</f>
        <v>0</v>
      </c>
      <c r="AB184" s="26">
        <f>IF($F$162="n/a",0,IF(AB$3&lt;=$C184,0,IF(AB$3&gt;($F$162+$C184),INDEX($D$174:$W$174,,$C184)-SUM($D184:AA184),INDEX($D$174:$W$174,,$C184)/$F$162)))</f>
        <v>0</v>
      </c>
      <c r="AC184" s="26">
        <f>IF($F$162="n/a",0,IF(AC$3&lt;=$C184,0,IF(AC$3&gt;($F$162+$C184),INDEX($D$174:$W$174,,$C184)-SUM($D184:AB184),INDEX($D$174:$W$174,,$C184)/$F$162)))</f>
        <v>0</v>
      </c>
      <c r="AD184" s="26">
        <f>IF($F$162="n/a",0,IF(AD$3&lt;=$C184,0,IF(AD$3&gt;($F$162+$C184),INDEX($D$174:$W$174,,$C184)-SUM($D184:AC184),INDEX($D$174:$W$174,,$C184)/$F$162)))</f>
        <v>0</v>
      </c>
      <c r="AE184" s="26">
        <f>IF($F$162="n/a",0,IF(AE$3&lt;=$C184,0,IF(AE$3&gt;($F$162+$C184),INDEX($D$174:$W$174,,$C184)-SUM($D184:AD184),INDEX($D$174:$W$174,,$C184)/$F$162)))</f>
        <v>0</v>
      </c>
      <c r="AF184" s="26">
        <f>IF($F$162="n/a",0,IF(AF$3&lt;=$C184,0,IF(AF$3&gt;($F$162+$C184),INDEX($D$174:$W$174,,$C184)-SUM($D184:AE184),INDEX($D$174:$W$174,,$C184)/$F$162)))</f>
        <v>0</v>
      </c>
      <c r="AG184" s="26">
        <f>IF($F$162="n/a",0,IF(AG$3&lt;=$C184,0,IF(AG$3&gt;($F$162+$C184),INDEX($D$174:$W$174,,$C184)-SUM($D184:AF184),INDEX($D$174:$W$174,,$C184)/$F$162)))</f>
        <v>0</v>
      </c>
      <c r="AH184" s="26">
        <f>IF($F$162="n/a",0,IF(AH$3&lt;=$C184,0,IF(AH$3&gt;($F$162+$C184),INDEX($D$174:$W$174,,$C184)-SUM($D184:AG184),INDEX($D$174:$W$174,,$C184)/$F$162)))</f>
        <v>0</v>
      </c>
      <c r="AI184" s="26">
        <f>IF($F$162="n/a",0,IF(AI$3&lt;=$C184,0,IF(AI$3&gt;($F$162+$C184),INDEX($D$174:$W$174,,$C184)-SUM($D184:AH184),INDEX($D$174:$W$174,,$C184)/$F$162)))</f>
        <v>0</v>
      </c>
      <c r="AJ184" s="26">
        <f>IF($F$162="n/a",0,IF(AJ$3&lt;=$C184,0,IF(AJ$3&gt;($F$162+$C184),INDEX($D$174:$W$174,,$C184)-SUM($D184:AI184),INDEX($D$174:$W$174,,$C184)/$F$162)))</f>
        <v>0</v>
      </c>
      <c r="AK184" s="26">
        <f>IF($F$162="n/a",0,IF(AK$3&lt;=$C184,0,IF(AK$3&gt;($F$162+$C184),INDEX($D$174:$W$174,,$C184)-SUM($D184:AJ184),INDEX($D$174:$W$174,,$C184)/$F$162)))</f>
        <v>0</v>
      </c>
      <c r="AL184" s="26">
        <f>IF($F$162="n/a",0,IF(AL$3&lt;=$C184,0,IF(AL$3&gt;($F$162+$C184),INDEX($D$174:$W$174,,$C184)-SUM($D184:AK184),INDEX($D$174:$W$174,,$C184)/$F$162)))</f>
        <v>0</v>
      </c>
      <c r="AM184" s="26">
        <f>IF($F$162="n/a",0,IF(AM$3&lt;=$C184,0,IF(AM$3&gt;($F$162+$C184),INDEX($D$174:$W$174,,$C184)-SUM($D184:AL184),INDEX($D$174:$W$174,,$C184)/$F$162)))</f>
        <v>0</v>
      </c>
      <c r="AN184" s="26">
        <f>IF($F$162="n/a",0,IF(AN$3&lt;=$C184,0,IF(AN$3&gt;($F$162+$C184),INDEX($D$174:$W$174,,$C184)-SUM($D184:AM184),INDEX($D$174:$W$174,,$C184)/$F$162)))</f>
        <v>0</v>
      </c>
      <c r="AO184" s="26">
        <f>IF($F$162="n/a",0,IF(AO$3&lt;=$C184,0,IF(AO$3&gt;($F$162+$C184),INDEX($D$174:$W$174,,$C184)-SUM($D184:AN184),INDEX($D$174:$W$174,,$C184)/$F$162)))</f>
        <v>0</v>
      </c>
      <c r="AP184" s="26">
        <f>IF($F$162="n/a",0,IF(AP$3&lt;=$C184,0,IF(AP$3&gt;($F$162+$C184),INDEX($D$174:$W$174,,$C184)-SUM($D184:AO184),INDEX($D$174:$W$174,,$C184)/$F$162)))</f>
        <v>0</v>
      </c>
      <c r="AQ184" s="26">
        <f>IF($F$162="n/a",0,IF(AQ$3&lt;=$C184,0,IF(AQ$3&gt;($F$162+$C184),INDEX($D$174:$W$174,,$C184)-SUM($D184:AP184),INDEX($D$174:$W$174,,$C184)/$F$162)))</f>
        <v>0</v>
      </c>
      <c r="AR184" s="26">
        <f>IF($F$162="n/a",0,IF(AR$3&lt;=$C184,0,IF(AR$3&gt;($F$162+$C184),INDEX($D$174:$W$174,,$C184)-SUM($D184:AQ184),INDEX($D$174:$W$174,,$C184)/$F$162)))</f>
        <v>0</v>
      </c>
      <c r="AS184" s="26">
        <f>IF($F$162="n/a",0,IF(AS$3&lt;=$C184,0,IF(AS$3&gt;($F$162+$C184),INDEX($D$174:$W$174,,$C184)-SUM($D184:AR184),INDEX($D$174:$W$174,,$C184)/$F$162)))</f>
        <v>0</v>
      </c>
      <c r="AT184" s="26">
        <f>IF($F$162="n/a",0,IF(AT$3&lt;=$C184,0,IF(AT$3&gt;($F$162+$C184),INDEX($D$174:$W$174,,$C184)-SUM($D184:AS184),INDEX($D$174:$W$174,,$C184)/$F$162)))</f>
        <v>0</v>
      </c>
      <c r="AU184" s="26">
        <f>IF($F$162="n/a",0,IF(AU$3&lt;=$C184,0,IF(AU$3&gt;($F$162+$C184),INDEX($D$174:$W$174,,$C184)-SUM($D184:AT184),INDEX($D$174:$W$174,,$C184)/$F$162)))</f>
        <v>0</v>
      </c>
      <c r="AV184" s="26">
        <f>IF($F$162="n/a",0,IF(AV$3&lt;=$C184,0,IF(AV$3&gt;($F$162+$C184),INDEX($D$174:$W$174,,$C184)-SUM($D184:AU184),INDEX($D$174:$W$174,,$C184)/$F$162)))</f>
        <v>0</v>
      </c>
      <c r="AW184" s="26">
        <f>IF($F$162="n/a",0,IF(AW$3&lt;=$C184,0,IF(AW$3&gt;($F$162+$C184),INDEX($D$174:$W$174,,$C184)-SUM($D184:AV184),INDEX($D$174:$W$174,,$C184)/$F$162)))</f>
        <v>0</v>
      </c>
      <c r="AX184" s="26">
        <f>IF($F$162="n/a",0,IF(AX$3&lt;=$C184,0,IF(AX$3&gt;($F$162+$C184),INDEX($D$174:$W$174,,$C184)-SUM($D184:AW184),INDEX($D$174:$W$174,,$C184)/$F$162)))</f>
        <v>0</v>
      </c>
      <c r="AY184" s="26">
        <f>IF($F$162="n/a",0,IF(AY$3&lt;=$C184,0,IF(AY$3&gt;($F$162+$C184),INDEX($D$174:$W$174,,$C184)-SUM($D184:AX184),INDEX($D$174:$W$174,,$C184)/$F$162)))</f>
        <v>0</v>
      </c>
      <c r="AZ184" s="26">
        <f>IF($F$162="n/a",0,IF(AZ$3&lt;=$C184,0,IF(AZ$3&gt;($F$162+$C184),INDEX($D$174:$W$174,,$C184)-SUM($D184:AY184),INDEX($D$174:$W$174,,$C184)/$F$162)))</f>
        <v>0</v>
      </c>
      <c r="BA184" s="26">
        <f>IF($F$162="n/a",0,IF(BA$3&lt;=$C184,0,IF(BA$3&gt;($F$162+$C184),INDEX($D$174:$W$174,,$C184)-SUM($D184:AZ184),INDEX($D$174:$W$174,,$C184)/$F$162)))</f>
        <v>0</v>
      </c>
      <c r="BB184" s="26">
        <f>IF($F$162="n/a",0,IF(BB$3&lt;=$C184,0,IF(BB$3&gt;($F$162+$C184),INDEX($D$174:$W$174,,$C184)-SUM($D184:BA184),INDEX($D$174:$W$174,,$C184)/$F$162)))</f>
        <v>0</v>
      </c>
      <c r="BC184" s="26">
        <f>IF($F$162="n/a",0,IF(BC$3&lt;=$C184,0,IF(BC$3&gt;($F$162+$C184),INDEX($D$174:$W$174,,$C184)-SUM($D184:BB184),INDEX($D$174:$W$174,,$C184)/$F$162)))</f>
        <v>0</v>
      </c>
      <c r="BD184" s="26">
        <f>IF($F$162="n/a",0,IF(BD$3&lt;=$C184,0,IF(BD$3&gt;($F$162+$C184),INDEX($D$174:$W$174,,$C184)-SUM($D184:BC184),INDEX($D$174:$W$174,,$C184)/$F$162)))</f>
        <v>0</v>
      </c>
      <c r="BE184" s="26">
        <f>IF($F$162="n/a",0,IF(BE$3&lt;=$C184,0,IF(BE$3&gt;($F$162+$C184),INDEX($D$174:$W$174,,$C184)-SUM($D184:BD184),INDEX($D$174:$W$174,,$C184)/$F$162)))</f>
        <v>0</v>
      </c>
      <c r="BF184" s="26">
        <f>IF($F$162="n/a",0,IF(BF$3&lt;=$C184,0,IF(BF$3&gt;($F$162+$C184),INDEX($D$174:$W$174,,$C184)-SUM($D184:BE184),INDEX($D$174:$W$174,,$C184)/$F$162)))</f>
        <v>0</v>
      </c>
      <c r="BG184" s="26">
        <f>IF($F$162="n/a",0,IF(BG$3&lt;=$C184,0,IF(BG$3&gt;($F$162+$C184),INDEX($D$174:$W$174,,$C184)-SUM($D184:BF184),INDEX($D$174:$W$174,,$C184)/$F$162)))</f>
        <v>0</v>
      </c>
      <c r="BH184" s="26">
        <f>IF($F$162="n/a",0,IF(BH$3&lt;=$C184,0,IF(BH$3&gt;($F$162+$C184),INDEX($D$174:$W$174,,$C184)-SUM($D184:BG184),INDEX($D$174:$W$174,,$C184)/$F$162)))</f>
        <v>0</v>
      </c>
      <c r="BI184" s="26">
        <f>IF($F$162="n/a",0,IF(BI$3&lt;=$C184,0,IF(BI$3&gt;($F$162+$C184),INDEX($D$174:$W$174,,$C184)-SUM($D184:BH184),INDEX($D$174:$W$174,,$C184)/$F$162)))</f>
        <v>0</v>
      </c>
      <c r="BJ184" s="26">
        <f>IF($F$162="n/a",0,IF(BJ$3&lt;=$C184,0,IF(BJ$3&gt;($F$162+$C184),INDEX($D$174:$W$174,,$C184)-SUM($D184:BI184),INDEX($D$174:$W$174,,$C184)/$F$162)))</f>
        <v>0</v>
      </c>
      <c r="BK184" s="26">
        <f>IF($F$162="n/a",0,IF(BK$3&lt;=$C184,0,IF(BK$3&gt;($F$162+$C184),INDEX($D$174:$W$174,,$C184)-SUM($D184:BJ184),INDEX($D$174:$W$174,,$C184)/$F$162)))</f>
        <v>0</v>
      </c>
    </row>
    <row r="185" spans="2:63" hidden="1" outlineLevel="1" x14ac:dyDescent="0.3">
      <c r="B185" s="15">
        <v>2021</v>
      </c>
      <c r="C185">
        <v>9</v>
      </c>
      <c r="D185" s="26"/>
      <c r="E185" s="26">
        <f>IF($F$162="n/a",0,IF(E$3&lt;=$C185,0,IF(E$3&gt;($F$162+$C185),INDEX($D$174:$W$174,,$C185)-SUM($D185:D185),INDEX($D$174:$W$174,,$C185)/$F$162)))</f>
        <v>0</v>
      </c>
      <c r="F185" s="26">
        <f>IF($F$162="n/a",0,IF(F$3&lt;=$C185,0,IF(F$3&gt;($F$162+$C185),INDEX($D$174:$W$174,,$C185)-SUM($D185:E185),INDEX($D$174:$W$174,,$C185)/$F$162)))</f>
        <v>0</v>
      </c>
      <c r="G185" s="26">
        <f>IF($F$162="n/a",0,IF(G$3&lt;=$C185,0,IF(G$3&gt;($F$162+$C185),INDEX($D$174:$W$174,,$C185)-SUM($D185:F185),INDEX($D$174:$W$174,,$C185)/$F$162)))</f>
        <v>0</v>
      </c>
      <c r="H185" s="46">
        <f>IF($F$162="n/a",0,IF(H$3&lt;=$C185,0,IF(H$3&gt;($F$162+$C185),INDEX($D$174:$W$174,,$C185)-SUM($D185:G185),INDEX($D$174:$W$174,,$C185)/$F$162)))</f>
        <v>0</v>
      </c>
      <c r="I185" s="40">
        <f>IF($F$162="n/a",0,IF(I$3&lt;=$C185,0,IF(I$3&gt;($F$162+$C185),INDEX($D$174:$W$174,,$C185)-SUM($D185:H185),INDEX($D$174:$W$174,,$C185)/$F$162)))</f>
        <v>0</v>
      </c>
      <c r="J185" s="26">
        <f>IF($F$162="n/a",0,IF(J$3&lt;=$C185,0,IF(J$3&gt;($F$162+$C185),INDEX($D$174:$W$174,,$C185)-SUM($D185:I185),INDEX($D$174:$W$174,,$C185)/$F$162)))</f>
        <v>0</v>
      </c>
      <c r="K185" s="26">
        <f>IF($F$162="n/a",0,IF(K$3&lt;=$C185,0,IF(K$3&gt;($F$162+$C185),INDEX($D$174:$W$174,,$C185)-SUM($D185:J185),INDEX($D$174:$W$174,,$C185)/$F$162)))</f>
        <v>0</v>
      </c>
      <c r="L185" s="26">
        <f>IF($F$162="n/a",0,IF(L$3&lt;=$C185,0,IF(L$3&gt;($F$162+$C185),INDEX($D$174:$W$174,,$C185)-SUM($D185:K185),INDEX($D$174:$W$174,,$C185)/$F$162)))</f>
        <v>0</v>
      </c>
      <c r="M185" s="26">
        <f>IF($F$162="n/a",0,IF(M$3&lt;=$C185,0,IF(M$3&gt;($F$162+$C185),INDEX($D$174:$W$174,,$C185)-SUM($D185:L185),INDEX($D$174:$W$174,,$C185)/$F$162)))</f>
        <v>0</v>
      </c>
      <c r="N185" s="26">
        <f>IF($F$162="n/a",0,IF(N$3&lt;=$C185,0,IF(N$3&gt;($F$162+$C185),INDEX($D$174:$W$174,,$C185)-SUM($D185:M185),INDEX($D$174:$W$174,,$C185)/$F$162)))</f>
        <v>0</v>
      </c>
      <c r="O185" s="26">
        <f>IF($F$162="n/a",0,IF(O$3&lt;=$C185,0,IF(O$3&gt;($F$162+$C185),INDEX($D$174:$W$174,,$C185)-SUM($D185:N185),INDEX($D$174:$W$174,,$C185)/$F$162)))</f>
        <v>0</v>
      </c>
      <c r="P185" s="26">
        <f>IF($F$162="n/a",0,IF(P$3&lt;=$C185,0,IF(P$3&gt;($F$162+$C185),INDEX($D$174:$W$174,,$C185)-SUM($D185:O185),INDEX($D$174:$W$174,,$C185)/$F$162)))</f>
        <v>0</v>
      </c>
      <c r="Q185" s="26">
        <f>IF($F$162="n/a",0,IF(Q$3&lt;=$C185,0,IF(Q$3&gt;($F$162+$C185),INDEX($D$174:$W$174,,$C185)-SUM($D185:P185),INDEX($D$174:$W$174,,$C185)/$F$162)))</f>
        <v>0</v>
      </c>
      <c r="R185" s="26">
        <f>IF($F$162="n/a",0,IF(R$3&lt;=$C185,0,IF(R$3&gt;($F$162+$C185),INDEX($D$174:$W$174,,$C185)-SUM($D185:Q185),INDEX($D$174:$W$174,,$C185)/$F$162)))</f>
        <v>0</v>
      </c>
      <c r="S185" s="26">
        <f>IF($F$162="n/a",0,IF(S$3&lt;=$C185,0,IF(S$3&gt;($F$162+$C185),INDEX($D$174:$W$174,,$C185)-SUM($D185:R185),INDEX($D$174:$W$174,,$C185)/$F$162)))</f>
        <v>0</v>
      </c>
      <c r="T185" s="26">
        <f>IF($F$162="n/a",0,IF(T$3&lt;=$C185,0,IF(T$3&gt;($F$162+$C185),INDEX($D$174:$W$174,,$C185)-SUM($D185:S185),INDEX($D$174:$W$174,,$C185)/$F$162)))</f>
        <v>0</v>
      </c>
      <c r="U185" s="26">
        <f>IF($F$162="n/a",0,IF(U$3&lt;=$C185,0,IF(U$3&gt;($F$162+$C185),INDEX($D$174:$W$174,,$C185)-SUM($D185:T185),INDEX($D$174:$W$174,,$C185)/$F$162)))</f>
        <v>0</v>
      </c>
      <c r="V185" s="26">
        <f>IF($F$162="n/a",0,IF(V$3&lt;=$C185,0,IF(V$3&gt;($F$162+$C185),INDEX($D$174:$W$174,,$C185)-SUM($D185:U185),INDEX($D$174:$W$174,,$C185)/$F$162)))</f>
        <v>0</v>
      </c>
      <c r="W185" s="26">
        <f>IF($F$162="n/a",0,IF(W$3&lt;=$C185,0,IF(W$3&gt;($F$162+$C185),INDEX($D$174:$W$174,,$C185)-SUM($D185:V185),INDEX($D$174:$W$174,,$C185)/$F$162)))</f>
        <v>0</v>
      </c>
      <c r="X185" s="26">
        <f>IF($F$162="n/a",0,IF(X$3&lt;=$C185,0,IF(X$3&gt;($F$162+$C185),INDEX($D$174:$W$174,,$C185)-SUM($D185:W185),INDEX($D$174:$W$174,,$C185)/$F$162)))</f>
        <v>0</v>
      </c>
      <c r="Y185" s="26">
        <f>IF($F$162="n/a",0,IF(Y$3&lt;=$C185,0,IF(Y$3&gt;($F$162+$C185),INDEX($D$174:$W$174,,$C185)-SUM($D185:X185),INDEX($D$174:$W$174,,$C185)/$F$162)))</f>
        <v>0</v>
      </c>
      <c r="Z185" s="26">
        <f>IF($F$162="n/a",0,IF(Z$3&lt;=$C185,0,IF(Z$3&gt;($F$162+$C185),INDEX($D$174:$W$174,,$C185)-SUM($D185:Y185),INDEX($D$174:$W$174,,$C185)/$F$162)))</f>
        <v>0</v>
      </c>
      <c r="AA185" s="26">
        <f>IF($F$162="n/a",0,IF(AA$3&lt;=$C185,0,IF(AA$3&gt;($F$162+$C185),INDEX($D$174:$W$174,,$C185)-SUM($D185:Z185),INDEX($D$174:$W$174,,$C185)/$F$162)))</f>
        <v>0</v>
      </c>
      <c r="AB185" s="26">
        <f>IF($F$162="n/a",0,IF(AB$3&lt;=$C185,0,IF(AB$3&gt;($F$162+$C185),INDEX($D$174:$W$174,,$C185)-SUM($D185:AA185),INDEX($D$174:$W$174,,$C185)/$F$162)))</f>
        <v>0</v>
      </c>
      <c r="AC185" s="26">
        <f>IF($F$162="n/a",0,IF(AC$3&lt;=$C185,0,IF(AC$3&gt;($F$162+$C185),INDEX($D$174:$W$174,,$C185)-SUM($D185:AB185),INDEX($D$174:$W$174,,$C185)/$F$162)))</f>
        <v>0</v>
      </c>
      <c r="AD185" s="26">
        <f>IF($F$162="n/a",0,IF(AD$3&lt;=$C185,0,IF(AD$3&gt;($F$162+$C185),INDEX($D$174:$W$174,,$C185)-SUM($D185:AC185),INDEX($D$174:$W$174,,$C185)/$F$162)))</f>
        <v>0</v>
      </c>
      <c r="AE185" s="26">
        <f>IF($F$162="n/a",0,IF(AE$3&lt;=$C185,0,IF(AE$3&gt;($F$162+$C185),INDEX($D$174:$W$174,,$C185)-SUM($D185:AD185),INDEX($D$174:$W$174,,$C185)/$F$162)))</f>
        <v>0</v>
      </c>
      <c r="AF185" s="26">
        <f>IF($F$162="n/a",0,IF(AF$3&lt;=$C185,0,IF(AF$3&gt;($F$162+$C185),INDEX($D$174:$W$174,,$C185)-SUM($D185:AE185),INDEX($D$174:$W$174,,$C185)/$F$162)))</f>
        <v>0</v>
      </c>
      <c r="AG185" s="26">
        <f>IF($F$162="n/a",0,IF(AG$3&lt;=$C185,0,IF(AG$3&gt;($F$162+$C185),INDEX($D$174:$W$174,,$C185)-SUM($D185:AF185),INDEX($D$174:$W$174,,$C185)/$F$162)))</f>
        <v>0</v>
      </c>
      <c r="AH185" s="26">
        <f>IF($F$162="n/a",0,IF(AH$3&lt;=$C185,0,IF(AH$3&gt;($F$162+$C185),INDEX($D$174:$W$174,,$C185)-SUM($D185:AG185),INDEX($D$174:$W$174,,$C185)/$F$162)))</f>
        <v>0</v>
      </c>
      <c r="AI185" s="26">
        <f>IF($F$162="n/a",0,IF(AI$3&lt;=$C185,0,IF(AI$3&gt;($F$162+$C185),INDEX($D$174:$W$174,,$C185)-SUM($D185:AH185),INDEX($D$174:$W$174,,$C185)/$F$162)))</f>
        <v>0</v>
      </c>
      <c r="AJ185" s="26">
        <f>IF($F$162="n/a",0,IF(AJ$3&lt;=$C185,0,IF(AJ$3&gt;($F$162+$C185),INDEX($D$174:$W$174,,$C185)-SUM($D185:AI185),INDEX($D$174:$W$174,,$C185)/$F$162)))</f>
        <v>0</v>
      </c>
      <c r="AK185" s="26">
        <f>IF($F$162="n/a",0,IF(AK$3&lt;=$C185,0,IF(AK$3&gt;($F$162+$C185),INDEX($D$174:$W$174,,$C185)-SUM($D185:AJ185),INDEX($D$174:$W$174,,$C185)/$F$162)))</f>
        <v>0</v>
      </c>
      <c r="AL185" s="26">
        <f>IF($F$162="n/a",0,IF(AL$3&lt;=$C185,0,IF(AL$3&gt;($F$162+$C185),INDEX($D$174:$W$174,,$C185)-SUM($D185:AK185),INDEX($D$174:$W$174,,$C185)/$F$162)))</f>
        <v>0</v>
      </c>
      <c r="AM185" s="26">
        <f>IF($F$162="n/a",0,IF(AM$3&lt;=$C185,0,IF(AM$3&gt;($F$162+$C185),INDEX($D$174:$W$174,,$C185)-SUM($D185:AL185),INDEX($D$174:$W$174,,$C185)/$F$162)))</f>
        <v>0</v>
      </c>
      <c r="AN185" s="26">
        <f>IF($F$162="n/a",0,IF(AN$3&lt;=$C185,0,IF(AN$3&gt;($F$162+$C185),INDEX($D$174:$W$174,,$C185)-SUM($D185:AM185),INDEX($D$174:$W$174,,$C185)/$F$162)))</f>
        <v>0</v>
      </c>
      <c r="AO185" s="26">
        <f>IF($F$162="n/a",0,IF(AO$3&lt;=$C185,0,IF(AO$3&gt;($F$162+$C185),INDEX($D$174:$W$174,,$C185)-SUM($D185:AN185),INDEX($D$174:$W$174,,$C185)/$F$162)))</f>
        <v>0</v>
      </c>
      <c r="AP185" s="26">
        <f>IF($F$162="n/a",0,IF(AP$3&lt;=$C185,0,IF(AP$3&gt;($F$162+$C185),INDEX($D$174:$W$174,,$C185)-SUM($D185:AO185),INDEX($D$174:$W$174,,$C185)/$F$162)))</f>
        <v>0</v>
      </c>
      <c r="AQ185" s="26">
        <f>IF($F$162="n/a",0,IF(AQ$3&lt;=$C185,0,IF(AQ$3&gt;($F$162+$C185),INDEX($D$174:$W$174,,$C185)-SUM($D185:AP185),INDEX($D$174:$W$174,,$C185)/$F$162)))</f>
        <v>0</v>
      </c>
      <c r="AR185" s="26">
        <f>IF($F$162="n/a",0,IF(AR$3&lt;=$C185,0,IF(AR$3&gt;($F$162+$C185),INDEX($D$174:$W$174,,$C185)-SUM($D185:AQ185),INDEX($D$174:$W$174,,$C185)/$F$162)))</f>
        <v>0</v>
      </c>
      <c r="AS185" s="26">
        <f>IF($F$162="n/a",0,IF(AS$3&lt;=$C185,0,IF(AS$3&gt;($F$162+$C185),INDEX($D$174:$W$174,,$C185)-SUM($D185:AR185),INDEX($D$174:$W$174,,$C185)/$F$162)))</f>
        <v>0</v>
      </c>
      <c r="AT185" s="26">
        <f>IF($F$162="n/a",0,IF(AT$3&lt;=$C185,0,IF(AT$3&gt;($F$162+$C185),INDEX($D$174:$W$174,,$C185)-SUM($D185:AS185),INDEX($D$174:$W$174,,$C185)/$F$162)))</f>
        <v>0</v>
      </c>
      <c r="AU185" s="26">
        <f>IF($F$162="n/a",0,IF(AU$3&lt;=$C185,0,IF(AU$3&gt;($F$162+$C185),INDEX($D$174:$W$174,,$C185)-SUM($D185:AT185),INDEX($D$174:$W$174,,$C185)/$F$162)))</f>
        <v>0</v>
      </c>
      <c r="AV185" s="26">
        <f>IF($F$162="n/a",0,IF(AV$3&lt;=$C185,0,IF(AV$3&gt;($F$162+$C185),INDEX($D$174:$W$174,,$C185)-SUM($D185:AU185),INDEX($D$174:$W$174,,$C185)/$F$162)))</f>
        <v>0</v>
      </c>
      <c r="AW185" s="26">
        <f>IF($F$162="n/a",0,IF(AW$3&lt;=$C185,0,IF(AW$3&gt;($F$162+$C185),INDEX($D$174:$W$174,,$C185)-SUM($D185:AV185),INDEX($D$174:$W$174,,$C185)/$F$162)))</f>
        <v>0</v>
      </c>
      <c r="AX185" s="26">
        <f>IF($F$162="n/a",0,IF(AX$3&lt;=$C185,0,IF(AX$3&gt;($F$162+$C185),INDEX($D$174:$W$174,,$C185)-SUM($D185:AW185),INDEX($D$174:$W$174,,$C185)/$F$162)))</f>
        <v>0</v>
      </c>
      <c r="AY185" s="26">
        <f>IF($F$162="n/a",0,IF(AY$3&lt;=$C185,0,IF(AY$3&gt;($F$162+$C185),INDEX($D$174:$W$174,,$C185)-SUM($D185:AX185),INDEX($D$174:$W$174,,$C185)/$F$162)))</f>
        <v>0</v>
      </c>
      <c r="AZ185" s="26">
        <f>IF($F$162="n/a",0,IF(AZ$3&lt;=$C185,0,IF(AZ$3&gt;($F$162+$C185),INDEX($D$174:$W$174,,$C185)-SUM($D185:AY185),INDEX($D$174:$W$174,,$C185)/$F$162)))</f>
        <v>0</v>
      </c>
      <c r="BA185" s="26">
        <f>IF($F$162="n/a",0,IF(BA$3&lt;=$C185,0,IF(BA$3&gt;($F$162+$C185),INDEX($D$174:$W$174,,$C185)-SUM($D185:AZ185),INDEX($D$174:$W$174,,$C185)/$F$162)))</f>
        <v>0</v>
      </c>
      <c r="BB185" s="26">
        <f>IF($F$162="n/a",0,IF(BB$3&lt;=$C185,0,IF(BB$3&gt;($F$162+$C185),INDEX($D$174:$W$174,,$C185)-SUM($D185:BA185),INDEX($D$174:$W$174,,$C185)/$F$162)))</f>
        <v>0</v>
      </c>
      <c r="BC185" s="26">
        <f>IF($F$162="n/a",0,IF(BC$3&lt;=$C185,0,IF(BC$3&gt;($F$162+$C185),INDEX($D$174:$W$174,,$C185)-SUM($D185:BB185),INDEX($D$174:$W$174,,$C185)/$F$162)))</f>
        <v>0</v>
      </c>
      <c r="BD185" s="26">
        <f>IF($F$162="n/a",0,IF(BD$3&lt;=$C185,0,IF(BD$3&gt;($F$162+$C185),INDEX($D$174:$W$174,,$C185)-SUM($D185:BC185),INDEX($D$174:$W$174,,$C185)/$F$162)))</f>
        <v>0</v>
      </c>
      <c r="BE185" s="26">
        <f>IF($F$162="n/a",0,IF(BE$3&lt;=$C185,0,IF(BE$3&gt;($F$162+$C185),INDEX($D$174:$W$174,,$C185)-SUM($D185:BD185),INDEX($D$174:$W$174,,$C185)/$F$162)))</f>
        <v>0</v>
      </c>
      <c r="BF185" s="26">
        <f>IF($F$162="n/a",0,IF(BF$3&lt;=$C185,0,IF(BF$3&gt;($F$162+$C185),INDEX($D$174:$W$174,,$C185)-SUM($D185:BE185),INDEX($D$174:$W$174,,$C185)/$F$162)))</f>
        <v>0</v>
      </c>
      <c r="BG185" s="26">
        <f>IF($F$162="n/a",0,IF(BG$3&lt;=$C185,0,IF(BG$3&gt;($F$162+$C185),INDEX($D$174:$W$174,,$C185)-SUM($D185:BF185),INDEX($D$174:$W$174,,$C185)/$F$162)))</f>
        <v>0</v>
      </c>
      <c r="BH185" s="26">
        <f>IF($F$162="n/a",0,IF(BH$3&lt;=$C185,0,IF(BH$3&gt;($F$162+$C185),INDEX($D$174:$W$174,,$C185)-SUM($D185:BG185),INDEX($D$174:$W$174,,$C185)/$F$162)))</f>
        <v>0</v>
      </c>
      <c r="BI185" s="26">
        <f>IF($F$162="n/a",0,IF(BI$3&lt;=$C185,0,IF(BI$3&gt;($F$162+$C185),INDEX($D$174:$W$174,,$C185)-SUM($D185:BH185),INDEX($D$174:$W$174,,$C185)/$F$162)))</f>
        <v>0</v>
      </c>
      <c r="BJ185" s="26">
        <f>IF($F$162="n/a",0,IF(BJ$3&lt;=$C185,0,IF(BJ$3&gt;($F$162+$C185),INDEX($D$174:$W$174,,$C185)-SUM($D185:BI185),INDEX($D$174:$W$174,,$C185)/$F$162)))</f>
        <v>0</v>
      </c>
      <c r="BK185" s="26">
        <f>IF($F$162="n/a",0,IF(BK$3&lt;=$C185,0,IF(BK$3&gt;($F$162+$C185),INDEX($D$174:$W$174,,$C185)-SUM($D185:BJ185),INDEX($D$174:$W$174,,$C185)/$F$162)))</f>
        <v>0</v>
      </c>
    </row>
    <row r="186" spans="2:63" hidden="1" outlineLevel="1" x14ac:dyDescent="0.3">
      <c r="B186" s="15">
        <v>2022</v>
      </c>
      <c r="C186">
        <v>10</v>
      </c>
      <c r="D186" s="26"/>
      <c r="E186" s="26">
        <f>IF($F$162="n/a",0,IF(E$3&lt;=$C186,0,IF(E$3&gt;($F$162+$C186),INDEX($D$174:$W$174,,$C186)-SUM($D186:D186),INDEX($D$174:$W$174,,$C186)/$F$162)))</f>
        <v>0</v>
      </c>
      <c r="F186" s="26">
        <f>IF($F$162="n/a",0,IF(F$3&lt;=$C186,0,IF(F$3&gt;($F$162+$C186),INDEX($D$174:$W$174,,$C186)-SUM($D186:E186),INDEX($D$174:$W$174,,$C186)/$F$162)))</f>
        <v>0</v>
      </c>
      <c r="G186" s="26">
        <f>IF($F$162="n/a",0,IF(G$3&lt;=$C186,0,IF(G$3&gt;($F$162+$C186),INDEX($D$174:$W$174,,$C186)-SUM($D186:F186),INDEX($D$174:$W$174,,$C186)/$F$162)))</f>
        <v>0</v>
      </c>
      <c r="H186" s="46">
        <f>IF($F$162="n/a",0,IF(H$3&lt;=$C186,0,IF(H$3&gt;($F$162+$C186),INDEX($D$174:$W$174,,$C186)-SUM($D186:G186),INDEX($D$174:$W$174,,$C186)/$F$162)))</f>
        <v>0</v>
      </c>
      <c r="I186" s="40">
        <f>IF($F$162="n/a",0,IF(I$3&lt;=$C186,0,IF(I$3&gt;($F$162+$C186),INDEX($D$174:$W$174,,$C186)-SUM($D186:H186),INDEX($D$174:$W$174,,$C186)/$F$162)))</f>
        <v>0</v>
      </c>
      <c r="J186" s="26">
        <f>IF($F$162="n/a",0,IF(J$3&lt;=$C186,0,IF(J$3&gt;($F$162+$C186),INDEX($D$174:$W$174,,$C186)-SUM($D186:I186),INDEX($D$174:$W$174,,$C186)/$F$162)))</f>
        <v>0</v>
      </c>
      <c r="K186" s="26">
        <f>IF($F$162="n/a",0,IF(K$3&lt;=$C186,0,IF(K$3&gt;($F$162+$C186),INDEX($D$174:$W$174,,$C186)-SUM($D186:J186),INDEX($D$174:$W$174,,$C186)/$F$162)))</f>
        <v>0</v>
      </c>
      <c r="L186" s="26">
        <f>IF($F$162="n/a",0,IF(L$3&lt;=$C186,0,IF(L$3&gt;($F$162+$C186),INDEX($D$174:$W$174,,$C186)-SUM($D186:K186),INDEX($D$174:$W$174,,$C186)/$F$162)))</f>
        <v>0</v>
      </c>
      <c r="M186" s="26">
        <f>IF($F$162="n/a",0,IF(M$3&lt;=$C186,0,IF(M$3&gt;($F$162+$C186),INDEX($D$174:$W$174,,$C186)-SUM($D186:L186),INDEX($D$174:$W$174,,$C186)/$F$162)))</f>
        <v>0</v>
      </c>
      <c r="N186" s="26">
        <f>IF($F$162="n/a",0,IF(N$3&lt;=$C186,0,IF(N$3&gt;($F$162+$C186),INDEX($D$174:$W$174,,$C186)-SUM($D186:M186),INDEX($D$174:$W$174,,$C186)/$F$162)))</f>
        <v>0</v>
      </c>
      <c r="O186" s="26">
        <f>IF($F$162="n/a",0,IF(O$3&lt;=$C186,0,IF(O$3&gt;($F$162+$C186),INDEX($D$174:$W$174,,$C186)-SUM($D186:N186),INDEX($D$174:$W$174,,$C186)/$F$162)))</f>
        <v>0</v>
      </c>
      <c r="P186" s="26">
        <f>IF($F$162="n/a",0,IF(P$3&lt;=$C186,0,IF(P$3&gt;($F$162+$C186),INDEX($D$174:$W$174,,$C186)-SUM($D186:O186),INDEX($D$174:$W$174,,$C186)/$F$162)))</f>
        <v>0</v>
      </c>
      <c r="Q186" s="26">
        <f>IF($F$162="n/a",0,IF(Q$3&lt;=$C186,0,IF(Q$3&gt;($F$162+$C186),INDEX($D$174:$W$174,,$C186)-SUM($D186:P186),INDEX($D$174:$W$174,,$C186)/$F$162)))</f>
        <v>0</v>
      </c>
      <c r="R186" s="26">
        <f>IF($F$162="n/a",0,IF(R$3&lt;=$C186,0,IF(R$3&gt;($F$162+$C186),INDEX($D$174:$W$174,,$C186)-SUM($D186:Q186),INDEX($D$174:$W$174,,$C186)/$F$162)))</f>
        <v>0</v>
      </c>
      <c r="S186" s="26">
        <f>IF($F$162="n/a",0,IF(S$3&lt;=$C186,0,IF(S$3&gt;($F$162+$C186),INDEX($D$174:$W$174,,$C186)-SUM($D186:R186),INDEX($D$174:$W$174,,$C186)/$F$162)))</f>
        <v>0</v>
      </c>
      <c r="T186" s="26">
        <f>IF($F$162="n/a",0,IF(T$3&lt;=$C186,0,IF(T$3&gt;($F$162+$C186),INDEX($D$174:$W$174,,$C186)-SUM($D186:S186),INDEX($D$174:$W$174,,$C186)/$F$162)))</f>
        <v>0</v>
      </c>
      <c r="U186" s="26">
        <f>IF($F$162="n/a",0,IF(U$3&lt;=$C186,0,IF(U$3&gt;($F$162+$C186),INDEX($D$174:$W$174,,$C186)-SUM($D186:T186),INDEX($D$174:$W$174,,$C186)/$F$162)))</f>
        <v>0</v>
      </c>
      <c r="V186" s="26">
        <f>IF($F$162="n/a",0,IF(V$3&lt;=$C186,0,IF(V$3&gt;($F$162+$C186),INDEX($D$174:$W$174,,$C186)-SUM($D186:U186),INDEX($D$174:$W$174,,$C186)/$F$162)))</f>
        <v>0</v>
      </c>
      <c r="W186" s="26">
        <f>IF($F$162="n/a",0,IF(W$3&lt;=$C186,0,IF(W$3&gt;($F$162+$C186),INDEX($D$174:$W$174,,$C186)-SUM($D186:V186),INDEX($D$174:$W$174,,$C186)/$F$162)))</f>
        <v>0</v>
      </c>
      <c r="X186" s="26">
        <f>IF($F$162="n/a",0,IF(X$3&lt;=$C186,0,IF(X$3&gt;($F$162+$C186),INDEX($D$174:$W$174,,$C186)-SUM($D186:W186),INDEX($D$174:$W$174,,$C186)/$F$162)))</f>
        <v>0</v>
      </c>
      <c r="Y186" s="26">
        <f>IF($F$162="n/a",0,IF(Y$3&lt;=$C186,0,IF(Y$3&gt;($F$162+$C186),INDEX($D$174:$W$174,,$C186)-SUM($D186:X186),INDEX($D$174:$W$174,,$C186)/$F$162)))</f>
        <v>0</v>
      </c>
      <c r="Z186" s="26">
        <f>IF($F$162="n/a",0,IF(Z$3&lt;=$C186,0,IF(Z$3&gt;($F$162+$C186),INDEX($D$174:$W$174,,$C186)-SUM($D186:Y186),INDEX($D$174:$W$174,,$C186)/$F$162)))</f>
        <v>0</v>
      </c>
      <c r="AA186" s="26">
        <f>IF($F$162="n/a",0,IF(AA$3&lt;=$C186,0,IF(AA$3&gt;($F$162+$C186),INDEX($D$174:$W$174,,$C186)-SUM($D186:Z186),INDEX($D$174:$W$174,,$C186)/$F$162)))</f>
        <v>0</v>
      </c>
      <c r="AB186" s="26">
        <f>IF($F$162="n/a",0,IF(AB$3&lt;=$C186,0,IF(AB$3&gt;($F$162+$C186),INDEX($D$174:$W$174,,$C186)-SUM($D186:AA186),INDEX($D$174:$W$174,,$C186)/$F$162)))</f>
        <v>0</v>
      </c>
      <c r="AC186" s="26">
        <f>IF($F$162="n/a",0,IF(AC$3&lt;=$C186,0,IF(AC$3&gt;($F$162+$C186),INDEX($D$174:$W$174,,$C186)-SUM($D186:AB186),INDEX($D$174:$W$174,,$C186)/$F$162)))</f>
        <v>0</v>
      </c>
      <c r="AD186" s="26">
        <f>IF($F$162="n/a",0,IF(AD$3&lt;=$C186,0,IF(AD$3&gt;($F$162+$C186),INDEX($D$174:$W$174,,$C186)-SUM($D186:AC186),INDEX($D$174:$W$174,,$C186)/$F$162)))</f>
        <v>0</v>
      </c>
      <c r="AE186" s="26">
        <f>IF($F$162="n/a",0,IF(AE$3&lt;=$C186,0,IF(AE$3&gt;($F$162+$C186),INDEX($D$174:$W$174,,$C186)-SUM($D186:AD186),INDEX($D$174:$W$174,,$C186)/$F$162)))</f>
        <v>0</v>
      </c>
      <c r="AF186" s="26">
        <f>IF($F$162="n/a",0,IF(AF$3&lt;=$C186,0,IF(AF$3&gt;($F$162+$C186),INDEX($D$174:$W$174,,$C186)-SUM($D186:AE186),INDEX($D$174:$W$174,,$C186)/$F$162)))</f>
        <v>0</v>
      </c>
      <c r="AG186" s="26">
        <f>IF($F$162="n/a",0,IF(AG$3&lt;=$C186,0,IF(AG$3&gt;($F$162+$C186),INDEX($D$174:$W$174,,$C186)-SUM($D186:AF186),INDEX($D$174:$W$174,,$C186)/$F$162)))</f>
        <v>0</v>
      </c>
      <c r="AH186" s="26">
        <f>IF($F$162="n/a",0,IF(AH$3&lt;=$C186,0,IF(AH$3&gt;($F$162+$C186),INDEX($D$174:$W$174,,$C186)-SUM($D186:AG186),INDEX($D$174:$W$174,,$C186)/$F$162)))</f>
        <v>0</v>
      </c>
      <c r="AI186" s="26">
        <f>IF($F$162="n/a",0,IF(AI$3&lt;=$C186,0,IF(AI$3&gt;($F$162+$C186),INDEX($D$174:$W$174,,$C186)-SUM($D186:AH186),INDEX($D$174:$W$174,,$C186)/$F$162)))</f>
        <v>0</v>
      </c>
      <c r="AJ186" s="26">
        <f>IF($F$162="n/a",0,IF(AJ$3&lt;=$C186,0,IF(AJ$3&gt;($F$162+$C186),INDEX($D$174:$W$174,,$C186)-SUM($D186:AI186),INDEX($D$174:$W$174,,$C186)/$F$162)))</f>
        <v>0</v>
      </c>
      <c r="AK186" s="26">
        <f>IF($F$162="n/a",0,IF(AK$3&lt;=$C186,0,IF(AK$3&gt;($F$162+$C186),INDEX($D$174:$W$174,,$C186)-SUM($D186:AJ186),INDEX($D$174:$W$174,,$C186)/$F$162)))</f>
        <v>0</v>
      </c>
      <c r="AL186" s="26">
        <f>IF($F$162="n/a",0,IF(AL$3&lt;=$C186,0,IF(AL$3&gt;($F$162+$C186),INDEX($D$174:$W$174,,$C186)-SUM($D186:AK186),INDEX($D$174:$W$174,,$C186)/$F$162)))</f>
        <v>0</v>
      </c>
      <c r="AM186" s="26">
        <f>IF($F$162="n/a",0,IF(AM$3&lt;=$C186,0,IF(AM$3&gt;($F$162+$C186),INDEX($D$174:$W$174,,$C186)-SUM($D186:AL186),INDEX($D$174:$W$174,,$C186)/$F$162)))</f>
        <v>0</v>
      </c>
      <c r="AN186" s="26">
        <f>IF($F$162="n/a",0,IF(AN$3&lt;=$C186,0,IF(AN$3&gt;($F$162+$C186),INDEX($D$174:$W$174,,$C186)-SUM($D186:AM186),INDEX($D$174:$W$174,,$C186)/$F$162)))</f>
        <v>0</v>
      </c>
      <c r="AO186" s="26">
        <f>IF($F$162="n/a",0,IF(AO$3&lt;=$C186,0,IF(AO$3&gt;($F$162+$C186),INDEX($D$174:$W$174,,$C186)-SUM($D186:AN186),INDEX($D$174:$W$174,,$C186)/$F$162)))</f>
        <v>0</v>
      </c>
      <c r="AP186" s="26">
        <f>IF($F$162="n/a",0,IF(AP$3&lt;=$C186,0,IF(AP$3&gt;($F$162+$C186),INDEX($D$174:$W$174,,$C186)-SUM($D186:AO186),INDEX($D$174:$W$174,,$C186)/$F$162)))</f>
        <v>0</v>
      </c>
      <c r="AQ186" s="26">
        <f>IF($F$162="n/a",0,IF(AQ$3&lt;=$C186,0,IF(AQ$3&gt;($F$162+$C186),INDEX($D$174:$W$174,,$C186)-SUM($D186:AP186),INDEX($D$174:$W$174,,$C186)/$F$162)))</f>
        <v>0</v>
      </c>
      <c r="AR186" s="26">
        <f>IF($F$162="n/a",0,IF(AR$3&lt;=$C186,0,IF(AR$3&gt;($F$162+$C186),INDEX($D$174:$W$174,,$C186)-SUM($D186:AQ186),INDEX($D$174:$W$174,,$C186)/$F$162)))</f>
        <v>0</v>
      </c>
      <c r="AS186" s="26">
        <f>IF($F$162="n/a",0,IF(AS$3&lt;=$C186,0,IF(AS$3&gt;($F$162+$C186),INDEX($D$174:$W$174,,$C186)-SUM($D186:AR186),INDEX($D$174:$W$174,,$C186)/$F$162)))</f>
        <v>0</v>
      </c>
      <c r="AT186" s="26">
        <f>IF($F$162="n/a",0,IF(AT$3&lt;=$C186,0,IF(AT$3&gt;($F$162+$C186),INDEX($D$174:$W$174,,$C186)-SUM($D186:AS186),INDEX($D$174:$W$174,,$C186)/$F$162)))</f>
        <v>0</v>
      </c>
      <c r="AU186" s="26">
        <f>IF($F$162="n/a",0,IF(AU$3&lt;=$C186,0,IF(AU$3&gt;($F$162+$C186),INDEX($D$174:$W$174,,$C186)-SUM($D186:AT186),INDEX($D$174:$W$174,,$C186)/$F$162)))</f>
        <v>0</v>
      </c>
      <c r="AV186" s="26">
        <f>IF($F$162="n/a",0,IF(AV$3&lt;=$C186,0,IF(AV$3&gt;($F$162+$C186),INDEX($D$174:$W$174,,$C186)-SUM($D186:AU186),INDEX($D$174:$W$174,,$C186)/$F$162)))</f>
        <v>0</v>
      </c>
      <c r="AW186" s="26">
        <f>IF($F$162="n/a",0,IF(AW$3&lt;=$C186,0,IF(AW$3&gt;($F$162+$C186),INDEX($D$174:$W$174,,$C186)-SUM($D186:AV186),INDEX($D$174:$W$174,,$C186)/$F$162)))</f>
        <v>0</v>
      </c>
      <c r="AX186" s="26">
        <f>IF($F$162="n/a",0,IF(AX$3&lt;=$C186,0,IF(AX$3&gt;($F$162+$C186),INDEX($D$174:$W$174,,$C186)-SUM($D186:AW186),INDEX($D$174:$W$174,,$C186)/$F$162)))</f>
        <v>0</v>
      </c>
      <c r="AY186" s="26">
        <f>IF($F$162="n/a",0,IF(AY$3&lt;=$C186,0,IF(AY$3&gt;($F$162+$C186),INDEX($D$174:$W$174,,$C186)-SUM($D186:AX186),INDEX($D$174:$W$174,,$C186)/$F$162)))</f>
        <v>0</v>
      </c>
      <c r="AZ186" s="26">
        <f>IF($F$162="n/a",0,IF(AZ$3&lt;=$C186,0,IF(AZ$3&gt;($F$162+$C186),INDEX($D$174:$W$174,,$C186)-SUM($D186:AY186),INDEX($D$174:$W$174,,$C186)/$F$162)))</f>
        <v>0</v>
      </c>
      <c r="BA186" s="26">
        <f>IF($F$162="n/a",0,IF(BA$3&lt;=$C186,0,IF(BA$3&gt;($F$162+$C186),INDEX($D$174:$W$174,,$C186)-SUM($D186:AZ186),INDEX($D$174:$W$174,,$C186)/$F$162)))</f>
        <v>0</v>
      </c>
      <c r="BB186" s="26">
        <f>IF($F$162="n/a",0,IF(BB$3&lt;=$C186,0,IF(BB$3&gt;($F$162+$C186),INDEX($D$174:$W$174,,$C186)-SUM($D186:BA186),INDEX($D$174:$W$174,,$C186)/$F$162)))</f>
        <v>0</v>
      </c>
      <c r="BC186" s="26">
        <f>IF($F$162="n/a",0,IF(BC$3&lt;=$C186,0,IF(BC$3&gt;($F$162+$C186),INDEX($D$174:$W$174,,$C186)-SUM($D186:BB186),INDEX($D$174:$W$174,,$C186)/$F$162)))</f>
        <v>0</v>
      </c>
      <c r="BD186" s="26">
        <f>IF($F$162="n/a",0,IF(BD$3&lt;=$C186,0,IF(BD$3&gt;($F$162+$C186),INDEX($D$174:$W$174,,$C186)-SUM($D186:BC186),INDEX($D$174:$W$174,,$C186)/$F$162)))</f>
        <v>0</v>
      </c>
      <c r="BE186" s="26">
        <f>IF($F$162="n/a",0,IF(BE$3&lt;=$C186,0,IF(BE$3&gt;($F$162+$C186),INDEX($D$174:$W$174,,$C186)-SUM($D186:BD186),INDEX($D$174:$W$174,,$C186)/$F$162)))</f>
        <v>0</v>
      </c>
      <c r="BF186" s="26">
        <f>IF($F$162="n/a",0,IF(BF$3&lt;=$C186,0,IF(BF$3&gt;($F$162+$C186),INDEX($D$174:$W$174,,$C186)-SUM($D186:BE186),INDEX($D$174:$W$174,,$C186)/$F$162)))</f>
        <v>0</v>
      </c>
      <c r="BG186" s="26">
        <f>IF($F$162="n/a",0,IF(BG$3&lt;=$C186,0,IF(BG$3&gt;($F$162+$C186),INDEX($D$174:$W$174,,$C186)-SUM($D186:BF186),INDEX($D$174:$W$174,,$C186)/$F$162)))</f>
        <v>0</v>
      </c>
      <c r="BH186" s="26">
        <f>IF($F$162="n/a",0,IF(BH$3&lt;=$C186,0,IF(BH$3&gt;($F$162+$C186),INDEX($D$174:$W$174,,$C186)-SUM($D186:BG186),INDEX($D$174:$W$174,,$C186)/$F$162)))</f>
        <v>0</v>
      </c>
      <c r="BI186" s="26">
        <f>IF($F$162="n/a",0,IF(BI$3&lt;=$C186,0,IF(BI$3&gt;($F$162+$C186),INDEX($D$174:$W$174,,$C186)-SUM($D186:BH186),INDEX($D$174:$W$174,,$C186)/$F$162)))</f>
        <v>0</v>
      </c>
      <c r="BJ186" s="26">
        <f>IF($F$162="n/a",0,IF(BJ$3&lt;=$C186,0,IF(BJ$3&gt;($F$162+$C186),INDEX($D$174:$W$174,,$C186)-SUM($D186:BI186),INDEX($D$174:$W$174,,$C186)/$F$162)))</f>
        <v>0</v>
      </c>
      <c r="BK186" s="26">
        <f>IF($F$162="n/a",0,IF(BK$3&lt;=$C186,0,IF(BK$3&gt;($F$162+$C186),INDEX($D$174:$W$174,,$C186)-SUM($D186:BJ186),INDEX($D$174:$W$174,,$C186)/$F$162)))</f>
        <v>0</v>
      </c>
    </row>
    <row r="187" spans="2:63" hidden="1" outlineLevel="1" x14ac:dyDescent="0.3">
      <c r="B187" s="15">
        <v>2023</v>
      </c>
      <c r="C187">
        <v>11</v>
      </c>
      <c r="D187" s="26"/>
      <c r="E187" s="26">
        <f>IF($F$162="n/a",0,IF(E$3&lt;=$C187,0,IF(E$3&gt;($F$162+$C187),INDEX($D$174:$W$174,,$C187)-SUM($D187:D187),INDEX($D$174:$W$174,,$C187)/$F$162)))</f>
        <v>0</v>
      </c>
      <c r="F187" s="26">
        <f>IF($F$162="n/a",0,IF(F$3&lt;=$C187,0,IF(F$3&gt;($F$162+$C187),INDEX($D$174:$W$174,,$C187)-SUM($D187:E187),INDEX($D$174:$W$174,,$C187)/$F$162)))</f>
        <v>0</v>
      </c>
      <c r="G187" s="26">
        <f>IF($F$162="n/a",0,IF(G$3&lt;=$C187,0,IF(G$3&gt;($F$162+$C187),INDEX($D$174:$W$174,,$C187)-SUM($D187:F187),INDEX($D$174:$W$174,,$C187)/$F$162)))</f>
        <v>0</v>
      </c>
      <c r="H187" s="46">
        <f>IF($F$162="n/a",0,IF(H$3&lt;=$C187,0,IF(H$3&gt;($F$162+$C187),INDEX($D$174:$W$174,,$C187)-SUM($D187:G187),INDEX($D$174:$W$174,,$C187)/$F$162)))</f>
        <v>0</v>
      </c>
      <c r="I187" s="40">
        <f>IF($F$162="n/a",0,IF(I$3&lt;=$C187,0,IF(I$3&gt;($F$162+$C187),INDEX($D$174:$W$174,,$C187)-SUM($D187:H187),INDEX($D$174:$W$174,,$C187)/$F$162)))</f>
        <v>0</v>
      </c>
      <c r="J187" s="26">
        <f>IF($F$162="n/a",0,IF(J$3&lt;=$C187,0,IF(J$3&gt;($F$162+$C187),INDEX($D$174:$W$174,,$C187)-SUM($D187:I187),INDEX($D$174:$W$174,,$C187)/$F$162)))</f>
        <v>0</v>
      </c>
      <c r="K187" s="26">
        <f>IF($F$162="n/a",0,IF(K$3&lt;=$C187,0,IF(K$3&gt;($F$162+$C187),INDEX($D$174:$W$174,,$C187)-SUM($D187:J187),INDEX($D$174:$W$174,,$C187)/$F$162)))</f>
        <v>0</v>
      </c>
      <c r="L187" s="26">
        <f>IF($F$162="n/a",0,IF(L$3&lt;=$C187,0,IF(L$3&gt;($F$162+$C187),INDEX($D$174:$W$174,,$C187)-SUM($D187:K187),INDEX($D$174:$W$174,,$C187)/$F$162)))</f>
        <v>0</v>
      </c>
      <c r="M187" s="26">
        <f>IF($F$162="n/a",0,IF(M$3&lt;=$C187,0,IF(M$3&gt;($F$162+$C187),INDEX($D$174:$W$174,,$C187)-SUM($D187:L187),INDEX($D$174:$W$174,,$C187)/$F$162)))</f>
        <v>0</v>
      </c>
      <c r="N187" s="26">
        <f>IF($F$162="n/a",0,IF(N$3&lt;=$C187,0,IF(N$3&gt;($F$162+$C187),INDEX($D$174:$W$174,,$C187)-SUM($D187:M187),INDEX($D$174:$W$174,,$C187)/$F$162)))</f>
        <v>0</v>
      </c>
      <c r="O187" s="26">
        <f>IF($F$162="n/a",0,IF(O$3&lt;=$C187,0,IF(O$3&gt;($F$162+$C187),INDEX($D$174:$W$174,,$C187)-SUM($D187:N187),INDEX($D$174:$W$174,,$C187)/$F$162)))</f>
        <v>0</v>
      </c>
      <c r="P187" s="26">
        <f>IF($F$162="n/a",0,IF(P$3&lt;=$C187,0,IF(P$3&gt;($F$162+$C187),INDEX($D$174:$W$174,,$C187)-SUM($D187:O187),INDEX($D$174:$W$174,,$C187)/$F$162)))</f>
        <v>0</v>
      </c>
      <c r="Q187" s="26">
        <f>IF($F$162="n/a",0,IF(Q$3&lt;=$C187,0,IF(Q$3&gt;($F$162+$C187),INDEX($D$174:$W$174,,$C187)-SUM($D187:P187),INDEX($D$174:$W$174,,$C187)/$F$162)))</f>
        <v>0</v>
      </c>
      <c r="R187" s="26">
        <f>IF($F$162="n/a",0,IF(R$3&lt;=$C187,0,IF(R$3&gt;($F$162+$C187),INDEX($D$174:$W$174,,$C187)-SUM($D187:Q187),INDEX($D$174:$W$174,,$C187)/$F$162)))</f>
        <v>0</v>
      </c>
      <c r="S187" s="26">
        <f>IF($F$162="n/a",0,IF(S$3&lt;=$C187,0,IF(S$3&gt;($F$162+$C187),INDEX($D$174:$W$174,,$C187)-SUM($D187:R187),INDEX($D$174:$W$174,,$C187)/$F$162)))</f>
        <v>0</v>
      </c>
      <c r="T187" s="26">
        <f>IF($F$162="n/a",0,IF(T$3&lt;=$C187,0,IF(T$3&gt;($F$162+$C187),INDEX($D$174:$W$174,,$C187)-SUM($D187:S187),INDEX($D$174:$W$174,,$C187)/$F$162)))</f>
        <v>0</v>
      </c>
      <c r="U187" s="26">
        <f>IF($F$162="n/a",0,IF(U$3&lt;=$C187,0,IF(U$3&gt;($F$162+$C187),INDEX($D$174:$W$174,,$C187)-SUM($D187:T187),INDEX($D$174:$W$174,,$C187)/$F$162)))</f>
        <v>0</v>
      </c>
      <c r="V187" s="26">
        <f>IF($F$162="n/a",0,IF(V$3&lt;=$C187,0,IF(V$3&gt;($F$162+$C187),INDEX($D$174:$W$174,,$C187)-SUM($D187:U187),INDEX($D$174:$W$174,,$C187)/$F$162)))</f>
        <v>0</v>
      </c>
      <c r="W187" s="26">
        <f>IF($F$162="n/a",0,IF(W$3&lt;=$C187,0,IF(W$3&gt;($F$162+$C187),INDEX($D$174:$W$174,,$C187)-SUM($D187:V187),INDEX($D$174:$W$174,,$C187)/$F$162)))</f>
        <v>0</v>
      </c>
      <c r="X187" s="26">
        <f>IF($F$162="n/a",0,IF(X$3&lt;=$C187,0,IF(X$3&gt;($F$162+$C187),INDEX($D$174:$W$174,,$C187)-SUM($D187:W187),INDEX($D$174:$W$174,,$C187)/$F$162)))</f>
        <v>0</v>
      </c>
      <c r="Y187" s="26">
        <f>IF($F$162="n/a",0,IF(Y$3&lt;=$C187,0,IF(Y$3&gt;($F$162+$C187),INDEX($D$174:$W$174,,$C187)-SUM($D187:X187),INDEX($D$174:$W$174,,$C187)/$F$162)))</f>
        <v>0</v>
      </c>
      <c r="Z187" s="26">
        <f>IF($F$162="n/a",0,IF(Z$3&lt;=$C187,0,IF(Z$3&gt;($F$162+$C187),INDEX($D$174:$W$174,,$C187)-SUM($D187:Y187),INDEX($D$174:$W$174,,$C187)/$F$162)))</f>
        <v>0</v>
      </c>
      <c r="AA187" s="26">
        <f>IF($F$162="n/a",0,IF(AA$3&lt;=$C187,0,IF(AA$3&gt;($F$162+$C187),INDEX($D$174:$W$174,,$C187)-SUM($D187:Z187),INDEX($D$174:$W$174,,$C187)/$F$162)))</f>
        <v>0</v>
      </c>
      <c r="AB187" s="26">
        <f>IF($F$162="n/a",0,IF(AB$3&lt;=$C187,0,IF(AB$3&gt;($F$162+$C187),INDEX($D$174:$W$174,,$C187)-SUM($D187:AA187),INDEX($D$174:$W$174,,$C187)/$F$162)))</f>
        <v>0</v>
      </c>
      <c r="AC187" s="26">
        <f>IF($F$162="n/a",0,IF(AC$3&lt;=$C187,0,IF(AC$3&gt;($F$162+$C187),INDEX($D$174:$W$174,,$C187)-SUM($D187:AB187),INDEX($D$174:$W$174,,$C187)/$F$162)))</f>
        <v>0</v>
      </c>
      <c r="AD187" s="26">
        <f>IF($F$162="n/a",0,IF(AD$3&lt;=$C187,0,IF(AD$3&gt;($F$162+$C187),INDEX($D$174:$W$174,,$C187)-SUM($D187:AC187),INDEX($D$174:$W$174,,$C187)/$F$162)))</f>
        <v>0</v>
      </c>
      <c r="AE187" s="26">
        <f>IF($F$162="n/a",0,IF(AE$3&lt;=$C187,0,IF(AE$3&gt;($F$162+$C187),INDEX($D$174:$W$174,,$C187)-SUM($D187:AD187),INDEX($D$174:$W$174,,$C187)/$F$162)))</f>
        <v>0</v>
      </c>
      <c r="AF187" s="26">
        <f>IF($F$162="n/a",0,IF(AF$3&lt;=$C187,0,IF(AF$3&gt;($F$162+$C187),INDEX($D$174:$W$174,,$C187)-SUM($D187:AE187),INDEX($D$174:$W$174,,$C187)/$F$162)))</f>
        <v>0</v>
      </c>
      <c r="AG187" s="26">
        <f>IF($F$162="n/a",0,IF(AG$3&lt;=$C187,0,IF(AG$3&gt;($F$162+$C187),INDEX($D$174:$W$174,,$C187)-SUM($D187:AF187),INDEX($D$174:$W$174,,$C187)/$F$162)))</f>
        <v>0</v>
      </c>
      <c r="AH187" s="26">
        <f>IF($F$162="n/a",0,IF(AH$3&lt;=$C187,0,IF(AH$3&gt;($F$162+$C187),INDEX($D$174:$W$174,,$C187)-SUM($D187:AG187),INDEX($D$174:$W$174,,$C187)/$F$162)))</f>
        <v>0</v>
      </c>
      <c r="AI187" s="26">
        <f>IF($F$162="n/a",0,IF(AI$3&lt;=$C187,0,IF(AI$3&gt;($F$162+$C187),INDEX($D$174:$W$174,,$C187)-SUM($D187:AH187),INDEX($D$174:$W$174,,$C187)/$F$162)))</f>
        <v>0</v>
      </c>
      <c r="AJ187" s="26">
        <f>IF($F$162="n/a",0,IF(AJ$3&lt;=$C187,0,IF(AJ$3&gt;($F$162+$C187),INDEX($D$174:$W$174,,$C187)-SUM($D187:AI187),INDEX($D$174:$W$174,,$C187)/$F$162)))</f>
        <v>0</v>
      </c>
      <c r="AK187" s="26">
        <f>IF($F$162="n/a",0,IF(AK$3&lt;=$C187,0,IF(AK$3&gt;($F$162+$C187),INDEX($D$174:$W$174,,$C187)-SUM($D187:AJ187),INDEX($D$174:$W$174,,$C187)/$F$162)))</f>
        <v>0</v>
      </c>
      <c r="AL187" s="26">
        <f>IF($F$162="n/a",0,IF(AL$3&lt;=$C187,0,IF(AL$3&gt;($F$162+$C187),INDEX($D$174:$W$174,,$C187)-SUM($D187:AK187),INDEX($D$174:$W$174,,$C187)/$F$162)))</f>
        <v>0</v>
      </c>
      <c r="AM187" s="26">
        <f>IF($F$162="n/a",0,IF(AM$3&lt;=$C187,0,IF(AM$3&gt;($F$162+$C187),INDEX($D$174:$W$174,,$C187)-SUM($D187:AL187),INDEX($D$174:$W$174,,$C187)/$F$162)))</f>
        <v>0</v>
      </c>
      <c r="AN187" s="26">
        <f>IF($F$162="n/a",0,IF(AN$3&lt;=$C187,0,IF(AN$3&gt;($F$162+$C187),INDEX($D$174:$W$174,,$C187)-SUM($D187:AM187),INDEX($D$174:$W$174,,$C187)/$F$162)))</f>
        <v>0</v>
      </c>
      <c r="AO187" s="26">
        <f>IF($F$162="n/a",0,IF(AO$3&lt;=$C187,0,IF(AO$3&gt;($F$162+$C187),INDEX($D$174:$W$174,,$C187)-SUM($D187:AN187),INDEX($D$174:$W$174,,$C187)/$F$162)))</f>
        <v>0</v>
      </c>
      <c r="AP187" s="26">
        <f>IF($F$162="n/a",0,IF(AP$3&lt;=$C187,0,IF(AP$3&gt;($F$162+$C187),INDEX($D$174:$W$174,,$C187)-SUM($D187:AO187),INDEX($D$174:$W$174,,$C187)/$F$162)))</f>
        <v>0</v>
      </c>
      <c r="AQ187" s="26">
        <f>IF($F$162="n/a",0,IF(AQ$3&lt;=$C187,0,IF(AQ$3&gt;($F$162+$C187),INDEX($D$174:$W$174,,$C187)-SUM($D187:AP187),INDEX($D$174:$W$174,,$C187)/$F$162)))</f>
        <v>0</v>
      </c>
      <c r="AR187" s="26">
        <f>IF($F$162="n/a",0,IF(AR$3&lt;=$C187,0,IF(AR$3&gt;($F$162+$C187),INDEX($D$174:$W$174,,$C187)-SUM($D187:AQ187),INDEX($D$174:$W$174,,$C187)/$F$162)))</f>
        <v>0</v>
      </c>
      <c r="AS187" s="26">
        <f>IF($F$162="n/a",0,IF(AS$3&lt;=$C187,0,IF(AS$3&gt;($F$162+$C187),INDEX($D$174:$W$174,,$C187)-SUM($D187:AR187),INDEX($D$174:$W$174,,$C187)/$F$162)))</f>
        <v>0</v>
      </c>
      <c r="AT187" s="26">
        <f>IF($F$162="n/a",0,IF(AT$3&lt;=$C187,0,IF(AT$3&gt;($F$162+$C187),INDEX($D$174:$W$174,,$C187)-SUM($D187:AS187),INDEX($D$174:$W$174,,$C187)/$F$162)))</f>
        <v>0</v>
      </c>
      <c r="AU187" s="26">
        <f>IF($F$162="n/a",0,IF(AU$3&lt;=$C187,0,IF(AU$3&gt;($F$162+$C187),INDEX($D$174:$W$174,,$C187)-SUM($D187:AT187),INDEX($D$174:$W$174,,$C187)/$F$162)))</f>
        <v>0</v>
      </c>
      <c r="AV187" s="26">
        <f>IF($F$162="n/a",0,IF(AV$3&lt;=$C187,0,IF(AV$3&gt;($F$162+$C187),INDEX($D$174:$W$174,,$C187)-SUM($D187:AU187),INDEX($D$174:$W$174,,$C187)/$F$162)))</f>
        <v>0</v>
      </c>
      <c r="AW187" s="26">
        <f>IF($F$162="n/a",0,IF(AW$3&lt;=$C187,0,IF(AW$3&gt;($F$162+$C187),INDEX($D$174:$W$174,,$C187)-SUM($D187:AV187),INDEX($D$174:$W$174,,$C187)/$F$162)))</f>
        <v>0</v>
      </c>
      <c r="AX187" s="26">
        <f>IF($F$162="n/a",0,IF(AX$3&lt;=$C187,0,IF(AX$3&gt;($F$162+$C187),INDEX($D$174:$W$174,,$C187)-SUM($D187:AW187),INDEX($D$174:$W$174,,$C187)/$F$162)))</f>
        <v>0</v>
      </c>
      <c r="AY187" s="26">
        <f>IF($F$162="n/a",0,IF(AY$3&lt;=$C187,0,IF(AY$3&gt;($F$162+$C187),INDEX($D$174:$W$174,,$C187)-SUM($D187:AX187),INDEX($D$174:$W$174,,$C187)/$F$162)))</f>
        <v>0</v>
      </c>
      <c r="AZ187" s="26">
        <f>IF($F$162="n/a",0,IF(AZ$3&lt;=$C187,0,IF(AZ$3&gt;($F$162+$C187),INDEX($D$174:$W$174,,$C187)-SUM($D187:AY187),INDEX($D$174:$W$174,,$C187)/$F$162)))</f>
        <v>0</v>
      </c>
      <c r="BA187" s="26">
        <f>IF($F$162="n/a",0,IF(BA$3&lt;=$C187,0,IF(BA$3&gt;($F$162+$C187),INDEX($D$174:$W$174,,$C187)-SUM($D187:AZ187),INDEX($D$174:$W$174,,$C187)/$F$162)))</f>
        <v>0</v>
      </c>
      <c r="BB187" s="26">
        <f>IF($F$162="n/a",0,IF(BB$3&lt;=$C187,0,IF(BB$3&gt;($F$162+$C187),INDEX($D$174:$W$174,,$C187)-SUM($D187:BA187),INDEX($D$174:$W$174,,$C187)/$F$162)))</f>
        <v>0</v>
      </c>
      <c r="BC187" s="26">
        <f>IF($F$162="n/a",0,IF(BC$3&lt;=$C187,0,IF(BC$3&gt;($F$162+$C187),INDEX($D$174:$W$174,,$C187)-SUM($D187:BB187),INDEX($D$174:$W$174,,$C187)/$F$162)))</f>
        <v>0</v>
      </c>
      <c r="BD187" s="26">
        <f>IF($F$162="n/a",0,IF(BD$3&lt;=$C187,0,IF(BD$3&gt;($F$162+$C187),INDEX($D$174:$W$174,,$C187)-SUM($D187:BC187),INDEX($D$174:$W$174,,$C187)/$F$162)))</f>
        <v>0</v>
      </c>
      <c r="BE187" s="26">
        <f>IF($F$162="n/a",0,IF(BE$3&lt;=$C187,0,IF(BE$3&gt;($F$162+$C187),INDEX($D$174:$W$174,,$C187)-SUM($D187:BD187),INDEX($D$174:$W$174,,$C187)/$F$162)))</f>
        <v>0</v>
      </c>
      <c r="BF187" s="26">
        <f>IF($F$162="n/a",0,IF(BF$3&lt;=$C187,0,IF(BF$3&gt;($F$162+$C187),INDEX($D$174:$W$174,,$C187)-SUM($D187:BE187),INDEX($D$174:$W$174,,$C187)/$F$162)))</f>
        <v>0</v>
      </c>
      <c r="BG187" s="26">
        <f>IF($F$162="n/a",0,IF(BG$3&lt;=$C187,0,IF(BG$3&gt;($F$162+$C187),INDEX($D$174:$W$174,,$C187)-SUM($D187:BF187),INDEX($D$174:$W$174,,$C187)/$F$162)))</f>
        <v>0</v>
      </c>
      <c r="BH187" s="26">
        <f>IF($F$162="n/a",0,IF(BH$3&lt;=$C187,0,IF(BH$3&gt;($F$162+$C187),INDEX($D$174:$W$174,,$C187)-SUM($D187:BG187),INDEX($D$174:$W$174,,$C187)/$F$162)))</f>
        <v>0</v>
      </c>
      <c r="BI187" s="26">
        <f>IF($F$162="n/a",0,IF(BI$3&lt;=$C187,0,IF(BI$3&gt;($F$162+$C187),INDEX($D$174:$W$174,,$C187)-SUM($D187:BH187),INDEX($D$174:$W$174,,$C187)/$F$162)))</f>
        <v>0</v>
      </c>
      <c r="BJ187" s="26">
        <f>IF($F$162="n/a",0,IF(BJ$3&lt;=$C187,0,IF(BJ$3&gt;($F$162+$C187),INDEX($D$174:$W$174,,$C187)-SUM($D187:BI187),INDEX($D$174:$W$174,,$C187)/$F$162)))</f>
        <v>0</v>
      </c>
      <c r="BK187" s="26">
        <f>IF($F$162="n/a",0,IF(BK$3&lt;=$C187,0,IF(BK$3&gt;($F$162+$C187),INDEX($D$174:$W$174,,$C187)-SUM($D187:BJ187),INDEX($D$174:$W$174,,$C187)/$F$162)))</f>
        <v>0</v>
      </c>
    </row>
    <row r="188" spans="2:63" hidden="1" outlineLevel="1" x14ac:dyDescent="0.3">
      <c r="B188" s="15">
        <v>2024</v>
      </c>
      <c r="C188">
        <v>12</v>
      </c>
      <c r="D188" s="26"/>
      <c r="E188" s="26">
        <f>IF($F$162="n/a",0,IF(E$3&lt;=$C188,0,IF(E$3&gt;($F$162+$C188),INDEX($D$174:$W$174,,$C188)-SUM($D188:D188),INDEX($D$174:$W$174,,$C188)/$F$162)))</f>
        <v>0</v>
      </c>
      <c r="F188" s="26">
        <f>IF($F$162="n/a",0,IF(F$3&lt;=$C188,0,IF(F$3&gt;($F$162+$C188),INDEX($D$174:$W$174,,$C188)-SUM($D188:E188),INDEX($D$174:$W$174,,$C188)/$F$162)))</f>
        <v>0</v>
      </c>
      <c r="G188" s="26">
        <f>IF($F$162="n/a",0,IF(G$3&lt;=$C188,0,IF(G$3&gt;($F$162+$C188),INDEX($D$174:$W$174,,$C188)-SUM($D188:F188),INDEX($D$174:$W$174,,$C188)/$F$162)))</f>
        <v>0</v>
      </c>
      <c r="H188" s="46">
        <f>IF($F$162="n/a",0,IF(H$3&lt;=$C188,0,IF(H$3&gt;($F$162+$C188),INDEX($D$174:$W$174,,$C188)-SUM($D188:G188),INDEX($D$174:$W$174,,$C188)/$F$162)))</f>
        <v>0</v>
      </c>
      <c r="I188" s="40">
        <f>IF($F$162="n/a",0,IF(I$3&lt;=$C188,0,IF(I$3&gt;($F$162+$C188),INDEX($D$174:$W$174,,$C188)-SUM($D188:H188),INDEX($D$174:$W$174,,$C188)/$F$162)))</f>
        <v>0</v>
      </c>
      <c r="J188" s="26">
        <f>IF($F$162="n/a",0,IF(J$3&lt;=$C188,0,IF(J$3&gt;($F$162+$C188),INDEX($D$174:$W$174,,$C188)-SUM($D188:I188),INDEX($D$174:$W$174,,$C188)/$F$162)))</f>
        <v>0</v>
      </c>
      <c r="K188" s="26">
        <f>IF($F$162="n/a",0,IF(K$3&lt;=$C188,0,IF(K$3&gt;($F$162+$C188),INDEX($D$174:$W$174,,$C188)-SUM($D188:J188),INDEX($D$174:$W$174,,$C188)/$F$162)))</f>
        <v>0</v>
      </c>
      <c r="L188" s="26">
        <f>IF($F$162="n/a",0,IF(L$3&lt;=$C188,0,IF(L$3&gt;($F$162+$C188),INDEX($D$174:$W$174,,$C188)-SUM($D188:K188),INDEX($D$174:$W$174,,$C188)/$F$162)))</f>
        <v>0</v>
      </c>
      <c r="M188" s="26">
        <f>IF($F$162="n/a",0,IF(M$3&lt;=$C188,0,IF(M$3&gt;($F$162+$C188),INDEX($D$174:$W$174,,$C188)-SUM($D188:L188),INDEX($D$174:$W$174,,$C188)/$F$162)))</f>
        <v>0</v>
      </c>
      <c r="N188" s="26">
        <f>IF($F$162="n/a",0,IF(N$3&lt;=$C188,0,IF(N$3&gt;($F$162+$C188),INDEX($D$174:$W$174,,$C188)-SUM($D188:M188),INDEX($D$174:$W$174,,$C188)/$F$162)))</f>
        <v>0</v>
      </c>
      <c r="O188" s="26">
        <f>IF($F$162="n/a",0,IF(O$3&lt;=$C188,0,IF(O$3&gt;($F$162+$C188),INDEX($D$174:$W$174,,$C188)-SUM($D188:N188),INDEX($D$174:$W$174,,$C188)/$F$162)))</f>
        <v>0</v>
      </c>
      <c r="P188" s="26">
        <f>IF($F$162="n/a",0,IF(P$3&lt;=$C188,0,IF(P$3&gt;($F$162+$C188),INDEX($D$174:$W$174,,$C188)-SUM($D188:O188),INDEX($D$174:$W$174,,$C188)/$F$162)))</f>
        <v>0</v>
      </c>
      <c r="Q188" s="26">
        <f>IF($F$162="n/a",0,IF(Q$3&lt;=$C188,0,IF(Q$3&gt;($F$162+$C188),INDEX($D$174:$W$174,,$C188)-SUM($D188:P188),INDEX($D$174:$W$174,,$C188)/$F$162)))</f>
        <v>0</v>
      </c>
      <c r="R188" s="26">
        <f>IF($F$162="n/a",0,IF(R$3&lt;=$C188,0,IF(R$3&gt;($F$162+$C188),INDEX($D$174:$W$174,,$C188)-SUM($D188:Q188),INDEX($D$174:$W$174,,$C188)/$F$162)))</f>
        <v>0</v>
      </c>
      <c r="S188" s="26">
        <f>IF($F$162="n/a",0,IF(S$3&lt;=$C188,0,IF(S$3&gt;($F$162+$C188),INDEX($D$174:$W$174,,$C188)-SUM($D188:R188),INDEX($D$174:$W$174,,$C188)/$F$162)))</f>
        <v>0</v>
      </c>
      <c r="T188" s="26">
        <f>IF($F$162="n/a",0,IF(T$3&lt;=$C188,0,IF(T$3&gt;($F$162+$C188),INDEX($D$174:$W$174,,$C188)-SUM($D188:S188),INDEX($D$174:$W$174,,$C188)/$F$162)))</f>
        <v>0</v>
      </c>
      <c r="U188" s="26">
        <f>IF($F$162="n/a",0,IF(U$3&lt;=$C188,0,IF(U$3&gt;($F$162+$C188),INDEX($D$174:$W$174,,$C188)-SUM($D188:T188),INDEX($D$174:$W$174,,$C188)/$F$162)))</f>
        <v>0</v>
      </c>
      <c r="V188" s="26">
        <f>IF($F$162="n/a",0,IF(V$3&lt;=$C188,0,IF(V$3&gt;($F$162+$C188),INDEX($D$174:$W$174,,$C188)-SUM($D188:U188),INDEX($D$174:$W$174,,$C188)/$F$162)))</f>
        <v>0</v>
      </c>
      <c r="W188" s="26">
        <f>IF($F$162="n/a",0,IF(W$3&lt;=$C188,0,IF(W$3&gt;($F$162+$C188),INDEX($D$174:$W$174,,$C188)-SUM($D188:V188),INDEX($D$174:$W$174,,$C188)/$F$162)))</f>
        <v>0</v>
      </c>
      <c r="X188" s="26">
        <f>IF($F$162="n/a",0,IF(X$3&lt;=$C188,0,IF(X$3&gt;($F$162+$C188),INDEX($D$174:$W$174,,$C188)-SUM($D188:W188),INDEX($D$174:$W$174,,$C188)/$F$162)))</f>
        <v>0</v>
      </c>
      <c r="Y188" s="26">
        <f>IF($F$162="n/a",0,IF(Y$3&lt;=$C188,0,IF(Y$3&gt;($F$162+$C188),INDEX($D$174:$W$174,,$C188)-SUM($D188:X188),INDEX($D$174:$W$174,,$C188)/$F$162)))</f>
        <v>0</v>
      </c>
      <c r="Z188" s="26">
        <f>IF($F$162="n/a",0,IF(Z$3&lt;=$C188,0,IF(Z$3&gt;($F$162+$C188),INDEX($D$174:$W$174,,$C188)-SUM($D188:Y188),INDEX($D$174:$W$174,,$C188)/$F$162)))</f>
        <v>0</v>
      </c>
      <c r="AA188" s="26">
        <f>IF($F$162="n/a",0,IF(AA$3&lt;=$C188,0,IF(AA$3&gt;($F$162+$C188),INDEX($D$174:$W$174,,$C188)-SUM($D188:Z188),INDEX($D$174:$W$174,,$C188)/$F$162)))</f>
        <v>0</v>
      </c>
      <c r="AB188" s="26">
        <f>IF($F$162="n/a",0,IF(AB$3&lt;=$C188,0,IF(AB$3&gt;($F$162+$C188),INDEX($D$174:$W$174,,$C188)-SUM($D188:AA188),INDEX($D$174:$W$174,,$C188)/$F$162)))</f>
        <v>0</v>
      </c>
      <c r="AC188" s="26">
        <f>IF($F$162="n/a",0,IF(AC$3&lt;=$C188,0,IF(AC$3&gt;($F$162+$C188),INDEX($D$174:$W$174,,$C188)-SUM($D188:AB188),INDEX($D$174:$W$174,,$C188)/$F$162)))</f>
        <v>0</v>
      </c>
      <c r="AD188" s="26">
        <f>IF($F$162="n/a",0,IF(AD$3&lt;=$C188,0,IF(AD$3&gt;($F$162+$C188),INDEX($D$174:$W$174,,$C188)-SUM($D188:AC188),INDEX($D$174:$W$174,,$C188)/$F$162)))</f>
        <v>0</v>
      </c>
      <c r="AE188" s="26">
        <f>IF($F$162="n/a",0,IF(AE$3&lt;=$C188,0,IF(AE$3&gt;($F$162+$C188),INDEX($D$174:$W$174,,$C188)-SUM($D188:AD188),INDEX($D$174:$W$174,,$C188)/$F$162)))</f>
        <v>0</v>
      </c>
      <c r="AF188" s="26">
        <f>IF($F$162="n/a",0,IF(AF$3&lt;=$C188,0,IF(AF$3&gt;($F$162+$C188),INDEX($D$174:$W$174,,$C188)-SUM($D188:AE188),INDEX($D$174:$W$174,,$C188)/$F$162)))</f>
        <v>0</v>
      </c>
      <c r="AG188" s="26">
        <f>IF($F$162="n/a",0,IF(AG$3&lt;=$C188,0,IF(AG$3&gt;($F$162+$C188),INDEX($D$174:$W$174,,$C188)-SUM($D188:AF188),INDEX($D$174:$W$174,,$C188)/$F$162)))</f>
        <v>0</v>
      </c>
      <c r="AH188" s="26">
        <f>IF($F$162="n/a",0,IF(AH$3&lt;=$C188,0,IF(AH$3&gt;($F$162+$C188),INDEX($D$174:$W$174,,$C188)-SUM($D188:AG188),INDEX($D$174:$W$174,,$C188)/$F$162)))</f>
        <v>0</v>
      </c>
      <c r="AI188" s="26">
        <f>IF($F$162="n/a",0,IF(AI$3&lt;=$C188,0,IF(AI$3&gt;($F$162+$C188),INDEX($D$174:$W$174,,$C188)-SUM($D188:AH188),INDEX($D$174:$W$174,,$C188)/$F$162)))</f>
        <v>0</v>
      </c>
      <c r="AJ188" s="26">
        <f>IF($F$162="n/a",0,IF(AJ$3&lt;=$C188,0,IF(AJ$3&gt;($F$162+$C188),INDEX($D$174:$W$174,,$C188)-SUM($D188:AI188),INDEX($D$174:$W$174,,$C188)/$F$162)))</f>
        <v>0</v>
      </c>
      <c r="AK188" s="26">
        <f>IF($F$162="n/a",0,IF(AK$3&lt;=$C188,0,IF(AK$3&gt;($F$162+$C188),INDEX($D$174:$W$174,,$C188)-SUM($D188:AJ188),INDEX($D$174:$W$174,,$C188)/$F$162)))</f>
        <v>0</v>
      </c>
      <c r="AL188" s="26">
        <f>IF($F$162="n/a",0,IF(AL$3&lt;=$C188,0,IF(AL$3&gt;($F$162+$C188),INDEX($D$174:$W$174,,$C188)-SUM($D188:AK188),INDEX($D$174:$W$174,,$C188)/$F$162)))</f>
        <v>0</v>
      </c>
      <c r="AM188" s="26">
        <f>IF($F$162="n/a",0,IF(AM$3&lt;=$C188,0,IF(AM$3&gt;($F$162+$C188),INDEX($D$174:$W$174,,$C188)-SUM($D188:AL188),INDEX($D$174:$W$174,,$C188)/$F$162)))</f>
        <v>0</v>
      </c>
      <c r="AN188" s="26">
        <f>IF($F$162="n/a",0,IF(AN$3&lt;=$C188,0,IF(AN$3&gt;($F$162+$C188),INDEX($D$174:$W$174,,$C188)-SUM($D188:AM188),INDEX($D$174:$W$174,,$C188)/$F$162)))</f>
        <v>0</v>
      </c>
      <c r="AO188" s="26">
        <f>IF($F$162="n/a",0,IF(AO$3&lt;=$C188,0,IF(AO$3&gt;($F$162+$C188),INDEX($D$174:$W$174,,$C188)-SUM($D188:AN188),INDEX($D$174:$W$174,,$C188)/$F$162)))</f>
        <v>0</v>
      </c>
      <c r="AP188" s="26">
        <f>IF($F$162="n/a",0,IF(AP$3&lt;=$C188,0,IF(AP$3&gt;($F$162+$C188),INDEX($D$174:$W$174,,$C188)-SUM($D188:AO188),INDEX($D$174:$W$174,,$C188)/$F$162)))</f>
        <v>0</v>
      </c>
      <c r="AQ188" s="26">
        <f>IF($F$162="n/a",0,IF(AQ$3&lt;=$C188,0,IF(AQ$3&gt;($F$162+$C188),INDEX($D$174:$W$174,,$C188)-SUM($D188:AP188),INDEX($D$174:$W$174,,$C188)/$F$162)))</f>
        <v>0</v>
      </c>
      <c r="AR188" s="26">
        <f>IF($F$162="n/a",0,IF(AR$3&lt;=$C188,0,IF(AR$3&gt;($F$162+$C188),INDEX($D$174:$W$174,,$C188)-SUM($D188:AQ188),INDEX($D$174:$W$174,,$C188)/$F$162)))</f>
        <v>0</v>
      </c>
      <c r="AS188" s="26">
        <f>IF($F$162="n/a",0,IF(AS$3&lt;=$C188,0,IF(AS$3&gt;($F$162+$C188),INDEX($D$174:$W$174,,$C188)-SUM($D188:AR188),INDEX($D$174:$W$174,,$C188)/$F$162)))</f>
        <v>0</v>
      </c>
      <c r="AT188" s="26">
        <f>IF($F$162="n/a",0,IF(AT$3&lt;=$C188,0,IF(AT$3&gt;($F$162+$C188),INDEX($D$174:$W$174,,$C188)-SUM($D188:AS188),INDEX($D$174:$W$174,,$C188)/$F$162)))</f>
        <v>0</v>
      </c>
      <c r="AU188" s="26">
        <f>IF($F$162="n/a",0,IF(AU$3&lt;=$C188,0,IF(AU$3&gt;($F$162+$C188),INDEX($D$174:$W$174,,$C188)-SUM($D188:AT188),INDEX($D$174:$W$174,,$C188)/$F$162)))</f>
        <v>0</v>
      </c>
      <c r="AV188" s="26">
        <f>IF($F$162="n/a",0,IF(AV$3&lt;=$C188,0,IF(AV$3&gt;($F$162+$C188),INDEX($D$174:$W$174,,$C188)-SUM($D188:AU188),INDEX($D$174:$W$174,,$C188)/$F$162)))</f>
        <v>0</v>
      </c>
      <c r="AW188" s="26">
        <f>IF($F$162="n/a",0,IF(AW$3&lt;=$C188,0,IF(AW$3&gt;($F$162+$C188),INDEX($D$174:$W$174,,$C188)-SUM($D188:AV188),INDEX($D$174:$W$174,,$C188)/$F$162)))</f>
        <v>0</v>
      </c>
      <c r="AX188" s="26">
        <f>IF($F$162="n/a",0,IF(AX$3&lt;=$C188,0,IF(AX$3&gt;($F$162+$C188),INDEX($D$174:$W$174,,$C188)-SUM($D188:AW188),INDEX($D$174:$W$174,,$C188)/$F$162)))</f>
        <v>0</v>
      </c>
      <c r="AY188" s="26">
        <f>IF($F$162="n/a",0,IF(AY$3&lt;=$C188,0,IF(AY$3&gt;($F$162+$C188),INDEX($D$174:$W$174,,$C188)-SUM($D188:AX188),INDEX($D$174:$W$174,,$C188)/$F$162)))</f>
        <v>0</v>
      </c>
      <c r="AZ188" s="26">
        <f>IF($F$162="n/a",0,IF(AZ$3&lt;=$C188,0,IF(AZ$3&gt;($F$162+$C188),INDEX($D$174:$W$174,,$C188)-SUM($D188:AY188),INDEX($D$174:$W$174,,$C188)/$F$162)))</f>
        <v>0</v>
      </c>
      <c r="BA188" s="26">
        <f>IF($F$162="n/a",0,IF(BA$3&lt;=$C188,0,IF(BA$3&gt;($F$162+$C188),INDEX($D$174:$W$174,,$C188)-SUM($D188:AZ188),INDEX($D$174:$W$174,,$C188)/$F$162)))</f>
        <v>0</v>
      </c>
      <c r="BB188" s="26">
        <f>IF($F$162="n/a",0,IF(BB$3&lt;=$C188,0,IF(BB$3&gt;($F$162+$C188),INDEX($D$174:$W$174,,$C188)-SUM($D188:BA188),INDEX($D$174:$W$174,,$C188)/$F$162)))</f>
        <v>0</v>
      </c>
      <c r="BC188" s="26">
        <f>IF($F$162="n/a",0,IF(BC$3&lt;=$C188,0,IF(BC$3&gt;($F$162+$C188),INDEX($D$174:$W$174,,$C188)-SUM($D188:BB188),INDEX($D$174:$W$174,,$C188)/$F$162)))</f>
        <v>0</v>
      </c>
      <c r="BD188" s="26">
        <f>IF($F$162="n/a",0,IF(BD$3&lt;=$C188,0,IF(BD$3&gt;($F$162+$C188),INDEX($D$174:$W$174,,$C188)-SUM($D188:BC188),INDEX($D$174:$W$174,,$C188)/$F$162)))</f>
        <v>0</v>
      </c>
      <c r="BE188" s="26">
        <f>IF($F$162="n/a",0,IF(BE$3&lt;=$C188,0,IF(BE$3&gt;($F$162+$C188),INDEX($D$174:$W$174,,$C188)-SUM($D188:BD188),INDEX($D$174:$W$174,,$C188)/$F$162)))</f>
        <v>0</v>
      </c>
      <c r="BF188" s="26">
        <f>IF($F$162="n/a",0,IF(BF$3&lt;=$C188,0,IF(BF$3&gt;($F$162+$C188),INDEX($D$174:$W$174,,$C188)-SUM($D188:BE188),INDEX($D$174:$W$174,,$C188)/$F$162)))</f>
        <v>0</v>
      </c>
      <c r="BG188" s="26">
        <f>IF($F$162="n/a",0,IF(BG$3&lt;=$C188,0,IF(BG$3&gt;($F$162+$C188),INDEX($D$174:$W$174,,$C188)-SUM($D188:BF188),INDEX($D$174:$W$174,,$C188)/$F$162)))</f>
        <v>0</v>
      </c>
      <c r="BH188" s="26">
        <f>IF($F$162="n/a",0,IF(BH$3&lt;=$C188,0,IF(BH$3&gt;($F$162+$C188),INDEX($D$174:$W$174,,$C188)-SUM($D188:BG188),INDEX($D$174:$W$174,,$C188)/$F$162)))</f>
        <v>0</v>
      </c>
      <c r="BI188" s="26">
        <f>IF($F$162="n/a",0,IF(BI$3&lt;=$C188,0,IF(BI$3&gt;($F$162+$C188),INDEX($D$174:$W$174,,$C188)-SUM($D188:BH188),INDEX($D$174:$W$174,,$C188)/$F$162)))</f>
        <v>0</v>
      </c>
      <c r="BJ188" s="26">
        <f>IF($F$162="n/a",0,IF(BJ$3&lt;=$C188,0,IF(BJ$3&gt;($F$162+$C188),INDEX($D$174:$W$174,,$C188)-SUM($D188:BI188),INDEX($D$174:$W$174,,$C188)/$F$162)))</f>
        <v>0</v>
      </c>
      <c r="BK188" s="26">
        <f>IF($F$162="n/a",0,IF(BK$3&lt;=$C188,0,IF(BK$3&gt;($F$162+$C188),INDEX($D$174:$W$174,,$C188)-SUM($D188:BJ188),INDEX($D$174:$W$174,,$C188)/$F$162)))</f>
        <v>0</v>
      </c>
    </row>
    <row r="189" spans="2:63" hidden="1" outlineLevel="1" x14ac:dyDescent="0.3">
      <c r="B189" s="15">
        <v>2025</v>
      </c>
      <c r="C189">
        <v>13</v>
      </c>
      <c r="D189" s="26"/>
      <c r="E189" s="26">
        <f>IF($F$162="n/a",0,IF(E$3&lt;=$C189,0,IF(E$3&gt;($F$162+$C189),INDEX($D$174:$W$174,,$C189)-SUM($D189:D189),INDEX($D$174:$W$174,,$C189)/$F$162)))</f>
        <v>0</v>
      </c>
      <c r="F189" s="26">
        <f>IF($F$162="n/a",0,IF(F$3&lt;=$C189,0,IF(F$3&gt;($F$162+$C189),INDEX($D$174:$W$174,,$C189)-SUM($D189:E189),INDEX($D$174:$W$174,,$C189)/$F$162)))</f>
        <v>0</v>
      </c>
      <c r="G189" s="26">
        <f>IF($F$162="n/a",0,IF(G$3&lt;=$C189,0,IF(G$3&gt;($F$162+$C189),INDEX($D$174:$W$174,,$C189)-SUM($D189:F189),INDEX($D$174:$W$174,,$C189)/$F$162)))</f>
        <v>0</v>
      </c>
      <c r="H189" s="46">
        <f>IF($F$162="n/a",0,IF(H$3&lt;=$C189,0,IF(H$3&gt;($F$162+$C189),INDEX($D$174:$W$174,,$C189)-SUM($D189:G189),INDEX($D$174:$W$174,,$C189)/$F$162)))</f>
        <v>0</v>
      </c>
      <c r="I189" s="40">
        <f>IF($F$162="n/a",0,IF(I$3&lt;=$C189,0,IF(I$3&gt;($F$162+$C189),INDEX($D$174:$W$174,,$C189)-SUM($D189:H189),INDEX($D$174:$W$174,,$C189)/$F$162)))</f>
        <v>0</v>
      </c>
      <c r="J189" s="26">
        <f>IF($F$162="n/a",0,IF(J$3&lt;=$C189,0,IF(J$3&gt;($F$162+$C189),INDEX($D$174:$W$174,,$C189)-SUM($D189:I189),INDEX($D$174:$W$174,,$C189)/$F$162)))</f>
        <v>0</v>
      </c>
      <c r="K189" s="26">
        <f>IF($F$162="n/a",0,IF(K$3&lt;=$C189,0,IF(K$3&gt;($F$162+$C189),INDEX($D$174:$W$174,,$C189)-SUM($D189:J189),INDEX($D$174:$W$174,,$C189)/$F$162)))</f>
        <v>0</v>
      </c>
      <c r="L189" s="26">
        <f>IF($F$162="n/a",0,IF(L$3&lt;=$C189,0,IF(L$3&gt;($F$162+$C189),INDEX($D$174:$W$174,,$C189)-SUM($D189:K189),INDEX($D$174:$W$174,,$C189)/$F$162)))</f>
        <v>0</v>
      </c>
      <c r="M189" s="26">
        <f>IF($F$162="n/a",0,IF(M$3&lt;=$C189,0,IF(M$3&gt;($F$162+$C189),INDEX($D$174:$W$174,,$C189)-SUM($D189:L189),INDEX($D$174:$W$174,,$C189)/$F$162)))</f>
        <v>0</v>
      </c>
      <c r="N189" s="26">
        <f>IF($F$162="n/a",0,IF(N$3&lt;=$C189,0,IF(N$3&gt;($F$162+$C189),INDEX($D$174:$W$174,,$C189)-SUM($D189:M189),INDEX($D$174:$W$174,,$C189)/$F$162)))</f>
        <v>0</v>
      </c>
      <c r="O189" s="26">
        <f>IF($F$162="n/a",0,IF(O$3&lt;=$C189,0,IF(O$3&gt;($F$162+$C189),INDEX($D$174:$W$174,,$C189)-SUM($D189:N189),INDEX($D$174:$W$174,,$C189)/$F$162)))</f>
        <v>0</v>
      </c>
      <c r="P189" s="26">
        <f>IF($F$162="n/a",0,IF(P$3&lt;=$C189,0,IF(P$3&gt;($F$162+$C189),INDEX($D$174:$W$174,,$C189)-SUM($D189:O189),INDEX($D$174:$W$174,,$C189)/$F$162)))</f>
        <v>0</v>
      </c>
      <c r="Q189" s="26">
        <f>IF($F$162="n/a",0,IF(Q$3&lt;=$C189,0,IF(Q$3&gt;($F$162+$C189),INDEX($D$174:$W$174,,$C189)-SUM($D189:P189),INDEX($D$174:$W$174,,$C189)/$F$162)))</f>
        <v>0</v>
      </c>
      <c r="R189" s="26">
        <f>IF($F$162="n/a",0,IF(R$3&lt;=$C189,0,IF(R$3&gt;($F$162+$C189),INDEX($D$174:$W$174,,$C189)-SUM($D189:Q189),INDEX($D$174:$W$174,,$C189)/$F$162)))</f>
        <v>0</v>
      </c>
      <c r="S189" s="26">
        <f>IF($F$162="n/a",0,IF(S$3&lt;=$C189,0,IF(S$3&gt;($F$162+$C189),INDEX($D$174:$W$174,,$C189)-SUM($D189:R189),INDEX($D$174:$W$174,,$C189)/$F$162)))</f>
        <v>0</v>
      </c>
      <c r="T189" s="26">
        <f>IF($F$162="n/a",0,IF(T$3&lt;=$C189,0,IF(T$3&gt;($F$162+$C189),INDEX($D$174:$W$174,,$C189)-SUM($D189:S189),INDEX($D$174:$W$174,,$C189)/$F$162)))</f>
        <v>0</v>
      </c>
      <c r="U189" s="26">
        <f>IF($F$162="n/a",0,IF(U$3&lt;=$C189,0,IF(U$3&gt;($F$162+$C189),INDEX($D$174:$W$174,,$C189)-SUM($D189:T189),INDEX($D$174:$W$174,,$C189)/$F$162)))</f>
        <v>0</v>
      </c>
      <c r="V189" s="26">
        <f>IF($F$162="n/a",0,IF(V$3&lt;=$C189,0,IF(V$3&gt;($F$162+$C189),INDEX($D$174:$W$174,,$C189)-SUM($D189:U189),INDEX($D$174:$W$174,,$C189)/$F$162)))</f>
        <v>0</v>
      </c>
      <c r="W189" s="26">
        <f>IF($F$162="n/a",0,IF(W$3&lt;=$C189,0,IF(W$3&gt;($F$162+$C189),INDEX($D$174:$W$174,,$C189)-SUM($D189:V189),INDEX($D$174:$W$174,,$C189)/$F$162)))</f>
        <v>0</v>
      </c>
      <c r="X189" s="26">
        <f>IF($F$162="n/a",0,IF(X$3&lt;=$C189,0,IF(X$3&gt;($F$162+$C189),INDEX($D$174:$W$174,,$C189)-SUM($D189:W189),INDEX($D$174:$W$174,,$C189)/$F$162)))</f>
        <v>0</v>
      </c>
      <c r="Y189" s="26">
        <f>IF($F$162="n/a",0,IF(Y$3&lt;=$C189,0,IF(Y$3&gt;($F$162+$C189),INDEX($D$174:$W$174,,$C189)-SUM($D189:X189),INDEX($D$174:$W$174,,$C189)/$F$162)))</f>
        <v>0</v>
      </c>
      <c r="Z189" s="26">
        <f>IF($F$162="n/a",0,IF(Z$3&lt;=$C189,0,IF(Z$3&gt;($F$162+$C189),INDEX($D$174:$W$174,,$C189)-SUM($D189:Y189),INDEX($D$174:$W$174,,$C189)/$F$162)))</f>
        <v>0</v>
      </c>
      <c r="AA189" s="26">
        <f>IF($F$162="n/a",0,IF(AA$3&lt;=$C189,0,IF(AA$3&gt;($F$162+$C189),INDEX($D$174:$W$174,,$C189)-SUM($D189:Z189),INDEX($D$174:$W$174,,$C189)/$F$162)))</f>
        <v>0</v>
      </c>
      <c r="AB189" s="26">
        <f>IF($F$162="n/a",0,IF(AB$3&lt;=$C189,0,IF(AB$3&gt;($F$162+$C189),INDEX($D$174:$W$174,,$C189)-SUM($D189:AA189),INDEX($D$174:$W$174,,$C189)/$F$162)))</f>
        <v>0</v>
      </c>
      <c r="AC189" s="26">
        <f>IF($F$162="n/a",0,IF(AC$3&lt;=$C189,0,IF(AC$3&gt;($F$162+$C189),INDEX($D$174:$W$174,,$C189)-SUM($D189:AB189),INDEX($D$174:$W$174,,$C189)/$F$162)))</f>
        <v>0</v>
      </c>
      <c r="AD189" s="26">
        <f>IF($F$162="n/a",0,IF(AD$3&lt;=$C189,0,IF(AD$3&gt;($F$162+$C189),INDEX($D$174:$W$174,,$C189)-SUM($D189:AC189),INDEX($D$174:$W$174,,$C189)/$F$162)))</f>
        <v>0</v>
      </c>
      <c r="AE189" s="26">
        <f>IF($F$162="n/a",0,IF(AE$3&lt;=$C189,0,IF(AE$3&gt;($F$162+$C189),INDEX($D$174:$W$174,,$C189)-SUM($D189:AD189),INDEX($D$174:$W$174,,$C189)/$F$162)))</f>
        <v>0</v>
      </c>
      <c r="AF189" s="26">
        <f>IF($F$162="n/a",0,IF(AF$3&lt;=$C189,0,IF(AF$3&gt;($F$162+$C189),INDEX($D$174:$W$174,,$C189)-SUM($D189:AE189),INDEX($D$174:$W$174,,$C189)/$F$162)))</f>
        <v>0</v>
      </c>
      <c r="AG189" s="26">
        <f>IF($F$162="n/a",0,IF(AG$3&lt;=$C189,0,IF(AG$3&gt;($F$162+$C189),INDEX($D$174:$W$174,,$C189)-SUM($D189:AF189),INDEX($D$174:$W$174,,$C189)/$F$162)))</f>
        <v>0</v>
      </c>
      <c r="AH189" s="26">
        <f>IF($F$162="n/a",0,IF(AH$3&lt;=$C189,0,IF(AH$3&gt;($F$162+$C189),INDEX($D$174:$W$174,,$C189)-SUM($D189:AG189),INDEX($D$174:$W$174,,$C189)/$F$162)))</f>
        <v>0</v>
      </c>
      <c r="AI189" s="26">
        <f>IF($F$162="n/a",0,IF(AI$3&lt;=$C189,0,IF(AI$3&gt;($F$162+$C189),INDEX($D$174:$W$174,,$C189)-SUM($D189:AH189),INDEX($D$174:$W$174,,$C189)/$F$162)))</f>
        <v>0</v>
      </c>
      <c r="AJ189" s="26">
        <f>IF($F$162="n/a",0,IF(AJ$3&lt;=$C189,0,IF(AJ$3&gt;($F$162+$C189),INDEX($D$174:$W$174,,$C189)-SUM($D189:AI189),INDEX($D$174:$W$174,,$C189)/$F$162)))</f>
        <v>0</v>
      </c>
      <c r="AK189" s="26">
        <f>IF($F$162="n/a",0,IF(AK$3&lt;=$C189,0,IF(AK$3&gt;($F$162+$C189),INDEX($D$174:$W$174,,$C189)-SUM($D189:AJ189),INDEX($D$174:$W$174,,$C189)/$F$162)))</f>
        <v>0</v>
      </c>
      <c r="AL189" s="26">
        <f>IF($F$162="n/a",0,IF(AL$3&lt;=$C189,0,IF(AL$3&gt;($F$162+$C189),INDEX($D$174:$W$174,,$C189)-SUM($D189:AK189),INDEX($D$174:$W$174,,$C189)/$F$162)))</f>
        <v>0</v>
      </c>
      <c r="AM189" s="26">
        <f>IF($F$162="n/a",0,IF(AM$3&lt;=$C189,0,IF(AM$3&gt;($F$162+$C189),INDEX($D$174:$W$174,,$C189)-SUM($D189:AL189),INDEX($D$174:$W$174,,$C189)/$F$162)))</f>
        <v>0</v>
      </c>
      <c r="AN189" s="26">
        <f>IF($F$162="n/a",0,IF(AN$3&lt;=$C189,0,IF(AN$3&gt;($F$162+$C189),INDEX($D$174:$W$174,,$C189)-SUM($D189:AM189),INDEX($D$174:$W$174,,$C189)/$F$162)))</f>
        <v>0</v>
      </c>
      <c r="AO189" s="26">
        <f>IF($F$162="n/a",0,IF(AO$3&lt;=$C189,0,IF(AO$3&gt;($F$162+$C189),INDEX($D$174:$W$174,,$C189)-SUM($D189:AN189),INDEX($D$174:$W$174,,$C189)/$F$162)))</f>
        <v>0</v>
      </c>
      <c r="AP189" s="26">
        <f>IF($F$162="n/a",0,IF(AP$3&lt;=$C189,0,IF(AP$3&gt;($F$162+$C189),INDEX($D$174:$W$174,,$C189)-SUM($D189:AO189),INDEX($D$174:$W$174,,$C189)/$F$162)))</f>
        <v>0</v>
      </c>
      <c r="AQ189" s="26">
        <f>IF($F$162="n/a",0,IF(AQ$3&lt;=$C189,0,IF(AQ$3&gt;($F$162+$C189),INDEX($D$174:$W$174,,$C189)-SUM($D189:AP189),INDEX($D$174:$W$174,,$C189)/$F$162)))</f>
        <v>0</v>
      </c>
      <c r="AR189" s="26">
        <f>IF($F$162="n/a",0,IF(AR$3&lt;=$C189,0,IF(AR$3&gt;($F$162+$C189),INDEX($D$174:$W$174,,$C189)-SUM($D189:AQ189),INDEX($D$174:$W$174,,$C189)/$F$162)))</f>
        <v>0</v>
      </c>
      <c r="AS189" s="26">
        <f>IF($F$162="n/a",0,IF(AS$3&lt;=$C189,0,IF(AS$3&gt;($F$162+$C189),INDEX($D$174:$W$174,,$C189)-SUM($D189:AR189),INDEX($D$174:$W$174,,$C189)/$F$162)))</f>
        <v>0</v>
      </c>
      <c r="AT189" s="26">
        <f>IF($F$162="n/a",0,IF(AT$3&lt;=$C189,0,IF(AT$3&gt;($F$162+$C189),INDEX($D$174:$W$174,,$C189)-SUM($D189:AS189),INDEX($D$174:$W$174,,$C189)/$F$162)))</f>
        <v>0</v>
      </c>
      <c r="AU189" s="26">
        <f>IF($F$162="n/a",0,IF(AU$3&lt;=$C189,0,IF(AU$3&gt;($F$162+$C189),INDEX($D$174:$W$174,,$C189)-SUM($D189:AT189),INDEX($D$174:$W$174,,$C189)/$F$162)))</f>
        <v>0</v>
      </c>
      <c r="AV189" s="26">
        <f>IF($F$162="n/a",0,IF(AV$3&lt;=$C189,0,IF(AV$3&gt;($F$162+$C189),INDEX($D$174:$W$174,,$C189)-SUM($D189:AU189),INDEX($D$174:$W$174,,$C189)/$F$162)))</f>
        <v>0</v>
      </c>
      <c r="AW189" s="26">
        <f>IF($F$162="n/a",0,IF(AW$3&lt;=$C189,0,IF(AW$3&gt;($F$162+$C189),INDEX($D$174:$W$174,,$C189)-SUM($D189:AV189),INDEX($D$174:$W$174,,$C189)/$F$162)))</f>
        <v>0</v>
      </c>
      <c r="AX189" s="26">
        <f>IF($F$162="n/a",0,IF(AX$3&lt;=$C189,0,IF(AX$3&gt;($F$162+$C189),INDEX($D$174:$W$174,,$C189)-SUM($D189:AW189),INDEX($D$174:$W$174,,$C189)/$F$162)))</f>
        <v>0</v>
      </c>
      <c r="AY189" s="26">
        <f>IF($F$162="n/a",0,IF(AY$3&lt;=$C189,0,IF(AY$3&gt;($F$162+$C189),INDEX($D$174:$W$174,,$C189)-SUM($D189:AX189),INDEX($D$174:$W$174,,$C189)/$F$162)))</f>
        <v>0</v>
      </c>
      <c r="AZ189" s="26">
        <f>IF($F$162="n/a",0,IF(AZ$3&lt;=$C189,0,IF(AZ$3&gt;($F$162+$C189),INDEX($D$174:$W$174,,$C189)-SUM($D189:AY189),INDEX($D$174:$W$174,,$C189)/$F$162)))</f>
        <v>0</v>
      </c>
      <c r="BA189" s="26">
        <f>IF($F$162="n/a",0,IF(BA$3&lt;=$C189,0,IF(BA$3&gt;($F$162+$C189),INDEX($D$174:$W$174,,$C189)-SUM($D189:AZ189),INDEX($D$174:$W$174,,$C189)/$F$162)))</f>
        <v>0</v>
      </c>
      <c r="BB189" s="26">
        <f>IF($F$162="n/a",0,IF(BB$3&lt;=$C189,0,IF(BB$3&gt;($F$162+$C189),INDEX($D$174:$W$174,,$C189)-SUM($D189:BA189),INDEX($D$174:$W$174,,$C189)/$F$162)))</f>
        <v>0</v>
      </c>
      <c r="BC189" s="26">
        <f>IF($F$162="n/a",0,IF(BC$3&lt;=$C189,0,IF(BC$3&gt;($F$162+$C189),INDEX($D$174:$W$174,,$C189)-SUM($D189:BB189),INDEX($D$174:$W$174,,$C189)/$F$162)))</f>
        <v>0</v>
      </c>
      <c r="BD189" s="26">
        <f>IF($F$162="n/a",0,IF(BD$3&lt;=$C189,0,IF(BD$3&gt;($F$162+$C189),INDEX($D$174:$W$174,,$C189)-SUM($D189:BC189),INDEX($D$174:$W$174,,$C189)/$F$162)))</f>
        <v>0</v>
      </c>
      <c r="BE189" s="26">
        <f>IF($F$162="n/a",0,IF(BE$3&lt;=$C189,0,IF(BE$3&gt;($F$162+$C189),INDEX($D$174:$W$174,,$C189)-SUM($D189:BD189),INDEX($D$174:$W$174,,$C189)/$F$162)))</f>
        <v>0</v>
      </c>
      <c r="BF189" s="26">
        <f>IF($F$162="n/a",0,IF(BF$3&lt;=$C189,0,IF(BF$3&gt;($F$162+$C189),INDEX($D$174:$W$174,,$C189)-SUM($D189:BE189),INDEX($D$174:$W$174,,$C189)/$F$162)))</f>
        <v>0</v>
      </c>
      <c r="BG189" s="26">
        <f>IF($F$162="n/a",0,IF(BG$3&lt;=$C189,0,IF(BG$3&gt;($F$162+$C189),INDEX($D$174:$W$174,,$C189)-SUM($D189:BF189),INDEX($D$174:$W$174,,$C189)/$F$162)))</f>
        <v>0</v>
      </c>
      <c r="BH189" s="26">
        <f>IF($F$162="n/a",0,IF(BH$3&lt;=$C189,0,IF(BH$3&gt;($F$162+$C189),INDEX($D$174:$W$174,,$C189)-SUM($D189:BG189),INDEX($D$174:$W$174,,$C189)/$F$162)))</f>
        <v>0</v>
      </c>
      <c r="BI189" s="26">
        <f>IF($F$162="n/a",0,IF(BI$3&lt;=$C189,0,IF(BI$3&gt;($F$162+$C189),INDEX($D$174:$W$174,,$C189)-SUM($D189:BH189),INDEX($D$174:$W$174,,$C189)/$F$162)))</f>
        <v>0</v>
      </c>
      <c r="BJ189" s="26">
        <f>IF($F$162="n/a",0,IF(BJ$3&lt;=$C189,0,IF(BJ$3&gt;($F$162+$C189),INDEX($D$174:$W$174,,$C189)-SUM($D189:BI189),INDEX($D$174:$W$174,,$C189)/$F$162)))</f>
        <v>0</v>
      </c>
      <c r="BK189" s="26">
        <f>IF($F$162="n/a",0,IF(BK$3&lt;=$C189,0,IF(BK$3&gt;($F$162+$C189),INDEX($D$174:$W$174,,$C189)-SUM($D189:BJ189),INDEX($D$174:$W$174,,$C189)/$F$162)))</f>
        <v>0</v>
      </c>
    </row>
    <row r="190" spans="2:63" hidden="1" outlineLevel="1" x14ac:dyDescent="0.3">
      <c r="B190" s="15">
        <v>2026</v>
      </c>
      <c r="C190">
        <v>14</v>
      </c>
      <c r="D190" s="26"/>
      <c r="E190" s="26">
        <f>IF($F$162="n/a",0,IF(E$3&lt;=$C190,0,IF(E$3&gt;($F$162+$C190),INDEX($D$174:$W$174,,$C190)-SUM($D190:D190),INDEX($D$174:$W$174,,$C190)/$F$162)))</f>
        <v>0</v>
      </c>
      <c r="F190" s="26">
        <f>IF($F$162="n/a",0,IF(F$3&lt;=$C190,0,IF(F$3&gt;($F$162+$C190),INDEX($D$174:$W$174,,$C190)-SUM($D190:E190),INDEX($D$174:$W$174,,$C190)/$F$162)))</f>
        <v>0</v>
      </c>
      <c r="G190" s="26">
        <f>IF($F$162="n/a",0,IF(G$3&lt;=$C190,0,IF(G$3&gt;($F$162+$C190),INDEX($D$174:$W$174,,$C190)-SUM($D190:F190),INDEX($D$174:$W$174,,$C190)/$F$162)))</f>
        <v>0</v>
      </c>
      <c r="H190" s="46">
        <f>IF($F$162="n/a",0,IF(H$3&lt;=$C190,0,IF(H$3&gt;($F$162+$C190),INDEX($D$174:$W$174,,$C190)-SUM($D190:G190),INDEX($D$174:$W$174,,$C190)/$F$162)))</f>
        <v>0</v>
      </c>
      <c r="I190" s="40">
        <f>IF($F$162="n/a",0,IF(I$3&lt;=$C190,0,IF(I$3&gt;($F$162+$C190),INDEX($D$174:$W$174,,$C190)-SUM($D190:H190),INDEX($D$174:$W$174,,$C190)/$F$162)))</f>
        <v>0</v>
      </c>
      <c r="J190" s="26">
        <f>IF($F$162="n/a",0,IF(J$3&lt;=$C190,0,IF(J$3&gt;($F$162+$C190),INDEX($D$174:$W$174,,$C190)-SUM($D190:I190),INDEX($D$174:$W$174,,$C190)/$F$162)))</f>
        <v>0</v>
      </c>
      <c r="K190" s="26">
        <f>IF($F$162="n/a",0,IF(K$3&lt;=$C190,0,IF(K$3&gt;($F$162+$C190),INDEX($D$174:$W$174,,$C190)-SUM($D190:J190),INDEX($D$174:$W$174,,$C190)/$F$162)))</f>
        <v>0</v>
      </c>
      <c r="L190" s="26">
        <f>IF($F$162="n/a",0,IF(L$3&lt;=$C190,0,IF(L$3&gt;($F$162+$C190),INDEX($D$174:$W$174,,$C190)-SUM($D190:K190),INDEX($D$174:$W$174,,$C190)/$F$162)))</f>
        <v>0</v>
      </c>
      <c r="M190" s="26">
        <f>IF($F$162="n/a",0,IF(M$3&lt;=$C190,0,IF(M$3&gt;($F$162+$C190),INDEX($D$174:$W$174,,$C190)-SUM($D190:L190),INDEX($D$174:$W$174,,$C190)/$F$162)))</f>
        <v>0</v>
      </c>
      <c r="N190" s="26">
        <f>IF($F$162="n/a",0,IF(N$3&lt;=$C190,0,IF(N$3&gt;($F$162+$C190),INDEX($D$174:$W$174,,$C190)-SUM($D190:M190),INDEX($D$174:$W$174,,$C190)/$F$162)))</f>
        <v>0</v>
      </c>
      <c r="O190" s="26">
        <f>IF($F$162="n/a",0,IF(O$3&lt;=$C190,0,IF(O$3&gt;($F$162+$C190),INDEX($D$174:$W$174,,$C190)-SUM($D190:N190),INDEX($D$174:$W$174,,$C190)/$F$162)))</f>
        <v>0</v>
      </c>
      <c r="P190" s="26">
        <f>IF($F$162="n/a",0,IF(P$3&lt;=$C190,0,IF(P$3&gt;($F$162+$C190),INDEX($D$174:$W$174,,$C190)-SUM($D190:O190),INDEX($D$174:$W$174,,$C190)/$F$162)))</f>
        <v>0</v>
      </c>
      <c r="Q190" s="26">
        <f>IF($F$162="n/a",0,IF(Q$3&lt;=$C190,0,IF(Q$3&gt;($F$162+$C190),INDEX($D$174:$W$174,,$C190)-SUM($D190:P190),INDEX($D$174:$W$174,,$C190)/$F$162)))</f>
        <v>0</v>
      </c>
      <c r="R190" s="26">
        <f>IF($F$162="n/a",0,IF(R$3&lt;=$C190,0,IF(R$3&gt;($F$162+$C190),INDEX($D$174:$W$174,,$C190)-SUM($D190:Q190),INDEX($D$174:$W$174,,$C190)/$F$162)))</f>
        <v>0</v>
      </c>
      <c r="S190" s="26">
        <f>IF($F$162="n/a",0,IF(S$3&lt;=$C190,0,IF(S$3&gt;($F$162+$C190),INDEX($D$174:$W$174,,$C190)-SUM($D190:R190),INDEX($D$174:$W$174,,$C190)/$F$162)))</f>
        <v>0</v>
      </c>
      <c r="T190" s="26">
        <f>IF($F$162="n/a",0,IF(T$3&lt;=$C190,0,IF(T$3&gt;($F$162+$C190),INDEX($D$174:$W$174,,$C190)-SUM($D190:S190),INDEX($D$174:$W$174,,$C190)/$F$162)))</f>
        <v>0</v>
      </c>
      <c r="U190" s="26">
        <f>IF($F$162="n/a",0,IF(U$3&lt;=$C190,0,IF(U$3&gt;($F$162+$C190),INDEX($D$174:$W$174,,$C190)-SUM($D190:T190),INDEX($D$174:$W$174,,$C190)/$F$162)))</f>
        <v>0</v>
      </c>
      <c r="V190" s="26">
        <f>IF($F$162="n/a",0,IF(V$3&lt;=$C190,0,IF(V$3&gt;($F$162+$C190),INDEX($D$174:$W$174,,$C190)-SUM($D190:U190),INDEX($D$174:$W$174,,$C190)/$F$162)))</f>
        <v>0</v>
      </c>
      <c r="W190" s="26">
        <f>IF($F$162="n/a",0,IF(W$3&lt;=$C190,0,IF(W$3&gt;($F$162+$C190),INDEX($D$174:$W$174,,$C190)-SUM($D190:V190),INDEX($D$174:$W$174,,$C190)/$F$162)))</f>
        <v>0</v>
      </c>
      <c r="X190" s="26">
        <f>IF($F$162="n/a",0,IF(X$3&lt;=$C190,0,IF(X$3&gt;($F$162+$C190),INDEX($D$174:$W$174,,$C190)-SUM($D190:W190),INDEX($D$174:$W$174,,$C190)/$F$162)))</f>
        <v>0</v>
      </c>
      <c r="Y190" s="26">
        <f>IF($F$162="n/a",0,IF(Y$3&lt;=$C190,0,IF(Y$3&gt;($F$162+$C190),INDEX($D$174:$W$174,,$C190)-SUM($D190:X190),INDEX($D$174:$W$174,,$C190)/$F$162)))</f>
        <v>0</v>
      </c>
      <c r="Z190" s="26">
        <f>IF($F$162="n/a",0,IF(Z$3&lt;=$C190,0,IF(Z$3&gt;($F$162+$C190),INDEX($D$174:$W$174,,$C190)-SUM($D190:Y190),INDEX($D$174:$W$174,,$C190)/$F$162)))</f>
        <v>0</v>
      </c>
      <c r="AA190" s="26">
        <f>IF($F$162="n/a",0,IF(AA$3&lt;=$C190,0,IF(AA$3&gt;($F$162+$C190),INDEX($D$174:$W$174,,$C190)-SUM($D190:Z190),INDEX($D$174:$W$174,,$C190)/$F$162)))</f>
        <v>0</v>
      </c>
      <c r="AB190" s="26">
        <f>IF($F$162="n/a",0,IF(AB$3&lt;=$C190,0,IF(AB$3&gt;($F$162+$C190),INDEX($D$174:$W$174,,$C190)-SUM($D190:AA190),INDEX($D$174:$W$174,,$C190)/$F$162)))</f>
        <v>0</v>
      </c>
      <c r="AC190" s="26">
        <f>IF($F$162="n/a",0,IF(AC$3&lt;=$C190,0,IF(AC$3&gt;($F$162+$C190),INDEX($D$174:$W$174,,$C190)-SUM($D190:AB190),INDEX($D$174:$W$174,,$C190)/$F$162)))</f>
        <v>0</v>
      </c>
      <c r="AD190" s="26">
        <f>IF($F$162="n/a",0,IF(AD$3&lt;=$C190,0,IF(AD$3&gt;($F$162+$C190),INDEX($D$174:$W$174,,$C190)-SUM($D190:AC190),INDEX($D$174:$W$174,,$C190)/$F$162)))</f>
        <v>0</v>
      </c>
      <c r="AE190" s="26">
        <f>IF($F$162="n/a",0,IF(AE$3&lt;=$C190,0,IF(AE$3&gt;($F$162+$C190),INDEX($D$174:$W$174,,$C190)-SUM($D190:AD190),INDEX($D$174:$W$174,,$C190)/$F$162)))</f>
        <v>0</v>
      </c>
      <c r="AF190" s="26">
        <f>IF($F$162="n/a",0,IF(AF$3&lt;=$C190,0,IF(AF$3&gt;($F$162+$C190),INDEX($D$174:$W$174,,$C190)-SUM($D190:AE190),INDEX($D$174:$W$174,,$C190)/$F$162)))</f>
        <v>0</v>
      </c>
      <c r="AG190" s="26">
        <f>IF($F$162="n/a",0,IF(AG$3&lt;=$C190,0,IF(AG$3&gt;($F$162+$C190),INDEX($D$174:$W$174,,$C190)-SUM($D190:AF190),INDEX($D$174:$W$174,,$C190)/$F$162)))</f>
        <v>0</v>
      </c>
      <c r="AH190" s="26">
        <f>IF($F$162="n/a",0,IF(AH$3&lt;=$C190,0,IF(AH$3&gt;($F$162+$C190),INDEX($D$174:$W$174,,$C190)-SUM($D190:AG190),INDEX($D$174:$W$174,,$C190)/$F$162)))</f>
        <v>0</v>
      </c>
      <c r="AI190" s="26">
        <f>IF($F$162="n/a",0,IF(AI$3&lt;=$C190,0,IF(AI$3&gt;($F$162+$C190),INDEX($D$174:$W$174,,$C190)-SUM($D190:AH190),INDEX($D$174:$W$174,,$C190)/$F$162)))</f>
        <v>0</v>
      </c>
      <c r="AJ190" s="26">
        <f>IF($F$162="n/a",0,IF(AJ$3&lt;=$C190,0,IF(AJ$3&gt;($F$162+$C190),INDEX($D$174:$W$174,,$C190)-SUM($D190:AI190),INDEX($D$174:$W$174,,$C190)/$F$162)))</f>
        <v>0</v>
      </c>
      <c r="AK190" s="26">
        <f>IF($F$162="n/a",0,IF(AK$3&lt;=$C190,0,IF(AK$3&gt;($F$162+$C190),INDEX($D$174:$W$174,,$C190)-SUM($D190:AJ190),INDEX($D$174:$W$174,,$C190)/$F$162)))</f>
        <v>0</v>
      </c>
      <c r="AL190" s="26">
        <f>IF($F$162="n/a",0,IF(AL$3&lt;=$C190,0,IF(AL$3&gt;($F$162+$C190),INDEX($D$174:$W$174,,$C190)-SUM($D190:AK190),INDEX($D$174:$W$174,,$C190)/$F$162)))</f>
        <v>0</v>
      </c>
      <c r="AM190" s="26">
        <f>IF($F$162="n/a",0,IF(AM$3&lt;=$C190,0,IF(AM$3&gt;($F$162+$C190),INDEX($D$174:$W$174,,$C190)-SUM($D190:AL190),INDEX($D$174:$W$174,,$C190)/$F$162)))</f>
        <v>0</v>
      </c>
      <c r="AN190" s="26">
        <f>IF($F$162="n/a",0,IF(AN$3&lt;=$C190,0,IF(AN$3&gt;($F$162+$C190),INDEX($D$174:$W$174,,$C190)-SUM($D190:AM190),INDEX($D$174:$W$174,,$C190)/$F$162)))</f>
        <v>0</v>
      </c>
      <c r="AO190" s="26">
        <f>IF($F$162="n/a",0,IF(AO$3&lt;=$C190,0,IF(AO$3&gt;($F$162+$C190),INDEX($D$174:$W$174,,$C190)-SUM($D190:AN190),INDEX($D$174:$W$174,,$C190)/$F$162)))</f>
        <v>0</v>
      </c>
      <c r="AP190" s="26">
        <f>IF($F$162="n/a",0,IF(AP$3&lt;=$C190,0,IF(AP$3&gt;($F$162+$C190),INDEX($D$174:$W$174,,$C190)-SUM($D190:AO190),INDEX($D$174:$W$174,,$C190)/$F$162)))</f>
        <v>0</v>
      </c>
      <c r="AQ190" s="26">
        <f>IF($F$162="n/a",0,IF(AQ$3&lt;=$C190,0,IF(AQ$3&gt;($F$162+$C190),INDEX($D$174:$W$174,,$C190)-SUM($D190:AP190),INDEX($D$174:$W$174,,$C190)/$F$162)))</f>
        <v>0</v>
      </c>
      <c r="AR190" s="26">
        <f>IF($F$162="n/a",0,IF(AR$3&lt;=$C190,0,IF(AR$3&gt;($F$162+$C190),INDEX($D$174:$W$174,,$C190)-SUM($D190:AQ190),INDEX($D$174:$W$174,,$C190)/$F$162)))</f>
        <v>0</v>
      </c>
      <c r="AS190" s="26">
        <f>IF($F$162="n/a",0,IF(AS$3&lt;=$C190,0,IF(AS$3&gt;($F$162+$C190),INDEX($D$174:$W$174,,$C190)-SUM($D190:AR190),INDEX($D$174:$W$174,,$C190)/$F$162)))</f>
        <v>0</v>
      </c>
      <c r="AT190" s="26">
        <f>IF($F$162="n/a",0,IF(AT$3&lt;=$C190,0,IF(AT$3&gt;($F$162+$C190),INDEX($D$174:$W$174,,$C190)-SUM($D190:AS190),INDEX($D$174:$W$174,,$C190)/$F$162)))</f>
        <v>0</v>
      </c>
      <c r="AU190" s="26">
        <f>IF($F$162="n/a",0,IF(AU$3&lt;=$C190,0,IF(AU$3&gt;($F$162+$C190),INDEX($D$174:$W$174,,$C190)-SUM($D190:AT190),INDEX($D$174:$W$174,,$C190)/$F$162)))</f>
        <v>0</v>
      </c>
      <c r="AV190" s="26">
        <f>IF($F$162="n/a",0,IF(AV$3&lt;=$C190,0,IF(AV$3&gt;($F$162+$C190),INDEX($D$174:$W$174,,$C190)-SUM($D190:AU190),INDEX($D$174:$W$174,,$C190)/$F$162)))</f>
        <v>0</v>
      </c>
      <c r="AW190" s="26">
        <f>IF($F$162="n/a",0,IF(AW$3&lt;=$C190,0,IF(AW$3&gt;($F$162+$C190),INDEX($D$174:$W$174,,$C190)-SUM($D190:AV190),INDEX($D$174:$W$174,,$C190)/$F$162)))</f>
        <v>0</v>
      </c>
      <c r="AX190" s="26">
        <f>IF($F$162="n/a",0,IF(AX$3&lt;=$C190,0,IF(AX$3&gt;($F$162+$C190),INDEX($D$174:$W$174,,$C190)-SUM($D190:AW190),INDEX($D$174:$W$174,,$C190)/$F$162)))</f>
        <v>0</v>
      </c>
      <c r="AY190" s="26">
        <f>IF($F$162="n/a",0,IF(AY$3&lt;=$C190,0,IF(AY$3&gt;($F$162+$C190),INDEX($D$174:$W$174,,$C190)-SUM($D190:AX190),INDEX($D$174:$W$174,,$C190)/$F$162)))</f>
        <v>0</v>
      </c>
      <c r="AZ190" s="26">
        <f>IF($F$162="n/a",0,IF(AZ$3&lt;=$C190,0,IF(AZ$3&gt;($F$162+$C190),INDEX($D$174:$W$174,,$C190)-SUM($D190:AY190),INDEX($D$174:$W$174,,$C190)/$F$162)))</f>
        <v>0</v>
      </c>
      <c r="BA190" s="26">
        <f>IF($F$162="n/a",0,IF(BA$3&lt;=$C190,0,IF(BA$3&gt;($F$162+$C190),INDEX($D$174:$W$174,,$C190)-SUM($D190:AZ190),INDEX($D$174:$W$174,,$C190)/$F$162)))</f>
        <v>0</v>
      </c>
      <c r="BB190" s="26">
        <f>IF($F$162="n/a",0,IF(BB$3&lt;=$C190,0,IF(BB$3&gt;($F$162+$C190),INDEX($D$174:$W$174,,$C190)-SUM($D190:BA190),INDEX($D$174:$W$174,,$C190)/$F$162)))</f>
        <v>0</v>
      </c>
      <c r="BC190" s="26">
        <f>IF($F$162="n/a",0,IF(BC$3&lt;=$C190,0,IF(BC$3&gt;($F$162+$C190),INDEX($D$174:$W$174,,$C190)-SUM($D190:BB190),INDEX($D$174:$W$174,,$C190)/$F$162)))</f>
        <v>0</v>
      </c>
      <c r="BD190" s="26">
        <f>IF($F$162="n/a",0,IF(BD$3&lt;=$C190,0,IF(BD$3&gt;($F$162+$C190),INDEX($D$174:$W$174,,$C190)-SUM($D190:BC190),INDEX($D$174:$W$174,,$C190)/$F$162)))</f>
        <v>0</v>
      </c>
      <c r="BE190" s="26">
        <f>IF($F$162="n/a",0,IF(BE$3&lt;=$C190,0,IF(BE$3&gt;($F$162+$C190),INDEX($D$174:$W$174,,$C190)-SUM($D190:BD190),INDEX($D$174:$W$174,,$C190)/$F$162)))</f>
        <v>0</v>
      </c>
      <c r="BF190" s="26">
        <f>IF($F$162="n/a",0,IF(BF$3&lt;=$C190,0,IF(BF$3&gt;($F$162+$C190),INDEX($D$174:$W$174,,$C190)-SUM($D190:BE190),INDEX($D$174:$W$174,,$C190)/$F$162)))</f>
        <v>0</v>
      </c>
      <c r="BG190" s="26">
        <f>IF($F$162="n/a",0,IF(BG$3&lt;=$C190,0,IF(BG$3&gt;($F$162+$C190),INDEX($D$174:$W$174,,$C190)-SUM($D190:BF190),INDEX($D$174:$W$174,,$C190)/$F$162)))</f>
        <v>0</v>
      </c>
      <c r="BH190" s="26">
        <f>IF($F$162="n/a",0,IF(BH$3&lt;=$C190,0,IF(BH$3&gt;($F$162+$C190),INDEX($D$174:$W$174,,$C190)-SUM($D190:BG190),INDEX($D$174:$W$174,,$C190)/$F$162)))</f>
        <v>0</v>
      </c>
      <c r="BI190" s="26">
        <f>IF($F$162="n/a",0,IF(BI$3&lt;=$C190,0,IF(BI$3&gt;($F$162+$C190),INDEX($D$174:$W$174,,$C190)-SUM($D190:BH190),INDEX($D$174:$W$174,,$C190)/$F$162)))</f>
        <v>0</v>
      </c>
      <c r="BJ190" s="26">
        <f>IF($F$162="n/a",0,IF(BJ$3&lt;=$C190,0,IF(BJ$3&gt;($F$162+$C190),INDEX($D$174:$W$174,,$C190)-SUM($D190:BI190),INDEX($D$174:$W$174,,$C190)/$F$162)))</f>
        <v>0</v>
      </c>
      <c r="BK190" s="26">
        <f>IF($F$162="n/a",0,IF(BK$3&lt;=$C190,0,IF(BK$3&gt;($F$162+$C190),INDEX($D$174:$W$174,,$C190)-SUM($D190:BJ190),INDEX($D$174:$W$174,,$C190)/$F$162)))</f>
        <v>0</v>
      </c>
    </row>
    <row r="191" spans="2:63" hidden="1" outlineLevel="1" x14ac:dyDescent="0.3">
      <c r="B191" s="15">
        <v>2027</v>
      </c>
      <c r="C191">
        <v>15</v>
      </c>
      <c r="D191" s="26"/>
      <c r="E191" s="26">
        <f>IF($F$162="n/a",0,IF(E$3&lt;=$C191,0,IF(E$3&gt;($F$162+$C191),INDEX($D$174:$W$174,,$C191)-SUM($D191:D191),INDEX($D$174:$W$174,,$C191)/$F$162)))</f>
        <v>0</v>
      </c>
      <c r="F191" s="26">
        <f>IF($F$162="n/a",0,IF(F$3&lt;=$C191,0,IF(F$3&gt;($F$162+$C191),INDEX($D$174:$W$174,,$C191)-SUM($D191:E191),INDEX($D$174:$W$174,,$C191)/$F$162)))</f>
        <v>0</v>
      </c>
      <c r="G191" s="26">
        <f>IF($F$162="n/a",0,IF(G$3&lt;=$C191,0,IF(G$3&gt;($F$162+$C191),INDEX($D$174:$W$174,,$C191)-SUM($D191:F191),INDEX($D$174:$W$174,,$C191)/$F$162)))</f>
        <v>0</v>
      </c>
      <c r="H191" s="46">
        <f>IF($F$162="n/a",0,IF(H$3&lt;=$C191,0,IF(H$3&gt;($F$162+$C191),INDEX($D$174:$W$174,,$C191)-SUM($D191:G191),INDEX($D$174:$W$174,,$C191)/$F$162)))</f>
        <v>0</v>
      </c>
      <c r="I191" s="40">
        <f>IF($F$162="n/a",0,IF(I$3&lt;=$C191,0,IF(I$3&gt;($F$162+$C191),INDEX($D$174:$W$174,,$C191)-SUM($D191:H191),INDEX($D$174:$W$174,,$C191)/$F$162)))</f>
        <v>0</v>
      </c>
      <c r="J191" s="26">
        <f>IF($F$162="n/a",0,IF(J$3&lt;=$C191,0,IF(J$3&gt;($F$162+$C191),INDEX($D$174:$W$174,,$C191)-SUM($D191:I191),INDEX($D$174:$W$174,,$C191)/$F$162)))</f>
        <v>0</v>
      </c>
      <c r="K191" s="26">
        <f>IF($F$162="n/a",0,IF(K$3&lt;=$C191,0,IF(K$3&gt;($F$162+$C191),INDEX($D$174:$W$174,,$C191)-SUM($D191:J191),INDEX($D$174:$W$174,,$C191)/$F$162)))</f>
        <v>0</v>
      </c>
      <c r="L191" s="26">
        <f>IF($F$162="n/a",0,IF(L$3&lt;=$C191,0,IF(L$3&gt;($F$162+$C191),INDEX($D$174:$W$174,,$C191)-SUM($D191:K191),INDEX($D$174:$W$174,,$C191)/$F$162)))</f>
        <v>0</v>
      </c>
      <c r="M191" s="26">
        <f>IF($F$162="n/a",0,IF(M$3&lt;=$C191,0,IF(M$3&gt;($F$162+$C191),INDEX($D$174:$W$174,,$C191)-SUM($D191:L191),INDEX($D$174:$W$174,,$C191)/$F$162)))</f>
        <v>0</v>
      </c>
      <c r="N191" s="26">
        <f>IF($F$162="n/a",0,IF(N$3&lt;=$C191,0,IF(N$3&gt;($F$162+$C191),INDEX($D$174:$W$174,,$C191)-SUM($D191:M191),INDEX($D$174:$W$174,,$C191)/$F$162)))</f>
        <v>0</v>
      </c>
      <c r="O191" s="26">
        <f>IF($F$162="n/a",0,IF(O$3&lt;=$C191,0,IF(O$3&gt;($F$162+$C191),INDEX($D$174:$W$174,,$C191)-SUM($D191:N191),INDEX($D$174:$W$174,,$C191)/$F$162)))</f>
        <v>0</v>
      </c>
      <c r="P191" s="26">
        <f>IF($F$162="n/a",0,IF(P$3&lt;=$C191,0,IF(P$3&gt;($F$162+$C191),INDEX($D$174:$W$174,,$C191)-SUM($D191:O191),INDEX($D$174:$W$174,,$C191)/$F$162)))</f>
        <v>0</v>
      </c>
      <c r="Q191" s="26">
        <f>IF($F$162="n/a",0,IF(Q$3&lt;=$C191,0,IF(Q$3&gt;($F$162+$C191),INDEX($D$174:$W$174,,$C191)-SUM($D191:P191),INDEX($D$174:$W$174,,$C191)/$F$162)))</f>
        <v>0</v>
      </c>
      <c r="R191" s="26">
        <f>IF($F$162="n/a",0,IF(R$3&lt;=$C191,0,IF(R$3&gt;($F$162+$C191),INDEX($D$174:$W$174,,$C191)-SUM($D191:Q191),INDEX($D$174:$W$174,,$C191)/$F$162)))</f>
        <v>0</v>
      </c>
      <c r="S191" s="26">
        <f>IF($F$162="n/a",0,IF(S$3&lt;=$C191,0,IF(S$3&gt;($F$162+$C191),INDEX($D$174:$W$174,,$C191)-SUM($D191:R191),INDEX($D$174:$W$174,,$C191)/$F$162)))</f>
        <v>0</v>
      </c>
      <c r="T191" s="26">
        <f>IF($F$162="n/a",0,IF(T$3&lt;=$C191,0,IF(T$3&gt;($F$162+$C191),INDEX($D$174:$W$174,,$C191)-SUM($D191:S191),INDEX($D$174:$W$174,,$C191)/$F$162)))</f>
        <v>0</v>
      </c>
      <c r="U191" s="26">
        <f>IF($F$162="n/a",0,IF(U$3&lt;=$C191,0,IF(U$3&gt;($F$162+$C191),INDEX($D$174:$W$174,,$C191)-SUM($D191:T191),INDEX($D$174:$W$174,,$C191)/$F$162)))</f>
        <v>0</v>
      </c>
      <c r="V191" s="26">
        <f>IF($F$162="n/a",0,IF(V$3&lt;=$C191,0,IF(V$3&gt;($F$162+$C191),INDEX($D$174:$W$174,,$C191)-SUM($D191:U191),INDEX($D$174:$W$174,,$C191)/$F$162)))</f>
        <v>0</v>
      </c>
      <c r="W191" s="26">
        <f>IF($F$162="n/a",0,IF(W$3&lt;=$C191,0,IF(W$3&gt;($F$162+$C191),INDEX($D$174:$W$174,,$C191)-SUM($D191:V191),INDEX($D$174:$W$174,,$C191)/$F$162)))</f>
        <v>0</v>
      </c>
      <c r="X191" s="26">
        <f>IF($F$162="n/a",0,IF(X$3&lt;=$C191,0,IF(X$3&gt;($F$162+$C191),INDEX($D$174:$W$174,,$C191)-SUM($D191:W191),INDEX($D$174:$W$174,,$C191)/$F$162)))</f>
        <v>0</v>
      </c>
      <c r="Y191" s="26">
        <f>IF($F$162="n/a",0,IF(Y$3&lt;=$C191,0,IF(Y$3&gt;($F$162+$C191),INDEX($D$174:$W$174,,$C191)-SUM($D191:X191),INDEX($D$174:$W$174,,$C191)/$F$162)))</f>
        <v>0</v>
      </c>
      <c r="Z191" s="26">
        <f>IF($F$162="n/a",0,IF(Z$3&lt;=$C191,0,IF(Z$3&gt;($F$162+$C191),INDEX($D$174:$W$174,,$C191)-SUM($D191:Y191),INDEX($D$174:$W$174,,$C191)/$F$162)))</f>
        <v>0</v>
      </c>
      <c r="AA191" s="26">
        <f>IF($F$162="n/a",0,IF(AA$3&lt;=$C191,0,IF(AA$3&gt;($F$162+$C191),INDEX($D$174:$W$174,,$C191)-SUM($D191:Z191),INDEX($D$174:$W$174,,$C191)/$F$162)))</f>
        <v>0</v>
      </c>
      <c r="AB191" s="26">
        <f>IF($F$162="n/a",0,IF(AB$3&lt;=$C191,0,IF(AB$3&gt;($F$162+$C191),INDEX($D$174:$W$174,,$C191)-SUM($D191:AA191),INDEX($D$174:$W$174,,$C191)/$F$162)))</f>
        <v>0</v>
      </c>
      <c r="AC191" s="26">
        <f>IF($F$162="n/a",0,IF(AC$3&lt;=$C191,0,IF(AC$3&gt;($F$162+$C191),INDEX($D$174:$W$174,,$C191)-SUM($D191:AB191),INDEX($D$174:$W$174,,$C191)/$F$162)))</f>
        <v>0</v>
      </c>
      <c r="AD191" s="26">
        <f>IF($F$162="n/a",0,IF(AD$3&lt;=$C191,0,IF(AD$3&gt;($F$162+$C191),INDEX($D$174:$W$174,,$C191)-SUM($D191:AC191),INDEX($D$174:$W$174,,$C191)/$F$162)))</f>
        <v>0</v>
      </c>
      <c r="AE191" s="26">
        <f>IF($F$162="n/a",0,IF(AE$3&lt;=$C191,0,IF(AE$3&gt;($F$162+$C191),INDEX($D$174:$W$174,,$C191)-SUM($D191:AD191),INDEX($D$174:$W$174,,$C191)/$F$162)))</f>
        <v>0</v>
      </c>
      <c r="AF191" s="26">
        <f>IF($F$162="n/a",0,IF(AF$3&lt;=$C191,0,IF(AF$3&gt;($F$162+$C191),INDEX($D$174:$W$174,,$C191)-SUM($D191:AE191),INDEX($D$174:$W$174,,$C191)/$F$162)))</f>
        <v>0</v>
      </c>
      <c r="AG191" s="26">
        <f>IF($F$162="n/a",0,IF(AG$3&lt;=$C191,0,IF(AG$3&gt;($F$162+$C191),INDEX($D$174:$W$174,,$C191)-SUM($D191:AF191),INDEX($D$174:$W$174,,$C191)/$F$162)))</f>
        <v>0</v>
      </c>
      <c r="AH191" s="26">
        <f>IF($F$162="n/a",0,IF(AH$3&lt;=$C191,0,IF(AH$3&gt;($F$162+$C191),INDEX($D$174:$W$174,,$C191)-SUM($D191:AG191),INDEX($D$174:$W$174,,$C191)/$F$162)))</f>
        <v>0</v>
      </c>
      <c r="AI191" s="26">
        <f>IF($F$162="n/a",0,IF(AI$3&lt;=$C191,0,IF(AI$3&gt;($F$162+$C191),INDEX($D$174:$W$174,,$C191)-SUM($D191:AH191),INDEX($D$174:$W$174,,$C191)/$F$162)))</f>
        <v>0</v>
      </c>
      <c r="AJ191" s="26">
        <f>IF($F$162="n/a",0,IF(AJ$3&lt;=$C191,0,IF(AJ$3&gt;($F$162+$C191),INDEX($D$174:$W$174,,$C191)-SUM($D191:AI191),INDEX($D$174:$W$174,,$C191)/$F$162)))</f>
        <v>0</v>
      </c>
      <c r="AK191" s="26">
        <f>IF($F$162="n/a",0,IF(AK$3&lt;=$C191,0,IF(AK$3&gt;($F$162+$C191),INDEX($D$174:$W$174,,$C191)-SUM($D191:AJ191),INDEX($D$174:$W$174,,$C191)/$F$162)))</f>
        <v>0</v>
      </c>
      <c r="AL191" s="26">
        <f>IF($F$162="n/a",0,IF(AL$3&lt;=$C191,0,IF(AL$3&gt;($F$162+$C191),INDEX($D$174:$W$174,,$C191)-SUM($D191:AK191),INDEX($D$174:$W$174,,$C191)/$F$162)))</f>
        <v>0</v>
      </c>
      <c r="AM191" s="26">
        <f>IF($F$162="n/a",0,IF(AM$3&lt;=$C191,0,IF(AM$3&gt;($F$162+$C191),INDEX($D$174:$W$174,,$C191)-SUM($D191:AL191),INDEX($D$174:$W$174,,$C191)/$F$162)))</f>
        <v>0</v>
      </c>
      <c r="AN191" s="26">
        <f>IF($F$162="n/a",0,IF(AN$3&lt;=$C191,0,IF(AN$3&gt;($F$162+$C191),INDEX($D$174:$W$174,,$C191)-SUM($D191:AM191),INDEX($D$174:$W$174,,$C191)/$F$162)))</f>
        <v>0</v>
      </c>
      <c r="AO191" s="26">
        <f>IF($F$162="n/a",0,IF(AO$3&lt;=$C191,0,IF(AO$3&gt;($F$162+$C191),INDEX($D$174:$W$174,,$C191)-SUM($D191:AN191),INDEX($D$174:$W$174,,$C191)/$F$162)))</f>
        <v>0</v>
      </c>
      <c r="AP191" s="26">
        <f>IF($F$162="n/a",0,IF(AP$3&lt;=$C191,0,IF(AP$3&gt;($F$162+$C191),INDEX($D$174:$W$174,,$C191)-SUM($D191:AO191),INDEX($D$174:$W$174,,$C191)/$F$162)))</f>
        <v>0</v>
      </c>
      <c r="AQ191" s="26">
        <f>IF($F$162="n/a",0,IF(AQ$3&lt;=$C191,0,IF(AQ$3&gt;($F$162+$C191),INDEX($D$174:$W$174,,$C191)-SUM($D191:AP191),INDEX($D$174:$W$174,,$C191)/$F$162)))</f>
        <v>0</v>
      </c>
      <c r="AR191" s="26">
        <f>IF($F$162="n/a",0,IF(AR$3&lt;=$C191,0,IF(AR$3&gt;($F$162+$C191),INDEX($D$174:$W$174,,$C191)-SUM($D191:AQ191),INDEX($D$174:$W$174,,$C191)/$F$162)))</f>
        <v>0</v>
      </c>
      <c r="AS191" s="26">
        <f>IF($F$162="n/a",0,IF(AS$3&lt;=$C191,0,IF(AS$3&gt;($F$162+$C191),INDEX($D$174:$W$174,,$C191)-SUM($D191:AR191),INDEX($D$174:$W$174,,$C191)/$F$162)))</f>
        <v>0</v>
      </c>
      <c r="AT191" s="26">
        <f>IF($F$162="n/a",0,IF(AT$3&lt;=$C191,0,IF(AT$3&gt;($F$162+$C191),INDEX($D$174:$W$174,,$C191)-SUM($D191:AS191),INDEX($D$174:$W$174,,$C191)/$F$162)))</f>
        <v>0</v>
      </c>
      <c r="AU191" s="26">
        <f>IF($F$162="n/a",0,IF(AU$3&lt;=$C191,0,IF(AU$3&gt;($F$162+$C191),INDEX($D$174:$W$174,,$C191)-SUM($D191:AT191),INDEX($D$174:$W$174,,$C191)/$F$162)))</f>
        <v>0</v>
      </c>
      <c r="AV191" s="26">
        <f>IF($F$162="n/a",0,IF(AV$3&lt;=$C191,0,IF(AV$3&gt;($F$162+$C191),INDEX($D$174:$W$174,,$C191)-SUM($D191:AU191),INDEX($D$174:$W$174,,$C191)/$F$162)))</f>
        <v>0</v>
      </c>
      <c r="AW191" s="26">
        <f>IF($F$162="n/a",0,IF(AW$3&lt;=$C191,0,IF(AW$3&gt;($F$162+$C191),INDEX($D$174:$W$174,,$C191)-SUM($D191:AV191),INDEX($D$174:$W$174,,$C191)/$F$162)))</f>
        <v>0</v>
      </c>
      <c r="AX191" s="26">
        <f>IF($F$162="n/a",0,IF(AX$3&lt;=$C191,0,IF(AX$3&gt;($F$162+$C191),INDEX($D$174:$W$174,,$C191)-SUM($D191:AW191),INDEX($D$174:$W$174,,$C191)/$F$162)))</f>
        <v>0</v>
      </c>
      <c r="AY191" s="26">
        <f>IF($F$162="n/a",0,IF(AY$3&lt;=$C191,0,IF(AY$3&gt;($F$162+$C191),INDEX($D$174:$W$174,,$C191)-SUM($D191:AX191),INDEX($D$174:$W$174,,$C191)/$F$162)))</f>
        <v>0</v>
      </c>
      <c r="AZ191" s="26">
        <f>IF($F$162="n/a",0,IF(AZ$3&lt;=$C191,0,IF(AZ$3&gt;($F$162+$C191),INDEX($D$174:$W$174,,$C191)-SUM($D191:AY191),INDEX($D$174:$W$174,,$C191)/$F$162)))</f>
        <v>0</v>
      </c>
      <c r="BA191" s="26">
        <f>IF($F$162="n/a",0,IF(BA$3&lt;=$C191,0,IF(BA$3&gt;($F$162+$C191),INDEX($D$174:$W$174,,$C191)-SUM($D191:AZ191),INDEX($D$174:$W$174,,$C191)/$F$162)))</f>
        <v>0</v>
      </c>
      <c r="BB191" s="26">
        <f>IF($F$162="n/a",0,IF(BB$3&lt;=$C191,0,IF(BB$3&gt;($F$162+$C191),INDEX($D$174:$W$174,,$C191)-SUM($D191:BA191),INDEX($D$174:$W$174,,$C191)/$F$162)))</f>
        <v>0</v>
      </c>
      <c r="BC191" s="26">
        <f>IF($F$162="n/a",0,IF(BC$3&lt;=$C191,0,IF(BC$3&gt;($F$162+$C191),INDEX($D$174:$W$174,,$C191)-SUM($D191:BB191),INDEX($D$174:$W$174,,$C191)/$F$162)))</f>
        <v>0</v>
      </c>
      <c r="BD191" s="26">
        <f>IF($F$162="n/a",0,IF(BD$3&lt;=$C191,0,IF(BD$3&gt;($F$162+$C191),INDEX($D$174:$W$174,,$C191)-SUM($D191:BC191),INDEX($D$174:$W$174,,$C191)/$F$162)))</f>
        <v>0</v>
      </c>
      <c r="BE191" s="26">
        <f>IF($F$162="n/a",0,IF(BE$3&lt;=$C191,0,IF(BE$3&gt;($F$162+$C191),INDEX($D$174:$W$174,,$C191)-SUM($D191:BD191),INDEX($D$174:$W$174,,$C191)/$F$162)))</f>
        <v>0</v>
      </c>
      <c r="BF191" s="26">
        <f>IF($F$162="n/a",0,IF(BF$3&lt;=$C191,0,IF(BF$3&gt;($F$162+$C191),INDEX($D$174:$W$174,,$C191)-SUM($D191:BE191),INDEX($D$174:$W$174,,$C191)/$F$162)))</f>
        <v>0</v>
      </c>
      <c r="BG191" s="26">
        <f>IF($F$162="n/a",0,IF(BG$3&lt;=$C191,0,IF(BG$3&gt;($F$162+$C191),INDEX($D$174:$W$174,,$C191)-SUM($D191:BF191),INDEX($D$174:$W$174,,$C191)/$F$162)))</f>
        <v>0</v>
      </c>
      <c r="BH191" s="26">
        <f>IF($F$162="n/a",0,IF(BH$3&lt;=$C191,0,IF(BH$3&gt;($F$162+$C191),INDEX($D$174:$W$174,,$C191)-SUM($D191:BG191),INDEX($D$174:$W$174,,$C191)/$F$162)))</f>
        <v>0</v>
      </c>
      <c r="BI191" s="26">
        <f>IF($F$162="n/a",0,IF(BI$3&lt;=$C191,0,IF(BI$3&gt;($F$162+$C191),INDEX($D$174:$W$174,,$C191)-SUM($D191:BH191),INDEX($D$174:$W$174,,$C191)/$F$162)))</f>
        <v>0</v>
      </c>
      <c r="BJ191" s="26">
        <f>IF($F$162="n/a",0,IF(BJ$3&lt;=$C191,0,IF(BJ$3&gt;($F$162+$C191),INDEX($D$174:$W$174,,$C191)-SUM($D191:BI191),INDEX($D$174:$W$174,,$C191)/$F$162)))</f>
        <v>0</v>
      </c>
      <c r="BK191" s="26">
        <f>IF($F$162="n/a",0,IF(BK$3&lt;=$C191,0,IF(BK$3&gt;($F$162+$C191),INDEX($D$174:$W$174,,$C191)-SUM($D191:BJ191),INDEX($D$174:$W$174,,$C191)/$F$162)))</f>
        <v>0</v>
      </c>
    </row>
    <row r="192" spans="2:63" hidden="1" outlineLevel="1" x14ac:dyDescent="0.3">
      <c r="B192" s="15">
        <v>2028</v>
      </c>
      <c r="C192">
        <v>16</v>
      </c>
      <c r="D192" s="26"/>
      <c r="E192" s="26">
        <f>IF($F$162="n/a",0,IF(E$3&lt;=$C192,0,IF(E$3&gt;($F$162+$C192),INDEX($D$174:$W$174,,$C192)-SUM($D192:D192),INDEX($D$174:$W$174,,$C192)/$F$162)))</f>
        <v>0</v>
      </c>
      <c r="F192" s="26">
        <f>IF($F$162="n/a",0,IF(F$3&lt;=$C192,0,IF(F$3&gt;($F$162+$C192),INDEX($D$174:$W$174,,$C192)-SUM($D192:E192),INDEX($D$174:$W$174,,$C192)/$F$162)))</f>
        <v>0</v>
      </c>
      <c r="G192" s="26">
        <f>IF($F$162="n/a",0,IF(G$3&lt;=$C192,0,IF(G$3&gt;($F$162+$C192),INDEX($D$174:$W$174,,$C192)-SUM($D192:F192),INDEX($D$174:$W$174,,$C192)/$F$162)))</f>
        <v>0</v>
      </c>
      <c r="H192" s="46">
        <f>IF($F$162="n/a",0,IF(H$3&lt;=$C192,0,IF(H$3&gt;($F$162+$C192),INDEX($D$174:$W$174,,$C192)-SUM($D192:G192),INDEX($D$174:$W$174,,$C192)/$F$162)))</f>
        <v>0</v>
      </c>
      <c r="I192" s="40">
        <f>IF($F$162="n/a",0,IF(I$3&lt;=$C192,0,IF(I$3&gt;($F$162+$C192),INDEX($D$174:$W$174,,$C192)-SUM($D192:H192),INDEX($D$174:$W$174,,$C192)/$F$162)))</f>
        <v>0</v>
      </c>
      <c r="J192" s="26">
        <f>IF($F$162="n/a",0,IF(J$3&lt;=$C192,0,IF(J$3&gt;($F$162+$C192),INDEX($D$174:$W$174,,$C192)-SUM($D192:I192),INDEX($D$174:$W$174,,$C192)/$F$162)))</f>
        <v>0</v>
      </c>
      <c r="K192" s="26">
        <f>IF($F$162="n/a",0,IF(K$3&lt;=$C192,0,IF(K$3&gt;($F$162+$C192),INDEX($D$174:$W$174,,$C192)-SUM($D192:J192),INDEX($D$174:$W$174,,$C192)/$F$162)))</f>
        <v>0</v>
      </c>
      <c r="L192" s="26">
        <f>IF($F$162="n/a",0,IF(L$3&lt;=$C192,0,IF(L$3&gt;($F$162+$C192),INDEX($D$174:$W$174,,$C192)-SUM($D192:K192),INDEX($D$174:$W$174,,$C192)/$F$162)))</f>
        <v>0</v>
      </c>
      <c r="M192" s="26">
        <f>IF($F$162="n/a",0,IF(M$3&lt;=$C192,0,IF(M$3&gt;($F$162+$C192),INDEX($D$174:$W$174,,$C192)-SUM($D192:L192),INDEX($D$174:$W$174,,$C192)/$F$162)))</f>
        <v>0</v>
      </c>
      <c r="N192" s="26">
        <f>IF($F$162="n/a",0,IF(N$3&lt;=$C192,0,IF(N$3&gt;($F$162+$C192),INDEX($D$174:$W$174,,$C192)-SUM($D192:M192),INDEX($D$174:$W$174,,$C192)/$F$162)))</f>
        <v>0</v>
      </c>
      <c r="O192" s="26">
        <f>IF($F$162="n/a",0,IF(O$3&lt;=$C192,0,IF(O$3&gt;($F$162+$C192),INDEX($D$174:$W$174,,$C192)-SUM($D192:N192),INDEX($D$174:$W$174,,$C192)/$F$162)))</f>
        <v>0</v>
      </c>
      <c r="P192" s="26">
        <f>IF($F$162="n/a",0,IF(P$3&lt;=$C192,0,IF(P$3&gt;($F$162+$C192),INDEX($D$174:$W$174,,$C192)-SUM($D192:O192),INDEX($D$174:$W$174,,$C192)/$F$162)))</f>
        <v>0</v>
      </c>
      <c r="Q192" s="26">
        <f>IF($F$162="n/a",0,IF(Q$3&lt;=$C192,0,IF(Q$3&gt;($F$162+$C192),INDEX($D$174:$W$174,,$C192)-SUM($D192:P192),INDEX($D$174:$W$174,,$C192)/$F$162)))</f>
        <v>0</v>
      </c>
      <c r="R192" s="26">
        <f>IF($F$162="n/a",0,IF(R$3&lt;=$C192,0,IF(R$3&gt;($F$162+$C192),INDEX($D$174:$W$174,,$C192)-SUM($D192:Q192),INDEX($D$174:$W$174,,$C192)/$F$162)))</f>
        <v>0</v>
      </c>
      <c r="S192" s="26">
        <f>IF($F$162="n/a",0,IF(S$3&lt;=$C192,0,IF(S$3&gt;($F$162+$C192),INDEX($D$174:$W$174,,$C192)-SUM($D192:R192),INDEX($D$174:$W$174,,$C192)/$F$162)))</f>
        <v>0</v>
      </c>
      <c r="T192" s="26">
        <f>IF($F$162="n/a",0,IF(T$3&lt;=$C192,0,IF(T$3&gt;($F$162+$C192),INDEX($D$174:$W$174,,$C192)-SUM($D192:S192),INDEX($D$174:$W$174,,$C192)/$F$162)))</f>
        <v>0</v>
      </c>
      <c r="U192" s="26">
        <f>IF($F$162="n/a",0,IF(U$3&lt;=$C192,0,IF(U$3&gt;($F$162+$C192),INDEX($D$174:$W$174,,$C192)-SUM($D192:T192),INDEX($D$174:$W$174,,$C192)/$F$162)))</f>
        <v>0</v>
      </c>
      <c r="V192" s="26">
        <f>IF($F$162="n/a",0,IF(V$3&lt;=$C192,0,IF(V$3&gt;($F$162+$C192),INDEX($D$174:$W$174,,$C192)-SUM($D192:U192),INDEX($D$174:$W$174,,$C192)/$F$162)))</f>
        <v>0</v>
      </c>
      <c r="W192" s="26">
        <f>IF($F$162="n/a",0,IF(W$3&lt;=$C192,0,IF(W$3&gt;($F$162+$C192),INDEX($D$174:$W$174,,$C192)-SUM($D192:V192),INDEX($D$174:$W$174,,$C192)/$F$162)))</f>
        <v>0</v>
      </c>
      <c r="X192" s="26">
        <f>IF($F$162="n/a",0,IF(X$3&lt;=$C192,0,IF(X$3&gt;($F$162+$C192),INDEX($D$174:$W$174,,$C192)-SUM($D192:W192),INDEX($D$174:$W$174,,$C192)/$F$162)))</f>
        <v>0</v>
      </c>
      <c r="Y192" s="26">
        <f>IF($F$162="n/a",0,IF(Y$3&lt;=$C192,0,IF(Y$3&gt;($F$162+$C192),INDEX($D$174:$W$174,,$C192)-SUM($D192:X192),INDEX($D$174:$W$174,,$C192)/$F$162)))</f>
        <v>0</v>
      </c>
      <c r="Z192" s="26">
        <f>IF($F$162="n/a",0,IF(Z$3&lt;=$C192,0,IF(Z$3&gt;($F$162+$C192),INDEX($D$174:$W$174,,$C192)-SUM($D192:Y192),INDEX($D$174:$W$174,,$C192)/$F$162)))</f>
        <v>0</v>
      </c>
      <c r="AA192" s="26">
        <f>IF($F$162="n/a",0,IF(AA$3&lt;=$C192,0,IF(AA$3&gt;($F$162+$C192),INDEX($D$174:$W$174,,$C192)-SUM($D192:Z192),INDEX($D$174:$W$174,,$C192)/$F$162)))</f>
        <v>0</v>
      </c>
      <c r="AB192" s="26">
        <f>IF($F$162="n/a",0,IF(AB$3&lt;=$C192,0,IF(AB$3&gt;($F$162+$C192),INDEX($D$174:$W$174,,$C192)-SUM($D192:AA192),INDEX($D$174:$W$174,,$C192)/$F$162)))</f>
        <v>0</v>
      </c>
      <c r="AC192" s="26">
        <f>IF($F$162="n/a",0,IF(AC$3&lt;=$C192,0,IF(AC$3&gt;($F$162+$C192),INDEX($D$174:$W$174,,$C192)-SUM($D192:AB192),INDEX($D$174:$W$174,,$C192)/$F$162)))</f>
        <v>0</v>
      </c>
      <c r="AD192" s="26">
        <f>IF($F$162="n/a",0,IF(AD$3&lt;=$C192,0,IF(AD$3&gt;($F$162+$C192),INDEX($D$174:$W$174,,$C192)-SUM($D192:AC192),INDEX($D$174:$W$174,,$C192)/$F$162)))</f>
        <v>0</v>
      </c>
      <c r="AE192" s="26">
        <f>IF($F$162="n/a",0,IF(AE$3&lt;=$C192,0,IF(AE$3&gt;($F$162+$C192),INDEX($D$174:$W$174,,$C192)-SUM($D192:AD192),INDEX($D$174:$W$174,,$C192)/$F$162)))</f>
        <v>0</v>
      </c>
      <c r="AF192" s="26">
        <f>IF($F$162="n/a",0,IF(AF$3&lt;=$C192,0,IF(AF$3&gt;($F$162+$C192),INDEX($D$174:$W$174,,$C192)-SUM($D192:AE192),INDEX($D$174:$W$174,,$C192)/$F$162)))</f>
        <v>0</v>
      </c>
      <c r="AG192" s="26">
        <f>IF($F$162="n/a",0,IF(AG$3&lt;=$C192,0,IF(AG$3&gt;($F$162+$C192),INDEX($D$174:$W$174,,$C192)-SUM($D192:AF192),INDEX($D$174:$W$174,,$C192)/$F$162)))</f>
        <v>0</v>
      </c>
      <c r="AH192" s="26">
        <f>IF($F$162="n/a",0,IF(AH$3&lt;=$C192,0,IF(AH$3&gt;($F$162+$C192),INDEX($D$174:$W$174,,$C192)-SUM($D192:AG192),INDEX($D$174:$W$174,,$C192)/$F$162)))</f>
        <v>0</v>
      </c>
      <c r="AI192" s="26">
        <f>IF($F$162="n/a",0,IF(AI$3&lt;=$C192,0,IF(AI$3&gt;($F$162+$C192),INDEX($D$174:$W$174,,$C192)-SUM($D192:AH192),INDEX($D$174:$W$174,,$C192)/$F$162)))</f>
        <v>0</v>
      </c>
      <c r="AJ192" s="26">
        <f>IF($F$162="n/a",0,IF(AJ$3&lt;=$C192,0,IF(AJ$3&gt;($F$162+$C192),INDEX($D$174:$W$174,,$C192)-SUM($D192:AI192),INDEX($D$174:$W$174,,$C192)/$F$162)))</f>
        <v>0</v>
      </c>
      <c r="AK192" s="26">
        <f>IF($F$162="n/a",0,IF(AK$3&lt;=$C192,0,IF(AK$3&gt;($F$162+$C192),INDEX($D$174:$W$174,,$C192)-SUM($D192:AJ192),INDEX($D$174:$W$174,,$C192)/$F$162)))</f>
        <v>0</v>
      </c>
      <c r="AL192" s="26">
        <f>IF($F$162="n/a",0,IF(AL$3&lt;=$C192,0,IF(AL$3&gt;($F$162+$C192),INDEX($D$174:$W$174,,$C192)-SUM($D192:AK192),INDEX($D$174:$W$174,,$C192)/$F$162)))</f>
        <v>0</v>
      </c>
      <c r="AM192" s="26">
        <f>IF($F$162="n/a",0,IF(AM$3&lt;=$C192,0,IF(AM$3&gt;($F$162+$C192),INDEX($D$174:$W$174,,$C192)-SUM($D192:AL192),INDEX($D$174:$W$174,,$C192)/$F$162)))</f>
        <v>0</v>
      </c>
      <c r="AN192" s="26">
        <f>IF($F$162="n/a",0,IF(AN$3&lt;=$C192,0,IF(AN$3&gt;($F$162+$C192),INDEX($D$174:$W$174,,$C192)-SUM($D192:AM192),INDEX($D$174:$W$174,,$C192)/$F$162)))</f>
        <v>0</v>
      </c>
      <c r="AO192" s="26">
        <f>IF($F$162="n/a",0,IF(AO$3&lt;=$C192,0,IF(AO$3&gt;($F$162+$C192),INDEX($D$174:$W$174,,$C192)-SUM($D192:AN192),INDEX($D$174:$W$174,,$C192)/$F$162)))</f>
        <v>0</v>
      </c>
      <c r="AP192" s="26">
        <f>IF($F$162="n/a",0,IF(AP$3&lt;=$C192,0,IF(AP$3&gt;($F$162+$C192),INDEX($D$174:$W$174,,$C192)-SUM($D192:AO192),INDEX($D$174:$W$174,,$C192)/$F$162)))</f>
        <v>0</v>
      </c>
      <c r="AQ192" s="26">
        <f>IF($F$162="n/a",0,IF(AQ$3&lt;=$C192,0,IF(AQ$3&gt;($F$162+$C192),INDEX($D$174:$W$174,,$C192)-SUM($D192:AP192),INDEX($D$174:$W$174,,$C192)/$F$162)))</f>
        <v>0</v>
      </c>
      <c r="AR192" s="26">
        <f>IF($F$162="n/a",0,IF(AR$3&lt;=$C192,0,IF(AR$3&gt;($F$162+$C192),INDEX($D$174:$W$174,,$C192)-SUM($D192:AQ192),INDEX($D$174:$W$174,,$C192)/$F$162)))</f>
        <v>0</v>
      </c>
      <c r="AS192" s="26">
        <f>IF($F$162="n/a",0,IF(AS$3&lt;=$C192,0,IF(AS$3&gt;($F$162+$C192),INDEX($D$174:$W$174,,$C192)-SUM($D192:AR192),INDEX($D$174:$W$174,,$C192)/$F$162)))</f>
        <v>0</v>
      </c>
      <c r="AT192" s="26">
        <f>IF($F$162="n/a",0,IF(AT$3&lt;=$C192,0,IF(AT$3&gt;($F$162+$C192),INDEX($D$174:$W$174,,$C192)-SUM($D192:AS192),INDEX($D$174:$W$174,,$C192)/$F$162)))</f>
        <v>0</v>
      </c>
      <c r="AU192" s="26">
        <f>IF($F$162="n/a",0,IF(AU$3&lt;=$C192,0,IF(AU$3&gt;($F$162+$C192),INDEX($D$174:$W$174,,$C192)-SUM($D192:AT192),INDEX($D$174:$W$174,,$C192)/$F$162)))</f>
        <v>0</v>
      </c>
      <c r="AV192" s="26">
        <f>IF($F$162="n/a",0,IF(AV$3&lt;=$C192,0,IF(AV$3&gt;($F$162+$C192),INDEX($D$174:$W$174,,$C192)-SUM($D192:AU192),INDEX($D$174:$W$174,,$C192)/$F$162)))</f>
        <v>0</v>
      </c>
      <c r="AW192" s="26">
        <f>IF($F$162="n/a",0,IF(AW$3&lt;=$C192,0,IF(AW$3&gt;($F$162+$C192),INDEX($D$174:$W$174,,$C192)-SUM($D192:AV192),INDEX($D$174:$W$174,,$C192)/$F$162)))</f>
        <v>0</v>
      </c>
      <c r="AX192" s="26">
        <f>IF($F$162="n/a",0,IF(AX$3&lt;=$C192,0,IF(AX$3&gt;($F$162+$C192),INDEX($D$174:$W$174,,$C192)-SUM($D192:AW192),INDEX($D$174:$W$174,,$C192)/$F$162)))</f>
        <v>0</v>
      </c>
      <c r="AY192" s="26">
        <f>IF($F$162="n/a",0,IF(AY$3&lt;=$C192,0,IF(AY$3&gt;($F$162+$C192),INDEX($D$174:$W$174,,$C192)-SUM($D192:AX192),INDEX($D$174:$W$174,,$C192)/$F$162)))</f>
        <v>0</v>
      </c>
      <c r="AZ192" s="26">
        <f>IF($F$162="n/a",0,IF(AZ$3&lt;=$C192,0,IF(AZ$3&gt;($F$162+$C192),INDEX($D$174:$W$174,,$C192)-SUM($D192:AY192),INDEX($D$174:$W$174,,$C192)/$F$162)))</f>
        <v>0</v>
      </c>
      <c r="BA192" s="26">
        <f>IF($F$162="n/a",0,IF(BA$3&lt;=$C192,0,IF(BA$3&gt;($F$162+$C192),INDEX($D$174:$W$174,,$C192)-SUM($D192:AZ192),INDEX($D$174:$W$174,,$C192)/$F$162)))</f>
        <v>0</v>
      </c>
      <c r="BB192" s="26">
        <f>IF($F$162="n/a",0,IF(BB$3&lt;=$C192,0,IF(BB$3&gt;($F$162+$C192),INDEX($D$174:$W$174,,$C192)-SUM($D192:BA192),INDEX($D$174:$W$174,,$C192)/$F$162)))</f>
        <v>0</v>
      </c>
      <c r="BC192" s="26">
        <f>IF($F$162="n/a",0,IF(BC$3&lt;=$C192,0,IF(BC$3&gt;($F$162+$C192),INDEX($D$174:$W$174,,$C192)-SUM($D192:BB192),INDEX($D$174:$W$174,,$C192)/$F$162)))</f>
        <v>0</v>
      </c>
      <c r="BD192" s="26">
        <f>IF($F$162="n/a",0,IF(BD$3&lt;=$C192,0,IF(BD$3&gt;($F$162+$C192),INDEX($D$174:$W$174,,$C192)-SUM($D192:BC192),INDEX($D$174:$W$174,,$C192)/$F$162)))</f>
        <v>0</v>
      </c>
      <c r="BE192" s="26">
        <f>IF($F$162="n/a",0,IF(BE$3&lt;=$C192,0,IF(BE$3&gt;($F$162+$C192),INDEX($D$174:$W$174,,$C192)-SUM($D192:BD192),INDEX($D$174:$W$174,,$C192)/$F$162)))</f>
        <v>0</v>
      </c>
      <c r="BF192" s="26">
        <f>IF($F$162="n/a",0,IF(BF$3&lt;=$C192,0,IF(BF$3&gt;($F$162+$C192),INDEX($D$174:$W$174,,$C192)-SUM($D192:BE192),INDEX($D$174:$W$174,,$C192)/$F$162)))</f>
        <v>0</v>
      </c>
      <c r="BG192" s="26">
        <f>IF($F$162="n/a",0,IF(BG$3&lt;=$C192,0,IF(BG$3&gt;($F$162+$C192),INDEX($D$174:$W$174,,$C192)-SUM($D192:BF192),INDEX($D$174:$W$174,,$C192)/$F$162)))</f>
        <v>0</v>
      </c>
      <c r="BH192" s="26">
        <f>IF($F$162="n/a",0,IF(BH$3&lt;=$C192,0,IF(BH$3&gt;($F$162+$C192),INDEX($D$174:$W$174,,$C192)-SUM($D192:BG192),INDEX($D$174:$W$174,,$C192)/$F$162)))</f>
        <v>0</v>
      </c>
      <c r="BI192" s="26">
        <f>IF($F$162="n/a",0,IF(BI$3&lt;=$C192,0,IF(BI$3&gt;($F$162+$C192),INDEX($D$174:$W$174,,$C192)-SUM($D192:BH192),INDEX($D$174:$W$174,,$C192)/$F$162)))</f>
        <v>0</v>
      </c>
      <c r="BJ192" s="26">
        <f>IF($F$162="n/a",0,IF(BJ$3&lt;=$C192,0,IF(BJ$3&gt;($F$162+$C192),INDEX($D$174:$W$174,,$C192)-SUM($D192:BI192),INDEX($D$174:$W$174,,$C192)/$F$162)))</f>
        <v>0</v>
      </c>
      <c r="BK192" s="26">
        <f>IF($F$162="n/a",0,IF(BK$3&lt;=$C192,0,IF(BK$3&gt;($F$162+$C192),INDEX($D$174:$W$174,,$C192)-SUM($D192:BJ192),INDEX($D$174:$W$174,,$C192)/$F$162)))</f>
        <v>0</v>
      </c>
    </row>
    <row r="193" spans="2:63" hidden="1" outlineLevel="1" x14ac:dyDescent="0.3">
      <c r="B193" s="15">
        <v>2029</v>
      </c>
      <c r="C193">
        <v>17</v>
      </c>
      <c r="D193" s="26"/>
      <c r="E193" s="26">
        <f>IF($F$162="n/a",0,IF(E$3&lt;=$C193,0,IF(E$3&gt;($F$162+$C193),INDEX($D$174:$W$174,,$C193)-SUM($D193:D193),INDEX($D$174:$W$174,,$C193)/$F$162)))</f>
        <v>0</v>
      </c>
      <c r="F193" s="26">
        <f>IF($F$162="n/a",0,IF(F$3&lt;=$C193,0,IF(F$3&gt;($F$162+$C193),INDEX($D$174:$W$174,,$C193)-SUM($D193:E193),INDEX($D$174:$W$174,,$C193)/$F$162)))</f>
        <v>0</v>
      </c>
      <c r="G193" s="26">
        <f>IF($F$162="n/a",0,IF(G$3&lt;=$C193,0,IF(G$3&gt;($F$162+$C193),INDEX($D$174:$W$174,,$C193)-SUM($D193:F193),INDEX($D$174:$W$174,,$C193)/$F$162)))</f>
        <v>0</v>
      </c>
      <c r="H193" s="46">
        <f>IF($F$162="n/a",0,IF(H$3&lt;=$C193,0,IF(H$3&gt;($F$162+$C193),INDEX($D$174:$W$174,,$C193)-SUM($D193:G193),INDEX($D$174:$W$174,,$C193)/$F$162)))</f>
        <v>0</v>
      </c>
      <c r="I193" s="40">
        <f>IF($F$162="n/a",0,IF(I$3&lt;=$C193,0,IF(I$3&gt;($F$162+$C193),INDEX($D$174:$W$174,,$C193)-SUM($D193:H193),INDEX($D$174:$W$174,,$C193)/$F$162)))</f>
        <v>0</v>
      </c>
      <c r="J193" s="26">
        <f>IF($F$162="n/a",0,IF(J$3&lt;=$C193,0,IF(J$3&gt;($F$162+$C193),INDEX($D$174:$W$174,,$C193)-SUM($D193:I193),INDEX($D$174:$W$174,,$C193)/$F$162)))</f>
        <v>0</v>
      </c>
      <c r="K193" s="26">
        <f>IF($F$162="n/a",0,IF(K$3&lt;=$C193,0,IF(K$3&gt;($F$162+$C193),INDEX($D$174:$W$174,,$C193)-SUM($D193:J193),INDEX($D$174:$W$174,,$C193)/$F$162)))</f>
        <v>0</v>
      </c>
      <c r="L193" s="26">
        <f>IF($F$162="n/a",0,IF(L$3&lt;=$C193,0,IF(L$3&gt;($F$162+$C193),INDEX($D$174:$W$174,,$C193)-SUM($D193:K193),INDEX($D$174:$W$174,,$C193)/$F$162)))</f>
        <v>0</v>
      </c>
      <c r="M193" s="26">
        <f>IF($F$162="n/a",0,IF(M$3&lt;=$C193,0,IF(M$3&gt;($F$162+$C193),INDEX($D$174:$W$174,,$C193)-SUM($D193:L193),INDEX($D$174:$W$174,,$C193)/$F$162)))</f>
        <v>0</v>
      </c>
      <c r="N193" s="26">
        <f>IF($F$162="n/a",0,IF(N$3&lt;=$C193,0,IF(N$3&gt;($F$162+$C193),INDEX($D$174:$W$174,,$C193)-SUM($D193:M193),INDEX($D$174:$W$174,,$C193)/$F$162)))</f>
        <v>0</v>
      </c>
      <c r="O193" s="26">
        <f>IF($F$162="n/a",0,IF(O$3&lt;=$C193,0,IF(O$3&gt;($F$162+$C193),INDEX($D$174:$W$174,,$C193)-SUM($D193:N193),INDEX($D$174:$W$174,,$C193)/$F$162)))</f>
        <v>0</v>
      </c>
      <c r="P193" s="26">
        <f>IF($F$162="n/a",0,IF(P$3&lt;=$C193,0,IF(P$3&gt;($F$162+$C193),INDEX($D$174:$W$174,,$C193)-SUM($D193:O193),INDEX($D$174:$W$174,,$C193)/$F$162)))</f>
        <v>0</v>
      </c>
      <c r="Q193" s="26">
        <f>IF($F$162="n/a",0,IF(Q$3&lt;=$C193,0,IF(Q$3&gt;($F$162+$C193),INDEX($D$174:$W$174,,$C193)-SUM($D193:P193),INDEX($D$174:$W$174,,$C193)/$F$162)))</f>
        <v>0</v>
      </c>
      <c r="R193" s="26">
        <f>IF($F$162="n/a",0,IF(R$3&lt;=$C193,0,IF(R$3&gt;($F$162+$C193),INDEX($D$174:$W$174,,$C193)-SUM($D193:Q193),INDEX($D$174:$W$174,,$C193)/$F$162)))</f>
        <v>0</v>
      </c>
      <c r="S193" s="26">
        <f>IF($F$162="n/a",0,IF(S$3&lt;=$C193,0,IF(S$3&gt;($F$162+$C193),INDEX($D$174:$W$174,,$C193)-SUM($D193:R193),INDEX($D$174:$W$174,,$C193)/$F$162)))</f>
        <v>0</v>
      </c>
      <c r="T193" s="26">
        <f>IF($F$162="n/a",0,IF(T$3&lt;=$C193,0,IF(T$3&gt;($F$162+$C193),INDEX($D$174:$W$174,,$C193)-SUM($D193:S193),INDEX($D$174:$W$174,,$C193)/$F$162)))</f>
        <v>0</v>
      </c>
      <c r="U193" s="26">
        <f>IF($F$162="n/a",0,IF(U$3&lt;=$C193,0,IF(U$3&gt;($F$162+$C193),INDEX($D$174:$W$174,,$C193)-SUM($D193:T193),INDEX($D$174:$W$174,,$C193)/$F$162)))</f>
        <v>0</v>
      </c>
      <c r="V193" s="26">
        <f>IF($F$162="n/a",0,IF(V$3&lt;=$C193,0,IF(V$3&gt;($F$162+$C193),INDEX($D$174:$W$174,,$C193)-SUM($D193:U193),INDEX($D$174:$W$174,,$C193)/$F$162)))</f>
        <v>0</v>
      </c>
      <c r="W193" s="26">
        <f>IF($F$162="n/a",0,IF(W$3&lt;=$C193,0,IF(W$3&gt;($F$162+$C193),INDEX($D$174:$W$174,,$C193)-SUM($D193:V193),INDEX($D$174:$W$174,,$C193)/$F$162)))</f>
        <v>0</v>
      </c>
      <c r="X193" s="26">
        <f>IF($F$162="n/a",0,IF(X$3&lt;=$C193,0,IF(X$3&gt;($F$162+$C193),INDEX($D$174:$W$174,,$C193)-SUM($D193:W193),INDEX($D$174:$W$174,,$C193)/$F$162)))</f>
        <v>0</v>
      </c>
      <c r="Y193" s="26">
        <f>IF($F$162="n/a",0,IF(Y$3&lt;=$C193,0,IF(Y$3&gt;($F$162+$C193),INDEX($D$174:$W$174,,$C193)-SUM($D193:X193),INDEX($D$174:$W$174,,$C193)/$F$162)))</f>
        <v>0</v>
      </c>
      <c r="Z193" s="26">
        <f>IF($F$162="n/a",0,IF(Z$3&lt;=$C193,0,IF(Z$3&gt;($F$162+$C193),INDEX($D$174:$W$174,,$C193)-SUM($D193:Y193),INDEX($D$174:$W$174,,$C193)/$F$162)))</f>
        <v>0</v>
      </c>
      <c r="AA193" s="26">
        <f>IF($F$162="n/a",0,IF(AA$3&lt;=$C193,0,IF(AA$3&gt;($F$162+$C193),INDEX($D$174:$W$174,,$C193)-SUM($D193:Z193),INDEX($D$174:$W$174,,$C193)/$F$162)))</f>
        <v>0</v>
      </c>
      <c r="AB193" s="26">
        <f>IF($F$162="n/a",0,IF(AB$3&lt;=$C193,0,IF(AB$3&gt;($F$162+$C193),INDEX($D$174:$W$174,,$C193)-SUM($D193:AA193),INDEX($D$174:$W$174,,$C193)/$F$162)))</f>
        <v>0</v>
      </c>
      <c r="AC193" s="26">
        <f>IF($F$162="n/a",0,IF(AC$3&lt;=$C193,0,IF(AC$3&gt;($F$162+$C193),INDEX($D$174:$W$174,,$C193)-SUM($D193:AB193),INDEX($D$174:$W$174,,$C193)/$F$162)))</f>
        <v>0</v>
      </c>
      <c r="AD193" s="26">
        <f>IF($F$162="n/a",0,IF(AD$3&lt;=$C193,0,IF(AD$3&gt;($F$162+$C193),INDEX($D$174:$W$174,,$C193)-SUM($D193:AC193),INDEX($D$174:$W$174,,$C193)/$F$162)))</f>
        <v>0</v>
      </c>
      <c r="AE193" s="26">
        <f>IF($F$162="n/a",0,IF(AE$3&lt;=$C193,0,IF(AE$3&gt;($F$162+$C193),INDEX($D$174:$W$174,,$C193)-SUM($D193:AD193),INDEX($D$174:$W$174,,$C193)/$F$162)))</f>
        <v>0</v>
      </c>
      <c r="AF193" s="26">
        <f>IF($F$162="n/a",0,IF(AF$3&lt;=$C193,0,IF(AF$3&gt;($F$162+$C193),INDEX($D$174:$W$174,,$C193)-SUM($D193:AE193),INDEX($D$174:$W$174,,$C193)/$F$162)))</f>
        <v>0</v>
      </c>
      <c r="AG193" s="26">
        <f>IF($F$162="n/a",0,IF(AG$3&lt;=$C193,0,IF(AG$3&gt;($F$162+$C193),INDEX($D$174:$W$174,,$C193)-SUM($D193:AF193),INDEX($D$174:$W$174,,$C193)/$F$162)))</f>
        <v>0</v>
      </c>
      <c r="AH193" s="26">
        <f>IF($F$162="n/a",0,IF(AH$3&lt;=$C193,0,IF(AH$3&gt;($F$162+$C193),INDEX($D$174:$W$174,,$C193)-SUM($D193:AG193),INDEX($D$174:$W$174,,$C193)/$F$162)))</f>
        <v>0</v>
      </c>
      <c r="AI193" s="26">
        <f>IF($F$162="n/a",0,IF(AI$3&lt;=$C193,0,IF(AI$3&gt;($F$162+$C193),INDEX($D$174:$W$174,,$C193)-SUM($D193:AH193),INDEX($D$174:$W$174,,$C193)/$F$162)))</f>
        <v>0</v>
      </c>
      <c r="AJ193" s="26">
        <f>IF($F$162="n/a",0,IF(AJ$3&lt;=$C193,0,IF(AJ$3&gt;($F$162+$C193),INDEX($D$174:$W$174,,$C193)-SUM($D193:AI193),INDEX($D$174:$W$174,,$C193)/$F$162)))</f>
        <v>0</v>
      </c>
      <c r="AK193" s="26">
        <f>IF($F$162="n/a",0,IF(AK$3&lt;=$C193,0,IF(AK$3&gt;($F$162+$C193),INDEX($D$174:$W$174,,$C193)-SUM($D193:AJ193),INDEX($D$174:$W$174,,$C193)/$F$162)))</f>
        <v>0</v>
      </c>
      <c r="AL193" s="26">
        <f>IF($F$162="n/a",0,IF(AL$3&lt;=$C193,0,IF(AL$3&gt;($F$162+$C193),INDEX($D$174:$W$174,,$C193)-SUM($D193:AK193),INDEX($D$174:$W$174,,$C193)/$F$162)))</f>
        <v>0</v>
      </c>
      <c r="AM193" s="26">
        <f>IF($F$162="n/a",0,IF(AM$3&lt;=$C193,0,IF(AM$3&gt;($F$162+$C193),INDEX($D$174:$W$174,,$C193)-SUM($D193:AL193),INDEX($D$174:$W$174,,$C193)/$F$162)))</f>
        <v>0</v>
      </c>
      <c r="AN193" s="26">
        <f>IF($F$162="n/a",0,IF(AN$3&lt;=$C193,0,IF(AN$3&gt;($F$162+$C193),INDEX($D$174:$W$174,,$C193)-SUM($D193:AM193),INDEX($D$174:$W$174,,$C193)/$F$162)))</f>
        <v>0</v>
      </c>
      <c r="AO193" s="26">
        <f>IF($F$162="n/a",0,IF(AO$3&lt;=$C193,0,IF(AO$3&gt;($F$162+$C193),INDEX($D$174:$W$174,,$C193)-SUM($D193:AN193),INDEX($D$174:$W$174,,$C193)/$F$162)))</f>
        <v>0</v>
      </c>
      <c r="AP193" s="26">
        <f>IF($F$162="n/a",0,IF(AP$3&lt;=$C193,0,IF(AP$3&gt;($F$162+$C193),INDEX($D$174:$W$174,,$C193)-SUM($D193:AO193),INDEX($D$174:$W$174,,$C193)/$F$162)))</f>
        <v>0</v>
      </c>
      <c r="AQ193" s="26">
        <f>IF($F$162="n/a",0,IF(AQ$3&lt;=$C193,0,IF(AQ$3&gt;($F$162+$C193),INDEX($D$174:$W$174,,$C193)-SUM($D193:AP193),INDEX($D$174:$W$174,,$C193)/$F$162)))</f>
        <v>0</v>
      </c>
      <c r="AR193" s="26">
        <f>IF($F$162="n/a",0,IF(AR$3&lt;=$C193,0,IF(AR$3&gt;($F$162+$C193),INDEX($D$174:$W$174,,$C193)-SUM($D193:AQ193),INDEX($D$174:$W$174,,$C193)/$F$162)))</f>
        <v>0</v>
      </c>
      <c r="AS193" s="26">
        <f>IF($F$162="n/a",0,IF(AS$3&lt;=$C193,0,IF(AS$3&gt;($F$162+$C193),INDEX($D$174:$W$174,,$C193)-SUM($D193:AR193),INDEX($D$174:$W$174,,$C193)/$F$162)))</f>
        <v>0</v>
      </c>
      <c r="AT193" s="26">
        <f>IF($F$162="n/a",0,IF(AT$3&lt;=$C193,0,IF(AT$3&gt;($F$162+$C193),INDEX($D$174:$W$174,,$C193)-SUM($D193:AS193),INDEX($D$174:$W$174,,$C193)/$F$162)))</f>
        <v>0</v>
      </c>
      <c r="AU193" s="26">
        <f>IF($F$162="n/a",0,IF(AU$3&lt;=$C193,0,IF(AU$3&gt;($F$162+$C193),INDEX($D$174:$W$174,,$C193)-SUM($D193:AT193),INDEX($D$174:$W$174,,$C193)/$F$162)))</f>
        <v>0</v>
      </c>
      <c r="AV193" s="26">
        <f>IF($F$162="n/a",0,IF(AV$3&lt;=$C193,0,IF(AV$3&gt;($F$162+$C193),INDEX($D$174:$W$174,,$C193)-SUM($D193:AU193),INDEX($D$174:$W$174,,$C193)/$F$162)))</f>
        <v>0</v>
      </c>
      <c r="AW193" s="26">
        <f>IF($F$162="n/a",0,IF(AW$3&lt;=$C193,0,IF(AW$3&gt;($F$162+$C193),INDEX($D$174:$W$174,,$C193)-SUM($D193:AV193),INDEX($D$174:$W$174,,$C193)/$F$162)))</f>
        <v>0</v>
      </c>
      <c r="AX193" s="26">
        <f>IF($F$162="n/a",0,IF(AX$3&lt;=$C193,0,IF(AX$3&gt;($F$162+$C193),INDEX($D$174:$W$174,,$C193)-SUM($D193:AW193),INDEX($D$174:$W$174,,$C193)/$F$162)))</f>
        <v>0</v>
      </c>
      <c r="AY193" s="26">
        <f>IF($F$162="n/a",0,IF(AY$3&lt;=$C193,0,IF(AY$3&gt;($F$162+$C193),INDEX($D$174:$W$174,,$C193)-SUM($D193:AX193),INDEX($D$174:$W$174,,$C193)/$F$162)))</f>
        <v>0</v>
      </c>
      <c r="AZ193" s="26">
        <f>IF($F$162="n/a",0,IF(AZ$3&lt;=$C193,0,IF(AZ$3&gt;($F$162+$C193),INDEX($D$174:$W$174,,$C193)-SUM($D193:AY193),INDEX($D$174:$W$174,,$C193)/$F$162)))</f>
        <v>0</v>
      </c>
      <c r="BA193" s="26">
        <f>IF($F$162="n/a",0,IF(BA$3&lt;=$C193,0,IF(BA$3&gt;($F$162+$C193),INDEX($D$174:$W$174,,$C193)-SUM($D193:AZ193),INDEX($D$174:$W$174,,$C193)/$F$162)))</f>
        <v>0</v>
      </c>
      <c r="BB193" s="26">
        <f>IF($F$162="n/a",0,IF(BB$3&lt;=$C193,0,IF(BB$3&gt;($F$162+$C193),INDEX($D$174:$W$174,,$C193)-SUM($D193:BA193),INDEX($D$174:$W$174,,$C193)/$F$162)))</f>
        <v>0</v>
      </c>
      <c r="BC193" s="26">
        <f>IF($F$162="n/a",0,IF(BC$3&lt;=$C193,0,IF(BC$3&gt;($F$162+$C193),INDEX($D$174:$W$174,,$C193)-SUM($D193:BB193),INDEX($D$174:$W$174,,$C193)/$F$162)))</f>
        <v>0</v>
      </c>
      <c r="BD193" s="26">
        <f>IF($F$162="n/a",0,IF(BD$3&lt;=$C193,0,IF(BD$3&gt;($F$162+$C193),INDEX($D$174:$W$174,,$C193)-SUM($D193:BC193),INDEX($D$174:$W$174,,$C193)/$F$162)))</f>
        <v>0</v>
      </c>
      <c r="BE193" s="26">
        <f>IF($F$162="n/a",0,IF(BE$3&lt;=$C193,0,IF(BE$3&gt;($F$162+$C193),INDEX($D$174:$W$174,,$C193)-SUM($D193:BD193),INDEX($D$174:$W$174,,$C193)/$F$162)))</f>
        <v>0</v>
      </c>
      <c r="BF193" s="26">
        <f>IF($F$162="n/a",0,IF(BF$3&lt;=$C193,0,IF(BF$3&gt;($F$162+$C193),INDEX($D$174:$W$174,,$C193)-SUM($D193:BE193),INDEX($D$174:$W$174,,$C193)/$F$162)))</f>
        <v>0</v>
      </c>
      <c r="BG193" s="26">
        <f>IF($F$162="n/a",0,IF(BG$3&lt;=$C193,0,IF(BG$3&gt;($F$162+$C193),INDEX($D$174:$W$174,,$C193)-SUM($D193:BF193),INDEX($D$174:$W$174,,$C193)/$F$162)))</f>
        <v>0</v>
      </c>
      <c r="BH193" s="26">
        <f>IF($F$162="n/a",0,IF(BH$3&lt;=$C193,0,IF(BH$3&gt;($F$162+$C193),INDEX($D$174:$W$174,,$C193)-SUM($D193:BG193),INDEX($D$174:$W$174,,$C193)/$F$162)))</f>
        <v>0</v>
      </c>
      <c r="BI193" s="26">
        <f>IF($F$162="n/a",0,IF(BI$3&lt;=$C193,0,IF(BI$3&gt;($F$162+$C193),INDEX($D$174:$W$174,,$C193)-SUM($D193:BH193),INDEX($D$174:$W$174,,$C193)/$F$162)))</f>
        <v>0</v>
      </c>
      <c r="BJ193" s="26">
        <f>IF($F$162="n/a",0,IF(BJ$3&lt;=$C193,0,IF(BJ$3&gt;($F$162+$C193),INDEX($D$174:$W$174,,$C193)-SUM($D193:BI193),INDEX($D$174:$W$174,,$C193)/$F$162)))</f>
        <v>0</v>
      </c>
      <c r="BK193" s="26">
        <f>IF($F$162="n/a",0,IF(BK$3&lt;=$C193,0,IF(BK$3&gt;($F$162+$C193),INDEX($D$174:$W$174,,$C193)-SUM($D193:BJ193),INDEX($D$174:$W$174,,$C193)/$F$162)))</f>
        <v>0</v>
      </c>
    </row>
    <row r="194" spans="2:63" hidden="1" outlineLevel="1" x14ac:dyDescent="0.3">
      <c r="B194" s="15">
        <v>2030</v>
      </c>
      <c r="C194">
        <v>18</v>
      </c>
      <c r="D194" s="26"/>
      <c r="E194" s="26">
        <f>IF($F$162="n/a",0,IF(E$3&lt;=$C194,0,IF(E$3&gt;($F$162+$C194),INDEX($D$174:$W$174,,$C194)-SUM($D194:D194),INDEX($D$174:$W$174,,$C194)/$F$162)))</f>
        <v>0</v>
      </c>
      <c r="F194" s="26">
        <f>IF($F$162="n/a",0,IF(F$3&lt;=$C194,0,IF(F$3&gt;($F$162+$C194),INDEX($D$174:$W$174,,$C194)-SUM($D194:E194),INDEX($D$174:$W$174,,$C194)/$F$162)))</f>
        <v>0</v>
      </c>
      <c r="G194" s="26">
        <f>IF($F$162="n/a",0,IF(G$3&lt;=$C194,0,IF(G$3&gt;($F$162+$C194),INDEX($D$174:$W$174,,$C194)-SUM($D194:F194),INDEX($D$174:$W$174,,$C194)/$F$162)))</f>
        <v>0</v>
      </c>
      <c r="H194" s="46">
        <f>IF($F$162="n/a",0,IF(H$3&lt;=$C194,0,IF(H$3&gt;($F$162+$C194),INDEX($D$174:$W$174,,$C194)-SUM($D194:G194),INDEX($D$174:$W$174,,$C194)/$F$162)))</f>
        <v>0</v>
      </c>
      <c r="I194" s="40">
        <f>IF($F$162="n/a",0,IF(I$3&lt;=$C194,0,IF(I$3&gt;($F$162+$C194),INDEX($D$174:$W$174,,$C194)-SUM($D194:H194),INDEX($D$174:$W$174,,$C194)/$F$162)))</f>
        <v>0</v>
      </c>
      <c r="J194" s="26">
        <f>IF($F$162="n/a",0,IF(J$3&lt;=$C194,0,IF(J$3&gt;($F$162+$C194),INDEX($D$174:$W$174,,$C194)-SUM($D194:I194),INDEX($D$174:$W$174,,$C194)/$F$162)))</f>
        <v>0</v>
      </c>
      <c r="K194" s="26">
        <f>IF($F$162="n/a",0,IF(K$3&lt;=$C194,0,IF(K$3&gt;($F$162+$C194),INDEX($D$174:$W$174,,$C194)-SUM($D194:J194),INDEX($D$174:$W$174,,$C194)/$F$162)))</f>
        <v>0</v>
      </c>
      <c r="L194" s="26">
        <f>IF($F$162="n/a",0,IF(L$3&lt;=$C194,0,IF(L$3&gt;($F$162+$C194),INDEX($D$174:$W$174,,$C194)-SUM($D194:K194),INDEX($D$174:$W$174,,$C194)/$F$162)))</f>
        <v>0</v>
      </c>
      <c r="M194" s="26">
        <f>IF($F$162="n/a",0,IF(M$3&lt;=$C194,0,IF(M$3&gt;($F$162+$C194),INDEX($D$174:$W$174,,$C194)-SUM($D194:L194),INDEX($D$174:$W$174,,$C194)/$F$162)))</f>
        <v>0</v>
      </c>
      <c r="N194" s="26">
        <f>IF($F$162="n/a",0,IF(N$3&lt;=$C194,0,IF(N$3&gt;($F$162+$C194),INDEX($D$174:$W$174,,$C194)-SUM($D194:M194),INDEX($D$174:$W$174,,$C194)/$F$162)))</f>
        <v>0</v>
      </c>
      <c r="O194" s="26">
        <f>IF($F$162="n/a",0,IF(O$3&lt;=$C194,0,IF(O$3&gt;($F$162+$C194),INDEX($D$174:$W$174,,$C194)-SUM($D194:N194),INDEX($D$174:$W$174,,$C194)/$F$162)))</f>
        <v>0</v>
      </c>
      <c r="P194" s="26">
        <f>IF($F$162="n/a",0,IF(P$3&lt;=$C194,0,IF(P$3&gt;($F$162+$C194),INDEX($D$174:$W$174,,$C194)-SUM($D194:O194),INDEX($D$174:$W$174,,$C194)/$F$162)))</f>
        <v>0</v>
      </c>
      <c r="Q194" s="26">
        <f>IF($F$162="n/a",0,IF(Q$3&lt;=$C194,0,IF(Q$3&gt;($F$162+$C194),INDEX($D$174:$W$174,,$C194)-SUM($D194:P194),INDEX($D$174:$W$174,,$C194)/$F$162)))</f>
        <v>0</v>
      </c>
      <c r="R194" s="26">
        <f>IF($F$162="n/a",0,IF(R$3&lt;=$C194,0,IF(R$3&gt;($F$162+$C194),INDEX($D$174:$W$174,,$C194)-SUM($D194:Q194),INDEX($D$174:$W$174,,$C194)/$F$162)))</f>
        <v>0</v>
      </c>
      <c r="S194" s="26">
        <f>IF($F$162="n/a",0,IF(S$3&lt;=$C194,0,IF(S$3&gt;($F$162+$C194),INDEX($D$174:$W$174,,$C194)-SUM($D194:R194),INDEX($D$174:$W$174,,$C194)/$F$162)))</f>
        <v>0</v>
      </c>
      <c r="T194" s="26">
        <f>IF($F$162="n/a",0,IF(T$3&lt;=$C194,0,IF(T$3&gt;($F$162+$C194),INDEX($D$174:$W$174,,$C194)-SUM($D194:S194),INDEX($D$174:$W$174,,$C194)/$F$162)))</f>
        <v>0</v>
      </c>
      <c r="U194" s="26">
        <f>IF($F$162="n/a",0,IF(U$3&lt;=$C194,0,IF(U$3&gt;($F$162+$C194),INDEX($D$174:$W$174,,$C194)-SUM($D194:T194),INDEX($D$174:$W$174,,$C194)/$F$162)))</f>
        <v>0</v>
      </c>
      <c r="V194" s="26">
        <f>IF($F$162="n/a",0,IF(V$3&lt;=$C194,0,IF(V$3&gt;($F$162+$C194),INDEX($D$174:$W$174,,$C194)-SUM($D194:U194),INDEX($D$174:$W$174,,$C194)/$F$162)))</f>
        <v>0</v>
      </c>
      <c r="W194" s="26">
        <f>IF($F$162="n/a",0,IF(W$3&lt;=$C194,0,IF(W$3&gt;($F$162+$C194),INDEX($D$174:$W$174,,$C194)-SUM($D194:V194),INDEX($D$174:$W$174,,$C194)/$F$162)))</f>
        <v>0</v>
      </c>
      <c r="X194" s="26">
        <f>IF($F$162="n/a",0,IF(X$3&lt;=$C194,0,IF(X$3&gt;($F$162+$C194),INDEX($D$174:$W$174,,$C194)-SUM($D194:W194),INDEX($D$174:$W$174,,$C194)/$F$162)))</f>
        <v>0</v>
      </c>
      <c r="Y194" s="26">
        <f>IF($F$162="n/a",0,IF(Y$3&lt;=$C194,0,IF(Y$3&gt;($F$162+$C194),INDEX($D$174:$W$174,,$C194)-SUM($D194:X194),INDEX($D$174:$W$174,,$C194)/$F$162)))</f>
        <v>0</v>
      </c>
      <c r="Z194" s="26">
        <f>IF($F$162="n/a",0,IF(Z$3&lt;=$C194,0,IF(Z$3&gt;($F$162+$C194),INDEX($D$174:$W$174,,$C194)-SUM($D194:Y194),INDEX($D$174:$W$174,,$C194)/$F$162)))</f>
        <v>0</v>
      </c>
      <c r="AA194" s="26">
        <f>IF($F$162="n/a",0,IF(AA$3&lt;=$C194,0,IF(AA$3&gt;($F$162+$C194),INDEX($D$174:$W$174,,$C194)-SUM($D194:Z194),INDEX($D$174:$W$174,,$C194)/$F$162)))</f>
        <v>0</v>
      </c>
      <c r="AB194" s="26">
        <f>IF($F$162="n/a",0,IF(AB$3&lt;=$C194,0,IF(AB$3&gt;($F$162+$C194),INDEX($D$174:$W$174,,$C194)-SUM($D194:AA194),INDEX($D$174:$W$174,,$C194)/$F$162)))</f>
        <v>0</v>
      </c>
      <c r="AC194" s="26">
        <f>IF($F$162="n/a",0,IF(AC$3&lt;=$C194,0,IF(AC$3&gt;($F$162+$C194),INDEX($D$174:$W$174,,$C194)-SUM($D194:AB194),INDEX($D$174:$W$174,,$C194)/$F$162)))</f>
        <v>0</v>
      </c>
      <c r="AD194" s="26">
        <f>IF($F$162="n/a",0,IF(AD$3&lt;=$C194,0,IF(AD$3&gt;($F$162+$C194),INDEX($D$174:$W$174,,$C194)-SUM($D194:AC194),INDEX($D$174:$W$174,,$C194)/$F$162)))</f>
        <v>0</v>
      </c>
      <c r="AE194" s="26">
        <f>IF($F$162="n/a",0,IF(AE$3&lt;=$C194,0,IF(AE$3&gt;($F$162+$C194),INDEX($D$174:$W$174,,$C194)-SUM($D194:AD194),INDEX($D$174:$W$174,,$C194)/$F$162)))</f>
        <v>0</v>
      </c>
      <c r="AF194" s="26">
        <f>IF($F$162="n/a",0,IF(AF$3&lt;=$C194,0,IF(AF$3&gt;($F$162+$C194),INDEX($D$174:$W$174,,$C194)-SUM($D194:AE194),INDEX($D$174:$W$174,,$C194)/$F$162)))</f>
        <v>0</v>
      </c>
      <c r="AG194" s="26">
        <f>IF($F$162="n/a",0,IF(AG$3&lt;=$C194,0,IF(AG$3&gt;($F$162+$C194),INDEX($D$174:$W$174,,$C194)-SUM($D194:AF194),INDEX($D$174:$W$174,,$C194)/$F$162)))</f>
        <v>0</v>
      </c>
      <c r="AH194" s="26">
        <f>IF($F$162="n/a",0,IF(AH$3&lt;=$C194,0,IF(AH$3&gt;($F$162+$C194),INDEX($D$174:$W$174,,$C194)-SUM($D194:AG194),INDEX($D$174:$W$174,,$C194)/$F$162)))</f>
        <v>0</v>
      </c>
      <c r="AI194" s="26">
        <f>IF($F$162="n/a",0,IF(AI$3&lt;=$C194,0,IF(AI$3&gt;($F$162+$C194),INDEX($D$174:$W$174,,$C194)-SUM($D194:AH194),INDEX($D$174:$W$174,,$C194)/$F$162)))</f>
        <v>0</v>
      </c>
      <c r="AJ194" s="26">
        <f>IF($F$162="n/a",0,IF(AJ$3&lt;=$C194,0,IF(AJ$3&gt;($F$162+$C194),INDEX($D$174:$W$174,,$C194)-SUM($D194:AI194),INDEX($D$174:$W$174,,$C194)/$F$162)))</f>
        <v>0</v>
      </c>
      <c r="AK194" s="26">
        <f>IF($F$162="n/a",0,IF(AK$3&lt;=$C194,0,IF(AK$3&gt;($F$162+$C194),INDEX($D$174:$W$174,,$C194)-SUM($D194:AJ194),INDEX($D$174:$W$174,,$C194)/$F$162)))</f>
        <v>0</v>
      </c>
      <c r="AL194" s="26">
        <f>IF($F$162="n/a",0,IF(AL$3&lt;=$C194,0,IF(AL$3&gt;($F$162+$C194),INDEX($D$174:$W$174,,$C194)-SUM($D194:AK194),INDEX($D$174:$W$174,,$C194)/$F$162)))</f>
        <v>0</v>
      </c>
      <c r="AM194" s="26">
        <f>IF($F$162="n/a",0,IF(AM$3&lt;=$C194,0,IF(AM$3&gt;($F$162+$C194),INDEX($D$174:$W$174,,$C194)-SUM($D194:AL194),INDEX($D$174:$W$174,,$C194)/$F$162)))</f>
        <v>0</v>
      </c>
      <c r="AN194" s="26">
        <f>IF($F$162="n/a",0,IF(AN$3&lt;=$C194,0,IF(AN$3&gt;($F$162+$C194),INDEX($D$174:$W$174,,$C194)-SUM($D194:AM194),INDEX($D$174:$W$174,,$C194)/$F$162)))</f>
        <v>0</v>
      </c>
      <c r="AO194" s="26">
        <f>IF($F$162="n/a",0,IF(AO$3&lt;=$C194,0,IF(AO$3&gt;($F$162+$C194),INDEX($D$174:$W$174,,$C194)-SUM($D194:AN194),INDEX($D$174:$W$174,,$C194)/$F$162)))</f>
        <v>0</v>
      </c>
      <c r="AP194" s="26">
        <f>IF($F$162="n/a",0,IF(AP$3&lt;=$C194,0,IF(AP$3&gt;($F$162+$C194),INDEX($D$174:$W$174,,$C194)-SUM($D194:AO194),INDEX($D$174:$W$174,,$C194)/$F$162)))</f>
        <v>0</v>
      </c>
      <c r="AQ194" s="26">
        <f>IF($F$162="n/a",0,IF(AQ$3&lt;=$C194,0,IF(AQ$3&gt;($F$162+$C194),INDEX($D$174:$W$174,,$C194)-SUM($D194:AP194),INDEX($D$174:$W$174,,$C194)/$F$162)))</f>
        <v>0</v>
      </c>
      <c r="AR194" s="26">
        <f>IF($F$162="n/a",0,IF(AR$3&lt;=$C194,0,IF(AR$3&gt;($F$162+$C194),INDEX($D$174:$W$174,,$C194)-SUM($D194:AQ194),INDEX($D$174:$W$174,,$C194)/$F$162)))</f>
        <v>0</v>
      </c>
      <c r="AS194" s="26">
        <f>IF($F$162="n/a",0,IF(AS$3&lt;=$C194,0,IF(AS$3&gt;($F$162+$C194),INDEX($D$174:$W$174,,$C194)-SUM($D194:AR194),INDEX($D$174:$W$174,,$C194)/$F$162)))</f>
        <v>0</v>
      </c>
      <c r="AT194" s="26">
        <f>IF($F$162="n/a",0,IF(AT$3&lt;=$C194,0,IF(AT$3&gt;($F$162+$C194),INDEX($D$174:$W$174,,$C194)-SUM($D194:AS194),INDEX($D$174:$W$174,,$C194)/$F$162)))</f>
        <v>0</v>
      </c>
      <c r="AU194" s="26">
        <f>IF($F$162="n/a",0,IF(AU$3&lt;=$C194,0,IF(AU$3&gt;($F$162+$C194),INDEX($D$174:$W$174,,$C194)-SUM($D194:AT194),INDEX($D$174:$W$174,,$C194)/$F$162)))</f>
        <v>0</v>
      </c>
      <c r="AV194" s="26">
        <f>IF($F$162="n/a",0,IF(AV$3&lt;=$C194,0,IF(AV$3&gt;($F$162+$C194),INDEX($D$174:$W$174,,$C194)-SUM($D194:AU194),INDEX($D$174:$W$174,,$C194)/$F$162)))</f>
        <v>0</v>
      </c>
      <c r="AW194" s="26">
        <f>IF($F$162="n/a",0,IF(AW$3&lt;=$C194,0,IF(AW$3&gt;($F$162+$C194),INDEX($D$174:$W$174,,$C194)-SUM($D194:AV194),INDEX($D$174:$W$174,,$C194)/$F$162)))</f>
        <v>0</v>
      </c>
      <c r="AX194" s="26">
        <f>IF($F$162="n/a",0,IF(AX$3&lt;=$C194,0,IF(AX$3&gt;($F$162+$C194),INDEX($D$174:$W$174,,$C194)-SUM($D194:AW194),INDEX($D$174:$W$174,,$C194)/$F$162)))</f>
        <v>0</v>
      </c>
      <c r="AY194" s="26">
        <f>IF($F$162="n/a",0,IF(AY$3&lt;=$C194,0,IF(AY$3&gt;($F$162+$C194),INDEX($D$174:$W$174,,$C194)-SUM($D194:AX194),INDEX($D$174:$W$174,,$C194)/$F$162)))</f>
        <v>0</v>
      </c>
      <c r="AZ194" s="26">
        <f>IF($F$162="n/a",0,IF(AZ$3&lt;=$C194,0,IF(AZ$3&gt;($F$162+$C194),INDEX($D$174:$W$174,,$C194)-SUM($D194:AY194),INDEX($D$174:$W$174,,$C194)/$F$162)))</f>
        <v>0</v>
      </c>
      <c r="BA194" s="26">
        <f>IF($F$162="n/a",0,IF(BA$3&lt;=$C194,0,IF(BA$3&gt;($F$162+$C194),INDEX($D$174:$W$174,,$C194)-SUM($D194:AZ194),INDEX($D$174:$W$174,,$C194)/$F$162)))</f>
        <v>0</v>
      </c>
      <c r="BB194" s="26">
        <f>IF($F$162="n/a",0,IF(BB$3&lt;=$C194,0,IF(BB$3&gt;($F$162+$C194),INDEX($D$174:$W$174,,$C194)-SUM($D194:BA194),INDEX($D$174:$W$174,,$C194)/$F$162)))</f>
        <v>0</v>
      </c>
      <c r="BC194" s="26">
        <f>IF($F$162="n/a",0,IF(BC$3&lt;=$C194,0,IF(BC$3&gt;($F$162+$C194),INDEX($D$174:$W$174,,$C194)-SUM($D194:BB194),INDEX($D$174:$W$174,,$C194)/$F$162)))</f>
        <v>0</v>
      </c>
      <c r="BD194" s="26">
        <f>IF($F$162="n/a",0,IF(BD$3&lt;=$C194,0,IF(BD$3&gt;($F$162+$C194),INDEX($D$174:$W$174,,$C194)-SUM($D194:BC194),INDEX($D$174:$W$174,,$C194)/$F$162)))</f>
        <v>0</v>
      </c>
      <c r="BE194" s="26">
        <f>IF($F$162="n/a",0,IF(BE$3&lt;=$C194,0,IF(BE$3&gt;($F$162+$C194),INDEX($D$174:$W$174,,$C194)-SUM($D194:BD194),INDEX($D$174:$W$174,,$C194)/$F$162)))</f>
        <v>0</v>
      </c>
      <c r="BF194" s="26">
        <f>IF($F$162="n/a",0,IF(BF$3&lt;=$C194,0,IF(BF$3&gt;($F$162+$C194),INDEX($D$174:$W$174,,$C194)-SUM($D194:BE194),INDEX($D$174:$W$174,,$C194)/$F$162)))</f>
        <v>0</v>
      </c>
      <c r="BG194" s="26">
        <f>IF($F$162="n/a",0,IF(BG$3&lt;=$C194,0,IF(BG$3&gt;($F$162+$C194),INDEX($D$174:$W$174,,$C194)-SUM($D194:BF194),INDEX($D$174:$W$174,,$C194)/$F$162)))</f>
        <v>0</v>
      </c>
      <c r="BH194" s="26">
        <f>IF($F$162="n/a",0,IF(BH$3&lt;=$C194,0,IF(BH$3&gt;($F$162+$C194),INDEX($D$174:$W$174,,$C194)-SUM($D194:BG194),INDEX($D$174:$W$174,,$C194)/$F$162)))</f>
        <v>0</v>
      </c>
      <c r="BI194" s="26">
        <f>IF($F$162="n/a",0,IF(BI$3&lt;=$C194,0,IF(BI$3&gt;($F$162+$C194),INDEX($D$174:$W$174,,$C194)-SUM($D194:BH194),INDEX($D$174:$W$174,,$C194)/$F$162)))</f>
        <v>0</v>
      </c>
      <c r="BJ194" s="26">
        <f>IF($F$162="n/a",0,IF(BJ$3&lt;=$C194,0,IF(BJ$3&gt;($F$162+$C194),INDEX($D$174:$W$174,,$C194)-SUM($D194:BI194),INDEX($D$174:$W$174,,$C194)/$F$162)))</f>
        <v>0</v>
      </c>
      <c r="BK194" s="26">
        <f>IF($F$162="n/a",0,IF(BK$3&lt;=$C194,0,IF(BK$3&gt;($F$162+$C194),INDEX($D$174:$W$174,,$C194)-SUM($D194:BJ194),INDEX($D$174:$W$174,,$C194)/$F$162)))</f>
        <v>0</v>
      </c>
    </row>
    <row r="195" spans="2:63" hidden="1" outlineLevel="1" x14ac:dyDescent="0.3">
      <c r="B195" s="15">
        <v>2031</v>
      </c>
      <c r="C195">
        <v>19</v>
      </c>
      <c r="D195" s="26"/>
      <c r="E195" s="26">
        <f>IF($F$162="n/a",0,IF(E$3&lt;=$C195,0,IF(E$3&gt;($F$162+$C195),INDEX($D$174:$W$174,,$C195)-SUM($D195:D195),INDEX($D$174:$W$174,,$C195)/$F$162)))</f>
        <v>0</v>
      </c>
      <c r="F195" s="26">
        <f>IF($F$162="n/a",0,IF(F$3&lt;=$C195,0,IF(F$3&gt;($F$162+$C195),INDEX($D$174:$W$174,,$C195)-SUM($D195:E195),INDEX($D$174:$W$174,,$C195)/$F$162)))</f>
        <v>0</v>
      </c>
      <c r="G195" s="26">
        <f>IF($F$162="n/a",0,IF(G$3&lt;=$C195,0,IF(G$3&gt;($F$162+$C195),INDEX($D$174:$W$174,,$C195)-SUM($D195:F195),INDEX($D$174:$W$174,,$C195)/$F$162)))</f>
        <v>0</v>
      </c>
      <c r="H195" s="46">
        <f>IF($F$162="n/a",0,IF(H$3&lt;=$C195,0,IF(H$3&gt;($F$162+$C195),INDEX($D$174:$W$174,,$C195)-SUM($D195:G195),INDEX($D$174:$W$174,,$C195)/$F$162)))</f>
        <v>0</v>
      </c>
      <c r="I195" s="40">
        <f>IF($F$162="n/a",0,IF(I$3&lt;=$C195,0,IF(I$3&gt;($F$162+$C195),INDEX($D$174:$W$174,,$C195)-SUM($D195:H195),INDEX($D$174:$W$174,,$C195)/$F$162)))</f>
        <v>0</v>
      </c>
      <c r="J195" s="26">
        <f>IF($F$162="n/a",0,IF(J$3&lt;=$C195,0,IF(J$3&gt;($F$162+$C195),INDEX($D$174:$W$174,,$C195)-SUM($D195:I195),INDEX($D$174:$W$174,,$C195)/$F$162)))</f>
        <v>0</v>
      </c>
      <c r="K195" s="26">
        <f>IF($F$162="n/a",0,IF(K$3&lt;=$C195,0,IF(K$3&gt;($F$162+$C195),INDEX($D$174:$W$174,,$C195)-SUM($D195:J195),INDEX($D$174:$W$174,,$C195)/$F$162)))</f>
        <v>0</v>
      </c>
      <c r="L195" s="26">
        <f>IF($F$162="n/a",0,IF(L$3&lt;=$C195,0,IF(L$3&gt;($F$162+$C195),INDEX($D$174:$W$174,,$C195)-SUM($D195:K195),INDEX($D$174:$W$174,,$C195)/$F$162)))</f>
        <v>0</v>
      </c>
      <c r="M195" s="26">
        <f>IF($F$162="n/a",0,IF(M$3&lt;=$C195,0,IF(M$3&gt;($F$162+$C195),INDEX($D$174:$W$174,,$C195)-SUM($D195:L195),INDEX($D$174:$W$174,,$C195)/$F$162)))</f>
        <v>0</v>
      </c>
      <c r="N195" s="26">
        <f>IF($F$162="n/a",0,IF(N$3&lt;=$C195,0,IF(N$3&gt;($F$162+$C195),INDEX($D$174:$W$174,,$C195)-SUM($D195:M195),INDEX($D$174:$W$174,,$C195)/$F$162)))</f>
        <v>0</v>
      </c>
      <c r="O195" s="26">
        <f>IF($F$162="n/a",0,IF(O$3&lt;=$C195,0,IF(O$3&gt;($F$162+$C195),INDEX($D$174:$W$174,,$C195)-SUM($D195:N195),INDEX($D$174:$W$174,,$C195)/$F$162)))</f>
        <v>0</v>
      </c>
      <c r="P195" s="26">
        <f>IF($F$162="n/a",0,IF(P$3&lt;=$C195,0,IF(P$3&gt;($F$162+$C195),INDEX($D$174:$W$174,,$C195)-SUM($D195:O195),INDEX($D$174:$W$174,,$C195)/$F$162)))</f>
        <v>0</v>
      </c>
      <c r="Q195" s="26">
        <f>IF($F$162="n/a",0,IF(Q$3&lt;=$C195,0,IF(Q$3&gt;($F$162+$C195),INDEX($D$174:$W$174,,$C195)-SUM($D195:P195),INDEX($D$174:$W$174,,$C195)/$F$162)))</f>
        <v>0</v>
      </c>
      <c r="R195" s="26">
        <f>IF($F$162="n/a",0,IF(R$3&lt;=$C195,0,IF(R$3&gt;($F$162+$C195),INDEX($D$174:$W$174,,$C195)-SUM($D195:Q195),INDEX($D$174:$W$174,,$C195)/$F$162)))</f>
        <v>0</v>
      </c>
      <c r="S195" s="26">
        <f>IF($F$162="n/a",0,IF(S$3&lt;=$C195,0,IF(S$3&gt;($F$162+$C195),INDEX($D$174:$W$174,,$C195)-SUM($D195:R195),INDEX($D$174:$W$174,,$C195)/$F$162)))</f>
        <v>0</v>
      </c>
      <c r="T195" s="26">
        <f>IF($F$162="n/a",0,IF(T$3&lt;=$C195,0,IF(T$3&gt;($F$162+$C195),INDEX($D$174:$W$174,,$C195)-SUM($D195:S195),INDEX($D$174:$W$174,,$C195)/$F$162)))</f>
        <v>0</v>
      </c>
      <c r="U195" s="26">
        <f>IF($F$162="n/a",0,IF(U$3&lt;=$C195,0,IF(U$3&gt;($F$162+$C195),INDEX($D$174:$W$174,,$C195)-SUM($D195:T195),INDEX($D$174:$W$174,,$C195)/$F$162)))</f>
        <v>0</v>
      </c>
      <c r="V195" s="26">
        <f>IF($F$162="n/a",0,IF(V$3&lt;=$C195,0,IF(V$3&gt;($F$162+$C195),INDEX($D$174:$W$174,,$C195)-SUM($D195:U195),INDEX($D$174:$W$174,,$C195)/$F$162)))</f>
        <v>0</v>
      </c>
      <c r="W195" s="26">
        <f>IF($F$162="n/a",0,IF(W$3&lt;=$C195,0,IF(W$3&gt;($F$162+$C195),INDEX($D$174:$W$174,,$C195)-SUM($D195:V195),INDEX($D$174:$W$174,,$C195)/$F$162)))</f>
        <v>0</v>
      </c>
      <c r="X195" s="26">
        <f>IF($F$162="n/a",0,IF(X$3&lt;=$C195,0,IF(X$3&gt;($F$162+$C195),INDEX($D$174:$W$174,,$C195)-SUM($D195:W195),INDEX($D$174:$W$174,,$C195)/$F$162)))</f>
        <v>0</v>
      </c>
      <c r="Y195" s="26">
        <f>IF($F$162="n/a",0,IF(Y$3&lt;=$C195,0,IF(Y$3&gt;($F$162+$C195),INDEX($D$174:$W$174,,$C195)-SUM($D195:X195),INDEX($D$174:$W$174,,$C195)/$F$162)))</f>
        <v>0</v>
      </c>
      <c r="Z195" s="26">
        <f>IF($F$162="n/a",0,IF(Z$3&lt;=$C195,0,IF(Z$3&gt;($F$162+$C195),INDEX($D$174:$W$174,,$C195)-SUM($D195:Y195),INDEX($D$174:$W$174,,$C195)/$F$162)))</f>
        <v>0</v>
      </c>
      <c r="AA195" s="26">
        <f>IF($F$162="n/a",0,IF(AA$3&lt;=$C195,0,IF(AA$3&gt;($F$162+$C195),INDEX($D$174:$W$174,,$C195)-SUM($D195:Z195),INDEX($D$174:$W$174,,$C195)/$F$162)))</f>
        <v>0</v>
      </c>
      <c r="AB195" s="26">
        <f>IF($F$162="n/a",0,IF(AB$3&lt;=$C195,0,IF(AB$3&gt;($F$162+$C195),INDEX($D$174:$W$174,,$C195)-SUM($D195:AA195),INDEX($D$174:$W$174,,$C195)/$F$162)))</f>
        <v>0</v>
      </c>
      <c r="AC195" s="26">
        <f>IF($F$162="n/a",0,IF(AC$3&lt;=$C195,0,IF(AC$3&gt;($F$162+$C195),INDEX($D$174:$W$174,,$C195)-SUM($D195:AB195),INDEX($D$174:$W$174,,$C195)/$F$162)))</f>
        <v>0</v>
      </c>
      <c r="AD195" s="26">
        <f>IF($F$162="n/a",0,IF(AD$3&lt;=$C195,0,IF(AD$3&gt;($F$162+$C195),INDEX($D$174:$W$174,,$C195)-SUM($D195:AC195),INDEX($D$174:$W$174,,$C195)/$F$162)))</f>
        <v>0</v>
      </c>
      <c r="AE195" s="26">
        <f>IF($F$162="n/a",0,IF(AE$3&lt;=$C195,0,IF(AE$3&gt;($F$162+$C195),INDEX($D$174:$W$174,,$C195)-SUM($D195:AD195),INDEX($D$174:$W$174,,$C195)/$F$162)))</f>
        <v>0</v>
      </c>
      <c r="AF195" s="26">
        <f>IF($F$162="n/a",0,IF(AF$3&lt;=$C195,0,IF(AF$3&gt;($F$162+$C195),INDEX($D$174:$W$174,,$C195)-SUM($D195:AE195),INDEX($D$174:$W$174,,$C195)/$F$162)))</f>
        <v>0</v>
      </c>
      <c r="AG195" s="26">
        <f>IF($F$162="n/a",0,IF(AG$3&lt;=$C195,0,IF(AG$3&gt;($F$162+$C195),INDEX($D$174:$W$174,,$C195)-SUM($D195:AF195),INDEX($D$174:$W$174,,$C195)/$F$162)))</f>
        <v>0</v>
      </c>
      <c r="AH195" s="26">
        <f>IF($F$162="n/a",0,IF(AH$3&lt;=$C195,0,IF(AH$3&gt;($F$162+$C195),INDEX($D$174:$W$174,,$C195)-SUM($D195:AG195),INDEX($D$174:$W$174,,$C195)/$F$162)))</f>
        <v>0</v>
      </c>
      <c r="AI195" s="26">
        <f>IF($F$162="n/a",0,IF(AI$3&lt;=$C195,0,IF(AI$3&gt;($F$162+$C195),INDEX($D$174:$W$174,,$C195)-SUM($D195:AH195),INDEX($D$174:$W$174,,$C195)/$F$162)))</f>
        <v>0</v>
      </c>
      <c r="AJ195" s="26">
        <f>IF($F$162="n/a",0,IF(AJ$3&lt;=$C195,0,IF(AJ$3&gt;($F$162+$C195),INDEX($D$174:$W$174,,$C195)-SUM($D195:AI195),INDEX($D$174:$W$174,,$C195)/$F$162)))</f>
        <v>0</v>
      </c>
      <c r="AK195" s="26">
        <f>IF($F$162="n/a",0,IF(AK$3&lt;=$C195,0,IF(AK$3&gt;($F$162+$C195),INDEX($D$174:$W$174,,$C195)-SUM($D195:AJ195),INDEX($D$174:$W$174,,$C195)/$F$162)))</f>
        <v>0</v>
      </c>
      <c r="AL195" s="26">
        <f>IF($F$162="n/a",0,IF(AL$3&lt;=$C195,0,IF(AL$3&gt;($F$162+$C195),INDEX($D$174:$W$174,,$C195)-SUM($D195:AK195),INDEX($D$174:$W$174,,$C195)/$F$162)))</f>
        <v>0</v>
      </c>
      <c r="AM195" s="26">
        <f>IF($F$162="n/a",0,IF(AM$3&lt;=$C195,0,IF(AM$3&gt;($F$162+$C195),INDEX($D$174:$W$174,,$C195)-SUM($D195:AL195),INDEX($D$174:$W$174,,$C195)/$F$162)))</f>
        <v>0</v>
      </c>
      <c r="AN195" s="26">
        <f>IF($F$162="n/a",0,IF(AN$3&lt;=$C195,0,IF(AN$3&gt;($F$162+$C195),INDEX($D$174:$W$174,,$C195)-SUM($D195:AM195),INDEX($D$174:$W$174,,$C195)/$F$162)))</f>
        <v>0</v>
      </c>
      <c r="AO195" s="26">
        <f>IF($F$162="n/a",0,IF(AO$3&lt;=$C195,0,IF(AO$3&gt;($F$162+$C195),INDEX($D$174:$W$174,,$C195)-SUM($D195:AN195),INDEX($D$174:$W$174,,$C195)/$F$162)))</f>
        <v>0</v>
      </c>
      <c r="AP195" s="26">
        <f>IF($F$162="n/a",0,IF(AP$3&lt;=$C195,0,IF(AP$3&gt;($F$162+$C195),INDEX($D$174:$W$174,,$C195)-SUM($D195:AO195),INDEX($D$174:$W$174,,$C195)/$F$162)))</f>
        <v>0</v>
      </c>
      <c r="AQ195" s="26">
        <f>IF($F$162="n/a",0,IF(AQ$3&lt;=$C195,0,IF(AQ$3&gt;($F$162+$C195),INDEX($D$174:$W$174,,$C195)-SUM($D195:AP195),INDEX($D$174:$W$174,,$C195)/$F$162)))</f>
        <v>0</v>
      </c>
      <c r="AR195" s="26">
        <f>IF($F$162="n/a",0,IF(AR$3&lt;=$C195,0,IF(AR$3&gt;($F$162+$C195),INDEX($D$174:$W$174,,$C195)-SUM($D195:AQ195),INDEX($D$174:$W$174,,$C195)/$F$162)))</f>
        <v>0</v>
      </c>
      <c r="AS195" s="26">
        <f>IF($F$162="n/a",0,IF(AS$3&lt;=$C195,0,IF(AS$3&gt;($F$162+$C195),INDEX($D$174:$W$174,,$C195)-SUM($D195:AR195),INDEX($D$174:$W$174,,$C195)/$F$162)))</f>
        <v>0</v>
      </c>
      <c r="AT195" s="26">
        <f>IF($F$162="n/a",0,IF(AT$3&lt;=$C195,0,IF(AT$3&gt;($F$162+$C195),INDEX($D$174:$W$174,,$C195)-SUM($D195:AS195),INDEX($D$174:$W$174,,$C195)/$F$162)))</f>
        <v>0</v>
      </c>
      <c r="AU195" s="26">
        <f>IF($F$162="n/a",0,IF(AU$3&lt;=$C195,0,IF(AU$3&gt;($F$162+$C195),INDEX($D$174:$W$174,,$C195)-SUM($D195:AT195),INDEX($D$174:$W$174,,$C195)/$F$162)))</f>
        <v>0</v>
      </c>
      <c r="AV195" s="26">
        <f>IF($F$162="n/a",0,IF(AV$3&lt;=$C195,0,IF(AV$3&gt;($F$162+$C195),INDEX($D$174:$W$174,,$C195)-SUM($D195:AU195),INDEX($D$174:$W$174,,$C195)/$F$162)))</f>
        <v>0</v>
      </c>
      <c r="AW195" s="26">
        <f>IF($F$162="n/a",0,IF(AW$3&lt;=$C195,0,IF(AW$3&gt;($F$162+$C195),INDEX($D$174:$W$174,,$C195)-SUM($D195:AV195),INDEX($D$174:$W$174,,$C195)/$F$162)))</f>
        <v>0</v>
      </c>
      <c r="AX195" s="26">
        <f>IF($F$162="n/a",0,IF(AX$3&lt;=$C195,0,IF(AX$3&gt;($F$162+$C195),INDEX($D$174:$W$174,,$C195)-SUM($D195:AW195),INDEX($D$174:$W$174,,$C195)/$F$162)))</f>
        <v>0</v>
      </c>
      <c r="AY195" s="26">
        <f>IF($F$162="n/a",0,IF(AY$3&lt;=$C195,0,IF(AY$3&gt;($F$162+$C195),INDEX($D$174:$W$174,,$C195)-SUM($D195:AX195),INDEX($D$174:$W$174,,$C195)/$F$162)))</f>
        <v>0</v>
      </c>
      <c r="AZ195" s="26">
        <f>IF($F$162="n/a",0,IF(AZ$3&lt;=$C195,0,IF(AZ$3&gt;($F$162+$C195),INDEX($D$174:$W$174,,$C195)-SUM($D195:AY195),INDEX($D$174:$W$174,,$C195)/$F$162)))</f>
        <v>0</v>
      </c>
      <c r="BA195" s="26">
        <f>IF($F$162="n/a",0,IF(BA$3&lt;=$C195,0,IF(BA$3&gt;($F$162+$C195),INDEX($D$174:$W$174,,$C195)-SUM($D195:AZ195),INDEX($D$174:$W$174,,$C195)/$F$162)))</f>
        <v>0</v>
      </c>
      <c r="BB195" s="26">
        <f>IF($F$162="n/a",0,IF(BB$3&lt;=$C195,0,IF(BB$3&gt;($F$162+$C195),INDEX($D$174:$W$174,,$C195)-SUM($D195:BA195),INDEX($D$174:$W$174,,$C195)/$F$162)))</f>
        <v>0</v>
      </c>
      <c r="BC195" s="26">
        <f>IF($F$162="n/a",0,IF(BC$3&lt;=$C195,0,IF(BC$3&gt;($F$162+$C195),INDEX($D$174:$W$174,,$C195)-SUM($D195:BB195),INDEX($D$174:$W$174,,$C195)/$F$162)))</f>
        <v>0</v>
      </c>
      <c r="BD195" s="26">
        <f>IF($F$162="n/a",0,IF(BD$3&lt;=$C195,0,IF(BD$3&gt;($F$162+$C195),INDEX($D$174:$W$174,,$C195)-SUM($D195:BC195),INDEX($D$174:$W$174,,$C195)/$F$162)))</f>
        <v>0</v>
      </c>
      <c r="BE195" s="26">
        <f>IF($F$162="n/a",0,IF(BE$3&lt;=$C195,0,IF(BE$3&gt;($F$162+$C195),INDEX($D$174:$W$174,,$C195)-SUM($D195:BD195),INDEX($D$174:$W$174,,$C195)/$F$162)))</f>
        <v>0</v>
      </c>
      <c r="BF195" s="26">
        <f>IF($F$162="n/a",0,IF(BF$3&lt;=$C195,0,IF(BF$3&gt;($F$162+$C195),INDEX($D$174:$W$174,,$C195)-SUM($D195:BE195),INDEX($D$174:$W$174,,$C195)/$F$162)))</f>
        <v>0</v>
      </c>
      <c r="BG195" s="26">
        <f>IF($F$162="n/a",0,IF(BG$3&lt;=$C195,0,IF(BG$3&gt;($F$162+$C195),INDEX($D$174:$W$174,,$C195)-SUM($D195:BF195),INDEX($D$174:$W$174,,$C195)/$F$162)))</f>
        <v>0</v>
      </c>
      <c r="BH195" s="26">
        <f>IF($F$162="n/a",0,IF(BH$3&lt;=$C195,0,IF(BH$3&gt;($F$162+$C195),INDEX($D$174:$W$174,,$C195)-SUM($D195:BG195),INDEX($D$174:$W$174,,$C195)/$F$162)))</f>
        <v>0</v>
      </c>
      <c r="BI195" s="26">
        <f>IF($F$162="n/a",0,IF(BI$3&lt;=$C195,0,IF(BI$3&gt;($F$162+$C195),INDEX($D$174:$W$174,,$C195)-SUM($D195:BH195),INDEX($D$174:$W$174,,$C195)/$F$162)))</f>
        <v>0</v>
      </c>
      <c r="BJ195" s="26">
        <f>IF($F$162="n/a",0,IF(BJ$3&lt;=$C195,0,IF(BJ$3&gt;($F$162+$C195),INDEX($D$174:$W$174,,$C195)-SUM($D195:BI195),INDEX($D$174:$W$174,,$C195)/$F$162)))</f>
        <v>0</v>
      </c>
      <c r="BK195" s="26">
        <f>IF($F$162="n/a",0,IF(BK$3&lt;=$C195,0,IF(BK$3&gt;($F$162+$C195),INDEX($D$174:$W$174,,$C195)-SUM($D195:BJ195),INDEX($D$174:$W$174,,$C195)/$F$162)))</f>
        <v>0</v>
      </c>
    </row>
    <row r="196" spans="2:63" hidden="1" outlineLevel="1" x14ac:dyDescent="0.3">
      <c r="B196" s="15">
        <v>2032</v>
      </c>
      <c r="C196">
        <v>20</v>
      </c>
      <c r="D196" s="26"/>
      <c r="E196" s="26">
        <f>IF($F$162="n/a",0,IF(E$3&lt;=$C196,0,IF(E$3&gt;($F$162+$C196),INDEX($D$174:$W$174,,$C196)-SUM($D196:D196),INDEX($D$174:$W$174,,$C196)/$F$162)))</f>
        <v>0</v>
      </c>
      <c r="F196" s="26">
        <f>IF($F$162="n/a",0,IF(F$3&lt;=$C196,0,IF(F$3&gt;($F$162+$C196),INDEX($D$174:$W$174,,$C196)-SUM($D196:E196),INDEX($D$174:$W$174,,$C196)/$F$162)))</f>
        <v>0</v>
      </c>
      <c r="G196" s="26">
        <f>IF($F$162="n/a",0,IF(G$3&lt;=$C196,0,IF(G$3&gt;($F$162+$C196),INDEX($D$174:$W$174,,$C196)-SUM($D196:F196),INDEX($D$174:$W$174,,$C196)/$F$162)))</f>
        <v>0</v>
      </c>
      <c r="H196" s="46">
        <f>IF($F$162="n/a",0,IF(H$3&lt;=$C196,0,IF(H$3&gt;($F$162+$C196),INDEX($D$174:$W$174,,$C196)-SUM($D196:G196),INDEX($D$174:$W$174,,$C196)/$F$162)))</f>
        <v>0</v>
      </c>
      <c r="I196" s="40">
        <f>IF($F$162="n/a",0,IF(I$3&lt;=$C196,0,IF(I$3&gt;($F$162+$C196),INDEX($D$174:$W$174,,$C196)-SUM($D196:H196),INDEX($D$174:$W$174,,$C196)/$F$162)))</f>
        <v>0</v>
      </c>
      <c r="J196" s="26">
        <f>IF($F$162="n/a",0,IF(J$3&lt;=$C196,0,IF(J$3&gt;($F$162+$C196),INDEX($D$174:$W$174,,$C196)-SUM($D196:I196),INDEX($D$174:$W$174,,$C196)/$F$162)))</f>
        <v>0</v>
      </c>
      <c r="K196" s="26">
        <f>IF($F$162="n/a",0,IF(K$3&lt;=$C196,0,IF(K$3&gt;($F$162+$C196),INDEX($D$174:$W$174,,$C196)-SUM($D196:J196),INDEX($D$174:$W$174,,$C196)/$F$162)))</f>
        <v>0</v>
      </c>
      <c r="L196" s="26">
        <f>IF($F$162="n/a",0,IF(L$3&lt;=$C196,0,IF(L$3&gt;($F$162+$C196),INDEX($D$174:$W$174,,$C196)-SUM($D196:K196),INDEX($D$174:$W$174,,$C196)/$F$162)))</f>
        <v>0</v>
      </c>
      <c r="M196" s="26">
        <f>IF($F$162="n/a",0,IF(M$3&lt;=$C196,0,IF(M$3&gt;($F$162+$C196),INDEX($D$174:$W$174,,$C196)-SUM($D196:L196),INDEX($D$174:$W$174,,$C196)/$F$162)))</f>
        <v>0</v>
      </c>
      <c r="N196" s="26">
        <f>IF($F$162="n/a",0,IF(N$3&lt;=$C196,0,IF(N$3&gt;($F$162+$C196),INDEX($D$174:$W$174,,$C196)-SUM($D196:M196),INDEX($D$174:$W$174,,$C196)/$F$162)))</f>
        <v>0</v>
      </c>
      <c r="O196" s="26">
        <f>IF($F$162="n/a",0,IF(O$3&lt;=$C196,0,IF(O$3&gt;($F$162+$C196),INDEX($D$174:$W$174,,$C196)-SUM($D196:N196),INDEX($D$174:$W$174,,$C196)/$F$162)))</f>
        <v>0</v>
      </c>
      <c r="P196" s="26">
        <f>IF($F$162="n/a",0,IF(P$3&lt;=$C196,0,IF(P$3&gt;($F$162+$C196),INDEX($D$174:$W$174,,$C196)-SUM($D196:O196),INDEX($D$174:$W$174,,$C196)/$F$162)))</f>
        <v>0</v>
      </c>
      <c r="Q196" s="26">
        <f>IF($F$162="n/a",0,IF(Q$3&lt;=$C196,0,IF(Q$3&gt;($F$162+$C196),INDEX($D$174:$W$174,,$C196)-SUM($D196:P196),INDEX($D$174:$W$174,,$C196)/$F$162)))</f>
        <v>0</v>
      </c>
      <c r="R196" s="26">
        <f>IF($F$162="n/a",0,IF(R$3&lt;=$C196,0,IF(R$3&gt;($F$162+$C196),INDEX($D$174:$W$174,,$C196)-SUM($D196:Q196),INDEX($D$174:$W$174,,$C196)/$F$162)))</f>
        <v>0</v>
      </c>
      <c r="S196" s="26">
        <f>IF($F$162="n/a",0,IF(S$3&lt;=$C196,0,IF(S$3&gt;($F$162+$C196),INDEX($D$174:$W$174,,$C196)-SUM($D196:R196),INDEX($D$174:$W$174,,$C196)/$F$162)))</f>
        <v>0</v>
      </c>
      <c r="T196" s="26">
        <f>IF($F$162="n/a",0,IF(T$3&lt;=$C196,0,IF(T$3&gt;($F$162+$C196),INDEX($D$174:$W$174,,$C196)-SUM($D196:S196),INDEX($D$174:$W$174,,$C196)/$F$162)))</f>
        <v>0</v>
      </c>
      <c r="U196" s="26">
        <f>IF($F$162="n/a",0,IF(U$3&lt;=$C196,0,IF(U$3&gt;($F$162+$C196),INDEX($D$174:$W$174,,$C196)-SUM($D196:T196),INDEX($D$174:$W$174,,$C196)/$F$162)))</f>
        <v>0</v>
      </c>
      <c r="V196" s="26">
        <f>IF($F$162="n/a",0,IF(V$3&lt;=$C196,0,IF(V$3&gt;($F$162+$C196),INDEX($D$174:$W$174,,$C196)-SUM($D196:U196),INDEX($D$174:$W$174,,$C196)/$F$162)))</f>
        <v>0</v>
      </c>
      <c r="W196" s="26">
        <f>IF($F$162="n/a",0,IF(W$3&lt;=$C196,0,IF(W$3&gt;($F$162+$C196),INDEX($D$174:$W$174,,$C196)-SUM($D196:V196),INDEX($D$174:$W$174,,$C196)/$F$162)))</f>
        <v>0</v>
      </c>
      <c r="X196" s="26">
        <f>IF($F$162="n/a",0,IF(X$3&lt;=$C196,0,IF(X$3&gt;($F$162+$C196),INDEX($D$174:$W$174,,$C196)-SUM($D196:W196),INDEX($D$174:$W$174,,$C196)/$F$162)))</f>
        <v>0</v>
      </c>
      <c r="Y196" s="26">
        <f>IF($F$162="n/a",0,IF(Y$3&lt;=$C196,0,IF(Y$3&gt;($F$162+$C196),INDEX($D$174:$W$174,,$C196)-SUM($D196:X196),INDEX($D$174:$W$174,,$C196)/$F$162)))</f>
        <v>0</v>
      </c>
      <c r="Z196" s="26">
        <f>IF($F$162="n/a",0,IF(Z$3&lt;=$C196,0,IF(Z$3&gt;($F$162+$C196),INDEX($D$174:$W$174,,$C196)-SUM($D196:Y196),INDEX($D$174:$W$174,,$C196)/$F$162)))</f>
        <v>0</v>
      </c>
      <c r="AA196" s="26">
        <f>IF($F$162="n/a",0,IF(AA$3&lt;=$C196,0,IF(AA$3&gt;($F$162+$C196),INDEX($D$174:$W$174,,$C196)-SUM($D196:Z196),INDEX($D$174:$W$174,,$C196)/$F$162)))</f>
        <v>0</v>
      </c>
      <c r="AB196" s="26">
        <f>IF($F$162="n/a",0,IF(AB$3&lt;=$C196,0,IF(AB$3&gt;($F$162+$C196),INDEX($D$174:$W$174,,$C196)-SUM($D196:AA196),INDEX($D$174:$W$174,,$C196)/$F$162)))</f>
        <v>0</v>
      </c>
      <c r="AC196" s="26">
        <f>IF($F$162="n/a",0,IF(AC$3&lt;=$C196,0,IF(AC$3&gt;($F$162+$C196),INDEX($D$174:$W$174,,$C196)-SUM($D196:AB196),INDEX($D$174:$W$174,,$C196)/$F$162)))</f>
        <v>0</v>
      </c>
      <c r="AD196" s="26">
        <f>IF($F$162="n/a",0,IF(AD$3&lt;=$C196,0,IF(AD$3&gt;($F$162+$C196),INDEX($D$174:$W$174,,$C196)-SUM($D196:AC196),INDEX($D$174:$W$174,,$C196)/$F$162)))</f>
        <v>0</v>
      </c>
      <c r="AE196" s="26">
        <f>IF($F$162="n/a",0,IF(AE$3&lt;=$C196,0,IF(AE$3&gt;($F$162+$C196),INDEX($D$174:$W$174,,$C196)-SUM($D196:AD196),INDEX($D$174:$W$174,,$C196)/$F$162)))</f>
        <v>0</v>
      </c>
      <c r="AF196" s="26">
        <f>IF($F$162="n/a",0,IF(AF$3&lt;=$C196,0,IF(AF$3&gt;($F$162+$C196),INDEX($D$174:$W$174,,$C196)-SUM($D196:AE196),INDEX($D$174:$W$174,,$C196)/$F$162)))</f>
        <v>0</v>
      </c>
      <c r="AG196" s="26">
        <f>IF($F$162="n/a",0,IF(AG$3&lt;=$C196,0,IF(AG$3&gt;($F$162+$C196),INDEX($D$174:$W$174,,$C196)-SUM($D196:AF196),INDEX($D$174:$W$174,,$C196)/$F$162)))</f>
        <v>0</v>
      </c>
      <c r="AH196" s="26">
        <f>IF($F$162="n/a",0,IF(AH$3&lt;=$C196,0,IF(AH$3&gt;($F$162+$C196),INDEX($D$174:$W$174,,$C196)-SUM($D196:AG196),INDEX($D$174:$W$174,,$C196)/$F$162)))</f>
        <v>0</v>
      </c>
      <c r="AI196" s="26">
        <f>IF($F$162="n/a",0,IF(AI$3&lt;=$C196,0,IF(AI$3&gt;($F$162+$C196),INDEX($D$174:$W$174,,$C196)-SUM($D196:AH196),INDEX($D$174:$W$174,,$C196)/$F$162)))</f>
        <v>0</v>
      </c>
      <c r="AJ196" s="26">
        <f>IF($F$162="n/a",0,IF(AJ$3&lt;=$C196,0,IF(AJ$3&gt;($F$162+$C196),INDEX($D$174:$W$174,,$C196)-SUM($D196:AI196),INDEX($D$174:$W$174,,$C196)/$F$162)))</f>
        <v>0</v>
      </c>
      <c r="AK196" s="26">
        <f>IF($F$162="n/a",0,IF(AK$3&lt;=$C196,0,IF(AK$3&gt;($F$162+$C196),INDEX($D$174:$W$174,,$C196)-SUM($D196:AJ196),INDEX($D$174:$W$174,,$C196)/$F$162)))</f>
        <v>0</v>
      </c>
      <c r="AL196" s="26">
        <f>IF($F$162="n/a",0,IF(AL$3&lt;=$C196,0,IF(AL$3&gt;($F$162+$C196),INDEX($D$174:$W$174,,$C196)-SUM($D196:AK196),INDEX($D$174:$W$174,,$C196)/$F$162)))</f>
        <v>0</v>
      </c>
      <c r="AM196" s="26">
        <f>IF($F$162="n/a",0,IF(AM$3&lt;=$C196,0,IF(AM$3&gt;($F$162+$C196),INDEX($D$174:$W$174,,$C196)-SUM($D196:AL196),INDEX($D$174:$W$174,,$C196)/$F$162)))</f>
        <v>0</v>
      </c>
      <c r="AN196" s="26">
        <f>IF($F$162="n/a",0,IF(AN$3&lt;=$C196,0,IF(AN$3&gt;($F$162+$C196),INDEX($D$174:$W$174,,$C196)-SUM($D196:AM196),INDEX($D$174:$W$174,,$C196)/$F$162)))</f>
        <v>0</v>
      </c>
      <c r="AO196" s="26">
        <f>IF($F$162="n/a",0,IF(AO$3&lt;=$C196,0,IF(AO$3&gt;($F$162+$C196),INDEX($D$174:$W$174,,$C196)-SUM($D196:AN196),INDEX($D$174:$W$174,,$C196)/$F$162)))</f>
        <v>0</v>
      </c>
      <c r="AP196" s="26">
        <f>IF($F$162="n/a",0,IF(AP$3&lt;=$C196,0,IF(AP$3&gt;($F$162+$C196),INDEX($D$174:$W$174,,$C196)-SUM($D196:AO196),INDEX($D$174:$W$174,,$C196)/$F$162)))</f>
        <v>0</v>
      </c>
      <c r="AQ196" s="26">
        <f>IF($F$162="n/a",0,IF(AQ$3&lt;=$C196,0,IF(AQ$3&gt;($F$162+$C196),INDEX($D$174:$W$174,,$C196)-SUM($D196:AP196),INDEX($D$174:$W$174,,$C196)/$F$162)))</f>
        <v>0</v>
      </c>
      <c r="AR196" s="26">
        <f>IF($F$162="n/a",0,IF(AR$3&lt;=$C196,0,IF(AR$3&gt;($F$162+$C196),INDEX($D$174:$W$174,,$C196)-SUM($D196:AQ196),INDEX($D$174:$W$174,,$C196)/$F$162)))</f>
        <v>0</v>
      </c>
      <c r="AS196" s="26">
        <f>IF($F$162="n/a",0,IF(AS$3&lt;=$C196,0,IF(AS$3&gt;($F$162+$C196),INDEX($D$174:$W$174,,$C196)-SUM($D196:AR196),INDEX($D$174:$W$174,,$C196)/$F$162)))</f>
        <v>0</v>
      </c>
      <c r="AT196" s="26">
        <f>IF($F$162="n/a",0,IF(AT$3&lt;=$C196,0,IF(AT$3&gt;($F$162+$C196),INDEX($D$174:$W$174,,$C196)-SUM($D196:AS196),INDEX($D$174:$W$174,,$C196)/$F$162)))</f>
        <v>0</v>
      </c>
      <c r="AU196" s="26">
        <f>IF($F$162="n/a",0,IF(AU$3&lt;=$C196,0,IF(AU$3&gt;($F$162+$C196),INDEX($D$174:$W$174,,$C196)-SUM($D196:AT196),INDEX($D$174:$W$174,,$C196)/$F$162)))</f>
        <v>0</v>
      </c>
      <c r="AV196" s="26">
        <f>IF($F$162="n/a",0,IF(AV$3&lt;=$C196,0,IF(AV$3&gt;($F$162+$C196),INDEX($D$174:$W$174,,$C196)-SUM($D196:AU196),INDEX($D$174:$W$174,,$C196)/$F$162)))</f>
        <v>0</v>
      </c>
      <c r="AW196" s="26">
        <f>IF($F$162="n/a",0,IF(AW$3&lt;=$C196,0,IF(AW$3&gt;($F$162+$C196),INDEX($D$174:$W$174,,$C196)-SUM($D196:AV196),INDEX($D$174:$W$174,,$C196)/$F$162)))</f>
        <v>0</v>
      </c>
      <c r="AX196" s="26">
        <f>IF($F$162="n/a",0,IF(AX$3&lt;=$C196,0,IF(AX$3&gt;($F$162+$C196),INDEX($D$174:$W$174,,$C196)-SUM($D196:AW196),INDEX($D$174:$W$174,,$C196)/$F$162)))</f>
        <v>0</v>
      </c>
      <c r="AY196" s="26">
        <f>IF($F$162="n/a",0,IF(AY$3&lt;=$C196,0,IF(AY$3&gt;($F$162+$C196),INDEX($D$174:$W$174,,$C196)-SUM($D196:AX196),INDEX($D$174:$W$174,,$C196)/$F$162)))</f>
        <v>0</v>
      </c>
      <c r="AZ196" s="26">
        <f>IF($F$162="n/a",0,IF(AZ$3&lt;=$C196,0,IF(AZ$3&gt;($F$162+$C196),INDEX($D$174:$W$174,,$C196)-SUM($D196:AY196),INDEX($D$174:$W$174,,$C196)/$F$162)))</f>
        <v>0</v>
      </c>
      <c r="BA196" s="26">
        <f>IF($F$162="n/a",0,IF(BA$3&lt;=$C196,0,IF(BA$3&gt;($F$162+$C196),INDEX($D$174:$W$174,,$C196)-SUM($D196:AZ196),INDEX($D$174:$W$174,,$C196)/$F$162)))</f>
        <v>0</v>
      </c>
      <c r="BB196" s="26">
        <f>IF($F$162="n/a",0,IF(BB$3&lt;=$C196,0,IF(BB$3&gt;($F$162+$C196),INDEX($D$174:$W$174,,$C196)-SUM($D196:BA196),INDEX($D$174:$W$174,,$C196)/$F$162)))</f>
        <v>0</v>
      </c>
      <c r="BC196" s="26">
        <f>IF($F$162="n/a",0,IF(BC$3&lt;=$C196,0,IF(BC$3&gt;($F$162+$C196),INDEX($D$174:$W$174,,$C196)-SUM($D196:BB196),INDEX($D$174:$W$174,,$C196)/$F$162)))</f>
        <v>0</v>
      </c>
      <c r="BD196" s="26">
        <f>IF($F$162="n/a",0,IF(BD$3&lt;=$C196,0,IF(BD$3&gt;($F$162+$C196),INDEX($D$174:$W$174,,$C196)-SUM($D196:BC196),INDEX($D$174:$W$174,,$C196)/$F$162)))</f>
        <v>0</v>
      </c>
      <c r="BE196" s="26">
        <f>IF($F$162="n/a",0,IF(BE$3&lt;=$C196,0,IF(BE$3&gt;($F$162+$C196),INDEX($D$174:$W$174,,$C196)-SUM($D196:BD196),INDEX($D$174:$W$174,,$C196)/$F$162)))</f>
        <v>0</v>
      </c>
      <c r="BF196" s="26">
        <f>IF($F$162="n/a",0,IF(BF$3&lt;=$C196,0,IF(BF$3&gt;($F$162+$C196),INDEX($D$174:$W$174,,$C196)-SUM($D196:BE196),INDEX($D$174:$W$174,,$C196)/$F$162)))</f>
        <v>0</v>
      </c>
      <c r="BG196" s="26">
        <f>IF($F$162="n/a",0,IF(BG$3&lt;=$C196,0,IF(BG$3&gt;($F$162+$C196),INDEX($D$174:$W$174,,$C196)-SUM($D196:BF196),INDEX($D$174:$W$174,,$C196)/$F$162)))</f>
        <v>0</v>
      </c>
      <c r="BH196" s="26">
        <f>IF($F$162="n/a",0,IF(BH$3&lt;=$C196,0,IF(BH$3&gt;($F$162+$C196),INDEX($D$174:$W$174,,$C196)-SUM($D196:BG196),INDEX($D$174:$W$174,,$C196)/$F$162)))</f>
        <v>0</v>
      </c>
      <c r="BI196" s="26">
        <f>IF($F$162="n/a",0,IF(BI$3&lt;=$C196,0,IF(BI$3&gt;($F$162+$C196),INDEX($D$174:$W$174,,$C196)-SUM($D196:BH196),INDEX($D$174:$W$174,,$C196)/$F$162)))</f>
        <v>0</v>
      </c>
      <c r="BJ196" s="26">
        <f>IF($F$162="n/a",0,IF(BJ$3&lt;=$C196,0,IF(BJ$3&gt;($F$162+$C196),INDEX($D$174:$W$174,,$C196)-SUM($D196:BI196),INDEX($D$174:$W$174,,$C196)/$F$162)))</f>
        <v>0</v>
      </c>
      <c r="BK196" s="26">
        <f>IF($F$162="n/a",0,IF(BK$3&lt;=$C196,0,IF(BK$3&gt;($F$162+$C196),INDEX($D$174:$W$174,,$C196)-SUM($D196:BJ196),INDEX($D$174:$W$174,,$C196)/$F$162)))</f>
        <v>0</v>
      </c>
    </row>
    <row r="197" spans="2:63" hidden="1" outlineLevel="1" x14ac:dyDescent="0.3">
      <c r="B197" s="15"/>
      <c r="D197" s="26"/>
      <c r="E197" s="26"/>
      <c r="F197" s="26"/>
      <c r="G197" s="26"/>
      <c r="H197" s="46"/>
      <c r="I197" s="40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</row>
    <row r="198" spans="2:63" hidden="1" outlineLevel="1" x14ac:dyDescent="0.3">
      <c r="B198" t="s">
        <v>49</v>
      </c>
      <c r="D198" s="26">
        <v>0</v>
      </c>
      <c r="E198" s="26">
        <f>SUM(E177:E196)</f>
        <v>1.03099714910855E-2</v>
      </c>
      <c r="F198" s="26">
        <f t="shared" ref="F198:AI198" si="302">SUM(F177:F196)</f>
        <v>1.6178699302618733E-2</v>
      </c>
      <c r="G198" s="26">
        <f t="shared" si="302"/>
        <v>1.9575943680104391E-2</v>
      </c>
      <c r="H198" s="46">
        <f t="shared" si="302"/>
        <v>2.5132886901314048E-2</v>
      </c>
      <c r="I198" s="40">
        <f t="shared" si="302"/>
        <v>3.0069606568667598E-2</v>
      </c>
      <c r="J198" s="26">
        <f t="shared" si="302"/>
        <v>3.0069606568667598E-2</v>
      </c>
      <c r="K198" s="26">
        <f t="shared" si="302"/>
        <v>3.0069606568667598E-2</v>
      </c>
      <c r="L198" s="26">
        <f t="shared" si="302"/>
        <v>3.0069606568667598E-2</v>
      </c>
      <c r="M198" s="26">
        <f t="shared" si="302"/>
        <v>3.0069606568667598E-2</v>
      </c>
      <c r="N198" s="26">
        <f t="shared" si="302"/>
        <v>3.0069606568667598E-2</v>
      </c>
      <c r="O198" s="26">
        <f t="shared" si="302"/>
        <v>3.0069606568667598E-2</v>
      </c>
      <c r="P198" s="26">
        <f t="shared" si="302"/>
        <v>3.0069606568667598E-2</v>
      </c>
      <c r="Q198" s="26">
        <f t="shared" si="302"/>
        <v>3.0069606568667598E-2</v>
      </c>
      <c r="R198" s="26">
        <f t="shared" si="302"/>
        <v>3.0069606568667598E-2</v>
      </c>
      <c r="S198" s="26">
        <f t="shared" si="302"/>
        <v>3.0069606568667598E-2</v>
      </c>
      <c r="T198" s="26">
        <f t="shared" si="302"/>
        <v>3.0069606568667598E-2</v>
      </c>
      <c r="U198" s="26">
        <f t="shared" si="302"/>
        <v>3.0069606568667598E-2</v>
      </c>
      <c r="V198" s="26">
        <f t="shared" si="302"/>
        <v>3.0069606568667598E-2</v>
      </c>
      <c r="W198" s="26">
        <f t="shared" si="302"/>
        <v>3.0069606568667598E-2</v>
      </c>
      <c r="X198" s="26">
        <f t="shared" si="302"/>
        <v>3.0069606568667598E-2</v>
      </c>
      <c r="Y198" s="26">
        <f t="shared" si="302"/>
        <v>3.0069606568667598E-2</v>
      </c>
      <c r="Z198" s="26">
        <f t="shared" si="302"/>
        <v>3.0069606568667598E-2</v>
      </c>
      <c r="AA198" s="26">
        <f t="shared" si="302"/>
        <v>3.0069606568667598E-2</v>
      </c>
      <c r="AB198" s="26">
        <f t="shared" si="302"/>
        <v>3.0069606568667598E-2</v>
      </c>
      <c r="AC198" s="26">
        <f t="shared" si="302"/>
        <v>3.0069606568667598E-2</v>
      </c>
      <c r="AD198" s="26">
        <f t="shared" si="302"/>
        <v>3.0069606568667598E-2</v>
      </c>
      <c r="AE198" s="26">
        <f t="shared" si="302"/>
        <v>3.0069606568667598E-2</v>
      </c>
      <c r="AF198" s="26">
        <f t="shared" si="302"/>
        <v>3.0069606568667598E-2</v>
      </c>
      <c r="AG198" s="26">
        <f t="shared" si="302"/>
        <v>3.0069606568667598E-2</v>
      </c>
      <c r="AH198" s="26">
        <f t="shared" si="302"/>
        <v>3.0069606568667598E-2</v>
      </c>
      <c r="AI198" s="26">
        <f t="shared" si="302"/>
        <v>3.0069606568667598E-2</v>
      </c>
      <c r="AJ198" s="26">
        <f>SUM(AJ177:AJ196)</f>
        <v>3.0069606568667598E-2</v>
      </c>
      <c r="AK198" s="26">
        <f t="shared" ref="AK198:AN198" si="303">SUM(AK177:AK196)</f>
        <v>3.0069606568667598E-2</v>
      </c>
      <c r="AL198" s="26">
        <f t="shared" si="303"/>
        <v>3.0069606568667598E-2</v>
      </c>
      <c r="AM198" s="26">
        <f t="shared" si="303"/>
        <v>3.0069606568667598E-2</v>
      </c>
      <c r="AN198" s="26">
        <f t="shared" si="303"/>
        <v>3.0069606568667598E-2</v>
      </c>
      <c r="AO198" s="26">
        <f t="shared" ref="AO198:BK198" si="304">SUM(AO177:AO196)</f>
        <v>3.0069606568667598E-2</v>
      </c>
      <c r="AP198" s="26">
        <f t="shared" si="304"/>
        <v>3.0069606568667598E-2</v>
      </c>
      <c r="AQ198" s="26">
        <f t="shared" si="304"/>
        <v>3.0069606568667598E-2</v>
      </c>
      <c r="AR198" s="26">
        <f t="shared" si="304"/>
        <v>3.0069606568667598E-2</v>
      </c>
      <c r="AS198" s="26">
        <f t="shared" si="304"/>
        <v>3.0069606568667598E-2</v>
      </c>
      <c r="AT198" s="26">
        <f t="shared" si="304"/>
        <v>3.0069606568667598E-2</v>
      </c>
      <c r="AU198" s="26">
        <f t="shared" si="304"/>
        <v>3.0069606568667598E-2</v>
      </c>
      <c r="AV198" s="26">
        <f t="shared" si="304"/>
        <v>3.0069606568667598E-2</v>
      </c>
      <c r="AW198" s="26">
        <f t="shared" si="304"/>
        <v>3.0069606568667598E-2</v>
      </c>
      <c r="AX198" s="26">
        <f t="shared" si="304"/>
        <v>3.0069606568667598E-2</v>
      </c>
      <c r="AY198" s="26">
        <f t="shared" si="304"/>
        <v>3.0069606568667598E-2</v>
      </c>
      <c r="AZ198" s="26">
        <f t="shared" si="304"/>
        <v>3.0069606568667598E-2</v>
      </c>
      <c r="BA198" s="26">
        <f t="shared" si="304"/>
        <v>3.0069606568667598E-2</v>
      </c>
      <c r="BB198" s="26">
        <f t="shared" si="304"/>
        <v>3.0069606568667598E-2</v>
      </c>
      <c r="BC198" s="26">
        <f t="shared" si="304"/>
        <v>3.0069606568667598E-2</v>
      </c>
      <c r="BD198" s="26">
        <f t="shared" si="304"/>
        <v>3.0069606568667598E-2</v>
      </c>
      <c r="BE198" s="26">
        <f t="shared" si="304"/>
        <v>3.0069606568667598E-2</v>
      </c>
      <c r="BF198" s="26">
        <f t="shared" si="304"/>
        <v>3.0069606568667598E-2</v>
      </c>
      <c r="BG198" s="26">
        <f t="shared" si="304"/>
        <v>3.0069606568667598E-2</v>
      </c>
      <c r="BH198" s="26">
        <f t="shared" si="304"/>
        <v>3.0069606568667598E-2</v>
      </c>
      <c r="BI198" s="26">
        <f t="shared" si="304"/>
        <v>3.0069606568667598E-2</v>
      </c>
      <c r="BJ198" s="26">
        <f t="shared" si="304"/>
        <v>3.0069606568667598E-2</v>
      </c>
      <c r="BK198" s="26">
        <f t="shared" si="304"/>
        <v>3.0069606568667598E-2</v>
      </c>
    </row>
    <row r="199" spans="2:63" hidden="1" outlineLevel="1" x14ac:dyDescent="0.3">
      <c r="D199" s="26"/>
      <c r="E199" s="26"/>
      <c r="F199" s="26"/>
      <c r="G199" s="26"/>
      <c r="H199" s="46"/>
      <c r="I199" s="40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</row>
    <row r="200" spans="2:63" collapsed="1" x14ac:dyDescent="0.3">
      <c r="B200" t="s">
        <v>28</v>
      </c>
      <c r="D200" s="26">
        <f>D198+D165+D166</f>
        <v>0.64055117027797881</v>
      </c>
      <c r="E200" s="26">
        <f t="shared" ref="E200:AH200" si="305">E198+E165+E166</f>
        <v>0.65086114176906429</v>
      </c>
      <c r="F200" s="26">
        <f t="shared" si="305"/>
        <v>0.65672986958059754</v>
      </c>
      <c r="G200" s="26">
        <f t="shared" si="305"/>
        <v>0.66012711395808321</v>
      </c>
      <c r="H200" s="46">
        <f t="shared" si="305"/>
        <v>0.66568405717929291</v>
      </c>
      <c r="I200" s="40">
        <f t="shared" si="305"/>
        <v>0.64989883741412591</v>
      </c>
      <c r="J200" s="26">
        <f t="shared" si="305"/>
        <v>0.64989883741412591</v>
      </c>
      <c r="K200" s="26">
        <f t="shared" si="305"/>
        <v>0.64989883741412591</v>
      </c>
      <c r="L200" s="26">
        <f t="shared" si="305"/>
        <v>0.64989883741412591</v>
      </c>
      <c r="M200" s="26">
        <f t="shared" si="305"/>
        <v>0.64989883741412591</v>
      </c>
      <c r="N200" s="26">
        <f t="shared" si="305"/>
        <v>0.64989883741412591</v>
      </c>
      <c r="O200" s="26">
        <f t="shared" si="305"/>
        <v>0.64989883741412591</v>
      </c>
      <c r="P200" s="26">
        <f t="shared" si="305"/>
        <v>0.64989883741412591</v>
      </c>
      <c r="Q200" s="26">
        <f t="shared" si="305"/>
        <v>0.64989883741412591</v>
      </c>
      <c r="R200" s="26">
        <f t="shared" si="305"/>
        <v>0.64989883741412591</v>
      </c>
      <c r="S200" s="26">
        <f t="shared" si="305"/>
        <v>0.64989883741412591</v>
      </c>
      <c r="T200" s="26">
        <f t="shared" si="305"/>
        <v>0.64989883741412591</v>
      </c>
      <c r="U200" s="26">
        <f t="shared" si="305"/>
        <v>0.64989883741412591</v>
      </c>
      <c r="V200" s="26">
        <f t="shared" si="305"/>
        <v>0.64989883741412591</v>
      </c>
      <c r="W200" s="26">
        <f t="shared" si="305"/>
        <v>0.64989883741412591</v>
      </c>
      <c r="X200" s="26">
        <f t="shared" si="305"/>
        <v>0.64989883741412591</v>
      </c>
      <c r="Y200" s="26">
        <f t="shared" si="305"/>
        <v>0.64989883741412591</v>
      </c>
      <c r="Z200" s="26">
        <f t="shared" si="305"/>
        <v>0.64989883741412591</v>
      </c>
      <c r="AA200" s="26">
        <f t="shared" si="305"/>
        <v>0.64989883741412591</v>
      </c>
      <c r="AB200" s="26">
        <f t="shared" si="305"/>
        <v>0.64989883741412591</v>
      </c>
      <c r="AC200" s="26">
        <f t="shared" si="305"/>
        <v>0.64989883741412591</v>
      </c>
      <c r="AD200" s="26">
        <f t="shared" si="305"/>
        <v>0.45916830303918293</v>
      </c>
      <c r="AE200" s="26">
        <f t="shared" si="305"/>
        <v>3.0069606568667598E-2</v>
      </c>
      <c r="AF200" s="26">
        <f t="shared" si="305"/>
        <v>3.0069606568667598E-2</v>
      </c>
      <c r="AG200" s="26">
        <f t="shared" si="305"/>
        <v>3.0069606568667598E-2</v>
      </c>
      <c r="AH200" s="26">
        <f t="shared" si="305"/>
        <v>3.0069606568667598E-2</v>
      </c>
      <c r="AI200" s="26">
        <f t="shared" ref="AI200:AN200" si="306">AI198+AI165+AI166</f>
        <v>3.0069606568667598E-2</v>
      </c>
      <c r="AJ200" s="26">
        <f t="shared" si="306"/>
        <v>3.0069606568667598E-2</v>
      </c>
      <c r="AK200" s="26">
        <f t="shared" si="306"/>
        <v>3.0069606568667598E-2</v>
      </c>
      <c r="AL200" s="26">
        <f t="shared" si="306"/>
        <v>3.0069606568667598E-2</v>
      </c>
      <c r="AM200" s="26">
        <f t="shared" si="306"/>
        <v>3.0069606568667598E-2</v>
      </c>
      <c r="AN200" s="26">
        <f t="shared" si="306"/>
        <v>3.0069606568667598E-2</v>
      </c>
      <c r="AO200" s="26">
        <f t="shared" ref="AO200:BK200" si="307">AO198+AO165+AO166</f>
        <v>3.0069606568667598E-2</v>
      </c>
      <c r="AP200" s="26">
        <f t="shared" si="307"/>
        <v>3.0069606568667598E-2</v>
      </c>
      <c r="AQ200" s="26">
        <f t="shared" si="307"/>
        <v>3.0069606568667598E-2</v>
      </c>
      <c r="AR200" s="26">
        <f t="shared" si="307"/>
        <v>3.0069606568667598E-2</v>
      </c>
      <c r="AS200" s="26">
        <f t="shared" si="307"/>
        <v>3.0069606568667598E-2</v>
      </c>
      <c r="AT200" s="26">
        <f t="shared" si="307"/>
        <v>3.0069606568667598E-2</v>
      </c>
      <c r="AU200" s="26">
        <f t="shared" si="307"/>
        <v>3.0069606568667598E-2</v>
      </c>
      <c r="AV200" s="26">
        <f t="shared" si="307"/>
        <v>3.0069606568667598E-2</v>
      </c>
      <c r="AW200" s="26">
        <f t="shared" si="307"/>
        <v>3.0069606568667598E-2</v>
      </c>
      <c r="AX200" s="26">
        <f t="shared" si="307"/>
        <v>3.0069606568667598E-2</v>
      </c>
      <c r="AY200" s="26">
        <f t="shared" si="307"/>
        <v>3.0069606568667598E-2</v>
      </c>
      <c r="AZ200" s="26">
        <f t="shared" si="307"/>
        <v>3.0069606568667598E-2</v>
      </c>
      <c r="BA200" s="26">
        <f t="shared" si="307"/>
        <v>3.0069606568667598E-2</v>
      </c>
      <c r="BB200" s="26">
        <f t="shared" si="307"/>
        <v>3.0069606568667598E-2</v>
      </c>
      <c r="BC200" s="26">
        <f t="shared" si="307"/>
        <v>3.0069606568667598E-2</v>
      </c>
      <c r="BD200" s="26">
        <f t="shared" si="307"/>
        <v>3.0069606568667598E-2</v>
      </c>
      <c r="BE200" s="26">
        <f t="shared" si="307"/>
        <v>3.0069606568667598E-2</v>
      </c>
      <c r="BF200" s="26">
        <f t="shared" si="307"/>
        <v>3.0069606568667598E-2</v>
      </c>
      <c r="BG200" s="26">
        <f t="shared" si="307"/>
        <v>3.0069606568667598E-2</v>
      </c>
      <c r="BH200" s="26">
        <f t="shared" si="307"/>
        <v>3.0069606568667598E-2</v>
      </c>
      <c r="BI200" s="26">
        <f t="shared" si="307"/>
        <v>3.0069606568667598E-2</v>
      </c>
      <c r="BJ200" s="26">
        <f t="shared" si="307"/>
        <v>3.0069606568667598E-2</v>
      </c>
      <c r="BK200" s="26">
        <f t="shared" si="307"/>
        <v>3.0069606568667598E-2</v>
      </c>
    </row>
    <row r="201" spans="2:63" x14ac:dyDescent="0.3">
      <c r="B201" t="s">
        <v>50</v>
      </c>
      <c r="D201" s="26">
        <f>D174-D198</f>
        <v>0.61859828946512996</v>
      </c>
      <c r="E201" s="26">
        <f>D201+E174-E198</f>
        <v>0.96041198666603855</v>
      </c>
      <c r="F201" s="26">
        <f t="shared" ref="F201:AH201" si="308">E201+F174-F198</f>
        <v>1.1480679500125592</v>
      </c>
      <c r="G201" s="26">
        <f t="shared" si="308"/>
        <v>1.4619085996050343</v>
      </c>
      <c r="H201" s="46">
        <f t="shared" si="308"/>
        <v>1.7329788927449332</v>
      </c>
      <c r="I201" s="40">
        <f t="shared" si="308"/>
        <v>1.7029092861762656</v>
      </c>
      <c r="J201" s="26">
        <f t="shared" si="308"/>
        <v>1.6728396796075979</v>
      </c>
      <c r="K201" s="26">
        <f t="shared" si="308"/>
        <v>1.6427700730389303</v>
      </c>
      <c r="L201" s="26">
        <f t="shared" si="308"/>
        <v>1.6127004664702627</v>
      </c>
      <c r="M201" s="26">
        <f t="shared" si="308"/>
        <v>1.582630859901595</v>
      </c>
      <c r="N201" s="26">
        <f t="shared" si="308"/>
        <v>1.5525612533329274</v>
      </c>
      <c r="O201" s="26">
        <f t="shared" si="308"/>
        <v>1.5224916467642597</v>
      </c>
      <c r="P201" s="26">
        <f t="shared" si="308"/>
        <v>1.4924220401955921</v>
      </c>
      <c r="Q201" s="26">
        <f t="shared" si="308"/>
        <v>1.4623524336269245</v>
      </c>
      <c r="R201" s="26">
        <f t="shared" si="308"/>
        <v>1.4322828270582568</v>
      </c>
      <c r="S201" s="26">
        <f t="shared" si="308"/>
        <v>1.4022132204895892</v>
      </c>
      <c r="T201" s="26">
        <f t="shared" si="308"/>
        <v>1.3721436139209215</v>
      </c>
      <c r="U201" s="26">
        <f t="shared" si="308"/>
        <v>1.3420740073522539</v>
      </c>
      <c r="V201" s="26">
        <f t="shared" si="308"/>
        <v>1.3120044007835863</v>
      </c>
      <c r="W201" s="26">
        <f t="shared" si="308"/>
        <v>1.2819347942149186</v>
      </c>
      <c r="X201" s="26">
        <f t="shared" si="308"/>
        <v>1.251865187646251</v>
      </c>
      <c r="Y201" s="26">
        <f t="shared" si="308"/>
        <v>1.2217955810775833</v>
      </c>
      <c r="Z201" s="26">
        <f t="shared" si="308"/>
        <v>1.1917259745089157</v>
      </c>
      <c r="AA201" s="26">
        <f t="shared" si="308"/>
        <v>1.1616563679402481</v>
      </c>
      <c r="AB201" s="26">
        <f t="shared" si="308"/>
        <v>1.1315867613715804</v>
      </c>
      <c r="AC201" s="26">
        <f t="shared" si="308"/>
        <v>1.1015171548029128</v>
      </c>
      <c r="AD201" s="26">
        <f t="shared" si="308"/>
        <v>1.0714475482342452</v>
      </c>
      <c r="AE201" s="26">
        <f t="shared" si="308"/>
        <v>1.0413779416655775</v>
      </c>
      <c r="AF201" s="26">
        <f t="shared" si="308"/>
        <v>1.0113083350969099</v>
      </c>
      <c r="AG201" s="26">
        <f t="shared" si="308"/>
        <v>0.98123872852824223</v>
      </c>
      <c r="AH201" s="26">
        <f t="shared" si="308"/>
        <v>0.95116912195957459</v>
      </c>
      <c r="AI201" s="26">
        <f t="shared" ref="AI201:AN201" si="309">AH201+AI174-AI198</f>
        <v>0.92109951539090695</v>
      </c>
      <c r="AJ201" s="26">
        <f t="shared" si="309"/>
        <v>0.89102990882223931</v>
      </c>
      <c r="AK201" s="26">
        <f t="shared" si="309"/>
        <v>0.86096030225357167</v>
      </c>
      <c r="AL201" s="26">
        <f t="shared" si="309"/>
        <v>0.83089069568490403</v>
      </c>
      <c r="AM201" s="26">
        <f t="shared" si="309"/>
        <v>0.8008210891162364</v>
      </c>
      <c r="AN201" s="26">
        <f t="shared" si="309"/>
        <v>0.77075148254756876</v>
      </c>
      <c r="AO201" s="26">
        <f t="shared" ref="AO201:BK201" si="310">AN201+AO174-AO198</f>
        <v>0.74068187597890112</v>
      </c>
      <c r="AP201" s="26">
        <f t="shared" si="310"/>
        <v>0.71061226941023348</v>
      </c>
      <c r="AQ201" s="26">
        <f t="shared" si="310"/>
        <v>0.68054266284156584</v>
      </c>
      <c r="AR201" s="26">
        <f t="shared" si="310"/>
        <v>0.6504730562728982</v>
      </c>
      <c r="AS201" s="26">
        <f t="shared" si="310"/>
        <v>0.62040344970423056</v>
      </c>
      <c r="AT201" s="26">
        <f t="shared" si="310"/>
        <v>0.59033384313556292</v>
      </c>
      <c r="AU201" s="26">
        <f t="shared" si="310"/>
        <v>0.56026423656689528</v>
      </c>
      <c r="AV201" s="26">
        <f t="shared" si="310"/>
        <v>0.53019462999822764</v>
      </c>
      <c r="AW201" s="26">
        <f t="shared" si="310"/>
        <v>0.50012502342956</v>
      </c>
      <c r="AX201" s="26">
        <f t="shared" si="310"/>
        <v>0.47005541686089242</v>
      </c>
      <c r="AY201" s="26">
        <f t="shared" si="310"/>
        <v>0.43998581029222483</v>
      </c>
      <c r="AZ201" s="26">
        <f t="shared" si="310"/>
        <v>0.40991620372355725</v>
      </c>
      <c r="BA201" s="26">
        <f t="shared" si="310"/>
        <v>0.37984659715488966</v>
      </c>
      <c r="BB201" s="26">
        <f t="shared" si="310"/>
        <v>0.34977699058622208</v>
      </c>
      <c r="BC201" s="26">
        <f t="shared" si="310"/>
        <v>0.3197073840175545</v>
      </c>
      <c r="BD201" s="26">
        <f t="shared" si="310"/>
        <v>0.28963777744888691</v>
      </c>
      <c r="BE201" s="26">
        <f t="shared" si="310"/>
        <v>0.25956817088021933</v>
      </c>
      <c r="BF201" s="26">
        <f t="shared" si="310"/>
        <v>0.22949856431155174</v>
      </c>
      <c r="BG201" s="26">
        <f t="shared" si="310"/>
        <v>0.19942895774288416</v>
      </c>
      <c r="BH201" s="26">
        <f t="shared" si="310"/>
        <v>0.16935935117421658</v>
      </c>
      <c r="BI201" s="26">
        <f t="shared" si="310"/>
        <v>0.13928974460554899</v>
      </c>
      <c r="BJ201" s="26">
        <f t="shared" si="310"/>
        <v>0.1092201380368814</v>
      </c>
      <c r="BK201" s="26">
        <f t="shared" si="310"/>
        <v>7.9150531468213797E-2</v>
      </c>
    </row>
    <row r="202" spans="2:63" x14ac:dyDescent="0.3">
      <c r="B202" t="s">
        <v>51</v>
      </c>
      <c r="D202" s="26">
        <f>D201+D171</f>
        <v>17.075821737993028</v>
      </c>
      <c r="E202" s="26">
        <f t="shared" ref="E202:AH202" si="311">E201+E171</f>
        <v>16.77708426491596</v>
      </c>
      <c r="F202" s="26">
        <f t="shared" si="311"/>
        <v>16.324189057984501</v>
      </c>
      <c r="G202" s="26">
        <f t="shared" si="311"/>
        <v>15.997478537298996</v>
      </c>
      <c r="H202" s="46">
        <f t="shared" si="311"/>
        <v>15.17849143697007</v>
      </c>
      <c r="I202" s="40">
        <f t="shared" si="311"/>
        <v>14.528592599555944</v>
      </c>
      <c r="J202" s="26">
        <f t="shared" si="311"/>
        <v>13.87869376214182</v>
      </c>
      <c r="K202" s="26">
        <f t="shared" si="311"/>
        <v>13.228794924727694</v>
      </c>
      <c r="L202" s="26">
        <f t="shared" si="311"/>
        <v>12.57889608731357</v>
      </c>
      <c r="M202" s="26">
        <f t="shared" si="311"/>
        <v>11.928997249899444</v>
      </c>
      <c r="N202" s="26">
        <f t="shared" si="311"/>
        <v>11.279098412485318</v>
      </c>
      <c r="O202" s="26">
        <f t="shared" si="311"/>
        <v>10.629199575071194</v>
      </c>
      <c r="P202" s="26">
        <f t="shared" si="311"/>
        <v>9.9793007376570682</v>
      </c>
      <c r="Q202" s="26">
        <f t="shared" si="311"/>
        <v>9.3294019002429422</v>
      </c>
      <c r="R202" s="26">
        <f t="shared" si="311"/>
        <v>8.6795030628288163</v>
      </c>
      <c r="S202" s="26">
        <f t="shared" si="311"/>
        <v>8.0296042254146904</v>
      </c>
      <c r="T202" s="26">
        <f t="shared" si="311"/>
        <v>7.3797053880005636</v>
      </c>
      <c r="U202" s="26">
        <f t="shared" si="311"/>
        <v>6.7298065505864377</v>
      </c>
      <c r="V202" s="26">
        <f t="shared" si="311"/>
        <v>6.0799077131723109</v>
      </c>
      <c r="W202" s="26">
        <f t="shared" si="311"/>
        <v>5.430008875758185</v>
      </c>
      <c r="X202" s="26">
        <f t="shared" si="311"/>
        <v>4.7801100383440591</v>
      </c>
      <c r="Y202" s="26">
        <f t="shared" si="311"/>
        <v>4.1302112009299341</v>
      </c>
      <c r="Z202" s="26">
        <f t="shared" si="311"/>
        <v>3.4803123635158082</v>
      </c>
      <c r="AA202" s="26">
        <f t="shared" si="311"/>
        <v>2.8304135261016823</v>
      </c>
      <c r="AB202" s="26">
        <f t="shared" si="311"/>
        <v>2.1805146886875568</v>
      </c>
      <c r="AC202" s="26">
        <f t="shared" si="311"/>
        <v>1.5306158512734309</v>
      </c>
      <c r="AD202" s="26">
        <f t="shared" si="311"/>
        <v>1.071447548234248</v>
      </c>
      <c r="AE202" s="26">
        <f t="shared" si="311"/>
        <v>1.0413779416655804</v>
      </c>
      <c r="AF202" s="26">
        <f t="shared" si="311"/>
        <v>1.0113083350969128</v>
      </c>
      <c r="AG202" s="26">
        <f t="shared" si="311"/>
        <v>0.98123872852824512</v>
      </c>
      <c r="AH202" s="26">
        <f t="shared" si="311"/>
        <v>0.95116912195957748</v>
      </c>
      <c r="AI202" s="26">
        <f t="shared" ref="AI202:AN202" si="312">AI201+AI171</f>
        <v>0.92109951539090984</v>
      </c>
      <c r="AJ202" s="26">
        <f t="shared" si="312"/>
        <v>0.8910299088222422</v>
      </c>
      <c r="AK202" s="26">
        <f t="shared" si="312"/>
        <v>0.86096030225357456</v>
      </c>
      <c r="AL202" s="26">
        <f t="shared" si="312"/>
        <v>0.83089069568490692</v>
      </c>
      <c r="AM202" s="26">
        <f t="shared" si="312"/>
        <v>0.80082108911623928</v>
      </c>
      <c r="AN202" s="26">
        <f t="shared" si="312"/>
        <v>0.77075148254757164</v>
      </c>
      <c r="AO202" s="26">
        <f t="shared" ref="AO202:BK202" si="313">AO201+AO171</f>
        <v>0.740681875978904</v>
      </c>
      <c r="AP202" s="26">
        <f t="shared" si="313"/>
        <v>0.71061226941023636</v>
      </c>
      <c r="AQ202" s="26">
        <f t="shared" si="313"/>
        <v>0.68054266284156872</v>
      </c>
      <c r="AR202" s="26">
        <f t="shared" si="313"/>
        <v>0.65047305627290108</v>
      </c>
      <c r="AS202" s="26">
        <f t="shared" si="313"/>
        <v>0.62040344970423345</v>
      </c>
      <c r="AT202" s="26">
        <f t="shared" si="313"/>
        <v>0.59033384313556581</v>
      </c>
      <c r="AU202" s="26">
        <f t="shared" si="313"/>
        <v>0.56026423656689817</v>
      </c>
      <c r="AV202" s="26">
        <f t="shared" si="313"/>
        <v>0.53019462999823053</v>
      </c>
      <c r="AW202" s="26">
        <f t="shared" si="313"/>
        <v>0.50012502342956289</v>
      </c>
      <c r="AX202" s="26">
        <f t="shared" si="313"/>
        <v>0.47005541686089525</v>
      </c>
      <c r="AY202" s="26">
        <f t="shared" si="313"/>
        <v>0.43998581029222766</v>
      </c>
      <c r="AZ202" s="26">
        <f t="shared" si="313"/>
        <v>0.40991620372356008</v>
      </c>
      <c r="BA202" s="26">
        <f t="shared" si="313"/>
        <v>0.3798465971548925</v>
      </c>
      <c r="BB202" s="26">
        <f t="shared" si="313"/>
        <v>0.34977699058622491</v>
      </c>
      <c r="BC202" s="26">
        <f t="shared" si="313"/>
        <v>0.31970738401755733</v>
      </c>
      <c r="BD202" s="26">
        <f t="shared" si="313"/>
        <v>0.28963777744888974</v>
      </c>
      <c r="BE202" s="26">
        <f t="shared" si="313"/>
        <v>0.25956817088022216</v>
      </c>
      <c r="BF202" s="26">
        <f t="shared" si="313"/>
        <v>0.22949856431155458</v>
      </c>
      <c r="BG202" s="26">
        <f t="shared" si="313"/>
        <v>0.19942895774288699</v>
      </c>
      <c r="BH202" s="26">
        <f t="shared" si="313"/>
        <v>0.16935935117421941</v>
      </c>
      <c r="BI202" s="26">
        <f t="shared" si="313"/>
        <v>0.13928974460555182</v>
      </c>
      <c r="BJ202" s="26">
        <f t="shared" si="313"/>
        <v>0.10922013803688423</v>
      </c>
      <c r="BK202" s="26">
        <f t="shared" si="313"/>
        <v>7.9150531468216628E-2</v>
      </c>
    </row>
    <row r="204" spans="2:63" s="28" customFormat="1" x14ac:dyDescent="0.3">
      <c r="B204" s="28" t="str">
        <f>Inputs!B20</f>
        <v>Supply Regulators/Valve Stations</v>
      </c>
      <c r="H204" s="48"/>
      <c r="I204" s="42"/>
    </row>
    <row r="206" spans="2:63" x14ac:dyDescent="0.3">
      <c r="D206" s="25" t="s">
        <v>41</v>
      </c>
      <c r="E206" s="25" t="s">
        <v>35</v>
      </c>
      <c r="F206" s="25" t="s">
        <v>36</v>
      </c>
    </row>
    <row r="207" spans="2:63" x14ac:dyDescent="0.3">
      <c r="B207" t="s">
        <v>40</v>
      </c>
      <c r="D207" s="9">
        <f>Inputs!D110</f>
        <v>37.800343699419834</v>
      </c>
      <c r="E207" s="9">
        <f>Inputs!E110</f>
        <v>33.310332359340734</v>
      </c>
      <c r="F207" s="9">
        <f>Inputs!F110</f>
        <v>50</v>
      </c>
    </row>
    <row r="209" spans="2:63" hidden="1" outlineLevel="1" x14ac:dyDescent="0.3"/>
    <row r="210" spans="2:63" hidden="1" outlineLevel="1" x14ac:dyDescent="0.3">
      <c r="B210" t="s">
        <v>45</v>
      </c>
      <c r="D210" s="26">
        <f>IF(OR($E207=0,C216=0),0,MIN($C216/$E207, $C216-SUM($C210:C210)))</f>
        <v>1.1347933515535769</v>
      </c>
      <c r="E210" s="26">
        <f>IF(OR($E207=0,D216=0),0,MIN($C216/$E207, $C216-SUM($C210:D210)))</f>
        <v>1.1347933515535769</v>
      </c>
      <c r="F210" s="26">
        <f>IF(OR($E207=0,E216=0),0,MIN($C216/$E207, $C216-SUM($C210:E210)))</f>
        <v>1.1347933515535769</v>
      </c>
      <c r="G210" s="26">
        <f>IF(OR($E207=0,F216=0),0,MIN($C216/$E207, $C216-SUM($C210:F210)))</f>
        <v>1.1347933515535769</v>
      </c>
      <c r="H210" s="46">
        <f>IF(OR($E207=0,G216=0),0,MIN($C216/$E207, $C216-SUM($C210:G210)))</f>
        <v>1.1347933515535769</v>
      </c>
      <c r="I210" s="40">
        <f>IF(OR($E207=0,H216=0),0,MIN($C216/$E207, $C216-SUM($C210:H210)))</f>
        <v>1.1347933515535769</v>
      </c>
      <c r="J210" s="26">
        <f>IF(OR($E207=0,I216=0),0,MIN($C216/$E207, $C216-SUM($C210:I210)))</f>
        <v>1.1347933515535769</v>
      </c>
      <c r="K210" s="26">
        <f>IF(OR($E207=0,J216=0),0,MIN($C216/$E207, $C216-SUM($C210:J210)))</f>
        <v>1.1347933515535769</v>
      </c>
      <c r="L210" s="26">
        <f>IF(OR($E207=0,K216=0),0,MIN($C216/$E207, $C216-SUM($C210:K210)))</f>
        <v>1.1347933515535769</v>
      </c>
      <c r="M210" s="26">
        <f>IF(OR($E207=0,L216=0),0,MIN($C216/$E207, $C216-SUM($C210:L210)))</f>
        <v>1.1347933515535769</v>
      </c>
      <c r="N210" s="26">
        <f>IF(OR($E207=0,M216=0),0,MIN($C216/$E207, $C216-SUM($C210:M210)))</f>
        <v>1.1347933515535769</v>
      </c>
      <c r="O210" s="26">
        <f>IF(OR($E207=0,N216=0),0,MIN($C216/$E207, $C216-SUM($C210:N210)))</f>
        <v>1.1347933515535769</v>
      </c>
      <c r="P210" s="26">
        <f>IF(OR($E207=0,O216=0),0,MIN($C216/$E207, $C216-SUM($C210:O210)))</f>
        <v>1.1347933515535769</v>
      </c>
      <c r="Q210" s="26">
        <f>IF(OR($E207=0,P216=0),0,MIN($C216/$E207, $C216-SUM($C210:P210)))</f>
        <v>1.1347933515535769</v>
      </c>
      <c r="R210" s="26">
        <f>IF(OR($E207=0,Q216=0),0,MIN($C216/$E207, $C216-SUM($C210:Q210)))</f>
        <v>1.1347933515535769</v>
      </c>
      <c r="S210" s="26">
        <f>IF(OR($E207=0,R216=0),0,MIN($C216/$E207, $C216-SUM($C210:R210)))</f>
        <v>1.1347933515535769</v>
      </c>
      <c r="T210" s="26">
        <f>IF(OR($E207=0,S216=0),0,MIN($C216/$E207, $C216-SUM($C210:S210)))</f>
        <v>1.1347933515535769</v>
      </c>
      <c r="U210" s="26">
        <f>IF(OR($E207=0,T216=0),0,MIN($C216/$E207, $C216-SUM($C210:T210)))</f>
        <v>1.1347933515535769</v>
      </c>
      <c r="V210" s="26">
        <f>IF(OR($E207=0,U216=0),0,MIN($C216/$E207, $C216-SUM($C210:U210)))</f>
        <v>1.1347933515535769</v>
      </c>
      <c r="W210" s="26">
        <f>IF(OR($E207=0,V216=0),0,MIN($C216/$E207, $C216-SUM($C210:V210)))</f>
        <v>1.1347933515535769</v>
      </c>
      <c r="X210" s="26">
        <f>IF(OR($E207=0,W216=0),0,MIN($C216/$E207, $C216-SUM($C210:W210)))</f>
        <v>1.1347933515535769</v>
      </c>
      <c r="Y210" s="26">
        <f>IF(OR($E207=0,X216=0),0,MIN($C216/$E207, $C216-SUM($C210:X210)))</f>
        <v>1.1347933515535769</v>
      </c>
      <c r="Z210" s="26">
        <f>IF(OR($E207=0,Y216=0),0,MIN($C216/$E207, $C216-SUM($C210:Y210)))</f>
        <v>1.1347933515535769</v>
      </c>
      <c r="AA210" s="26">
        <f>IF(OR($E207=0,Z216=0),0,MIN($C216/$E207, $C216-SUM($C210:Z210)))</f>
        <v>1.1347933515535769</v>
      </c>
      <c r="AB210" s="26">
        <f>IF(OR($E207=0,AA216=0),0,MIN($C216/$E207, $C216-SUM($C210:AA210)))</f>
        <v>1.1347933515535769</v>
      </c>
      <c r="AC210" s="26">
        <f>IF(OR($E207=0,AB216=0),0,MIN($C216/$E207, $C216-SUM($C210:AB210)))</f>
        <v>1.1347933515535769</v>
      </c>
      <c r="AD210" s="26">
        <f>IF(OR($E207=0,AC216=0),0,MIN($C216/$E207, $C216-SUM($C210:AC210)))</f>
        <v>1.1347933515535769</v>
      </c>
      <c r="AE210" s="26">
        <f>IF(OR($E207=0,AD216=0),0,MIN($C216/$E207, $C216-SUM($C210:AD210)))</f>
        <v>1.1347933515535769</v>
      </c>
      <c r="AF210" s="26">
        <f>IF(OR($E207=0,AE216=0),0,MIN($C216/$E207, $C216-SUM($C210:AE210)))</f>
        <v>1.1347933515535769</v>
      </c>
      <c r="AG210" s="26">
        <f>IF(OR($E207=0,AF216=0),0,MIN($C216/$E207, $C216-SUM($C210:AF210)))</f>
        <v>1.1347933515535769</v>
      </c>
      <c r="AH210" s="26">
        <f>IF(OR($E207=0,AG216=0),0,MIN($C216/$E207, $C216-SUM($C210:AG210)))</f>
        <v>1.1347933515535769</v>
      </c>
      <c r="AI210" s="26">
        <f>IF(OR($E207=0,AH216=0),0,MIN($C216/$E207, $C216-SUM($C210:AH210)))</f>
        <v>1.1347933515535769</v>
      </c>
      <c r="AJ210" s="26">
        <f>IF(OR($E207=0,AI216=0),0,MIN($C216/$E207, $C216-SUM($C210:AI210)))</f>
        <v>1.1347933515535769</v>
      </c>
      <c r="AK210" s="26">
        <f>IF(OR($E207=0,AJ216=0),0,MIN($C216/$E207, $C216-SUM($C210:AJ210)))</f>
        <v>0.3521630981518129</v>
      </c>
      <c r="AL210" s="26">
        <f>IF(OR($E207=0,AK216=0),0,MIN($C216/$E207, $C216-SUM($C210:AK210)))</f>
        <v>0</v>
      </c>
      <c r="AM210" s="26">
        <f>IF(OR($E207=0,AL216=0),0,MIN($C216/$E207, $C216-SUM($C210:AL210)))</f>
        <v>0</v>
      </c>
      <c r="AN210" s="26">
        <f>IF(OR($E207=0,AM216=0),0,MIN($C216/$E207, $C216-SUM($C210:AM210)))</f>
        <v>0</v>
      </c>
      <c r="AO210" s="26">
        <f>IF(OR($E207=0,AN216=0),0,MIN($C216/$E207, $C216-SUM($C210:AN210)))</f>
        <v>0</v>
      </c>
      <c r="AP210" s="26">
        <f>IF(OR($E207=0,AO216=0),0,MIN($C216/$E207, $C216-SUM($C210:AO210)))</f>
        <v>0</v>
      </c>
      <c r="AQ210" s="26">
        <f>IF(OR($E207=0,AP216=0),0,MIN($C216/$E207, $C216-SUM($C210:AP210)))</f>
        <v>0</v>
      </c>
      <c r="AR210" s="26">
        <f>IF(OR($E207=0,AQ216=0),0,MIN($C216/$E207, $C216-SUM($C210:AQ210)))</f>
        <v>0</v>
      </c>
      <c r="AS210" s="26">
        <f>IF(OR($E207=0,AR216=0),0,MIN($C216/$E207, $C216-SUM($C210:AR210)))</f>
        <v>0</v>
      </c>
      <c r="AT210" s="26">
        <f>IF(OR($E207=0,AS216=0),0,MIN($C216/$E207, $C216-SUM($C210:AS210)))</f>
        <v>0</v>
      </c>
      <c r="AU210" s="26">
        <f>IF(OR($E207=0,AT216=0),0,MIN($C216/$E207, $C216-SUM($C210:AT210)))</f>
        <v>0</v>
      </c>
      <c r="AV210" s="26">
        <f>IF(OR($E207=0,AU216=0),0,MIN($C216/$E207, $C216-SUM($C210:AU210)))</f>
        <v>0</v>
      </c>
      <c r="AW210" s="26">
        <f>IF(OR($E207=0,AV216=0),0,MIN($C216/$E207, $C216-SUM($C210:AV210)))</f>
        <v>0</v>
      </c>
      <c r="AX210" s="26">
        <f>IF(OR($E207=0,AW216=0),0,MIN($C216/$E207, $C216-SUM($C210:AW210)))</f>
        <v>0</v>
      </c>
      <c r="AY210" s="26">
        <f>IF(OR($E207=0,AX216=0),0,MIN($C216/$E207, $C216-SUM($C210:AX210)))</f>
        <v>0</v>
      </c>
      <c r="AZ210" s="26">
        <f>IF(OR($E207=0,AY216=0),0,MIN($C216/$E207, $C216-SUM($C210:AY210)))</f>
        <v>0</v>
      </c>
      <c r="BA210" s="26">
        <f>IF(OR($E207=0,AZ216=0),0,MIN($C216/$E207, $C216-SUM($C210:AZ210)))</f>
        <v>0</v>
      </c>
      <c r="BB210" s="26">
        <f>IF(OR($E207=0,BA216=0),0,MIN($C216/$E207, $C216-SUM($C210:BA210)))</f>
        <v>0</v>
      </c>
      <c r="BC210" s="26">
        <f>IF(OR($E207=0,BB216=0),0,MIN($C216/$E207, $C216-SUM($C210:BB210)))</f>
        <v>0</v>
      </c>
      <c r="BD210" s="26">
        <f>IF(OR($E207=0,BC216=0),0,MIN($C216/$E207, $C216-SUM($C210:BC210)))</f>
        <v>0</v>
      </c>
      <c r="BE210" s="26">
        <f>IF(OR($E207=0,BD216=0),0,MIN($C216/$E207, $C216-SUM($C210:BD210)))</f>
        <v>0</v>
      </c>
      <c r="BF210" s="26">
        <f>IF(OR($E207=0,BE216=0),0,MIN($C216/$E207, $C216-SUM($C210:BE210)))</f>
        <v>0</v>
      </c>
      <c r="BG210" s="26">
        <f>IF(OR($E207=0,BF216=0),0,MIN($C216/$E207, $C216-SUM($C210:BF210)))</f>
        <v>0</v>
      </c>
      <c r="BH210" s="26">
        <f>IF(OR($E207=0,BG216=0),0,MIN($C216/$E207, $C216-SUM($C210:BG210)))</f>
        <v>0</v>
      </c>
      <c r="BI210" s="26">
        <f>IF(OR($E207=0,BH216=0),0,MIN($C216/$E207, $C216-SUM($C210:BH210)))</f>
        <v>0</v>
      </c>
      <c r="BJ210" s="26">
        <f>IF(OR($E207=0,BI216=0),0,MIN($C216/$E207, $C216-SUM($C210:BI210)))</f>
        <v>0</v>
      </c>
      <c r="BK210" s="26">
        <f>IF(OR($E207=0,BJ216=0),0,MIN($C216/$E207, $C216-SUM($C210:BJ210)))</f>
        <v>0</v>
      </c>
    </row>
    <row r="211" spans="2:63" hidden="1" outlineLevel="1" x14ac:dyDescent="0.3">
      <c r="B211" t="s">
        <v>47</v>
      </c>
      <c r="D211" s="26"/>
      <c r="E211" s="26"/>
      <c r="F211" s="26"/>
      <c r="G211" s="26"/>
      <c r="H211" s="46"/>
      <c r="I211" s="40">
        <f>IF(OR($E207=0,H216=0),0,IF($H215&gt;0,(MIN($H215/IF($E207&lt;=5,1,($E207-5)),$H215-SUM($H211:H211))), (MAX($H215/IF($E207&lt;=5,1,($E207-5)),$H215-SUM($H211:H211)))))</f>
        <v>9.4202089521703156E-2</v>
      </c>
      <c r="J211" s="26">
        <f>IF(OR($E207=0,I216=0),0,IF($H215&gt;0,(MIN($H215/IF($E207&lt;=5,1,($E207-5)),$H215-SUM($H211:I211))), (MAX($H215/IF($E207&lt;=5,1,($E207-5)),$H215-SUM($H211:I211)))))</f>
        <v>9.4202089521703156E-2</v>
      </c>
      <c r="K211" s="26">
        <f>IF(OR($E207=0,J216=0),0,IF($H215&gt;0,(MIN($H215/IF($E207&lt;=5,1,($E207-5)),$H215-SUM($H211:J211))), (MAX($H215/IF($E207&lt;=5,1,($E207-5)),$H215-SUM($H211:J211)))))</f>
        <v>9.4202089521703156E-2</v>
      </c>
      <c r="L211" s="26">
        <f>IF(OR($E207=0,K216=0),0,IF($H215&gt;0,(MIN($H215/IF($E207&lt;=5,1,($E207-5)),$H215-SUM($H211:K211))), (MAX($H215/IF($E207&lt;=5,1,($E207-5)),$H215-SUM($H211:K211)))))</f>
        <v>9.4202089521703156E-2</v>
      </c>
      <c r="M211" s="26">
        <f>IF(OR($E207=0,L216=0),0,IF($H215&gt;0,(MIN($H215/IF($E207&lt;=5,1,($E207-5)),$H215-SUM($H211:L211))), (MAX($H215/IF($E207&lt;=5,1,($E207-5)),$H215-SUM($H211:L211)))))</f>
        <v>9.4202089521703156E-2</v>
      </c>
      <c r="N211" s="26">
        <f>IF(OR($E207=0,M216=0),0,IF($H215&gt;0,(MIN($H215/IF($E207&lt;=5,1,($E207-5)),$H215-SUM($H211:M211))), (MAX($H215/IF($E207&lt;=5,1,($E207-5)),$H215-SUM($H211:M211)))))</f>
        <v>9.4202089521703156E-2</v>
      </c>
      <c r="O211" s="26">
        <f>IF(OR($E207=0,N216=0),0,IF($H215&gt;0,(MIN($H215/IF($E207&lt;=5,1,($E207-5)),$H215-SUM($H211:N211))), (MAX($H215/IF($E207&lt;=5,1,($E207-5)),$H215-SUM($H211:N211)))))</f>
        <v>9.4202089521703156E-2</v>
      </c>
      <c r="P211" s="26">
        <f>IF(OR($E207=0,O216=0),0,IF($H215&gt;0,(MIN($H215/IF($E207&lt;=5,1,($E207-5)),$H215-SUM($H211:O211))), (MAX($H215/IF($E207&lt;=5,1,($E207-5)),$H215-SUM($H211:O211)))))</f>
        <v>9.4202089521703156E-2</v>
      </c>
      <c r="Q211" s="26">
        <f>IF(OR($E207=0,P216=0),0,IF($H215&gt;0,(MIN($H215/IF($E207&lt;=5,1,($E207-5)),$H215-SUM($H211:P211))), (MAX($H215/IF($E207&lt;=5,1,($E207-5)),$H215-SUM($H211:P211)))))</f>
        <v>9.4202089521703156E-2</v>
      </c>
      <c r="R211" s="26">
        <f>IF(OR($E207=0,Q216=0),0,IF($H215&gt;0,(MIN($H215/IF($E207&lt;=5,1,($E207-5)),$H215-SUM($H211:Q211))), (MAX($H215/IF($E207&lt;=5,1,($E207-5)),$H215-SUM($H211:Q211)))))</f>
        <v>9.4202089521703156E-2</v>
      </c>
      <c r="S211" s="26">
        <f>IF(OR($E207=0,R216=0),0,IF($H215&gt;0,(MIN($H215/IF($E207&lt;=5,1,($E207-5)),$H215-SUM($H211:R211))), (MAX($H215/IF($E207&lt;=5,1,($E207-5)),$H215-SUM($H211:R211)))))</f>
        <v>9.4202089521703156E-2</v>
      </c>
      <c r="T211" s="26">
        <f>IF(OR($E207=0,S216=0),0,IF($H215&gt;0,(MIN($H215/IF($E207&lt;=5,1,($E207-5)),$H215-SUM($H211:S211))), (MAX($H215/IF($E207&lt;=5,1,($E207-5)),$H215-SUM($H211:S211)))))</f>
        <v>9.4202089521703156E-2</v>
      </c>
      <c r="U211" s="26">
        <f>IF(OR($E207=0,T216=0),0,IF($H215&gt;0,(MIN($H215/IF($E207&lt;=5,1,($E207-5)),$H215-SUM($H211:T211))), (MAX($H215/IF($E207&lt;=5,1,($E207-5)),$H215-SUM($H211:T211)))))</f>
        <v>9.4202089521703156E-2</v>
      </c>
      <c r="V211" s="26">
        <f>IF(OR($E207=0,U216=0),0,IF($H215&gt;0,(MIN($H215/IF($E207&lt;=5,1,($E207-5)),$H215-SUM($H211:U211))), (MAX($H215/IF($E207&lt;=5,1,($E207-5)),$H215-SUM($H211:U211)))))</f>
        <v>9.4202089521703156E-2</v>
      </c>
      <c r="W211" s="26">
        <f>IF(OR($E207=0,V216=0),0,IF($H215&gt;0,(MIN($H215/IF($E207&lt;=5,1,($E207-5)),$H215-SUM($H211:V211))), (MAX($H215/IF($E207&lt;=5,1,($E207-5)),$H215-SUM($H211:V211)))))</f>
        <v>9.4202089521703156E-2</v>
      </c>
      <c r="X211" s="26">
        <f>IF(OR($E207=0,W216=0),0,IF($H215&gt;0,(MIN($H215/IF($E207&lt;=5,1,($E207-5)),$H215-SUM($H211:W211))), (MAX($H215/IF($E207&lt;=5,1,($E207-5)),$H215-SUM($H211:W211)))))</f>
        <v>9.4202089521703156E-2</v>
      </c>
      <c r="Y211" s="26">
        <f>IF(OR($E207=0,X216=0),0,IF($H215&gt;0,(MIN($H215/IF($E207&lt;=5,1,($E207-5)),$H215-SUM($H211:X211))), (MAX($H215/IF($E207&lt;=5,1,($E207-5)),$H215-SUM($H211:X211)))))</f>
        <v>9.4202089521703156E-2</v>
      </c>
      <c r="Z211" s="26">
        <f>IF(OR($E207=0,Y216=0),0,IF($H215&gt;0,(MIN($H215/IF($E207&lt;=5,1,($E207-5)),$H215-SUM($H211:Y211))), (MAX($H215/IF($E207&lt;=5,1,($E207-5)),$H215-SUM($H211:Y211)))))</f>
        <v>9.4202089521703156E-2</v>
      </c>
      <c r="AA211" s="26">
        <f>IF(OR($E207=0,Z216=0),0,IF($H215&gt;0,(MIN($H215/IF($E207&lt;=5,1,($E207-5)),$H215-SUM($H211:Z211))), (MAX($H215/IF($E207&lt;=5,1,($E207-5)),$H215-SUM($H211:Z211)))))</f>
        <v>9.4202089521703156E-2</v>
      </c>
      <c r="AB211" s="26">
        <f>IF(OR($E207=0,AA216=0),0,IF($H215&gt;0,(MIN($H215/IF($E207&lt;=5,1,($E207-5)),$H215-SUM($H211:AA211))), (MAX($H215/IF($E207&lt;=5,1,($E207-5)),$H215-SUM($H211:AA211)))))</f>
        <v>9.4202089521703156E-2</v>
      </c>
      <c r="AC211" s="26">
        <f>IF(OR($E207=0,AB216=0),0,IF($H215&gt;0,(MIN($H215/IF($E207&lt;=5,1,($E207-5)),$H215-SUM($H211:AB211))), (MAX($H215/IF($E207&lt;=5,1,($E207-5)),$H215-SUM($H211:AB211)))))</f>
        <v>9.4202089521703156E-2</v>
      </c>
      <c r="AD211" s="26">
        <f>IF(OR($E207=0,AC216=0),0,IF($H215&gt;0,(MIN($H215/IF($E207&lt;=5,1,($E207-5)),$H215-SUM($H211:AC211))), (MAX($H215/IF($E207&lt;=5,1,($E207-5)),$H215-SUM($H211:AC211)))))</f>
        <v>9.4202089521703156E-2</v>
      </c>
      <c r="AE211" s="26">
        <f>IF(OR($E207=0,AD216=0),0,IF($H215&gt;0,(MIN($H215/IF($E207&lt;=5,1,($E207-5)),$H215-SUM($H211:AD211))), (MAX($H215/IF($E207&lt;=5,1,($E207-5)),$H215-SUM($H211:AD211)))))</f>
        <v>9.4202089521703156E-2</v>
      </c>
      <c r="AF211" s="26">
        <f>IF(OR($E207=0,AE216=0),0,IF($H215&gt;0,(MIN($H215/IF($E207&lt;=5,1,($E207-5)),$H215-SUM($H211:AE211))), (MAX($H215/IF($E207&lt;=5,1,($E207-5)),$H215-SUM($H211:AE211)))))</f>
        <v>9.4202089521703156E-2</v>
      </c>
      <c r="AG211" s="26">
        <f>IF(OR($E207=0,AF216=0),0,IF($H215&gt;0,(MIN($H215/IF($E207&lt;=5,1,($E207-5)),$H215-SUM($H211:AF211))), (MAX($H215/IF($E207&lt;=5,1,($E207-5)),$H215-SUM($H211:AF211)))))</f>
        <v>9.4202089521703156E-2</v>
      </c>
      <c r="AH211" s="26">
        <f>IF(OR($E207=0,AG216=0),0,IF($H215&gt;0,(MIN($H215/IF($E207&lt;=5,1,($E207-5)),$H215-SUM($H211:AG211))), (MAX($H215/IF($E207&lt;=5,1,($E207-5)),$H215-SUM($H211:AG211)))))</f>
        <v>9.4202089521703156E-2</v>
      </c>
      <c r="AI211" s="26">
        <f>IF(OR($E207=0,AH216=0),0,IF($H215&gt;0,(MIN($H215/IF($E207&lt;=5,1,($E207-5)),$H215-SUM($H211:AH211))), (MAX($H215/IF($E207&lt;=5,1,($E207-5)),$H215-SUM($H211:AH211)))))</f>
        <v>9.4202089521703156E-2</v>
      </c>
      <c r="AJ211" s="26">
        <f>IF(OR($E207=0,AI216=0),0,IF($H215&gt;0,(MIN($H215/IF($E207&lt;=5,1,($E207-5)),$H215-SUM($H211:AI211))), (MAX($H215/IF($E207&lt;=5,1,($E207-5)),$H215-SUM($H211:AI211)))))</f>
        <v>9.4202089521703156E-2</v>
      </c>
      <c r="AK211" s="26">
        <f>IF(OR($E207=0,AJ216=0),0,IF($H215&gt;0,(MIN($H215/IF($E207&lt;=5,1,($E207-5)),$H215-SUM($H211:AJ211))), (MAX($H215/IF($E207&lt;=5,1,($E207-5)),$H215-SUM($H211:AJ211)))))</f>
        <v>2.9233956696098407E-2</v>
      </c>
      <c r="AL211" s="26">
        <f>IF(OR($E207=0,AK216=0),0,IF($H215&gt;0,(MIN($H215/IF($E207&lt;=5,1,($E207-5)),$H215-SUM($H211:AK211))), (MAX($H215/IF($E207&lt;=5,1,($E207-5)),$H215-SUM($H211:AK211)))))</f>
        <v>0</v>
      </c>
      <c r="AM211" s="26">
        <f>IF(OR($E207=0,AL216=0),0,IF($H215&gt;0,(MIN($H215/IF($E207&lt;=5,1,($E207-5)),$H215-SUM($H211:AL211))), (MAX($H215/IF($E207&lt;=5,1,($E207-5)),$H215-SUM($H211:AL211)))))</f>
        <v>0</v>
      </c>
      <c r="AN211" s="26">
        <f>IF(OR($E207=0,AM216=0),0,IF($H215&gt;0,(MIN($H215/IF($E207&lt;=5,1,($E207-5)),$H215-SUM($H211:AM211))), (MAX($H215/IF($E207&lt;=5,1,($E207-5)),$H215-SUM($H211:AM211)))))</f>
        <v>0</v>
      </c>
      <c r="AO211" s="26">
        <f>IF(OR($E207=0,AN216=0),0,IF($H215&gt;0,(MIN($H215/IF($E207&lt;=5,1,($E207-5)),$H215-SUM($H211:AN211))), (MAX($H215/IF($E207&lt;=5,1,($E207-5)),$H215-SUM($H211:AN211)))))</f>
        <v>0</v>
      </c>
      <c r="AP211" s="26">
        <f>IF(OR($E207=0,AO216=0),0,IF($H215&gt;0,(MIN($H215/IF($E207&lt;=5,1,($E207-5)),$H215-SUM($H211:AO211))), (MAX($H215/IF($E207&lt;=5,1,($E207-5)),$H215-SUM($H211:AO211)))))</f>
        <v>0</v>
      </c>
      <c r="AQ211" s="26">
        <f>IF(OR($E207=0,AP216=0),0,IF($H215&gt;0,(MIN($H215/IF($E207&lt;=5,1,($E207-5)),$H215-SUM($H211:AP211))), (MAX($H215/IF($E207&lt;=5,1,($E207-5)),$H215-SUM($H211:AP211)))))</f>
        <v>0</v>
      </c>
      <c r="AR211" s="26">
        <f>IF(OR($E207=0,AQ216=0),0,IF($H215&gt;0,(MIN($H215/IF($E207&lt;=5,1,($E207-5)),$H215-SUM($H211:AQ211))), (MAX($H215/IF($E207&lt;=5,1,($E207-5)),$H215-SUM($H211:AQ211)))))</f>
        <v>0</v>
      </c>
      <c r="AS211" s="26">
        <f>IF(OR($E207=0,AR216=0),0,IF($H215&gt;0,(MIN($H215/IF($E207&lt;=5,1,($E207-5)),$H215-SUM($H211:AR211))), (MAX($H215/IF($E207&lt;=5,1,($E207-5)),$H215-SUM($H211:AR211)))))</f>
        <v>0</v>
      </c>
      <c r="AT211" s="26">
        <f>IF(OR($E207=0,AS216=0),0,IF($H215&gt;0,(MIN($H215/IF($E207&lt;=5,1,($E207-5)),$H215-SUM($H211:AS211))), (MAX($H215/IF($E207&lt;=5,1,($E207-5)),$H215-SUM($H211:AS211)))))</f>
        <v>0</v>
      </c>
      <c r="AU211" s="26">
        <f>IF(OR($E207=0,AT216=0),0,IF($H215&gt;0,(MIN($H215/IF($E207&lt;=5,1,($E207-5)),$H215-SUM($H211:AT211))), (MAX($H215/IF($E207&lt;=5,1,($E207-5)),$H215-SUM($H211:AT211)))))</f>
        <v>0</v>
      </c>
      <c r="AV211" s="26">
        <f>IF(OR($E207=0,AU216=0),0,IF($H215&gt;0,(MIN($H215/IF($E207&lt;=5,1,($E207-5)),$H215-SUM($H211:AU211))), (MAX($H215/IF($E207&lt;=5,1,($E207-5)),$H215-SUM($H211:AU211)))))</f>
        <v>0</v>
      </c>
      <c r="AW211" s="26">
        <f>IF(OR($E207=0,AV216=0),0,IF($H215&gt;0,(MIN($H215/IF($E207&lt;=5,1,($E207-5)),$H215-SUM($H211:AV211))), (MAX($H215/IF($E207&lt;=5,1,($E207-5)),$H215-SUM($H211:AV211)))))</f>
        <v>0</v>
      </c>
      <c r="AX211" s="26">
        <f>IF(OR($E207=0,AW216=0),0,IF($H215&gt;0,(MIN($H215/IF($E207&lt;=5,1,($E207-5)),$H215-SUM($H211:AW211))), (MAX($H215/IF($E207&lt;=5,1,($E207-5)),$H215-SUM($H211:AW211)))))</f>
        <v>0</v>
      </c>
      <c r="AY211" s="26">
        <f>IF(OR($E207=0,AX216=0),0,IF($H215&gt;0,(MIN($H215/IF($E207&lt;=5,1,($E207-5)),$H215-SUM($H211:AX211))), (MAX($H215/IF($E207&lt;=5,1,($E207-5)),$H215-SUM($H211:AX211)))))</f>
        <v>0</v>
      </c>
      <c r="AZ211" s="26">
        <f>IF(OR($E207=0,AY216=0),0,IF($H215&gt;0,(MIN($H215/IF($E207&lt;=5,1,($E207-5)),$H215-SUM($H211:AY211))), (MAX($H215/IF($E207&lt;=5,1,($E207-5)),$H215-SUM($H211:AY211)))))</f>
        <v>0</v>
      </c>
      <c r="BA211" s="26">
        <f>IF(OR($E207=0,AZ216=0),0,IF($H215&gt;0,(MIN($H215/IF($E207&lt;=5,1,($E207-5)),$H215-SUM($H211:AZ211))), (MAX($H215/IF($E207&lt;=5,1,($E207-5)),$H215-SUM($H211:AZ211)))))</f>
        <v>0</v>
      </c>
      <c r="BB211" s="26">
        <f>IF(OR($E207=0,BA216=0),0,IF($H215&gt;0,(MIN($H215/IF($E207&lt;=5,1,($E207-5)),$H215-SUM($H211:BA211))), (MAX($H215/IF($E207&lt;=5,1,($E207-5)),$H215-SUM($H211:BA211)))))</f>
        <v>0</v>
      </c>
      <c r="BC211" s="26">
        <f>IF(OR($E207=0,BB216=0),0,IF($H215&gt;0,(MIN($H215/IF($E207&lt;=5,1,($E207-5)),$H215-SUM($H211:BB211))), (MAX($H215/IF($E207&lt;=5,1,($E207-5)),$H215-SUM($H211:BB211)))))</f>
        <v>0</v>
      </c>
      <c r="BD211" s="26">
        <f>IF(OR($E207=0,BC216=0),0,IF($H215&gt;0,(MIN($H215/IF($E207&lt;=5,1,($E207-5)),$H215-SUM($H211:BC211))), (MAX($H215/IF($E207&lt;=5,1,($E207-5)),$H215-SUM($H211:BC211)))))</f>
        <v>0</v>
      </c>
      <c r="BE211" s="26">
        <f>IF(OR($E207=0,BD216=0),0,IF($H215&gt;0,(MIN($H215/IF($E207&lt;=5,1,($E207-5)),$H215-SUM($H211:BD211))), (MAX($H215/IF($E207&lt;=5,1,($E207-5)),$H215-SUM($H211:BD211)))))</f>
        <v>0</v>
      </c>
      <c r="BF211" s="26">
        <f>IF(OR($E207=0,BE216=0),0,IF($H215&gt;0,(MIN($H215/IF($E207&lt;=5,1,($E207-5)),$H215-SUM($H211:BE211))), (MAX($H215/IF($E207&lt;=5,1,($E207-5)),$H215-SUM($H211:BE211)))))</f>
        <v>0</v>
      </c>
      <c r="BG211" s="26">
        <f>IF(OR($E207=0,BF216=0),0,IF($H215&gt;0,(MIN($H215/IF($E207&lt;=5,1,($E207-5)),$H215-SUM($H211:BF211))), (MAX($H215/IF($E207&lt;=5,1,($E207-5)),$H215-SUM($H211:BF211)))))</f>
        <v>0</v>
      </c>
      <c r="BH211" s="26">
        <f>IF(OR($E207=0,BG216=0),0,IF($H215&gt;0,(MIN($H215/IF($E207&lt;=5,1,($E207-5)),$H215-SUM($H211:BG211))), (MAX($H215/IF($E207&lt;=5,1,($E207-5)),$H215-SUM($H211:BG211)))))</f>
        <v>0</v>
      </c>
      <c r="BI211" s="26">
        <f>IF(OR($E207=0,BH216=0),0,IF($H215&gt;0,(MIN($H215/IF($E207&lt;=5,1,($E207-5)),$H215-SUM($H211:BH211))), (MAX($H215/IF($E207&lt;=5,1,($E207-5)),$H215-SUM($H211:BH211)))))</f>
        <v>0</v>
      </c>
      <c r="BJ211" s="26">
        <f>IF(OR($E207=0,BI216=0),0,IF($H215&gt;0,(MIN($H215/IF($E207&lt;=5,1,($E207-5)),$H215-SUM($H211:BI211))), (MAX($H215/IF($E207&lt;=5,1,($E207-5)),$H215-SUM($H211:BI211)))))</f>
        <v>0</v>
      </c>
      <c r="BK211" s="26">
        <f>IF(OR($E207=0,BJ216=0),0,IF($H215&gt;0,(MIN($H215/IF($E207&lt;=5,1,($E207-5)),$H215-SUM($H211:BJ211))), (MAX($H215/IF($E207&lt;=5,1,($E207-5)),$H215-SUM($H211:BJ211)))))</f>
        <v>0</v>
      </c>
    </row>
    <row r="212" spans="2:63" hidden="1" outlineLevel="1" x14ac:dyDescent="0.3">
      <c r="B212" t="s">
        <v>46</v>
      </c>
      <c r="D212" s="26"/>
      <c r="E212" s="26"/>
      <c r="F212" s="26"/>
      <c r="G212" s="26"/>
      <c r="H212" s="46"/>
      <c r="I212" s="40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</row>
    <row r="213" spans="2:63" hidden="1" outlineLevel="1" x14ac:dyDescent="0.3">
      <c r="B213" t="s">
        <v>42</v>
      </c>
      <c r="D213" s="26"/>
      <c r="E213" s="26"/>
      <c r="F213" s="26"/>
      <c r="G213" s="26"/>
      <c r="H213" s="46">
        <f>Inputs!D68/Inputs!I5</f>
        <v>1.9556884142533975</v>
      </c>
      <c r="I213" s="40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</row>
    <row r="214" spans="2:63" hidden="1" outlineLevel="1" x14ac:dyDescent="0.3">
      <c r="B214" t="s">
        <v>43</v>
      </c>
      <c r="D214" s="72"/>
      <c r="E214" s="72"/>
      <c r="F214" s="72"/>
      <c r="G214" s="72"/>
      <c r="H214" s="73">
        <f>Inputs!I89/Inputs!I5</f>
        <v>0.71120404905038781</v>
      </c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</row>
    <row r="215" spans="2:63" hidden="1" outlineLevel="1" x14ac:dyDescent="0.3">
      <c r="B215" t="s">
        <v>29</v>
      </c>
      <c r="D215" s="26"/>
      <c r="E215" s="26"/>
      <c r="F215" s="26"/>
      <c r="G215" s="26"/>
      <c r="H215" s="46">
        <f>SUM(H213:H214)</f>
        <v>2.6668924633037854</v>
      </c>
      <c r="I215" s="40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</row>
    <row r="216" spans="2:63" hidden="1" outlineLevel="1" x14ac:dyDescent="0.3">
      <c r="B216" t="s">
        <v>44</v>
      </c>
      <c r="C216" s="27">
        <f>D207</f>
        <v>37.800343699419834</v>
      </c>
      <c r="D216" s="26">
        <f>C216-D210-D211+D215</f>
        <v>36.665550347866258</v>
      </c>
      <c r="E216" s="26">
        <f t="shared" ref="E216:AH216" si="314">D216-E210-E211+E215</f>
        <v>35.530756996312682</v>
      </c>
      <c r="F216" s="26">
        <f t="shared" si="314"/>
        <v>34.395963644759107</v>
      </c>
      <c r="G216" s="26">
        <f t="shared" si="314"/>
        <v>33.261170293205531</v>
      </c>
      <c r="H216" s="46">
        <f t="shared" si="314"/>
        <v>34.793269404955737</v>
      </c>
      <c r="I216" s="40">
        <f t="shared" si="314"/>
        <v>33.56427396388046</v>
      </c>
      <c r="J216" s="26">
        <f t="shared" si="314"/>
        <v>32.335278522805183</v>
      </c>
      <c r="K216" s="26">
        <f t="shared" si="314"/>
        <v>31.106283081729902</v>
      </c>
      <c r="L216" s="26">
        <f t="shared" si="314"/>
        <v>29.877287640654622</v>
      </c>
      <c r="M216" s="26">
        <f t="shared" si="314"/>
        <v>28.648292199579341</v>
      </c>
      <c r="N216" s="26">
        <f t="shared" si="314"/>
        <v>27.419296758504061</v>
      </c>
      <c r="O216" s="26">
        <f t="shared" si="314"/>
        <v>26.19030131742878</v>
      </c>
      <c r="P216" s="26">
        <f t="shared" si="314"/>
        <v>24.961305876353499</v>
      </c>
      <c r="Q216" s="26">
        <f t="shared" si="314"/>
        <v>23.732310435278219</v>
      </c>
      <c r="R216" s="26">
        <f t="shared" si="314"/>
        <v>22.503314994202938</v>
      </c>
      <c r="S216" s="26">
        <f t="shared" si="314"/>
        <v>21.274319553127658</v>
      </c>
      <c r="T216" s="26">
        <f t="shared" si="314"/>
        <v>20.045324112052377</v>
      </c>
      <c r="U216" s="26">
        <f t="shared" si="314"/>
        <v>18.816328670977096</v>
      </c>
      <c r="V216" s="26">
        <f t="shared" si="314"/>
        <v>17.587333229901816</v>
      </c>
      <c r="W216" s="26">
        <f t="shared" si="314"/>
        <v>16.358337788826535</v>
      </c>
      <c r="X216" s="26">
        <f t="shared" si="314"/>
        <v>15.129342347751255</v>
      </c>
      <c r="Y216" s="26">
        <f t="shared" si="314"/>
        <v>13.900346906675974</v>
      </c>
      <c r="Z216" s="26">
        <f t="shared" si="314"/>
        <v>12.671351465600694</v>
      </c>
      <c r="AA216" s="26">
        <f t="shared" si="314"/>
        <v>11.442356024525413</v>
      </c>
      <c r="AB216" s="26">
        <f t="shared" si="314"/>
        <v>10.213360583450132</v>
      </c>
      <c r="AC216" s="26">
        <f t="shared" si="314"/>
        <v>8.9843651423748518</v>
      </c>
      <c r="AD216" s="26">
        <f t="shared" si="314"/>
        <v>7.7553697012995721</v>
      </c>
      <c r="AE216" s="26">
        <f t="shared" si="314"/>
        <v>6.5263742602242925</v>
      </c>
      <c r="AF216" s="26">
        <f t="shared" si="314"/>
        <v>5.2973788191490128</v>
      </c>
      <c r="AG216" s="26">
        <f t="shared" si="314"/>
        <v>4.0683833780737331</v>
      </c>
      <c r="AH216" s="26">
        <f t="shared" si="314"/>
        <v>2.8393879369984534</v>
      </c>
      <c r="AI216" s="26">
        <f t="shared" ref="AI216" si="315">AH216-AI210-AI211+AI215</f>
        <v>1.6103924959231735</v>
      </c>
      <c r="AJ216" s="26">
        <f t="shared" ref="AJ216" si="316">AI216-AJ210-AJ211+AJ215</f>
        <v>0.38139705484789344</v>
      </c>
      <c r="AK216" s="26">
        <f t="shared" ref="AK216" si="317">AJ216-AK210-AK211+AK215</f>
        <v>-1.787459069646502E-14</v>
      </c>
      <c r="AL216" s="26">
        <f t="shared" ref="AL216" si="318">AK216-AL210-AL211+AL215</f>
        <v>-1.787459069646502E-14</v>
      </c>
      <c r="AM216" s="26">
        <f t="shared" ref="AM216" si="319">AL216-AM210-AM211+AM215</f>
        <v>-1.787459069646502E-14</v>
      </c>
      <c r="AN216" s="26">
        <f t="shared" ref="AN216" si="320">AM216-AN210-AN211+AN215</f>
        <v>-1.787459069646502E-14</v>
      </c>
      <c r="AO216" s="26">
        <f t="shared" ref="AO216" si="321">AN216-AO210-AO211+AO215</f>
        <v>-1.787459069646502E-14</v>
      </c>
      <c r="AP216" s="26">
        <f t="shared" ref="AP216" si="322">AO216-AP210-AP211+AP215</f>
        <v>-1.787459069646502E-14</v>
      </c>
      <c r="AQ216" s="26">
        <f t="shared" ref="AQ216" si="323">AP216-AQ210-AQ211+AQ215</f>
        <v>-1.787459069646502E-14</v>
      </c>
      <c r="AR216" s="26">
        <f t="shared" ref="AR216" si="324">AQ216-AR210-AR211+AR215</f>
        <v>-1.787459069646502E-14</v>
      </c>
      <c r="AS216" s="26">
        <f t="shared" ref="AS216" si="325">AR216-AS210-AS211+AS215</f>
        <v>-1.787459069646502E-14</v>
      </c>
      <c r="AT216" s="26">
        <f t="shared" ref="AT216" si="326">AS216-AT210-AT211+AT215</f>
        <v>-1.787459069646502E-14</v>
      </c>
      <c r="AU216" s="26">
        <f t="shared" ref="AU216" si="327">AT216-AU210-AU211+AU215</f>
        <v>-1.787459069646502E-14</v>
      </c>
      <c r="AV216" s="26">
        <f t="shared" ref="AV216" si="328">AU216-AV210-AV211+AV215</f>
        <v>-1.787459069646502E-14</v>
      </c>
      <c r="AW216" s="26">
        <f t="shared" ref="AW216" si="329">AV216-AW210-AW211+AW215</f>
        <v>-1.787459069646502E-14</v>
      </c>
      <c r="AX216" s="26">
        <f t="shared" ref="AX216" si="330">AW216-AX210-AX211+AX215</f>
        <v>-1.787459069646502E-14</v>
      </c>
      <c r="AY216" s="26">
        <f t="shared" ref="AY216" si="331">AX216-AY210-AY211+AY215</f>
        <v>-1.787459069646502E-14</v>
      </c>
      <c r="AZ216" s="26">
        <f t="shared" ref="AZ216" si="332">AY216-AZ210-AZ211+AZ215</f>
        <v>-1.787459069646502E-14</v>
      </c>
      <c r="BA216" s="26">
        <f t="shared" ref="BA216" si="333">AZ216-BA210-BA211+BA215</f>
        <v>-1.787459069646502E-14</v>
      </c>
      <c r="BB216" s="26">
        <f t="shared" ref="BB216" si="334">BA216-BB210-BB211+BB215</f>
        <v>-1.787459069646502E-14</v>
      </c>
      <c r="BC216" s="26">
        <f t="shared" ref="BC216" si="335">BB216-BC210-BC211+BC215</f>
        <v>-1.787459069646502E-14</v>
      </c>
      <c r="BD216" s="26">
        <f t="shared" ref="BD216" si="336">BC216-BD210-BD211+BD215</f>
        <v>-1.787459069646502E-14</v>
      </c>
      <c r="BE216" s="26">
        <f t="shared" ref="BE216" si="337">BD216-BE210-BE211+BE215</f>
        <v>-1.787459069646502E-14</v>
      </c>
      <c r="BF216" s="26">
        <f t="shared" ref="BF216" si="338">BE216-BF210-BF211+BF215</f>
        <v>-1.787459069646502E-14</v>
      </c>
      <c r="BG216" s="26">
        <f t="shared" ref="BG216" si="339">BF216-BG210-BG211+BG215</f>
        <v>-1.787459069646502E-14</v>
      </c>
      <c r="BH216" s="26">
        <f t="shared" ref="BH216" si="340">BG216-BH210-BH211+BH215</f>
        <v>-1.787459069646502E-14</v>
      </c>
      <c r="BI216" s="26">
        <f t="shared" ref="BI216" si="341">BH216-BI210-BI211+BI215</f>
        <v>-1.787459069646502E-14</v>
      </c>
      <c r="BJ216" s="26">
        <f t="shared" ref="BJ216" si="342">BI216-BJ210-BJ211+BJ215</f>
        <v>-1.787459069646502E-14</v>
      </c>
      <c r="BK216" s="26">
        <f t="shared" ref="BK216" si="343">BJ216-BK210-BK211+BK215</f>
        <v>-1.787459069646502E-14</v>
      </c>
    </row>
    <row r="217" spans="2:63" hidden="1" outlineLevel="1" x14ac:dyDescent="0.3">
      <c r="D217" s="26"/>
      <c r="E217" s="26"/>
      <c r="F217" s="26"/>
      <c r="G217" s="26"/>
      <c r="H217" s="46"/>
      <c r="I217" s="40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</row>
    <row r="218" spans="2:63" hidden="1" outlineLevel="1" x14ac:dyDescent="0.3">
      <c r="D218" s="26"/>
      <c r="E218" s="26"/>
      <c r="F218" s="26"/>
      <c r="G218" s="26"/>
      <c r="H218" s="46"/>
      <c r="I218" s="40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</row>
    <row r="219" spans="2:63" hidden="1" outlineLevel="1" x14ac:dyDescent="0.3">
      <c r="B219" t="s">
        <v>27</v>
      </c>
      <c r="D219" s="26">
        <f>Inputs!E20*(1+IF(D2&lt;="2017",Inputs!E10,Inputs!E9))^0.5</f>
        <v>3.280315808298691</v>
      </c>
      <c r="E219" s="26">
        <f>Inputs!F20*(1+IF(E2&lt;="2017",Inputs!F10,Inputs!F9))^0.5</f>
        <v>5.4923742420356172</v>
      </c>
      <c r="F219" s="26">
        <f>Inputs!G20*(1+IF(F2&lt;="2017",Inputs!G10,Inputs!G9))^0.5</f>
        <v>3.9421691684078497</v>
      </c>
      <c r="G219" s="26">
        <f>Inputs!H20*(1+IF(G2&lt;="2017",Inputs!H10,Inputs!H9))^0.5</f>
        <v>1.9451186375530312</v>
      </c>
      <c r="H219" s="46">
        <f>Inputs!I20*(1+IF(H2&lt;="2017",Inputs!I10,Inputs!I9))^0.5</f>
        <v>6.2809812049065972</v>
      </c>
      <c r="I219" s="40">
        <f>Inputs!J20*(1+IF(I2&lt;="2017",Inputs!J10,Inputs!J9))^0.5</f>
        <v>0</v>
      </c>
      <c r="J219" s="26">
        <f>Inputs!K20*(1+IF(J2&lt;="2017",Inputs!K10,Inputs!K9))^0.5</f>
        <v>0</v>
      </c>
      <c r="K219" s="26">
        <f>Inputs!L20*(1+IF(K2&lt;="2017",Inputs!L10,Inputs!L9))^0.5</f>
        <v>0</v>
      </c>
      <c r="L219" s="26">
        <f>Inputs!M20*(1+IF(L2&lt;="2017",Inputs!M10,Inputs!M9))^0.5</f>
        <v>0</v>
      </c>
      <c r="M219" s="26">
        <f>Inputs!N20*(1+IF(M2&lt;="2017",Inputs!N10,Inputs!N9))^0.5</f>
        <v>0</v>
      </c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</row>
    <row r="220" spans="2:63" hidden="1" outlineLevel="1" x14ac:dyDescent="0.3">
      <c r="D220" s="26"/>
      <c r="E220" s="26"/>
      <c r="F220" s="26"/>
      <c r="G220" s="26"/>
      <c r="H220" s="46"/>
      <c r="I220" s="40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</row>
    <row r="221" spans="2:63" hidden="1" outlineLevel="1" x14ac:dyDescent="0.3">
      <c r="B221" t="s">
        <v>48</v>
      </c>
      <c r="D221" s="26"/>
      <c r="E221" s="26"/>
      <c r="F221" s="26"/>
      <c r="G221" s="26"/>
      <c r="H221" s="46"/>
      <c r="I221" s="40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</row>
    <row r="222" spans="2:63" hidden="1" outlineLevel="1" x14ac:dyDescent="0.3">
      <c r="B222" s="15">
        <v>2013</v>
      </c>
      <c r="C222">
        <v>1</v>
      </c>
      <c r="D222" s="26"/>
      <c r="E222" s="26">
        <f>IF($F$207="n/a",0,IF(E$3&lt;=$C222,0,IF(E$3&gt;($F$207+$C222),INDEX($D$219:$W$219,,$C222)-SUM($D222:D222),INDEX($D$219:$W$219,,$C222)/$F$207)))</f>
        <v>6.5606316165973816E-2</v>
      </c>
      <c r="F222" s="26">
        <f>IF($F$207="n/a",0,IF(F$3&lt;=$C222,0,IF(F$3&gt;($F$207+$C222),INDEX($D$219:$W$219,,$C222)-SUM($D222:E222),INDEX($D$219:$W$219,,$C222)/$F$207)))</f>
        <v>6.5606316165973816E-2</v>
      </c>
      <c r="G222" s="26">
        <f>IF($F$207="n/a",0,IF(G$3&lt;=$C222,0,IF(G$3&gt;($F$207+$C222),INDEX($D$219:$W$219,,$C222)-SUM($D222:F222),INDEX($D$219:$W$219,,$C222)/$F$207)))</f>
        <v>6.5606316165973816E-2</v>
      </c>
      <c r="H222" s="46">
        <f>IF($F$207="n/a",0,IF(H$3&lt;=$C222,0,IF(H$3&gt;($F$207+$C222),INDEX($D$219:$W$219,,$C222)-SUM($D222:G222),INDEX($D$219:$W$219,,$C222)/$F$207)))</f>
        <v>6.5606316165973816E-2</v>
      </c>
      <c r="I222" s="40">
        <f>IF($F$207="n/a",0,IF(I$3&lt;=$C222,0,IF(I$3&gt;($F$207+$C222),INDEX($D$219:$W$219,,$C222)-SUM($D222:H222),INDEX($D$219:$W$219,,$C222)/$F$207)))</f>
        <v>6.5606316165973816E-2</v>
      </c>
      <c r="J222" s="26">
        <f>IF($F$207="n/a",0,IF(J$3&lt;=$C222,0,IF(J$3&gt;($F$207+$C222),INDEX($D$219:$W$219,,$C222)-SUM($D222:I222),INDEX($D$219:$W$219,,$C222)/$F$207)))</f>
        <v>6.5606316165973816E-2</v>
      </c>
      <c r="K222" s="26">
        <f>IF($F$207="n/a",0,IF(K$3&lt;=$C222,0,IF(K$3&gt;($F$207+$C222),INDEX($D$219:$W$219,,$C222)-SUM($D222:J222),INDEX($D$219:$W$219,,$C222)/$F$207)))</f>
        <v>6.5606316165973816E-2</v>
      </c>
      <c r="L222" s="26">
        <f>IF($F$207="n/a",0,IF(L$3&lt;=$C222,0,IF(L$3&gt;($F$207+$C222),INDEX($D$219:$W$219,,$C222)-SUM($D222:K222),INDEX($D$219:$W$219,,$C222)/$F$207)))</f>
        <v>6.5606316165973816E-2</v>
      </c>
      <c r="M222" s="26">
        <f>IF($F$207="n/a",0,IF(M$3&lt;=$C222,0,IF(M$3&gt;($F$207+$C222),INDEX($D$219:$W$219,,$C222)-SUM($D222:L222),INDEX($D$219:$W$219,,$C222)/$F$207)))</f>
        <v>6.5606316165973816E-2</v>
      </c>
      <c r="N222" s="26">
        <f>IF($F$207="n/a",0,IF(N$3&lt;=$C222,0,IF(N$3&gt;($F$207+$C222),INDEX($D$219:$W$219,,$C222)-SUM($D222:M222),INDEX($D$219:$W$219,,$C222)/$F$207)))</f>
        <v>6.5606316165973816E-2</v>
      </c>
      <c r="O222" s="26">
        <f>IF($F$207="n/a",0,IF(O$3&lt;=$C222,0,IF(O$3&gt;($F$207+$C222),INDEX($D$219:$W$219,,$C222)-SUM($D222:N222),INDEX($D$219:$W$219,,$C222)/$F$207)))</f>
        <v>6.5606316165973816E-2</v>
      </c>
      <c r="P222" s="26">
        <f>IF($F$207="n/a",0,IF(P$3&lt;=$C222,0,IF(P$3&gt;($F$207+$C222),INDEX($D$219:$W$219,,$C222)-SUM($D222:O222),INDEX($D$219:$W$219,,$C222)/$F$207)))</f>
        <v>6.5606316165973816E-2</v>
      </c>
      <c r="Q222" s="26">
        <f>IF($F$207="n/a",0,IF(Q$3&lt;=$C222,0,IF(Q$3&gt;($F$207+$C222),INDEX($D$219:$W$219,,$C222)-SUM($D222:P222),INDEX($D$219:$W$219,,$C222)/$F$207)))</f>
        <v>6.5606316165973816E-2</v>
      </c>
      <c r="R222" s="26">
        <f>IF($F$207="n/a",0,IF(R$3&lt;=$C222,0,IF(R$3&gt;($F$207+$C222),INDEX($D$219:$W$219,,$C222)-SUM($D222:Q222),INDEX($D$219:$W$219,,$C222)/$F$207)))</f>
        <v>6.5606316165973816E-2</v>
      </c>
      <c r="S222" s="26">
        <f>IF($F$207="n/a",0,IF(S$3&lt;=$C222,0,IF(S$3&gt;($F$207+$C222),INDEX($D$219:$W$219,,$C222)-SUM($D222:R222),INDEX($D$219:$W$219,,$C222)/$F$207)))</f>
        <v>6.5606316165973816E-2</v>
      </c>
      <c r="T222" s="26">
        <f>IF($F$207="n/a",0,IF(T$3&lt;=$C222,0,IF(T$3&gt;($F$207+$C222),INDEX($D$219:$W$219,,$C222)-SUM($D222:S222),INDEX($D$219:$W$219,,$C222)/$F$207)))</f>
        <v>6.5606316165973816E-2</v>
      </c>
      <c r="U222" s="26">
        <f>IF($F$207="n/a",0,IF(U$3&lt;=$C222,0,IF(U$3&gt;($F$207+$C222),INDEX($D$219:$W$219,,$C222)-SUM($D222:T222),INDEX($D$219:$W$219,,$C222)/$F$207)))</f>
        <v>6.5606316165973816E-2</v>
      </c>
      <c r="V222" s="26">
        <f>IF($F$207="n/a",0,IF(V$3&lt;=$C222,0,IF(V$3&gt;($F$207+$C222),INDEX($D$219:$W$219,,$C222)-SUM($D222:U222),INDEX($D$219:$W$219,,$C222)/$F$207)))</f>
        <v>6.5606316165973816E-2</v>
      </c>
      <c r="W222" s="26">
        <f>IF($F$207="n/a",0,IF(W$3&lt;=$C222,0,IF(W$3&gt;($F$207+$C222),INDEX($D$219:$W$219,,$C222)-SUM($D222:V222),INDEX($D$219:$W$219,,$C222)/$F$207)))</f>
        <v>6.5606316165973816E-2</v>
      </c>
      <c r="X222" s="26">
        <f>IF($F$207="n/a",0,IF(X$3&lt;=$C222,0,IF(X$3&gt;($F$207+$C222),INDEX($D$219:$W$219,,$C222)-SUM($D222:W222),INDEX($D$219:$W$219,,$C222)/$F$207)))</f>
        <v>6.5606316165973816E-2</v>
      </c>
      <c r="Y222" s="26">
        <f>IF($F$207="n/a",0,IF(Y$3&lt;=$C222,0,IF(Y$3&gt;($F$207+$C222),INDEX($D$219:$W$219,,$C222)-SUM($D222:X222),INDEX($D$219:$W$219,,$C222)/$F$207)))</f>
        <v>6.5606316165973816E-2</v>
      </c>
      <c r="Z222" s="26">
        <f>IF($F$207="n/a",0,IF(Z$3&lt;=$C222,0,IF(Z$3&gt;($F$207+$C222),INDEX($D$219:$W$219,,$C222)-SUM($D222:Y222),INDEX($D$219:$W$219,,$C222)/$F$207)))</f>
        <v>6.5606316165973816E-2</v>
      </c>
      <c r="AA222" s="26">
        <f>IF($F$207="n/a",0,IF(AA$3&lt;=$C222,0,IF(AA$3&gt;($F$207+$C222),INDEX($D$219:$W$219,,$C222)-SUM($D222:Z222),INDEX($D$219:$W$219,,$C222)/$F$207)))</f>
        <v>6.5606316165973816E-2</v>
      </c>
      <c r="AB222" s="26">
        <f>IF($F$207="n/a",0,IF(AB$3&lt;=$C222,0,IF(AB$3&gt;($F$207+$C222),INDEX($D$219:$W$219,,$C222)-SUM($D222:AA222),INDEX($D$219:$W$219,,$C222)/$F$207)))</f>
        <v>6.5606316165973816E-2</v>
      </c>
      <c r="AC222" s="26">
        <f>IF($F$207="n/a",0,IF(AC$3&lt;=$C222,0,IF(AC$3&gt;($F$207+$C222),INDEX($D$219:$W$219,,$C222)-SUM($D222:AB222),INDEX($D$219:$W$219,,$C222)/$F$207)))</f>
        <v>6.5606316165973816E-2</v>
      </c>
      <c r="AD222" s="26">
        <f>IF($F$207="n/a",0,IF(AD$3&lt;=$C222,0,IF(AD$3&gt;($F$207+$C222),INDEX($D$219:$W$219,,$C222)-SUM($D222:AC222),INDEX($D$219:$W$219,,$C222)/$F$207)))</f>
        <v>6.5606316165973816E-2</v>
      </c>
      <c r="AE222" s="26">
        <f>IF($F$207="n/a",0,IF(AE$3&lt;=$C222,0,IF(AE$3&gt;($F$207+$C222),INDEX($D$219:$W$219,,$C222)-SUM($D222:AD222),INDEX($D$219:$W$219,,$C222)/$F$207)))</f>
        <v>6.5606316165973816E-2</v>
      </c>
      <c r="AF222" s="26">
        <f>IF($F$207="n/a",0,IF(AF$3&lt;=$C222,0,IF(AF$3&gt;($F$207+$C222),INDEX($D$219:$W$219,,$C222)-SUM($D222:AE222),INDEX($D$219:$W$219,,$C222)/$F$207)))</f>
        <v>6.5606316165973816E-2</v>
      </c>
      <c r="AG222" s="26">
        <f>IF($F$207="n/a",0,IF(AG$3&lt;=$C222,0,IF(AG$3&gt;($F$207+$C222),INDEX($D$219:$W$219,,$C222)-SUM($D222:AF222),INDEX($D$219:$W$219,,$C222)/$F$207)))</f>
        <v>6.5606316165973816E-2</v>
      </c>
      <c r="AH222" s="26">
        <f>IF($F$207="n/a",0,IF(AH$3&lt;=$C222,0,IF(AH$3&gt;($F$207+$C222),INDEX($D$219:$W$219,,$C222)-SUM($D222:AG222),INDEX($D$219:$W$219,,$C222)/$F$207)))</f>
        <v>6.5606316165973816E-2</v>
      </c>
      <c r="AI222" s="26">
        <f>IF($F$207="n/a",0,IF(AI$3&lt;=$C222,0,IF(AI$3&gt;($F$207+$C222),INDEX($D$219:$W$219,,$C222)-SUM($D222:AH222),INDEX($D$219:$W$219,,$C222)/$F$207)))</f>
        <v>6.5606316165973816E-2</v>
      </c>
      <c r="AJ222" s="26">
        <f>IF($F$207="n/a",0,IF(AJ$3&lt;=$C222,0,IF(AJ$3&gt;($F$207+$C222),INDEX($D$219:$W$219,,$C222)-SUM($D222:AI222),INDEX($D$219:$W$219,,$C222)/$F$207)))</f>
        <v>6.5606316165973816E-2</v>
      </c>
      <c r="AK222" s="26">
        <f>IF($F$207="n/a",0,IF(AK$3&lt;=$C222,0,IF(AK$3&gt;($F$207+$C222),INDEX($D$219:$W$219,,$C222)-SUM($D222:AJ222),INDEX($D$219:$W$219,,$C222)/$F$207)))</f>
        <v>6.5606316165973816E-2</v>
      </c>
      <c r="AL222" s="26">
        <f>IF($F$207="n/a",0,IF(AL$3&lt;=$C222,0,IF(AL$3&gt;($F$207+$C222),INDEX($D$219:$W$219,,$C222)-SUM($D222:AK222),INDEX($D$219:$W$219,,$C222)/$F$207)))</f>
        <v>6.5606316165973816E-2</v>
      </c>
      <c r="AM222" s="26">
        <f>IF($F$207="n/a",0,IF(AM$3&lt;=$C222,0,IF(AM$3&gt;($F$207+$C222),INDEX($D$219:$W$219,,$C222)-SUM($D222:AL222),INDEX($D$219:$W$219,,$C222)/$F$207)))</f>
        <v>6.5606316165973816E-2</v>
      </c>
      <c r="AN222" s="26">
        <f>IF($F$207="n/a",0,IF(AN$3&lt;=$C222,0,IF(AN$3&gt;($F$207+$C222),INDEX($D$219:$W$219,,$C222)-SUM($D222:AM222),INDEX($D$219:$W$219,,$C222)/$F$207)))</f>
        <v>6.5606316165973816E-2</v>
      </c>
      <c r="AO222" s="26">
        <f>IF($F$207="n/a",0,IF(AO$3&lt;=$C222,0,IF(AO$3&gt;($F$207+$C222),INDEX($D$219:$W$219,,$C222)-SUM($D222:AN222),INDEX($D$219:$W$219,,$C222)/$F$207)))</f>
        <v>6.5606316165973816E-2</v>
      </c>
      <c r="AP222" s="26">
        <f>IF($F$207="n/a",0,IF(AP$3&lt;=$C222,0,IF(AP$3&gt;($F$207+$C222),INDEX($D$219:$W$219,,$C222)-SUM($D222:AO222),INDEX($D$219:$W$219,,$C222)/$F$207)))</f>
        <v>6.5606316165973816E-2</v>
      </c>
      <c r="AQ222" s="26">
        <f>IF($F$207="n/a",0,IF(AQ$3&lt;=$C222,0,IF(AQ$3&gt;($F$207+$C222),INDEX($D$219:$W$219,,$C222)-SUM($D222:AP222),INDEX($D$219:$W$219,,$C222)/$F$207)))</f>
        <v>6.5606316165973816E-2</v>
      </c>
      <c r="AR222" s="26">
        <f>IF($F$207="n/a",0,IF(AR$3&lt;=$C222,0,IF(AR$3&gt;($F$207+$C222),INDEX($D$219:$W$219,,$C222)-SUM($D222:AQ222),INDEX($D$219:$W$219,,$C222)/$F$207)))</f>
        <v>6.5606316165973816E-2</v>
      </c>
      <c r="AS222" s="26">
        <f>IF($F$207="n/a",0,IF(AS$3&lt;=$C222,0,IF(AS$3&gt;($F$207+$C222),INDEX($D$219:$W$219,,$C222)-SUM($D222:AR222),INDEX($D$219:$W$219,,$C222)/$F$207)))</f>
        <v>6.5606316165973816E-2</v>
      </c>
      <c r="AT222" s="26">
        <f>IF($F$207="n/a",0,IF(AT$3&lt;=$C222,0,IF(AT$3&gt;($F$207+$C222),INDEX($D$219:$W$219,,$C222)-SUM($D222:AS222),INDEX($D$219:$W$219,,$C222)/$F$207)))</f>
        <v>6.5606316165973816E-2</v>
      </c>
      <c r="AU222" s="26">
        <f>IF($F$207="n/a",0,IF(AU$3&lt;=$C222,0,IF(AU$3&gt;($F$207+$C222),INDEX($D$219:$W$219,,$C222)-SUM($D222:AT222),INDEX($D$219:$W$219,,$C222)/$F$207)))</f>
        <v>6.5606316165973816E-2</v>
      </c>
      <c r="AV222" s="26">
        <f>IF($F$207="n/a",0,IF(AV$3&lt;=$C222,0,IF(AV$3&gt;($F$207+$C222),INDEX($D$219:$W$219,,$C222)-SUM($D222:AU222),INDEX($D$219:$W$219,,$C222)/$F$207)))</f>
        <v>6.5606316165973816E-2</v>
      </c>
      <c r="AW222" s="26">
        <f>IF($F$207="n/a",0,IF(AW$3&lt;=$C222,0,IF(AW$3&gt;($F$207+$C222),INDEX($D$219:$W$219,,$C222)-SUM($D222:AV222),INDEX($D$219:$W$219,,$C222)/$F$207)))</f>
        <v>6.5606316165973816E-2</v>
      </c>
      <c r="AX222" s="26">
        <f>IF($F$207="n/a",0,IF(AX$3&lt;=$C222,0,IF(AX$3&gt;($F$207+$C222),INDEX($D$219:$W$219,,$C222)-SUM($D222:AW222),INDEX($D$219:$W$219,,$C222)/$F$207)))</f>
        <v>6.5606316165973816E-2</v>
      </c>
      <c r="AY222" s="26">
        <f>IF($F$207="n/a",0,IF(AY$3&lt;=$C222,0,IF(AY$3&gt;($F$207+$C222),INDEX($D$219:$W$219,,$C222)-SUM($D222:AX222),INDEX($D$219:$W$219,,$C222)/$F$207)))</f>
        <v>6.5606316165973816E-2</v>
      </c>
      <c r="AZ222" s="26">
        <f>IF($F$207="n/a",0,IF(AZ$3&lt;=$C222,0,IF(AZ$3&gt;($F$207+$C222),INDEX($D$219:$W$219,,$C222)-SUM($D222:AY222),INDEX($D$219:$W$219,,$C222)/$F$207)))</f>
        <v>6.5606316165973816E-2</v>
      </c>
      <c r="BA222" s="26">
        <f>IF($F$207="n/a",0,IF(BA$3&lt;=$C222,0,IF(BA$3&gt;($F$207+$C222),INDEX($D$219:$W$219,,$C222)-SUM($D222:AZ222),INDEX($D$219:$W$219,,$C222)/$F$207)))</f>
        <v>6.5606316165973816E-2</v>
      </c>
      <c r="BB222" s="26">
        <f>IF($F$207="n/a",0,IF(BB$3&lt;=$C222,0,IF(BB$3&gt;($F$207+$C222),INDEX($D$219:$W$219,,$C222)-SUM($D222:BA222),INDEX($D$219:$W$219,,$C222)/$F$207)))</f>
        <v>6.5606316165973816E-2</v>
      </c>
      <c r="BC222" s="26">
        <f>IF($F$207="n/a",0,IF(BC$3&lt;=$C222,0,IF(BC$3&gt;($F$207+$C222),INDEX($D$219:$W$219,,$C222)-SUM($D222:BB222),INDEX($D$219:$W$219,,$C222)/$F$207)))</f>
        <v>1.7763568394002505E-15</v>
      </c>
      <c r="BD222" s="26">
        <f>IF($F$207="n/a",0,IF(BD$3&lt;=$C222,0,IF(BD$3&gt;($F$207+$C222),INDEX($D$219:$W$219,,$C222)-SUM($D222:BC222),INDEX($D$219:$W$219,,$C222)/$F$207)))</f>
        <v>0</v>
      </c>
      <c r="BE222" s="26">
        <f>IF($F$207="n/a",0,IF(BE$3&lt;=$C222,0,IF(BE$3&gt;($F$207+$C222),INDEX($D$219:$W$219,,$C222)-SUM($D222:BD222),INDEX($D$219:$W$219,,$C222)/$F$207)))</f>
        <v>0</v>
      </c>
      <c r="BF222" s="26">
        <f>IF($F$207="n/a",0,IF(BF$3&lt;=$C222,0,IF(BF$3&gt;($F$207+$C222),INDEX($D$219:$W$219,,$C222)-SUM($D222:BE222),INDEX($D$219:$W$219,,$C222)/$F$207)))</f>
        <v>0</v>
      </c>
      <c r="BG222" s="26">
        <f>IF($F$207="n/a",0,IF(BG$3&lt;=$C222,0,IF(BG$3&gt;($F$207+$C222),INDEX($D$219:$W$219,,$C222)-SUM($D222:BF222),INDEX($D$219:$W$219,,$C222)/$F$207)))</f>
        <v>0</v>
      </c>
      <c r="BH222" s="26">
        <f>IF($F$207="n/a",0,IF(BH$3&lt;=$C222,0,IF(BH$3&gt;($F$207+$C222),INDEX($D$219:$W$219,,$C222)-SUM($D222:BG222),INDEX($D$219:$W$219,,$C222)/$F$207)))</f>
        <v>0</v>
      </c>
      <c r="BI222" s="26">
        <f>IF($F$207="n/a",0,IF(BI$3&lt;=$C222,0,IF(BI$3&gt;($F$207+$C222),INDEX($D$219:$W$219,,$C222)-SUM($D222:BH222),INDEX($D$219:$W$219,,$C222)/$F$207)))</f>
        <v>0</v>
      </c>
      <c r="BJ222" s="26">
        <f>IF($F$207="n/a",0,IF(BJ$3&lt;=$C222,0,IF(BJ$3&gt;($F$207+$C222),INDEX($D$219:$W$219,,$C222)-SUM($D222:BI222),INDEX($D$219:$W$219,,$C222)/$F$207)))</f>
        <v>0</v>
      </c>
      <c r="BK222" s="26">
        <f>IF($F$207="n/a",0,IF(BK$3&lt;=$C222,0,IF(BK$3&gt;($F$207+$C222),INDEX($D$219:$W$219,,$C222)-SUM($D222:BJ222),INDEX($D$219:$W$219,,$C222)/$F$207)))</f>
        <v>0</v>
      </c>
    </row>
    <row r="223" spans="2:63" hidden="1" outlineLevel="1" x14ac:dyDescent="0.3">
      <c r="B223" s="15">
        <v>2014</v>
      </c>
      <c r="C223">
        <v>2</v>
      </c>
      <c r="D223" s="26"/>
      <c r="E223" s="26">
        <f>IF($F$207="n/a",0,IF(E$3&lt;=$C223,0,IF(E$3&gt;($F$207+$C223),INDEX($D$219:$W$219,,$C223)-SUM($D223:D223),INDEX($D$219:$W$219,,$C223)/$F$207)))</f>
        <v>0</v>
      </c>
      <c r="F223" s="26">
        <f>IF($F$207="n/a",0,IF(F$3&lt;=$C223,0,IF(F$3&gt;($F$207+$C223),INDEX($D$219:$W$219,,$C223)-SUM($D223:E223),INDEX($D$219:$W$219,,$C223)/$F$207)))</f>
        <v>0.10984748484071234</v>
      </c>
      <c r="G223" s="26">
        <f>IF($F$207="n/a",0,IF(G$3&lt;=$C223,0,IF(G$3&gt;($F$207+$C223),INDEX($D$219:$W$219,,$C223)-SUM($D223:F223),INDEX($D$219:$W$219,,$C223)/$F$207)))</f>
        <v>0.10984748484071234</v>
      </c>
      <c r="H223" s="46">
        <f>IF($F$207="n/a",0,IF(H$3&lt;=$C223,0,IF(H$3&gt;($F$207+$C223),INDEX($D$219:$W$219,,$C223)-SUM($D223:G223),INDEX($D$219:$W$219,,$C223)/$F$207)))</f>
        <v>0.10984748484071234</v>
      </c>
      <c r="I223" s="40">
        <f>IF($F$207="n/a",0,IF(I$3&lt;=$C223,0,IF(I$3&gt;($F$207+$C223),INDEX($D$219:$W$219,,$C223)-SUM($D223:H223),INDEX($D$219:$W$219,,$C223)/$F$207)))</f>
        <v>0.10984748484071234</v>
      </c>
      <c r="J223" s="26">
        <f>IF($F$207="n/a",0,IF(J$3&lt;=$C223,0,IF(J$3&gt;($F$207+$C223),INDEX($D$219:$W$219,,$C223)-SUM($D223:I223),INDEX($D$219:$W$219,,$C223)/$F$207)))</f>
        <v>0.10984748484071234</v>
      </c>
      <c r="K223" s="26">
        <f>IF($F$207="n/a",0,IF(K$3&lt;=$C223,0,IF(K$3&gt;($F$207+$C223),INDEX($D$219:$W$219,,$C223)-SUM($D223:J223),INDEX($D$219:$W$219,,$C223)/$F$207)))</f>
        <v>0.10984748484071234</v>
      </c>
      <c r="L223" s="26">
        <f>IF($F$207="n/a",0,IF(L$3&lt;=$C223,0,IF(L$3&gt;($F$207+$C223),INDEX($D$219:$W$219,,$C223)-SUM($D223:K223),INDEX($D$219:$W$219,,$C223)/$F$207)))</f>
        <v>0.10984748484071234</v>
      </c>
      <c r="M223" s="26">
        <f>IF($F$207="n/a",0,IF(M$3&lt;=$C223,0,IF(M$3&gt;($F$207+$C223),INDEX($D$219:$W$219,,$C223)-SUM($D223:L223),INDEX($D$219:$W$219,,$C223)/$F$207)))</f>
        <v>0.10984748484071234</v>
      </c>
      <c r="N223" s="26">
        <f>IF($F$207="n/a",0,IF(N$3&lt;=$C223,0,IF(N$3&gt;($F$207+$C223),INDEX($D$219:$W$219,,$C223)-SUM($D223:M223),INDEX($D$219:$W$219,,$C223)/$F$207)))</f>
        <v>0.10984748484071234</v>
      </c>
      <c r="O223" s="26">
        <f>IF($F$207="n/a",0,IF(O$3&lt;=$C223,0,IF(O$3&gt;($F$207+$C223),INDEX($D$219:$W$219,,$C223)-SUM($D223:N223),INDEX($D$219:$W$219,,$C223)/$F$207)))</f>
        <v>0.10984748484071234</v>
      </c>
      <c r="P223" s="26">
        <f>IF($F$207="n/a",0,IF(P$3&lt;=$C223,0,IF(P$3&gt;($F$207+$C223),INDEX($D$219:$W$219,,$C223)-SUM($D223:O223),INDEX($D$219:$W$219,,$C223)/$F$207)))</f>
        <v>0.10984748484071234</v>
      </c>
      <c r="Q223" s="26">
        <f>IF($F$207="n/a",0,IF(Q$3&lt;=$C223,0,IF(Q$3&gt;($F$207+$C223),INDEX($D$219:$W$219,,$C223)-SUM($D223:P223),INDEX($D$219:$W$219,,$C223)/$F$207)))</f>
        <v>0.10984748484071234</v>
      </c>
      <c r="R223" s="26">
        <f>IF($F$207="n/a",0,IF(R$3&lt;=$C223,0,IF(R$3&gt;($F$207+$C223),INDEX($D$219:$W$219,,$C223)-SUM($D223:Q223),INDEX($D$219:$W$219,,$C223)/$F$207)))</f>
        <v>0.10984748484071234</v>
      </c>
      <c r="S223" s="26">
        <f>IF($F$207="n/a",0,IF(S$3&lt;=$C223,0,IF(S$3&gt;($F$207+$C223),INDEX($D$219:$W$219,,$C223)-SUM($D223:R223),INDEX($D$219:$W$219,,$C223)/$F$207)))</f>
        <v>0.10984748484071234</v>
      </c>
      <c r="T223" s="26">
        <f>IF($F$207="n/a",0,IF(T$3&lt;=$C223,0,IF(T$3&gt;($F$207+$C223),INDEX($D$219:$W$219,,$C223)-SUM($D223:S223),INDEX($D$219:$W$219,,$C223)/$F$207)))</f>
        <v>0.10984748484071234</v>
      </c>
      <c r="U223" s="26">
        <f>IF($F$207="n/a",0,IF(U$3&lt;=$C223,0,IF(U$3&gt;($F$207+$C223),INDEX($D$219:$W$219,,$C223)-SUM($D223:T223),INDEX($D$219:$W$219,,$C223)/$F$207)))</f>
        <v>0.10984748484071234</v>
      </c>
      <c r="V223" s="26">
        <f>IF($F$207="n/a",0,IF(V$3&lt;=$C223,0,IF(V$3&gt;($F$207+$C223),INDEX($D$219:$W$219,,$C223)-SUM($D223:U223),INDEX($D$219:$W$219,,$C223)/$F$207)))</f>
        <v>0.10984748484071234</v>
      </c>
      <c r="W223" s="26">
        <f>IF($F$207="n/a",0,IF(W$3&lt;=$C223,0,IF(W$3&gt;($F$207+$C223),INDEX($D$219:$W$219,,$C223)-SUM($D223:V223),INDEX($D$219:$W$219,,$C223)/$F$207)))</f>
        <v>0.10984748484071234</v>
      </c>
      <c r="X223" s="26">
        <f>IF($F$207="n/a",0,IF(X$3&lt;=$C223,0,IF(X$3&gt;($F$207+$C223),INDEX($D$219:$W$219,,$C223)-SUM($D223:W223),INDEX($D$219:$W$219,,$C223)/$F$207)))</f>
        <v>0.10984748484071234</v>
      </c>
      <c r="Y223" s="26">
        <f>IF($F$207="n/a",0,IF(Y$3&lt;=$C223,0,IF(Y$3&gt;($F$207+$C223),INDEX($D$219:$W$219,,$C223)-SUM($D223:X223),INDEX($D$219:$W$219,,$C223)/$F$207)))</f>
        <v>0.10984748484071234</v>
      </c>
      <c r="Z223" s="26">
        <f>IF($F$207="n/a",0,IF(Z$3&lt;=$C223,0,IF(Z$3&gt;($F$207+$C223),INDEX($D$219:$W$219,,$C223)-SUM($D223:Y223),INDEX($D$219:$W$219,,$C223)/$F$207)))</f>
        <v>0.10984748484071234</v>
      </c>
      <c r="AA223" s="26">
        <f>IF($F$207="n/a",0,IF(AA$3&lt;=$C223,0,IF(AA$3&gt;($F$207+$C223),INDEX($D$219:$W$219,,$C223)-SUM($D223:Z223),INDEX($D$219:$W$219,,$C223)/$F$207)))</f>
        <v>0.10984748484071234</v>
      </c>
      <c r="AB223" s="26">
        <f>IF($F$207="n/a",0,IF(AB$3&lt;=$C223,0,IF(AB$3&gt;($F$207+$C223),INDEX($D$219:$W$219,,$C223)-SUM($D223:AA223),INDEX($D$219:$W$219,,$C223)/$F$207)))</f>
        <v>0.10984748484071234</v>
      </c>
      <c r="AC223" s="26">
        <f>IF($F$207="n/a",0,IF(AC$3&lt;=$C223,0,IF(AC$3&gt;($F$207+$C223),INDEX($D$219:$W$219,,$C223)-SUM($D223:AB223),INDEX($D$219:$W$219,,$C223)/$F$207)))</f>
        <v>0.10984748484071234</v>
      </c>
      <c r="AD223" s="26">
        <f>IF($F$207="n/a",0,IF(AD$3&lt;=$C223,0,IF(AD$3&gt;($F$207+$C223),INDEX($D$219:$W$219,,$C223)-SUM($D223:AC223),INDEX($D$219:$W$219,,$C223)/$F$207)))</f>
        <v>0.10984748484071234</v>
      </c>
      <c r="AE223" s="26">
        <f>IF($F$207="n/a",0,IF(AE$3&lt;=$C223,0,IF(AE$3&gt;($F$207+$C223),INDEX($D$219:$W$219,,$C223)-SUM($D223:AD223),INDEX($D$219:$W$219,,$C223)/$F$207)))</f>
        <v>0.10984748484071234</v>
      </c>
      <c r="AF223" s="26">
        <f>IF($F$207="n/a",0,IF(AF$3&lt;=$C223,0,IF(AF$3&gt;($F$207+$C223),INDEX($D$219:$W$219,,$C223)-SUM($D223:AE223),INDEX($D$219:$W$219,,$C223)/$F$207)))</f>
        <v>0.10984748484071234</v>
      </c>
      <c r="AG223" s="26">
        <f>IF($F$207="n/a",0,IF(AG$3&lt;=$C223,0,IF(AG$3&gt;($F$207+$C223),INDEX($D$219:$W$219,,$C223)-SUM($D223:AF223),INDEX($D$219:$W$219,,$C223)/$F$207)))</f>
        <v>0.10984748484071234</v>
      </c>
      <c r="AH223" s="26">
        <f>IF($F$207="n/a",0,IF(AH$3&lt;=$C223,0,IF(AH$3&gt;($F$207+$C223),INDEX($D$219:$W$219,,$C223)-SUM($D223:AG223),INDEX($D$219:$W$219,,$C223)/$F$207)))</f>
        <v>0.10984748484071234</v>
      </c>
      <c r="AI223" s="26">
        <f>IF($F$207="n/a",0,IF(AI$3&lt;=$C223,0,IF(AI$3&gt;($F$207+$C223),INDEX($D$219:$W$219,,$C223)-SUM($D223:AH223),INDEX($D$219:$W$219,,$C223)/$F$207)))</f>
        <v>0.10984748484071234</v>
      </c>
      <c r="AJ223" s="26">
        <f>IF($F$207="n/a",0,IF(AJ$3&lt;=$C223,0,IF(AJ$3&gt;($F$207+$C223),INDEX($D$219:$W$219,,$C223)-SUM($D223:AI223),INDEX($D$219:$W$219,,$C223)/$F$207)))</f>
        <v>0.10984748484071234</v>
      </c>
      <c r="AK223" s="26">
        <f>IF($F$207="n/a",0,IF(AK$3&lt;=$C223,0,IF(AK$3&gt;($F$207+$C223),INDEX($D$219:$W$219,,$C223)-SUM($D223:AJ223),INDEX($D$219:$W$219,,$C223)/$F$207)))</f>
        <v>0.10984748484071234</v>
      </c>
      <c r="AL223" s="26">
        <f>IF($F$207="n/a",0,IF(AL$3&lt;=$C223,0,IF(AL$3&gt;($F$207+$C223),INDEX($D$219:$W$219,,$C223)-SUM($D223:AK223),INDEX($D$219:$W$219,,$C223)/$F$207)))</f>
        <v>0.10984748484071234</v>
      </c>
      <c r="AM223" s="26">
        <f>IF($F$207="n/a",0,IF(AM$3&lt;=$C223,0,IF(AM$3&gt;($F$207+$C223),INDEX($D$219:$W$219,,$C223)-SUM($D223:AL223),INDEX($D$219:$W$219,,$C223)/$F$207)))</f>
        <v>0.10984748484071234</v>
      </c>
      <c r="AN223" s="26">
        <f>IF($F$207="n/a",0,IF(AN$3&lt;=$C223,0,IF(AN$3&gt;($F$207+$C223),INDEX($D$219:$W$219,,$C223)-SUM($D223:AM223),INDEX($D$219:$W$219,,$C223)/$F$207)))</f>
        <v>0.10984748484071234</v>
      </c>
      <c r="AO223" s="26">
        <f>IF($F$207="n/a",0,IF(AO$3&lt;=$C223,0,IF(AO$3&gt;($F$207+$C223),INDEX($D$219:$W$219,,$C223)-SUM($D223:AN223),INDEX($D$219:$W$219,,$C223)/$F$207)))</f>
        <v>0.10984748484071234</v>
      </c>
      <c r="AP223" s="26">
        <f>IF($F$207="n/a",0,IF(AP$3&lt;=$C223,0,IF(AP$3&gt;($F$207+$C223),INDEX($D$219:$W$219,,$C223)-SUM($D223:AO223),INDEX($D$219:$W$219,,$C223)/$F$207)))</f>
        <v>0.10984748484071234</v>
      </c>
      <c r="AQ223" s="26">
        <f>IF($F$207="n/a",0,IF(AQ$3&lt;=$C223,0,IF(AQ$3&gt;($F$207+$C223),INDEX($D$219:$W$219,,$C223)-SUM($D223:AP223),INDEX($D$219:$W$219,,$C223)/$F$207)))</f>
        <v>0.10984748484071234</v>
      </c>
      <c r="AR223" s="26">
        <f>IF($F$207="n/a",0,IF(AR$3&lt;=$C223,0,IF(AR$3&gt;($F$207+$C223),INDEX($D$219:$W$219,,$C223)-SUM($D223:AQ223),INDEX($D$219:$W$219,,$C223)/$F$207)))</f>
        <v>0.10984748484071234</v>
      </c>
      <c r="AS223" s="26">
        <f>IF($F$207="n/a",0,IF(AS$3&lt;=$C223,0,IF(AS$3&gt;($F$207+$C223),INDEX($D$219:$W$219,,$C223)-SUM($D223:AR223),INDEX($D$219:$W$219,,$C223)/$F$207)))</f>
        <v>0.10984748484071234</v>
      </c>
      <c r="AT223" s="26">
        <f>IF($F$207="n/a",0,IF(AT$3&lt;=$C223,0,IF(AT$3&gt;($F$207+$C223),INDEX($D$219:$W$219,,$C223)-SUM($D223:AS223),INDEX($D$219:$W$219,,$C223)/$F$207)))</f>
        <v>0.10984748484071234</v>
      </c>
      <c r="AU223" s="26">
        <f>IF($F$207="n/a",0,IF(AU$3&lt;=$C223,0,IF(AU$3&gt;($F$207+$C223),INDEX($D$219:$W$219,,$C223)-SUM($D223:AT223),INDEX($D$219:$W$219,,$C223)/$F$207)))</f>
        <v>0.10984748484071234</v>
      </c>
      <c r="AV223" s="26">
        <f>IF($F$207="n/a",0,IF(AV$3&lt;=$C223,0,IF(AV$3&gt;($F$207+$C223),INDEX($D$219:$W$219,,$C223)-SUM($D223:AU223),INDEX($D$219:$W$219,,$C223)/$F$207)))</f>
        <v>0.10984748484071234</v>
      </c>
      <c r="AW223" s="26">
        <f>IF($F$207="n/a",0,IF(AW$3&lt;=$C223,0,IF(AW$3&gt;($F$207+$C223),INDEX($D$219:$W$219,,$C223)-SUM($D223:AV223),INDEX($D$219:$W$219,,$C223)/$F$207)))</f>
        <v>0.10984748484071234</v>
      </c>
      <c r="AX223" s="26">
        <f>IF($F$207="n/a",0,IF(AX$3&lt;=$C223,0,IF(AX$3&gt;($F$207+$C223),INDEX($D$219:$W$219,,$C223)-SUM($D223:AW223),INDEX($D$219:$W$219,,$C223)/$F$207)))</f>
        <v>0.10984748484071234</v>
      </c>
      <c r="AY223" s="26">
        <f>IF($F$207="n/a",0,IF(AY$3&lt;=$C223,0,IF(AY$3&gt;($F$207+$C223),INDEX($D$219:$W$219,,$C223)-SUM($D223:AX223),INDEX($D$219:$W$219,,$C223)/$F$207)))</f>
        <v>0.10984748484071234</v>
      </c>
      <c r="AZ223" s="26">
        <f>IF($F$207="n/a",0,IF(AZ$3&lt;=$C223,0,IF(AZ$3&gt;($F$207+$C223),INDEX($D$219:$W$219,,$C223)-SUM($D223:AY223),INDEX($D$219:$W$219,,$C223)/$F$207)))</f>
        <v>0.10984748484071234</v>
      </c>
      <c r="BA223" s="26">
        <f>IF($F$207="n/a",0,IF(BA$3&lt;=$C223,0,IF(BA$3&gt;($F$207+$C223),INDEX($D$219:$W$219,,$C223)-SUM($D223:AZ223),INDEX($D$219:$W$219,,$C223)/$F$207)))</f>
        <v>0.10984748484071234</v>
      </c>
      <c r="BB223" s="26">
        <f>IF($F$207="n/a",0,IF(BB$3&lt;=$C223,0,IF(BB$3&gt;($F$207+$C223),INDEX($D$219:$W$219,,$C223)-SUM($D223:BA223),INDEX($D$219:$W$219,,$C223)/$F$207)))</f>
        <v>0.10984748484071234</v>
      </c>
      <c r="BC223" s="26">
        <f>IF($F$207="n/a",0,IF(BC$3&lt;=$C223,0,IF(BC$3&gt;($F$207+$C223),INDEX($D$219:$W$219,,$C223)-SUM($D223:BB223),INDEX($D$219:$W$219,,$C223)/$F$207)))</f>
        <v>0.10984748484071234</v>
      </c>
      <c r="BD223" s="26">
        <f>IF($F$207="n/a",0,IF(BD$3&lt;=$C223,0,IF(BD$3&gt;($F$207+$C223),INDEX($D$219:$W$219,,$C223)-SUM($D223:BC223),INDEX($D$219:$W$219,,$C223)/$F$207)))</f>
        <v>-3.5527136788005009E-15</v>
      </c>
      <c r="BE223" s="26">
        <f>IF($F$207="n/a",0,IF(BE$3&lt;=$C223,0,IF(BE$3&gt;($F$207+$C223),INDEX($D$219:$W$219,,$C223)-SUM($D223:BD223),INDEX($D$219:$W$219,,$C223)/$F$207)))</f>
        <v>0</v>
      </c>
      <c r="BF223" s="26">
        <f>IF($F$207="n/a",0,IF(BF$3&lt;=$C223,0,IF(BF$3&gt;($F$207+$C223),INDEX($D$219:$W$219,,$C223)-SUM($D223:BE223),INDEX($D$219:$W$219,,$C223)/$F$207)))</f>
        <v>0</v>
      </c>
      <c r="BG223" s="26">
        <f>IF($F$207="n/a",0,IF(BG$3&lt;=$C223,0,IF(BG$3&gt;($F$207+$C223),INDEX($D$219:$W$219,,$C223)-SUM($D223:BF223),INDEX($D$219:$W$219,,$C223)/$F$207)))</f>
        <v>0</v>
      </c>
      <c r="BH223" s="26">
        <f>IF($F$207="n/a",0,IF(BH$3&lt;=$C223,0,IF(BH$3&gt;($F$207+$C223),INDEX($D$219:$W$219,,$C223)-SUM($D223:BG223),INDEX($D$219:$W$219,,$C223)/$F$207)))</f>
        <v>0</v>
      </c>
      <c r="BI223" s="26">
        <f>IF($F$207="n/a",0,IF(BI$3&lt;=$C223,0,IF(BI$3&gt;($F$207+$C223),INDEX($D$219:$W$219,,$C223)-SUM($D223:BH223),INDEX($D$219:$W$219,,$C223)/$F$207)))</f>
        <v>0</v>
      </c>
      <c r="BJ223" s="26">
        <f>IF($F$207="n/a",0,IF(BJ$3&lt;=$C223,0,IF(BJ$3&gt;($F$207+$C223),INDEX($D$219:$W$219,,$C223)-SUM($D223:BI223),INDEX($D$219:$W$219,,$C223)/$F$207)))</f>
        <v>0</v>
      </c>
      <c r="BK223" s="26">
        <f>IF($F$207="n/a",0,IF(BK$3&lt;=$C223,0,IF(BK$3&gt;($F$207+$C223),INDEX($D$219:$W$219,,$C223)-SUM($D223:BJ223),INDEX($D$219:$W$219,,$C223)/$F$207)))</f>
        <v>0</v>
      </c>
    </row>
    <row r="224" spans="2:63" hidden="1" outlineLevel="1" x14ac:dyDescent="0.3">
      <c r="B224" s="15">
        <v>2015</v>
      </c>
      <c r="C224">
        <v>3</v>
      </c>
      <c r="D224" s="26"/>
      <c r="E224" s="26">
        <f>IF($F$207="n/a",0,IF(E$3&lt;=$C224,0,IF(E$3&gt;($F$207+$C224),INDEX($D$219:$W$219,,$C224)-SUM($D224:D224),INDEX($D$219:$W$219,,$C224)/$F$207)))</f>
        <v>0</v>
      </c>
      <c r="F224" s="26">
        <f>IF($F$207="n/a",0,IF(F$3&lt;=$C224,0,IF(F$3&gt;($F$207+$C224),INDEX($D$219:$W$219,,$C224)-SUM($D224:E224),INDEX($D$219:$W$219,,$C224)/$F$207)))</f>
        <v>0</v>
      </c>
      <c r="G224" s="26">
        <f>IF($F$207="n/a",0,IF(G$3&lt;=$C224,0,IF(G$3&gt;($F$207+$C224),INDEX($D$219:$W$219,,$C224)-SUM($D224:F224),INDEX($D$219:$W$219,,$C224)/$F$207)))</f>
        <v>7.8843383368156994E-2</v>
      </c>
      <c r="H224" s="46">
        <f>IF($F$207="n/a",0,IF(H$3&lt;=$C224,0,IF(H$3&gt;($F$207+$C224),INDEX($D$219:$W$219,,$C224)-SUM($D224:G224),INDEX($D$219:$W$219,,$C224)/$F$207)))</f>
        <v>7.8843383368156994E-2</v>
      </c>
      <c r="I224" s="40">
        <f>IF($F$207="n/a",0,IF(I$3&lt;=$C224,0,IF(I$3&gt;($F$207+$C224),INDEX($D$219:$W$219,,$C224)-SUM($D224:H224),INDEX($D$219:$W$219,,$C224)/$F$207)))</f>
        <v>7.8843383368156994E-2</v>
      </c>
      <c r="J224" s="26">
        <f>IF($F$207="n/a",0,IF(J$3&lt;=$C224,0,IF(J$3&gt;($F$207+$C224),INDEX($D$219:$W$219,,$C224)-SUM($D224:I224),INDEX($D$219:$W$219,,$C224)/$F$207)))</f>
        <v>7.8843383368156994E-2</v>
      </c>
      <c r="K224" s="26">
        <f>IF($F$207="n/a",0,IF(K$3&lt;=$C224,0,IF(K$3&gt;($F$207+$C224),INDEX($D$219:$W$219,,$C224)-SUM($D224:J224),INDEX($D$219:$W$219,,$C224)/$F$207)))</f>
        <v>7.8843383368156994E-2</v>
      </c>
      <c r="L224" s="26">
        <f>IF($F$207="n/a",0,IF(L$3&lt;=$C224,0,IF(L$3&gt;($F$207+$C224),INDEX($D$219:$W$219,,$C224)-SUM($D224:K224),INDEX($D$219:$W$219,,$C224)/$F$207)))</f>
        <v>7.8843383368156994E-2</v>
      </c>
      <c r="M224" s="26">
        <f>IF($F$207="n/a",0,IF(M$3&lt;=$C224,0,IF(M$3&gt;($F$207+$C224),INDEX($D$219:$W$219,,$C224)-SUM($D224:L224),INDEX($D$219:$W$219,,$C224)/$F$207)))</f>
        <v>7.8843383368156994E-2</v>
      </c>
      <c r="N224" s="26">
        <f>IF($F$207="n/a",0,IF(N$3&lt;=$C224,0,IF(N$3&gt;($F$207+$C224),INDEX($D$219:$W$219,,$C224)-SUM($D224:M224),INDEX($D$219:$W$219,,$C224)/$F$207)))</f>
        <v>7.8843383368156994E-2</v>
      </c>
      <c r="O224" s="26">
        <f>IF($F$207="n/a",0,IF(O$3&lt;=$C224,0,IF(O$3&gt;($F$207+$C224),INDEX($D$219:$W$219,,$C224)-SUM($D224:N224),INDEX($D$219:$W$219,,$C224)/$F$207)))</f>
        <v>7.8843383368156994E-2</v>
      </c>
      <c r="P224" s="26">
        <f>IF($F$207="n/a",0,IF(P$3&lt;=$C224,0,IF(P$3&gt;($F$207+$C224),INDEX($D$219:$W$219,,$C224)-SUM($D224:O224),INDEX($D$219:$W$219,,$C224)/$F$207)))</f>
        <v>7.8843383368156994E-2</v>
      </c>
      <c r="Q224" s="26">
        <f>IF($F$207="n/a",0,IF(Q$3&lt;=$C224,0,IF(Q$3&gt;($F$207+$C224),INDEX($D$219:$W$219,,$C224)-SUM($D224:P224),INDEX($D$219:$W$219,,$C224)/$F$207)))</f>
        <v>7.8843383368156994E-2</v>
      </c>
      <c r="R224" s="26">
        <f>IF($F$207="n/a",0,IF(R$3&lt;=$C224,0,IF(R$3&gt;($F$207+$C224),INDEX($D$219:$W$219,,$C224)-SUM($D224:Q224),INDEX($D$219:$W$219,,$C224)/$F$207)))</f>
        <v>7.8843383368156994E-2</v>
      </c>
      <c r="S224" s="26">
        <f>IF($F$207="n/a",0,IF(S$3&lt;=$C224,0,IF(S$3&gt;($F$207+$C224),INDEX($D$219:$W$219,,$C224)-SUM($D224:R224),INDEX($D$219:$W$219,,$C224)/$F$207)))</f>
        <v>7.8843383368156994E-2</v>
      </c>
      <c r="T224" s="26">
        <f>IF($F$207="n/a",0,IF(T$3&lt;=$C224,0,IF(T$3&gt;($F$207+$C224),INDEX($D$219:$W$219,,$C224)-SUM($D224:S224),INDEX($D$219:$W$219,,$C224)/$F$207)))</f>
        <v>7.8843383368156994E-2</v>
      </c>
      <c r="U224" s="26">
        <f>IF($F$207="n/a",0,IF(U$3&lt;=$C224,0,IF(U$3&gt;($F$207+$C224),INDEX($D$219:$W$219,,$C224)-SUM($D224:T224),INDEX($D$219:$W$219,,$C224)/$F$207)))</f>
        <v>7.8843383368156994E-2</v>
      </c>
      <c r="V224" s="26">
        <f>IF($F$207="n/a",0,IF(V$3&lt;=$C224,0,IF(V$3&gt;($F$207+$C224),INDEX($D$219:$W$219,,$C224)-SUM($D224:U224),INDEX($D$219:$W$219,,$C224)/$F$207)))</f>
        <v>7.8843383368156994E-2</v>
      </c>
      <c r="W224" s="26">
        <f>IF($F$207="n/a",0,IF(W$3&lt;=$C224,0,IF(W$3&gt;($F$207+$C224),INDEX($D$219:$W$219,,$C224)-SUM($D224:V224),INDEX($D$219:$W$219,,$C224)/$F$207)))</f>
        <v>7.8843383368156994E-2</v>
      </c>
      <c r="X224" s="26">
        <f>IF($F$207="n/a",0,IF(X$3&lt;=$C224,0,IF(X$3&gt;($F$207+$C224),INDEX($D$219:$W$219,,$C224)-SUM($D224:W224),INDEX($D$219:$W$219,,$C224)/$F$207)))</f>
        <v>7.8843383368156994E-2</v>
      </c>
      <c r="Y224" s="26">
        <f>IF($F$207="n/a",0,IF(Y$3&lt;=$C224,0,IF(Y$3&gt;($F$207+$C224),INDEX($D$219:$W$219,,$C224)-SUM($D224:X224),INDEX($D$219:$W$219,,$C224)/$F$207)))</f>
        <v>7.8843383368156994E-2</v>
      </c>
      <c r="Z224" s="26">
        <f>IF($F$207="n/a",0,IF(Z$3&lt;=$C224,0,IF(Z$3&gt;($F$207+$C224),INDEX($D$219:$W$219,,$C224)-SUM($D224:Y224),INDEX($D$219:$W$219,,$C224)/$F$207)))</f>
        <v>7.8843383368156994E-2</v>
      </c>
      <c r="AA224" s="26">
        <f>IF($F$207="n/a",0,IF(AA$3&lt;=$C224,0,IF(AA$3&gt;($F$207+$C224),INDEX($D$219:$W$219,,$C224)-SUM($D224:Z224),INDEX($D$219:$W$219,,$C224)/$F$207)))</f>
        <v>7.8843383368156994E-2</v>
      </c>
      <c r="AB224" s="26">
        <f>IF($F$207="n/a",0,IF(AB$3&lt;=$C224,0,IF(AB$3&gt;($F$207+$C224),INDEX($D$219:$W$219,,$C224)-SUM($D224:AA224),INDEX($D$219:$W$219,,$C224)/$F$207)))</f>
        <v>7.8843383368156994E-2</v>
      </c>
      <c r="AC224" s="26">
        <f>IF($F$207="n/a",0,IF(AC$3&lt;=$C224,0,IF(AC$3&gt;($F$207+$C224),INDEX($D$219:$W$219,,$C224)-SUM($D224:AB224),INDEX($D$219:$W$219,,$C224)/$F$207)))</f>
        <v>7.8843383368156994E-2</v>
      </c>
      <c r="AD224" s="26">
        <f>IF($F$207="n/a",0,IF(AD$3&lt;=$C224,0,IF(AD$3&gt;($F$207+$C224),INDEX($D$219:$W$219,,$C224)-SUM($D224:AC224),INDEX($D$219:$W$219,,$C224)/$F$207)))</f>
        <v>7.8843383368156994E-2</v>
      </c>
      <c r="AE224" s="26">
        <f>IF($F$207="n/a",0,IF(AE$3&lt;=$C224,0,IF(AE$3&gt;($F$207+$C224),INDEX($D$219:$W$219,,$C224)-SUM($D224:AD224),INDEX($D$219:$W$219,,$C224)/$F$207)))</f>
        <v>7.8843383368156994E-2</v>
      </c>
      <c r="AF224" s="26">
        <f>IF($F$207="n/a",0,IF(AF$3&lt;=$C224,0,IF(AF$3&gt;($F$207+$C224),INDEX($D$219:$W$219,,$C224)-SUM($D224:AE224),INDEX($D$219:$W$219,,$C224)/$F$207)))</f>
        <v>7.8843383368156994E-2</v>
      </c>
      <c r="AG224" s="26">
        <f>IF($F$207="n/a",0,IF(AG$3&lt;=$C224,0,IF(AG$3&gt;($F$207+$C224),INDEX($D$219:$W$219,,$C224)-SUM($D224:AF224),INDEX($D$219:$W$219,,$C224)/$F$207)))</f>
        <v>7.8843383368156994E-2</v>
      </c>
      <c r="AH224" s="26">
        <f>IF($F$207="n/a",0,IF(AH$3&lt;=$C224,0,IF(AH$3&gt;($F$207+$C224),INDEX($D$219:$W$219,,$C224)-SUM($D224:AG224),INDEX($D$219:$W$219,,$C224)/$F$207)))</f>
        <v>7.8843383368156994E-2</v>
      </c>
      <c r="AI224" s="26">
        <f>IF($F$207="n/a",0,IF(AI$3&lt;=$C224,0,IF(AI$3&gt;($F$207+$C224),INDEX($D$219:$W$219,,$C224)-SUM($D224:AH224),INDEX($D$219:$W$219,,$C224)/$F$207)))</f>
        <v>7.8843383368156994E-2</v>
      </c>
      <c r="AJ224" s="26">
        <f>IF($F$207="n/a",0,IF(AJ$3&lt;=$C224,0,IF(AJ$3&gt;($F$207+$C224),INDEX($D$219:$W$219,,$C224)-SUM($D224:AI224),INDEX($D$219:$W$219,,$C224)/$F$207)))</f>
        <v>7.8843383368156994E-2</v>
      </c>
      <c r="AK224" s="26">
        <f>IF($F$207="n/a",0,IF(AK$3&lt;=$C224,0,IF(AK$3&gt;($F$207+$C224),INDEX($D$219:$W$219,,$C224)-SUM($D224:AJ224),INDEX($D$219:$W$219,,$C224)/$F$207)))</f>
        <v>7.8843383368156994E-2</v>
      </c>
      <c r="AL224" s="26">
        <f>IF($F$207="n/a",0,IF(AL$3&lt;=$C224,0,IF(AL$3&gt;($F$207+$C224),INDEX($D$219:$W$219,,$C224)-SUM($D224:AK224),INDEX($D$219:$W$219,,$C224)/$F$207)))</f>
        <v>7.8843383368156994E-2</v>
      </c>
      <c r="AM224" s="26">
        <f>IF($F$207="n/a",0,IF(AM$3&lt;=$C224,0,IF(AM$3&gt;($F$207+$C224),INDEX($D$219:$W$219,,$C224)-SUM($D224:AL224),INDEX($D$219:$W$219,,$C224)/$F$207)))</f>
        <v>7.8843383368156994E-2</v>
      </c>
      <c r="AN224" s="26">
        <f>IF($F$207="n/a",0,IF(AN$3&lt;=$C224,0,IF(AN$3&gt;($F$207+$C224),INDEX($D$219:$W$219,,$C224)-SUM($D224:AM224),INDEX($D$219:$W$219,,$C224)/$F$207)))</f>
        <v>7.8843383368156994E-2</v>
      </c>
      <c r="AO224" s="26">
        <f>IF($F$207="n/a",0,IF(AO$3&lt;=$C224,0,IF(AO$3&gt;($F$207+$C224),INDEX($D$219:$W$219,,$C224)-SUM($D224:AN224),INDEX($D$219:$W$219,,$C224)/$F$207)))</f>
        <v>7.8843383368156994E-2</v>
      </c>
      <c r="AP224" s="26">
        <f>IF($F$207="n/a",0,IF(AP$3&lt;=$C224,0,IF(AP$3&gt;($F$207+$C224),INDEX($D$219:$W$219,,$C224)-SUM($D224:AO224),INDEX($D$219:$W$219,,$C224)/$F$207)))</f>
        <v>7.8843383368156994E-2</v>
      </c>
      <c r="AQ224" s="26">
        <f>IF($F$207="n/a",0,IF(AQ$3&lt;=$C224,0,IF(AQ$3&gt;($F$207+$C224),INDEX($D$219:$W$219,,$C224)-SUM($D224:AP224),INDEX($D$219:$W$219,,$C224)/$F$207)))</f>
        <v>7.8843383368156994E-2</v>
      </c>
      <c r="AR224" s="26">
        <f>IF($F$207="n/a",0,IF(AR$3&lt;=$C224,0,IF(AR$3&gt;($F$207+$C224),INDEX($D$219:$W$219,,$C224)-SUM($D224:AQ224),INDEX($D$219:$W$219,,$C224)/$F$207)))</f>
        <v>7.8843383368156994E-2</v>
      </c>
      <c r="AS224" s="26">
        <f>IF($F$207="n/a",0,IF(AS$3&lt;=$C224,0,IF(AS$3&gt;($F$207+$C224),INDEX($D$219:$W$219,,$C224)-SUM($D224:AR224),INDEX($D$219:$W$219,,$C224)/$F$207)))</f>
        <v>7.8843383368156994E-2</v>
      </c>
      <c r="AT224" s="26">
        <f>IF($F$207="n/a",0,IF(AT$3&lt;=$C224,0,IF(AT$3&gt;($F$207+$C224),INDEX($D$219:$W$219,,$C224)-SUM($D224:AS224),INDEX($D$219:$W$219,,$C224)/$F$207)))</f>
        <v>7.8843383368156994E-2</v>
      </c>
      <c r="AU224" s="26">
        <f>IF($F$207="n/a",0,IF(AU$3&lt;=$C224,0,IF(AU$3&gt;($F$207+$C224),INDEX($D$219:$W$219,,$C224)-SUM($D224:AT224),INDEX($D$219:$W$219,,$C224)/$F$207)))</f>
        <v>7.8843383368156994E-2</v>
      </c>
      <c r="AV224" s="26">
        <f>IF($F$207="n/a",0,IF(AV$3&lt;=$C224,0,IF(AV$3&gt;($F$207+$C224),INDEX($D$219:$W$219,,$C224)-SUM($D224:AU224),INDEX($D$219:$W$219,,$C224)/$F$207)))</f>
        <v>7.8843383368156994E-2</v>
      </c>
      <c r="AW224" s="26">
        <f>IF($F$207="n/a",0,IF(AW$3&lt;=$C224,0,IF(AW$3&gt;($F$207+$C224),INDEX($D$219:$W$219,,$C224)-SUM($D224:AV224),INDEX($D$219:$W$219,,$C224)/$F$207)))</f>
        <v>7.8843383368156994E-2</v>
      </c>
      <c r="AX224" s="26">
        <f>IF($F$207="n/a",0,IF(AX$3&lt;=$C224,0,IF(AX$3&gt;($F$207+$C224),INDEX($D$219:$W$219,,$C224)-SUM($D224:AW224),INDEX($D$219:$W$219,,$C224)/$F$207)))</f>
        <v>7.8843383368156994E-2</v>
      </c>
      <c r="AY224" s="26">
        <f>IF($F$207="n/a",0,IF(AY$3&lt;=$C224,0,IF(AY$3&gt;($F$207+$C224),INDEX($D$219:$W$219,,$C224)-SUM($D224:AX224),INDEX($D$219:$W$219,,$C224)/$F$207)))</f>
        <v>7.8843383368156994E-2</v>
      </c>
      <c r="AZ224" s="26">
        <f>IF($F$207="n/a",0,IF(AZ$3&lt;=$C224,0,IF(AZ$3&gt;($F$207+$C224),INDEX($D$219:$W$219,,$C224)-SUM($D224:AY224),INDEX($D$219:$W$219,,$C224)/$F$207)))</f>
        <v>7.8843383368156994E-2</v>
      </c>
      <c r="BA224" s="26">
        <f>IF($F$207="n/a",0,IF(BA$3&lt;=$C224,0,IF(BA$3&gt;($F$207+$C224),INDEX($D$219:$W$219,,$C224)-SUM($D224:AZ224),INDEX($D$219:$W$219,,$C224)/$F$207)))</f>
        <v>7.8843383368156994E-2</v>
      </c>
      <c r="BB224" s="26">
        <f>IF($F$207="n/a",0,IF(BB$3&lt;=$C224,0,IF(BB$3&gt;($F$207+$C224),INDEX($D$219:$W$219,,$C224)-SUM($D224:BA224),INDEX($D$219:$W$219,,$C224)/$F$207)))</f>
        <v>7.8843383368156994E-2</v>
      </c>
      <c r="BC224" s="26">
        <f>IF($F$207="n/a",0,IF(BC$3&lt;=$C224,0,IF(BC$3&gt;($F$207+$C224),INDEX($D$219:$W$219,,$C224)-SUM($D224:BB224),INDEX($D$219:$W$219,,$C224)/$F$207)))</f>
        <v>7.8843383368156994E-2</v>
      </c>
      <c r="BD224" s="26">
        <f>IF($F$207="n/a",0,IF(BD$3&lt;=$C224,0,IF(BD$3&gt;($F$207+$C224),INDEX($D$219:$W$219,,$C224)-SUM($D224:BC224),INDEX($D$219:$W$219,,$C224)/$F$207)))</f>
        <v>7.8843383368156994E-2</v>
      </c>
      <c r="BE224" s="26">
        <f>IF($F$207="n/a",0,IF(BE$3&lt;=$C224,0,IF(BE$3&gt;($F$207+$C224),INDEX($D$219:$W$219,,$C224)-SUM($D224:BD224),INDEX($D$219:$W$219,,$C224)/$F$207)))</f>
        <v>4.8849813083506888E-15</v>
      </c>
      <c r="BF224" s="26">
        <f>IF($F$207="n/a",0,IF(BF$3&lt;=$C224,0,IF(BF$3&gt;($F$207+$C224),INDEX($D$219:$W$219,,$C224)-SUM($D224:BE224),INDEX($D$219:$W$219,,$C224)/$F$207)))</f>
        <v>0</v>
      </c>
      <c r="BG224" s="26">
        <f>IF($F$207="n/a",0,IF(BG$3&lt;=$C224,0,IF(BG$3&gt;($F$207+$C224),INDEX($D$219:$W$219,,$C224)-SUM($D224:BF224),INDEX($D$219:$W$219,,$C224)/$F$207)))</f>
        <v>0</v>
      </c>
      <c r="BH224" s="26">
        <f>IF($F$207="n/a",0,IF(BH$3&lt;=$C224,0,IF(BH$3&gt;($F$207+$C224),INDEX($D$219:$W$219,,$C224)-SUM($D224:BG224),INDEX($D$219:$W$219,,$C224)/$F$207)))</f>
        <v>0</v>
      </c>
      <c r="BI224" s="26">
        <f>IF($F$207="n/a",0,IF(BI$3&lt;=$C224,0,IF(BI$3&gt;($F$207+$C224),INDEX($D$219:$W$219,,$C224)-SUM($D224:BH224),INDEX($D$219:$W$219,,$C224)/$F$207)))</f>
        <v>0</v>
      </c>
      <c r="BJ224" s="26">
        <f>IF($F$207="n/a",0,IF(BJ$3&lt;=$C224,0,IF(BJ$3&gt;($F$207+$C224),INDEX($D$219:$W$219,,$C224)-SUM($D224:BI224),INDEX($D$219:$W$219,,$C224)/$F$207)))</f>
        <v>0</v>
      </c>
      <c r="BK224" s="26">
        <f>IF($F$207="n/a",0,IF(BK$3&lt;=$C224,0,IF(BK$3&gt;($F$207+$C224),INDEX($D$219:$W$219,,$C224)-SUM($D224:BJ224),INDEX($D$219:$W$219,,$C224)/$F$207)))</f>
        <v>0</v>
      </c>
    </row>
    <row r="225" spans="2:63" hidden="1" outlineLevel="1" x14ac:dyDescent="0.3">
      <c r="B225" s="15">
        <v>2016</v>
      </c>
      <c r="C225">
        <v>4</v>
      </c>
      <c r="D225" s="26"/>
      <c r="E225" s="26">
        <f>IF($F$207="n/a",0,IF(E$3&lt;=$C225,0,IF(E$3&gt;($F$207+$C225),INDEX($D$219:$W$219,,$C225)-SUM($D225:D225),INDEX($D$219:$W$219,,$C225)/$F$207)))</f>
        <v>0</v>
      </c>
      <c r="F225" s="26">
        <f>IF($F$207="n/a",0,IF(F$3&lt;=$C225,0,IF(F$3&gt;($F$207+$C225),INDEX($D$219:$W$219,,$C225)-SUM($D225:E225),INDEX($D$219:$W$219,,$C225)/$F$207)))</f>
        <v>0</v>
      </c>
      <c r="G225" s="26">
        <f>IF($F$207="n/a",0,IF(G$3&lt;=$C225,0,IF(G$3&gt;($F$207+$C225),INDEX($D$219:$W$219,,$C225)-SUM($D225:F225),INDEX($D$219:$W$219,,$C225)/$F$207)))</f>
        <v>0</v>
      </c>
      <c r="H225" s="46">
        <f>IF($F$207="n/a",0,IF(H$3&lt;=$C225,0,IF(H$3&gt;($F$207+$C225),INDEX($D$219:$W$219,,$C225)-SUM($D225:G225),INDEX($D$219:$W$219,,$C225)/$F$207)))</f>
        <v>3.8902372751060621E-2</v>
      </c>
      <c r="I225" s="40">
        <f>IF($F$207="n/a",0,IF(I$3&lt;=$C225,0,IF(I$3&gt;($F$207+$C225),INDEX($D$219:$W$219,,$C225)-SUM($D225:H225),INDEX($D$219:$W$219,,$C225)/$F$207)))</f>
        <v>3.8902372751060621E-2</v>
      </c>
      <c r="J225" s="26">
        <f>IF($F$207="n/a",0,IF(J$3&lt;=$C225,0,IF(J$3&gt;($F$207+$C225),INDEX($D$219:$W$219,,$C225)-SUM($D225:I225),INDEX($D$219:$W$219,,$C225)/$F$207)))</f>
        <v>3.8902372751060621E-2</v>
      </c>
      <c r="K225" s="26">
        <f>IF($F$207="n/a",0,IF(K$3&lt;=$C225,0,IF(K$3&gt;($F$207+$C225),INDEX($D$219:$W$219,,$C225)-SUM($D225:J225),INDEX($D$219:$W$219,,$C225)/$F$207)))</f>
        <v>3.8902372751060621E-2</v>
      </c>
      <c r="L225" s="26">
        <f>IF($F$207="n/a",0,IF(L$3&lt;=$C225,0,IF(L$3&gt;($F$207+$C225),INDEX($D$219:$W$219,,$C225)-SUM($D225:K225),INDEX($D$219:$W$219,,$C225)/$F$207)))</f>
        <v>3.8902372751060621E-2</v>
      </c>
      <c r="M225" s="26">
        <f>IF($F$207="n/a",0,IF(M$3&lt;=$C225,0,IF(M$3&gt;($F$207+$C225),INDEX($D$219:$W$219,,$C225)-SUM($D225:L225),INDEX($D$219:$W$219,,$C225)/$F$207)))</f>
        <v>3.8902372751060621E-2</v>
      </c>
      <c r="N225" s="26">
        <f>IF($F$207="n/a",0,IF(N$3&lt;=$C225,0,IF(N$3&gt;($F$207+$C225),INDEX($D$219:$W$219,,$C225)-SUM($D225:M225),INDEX($D$219:$W$219,,$C225)/$F$207)))</f>
        <v>3.8902372751060621E-2</v>
      </c>
      <c r="O225" s="26">
        <f>IF($F$207="n/a",0,IF(O$3&lt;=$C225,0,IF(O$3&gt;($F$207+$C225),INDEX($D$219:$W$219,,$C225)-SUM($D225:N225),INDEX($D$219:$W$219,,$C225)/$F$207)))</f>
        <v>3.8902372751060621E-2</v>
      </c>
      <c r="P225" s="26">
        <f>IF($F$207="n/a",0,IF(P$3&lt;=$C225,0,IF(P$3&gt;($F$207+$C225),INDEX($D$219:$W$219,,$C225)-SUM($D225:O225),INDEX($D$219:$W$219,,$C225)/$F$207)))</f>
        <v>3.8902372751060621E-2</v>
      </c>
      <c r="Q225" s="26">
        <f>IF($F$207="n/a",0,IF(Q$3&lt;=$C225,0,IF(Q$3&gt;($F$207+$C225),INDEX($D$219:$W$219,,$C225)-SUM($D225:P225),INDEX($D$219:$W$219,,$C225)/$F$207)))</f>
        <v>3.8902372751060621E-2</v>
      </c>
      <c r="R225" s="26">
        <f>IF($F$207="n/a",0,IF(R$3&lt;=$C225,0,IF(R$3&gt;($F$207+$C225),INDEX($D$219:$W$219,,$C225)-SUM($D225:Q225),INDEX($D$219:$W$219,,$C225)/$F$207)))</f>
        <v>3.8902372751060621E-2</v>
      </c>
      <c r="S225" s="26">
        <f>IF($F$207="n/a",0,IF(S$3&lt;=$C225,0,IF(S$3&gt;($F$207+$C225),INDEX($D$219:$W$219,,$C225)-SUM($D225:R225),INDEX($D$219:$W$219,,$C225)/$F$207)))</f>
        <v>3.8902372751060621E-2</v>
      </c>
      <c r="T225" s="26">
        <f>IF($F$207="n/a",0,IF(T$3&lt;=$C225,0,IF(T$3&gt;($F$207+$C225),INDEX($D$219:$W$219,,$C225)-SUM($D225:S225),INDEX($D$219:$W$219,,$C225)/$F$207)))</f>
        <v>3.8902372751060621E-2</v>
      </c>
      <c r="U225" s="26">
        <f>IF($F$207="n/a",0,IF(U$3&lt;=$C225,0,IF(U$3&gt;($F$207+$C225),INDEX($D$219:$W$219,,$C225)-SUM($D225:T225),INDEX($D$219:$W$219,,$C225)/$F$207)))</f>
        <v>3.8902372751060621E-2</v>
      </c>
      <c r="V225" s="26">
        <f>IF($F$207="n/a",0,IF(V$3&lt;=$C225,0,IF(V$3&gt;($F$207+$C225),INDEX($D$219:$W$219,,$C225)-SUM($D225:U225),INDEX($D$219:$W$219,,$C225)/$F$207)))</f>
        <v>3.8902372751060621E-2</v>
      </c>
      <c r="W225" s="26">
        <f>IF($F$207="n/a",0,IF(W$3&lt;=$C225,0,IF(W$3&gt;($F$207+$C225),INDEX($D$219:$W$219,,$C225)-SUM($D225:V225),INDEX($D$219:$W$219,,$C225)/$F$207)))</f>
        <v>3.8902372751060621E-2</v>
      </c>
      <c r="X225" s="26">
        <f>IF($F$207="n/a",0,IF(X$3&lt;=$C225,0,IF(X$3&gt;($F$207+$C225),INDEX($D$219:$W$219,,$C225)-SUM($D225:W225),INDEX($D$219:$W$219,,$C225)/$F$207)))</f>
        <v>3.8902372751060621E-2</v>
      </c>
      <c r="Y225" s="26">
        <f>IF($F$207="n/a",0,IF(Y$3&lt;=$C225,0,IF(Y$3&gt;($F$207+$C225),INDEX($D$219:$W$219,,$C225)-SUM($D225:X225),INDEX($D$219:$W$219,,$C225)/$F$207)))</f>
        <v>3.8902372751060621E-2</v>
      </c>
      <c r="Z225" s="26">
        <f>IF($F$207="n/a",0,IF(Z$3&lt;=$C225,0,IF(Z$3&gt;($F$207+$C225),INDEX($D$219:$W$219,,$C225)-SUM($D225:Y225),INDEX($D$219:$W$219,,$C225)/$F$207)))</f>
        <v>3.8902372751060621E-2</v>
      </c>
      <c r="AA225" s="26">
        <f>IF($F$207="n/a",0,IF(AA$3&lt;=$C225,0,IF(AA$3&gt;($F$207+$C225),INDEX($D$219:$W$219,,$C225)-SUM($D225:Z225),INDEX($D$219:$W$219,,$C225)/$F$207)))</f>
        <v>3.8902372751060621E-2</v>
      </c>
      <c r="AB225" s="26">
        <f>IF($F$207="n/a",0,IF(AB$3&lt;=$C225,0,IF(AB$3&gt;($F$207+$C225),INDEX($D$219:$W$219,,$C225)-SUM($D225:AA225),INDEX($D$219:$W$219,,$C225)/$F$207)))</f>
        <v>3.8902372751060621E-2</v>
      </c>
      <c r="AC225" s="26">
        <f>IF($F$207="n/a",0,IF(AC$3&lt;=$C225,0,IF(AC$3&gt;($F$207+$C225),INDEX($D$219:$W$219,,$C225)-SUM($D225:AB225),INDEX($D$219:$W$219,,$C225)/$F$207)))</f>
        <v>3.8902372751060621E-2</v>
      </c>
      <c r="AD225" s="26">
        <f>IF($F$207="n/a",0,IF(AD$3&lt;=$C225,0,IF(AD$3&gt;($F$207+$C225),INDEX($D$219:$W$219,,$C225)-SUM($D225:AC225),INDEX($D$219:$W$219,,$C225)/$F$207)))</f>
        <v>3.8902372751060621E-2</v>
      </c>
      <c r="AE225" s="26">
        <f>IF($F$207="n/a",0,IF(AE$3&lt;=$C225,0,IF(AE$3&gt;($F$207+$C225),INDEX($D$219:$W$219,,$C225)-SUM($D225:AD225),INDEX($D$219:$W$219,,$C225)/$F$207)))</f>
        <v>3.8902372751060621E-2</v>
      </c>
      <c r="AF225" s="26">
        <f>IF($F$207="n/a",0,IF(AF$3&lt;=$C225,0,IF(AF$3&gt;($F$207+$C225),INDEX($D$219:$W$219,,$C225)-SUM($D225:AE225),INDEX($D$219:$W$219,,$C225)/$F$207)))</f>
        <v>3.8902372751060621E-2</v>
      </c>
      <c r="AG225" s="26">
        <f>IF($F$207="n/a",0,IF(AG$3&lt;=$C225,0,IF(AG$3&gt;($F$207+$C225),INDEX($D$219:$W$219,,$C225)-SUM($D225:AF225),INDEX($D$219:$W$219,,$C225)/$F$207)))</f>
        <v>3.8902372751060621E-2</v>
      </c>
      <c r="AH225" s="26">
        <f>IF($F$207="n/a",0,IF(AH$3&lt;=$C225,0,IF(AH$3&gt;($F$207+$C225),INDEX($D$219:$W$219,,$C225)-SUM($D225:AG225),INDEX($D$219:$W$219,,$C225)/$F$207)))</f>
        <v>3.8902372751060621E-2</v>
      </c>
      <c r="AI225" s="26">
        <f>IF($F$207="n/a",0,IF(AI$3&lt;=$C225,0,IF(AI$3&gt;($F$207+$C225),INDEX($D$219:$W$219,,$C225)-SUM($D225:AH225),INDEX($D$219:$W$219,,$C225)/$F$207)))</f>
        <v>3.8902372751060621E-2</v>
      </c>
      <c r="AJ225" s="26">
        <f>IF($F$207="n/a",0,IF(AJ$3&lt;=$C225,0,IF(AJ$3&gt;($F$207+$C225),INDEX($D$219:$W$219,,$C225)-SUM($D225:AI225),INDEX($D$219:$W$219,,$C225)/$F$207)))</f>
        <v>3.8902372751060621E-2</v>
      </c>
      <c r="AK225" s="26">
        <f>IF($F$207="n/a",0,IF(AK$3&lt;=$C225,0,IF(AK$3&gt;($F$207+$C225),INDEX($D$219:$W$219,,$C225)-SUM($D225:AJ225),INDEX($D$219:$W$219,,$C225)/$F$207)))</f>
        <v>3.8902372751060621E-2</v>
      </c>
      <c r="AL225" s="26">
        <f>IF($F$207="n/a",0,IF(AL$3&lt;=$C225,0,IF(AL$3&gt;($F$207+$C225),INDEX($D$219:$W$219,,$C225)-SUM($D225:AK225),INDEX($D$219:$W$219,,$C225)/$F$207)))</f>
        <v>3.8902372751060621E-2</v>
      </c>
      <c r="AM225" s="26">
        <f>IF($F$207="n/a",0,IF(AM$3&lt;=$C225,0,IF(AM$3&gt;($F$207+$C225),INDEX($D$219:$W$219,,$C225)-SUM($D225:AL225),INDEX($D$219:$W$219,,$C225)/$F$207)))</f>
        <v>3.8902372751060621E-2</v>
      </c>
      <c r="AN225" s="26">
        <f>IF($F$207="n/a",0,IF(AN$3&lt;=$C225,0,IF(AN$3&gt;($F$207+$C225),INDEX($D$219:$W$219,,$C225)-SUM($D225:AM225),INDEX($D$219:$W$219,,$C225)/$F$207)))</f>
        <v>3.8902372751060621E-2</v>
      </c>
      <c r="AO225" s="26">
        <f>IF($F$207="n/a",0,IF(AO$3&lt;=$C225,0,IF(AO$3&gt;($F$207+$C225),INDEX($D$219:$W$219,,$C225)-SUM($D225:AN225),INDEX($D$219:$W$219,,$C225)/$F$207)))</f>
        <v>3.8902372751060621E-2</v>
      </c>
      <c r="AP225" s="26">
        <f>IF($F$207="n/a",0,IF(AP$3&lt;=$C225,0,IF(AP$3&gt;($F$207+$C225),INDEX($D$219:$W$219,,$C225)-SUM($D225:AO225),INDEX($D$219:$W$219,,$C225)/$F$207)))</f>
        <v>3.8902372751060621E-2</v>
      </c>
      <c r="AQ225" s="26">
        <f>IF($F$207="n/a",0,IF(AQ$3&lt;=$C225,0,IF(AQ$3&gt;($F$207+$C225),INDEX($D$219:$W$219,,$C225)-SUM($D225:AP225),INDEX($D$219:$W$219,,$C225)/$F$207)))</f>
        <v>3.8902372751060621E-2</v>
      </c>
      <c r="AR225" s="26">
        <f>IF($F$207="n/a",0,IF(AR$3&lt;=$C225,0,IF(AR$3&gt;($F$207+$C225),INDEX($D$219:$W$219,,$C225)-SUM($D225:AQ225),INDEX($D$219:$W$219,,$C225)/$F$207)))</f>
        <v>3.8902372751060621E-2</v>
      </c>
      <c r="AS225" s="26">
        <f>IF($F$207="n/a",0,IF(AS$3&lt;=$C225,0,IF(AS$3&gt;($F$207+$C225),INDEX($D$219:$W$219,,$C225)-SUM($D225:AR225),INDEX($D$219:$W$219,,$C225)/$F$207)))</f>
        <v>3.8902372751060621E-2</v>
      </c>
      <c r="AT225" s="26">
        <f>IF($F$207="n/a",0,IF(AT$3&lt;=$C225,0,IF(AT$3&gt;($F$207+$C225),INDEX($D$219:$W$219,,$C225)-SUM($D225:AS225),INDEX($D$219:$W$219,,$C225)/$F$207)))</f>
        <v>3.8902372751060621E-2</v>
      </c>
      <c r="AU225" s="26">
        <f>IF($F$207="n/a",0,IF(AU$3&lt;=$C225,0,IF(AU$3&gt;($F$207+$C225),INDEX($D$219:$W$219,,$C225)-SUM($D225:AT225),INDEX($D$219:$W$219,,$C225)/$F$207)))</f>
        <v>3.8902372751060621E-2</v>
      </c>
      <c r="AV225" s="26">
        <f>IF($F$207="n/a",0,IF(AV$3&lt;=$C225,0,IF(AV$3&gt;($F$207+$C225),INDEX($D$219:$W$219,,$C225)-SUM($D225:AU225),INDEX($D$219:$W$219,,$C225)/$F$207)))</f>
        <v>3.8902372751060621E-2</v>
      </c>
      <c r="AW225" s="26">
        <f>IF($F$207="n/a",0,IF(AW$3&lt;=$C225,0,IF(AW$3&gt;($F$207+$C225),INDEX($D$219:$W$219,,$C225)-SUM($D225:AV225),INDEX($D$219:$W$219,,$C225)/$F$207)))</f>
        <v>3.8902372751060621E-2</v>
      </c>
      <c r="AX225" s="26">
        <f>IF($F$207="n/a",0,IF(AX$3&lt;=$C225,0,IF(AX$3&gt;($F$207+$C225),INDEX($D$219:$W$219,,$C225)-SUM($D225:AW225),INDEX($D$219:$W$219,,$C225)/$F$207)))</f>
        <v>3.8902372751060621E-2</v>
      </c>
      <c r="AY225" s="26">
        <f>IF($F$207="n/a",0,IF(AY$3&lt;=$C225,0,IF(AY$3&gt;($F$207+$C225),INDEX($D$219:$W$219,,$C225)-SUM($D225:AX225),INDEX($D$219:$W$219,,$C225)/$F$207)))</f>
        <v>3.8902372751060621E-2</v>
      </c>
      <c r="AZ225" s="26">
        <f>IF($F$207="n/a",0,IF(AZ$3&lt;=$C225,0,IF(AZ$3&gt;($F$207+$C225),INDEX($D$219:$W$219,,$C225)-SUM($D225:AY225),INDEX($D$219:$W$219,,$C225)/$F$207)))</f>
        <v>3.8902372751060621E-2</v>
      </c>
      <c r="BA225" s="26">
        <f>IF($F$207="n/a",0,IF(BA$3&lt;=$C225,0,IF(BA$3&gt;($F$207+$C225),INDEX($D$219:$W$219,,$C225)-SUM($D225:AZ225),INDEX($D$219:$W$219,,$C225)/$F$207)))</f>
        <v>3.8902372751060621E-2</v>
      </c>
      <c r="BB225" s="26">
        <f>IF($F$207="n/a",0,IF(BB$3&lt;=$C225,0,IF(BB$3&gt;($F$207+$C225),INDEX($D$219:$W$219,,$C225)-SUM($D225:BA225),INDEX($D$219:$W$219,,$C225)/$F$207)))</f>
        <v>3.8902372751060621E-2</v>
      </c>
      <c r="BC225" s="26">
        <f>IF($F$207="n/a",0,IF(BC$3&lt;=$C225,0,IF(BC$3&gt;($F$207+$C225),INDEX($D$219:$W$219,,$C225)-SUM($D225:BB225),INDEX($D$219:$W$219,,$C225)/$F$207)))</f>
        <v>3.8902372751060621E-2</v>
      </c>
      <c r="BD225" s="26">
        <f>IF($F$207="n/a",0,IF(BD$3&lt;=$C225,0,IF(BD$3&gt;($F$207+$C225),INDEX($D$219:$W$219,,$C225)-SUM($D225:BC225),INDEX($D$219:$W$219,,$C225)/$F$207)))</f>
        <v>3.8902372751060621E-2</v>
      </c>
      <c r="BE225" s="26">
        <f>IF($F$207="n/a",0,IF(BE$3&lt;=$C225,0,IF(BE$3&gt;($F$207+$C225),INDEX($D$219:$W$219,,$C225)-SUM($D225:BD225),INDEX($D$219:$W$219,,$C225)/$F$207)))</f>
        <v>3.8902372751060621E-2</v>
      </c>
      <c r="BF225" s="26">
        <f>IF($F$207="n/a",0,IF(BF$3&lt;=$C225,0,IF(BF$3&gt;($F$207+$C225),INDEX($D$219:$W$219,,$C225)-SUM($D225:BE225),INDEX($D$219:$W$219,,$C225)/$F$207)))</f>
        <v>-1.9984014443252818E-15</v>
      </c>
      <c r="BG225" s="26">
        <f>IF($F$207="n/a",0,IF(BG$3&lt;=$C225,0,IF(BG$3&gt;($F$207+$C225),INDEX($D$219:$W$219,,$C225)-SUM($D225:BF225),INDEX($D$219:$W$219,,$C225)/$F$207)))</f>
        <v>0</v>
      </c>
      <c r="BH225" s="26">
        <f>IF($F$207="n/a",0,IF(BH$3&lt;=$C225,0,IF(BH$3&gt;($F$207+$C225),INDEX($D$219:$W$219,,$C225)-SUM($D225:BG225),INDEX($D$219:$W$219,,$C225)/$F$207)))</f>
        <v>0</v>
      </c>
      <c r="BI225" s="26">
        <f>IF($F$207="n/a",0,IF(BI$3&lt;=$C225,0,IF(BI$3&gt;($F$207+$C225),INDEX($D$219:$W$219,,$C225)-SUM($D225:BH225),INDEX($D$219:$W$219,,$C225)/$F$207)))</f>
        <v>0</v>
      </c>
      <c r="BJ225" s="26">
        <f>IF($F$207="n/a",0,IF(BJ$3&lt;=$C225,0,IF(BJ$3&gt;($F$207+$C225),INDEX($D$219:$W$219,,$C225)-SUM($D225:BI225),INDEX($D$219:$W$219,,$C225)/$F$207)))</f>
        <v>0</v>
      </c>
      <c r="BK225" s="26">
        <f>IF($F$207="n/a",0,IF(BK$3&lt;=$C225,0,IF(BK$3&gt;($F$207+$C225),INDEX($D$219:$W$219,,$C225)-SUM($D225:BJ225),INDEX($D$219:$W$219,,$C225)/$F$207)))</f>
        <v>0</v>
      </c>
    </row>
    <row r="226" spans="2:63" hidden="1" outlineLevel="1" x14ac:dyDescent="0.3">
      <c r="B226" s="15">
        <v>2017</v>
      </c>
      <c r="C226">
        <v>5</v>
      </c>
      <c r="D226" s="26"/>
      <c r="E226" s="26">
        <f>IF($F$207="n/a",0,IF(E$3&lt;=$C226,0,IF(E$3&gt;($F$207+$C226),INDEX($D$219:$W$219,,$C226)-SUM($D226:D226),INDEX($D$219:$W$219,,$C226)/$F$207)))</f>
        <v>0</v>
      </c>
      <c r="F226" s="26">
        <f>IF($F$207="n/a",0,IF(F$3&lt;=$C226,0,IF(F$3&gt;($F$207+$C226),INDEX($D$219:$W$219,,$C226)-SUM($D226:E226),INDEX($D$219:$W$219,,$C226)/$F$207)))</f>
        <v>0</v>
      </c>
      <c r="G226" s="26">
        <f>IF($F$207="n/a",0,IF(G$3&lt;=$C226,0,IF(G$3&gt;($F$207+$C226),INDEX($D$219:$W$219,,$C226)-SUM($D226:F226),INDEX($D$219:$W$219,,$C226)/$F$207)))</f>
        <v>0</v>
      </c>
      <c r="H226" s="46">
        <f>IF($F$207="n/a",0,IF(H$3&lt;=$C226,0,IF(H$3&gt;($F$207+$C226),INDEX($D$219:$W$219,,$C226)-SUM($D226:G226),INDEX($D$219:$W$219,,$C226)/$F$207)))</f>
        <v>0</v>
      </c>
      <c r="I226" s="40">
        <f>IF($F$207="n/a",0,IF(I$3&lt;=$C226,0,IF(I$3&gt;($F$207+$C226),INDEX($D$219:$W$219,,$C226)-SUM($D226:H226),INDEX($D$219:$W$219,,$C226)/$F$207)))</f>
        <v>0.12561962409813193</v>
      </c>
      <c r="J226" s="26">
        <f>IF($F$207="n/a",0,IF(J$3&lt;=$C226,0,IF(J$3&gt;($F$207+$C226),INDEX($D$219:$W$219,,$C226)-SUM($D226:I226),INDEX($D$219:$W$219,,$C226)/$F$207)))</f>
        <v>0.12561962409813193</v>
      </c>
      <c r="K226" s="26">
        <f>IF($F$207="n/a",0,IF(K$3&lt;=$C226,0,IF(K$3&gt;($F$207+$C226),INDEX($D$219:$W$219,,$C226)-SUM($D226:J226),INDEX($D$219:$W$219,,$C226)/$F$207)))</f>
        <v>0.12561962409813193</v>
      </c>
      <c r="L226" s="26">
        <f>IF($F$207="n/a",0,IF(L$3&lt;=$C226,0,IF(L$3&gt;($F$207+$C226),INDEX($D$219:$W$219,,$C226)-SUM($D226:K226),INDEX($D$219:$W$219,,$C226)/$F$207)))</f>
        <v>0.12561962409813193</v>
      </c>
      <c r="M226" s="26">
        <f>IF($F$207="n/a",0,IF(M$3&lt;=$C226,0,IF(M$3&gt;($F$207+$C226),INDEX($D$219:$W$219,,$C226)-SUM($D226:L226),INDEX($D$219:$W$219,,$C226)/$F$207)))</f>
        <v>0.12561962409813193</v>
      </c>
      <c r="N226" s="26">
        <f>IF($F$207="n/a",0,IF(N$3&lt;=$C226,0,IF(N$3&gt;($F$207+$C226),INDEX($D$219:$W$219,,$C226)-SUM($D226:M226),INDEX($D$219:$W$219,,$C226)/$F$207)))</f>
        <v>0.12561962409813193</v>
      </c>
      <c r="O226" s="26">
        <f>IF($F$207="n/a",0,IF(O$3&lt;=$C226,0,IF(O$3&gt;($F$207+$C226),INDEX($D$219:$W$219,,$C226)-SUM($D226:N226),INDEX($D$219:$W$219,,$C226)/$F$207)))</f>
        <v>0.12561962409813193</v>
      </c>
      <c r="P226" s="26">
        <f>IF($F$207="n/a",0,IF(P$3&lt;=$C226,0,IF(P$3&gt;($F$207+$C226),INDEX($D$219:$W$219,,$C226)-SUM($D226:O226),INDEX($D$219:$W$219,,$C226)/$F$207)))</f>
        <v>0.12561962409813193</v>
      </c>
      <c r="Q226" s="26">
        <f>IF($F$207="n/a",0,IF(Q$3&lt;=$C226,0,IF(Q$3&gt;($F$207+$C226),INDEX($D$219:$W$219,,$C226)-SUM($D226:P226),INDEX($D$219:$W$219,,$C226)/$F$207)))</f>
        <v>0.12561962409813193</v>
      </c>
      <c r="R226" s="26">
        <f>IF($F$207="n/a",0,IF(R$3&lt;=$C226,0,IF(R$3&gt;($F$207+$C226),INDEX($D$219:$W$219,,$C226)-SUM($D226:Q226),INDEX($D$219:$W$219,,$C226)/$F$207)))</f>
        <v>0.12561962409813193</v>
      </c>
      <c r="S226" s="26">
        <f>IF($F$207="n/a",0,IF(S$3&lt;=$C226,0,IF(S$3&gt;($F$207+$C226),INDEX($D$219:$W$219,,$C226)-SUM($D226:R226),INDEX($D$219:$W$219,,$C226)/$F$207)))</f>
        <v>0.12561962409813193</v>
      </c>
      <c r="T226" s="26">
        <f>IF($F$207="n/a",0,IF(T$3&lt;=$C226,0,IF(T$3&gt;($F$207+$C226),INDEX($D$219:$W$219,,$C226)-SUM($D226:S226),INDEX($D$219:$W$219,,$C226)/$F$207)))</f>
        <v>0.12561962409813193</v>
      </c>
      <c r="U226" s="26">
        <f>IF($F$207="n/a",0,IF(U$3&lt;=$C226,0,IF(U$3&gt;($F$207+$C226),INDEX($D$219:$W$219,,$C226)-SUM($D226:T226),INDEX($D$219:$W$219,,$C226)/$F$207)))</f>
        <v>0.12561962409813193</v>
      </c>
      <c r="V226" s="26">
        <f>IF($F$207="n/a",0,IF(V$3&lt;=$C226,0,IF(V$3&gt;($F$207+$C226),INDEX($D$219:$W$219,,$C226)-SUM($D226:U226),INDEX($D$219:$W$219,,$C226)/$F$207)))</f>
        <v>0.12561962409813193</v>
      </c>
      <c r="W226" s="26">
        <f>IF($F$207="n/a",0,IF(W$3&lt;=$C226,0,IF(W$3&gt;($F$207+$C226),INDEX($D$219:$W$219,,$C226)-SUM($D226:V226),INDEX($D$219:$W$219,,$C226)/$F$207)))</f>
        <v>0.12561962409813193</v>
      </c>
      <c r="X226" s="26">
        <f>IF($F$207="n/a",0,IF(X$3&lt;=$C226,0,IF(X$3&gt;($F$207+$C226),INDEX($D$219:$W$219,,$C226)-SUM($D226:W226),INDEX($D$219:$W$219,,$C226)/$F$207)))</f>
        <v>0.12561962409813193</v>
      </c>
      <c r="Y226" s="26">
        <f>IF($F$207="n/a",0,IF(Y$3&lt;=$C226,0,IF(Y$3&gt;($F$207+$C226),INDEX($D$219:$W$219,,$C226)-SUM($D226:X226),INDEX($D$219:$W$219,,$C226)/$F$207)))</f>
        <v>0.12561962409813193</v>
      </c>
      <c r="Z226" s="26">
        <f>IF($F$207="n/a",0,IF(Z$3&lt;=$C226,0,IF(Z$3&gt;($F$207+$C226),INDEX($D$219:$W$219,,$C226)-SUM($D226:Y226),INDEX($D$219:$W$219,,$C226)/$F$207)))</f>
        <v>0.12561962409813193</v>
      </c>
      <c r="AA226" s="26">
        <f>IF($F$207="n/a",0,IF(AA$3&lt;=$C226,0,IF(AA$3&gt;($F$207+$C226),INDEX($D$219:$W$219,,$C226)-SUM($D226:Z226),INDEX($D$219:$W$219,,$C226)/$F$207)))</f>
        <v>0.12561962409813193</v>
      </c>
      <c r="AB226" s="26">
        <f>IF($F$207="n/a",0,IF(AB$3&lt;=$C226,0,IF(AB$3&gt;($F$207+$C226),INDEX($D$219:$W$219,,$C226)-SUM($D226:AA226),INDEX($D$219:$W$219,,$C226)/$F$207)))</f>
        <v>0.12561962409813193</v>
      </c>
      <c r="AC226" s="26">
        <f>IF($F$207="n/a",0,IF(AC$3&lt;=$C226,0,IF(AC$3&gt;($F$207+$C226),INDEX($D$219:$W$219,,$C226)-SUM($D226:AB226),INDEX($D$219:$W$219,,$C226)/$F$207)))</f>
        <v>0.12561962409813193</v>
      </c>
      <c r="AD226" s="26">
        <f>IF($F$207="n/a",0,IF(AD$3&lt;=$C226,0,IF(AD$3&gt;($F$207+$C226),INDEX($D$219:$W$219,,$C226)-SUM($D226:AC226),INDEX($D$219:$W$219,,$C226)/$F$207)))</f>
        <v>0.12561962409813193</v>
      </c>
      <c r="AE226" s="26">
        <f>IF($F$207="n/a",0,IF(AE$3&lt;=$C226,0,IF(AE$3&gt;($F$207+$C226),INDEX($D$219:$W$219,,$C226)-SUM($D226:AD226),INDEX($D$219:$W$219,,$C226)/$F$207)))</f>
        <v>0.12561962409813193</v>
      </c>
      <c r="AF226" s="26">
        <f>IF($F$207="n/a",0,IF(AF$3&lt;=$C226,0,IF(AF$3&gt;($F$207+$C226),INDEX($D$219:$W$219,,$C226)-SUM($D226:AE226),INDEX($D$219:$W$219,,$C226)/$F$207)))</f>
        <v>0.12561962409813193</v>
      </c>
      <c r="AG226" s="26">
        <f>IF($F$207="n/a",0,IF(AG$3&lt;=$C226,0,IF(AG$3&gt;($F$207+$C226),INDEX($D$219:$W$219,,$C226)-SUM($D226:AF226),INDEX($D$219:$W$219,,$C226)/$F$207)))</f>
        <v>0.12561962409813193</v>
      </c>
      <c r="AH226" s="26">
        <f>IF($F$207="n/a",0,IF(AH$3&lt;=$C226,0,IF(AH$3&gt;($F$207+$C226),INDEX($D$219:$W$219,,$C226)-SUM($D226:AG226),INDEX($D$219:$W$219,,$C226)/$F$207)))</f>
        <v>0.12561962409813193</v>
      </c>
      <c r="AI226" s="26">
        <f>IF($F$207="n/a",0,IF(AI$3&lt;=$C226,0,IF(AI$3&gt;($F$207+$C226),INDEX($D$219:$W$219,,$C226)-SUM($D226:AH226),INDEX($D$219:$W$219,,$C226)/$F$207)))</f>
        <v>0.12561962409813193</v>
      </c>
      <c r="AJ226" s="26">
        <f>IF($F$207="n/a",0,IF(AJ$3&lt;=$C226,0,IF(AJ$3&gt;($F$207+$C226),INDEX($D$219:$W$219,,$C226)-SUM($D226:AI226),INDEX($D$219:$W$219,,$C226)/$F$207)))</f>
        <v>0.12561962409813193</v>
      </c>
      <c r="AK226" s="26">
        <f>IF($F$207="n/a",0,IF(AK$3&lt;=$C226,0,IF(AK$3&gt;($F$207+$C226),INDEX($D$219:$W$219,,$C226)-SUM($D226:AJ226),INDEX($D$219:$W$219,,$C226)/$F$207)))</f>
        <v>0.12561962409813193</v>
      </c>
      <c r="AL226" s="26">
        <f>IF($F$207="n/a",0,IF(AL$3&lt;=$C226,0,IF(AL$3&gt;($F$207+$C226),INDEX($D$219:$W$219,,$C226)-SUM($D226:AK226),INDEX($D$219:$W$219,,$C226)/$F$207)))</f>
        <v>0.12561962409813193</v>
      </c>
      <c r="AM226" s="26">
        <f>IF($F$207="n/a",0,IF(AM$3&lt;=$C226,0,IF(AM$3&gt;($F$207+$C226),INDEX($D$219:$W$219,,$C226)-SUM($D226:AL226),INDEX($D$219:$W$219,,$C226)/$F$207)))</f>
        <v>0.12561962409813193</v>
      </c>
      <c r="AN226" s="26">
        <f>IF($F$207="n/a",0,IF(AN$3&lt;=$C226,0,IF(AN$3&gt;($F$207+$C226),INDEX($D$219:$W$219,,$C226)-SUM($D226:AM226),INDEX($D$219:$W$219,,$C226)/$F$207)))</f>
        <v>0.12561962409813193</v>
      </c>
      <c r="AO226" s="26">
        <f>IF($F$207="n/a",0,IF(AO$3&lt;=$C226,0,IF(AO$3&gt;($F$207+$C226),INDEX($D$219:$W$219,,$C226)-SUM($D226:AN226),INDEX($D$219:$W$219,,$C226)/$F$207)))</f>
        <v>0.12561962409813193</v>
      </c>
      <c r="AP226" s="26">
        <f>IF($F$207="n/a",0,IF(AP$3&lt;=$C226,0,IF(AP$3&gt;($F$207+$C226),INDEX($D$219:$W$219,,$C226)-SUM($D226:AO226),INDEX($D$219:$W$219,,$C226)/$F$207)))</f>
        <v>0.12561962409813193</v>
      </c>
      <c r="AQ226" s="26">
        <f>IF($F$207="n/a",0,IF(AQ$3&lt;=$C226,0,IF(AQ$3&gt;($F$207+$C226),INDEX($D$219:$W$219,,$C226)-SUM($D226:AP226),INDEX($D$219:$W$219,,$C226)/$F$207)))</f>
        <v>0.12561962409813193</v>
      </c>
      <c r="AR226" s="26">
        <f>IF($F$207="n/a",0,IF(AR$3&lt;=$C226,0,IF(AR$3&gt;($F$207+$C226),INDEX($D$219:$W$219,,$C226)-SUM($D226:AQ226),INDEX($D$219:$W$219,,$C226)/$F$207)))</f>
        <v>0.12561962409813193</v>
      </c>
      <c r="AS226" s="26">
        <f>IF($F$207="n/a",0,IF(AS$3&lt;=$C226,0,IF(AS$3&gt;($F$207+$C226),INDEX($D$219:$W$219,,$C226)-SUM($D226:AR226),INDEX($D$219:$W$219,,$C226)/$F$207)))</f>
        <v>0.12561962409813193</v>
      </c>
      <c r="AT226" s="26">
        <f>IF($F$207="n/a",0,IF(AT$3&lt;=$C226,0,IF(AT$3&gt;($F$207+$C226),INDEX($D$219:$W$219,,$C226)-SUM($D226:AS226),INDEX($D$219:$W$219,,$C226)/$F$207)))</f>
        <v>0.12561962409813193</v>
      </c>
      <c r="AU226" s="26">
        <f>IF($F$207="n/a",0,IF(AU$3&lt;=$C226,0,IF(AU$3&gt;($F$207+$C226),INDEX($D$219:$W$219,,$C226)-SUM($D226:AT226),INDEX($D$219:$W$219,,$C226)/$F$207)))</f>
        <v>0.12561962409813193</v>
      </c>
      <c r="AV226" s="26">
        <f>IF($F$207="n/a",0,IF(AV$3&lt;=$C226,0,IF(AV$3&gt;($F$207+$C226),INDEX($D$219:$W$219,,$C226)-SUM($D226:AU226),INDEX($D$219:$W$219,,$C226)/$F$207)))</f>
        <v>0.12561962409813193</v>
      </c>
      <c r="AW226" s="26">
        <f>IF($F$207="n/a",0,IF(AW$3&lt;=$C226,0,IF(AW$3&gt;($F$207+$C226),INDEX($D$219:$W$219,,$C226)-SUM($D226:AV226),INDEX($D$219:$W$219,,$C226)/$F$207)))</f>
        <v>0.12561962409813193</v>
      </c>
      <c r="AX226" s="26">
        <f>IF($F$207="n/a",0,IF(AX$3&lt;=$C226,0,IF(AX$3&gt;($F$207+$C226),INDEX($D$219:$W$219,,$C226)-SUM($D226:AW226),INDEX($D$219:$W$219,,$C226)/$F$207)))</f>
        <v>0.12561962409813193</v>
      </c>
      <c r="AY226" s="26">
        <f>IF($F$207="n/a",0,IF(AY$3&lt;=$C226,0,IF(AY$3&gt;($F$207+$C226),INDEX($D$219:$W$219,,$C226)-SUM($D226:AX226),INDEX($D$219:$W$219,,$C226)/$F$207)))</f>
        <v>0.12561962409813193</v>
      </c>
      <c r="AZ226" s="26">
        <f>IF($F$207="n/a",0,IF(AZ$3&lt;=$C226,0,IF(AZ$3&gt;($F$207+$C226),INDEX($D$219:$W$219,,$C226)-SUM($D226:AY226),INDEX($D$219:$W$219,,$C226)/$F$207)))</f>
        <v>0.12561962409813193</v>
      </c>
      <c r="BA226" s="26">
        <f>IF($F$207="n/a",0,IF(BA$3&lt;=$C226,0,IF(BA$3&gt;($F$207+$C226),INDEX($D$219:$W$219,,$C226)-SUM($D226:AZ226),INDEX($D$219:$W$219,,$C226)/$F$207)))</f>
        <v>0.12561962409813193</v>
      </c>
      <c r="BB226" s="26">
        <f>IF($F$207="n/a",0,IF(BB$3&lt;=$C226,0,IF(BB$3&gt;($F$207+$C226),INDEX($D$219:$W$219,,$C226)-SUM($D226:BA226),INDEX($D$219:$W$219,,$C226)/$F$207)))</f>
        <v>0.12561962409813193</v>
      </c>
      <c r="BC226" s="26">
        <f>IF($F$207="n/a",0,IF(BC$3&lt;=$C226,0,IF(BC$3&gt;($F$207+$C226),INDEX($D$219:$W$219,,$C226)-SUM($D226:BB226),INDEX($D$219:$W$219,,$C226)/$F$207)))</f>
        <v>0.12561962409813193</v>
      </c>
      <c r="BD226" s="26">
        <f>IF($F$207="n/a",0,IF(BD$3&lt;=$C226,0,IF(BD$3&gt;($F$207+$C226),INDEX($D$219:$W$219,,$C226)-SUM($D226:BC226),INDEX($D$219:$W$219,,$C226)/$F$207)))</f>
        <v>0.12561962409813193</v>
      </c>
      <c r="BE226" s="26">
        <f>IF($F$207="n/a",0,IF(BE$3&lt;=$C226,0,IF(BE$3&gt;($F$207+$C226),INDEX($D$219:$W$219,,$C226)-SUM($D226:BD226),INDEX($D$219:$W$219,,$C226)/$F$207)))</f>
        <v>0.12561962409813193</v>
      </c>
      <c r="BF226" s="26">
        <f>IF($F$207="n/a",0,IF(BF$3&lt;=$C226,0,IF(BF$3&gt;($F$207+$C226),INDEX($D$219:$W$219,,$C226)-SUM($D226:BE226),INDEX($D$219:$W$219,,$C226)/$F$207)))</f>
        <v>0.12561962409813193</v>
      </c>
      <c r="BG226" s="26">
        <f>IF($F$207="n/a",0,IF(BG$3&lt;=$C226,0,IF(BG$3&gt;($F$207+$C226),INDEX($D$219:$W$219,,$C226)-SUM($D226:BF226),INDEX($D$219:$W$219,,$C226)/$F$207)))</f>
        <v>5.3290705182007514E-15</v>
      </c>
      <c r="BH226" s="26">
        <f>IF($F$207="n/a",0,IF(BH$3&lt;=$C226,0,IF(BH$3&gt;($F$207+$C226),INDEX($D$219:$W$219,,$C226)-SUM($D226:BG226),INDEX($D$219:$W$219,,$C226)/$F$207)))</f>
        <v>0</v>
      </c>
      <c r="BI226" s="26">
        <f>IF($F$207="n/a",0,IF(BI$3&lt;=$C226,0,IF(BI$3&gt;($F$207+$C226),INDEX($D$219:$W$219,,$C226)-SUM($D226:BH226),INDEX($D$219:$W$219,,$C226)/$F$207)))</f>
        <v>0</v>
      </c>
      <c r="BJ226" s="26">
        <f>IF($F$207="n/a",0,IF(BJ$3&lt;=$C226,0,IF(BJ$3&gt;($F$207+$C226),INDEX($D$219:$W$219,,$C226)-SUM($D226:BI226),INDEX($D$219:$W$219,,$C226)/$F$207)))</f>
        <v>0</v>
      </c>
      <c r="BK226" s="26">
        <f>IF($F$207="n/a",0,IF(BK$3&lt;=$C226,0,IF(BK$3&gt;($F$207+$C226),INDEX($D$219:$W$219,,$C226)-SUM($D226:BJ226),INDEX($D$219:$W$219,,$C226)/$F$207)))</f>
        <v>0</v>
      </c>
    </row>
    <row r="227" spans="2:63" hidden="1" outlineLevel="1" x14ac:dyDescent="0.3">
      <c r="B227" s="15">
        <v>2018</v>
      </c>
      <c r="C227">
        <v>6</v>
      </c>
      <c r="D227" s="26"/>
      <c r="E227" s="26">
        <f>IF($F$207="n/a",0,IF(E$3&lt;=$C227,0,IF(E$3&gt;($F$207+$C227),INDEX($D$219:$W$219,,$C227)-SUM($D227:D227),INDEX($D$219:$W$219,,$C227)/$F$207)))</f>
        <v>0</v>
      </c>
      <c r="F227" s="26">
        <f>IF($F$207="n/a",0,IF(F$3&lt;=$C227,0,IF(F$3&gt;($F$207+$C227),INDEX($D$219:$W$219,,$C227)-SUM($D227:E227),INDEX($D$219:$W$219,,$C227)/$F$207)))</f>
        <v>0</v>
      </c>
      <c r="G227" s="26">
        <f>IF($F$207="n/a",0,IF(G$3&lt;=$C227,0,IF(G$3&gt;($F$207+$C227),INDEX($D$219:$W$219,,$C227)-SUM($D227:F227),INDEX($D$219:$W$219,,$C227)/$F$207)))</f>
        <v>0</v>
      </c>
      <c r="H227" s="46">
        <f>IF($F$207="n/a",0,IF(H$3&lt;=$C227,0,IF(H$3&gt;($F$207+$C227),INDEX($D$219:$W$219,,$C227)-SUM($D227:G227),INDEX($D$219:$W$219,,$C227)/$F$207)))</f>
        <v>0</v>
      </c>
      <c r="I227" s="40">
        <f>IF($F$207="n/a",0,IF(I$3&lt;=$C227,0,IF(I$3&gt;($F$207+$C227),INDEX($D$219:$W$219,,$C227)-SUM($D227:H227),INDEX($D$219:$W$219,,$C227)/$F$207)))</f>
        <v>0</v>
      </c>
      <c r="J227" s="26">
        <f>IF($F$207="n/a",0,IF(J$3&lt;=$C227,0,IF(J$3&gt;($F$207+$C227),INDEX($D$219:$W$219,,$C227)-SUM($D227:I227),INDEX($D$219:$W$219,,$C227)/$F$207)))</f>
        <v>0</v>
      </c>
      <c r="K227" s="26">
        <f>IF($F$207="n/a",0,IF(K$3&lt;=$C227,0,IF(K$3&gt;($F$207+$C227),INDEX($D$219:$W$219,,$C227)-SUM($D227:J227),INDEX($D$219:$W$219,,$C227)/$F$207)))</f>
        <v>0</v>
      </c>
      <c r="L227" s="26">
        <f>IF($F$207="n/a",0,IF(L$3&lt;=$C227,0,IF(L$3&gt;($F$207+$C227),INDEX($D$219:$W$219,,$C227)-SUM($D227:K227),INDEX($D$219:$W$219,,$C227)/$F$207)))</f>
        <v>0</v>
      </c>
      <c r="M227" s="26">
        <f>IF($F$207="n/a",0,IF(M$3&lt;=$C227,0,IF(M$3&gt;($F$207+$C227),INDEX($D$219:$W$219,,$C227)-SUM($D227:L227),INDEX($D$219:$W$219,,$C227)/$F$207)))</f>
        <v>0</v>
      </c>
      <c r="N227" s="26">
        <f>IF($F$207="n/a",0,IF(N$3&lt;=$C227,0,IF(N$3&gt;($F$207+$C227),INDEX($D$219:$W$219,,$C227)-SUM($D227:M227),INDEX($D$219:$W$219,,$C227)/$F$207)))</f>
        <v>0</v>
      </c>
      <c r="O227" s="26">
        <f>IF($F$207="n/a",0,IF(O$3&lt;=$C227,0,IF(O$3&gt;($F$207+$C227),INDEX($D$219:$W$219,,$C227)-SUM($D227:N227),INDEX($D$219:$W$219,,$C227)/$F$207)))</f>
        <v>0</v>
      </c>
      <c r="P227" s="26">
        <f>IF($F$207="n/a",0,IF(P$3&lt;=$C227,0,IF(P$3&gt;($F$207+$C227),INDEX($D$219:$W$219,,$C227)-SUM($D227:O227),INDEX($D$219:$W$219,,$C227)/$F$207)))</f>
        <v>0</v>
      </c>
      <c r="Q227" s="26">
        <f>IF($F$207="n/a",0,IF(Q$3&lt;=$C227,0,IF(Q$3&gt;($F$207+$C227),INDEX($D$219:$W$219,,$C227)-SUM($D227:P227),INDEX($D$219:$W$219,,$C227)/$F$207)))</f>
        <v>0</v>
      </c>
      <c r="R227" s="26">
        <f>IF($F$207="n/a",0,IF(R$3&lt;=$C227,0,IF(R$3&gt;($F$207+$C227),INDEX($D$219:$W$219,,$C227)-SUM($D227:Q227),INDEX($D$219:$W$219,,$C227)/$F$207)))</f>
        <v>0</v>
      </c>
      <c r="S227" s="26">
        <f>IF($F$207="n/a",0,IF(S$3&lt;=$C227,0,IF(S$3&gt;($F$207+$C227),INDEX($D$219:$W$219,,$C227)-SUM($D227:R227),INDEX($D$219:$W$219,,$C227)/$F$207)))</f>
        <v>0</v>
      </c>
      <c r="T227" s="26">
        <f>IF($F$207="n/a",0,IF(T$3&lt;=$C227,0,IF(T$3&gt;($F$207+$C227),INDEX($D$219:$W$219,,$C227)-SUM($D227:S227),INDEX($D$219:$W$219,,$C227)/$F$207)))</f>
        <v>0</v>
      </c>
      <c r="U227" s="26">
        <f>IF($F$207="n/a",0,IF(U$3&lt;=$C227,0,IF(U$3&gt;($F$207+$C227),INDEX($D$219:$W$219,,$C227)-SUM($D227:T227),INDEX($D$219:$W$219,,$C227)/$F$207)))</f>
        <v>0</v>
      </c>
      <c r="V227" s="26">
        <f>IF($F$207="n/a",0,IF(V$3&lt;=$C227,0,IF(V$3&gt;($F$207+$C227),INDEX($D$219:$W$219,,$C227)-SUM($D227:U227),INDEX($D$219:$W$219,,$C227)/$F$207)))</f>
        <v>0</v>
      </c>
      <c r="W227" s="26">
        <f>IF($F$207="n/a",0,IF(W$3&lt;=$C227,0,IF(W$3&gt;($F$207+$C227),INDEX($D$219:$W$219,,$C227)-SUM($D227:V227),INDEX($D$219:$W$219,,$C227)/$F$207)))</f>
        <v>0</v>
      </c>
      <c r="X227" s="26">
        <f>IF($F$207="n/a",0,IF(X$3&lt;=$C227,0,IF(X$3&gt;($F$207+$C227),INDEX($D$219:$W$219,,$C227)-SUM($D227:W227),INDEX($D$219:$W$219,,$C227)/$F$207)))</f>
        <v>0</v>
      </c>
      <c r="Y227" s="26">
        <f>IF($F$207="n/a",0,IF(Y$3&lt;=$C227,0,IF(Y$3&gt;($F$207+$C227),INDEX($D$219:$W$219,,$C227)-SUM($D227:X227),INDEX($D$219:$W$219,,$C227)/$F$207)))</f>
        <v>0</v>
      </c>
      <c r="Z227" s="26">
        <f>IF($F$207="n/a",0,IF(Z$3&lt;=$C227,0,IF(Z$3&gt;($F$207+$C227),INDEX($D$219:$W$219,,$C227)-SUM($D227:Y227),INDEX($D$219:$W$219,,$C227)/$F$207)))</f>
        <v>0</v>
      </c>
      <c r="AA227" s="26">
        <f>IF($F$207="n/a",0,IF(AA$3&lt;=$C227,0,IF(AA$3&gt;($F$207+$C227),INDEX($D$219:$W$219,,$C227)-SUM($D227:Z227),INDEX($D$219:$W$219,,$C227)/$F$207)))</f>
        <v>0</v>
      </c>
      <c r="AB227" s="26">
        <f>IF($F$207="n/a",0,IF(AB$3&lt;=$C227,0,IF(AB$3&gt;($F$207+$C227),INDEX($D$219:$W$219,,$C227)-SUM($D227:AA227),INDEX($D$219:$W$219,,$C227)/$F$207)))</f>
        <v>0</v>
      </c>
      <c r="AC227" s="26">
        <f>IF($F$207="n/a",0,IF(AC$3&lt;=$C227,0,IF(AC$3&gt;($F$207+$C227),INDEX($D$219:$W$219,,$C227)-SUM($D227:AB227),INDEX($D$219:$W$219,,$C227)/$F$207)))</f>
        <v>0</v>
      </c>
      <c r="AD227" s="26">
        <f>IF($F$207="n/a",0,IF(AD$3&lt;=$C227,0,IF(AD$3&gt;($F$207+$C227),INDEX($D$219:$W$219,,$C227)-SUM($D227:AC227),INDEX($D$219:$W$219,,$C227)/$F$207)))</f>
        <v>0</v>
      </c>
      <c r="AE227" s="26">
        <f>IF($F$207="n/a",0,IF(AE$3&lt;=$C227,0,IF(AE$3&gt;($F$207+$C227),INDEX($D$219:$W$219,,$C227)-SUM($D227:AD227),INDEX($D$219:$W$219,,$C227)/$F$207)))</f>
        <v>0</v>
      </c>
      <c r="AF227" s="26">
        <f>IF($F$207="n/a",0,IF(AF$3&lt;=$C227,0,IF(AF$3&gt;($F$207+$C227),INDEX($D$219:$W$219,,$C227)-SUM($D227:AE227),INDEX($D$219:$W$219,,$C227)/$F$207)))</f>
        <v>0</v>
      </c>
      <c r="AG227" s="26">
        <f>IF($F$207="n/a",0,IF(AG$3&lt;=$C227,0,IF(AG$3&gt;($F$207+$C227),INDEX($D$219:$W$219,,$C227)-SUM($D227:AF227),INDEX($D$219:$W$219,,$C227)/$F$207)))</f>
        <v>0</v>
      </c>
      <c r="AH227" s="26">
        <f>IF($F$207="n/a",0,IF(AH$3&lt;=$C227,0,IF(AH$3&gt;($F$207+$C227),INDEX($D$219:$W$219,,$C227)-SUM($D227:AG227),INDEX($D$219:$W$219,,$C227)/$F$207)))</f>
        <v>0</v>
      </c>
      <c r="AI227" s="26">
        <f>IF($F$207="n/a",0,IF(AI$3&lt;=$C227,0,IF(AI$3&gt;($F$207+$C227),INDEX($D$219:$W$219,,$C227)-SUM($D227:AH227),INDEX($D$219:$W$219,,$C227)/$F$207)))</f>
        <v>0</v>
      </c>
      <c r="AJ227" s="26">
        <f>IF($F$207="n/a",0,IF(AJ$3&lt;=$C227,0,IF(AJ$3&gt;($F$207+$C227),INDEX($D$219:$W$219,,$C227)-SUM($D227:AI227),INDEX($D$219:$W$219,,$C227)/$F$207)))</f>
        <v>0</v>
      </c>
      <c r="AK227" s="26">
        <f>IF($F$207="n/a",0,IF(AK$3&lt;=$C227,0,IF(AK$3&gt;($F$207+$C227),INDEX($D$219:$W$219,,$C227)-SUM($D227:AJ227),INDEX($D$219:$W$219,,$C227)/$F$207)))</f>
        <v>0</v>
      </c>
      <c r="AL227" s="26">
        <f>IF($F$207="n/a",0,IF(AL$3&lt;=$C227,0,IF(AL$3&gt;($F$207+$C227),INDEX($D$219:$W$219,,$C227)-SUM($D227:AK227),INDEX($D$219:$W$219,,$C227)/$F$207)))</f>
        <v>0</v>
      </c>
      <c r="AM227" s="26">
        <f>IF($F$207="n/a",0,IF(AM$3&lt;=$C227,0,IF(AM$3&gt;($F$207+$C227),INDEX($D$219:$W$219,,$C227)-SUM($D227:AL227),INDEX($D$219:$W$219,,$C227)/$F$207)))</f>
        <v>0</v>
      </c>
      <c r="AN227" s="26">
        <f>IF($F$207="n/a",0,IF(AN$3&lt;=$C227,0,IF(AN$3&gt;($F$207+$C227),INDEX($D$219:$W$219,,$C227)-SUM($D227:AM227),INDEX($D$219:$W$219,,$C227)/$F$207)))</f>
        <v>0</v>
      </c>
      <c r="AO227" s="26">
        <f>IF($F$207="n/a",0,IF(AO$3&lt;=$C227,0,IF(AO$3&gt;($F$207+$C227),INDEX($D$219:$W$219,,$C227)-SUM($D227:AN227),INDEX($D$219:$W$219,,$C227)/$F$207)))</f>
        <v>0</v>
      </c>
      <c r="AP227" s="26">
        <f>IF($F$207="n/a",0,IF(AP$3&lt;=$C227,0,IF(AP$3&gt;($F$207+$C227),INDEX($D$219:$W$219,,$C227)-SUM($D227:AO227),INDEX($D$219:$W$219,,$C227)/$F$207)))</f>
        <v>0</v>
      </c>
      <c r="AQ227" s="26">
        <f>IF($F$207="n/a",0,IF(AQ$3&lt;=$C227,0,IF(AQ$3&gt;($F$207+$C227),INDEX($D$219:$W$219,,$C227)-SUM($D227:AP227),INDEX($D$219:$W$219,,$C227)/$F$207)))</f>
        <v>0</v>
      </c>
      <c r="AR227" s="26">
        <f>IF($F$207="n/a",0,IF(AR$3&lt;=$C227,0,IF(AR$3&gt;($F$207+$C227),INDEX($D$219:$W$219,,$C227)-SUM($D227:AQ227),INDEX($D$219:$W$219,,$C227)/$F$207)))</f>
        <v>0</v>
      </c>
      <c r="AS227" s="26">
        <f>IF($F$207="n/a",0,IF(AS$3&lt;=$C227,0,IF(AS$3&gt;($F$207+$C227),INDEX($D$219:$W$219,,$C227)-SUM($D227:AR227),INDEX($D$219:$W$219,,$C227)/$F$207)))</f>
        <v>0</v>
      </c>
      <c r="AT227" s="26">
        <f>IF($F$207="n/a",0,IF(AT$3&lt;=$C227,0,IF(AT$3&gt;($F$207+$C227),INDEX($D$219:$W$219,,$C227)-SUM($D227:AS227),INDEX($D$219:$W$219,,$C227)/$F$207)))</f>
        <v>0</v>
      </c>
      <c r="AU227" s="26">
        <f>IF($F$207="n/a",0,IF(AU$3&lt;=$C227,0,IF(AU$3&gt;($F$207+$C227),INDEX($D$219:$W$219,,$C227)-SUM($D227:AT227),INDEX($D$219:$W$219,,$C227)/$F$207)))</f>
        <v>0</v>
      </c>
      <c r="AV227" s="26">
        <f>IF($F$207="n/a",0,IF(AV$3&lt;=$C227,0,IF(AV$3&gt;($F$207+$C227),INDEX($D$219:$W$219,,$C227)-SUM($D227:AU227),INDEX($D$219:$W$219,,$C227)/$F$207)))</f>
        <v>0</v>
      </c>
      <c r="AW227" s="26">
        <f>IF($F$207="n/a",0,IF(AW$3&lt;=$C227,0,IF(AW$3&gt;($F$207+$C227),INDEX($D$219:$W$219,,$C227)-SUM($D227:AV227),INDEX($D$219:$W$219,,$C227)/$F$207)))</f>
        <v>0</v>
      </c>
      <c r="AX227" s="26">
        <f>IF($F$207="n/a",0,IF(AX$3&lt;=$C227,0,IF(AX$3&gt;($F$207+$C227),INDEX($D$219:$W$219,,$C227)-SUM($D227:AW227),INDEX($D$219:$W$219,,$C227)/$F$207)))</f>
        <v>0</v>
      </c>
      <c r="AY227" s="26">
        <f>IF($F$207="n/a",0,IF(AY$3&lt;=$C227,0,IF(AY$3&gt;($F$207+$C227),INDEX($D$219:$W$219,,$C227)-SUM($D227:AX227),INDEX($D$219:$W$219,,$C227)/$F$207)))</f>
        <v>0</v>
      </c>
      <c r="AZ227" s="26">
        <f>IF($F$207="n/a",0,IF(AZ$3&lt;=$C227,0,IF(AZ$3&gt;($F$207+$C227),INDEX($D$219:$W$219,,$C227)-SUM($D227:AY227),INDEX($D$219:$W$219,,$C227)/$F$207)))</f>
        <v>0</v>
      </c>
      <c r="BA227" s="26">
        <f>IF($F$207="n/a",0,IF(BA$3&lt;=$C227,0,IF(BA$3&gt;($F$207+$C227),INDEX($D$219:$W$219,,$C227)-SUM($D227:AZ227),INDEX($D$219:$W$219,,$C227)/$F$207)))</f>
        <v>0</v>
      </c>
      <c r="BB227" s="26">
        <f>IF($F$207="n/a",0,IF(BB$3&lt;=$C227,0,IF(BB$3&gt;($F$207+$C227),INDEX($D$219:$W$219,,$C227)-SUM($D227:BA227),INDEX($D$219:$W$219,,$C227)/$F$207)))</f>
        <v>0</v>
      </c>
      <c r="BC227" s="26">
        <f>IF($F$207="n/a",0,IF(BC$3&lt;=$C227,0,IF(BC$3&gt;($F$207+$C227),INDEX($D$219:$W$219,,$C227)-SUM($D227:BB227),INDEX($D$219:$W$219,,$C227)/$F$207)))</f>
        <v>0</v>
      </c>
      <c r="BD227" s="26">
        <f>IF($F$207="n/a",0,IF(BD$3&lt;=$C227,0,IF(BD$3&gt;($F$207+$C227),INDEX($D$219:$W$219,,$C227)-SUM($D227:BC227),INDEX($D$219:$W$219,,$C227)/$F$207)))</f>
        <v>0</v>
      </c>
      <c r="BE227" s="26">
        <f>IF($F$207="n/a",0,IF(BE$3&lt;=$C227,0,IF(BE$3&gt;($F$207+$C227),INDEX($D$219:$W$219,,$C227)-SUM($D227:BD227),INDEX($D$219:$W$219,,$C227)/$F$207)))</f>
        <v>0</v>
      </c>
      <c r="BF227" s="26">
        <f>IF($F$207="n/a",0,IF(BF$3&lt;=$C227,0,IF(BF$3&gt;($F$207+$C227),INDEX($D$219:$W$219,,$C227)-SUM($D227:BE227),INDEX($D$219:$W$219,,$C227)/$F$207)))</f>
        <v>0</v>
      </c>
      <c r="BG227" s="26">
        <f>IF($F$207="n/a",0,IF(BG$3&lt;=$C227,0,IF(BG$3&gt;($F$207+$C227),INDEX($D$219:$W$219,,$C227)-SUM($D227:BF227),INDEX($D$219:$W$219,,$C227)/$F$207)))</f>
        <v>0</v>
      </c>
      <c r="BH227" s="26">
        <f>IF($F$207="n/a",0,IF(BH$3&lt;=$C227,0,IF(BH$3&gt;($F$207+$C227),INDEX($D$219:$W$219,,$C227)-SUM($D227:BG227),INDEX($D$219:$W$219,,$C227)/$F$207)))</f>
        <v>0</v>
      </c>
      <c r="BI227" s="26">
        <f>IF($F$207="n/a",0,IF(BI$3&lt;=$C227,0,IF(BI$3&gt;($F$207+$C227),INDEX($D$219:$W$219,,$C227)-SUM($D227:BH227),INDEX($D$219:$W$219,,$C227)/$F$207)))</f>
        <v>0</v>
      </c>
      <c r="BJ227" s="26">
        <f>IF($F$207="n/a",0,IF(BJ$3&lt;=$C227,0,IF(BJ$3&gt;($F$207+$C227),INDEX($D$219:$W$219,,$C227)-SUM($D227:BI227),INDEX($D$219:$W$219,,$C227)/$F$207)))</f>
        <v>0</v>
      </c>
      <c r="BK227" s="26">
        <f>IF($F$207="n/a",0,IF(BK$3&lt;=$C227,0,IF(BK$3&gt;($F$207+$C227),INDEX($D$219:$W$219,,$C227)-SUM($D227:BJ227),INDEX($D$219:$W$219,,$C227)/$F$207)))</f>
        <v>0</v>
      </c>
    </row>
    <row r="228" spans="2:63" hidden="1" outlineLevel="1" x14ac:dyDescent="0.3">
      <c r="B228" s="15">
        <v>2019</v>
      </c>
      <c r="C228">
        <v>7</v>
      </c>
      <c r="D228" s="26"/>
      <c r="E228" s="26">
        <f>IF($F$207="n/a",0,IF(E$3&lt;=$C228,0,IF(E$3&gt;($F$207+$C228),INDEX($D$219:$W$219,,$C228)-SUM($D228:D228),INDEX($D$219:$W$219,,$C228)/$F$207)))</f>
        <v>0</v>
      </c>
      <c r="F228" s="26">
        <f>IF($F$207="n/a",0,IF(F$3&lt;=$C228,0,IF(F$3&gt;($F$207+$C228),INDEX($D$219:$W$219,,$C228)-SUM($D228:E228),INDEX($D$219:$W$219,,$C228)/$F$207)))</f>
        <v>0</v>
      </c>
      <c r="G228" s="26">
        <f>IF($F$207="n/a",0,IF(G$3&lt;=$C228,0,IF(G$3&gt;($F$207+$C228),INDEX($D$219:$W$219,,$C228)-SUM($D228:F228),INDEX($D$219:$W$219,,$C228)/$F$207)))</f>
        <v>0</v>
      </c>
      <c r="H228" s="46">
        <f>IF($F$207="n/a",0,IF(H$3&lt;=$C228,0,IF(H$3&gt;($F$207+$C228),INDEX($D$219:$W$219,,$C228)-SUM($D228:G228),INDEX($D$219:$W$219,,$C228)/$F$207)))</f>
        <v>0</v>
      </c>
      <c r="I228" s="40">
        <f>IF($F$207="n/a",0,IF(I$3&lt;=$C228,0,IF(I$3&gt;($F$207+$C228),INDEX($D$219:$W$219,,$C228)-SUM($D228:H228),INDEX($D$219:$W$219,,$C228)/$F$207)))</f>
        <v>0</v>
      </c>
      <c r="J228" s="26">
        <f>IF($F$207="n/a",0,IF(J$3&lt;=$C228,0,IF(J$3&gt;($F$207+$C228),INDEX($D$219:$W$219,,$C228)-SUM($D228:I228),INDEX($D$219:$W$219,,$C228)/$F$207)))</f>
        <v>0</v>
      </c>
      <c r="K228" s="26">
        <f>IF($F$207="n/a",0,IF(K$3&lt;=$C228,0,IF(K$3&gt;($F$207+$C228),INDEX($D$219:$W$219,,$C228)-SUM($D228:J228),INDEX($D$219:$W$219,,$C228)/$F$207)))</f>
        <v>0</v>
      </c>
      <c r="L228" s="26">
        <f>IF($F$207="n/a",0,IF(L$3&lt;=$C228,0,IF(L$3&gt;($F$207+$C228),INDEX($D$219:$W$219,,$C228)-SUM($D228:K228),INDEX($D$219:$W$219,,$C228)/$F$207)))</f>
        <v>0</v>
      </c>
      <c r="M228" s="26">
        <f>IF($F$207="n/a",0,IF(M$3&lt;=$C228,0,IF(M$3&gt;($F$207+$C228),INDEX($D$219:$W$219,,$C228)-SUM($D228:L228),INDEX($D$219:$W$219,,$C228)/$F$207)))</f>
        <v>0</v>
      </c>
      <c r="N228" s="26">
        <f>IF($F$207="n/a",0,IF(N$3&lt;=$C228,0,IF(N$3&gt;($F$207+$C228),INDEX($D$219:$W$219,,$C228)-SUM($D228:M228),INDEX($D$219:$W$219,,$C228)/$F$207)))</f>
        <v>0</v>
      </c>
      <c r="O228" s="26">
        <f>IF($F$207="n/a",0,IF(O$3&lt;=$C228,0,IF(O$3&gt;($F$207+$C228),INDEX($D$219:$W$219,,$C228)-SUM($D228:N228),INDEX($D$219:$W$219,,$C228)/$F$207)))</f>
        <v>0</v>
      </c>
      <c r="P228" s="26">
        <f>IF($F$207="n/a",0,IF(P$3&lt;=$C228,0,IF(P$3&gt;($F$207+$C228),INDEX($D$219:$W$219,,$C228)-SUM($D228:O228),INDEX($D$219:$W$219,,$C228)/$F$207)))</f>
        <v>0</v>
      </c>
      <c r="Q228" s="26">
        <f>IF($F$207="n/a",0,IF(Q$3&lt;=$C228,0,IF(Q$3&gt;($F$207+$C228),INDEX($D$219:$W$219,,$C228)-SUM($D228:P228),INDEX($D$219:$W$219,,$C228)/$F$207)))</f>
        <v>0</v>
      </c>
      <c r="R228" s="26">
        <f>IF($F$207="n/a",0,IF(R$3&lt;=$C228,0,IF(R$3&gt;($F$207+$C228),INDEX($D$219:$W$219,,$C228)-SUM($D228:Q228),INDEX($D$219:$W$219,,$C228)/$F$207)))</f>
        <v>0</v>
      </c>
      <c r="S228" s="26">
        <f>IF($F$207="n/a",0,IF(S$3&lt;=$C228,0,IF(S$3&gt;($F$207+$C228),INDEX($D$219:$W$219,,$C228)-SUM($D228:R228),INDEX($D$219:$W$219,,$C228)/$F$207)))</f>
        <v>0</v>
      </c>
      <c r="T228" s="26">
        <f>IF($F$207="n/a",0,IF(T$3&lt;=$C228,0,IF(T$3&gt;($F$207+$C228),INDEX($D$219:$W$219,,$C228)-SUM($D228:S228),INDEX($D$219:$W$219,,$C228)/$F$207)))</f>
        <v>0</v>
      </c>
      <c r="U228" s="26">
        <f>IF($F$207="n/a",0,IF(U$3&lt;=$C228,0,IF(U$3&gt;($F$207+$C228),INDEX($D$219:$W$219,,$C228)-SUM($D228:T228),INDEX($D$219:$W$219,,$C228)/$F$207)))</f>
        <v>0</v>
      </c>
      <c r="V228" s="26">
        <f>IF($F$207="n/a",0,IF(V$3&lt;=$C228,0,IF(V$3&gt;($F$207+$C228),INDEX($D$219:$W$219,,$C228)-SUM($D228:U228),INDEX($D$219:$W$219,,$C228)/$F$207)))</f>
        <v>0</v>
      </c>
      <c r="W228" s="26">
        <f>IF($F$207="n/a",0,IF(W$3&lt;=$C228,0,IF(W$3&gt;($F$207+$C228),INDEX($D$219:$W$219,,$C228)-SUM($D228:V228),INDEX($D$219:$W$219,,$C228)/$F$207)))</f>
        <v>0</v>
      </c>
      <c r="X228" s="26">
        <f>IF($F$207="n/a",0,IF(X$3&lt;=$C228,0,IF(X$3&gt;($F$207+$C228),INDEX($D$219:$W$219,,$C228)-SUM($D228:W228),INDEX($D$219:$W$219,,$C228)/$F$207)))</f>
        <v>0</v>
      </c>
      <c r="Y228" s="26">
        <f>IF($F$207="n/a",0,IF(Y$3&lt;=$C228,0,IF(Y$3&gt;($F$207+$C228),INDEX($D$219:$W$219,,$C228)-SUM($D228:X228),INDEX($D$219:$W$219,,$C228)/$F$207)))</f>
        <v>0</v>
      </c>
      <c r="Z228" s="26">
        <f>IF($F$207="n/a",0,IF(Z$3&lt;=$C228,0,IF(Z$3&gt;($F$207+$C228),INDEX($D$219:$W$219,,$C228)-SUM($D228:Y228),INDEX($D$219:$W$219,,$C228)/$F$207)))</f>
        <v>0</v>
      </c>
      <c r="AA228" s="26">
        <f>IF($F$207="n/a",0,IF(AA$3&lt;=$C228,0,IF(AA$3&gt;($F$207+$C228),INDEX($D$219:$W$219,,$C228)-SUM($D228:Z228),INDEX($D$219:$W$219,,$C228)/$F$207)))</f>
        <v>0</v>
      </c>
      <c r="AB228" s="26">
        <f>IF($F$207="n/a",0,IF(AB$3&lt;=$C228,0,IF(AB$3&gt;($F$207+$C228),INDEX($D$219:$W$219,,$C228)-SUM($D228:AA228),INDEX($D$219:$W$219,,$C228)/$F$207)))</f>
        <v>0</v>
      </c>
      <c r="AC228" s="26">
        <f>IF($F$207="n/a",0,IF(AC$3&lt;=$C228,0,IF(AC$3&gt;($F$207+$C228),INDEX($D$219:$W$219,,$C228)-SUM($D228:AB228),INDEX($D$219:$W$219,,$C228)/$F$207)))</f>
        <v>0</v>
      </c>
      <c r="AD228" s="26">
        <f>IF($F$207="n/a",0,IF(AD$3&lt;=$C228,0,IF(AD$3&gt;($F$207+$C228),INDEX($D$219:$W$219,,$C228)-SUM($D228:AC228),INDEX($D$219:$W$219,,$C228)/$F$207)))</f>
        <v>0</v>
      </c>
      <c r="AE228" s="26">
        <f>IF($F$207="n/a",0,IF(AE$3&lt;=$C228,0,IF(AE$3&gt;($F$207+$C228),INDEX($D$219:$W$219,,$C228)-SUM($D228:AD228),INDEX($D$219:$W$219,,$C228)/$F$207)))</f>
        <v>0</v>
      </c>
      <c r="AF228" s="26">
        <f>IF($F$207="n/a",0,IF(AF$3&lt;=$C228,0,IF(AF$3&gt;($F$207+$C228),INDEX($D$219:$W$219,,$C228)-SUM($D228:AE228),INDEX($D$219:$W$219,,$C228)/$F$207)))</f>
        <v>0</v>
      </c>
      <c r="AG228" s="26">
        <f>IF($F$207="n/a",0,IF(AG$3&lt;=$C228,0,IF(AG$3&gt;($F$207+$C228),INDEX($D$219:$W$219,,$C228)-SUM($D228:AF228),INDEX($D$219:$W$219,,$C228)/$F$207)))</f>
        <v>0</v>
      </c>
      <c r="AH228" s="26">
        <f>IF($F$207="n/a",0,IF(AH$3&lt;=$C228,0,IF(AH$3&gt;($F$207+$C228),INDEX($D$219:$W$219,,$C228)-SUM($D228:AG228),INDEX($D$219:$W$219,,$C228)/$F$207)))</f>
        <v>0</v>
      </c>
      <c r="AI228" s="26">
        <f>IF($F$207="n/a",0,IF(AI$3&lt;=$C228,0,IF(AI$3&gt;($F$207+$C228),INDEX($D$219:$W$219,,$C228)-SUM($D228:AH228),INDEX($D$219:$W$219,,$C228)/$F$207)))</f>
        <v>0</v>
      </c>
      <c r="AJ228" s="26">
        <f>IF($F$207="n/a",0,IF(AJ$3&lt;=$C228,0,IF(AJ$3&gt;($F$207+$C228),INDEX($D$219:$W$219,,$C228)-SUM($D228:AI228),INDEX($D$219:$W$219,,$C228)/$F$207)))</f>
        <v>0</v>
      </c>
      <c r="AK228" s="26">
        <f>IF($F$207="n/a",0,IF(AK$3&lt;=$C228,0,IF(AK$3&gt;($F$207+$C228),INDEX($D$219:$W$219,,$C228)-SUM($D228:AJ228),INDEX($D$219:$W$219,,$C228)/$F$207)))</f>
        <v>0</v>
      </c>
      <c r="AL228" s="26">
        <f>IF($F$207="n/a",0,IF(AL$3&lt;=$C228,0,IF(AL$3&gt;($F$207+$C228),INDEX($D$219:$W$219,,$C228)-SUM($D228:AK228),INDEX($D$219:$W$219,,$C228)/$F$207)))</f>
        <v>0</v>
      </c>
      <c r="AM228" s="26">
        <f>IF($F$207="n/a",0,IF(AM$3&lt;=$C228,0,IF(AM$3&gt;($F$207+$C228),INDEX($D$219:$W$219,,$C228)-SUM($D228:AL228),INDEX($D$219:$W$219,,$C228)/$F$207)))</f>
        <v>0</v>
      </c>
      <c r="AN228" s="26">
        <f>IF($F$207="n/a",0,IF(AN$3&lt;=$C228,0,IF(AN$3&gt;($F$207+$C228),INDEX($D$219:$W$219,,$C228)-SUM($D228:AM228),INDEX($D$219:$W$219,,$C228)/$F$207)))</f>
        <v>0</v>
      </c>
      <c r="AO228" s="26">
        <f>IF($F$207="n/a",0,IF(AO$3&lt;=$C228,0,IF(AO$3&gt;($F$207+$C228),INDEX($D$219:$W$219,,$C228)-SUM($D228:AN228),INDEX($D$219:$W$219,,$C228)/$F$207)))</f>
        <v>0</v>
      </c>
      <c r="AP228" s="26">
        <f>IF($F$207="n/a",0,IF(AP$3&lt;=$C228,0,IF(AP$3&gt;($F$207+$C228),INDEX($D$219:$W$219,,$C228)-SUM($D228:AO228),INDEX($D$219:$W$219,,$C228)/$F$207)))</f>
        <v>0</v>
      </c>
      <c r="AQ228" s="26">
        <f>IF($F$207="n/a",0,IF(AQ$3&lt;=$C228,0,IF(AQ$3&gt;($F$207+$C228),INDEX($D$219:$W$219,,$C228)-SUM($D228:AP228),INDEX($D$219:$W$219,,$C228)/$F$207)))</f>
        <v>0</v>
      </c>
      <c r="AR228" s="26">
        <f>IF($F$207="n/a",0,IF(AR$3&lt;=$C228,0,IF(AR$3&gt;($F$207+$C228),INDEX($D$219:$W$219,,$C228)-SUM($D228:AQ228),INDEX($D$219:$W$219,,$C228)/$F$207)))</f>
        <v>0</v>
      </c>
      <c r="AS228" s="26">
        <f>IF($F$207="n/a",0,IF(AS$3&lt;=$C228,0,IF(AS$3&gt;($F$207+$C228),INDEX($D$219:$W$219,,$C228)-SUM($D228:AR228),INDEX($D$219:$W$219,,$C228)/$F$207)))</f>
        <v>0</v>
      </c>
      <c r="AT228" s="26">
        <f>IF($F$207="n/a",0,IF(AT$3&lt;=$C228,0,IF(AT$3&gt;($F$207+$C228),INDEX($D$219:$W$219,,$C228)-SUM($D228:AS228),INDEX($D$219:$W$219,,$C228)/$F$207)))</f>
        <v>0</v>
      </c>
      <c r="AU228" s="26">
        <f>IF($F$207="n/a",0,IF(AU$3&lt;=$C228,0,IF(AU$3&gt;($F$207+$C228),INDEX($D$219:$W$219,,$C228)-SUM($D228:AT228),INDEX($D$219:$W$219,,$C228)/$F$207)))</f>
        <v>0</v>
      </c>
      <c r="AV228" s="26">
        <f>IF($F$207="n/a",0,IF(AV$3&lt;=$C228,0,IF(AV$3&gt;($F$207+$C228),INDEX($D$219:$W$219,,$C228)-SUM($D228:AU228),INDEX($D$219:$W$219,,$C228)/$F$207)))</f>
        <v>0</v>
      </c>
      <c r="AW228" s="26">
        <f>IF($F$207="n/a",0,IF(AW$3&lt;=$C228,0,IF(AW$3&gt;($F$207+$C228),INDEX($D$219:$W$219,,$C228)-SUM($D228:AV228),INDEX($D$219:$W$219,,$C228)/$F$207)))</f>
        <v>0</v>
      </c>
      <c r="AX228" s="26">
        <f>IF($F$207="n/a",0,IF(AX$3&lt;=$C228,0,IF(AX$3&gt;($F$207+$C228),INDEX($D$219:$W$219,,$C228)-SUM($D228:AW228),INDEX($D$219:$W$219,,$C228)/$F$207)))</f>
        <v>0</v>
      </c>
      <c r="AY228" s="26">
        <f>IF($F$207="n/a",0,IF(AY$3&lt;=$C228,0,IF(AY$3&gt;($F$207+$C228),INDEX($D$219:$W$219,,$C228)-SUM($D228:AX228),INDEX($D$219:$W$219,,$C228)/$F$207)))</f>
        <v>0</v>
      </c>
      <c r="AZ228" s="26">
        <f>IF($F$207="n/a",0,IF(AZ$3&lt;=$C228,0,IF(AZ$3&gt;($F$207+$C228),INDEX($D$219:$W$219,,$C228)-SUM($D228:AY228),INDEX($D$219:$W$219,,$C228)/$F$207)))</f>
        <v>0</v>
      </c>
      <c r="BA228" s="26">
        <f>IF($F$207="n/a",0,IF(BA$3&lt;=$C228,0,IF(BA$3&gt;($F$207+$C228),INDEX($D$219:$W$219,,$C228)-SUM($D228:AZ228),INDEX($D$219:$W$219,,$C228)/$F$207)))</f>
        <v>0</v>
      </c>
      <c r="BB228" s="26">
        <f>IF($F$207="n/a",0,IF(BB$3&lt;=$C228,0,IF(BB$3&gt;($F$207+$C228),INDEX($D$219:$W$219,,$C228)-SUM($D228:BA228),INDEX($D$219:$W$219,,$C228)/$F$207)))</f>
        <v>0</v>
      </c>
      <c r="BC228" s="26">
        <f>IF($F$207="n/a",0,IF(BC$3&lt;=$C228,0,IF(BC$3&gt;($F$207+$C228),INDEX($D$219:$W$219,,$C228)-SUM($D228:BB228),INDEX($D$219:$W$219,,$C228)/$F$207)))</f>
        <v>0</v>
      </c>
      <c r="BD228" s="26">
        <f>IF($F$207="n/a",0,IF(BD$3&lt;=$C228,0,IF(BD$3&gt;($F$207+$C228),INDEX($D$219:$W$219,,$C228)-SUM($D228:BC228),INDEX($D$219:$W$219,,$C228)/$F$207)))</f>
        <v>0</v>
      </c>
      <c r="BE228" s="26">
        <f>IF($F$207="n/a",0,IF(BE$3&lt;=$C228,0,IF(BE$3&gt;($F$207+$C228),INDEX($D$219:$W$219,,$C228)-SUM($D228:BD228),INDEX($D$219:$W$219,,$C228)/$F$207)))</f>
        <v>0</v>
      </c>
      <c r="BF228" s="26">
        <f>IF($F$207="n/a",0,IF(BF$3&lt;=$C228,0,IF(BF$3&gt;($F$207+$C228),INDEX($D$219:$W$219,,$C228)-SUM($D228:BE228),INDEX($D$219:$W$219,,$C228)/$F$207)))</f>
        <v>0</v>
      </c>
      <c r="BG228" s="26">
        <f>IF($F$207="n/a",0,IF(BG$3&lt;=$C228,0,IF(BG$3&gt;($F$207+$C228),INDEX($D$219:$W$219,,$C228)-SUM($D228:BF228),INDEX($D$219:$W$219,,$C228)/$F$207)))</f>
        <v>0</v>
      </c>
      <c r="BH228" s="26">
        <f>IF($F$207="n/a",0,IF(BH$3&lt;=$C228,0,IF(BH$3&gt;($F$207+$C228),INDEX($D$219:$W$219,,$C228)-SUM($D228:BG228),INDEX($D$219:$W$219,,$C228)/$F$207)))</f>
        <v>0</v>
      </c>
      <c r="BI228" s="26">
        <f>IF($F$207="n/a",0,IF(BI$3&lt;=$C228,0,IF(BI$3&gt;($F$207+$C228),INDEX($D$219:$W$219,,$C228)-SUM($D228:BH228),INDEX($D$219:$W$219,,$C228)/$F$207)))</f>
        <v>0</v>
      </c>
      <c r="BJ228" s="26">
        <f>IF($F$207="n/a",0,IF(BJ$3&lt;=$C228,0,IF(BJ$3&gt;($F$207+$C228),INDEX($D$219:$W$219,,$C228)-SUM($D228:BI228),INDEX($D$219:$W$219,,$C228)/$F$207)))</f>
        <v>0</v>
      </c>
      <c r="BK228" s="26">
        <f>IF($F$207="n/a",0,IF(BK$3&lt;=$C228,0,IF(BK$3&gt;($F$207+$C228),INDEX($D$219:$W$219,,$C228)-SUM($D228:BJ228),INDEX($D$219:$W$219,,$C228)/$F$207)))</f>
        <v>0</v>
      </c>
    </row>
    <row r="229" spans="2:63" hidden="1" outlineLevel="1" x14ac:dyDescent="0.3">
      <c r="B229" s="15">
        <v>2020</v>
      </c>
      <c r="C229">
        <v>8</v>
      </c>
      <c r="D229" s="26"/>
      <c r="E229" s="26">
        <f>IF($F$207="n/a",0,IF(E$3&lt;=$C229,0,IF(E$3&gt;($F$207+$C229),INDEX($D$219:$W$219,,$C229)-SUM($D229:D229),INDEX($D$219:$W$219,,$C229)/$F$207)))</f>
        <v>0</v>
      </c>
      <c r="F229" s="26">
        <f>IF($F$207="n/a",0,IF(F$3&lt;=$C229,0,IF(F$3&gt;($F$207+$C229),INDEX($D$219:$W$219,,$C229)-SUM($D229:E229),INDEX($D$219:$W$219,,$C229)/$F$207)))</f>
        <v>0</v>
      </c>
      <c r="G229" s="26">
        <f>IF($F$207="n/a",0,IF(G$3&lt;=$C229,0,IF(G$3&gt;($F$207+$C229),INDEX($D$219:$W$219,,$C229)-SUM($D229:F229),INDEX($D$219:$W$219,,$C229)/$F$207)))</f>
        <v>0</v>
      </c>
      <c r="H229" s="46">
        <f>IF($F$207="n/a",0,IF(H$3&lt;=$C229,0,IF(H$3&gt;($F$207+$C229),INDEX($D$219:$W$219,,$C229)-SUM($D229:G229),INDEX($D$219:$W$219,,$C229)/$F$207)))</f>
        <v>0</v>
      </c>
      <c r="I229" s="40">
        <f>IF($F$207="n/a",0,IF(I$3&lt;=$C229,0,IF(I$3&gt;($F$207+$C229),INDEX($D$219:$W$219,,$C229)-SUM($D229:H229),INDEX($D$219:$W$219,,$C229)/$F$207)))</f>
        <v>0</v>
      </c>
      <c r="J229" s="26">
        <f>IF($F$207="n/a",0,IF(J$3&lt;=$C229,0,IF(J$3&gt;($F$207+$C229),INDEX($D$219:$W$219,,$C229)-SUM($D229:I229),INDEX($D$219:$W$219,,$C229)/$F$207)))</f>
        <v>0</v>
      </c>
      <c r="K229" s="26">
        <f>IF($F$207="n/a",0,IF(K$3&lt;=$C229,0,IF(K$3&gt;($F$207+$C229),INDEX($D$219:$W$219,,$C229)-SUM($D229:J229),INDEX($D$219:$W$219,,$C229)/$F$207)))</f>
        <v>0</v>
      </c>
      <c r="L229" s="26">
        <f>IF($F$207="n/a",0,IF(L$3&lt;=$C229,0,IF(L$3&gt;($F$207+$C229),INDEX($D$219:$W$219,,$C229)-SUM($D229:K229),INDEX($D$219:$W$219,,$C229)/$F$207)))</f>
        <v>0</v>
      </c>
      <c r="M229" s="26">
        <f>IF($F$207="n/a",0,IF(M$3&lt;=$C229,0,IF(M$3&gt;($F$207+$C229),INDEX($D$219:$W$219,,$C229)-SUM($D229:L229),INDEX($D$219:$W$219,,$C229)/$F$207)))</f>
        <v>0</v>
      </c>
      <c r="N229" s="26">
        <f>IF($F$207="n/a",0,IF(N$3&lt;=$C229,0,IF(N$3&gt;($F$207+$C229),INDEX($D$219:$W$219,,$C229)-SUM($D229:M229),INDEX($D$219:$W$219,,$C229)/$F$207)))</f>
        <v>0</v>
      </c>
      <c r="O229" s="26">
        <f>IF($F$207="n/a",0,IF(O$3&lt;=$C229,0,IF(O$3&gt;($F$207+$C229),INDEX($D$219:$W$219,,$C229)-SUM($D229:N229),INDEX($D$219:$W$219,,$C229)/$F$207)))</f>
        <v>0</v>
      </c>
      <c r="P229" s="26">
        <f>IF($F$207="n/a",0,IF(P$3&lt;=$C229,0,IF(P$3&gt;($F$207+$C229),INDEX($D$219:$W$219,,$C229)-SUM($D229:O229),INDEX($D$219:$W$219,,$C229)/$F$207)))</f>
        <v>0</v>
      </c>
      <c r="Q229" s="26">
        <f>IF($F$207="n/a",0,IF(Q$3&lt;=$C229,0,IF(Q$3&gt;($F$207+$C229),INDEX($D$219:$W$219,,$C229)-SUM($D229:P229),INDEX($D$219:$W$219,,$C229)/$F$207)))</f>
        <v>0</v>
      </c>
      <c r="R229" s="26">
        <f>IF($F$207="n/a",0,IF(R$3&lt;=$C229,0,IF(R$3&gt;($F$207+$C229),INDEX($D$219:$W$219,,$C229)-SUM($D229:Q229),INDEX($D$219:$W$219,,$C229)/$F$207)))</f>
        <v>0</v>
      </c>
      <c r="S229" s="26">
        <f>IF($F$207="n/a",0,IF(S$3&lt;=$C229,0,IF(S$3&gt;($F$207+$C229),INDEX($D$219:$W$219,,$C229)-SUM($D229:R229),INDEX($D$219:$W$219,,$C229)/$F$207)))</f>
        <v>0</v>
      </c>
      <c r="T229" s="26">
        <f>IF($F$207="n/a",0,IF(T$3&lt;=$C229,0,IF(T$3&gt;($F$207+$C229),INDEX($D$219:$W$219,,$C229)-SUM($D229:S229),INDEX($D$219:$W$219,,$C229)/$F$207)))</f>
        <v>0</v>
      </c>
      <c r="U229" s="26">
        <f>IF($F$207="n/a",0,IF(U$3&lt;=$C229,0,IF(U$3&gt;($F$207+$C229),INDEX($D$219:$W$219,,$C229)-SUM($D229:T229),INDEX($D$219:$W$219,,$C229)/$F$207)))</f>
        <v>0</v>
      </c>
      <c r="V229" s="26">
        <f>IF($F$207="n/a",0,IF(V$3&lt;=$C229,0,IF(V$3&gt;($F$207+$C229),INDEX($D$219:$W$219,,$C229)-SUM($D229:U229),INDEX($D$219:$W$219,,$C229)/$F$207)))</f>
        <v>0</v>
      </c>
      <c r="W229" s="26">
        <f>IF($F$207="n/a",0,IF(W$3&lt;=$C229,0,IF(W$3&gt;($F$207+$C229),INDEX($D$219:$W$219,,$C229)-SUM($D229:V229),INDEX($D$219:$W$219,,$C229)/$F$207)))</f>
        <v>0</v>
      </c>
      <c r="X229" s="26">
        <f>IF($F$207="n/a",0,IF(X$3&lt;=$C229,0,IF(X$3&gt;($F$207+$C229),INDEX($D$219:$W$219,,$C229)-SUM($D229:W229),INDEX($D$219:$W$219,,$C229)/$F$207)))</f>
        <v>0</v>
      </c>
      <c r="Y229" s="26">
        <f>IF($F$207="n/a",0,IF(Y$3&lt;=$C229,0,IF(Y$3&gt;($F$207+$C229),INDEX($D$219:$W$219,,$C229)-SUM($D229:X229),INDEX($D$219:$W$219,,$C229)/$F$207)))</f>
        <v>0</v>
      </c>
      <c r="Z229" s="26">
        <f>IF($F$207="n/a",0,IF(Z$3&lt;=$C229,0,IF(Z$3&gt;($F$207+$C229),INDEX($D$219:$W$219,,$C229)-SUM($D229:Y229),INDEX($D$219:$W$219,,$C229)/$F$207)))</f>
        <v>0</v>
      </c>
      <c r="AA229" s="26">
        <f>IF($F$207="n/a",0,IF(AA$3&lt;=$C229,0,IF(AA$3&gt;($F$207+$C229),INDEX($D$219:$W$219,,$C229)-SUM($D229:Z229),INDEX($D$219:$W$219,,$C229)/$F$207)))</f>
        <v>0</v>
      </c>
      <c r="AB229" s="26">
        <f>IF($F$207="n/a",0,IF(AB$3&lt;=$C229,0,IF(AB$3&gt;($F$207+$C229),INDEX($D$219:$W$219,,$C229)-SUM($D229:AA229),INDEX($D$219:$W$219,,$C229)/$F$207)))</f>
        <v>0</v>
      </c>
      <c r="AC229" s="26">
        <f>IF($F$207="n/a",0,IF(AC$3&lt;=$C229,0,IF(AC$3&gt;($F$207+$C229),INDEX($D$219:$W$219,,$C229)-SUM($D229:AB229),INDEX($D$219:$W$219,,$C229)/$F$207)))</f>
        <v>0</v>
      </c>
      <c r="AD229" s="26">
        <f>IF($F$207="n/a",0,IF(AD$3&lt;=$C229,0,IF(AD$3&gt;($F$207+$C229),INDEX($D$219:$W$219,,$C229)-SUM($D229:AC229),INDEX($D$219:$W$219,,$C229)/$F$207)))</f>
        <v>0</v>
      </c>
      <c r="AE229" s="26">
        <f>IF($F$207="n/a",0,IF(AE$3&lt;=$C229,0,IF(AE$3&gt;($F$207+$C229),INDEX($D$219:$W$219,,$C229)-SUM($D229:AD229),INDEX($D$219:$W$219,,$C229)/$F$207)))</f>
        <v>0</v>
      </c>
      <c r="AF229" s="26">
        <f>IF($F$207="n/a",0,IF(AF$3&lt;=$C229,0,IF(AF$3&gt;($F$207+$C229),INDEX($D$219:$W$219,,$C229)-SUM($D229:AE229),INDEX($D$219:$W$219,,$C229)/$F$207)))</f>
        <v>0</v>
      </c>
      <c r="AG229" s="26">
        <f>IF($F$207="n/a",0,IF(AG$3&lt;=$C229,0,IF(AG$3&gt;($F$207+$C229),INDEX($D$219:$W$219,,$C229)-SUM($D229:AF229),INDEX($D$219:$W$219,,$C229)/$F$207)))</f>
        <v>0</v>
      </c>
      <c r="AH229" s="26">
        <f>IF($F$207="n/a",0,IF(AH$3&lt;=$C229,0,IF(AH$3&gt;($F$207+$C229),INDEX($D$219:$W$219,,$C229)-SUM($D229:AG229),INDEX($D$219:$W$219,,$C229)/$F$207)))</f>
        <v>0</v>
      </c>
      <c r="AI229" s="26">
        <f>IF($F$207="n/a",0,IF(AI$3&lt;=$C229,0,IF(AI$3&gt;($F$207+$C229),INDEX($D$219:$W$219,,$C229)-SUM($D229:AH229),INDEX($D$219:$W$219,,$C229)/$F$207)))</f>
        <v>0</v>
      </c>
      <c r="AJ229" s="26">
        <f>IF($F$207="n/a",0,IF(AJ$3&lt;=$C229,0,IF(AJ$3&gt;($F$207+$C229),INDEX($D$219:$W$219,,$C229)-SUM($D229:AI229),INDEX($D$219:$W$219,,$C229)/$F$207)))</f>
        <v>0</v>
      </c>
      <c r="AK229" s="26">
        <f>IF($F$207="n/a",0,IF(AK$3&lt;=$C229,0,IF(AK$3&gt;($F$207+$C229),INDEX($D$219:$W$219,,$C229)-SUM($D229:AJ229),INDEX($D$219:$W$219,,$C229)/$F$207)))</f>
        <v>0</v>
      </c>
      <c r="AL229" s="26">
        <f>IF($F$207="n/a",0,IF(AL$3&lt;=$C229,0,IF(AL$3&gt;($F$207+$C229),INDEX($D$219:$W$219,,$C229)-SUM($D229:AK229),INDEX($D$219:$W$219,,$C229)/$F$207)))</f>
        <v>0</v>
      </c>
      <c r="AM229" s="26">
        <f>IF($F$207="n/a",0,IF(AM$3&lt;=$C229,0,IF(AM$3&gt;($F$207+$C229),INDEX($D$219:$W$219,,$C229)-SUM($D229:AL229),INDEX($D$219:$W$219,,$C229)/$F$207)))</f>
        <v>0</v>
      </c>
      <c r="AN229" s="26">
        <f>IF($F$207="n/a",0,IF(AN$3&lt;=$C229,0,IF(AN$3&gt;($F$207+$C229),INDEX($D$219:$W$219,,$C229)-SUM($D229:AM229),INDEX($D$219:$W$219,,$C229)/$F$207)))</f>
        <v>0</v>
      </c>
      <c r="AO229" s="26">
        <f>IF($F$207="n/a",0,IF(AO$3&lt;=$C229,0,IF(AO$3&gt;($F$207+$C229),INDEX($D$219:$W$219,,$C229)-SUM($D229:AN229),INDEX($D$219:$W$219,,$C229)/$F$207)))</f>
        <v>0</v>
      </c>
      <c r="AP229" s="26">
        <f>IF($F$207="n/a",0,IF(AP$3&lt;=$C229,0,IF(AP$3&gt;($F$207+$C229),INDEX($D$219:$W$219,,$C229)-SUM($D229:AO229),INDEX($D$219:$W$219,,$C229)/$F$207)))</f>
        <v>0</v>
      </c>
      <c r="AQ229" s="26">
        <f>IF($F$207="n/a",0,IF(AQ$3&lt;=$C229,0,IF(AQ$3&gt;($F$207+$C229),INDEX($D$219:$W$219,,$C229)-SUM($D229:AP229),INDEX($D$219:$W$219,,$C229)/$F$207)))</f>
        <v>0</v>
      </c>
      <c r="AR229" s="26">
        <f>IF($F$207="n/a",0,IF(AR$3&lt;=$C229,0,IF(AR$3&gt;($F$207+$C229),INDEX($D$219:$W$219,,$C229)-SUM($D229:AQ229),INDEX($D$219:$W$219,,$C229)/$F$207)))</f>
        <v>0</v>
      </c>
      <c r="AS229" s="26">
        <f>IF($F$207="n/a",0,IF(AS$3&lt;=$C229,0,IF(AS$3&gt;($F$207+$C229),INDEX($D$219:$W$219,,$C229)-SUM($D229:AR229),INDEX($D$219:$W$219,,$C229)/$F$207)))</f>
        <v>0</v>
      </c>
      <c r="AT229" s="26">
        <f>IF($F$207="n/a",0,IF(AT$3&lt;=$C229,0,IF(AT$3&gt;($F$207+$C229),INDEX($D$219:$W$219,,$C229)-SUM($D229:AS229),INDEX($D$219:$W$219,,$C229)/$F$207)))</f>
        <v>0</v>
      </c>
      <c r="AU229" s="26">
        <f>IF($F$207="n/a",0,IF(AU$3&lt;=$C229,0,IF(AU$3&gt;($F$207+$C229),INDEX($D$219:$W$219,,$C229)-SUM($D229:AT229),INDEX($D$219:$W$219,,$C229)/$F$207)))</f>
        <v>0</v>
      </c>
      <c r="AV229" s="26">
        <f>IF($F$207="n/a",0,IF(AV$3&lt;=$C229,0,IF(AV$3&gt;($F$207+$C229),INDEX($D$219:$W$219,,$C229)-SUM($D229:AU229),INDEX($D$219:$W$219,,$C229)/$F$207)))</f>
        <v>0</v>
      </c>
      <c r="AW229" s="26">
        <f>IF($F$207="n/a",0,IF(AW$3&lt;=$C229,0,IF(AW$3&gt;($F$207+$C229),INDEX($D$219:$W$219,,$C229)-SUM($D229:AV229),INDEX($D$219:$W$219,,$C229)/$F$207)))</f>
        <v>0</v>
      </c>
      <c r="AX229" s="26">
        <f>IF($F$207="n/a",0,IF(AX$3&lt;=$C229,0,IF(AX$3&gt;($F$207+$C229),INDEX($D$219:$W$219,,$C229)-SUM($D229:AW229),INDEX($D$219:$W$219,,$C229)/$F$207)))</f>
        <v>0</v>
      </c>
      <c r="AY229" s="26">
        <f>IF($F$207="n/a",0,IF(AY$3&lt;=$C229,0,IF(AY$3&gt;($F$207+$C229),INDEX($D$219:$W$219,,$C229)-SUM($D229:AX229),INDEX($D$219:$W$219,,$C229)/$F$207)))</f>
        <v>0</v>
      </c>
      <c r="AZ229" s="26">
        <f>IF($F$207="n/a",0,IF(AZ$3&lt;=$C229,0,IF(AZ$3&gt;($F$207+$C229),INDEX($D$219:$W$219,,$C229)-SUM($D229:AY229),INDEX($D$219:$W$219,,$C229)/$F$207)))</f>
        <v>0</v>
      </c>
      <c r="BA229" s="26">
        <f>IF($F$207="n/a",0,IF(BA$3&lt;=$C229,0,IF(BA$3&gt;($F$207+$C229),INDEX($D$219:$W$219,,$C229)-SUM($D229:AZ229),INDEX($D$219:$W$219,,$C229)/$F$207)))</f>
        <v>0</v>
      </c>
      <c r="BB229" s="26">
        <f>IF($F$207="n/a",0,IF(BB$3&lt;=$C229,0,IF(BB$3&gt;($F$207+$C229),INDEX($D$219:$W$219,,$C229)-SUM($D229:BA229),INDEX($D$219:$W$219,,$C229)/$F$207)))</f>
        <v>0</v>
      </c>
      <c r="BC229" s="26">
        <f>IF($F$207="n/a",0,IF(BC$3&lt;=$C229,0,IF(BC$3&gt;($F$207+$C229),INDEX($D$219:$W$219,,$C229)-SUM($D229:BB229),INDEX($D$219:$W$219,,$C229)/$F$207)))</f>
        <v>0</v>
      </c>
      <c r="BD229" s="26">
        <f>IF($F$207="n/a",0,IF(BD$3&lt;=$C229,0,IF(BD$3&gt;($F$207+$C229),INDEX($D$219:$W$219,,$C229)-SUM($D229:BC229),INDEX($D$219:$W$219,,$C229)/$F$207)))</f>
        <v>0</v>
      </c>
      <c r="BE229" s="26">
        <f>IF($F$207="n/a",0,IF(BE$3&lt;=$C229,0,IF(BE$3&gt;($F$207+$C229),INDEX($D$219:$W$219,,$C229)-SUM($D229:BD229),INDEX($D$219:$W$219,,$C229)/$F$207)))</f>
        <v>0</v>
      </c>
      <c r="BF229" s="26">
        <f>IF($F$207="n/a",0,IF(BF$3&lt;=$C229,0,IF(BF$3&gt;($F$207+$C229),INDEX($D$219:$W$219,,$C229)-SUM($D229:BE229),INDEX($D$219:$W$219,,$C229)/$F$207)))</f>
        <v>0</v>
      </c>
      <c r="BG229" s="26">
        <f>IF($F$207="n/a",0,IF(BG$3&lt;=$C229,0,IF(BG$3&gt;($F$207+$C229),INDEX($D$219:$W$219,,$C229)-SUM($D229:BF229),INDEX($D$219:$W$219,,$C229)/$F$207)))</f>
        <v>0</v>
      </c>
      <c r="BH229" s="26">
        <f>IF($F$207="n/a",0,IF(BH$3&lt;=$C229,0,IF(BH$3&gt;($F$207+$C229),INDEX($D$219:$W$219,,$C229)-SUM($D229:BG229),INDEX($D$219:$W$219,,$C229)/$F$207)))</f>
        <v>0</v>
      </c>
      <c r="BI229" s="26">
        <f>IF($F$207="n/a",0,IF(BI$3&lt;=$C229,0,IF(BI$3&gt;($F$207+$C229),INDEX($D$219:$W$219,,$C229)-SUM($D229:BH229),INDEX($D$219:$W$219,,$C229)/$F$207)))</f>
        <v>0</v>
      </c>
      <c r="BJ229" s="26">
        <f>IF($F$207="n/a",0,IF(BJ$3&lt;=$C229,0,IF(BJ$3&gt;($F$207+$C229),INDEX($D$219:$W$219,,$C229)-SUM($D229:BI229),INDEX($D$219:$W$219,,$C229)/$F$207)))</f>
        <v>0</v>
      </c>
      <c r="BK229" s="26">
        <f>IF($F$207="n/a",0,IF(BK$3&lt;=$C229,0,IF(BK$3&gt;($F$207+$C229),INDEX($D$219:$W$219,,$C229)-SUM($D229:BJ229),INDEX($D$219:$W$219,,$C229)/$F$207)))</f>
        <v>0</v>
      </c>
    </row>
    <row r="230" spans="2:63" hidden="1" outlineLevel="1" x14ac:dyDescent="0.3">
      <c r="B230" s="15">
        <v>2021</v>
      </c>
      <c r="C230">
        <v>9</v>
      </c>
      <c r="D230" s="26"/>
      <c r="E230" s="26">
        <f>IF($F$207="n/a",0,IF(E$3&lt;=$C230,0,IF(E$3&gt;($F$207+$C230),INDEX($D$219:$W$219,,$C230)-SUM($D230:D230),INDEX($D$219:$W$219,,$C230)/$F$207)))</f>
        <v>0</v>
      </c>
      <c r="F230" s="26">
        <f>IF($F$207="n/a",0,IF(F$3&lt;=$C230,0,IF(F$3&gt;($F$207+$C230),INDEX($D$219:$W$219,,$C230)-SUM($D230:E230),INDEX($D$219:$W$219,,$C230)/$F$207)))</f>
        <v>0</v>
      </c>
      <c r="G230" s="26">
        <f>IF($F$207="n/a",0,IF(G$3&lt;=$C230,0,IF(G$3&gt;($F$207+$C230),INDEX($D$219:$W$219,,$C230)-SUM($D230:F230),INDEX($D$219:$W$219,,$C230)/$F$207)))</f>
        <v>0</v>
      </c>
      <c r="H230" s="46">
        <f>IF($F$207="n/a",0,IF(H$3&lt;=$C230,0,IF(H$3&gt;($F$207+$C230),INDEX($D$219:$W$219,,$C230)-SUM($D230:G230),INDEX($D$219:$W$219,,$C230)/$F$207)))</f>
        <v>0</v>
      </c>
      <c r="I230" s="40">
        <f>IF($F$207="n/a",0,IF(I$3&lt;=$C230,0,IF(I$3&gt;($F$207+$C230),INDEX($D$219:$W$219,,$C230)-SUM($D230:H230),INDEX($D$219:$W$219,,$C230)/$F$207)))</f>
        <v>0</v>
      </c>
      <c r="J230" s="26">
        <f>IF($F$207="n/a",0,IF(J$3&lt;=$C230,0,IF(J$3&gt;($F$207+$C230),INDEX($D$219:$W$219,,$C230)-SUM($D230:I230),INDEX($D$219:$W$219,,$C230)/$F$207)))</f>
        <v>0</v>
      </c>
      <c r="K230" s="26">
        <f>IF($F$207="n/a",0,IF(K$3&lt;=$C230,0,IF(K$3&gt;($F$207+$C230),INDEX($D$219:$W$219,,$C230)-SUM($D230:J230),INDEX($D$219:$W$219,,$C230)/$F$207)))</f>
        <v>0</v>
      </c>
      <c r="L230" s="26">
        <f>IF($F$207="n/a",0,IF(L$3&lt;=$C230,0,IF(L$3&gt;($F$207+$C230),INDEX($D$219:$W$219,,$C230)-SUM($D230:K230),INDEX($D$219:$W$219,,$C230)/$F$207)))</f>
        <v>0</v>
      </c>
      <c r="M230" s="26">
        <f>IF($F$207="n/a",0,IF(M$3&lt;=$C230,0,IF(M$3&gt;($F$207+$C230),INDEX($D$219:$W$219,,$C230)-SUM($D230:L230),INDEX($D$219:$W$219,,$C230)/$F$207)))</f>
        <v>0</v>
      </c>
      <c r="N230" s="26">
        <f>IF($F$207="n/a",0,IF(N$3&lt;=$C230,0,IF(N$3&gt;($F$207+$C230),INDEX($D$219:$W$219,,$C230)-SUM($D230:M230),INDEX($D$219:$W$219,,$C230)/$F$207)))</f>
        <v>0</v>
      </c>
      <c r="O230" s="26">
        <f>IF($F$207="n/a",0,IF(O$3&lt;=$C230,0,IF(O$3&gt;($F$207+$C230),INDEX($D$219:$W$219,,$C230)-SUM($D230:N230),INDEX($D$219:$W$219,,$C230)/$F$207)))</f>
        <v>0</v>
      </c>
      <c r="P230" s="26">
        <f>IF($F$207="n/a",0,IF(P$3&lt;=$C230,0,IF(P$3&gt;($F$207+$C230),INDEX($D$219:$W$219,,$C230)-SUM($D230:O230),INDEX($D$219:$W$219,,$C230)/$F$207)))</f>
        <v>0</v>
      </c>
      <c r="Q230" s="26">
        <f>IF($F$207="n/a",0,IF(Q$3&lt;=$C230,0,IF(Q$3&gt;($F$207+$C230),INDEX($D$219:$W$219,,$C230)-SUM($D230:P230),INDEX($D$219:$W$219,,$C230)/$F$207)))</f>
        <v>0</v>
      </c>
      <c r="R230" s="26">
        <f>IF($F$207="n/a",0,IF(R$3&lt;=$C230,0,IF(R$3&gt;($F$207+$C230),INDEX($D$219:$W$219,,$C230)-SUM($D230:Q230),INDEX($D$219:$W$219,,$C230)/$F$207)))</f>
        <v>0</v>
      </c>
      <c r="S230" s="26">
        <f>IF($F$207="n/a",0,IF(S$3&lt;=$C230,0,IF(S$3&gt;($F$207+$C230),INDEX($D$219:$W$219,,$C230)-SUM($D230:R230),INDEX($D$219:$W$219,,$C230)/$F$207)))</f>
        <v>0</v>
      </c>
      <c r="T230" s="26">
        <f>IF($F$207="n/a",0,IF(T$3&lt;=$C230,0,IF(T$3&gt;($F$207+$C230),INDEX($D$219:$W$219,,$C230)-SUM($D230:S230),INDEX($D$219:$W$219,,$C230)/$F$207)))</f>
        <v>0</v>
      </c>
      <c r="U230" s="26">
        <f>IF($F$207="n/a",0,IF(U$3&lt;=$C230,0,IF(U$3&gt;($F$207+$C230),INDEX($D$219:$W$219,,$C230)-SUM($D230:T230),INDEX($D$219:$W$219,,$C230)/$F$207)))</f>
        <v>0</v>
      </c>
      <c r="V230" s="26">
        <f>IF($F$207="n/a",0,IF(V$3&lt;=$C230,0,IF(V$3&gt;($F$207+$C230),INDEX($D$219:$W$219,,$C230)-SUM($D230:U230),INDEX($D$219:$W$219,,$C230)/$F$207)))</f>
        <v>0</v>
      </c>
      <c r="W230" s="26">
        <f>IF($F$207="n/a",0,IF(W$3&lt;=$C230,0,IF(W$3&gt;($F$207+$C230),INDEX($D$219:$W$219,,$C230)-SUM($D230:V230),INDEX($D$219:$W$219,,$C230)/$F$207)))</f>
        <v>0</v>
      </c>
      <c r="X230" s="26">
        <f>IF($F$207="n/a",0,IF(X$3&lt;=$C230,0,IF(X$3&gt;($F$207+$C230),INDEX($D$219:$W$219,,$C230)-SUM($D230:W230),INDEX($D$219:$W$219,,$C230)/$F$207)))</f>
        <v>0</v>
      </c>
      <c r="Y230" s="26">
        <f>IF($F$207="n/a",0,IF(Y$3&lt;=$C230,0,IF(Y$3&gt;($F$207+$C230),INDEX($D$219:$W$219,,$C230)-SUM($D230:X230),INDEX($D$219:$W$219,,$C230)/$F$207)))</f>
        <v>0</v>
      </c>
      <c r="Z230" s="26">
        <f>IF($F$207="n/a",0,IF(Z$3&lt;=$C230,0,IF(Z$3&gt;($F$207+$C230),INDEX($D$219:$W$219,,$C230)-SUM($D230:Y230),INDEX($D$219:$W$219,,$C230)/$F$207)))</f>
        <v>0</v>
      </c>
      <c r="AA230" s="26">
        <f>IF($F$207="n/a",0,IF(AA$3&lt;=$C230,0,IF(AA$3&gt;($F$207+$C230),INDEX($D$219:$W$219,,$C230)-SUM($D230:Z230),INDEX($D$219:$W$219,,$C230)/$F$207)))</f>
        <v>0</v>
      </c>
      <c r="AB230" s="26">
        <f>IF($F$207="n/a",0,IF(AB$3&lt;=$C230,0,IF(AB$3&gt;($F$207+$C230),INDEX($D$219:$W$219,,$C230)-SUM($D230:AA230),INDEX($D$219:$W$219,,$C230)/$F$207)))</f>
        <v>0</v>
      </c>
      <c r="AC230" s="26">
        <f>IF($F$207="n/a",0,IF(AC$3&lt;=$C230,0,IF(AC$3&gt;($F$207+$C230),INDEX($D$219:$W$219,,$C230)-SUM($D230:AB230),INDEX($D$219:$W$219,,$C230)/$F$207)))</f>
        <v>0</v>
      </c>
      <c r="AD230" s="26">
        <f>IF($F$207="n/a",0,IF(AD$3&lt;=$C230,0,IF(AD$3&gt;($F$207+$C230),INDEX($D$219:$W$219,,$C230)-SUM($D230:AC230),INDEX($D$219:$W$219,,$C230)/$F$207)))</f>
        <v>0</v>
      </c>
      <c r="AE230" s="26">
        <f>IF($F$207="n/a",0,IF(AE$3&lt;=$C230,0,IF(AE$3&gt;($F$207+$C230),INDEX($D$219:$W$219,,$C230)-SUM($D230:AD230),INDEX($D$219:$W$219,,$C230)/$F$207)))</f>
        <v>0</v>
      </c>
      <c r="AF230" s="26">
        <f>IF($F$207="n/a",0,IF(AF$3&lt;=$C230,0,IF(AF$3&gt;($F$207+$C230),INDEX($D$219:$W$219,,$C230)-SUM($D230:AE230),INDEX($D$219:$W$219,,$C230)/$F$207)))</f>
        <v>0</v>
      </c>
      <c r="AG230" s="26">
        <f>IF($F$207="n/a",0,IF(AG$3&lt;=$C230,0,IF(AG$3&gt;($F$207+$C230),INDEX($D$219:$W$219,,$C230)-SUM($D230:AF230),INDEX($D$219:$W$219,,$C230)/$F$207)))</f>
        <v>0</v>
      </c>
      <c r="AH230" s="26">
        <f>IF($F$207="n/a",0,IF(AH$3&lt;=$C230,0,IF(AH$3&gt;($F$207+$C230),INDEX($D$219:$W$219,,$C230)-SUM($D230:AG230),INDEX($D$219:$W$219,,$C230)/$F$207)))</f>
        <v>0</v>
      </c>
      <c r="AI230" s="26">
        <f>IF($F$207="n/a",0,IF(AI$3&lt;=$C230,0,IF(AI$3&gt;($F$207+$C230),INDEX($D$219:$W$219,,$C230)-SUM($D230:AH230),INDEX($D$219:$W$219,,$C230)/$F$207)))</f>
        <v>0</v>
      </c>
      <c r="AJ230" s="26">
        <f>IF($F$207="n/a",0,IF(AJ$3&lt;=$C230,0,IF(AJ$3&gt;($F$207+$C230),INDEX($D$219:$W$219,,$C230)-SUM($D230:AI230),INDEX($D$219:$W$219,,$C230)/$F$207)))</f>
        <v>0</v>
      </c>
      <c r="AK230" s="26">
        <f>IF($F$207="n/a",0,IF(AK$3&lt;=$C230,0,IF(AK$3&gt;($F$207+$C230),INDEX($D$219:$W$219,,$C230)-SUM($D230:AJ230),INDEX($D$219:$W$219,,$C230)/$F$207)))</f>
        <v>0</v>
      </c>
      <c r="AL230" s="26">
        <f>IF($F$207="n/a",0,IF(AL$3&lt;=$C230,0,IF(AL$3&gt;($F$207+$C230),INDEX($D$219:$W$219,,$C230)-SUM($D230:AK230),INDEX($D$219:$W$219,,$C230)/$F$207)))</f>
        <v>0</v>
      </c>
      <c r="AM230" s="26">
        <f>IF($F$207="n/a",0,IF(AM$3&lt;=$C230,0,IF(AM$3&gt;($F$207+$C230),INDEX($D$219:$W$219,,$C230)-SUM($D230:AL230),INDEX($D$219:$W$219,,$C230)/$F$207)))</f>
        <v>0</v>
      </c>
      <c r="AN230" s="26">
        <f>IF($F$207="n/a",0,IF(AN$3&lt;=$C230,0,IF(AN$3&gt;($F$207+$C230),INDEX($D$219:$W$219,,$C230)-SUM($D230:AM230),INDEX($D$219:$W$219,,$C230)/$F$207)))</f>
        <v>0</v>
      </c>
      <c r="AO230" s="26">
        <f>IF($F$207="n/a",0,IF(AO$3&lt;=$C230,0,IF(AO$3&gt;($F$207+$C230),INDEX($D$219:$W$219,,$C230)-SUM($D230:AN230),INDEX($D$219:$W$219,,$C230)/$F$207)))</f>
        <v>0</v>
      </c>
      <c r="AP230" s="26">
        <f>IF($F$207="n/a",0,IF(AP$3&lt;=$C230,0,IF(AP$3&gt;($F$207+$C230),INDEX($D$219:$W$219,,$C230)-SUM($D230:AO230),INDEX($D$219:$W$219,,$C230)/$F$207)))</f>
        <v>0</v>
      </c>
      <c r="AQ230" s="26">
        <f>IF($F$207="n/a",0,IF(AQ$3&lt;=$C230,0,IF(AQ$3&gt;($F$207+$C230),INDEX($D$219:$W$219,,$C230)-SUM($D230:AP230),INDEX($D$219:$W$219,,$C230)/$F$207)))</f>
        <v>0</v>
      </c>
      <c r="AR230" s="26">
        <f>IF($F$207="n/a",0,IF(AR$3&lt;=$C230,0,IF(AR$3&gt;($F$207+$C230),INDEX($D$219:$W$219,,$C230)-SUM($D230:AQ230),INDEX($D$219:$W$219,,$C230)/$F$207)))</f>
        <v>0</v>
      </c>
      <c r="AS230" s="26">
        <f>IF($F$207="n/a",0,IF(AS$3&lt;=$C230,0,IF(AS$3&gt;($F$207+$C230),INDEX($D$219:$W$219,,$C230)-SUM($D230:AR230),INDEX($D$219:$W$219,,$C230)/$F$207)))</f>
        <v>0</v>
      </c>
      <c r="AT230" s="26">
        <f>IF($F$207="n/a",0,IF(AT$3&lt;=$C230,0,IF(AT$3&gt;($F$207+$C230),INDEX($D$219:$W$219,,$C230)-SUM($D230:AS230),INDEX($D$219:$W$219,,$C230)/$F$207)))</f>
        <v>0</v>
      </c>
      <c r="AU230" s="26">
        <f>IF($F$207="n/a",0,IF(AU$3&lt;=$C230,0,IF(AU$3&gt;($F$207+$C230),INDEX($D$219:$W$219,,$C230)-SUM($D230:AT230),INDEX($D$219:$W$219,,$C230)/$F$207)))</f>
        <v>0</v>
      </c>
      <c r="AV230" s="26">
        <f>IF($F$207="n/a",0,IF(AV$3&lt;=$C230,0,IF(AV$3&gt;($F$207+$C230),INDEX($D$219:$W$219,,$C230)-SUM($D230:AU230),INDEX($D$219:$W$219,,$C230)/$F$207)))</f>
        <v>0</v>
      </c>
      <c r="AW230" s="26">
        <f>IF($F$207="n/a",0,IF(AW$3&lt;=$C230,0,IF(AW$3&gt;($F$207+$C230),INDEX($D$219:$W$219,,$C230)-SUM($D230:AV230),INDEX($D$219:$W$219,,$C230)/$F$207)))</f>
        <v>0</v>
      </c>
      <c r="AX230" s="26">
        <f>IF($F$207="n/a",0,IF(AX$3&lt;=$C230,0,IF(AX$3&gt;($F$207+$C230),INDEX($D$219:$W$219,,$C230)-SUM($D230:AW230),INDEX($D$219:$W$219,,$C230)/$F$207)))</f>
        <v>0</v>
      </c>
      <c r="AY230" s="26">
        <f>IF($F$207="n/a",0,IF(AY$3&lt;=$C230,0,IF(AY$3&gt;($F$207+$C230),INDEX($D$219:$W$219,,$C230)-SUM($D230:AX230),INDEX($D$219:$W$219,,$C230)/$F$207)))</f>
        <v>0</v>
      </c>
      <c r="AZ230" s="26">
        <f>IF($F$207="n/a",0,IF(AZ$3&lt;=$C230,0,IF(AZ$3&gt;($F$207+$C230),INDEX($D$219:$W$219,,$C230)-SUM($D230:AY230),INDEX($D$219:$W$219,,$C230)/$F$207)))</f>
        <v>0</v>
      </c>
      <c r="BA230" s="26">
        <f>IF($F$207="n/a",0,IF(BA$3&lt;=$C230,0,IF(BA$3&gt;($F$207+$C230),INDEX($D$219:$W$219,,$C230)-SUM($D230:AZ230),INDEX($D$219:$W$219,,$C230)/$F$207)))</f>
        <v>0</v>
      </c>
      <c r="BB230" s="26">
        <f>IF($F$207="n/a",0,IF(BB$3&lt;=$C230,0,IF(BB$3&gt;($F$207+$C230),INDEX($D$219:$W$219,,$C230)-SUM($D230:BA230),INDEX($D$219:$W$219,,$C230)/$F$207)))</f>
        <v>0</v>
      </c>
      <c r="BC230" s="26">
        <f>IF($F$207="n/a",0,IF(BC$3&lt;=$C230,0,IF(BC$3&gt;($F$207+$C230),INDEX($D$219:$W$219,,$C230)-SUM($D230:BB230),INDEX($D$219:$W$219,,$C230)/$F$207)))</f>
        <v>0</v>
      </c>
      <c r="BD230" s="26">
        <f>IF($F$207="n/a",0,IF(BD$3&lt;=$C230,0,IF(BD$3&gt;($F$207+$C230),INDEX($D$219:$W$219,,$C230)-SUM($D230:BC230),INDEX($D$219:$W$219,,$C230)/$F$207)))</f>
        <v>0</v>
      </c>
      <c r="BE230" s="26">
        <f>IF($F$207="n/a",0,IF(BE$3&lt;=$C230,0,IF(BE$3&gt;($F$207+$C230),INDEX($D$219:$W$219,,$C230)-SUM($D230:BD230),INDEX($D$219:$W$219,,$C230)/$F$207)))</f>
        <v>0</v>
      </c>
      <c r="BF230" s="26">
        <f>IF($F$207="n/a",0,IF(BF$3&lt;=$C230,0,IF(BF$3&gt;($F$207+$C230),INDEX($D$219:$W$219,,$C230)-SUM($D230:BE230),INDEX($D$219:$W$219,,$C230)/$F$207)))</f>
        <v>0</v>
      </c>
      <c r="BG230" s="26">
        <f>IF($F$207="n/a",0,IF(BG$3&lt;=$C230,0,IF(BG$3&gt;($F$207+$C230),INDEX($D$219:$W$219,,$C230)-SUM($D230:BF230),INDEX($D$219:$W$219,,$C230)/$F$207)))</f>
        <v>0</v>
      </c>
      <c r="BH230" s="26">
        <f>IF($F$207="n/a",0,IF(BH$3&lt;=$C230,0,IF(BH$3&gt;($F$207+$C230),INDEX($D$219:$W$219,,$C230)-SUM($D230:BG230),INDEX($D$219:$W$219,,$C230)/$F$207)))</f>
        <v>0</v>
      </c>
      <c r="BI230" s="26">
        <f>IF($F$207="n/a",0,IF(BI$3&lt;=$C230,0,IF(BI$3&gt;($F$207+$C230),INDEX($D$219:$W$219,,$C230)-SUM($D230:BH230),INDEX($D$219:$W$219,,$C230)/$F$207)))</f>
        <v>0</v>
      </c>
      <c r="BJ230" s="26">
        <f>IF($F$207="n/a",0,IF(BJ$3&lt;=$C230,0,IF(BJ$3&gt;($F$207+$C230),INDEX($D$219:$W$219,,$C230)-SUM($D230:BI230),INDEX($D$219:$W$219,,$C230)/$F$207)))</f>
        <v>0</v>
      </c>
      <c r="BK230" s="26">
        <f>IF($F$207="n/a",0,IF(BK$3&lt;=$C230,0,IF(BK$3&gt;($F$207+$C230),INDEX($D$219:$W$219,,$C230)-SUM($D230:BJ230),INDEX($D$219:$W$219,,$C230)/$F$207)))</f>
        <v>0</v>
      </c>
    </row>
    <row r="231" spans="2:63" hidden="1" outlineLevel="1" x14ac:dyDescent="0.3">
      <c r="B231" s="15">
        <v>2022</v>
      </c>
      <c r="C231">
        <v>10</v>
      </c>
      <c r="D231" s="26"/>
      <c r="E231" s="26">
        <f>IF($F$207="n/a",0,IF(E$3&lt;=$C231,0,IF(E$3&gt;($F$207+$C231),INDEX($D$219:$W$219,,$C231)-SUM($D231:D231),INDEX($D$219:$W$219,,$C231)/$F$207)))</f>
        <v>0</v>
      </c>
      <c r="F231" s="26">
        <f>IF($F$207="n/a",0,IF(F$3&lt;=$C231,0,IF(F$3&gt;($F$207+$C231),INDEX($D$219:$W$219,,$C231)-SUM($D231:E231),INDEX($D$219:$W$219,,$C231)/$F$207)))</f>
        <v>0</v>
      </c>
      <c r="G231" s="26">
        <f>IF($F$207="n/a",0,IF(G$3&lt;=$C231,0,IF(G$3&gt;($F$207+$C231),INDEX($D$219:$W$219,,$C231)-SUM($D231:F231),INDEX($D$219:$W$219,,$C231)/$F$207)))</f>
        <v>0</v>
      </c>
      <c r="H231" s="46">
        <f>IF($F$207="n/a",0,IF(H$3&lt;=$C231,0,IF(H$3&gt;($F$207+$C231),INDEX($D$219:$W$219,,$C231)-SUM($D231:G231),INDEX($D$219:$W$219,,$C231)/$F$207)))</f>
        <v>0</v>
      </c>
      <c r="I231" s="40">
        <f>IF($F$207="n/a",0,IF(I$3&lt;=$C231,0,IF(I$3&gt;($F$207+$C231),INDEX($D$219:$W$219,,$C231)-SUM($D231:H231),INDEX($D$219:$W$219,,$C231)/$F$207)))</f>
        <v>0</v>
      </c>
      <c r="J231" s="26">
        <f>IF($F$207="n/a",0,IF(J$3&lt;=$C231,0,IF(J$3&gt;($F$207+$C231),INDEX($D$219:$W$219,,$C231)-SUM($D231:I231),INDEX($D$219:$W$219,,$C231)/$F$207)))</f>
        <v>0</v>
      </c>
      <c r="K231" s="26">
        <f>IF($F$207="n/a",0,IF(K$3&lt;=$C231,0,IF(K$3&gt;($F$207+$C231),INDEX($D$219:$W$219,,$C231)-SUM($D231:J231),INDEX($D$219:$W$219,,$C231)/$F$207)))</f>
        <v>0</v>
      </c>
      <c r="L231" s="26">
        <f>IF($F$207="n/a",0,IF(L$3&lt;=$C231,0,IF(L$3&gt;($F$207+$C231),INDEX($D$219:$W$219,,$C231)-SUM($D231:K231),INDEX($D$219:$W$219,,$C231)/$F$207)))</f>
        <v>0</v>
      </c>
      <c r="M231" s="26">
        <f>IF($F$207="n/a",0,IF(M$3&lt;=$C231,0,IF(M$3&gt;($F$207+$C231),INDEX($D$219:$W$219,,$C231)-SUM($D231:L231),INDEX($D$219:$W$219,,$C231)/$F$207)))</f>
        <v>0</v>
      </c>
      <c r="N231" s="26">
        <f>IF($F$207="n/a",0,IF(N$3&lt;=$C231,0,IF(N$3&gt;($F$207+$C231),INDEX($D$219:$W$219,,$C231)-SUM($D231:M231),INDEX($D$219:$W$219,,$C231)/$F$207)))</f>
        <v>0</v>
      </c>
      <c r="O231" s="26">
        <f>IF($F$207="n/a",0,IF(O$3&lt;=$C231,0,IF(O$3&gt;($F$207+$C231),INDEX($D$219:$W$219,,$C231)-SUM($D231:N231),INDEX($D$219:$W$219,,$C231)/$F$207)))</f>
        <v>0</v>
      </c>
      <c r="P231" s="26">
        <f>IF($F$207="n/a",0,IF(P$3&lt;=$C231,0,IF(P$3&gt;($F$207+$C231),INDEX($D$219:$W$219,,$C231)-SUM($D231:O231),INDEX($D$219:$W$219,,$C231)/$F$207)))</f>
        <v>0</v>
      </c>
      <c r="Q231" s="26">
        <f>IF($F$207="n/a",0,IF(Q$3&lt;=$C231,0,IF(Q$3&gt;($F$207+$C231),INDEX($D$219:$W$219,,$C231)-SUM($D231:P231),INDEX($D$219:$W$219,,$C231)/$F$207)))</f>
        <v>0</v>
      </c>
      <c r="R231" s="26">
        <f>IF($F$207="n/a",0,IF(R$3&lt;=$C231,0,IF(R$3&gt;($F$207+$C231),INDEX($D$219:$W$219,,$C231)-SUM($D231:Q231),INDEX($D$219:$W$219,,$C231)/$F$207)))</f>
        <v>0</v>
      </c>
      <c r="S231" s="26">
        <f>IF($F$207="n/a",0,IF(S$3&lt;=$C231,0,IF(S$3&gt;($F$207+$C231),INDEX($D$219:$W$219,,$C231)-SUM($D231:R231),INDEX($D$219:$W$219,,$C231)/$F$207)))</f>
        <v>0</v>
      </c>
      <c r="T231" s="26">
        <f>IF($F$207="n/a",0,IF(T$3&lt;=$C231,0,IF(T$3&gt;($F$207+$C231),INDEX($D$219:$W$219,,$C231)-SUM($D231:S231),INDEX($D$219:$W$219,,$C231)/$F$207)))</f>
        <v>0</v>
      </c>
      <c r="U231" s="26">
        <f>IF($F$207="n/a",0,IF(U$3&lt;=$C231,0,IF(U$3&gt;($F$207+$C231),INDEX($D$219:$W$219,,$C231)-SUM($D231:T231),INDEX($D$219:$W$219,,$C231)/$F$207)))</f>
        <v>0</v>
      </c>
      <c r="V231" s="26">
        <f>IF($F$207="n/a",0,IF(V$3&lt;=$C231,0,IF(V$3&gt;($F$207+$C231),INDEX($D$219:$W$219,,$C231)-SUM($D231:U231),INDEX($D$219:$W$219,,$C231)/$F$207)))</f>
        <v>0</v>
      </c>
      <c r="W231" s="26">
        <f>IF($F$207="n/a",0,IF(W$3&lt;=$C231,0,IF(W$3&gt;($F$207+$C231),INDEX($D$219:$W$219,,$C231)-SUM($D231:V231),INDEX($D$219:$W$219,,$C231)/$F$207)))</f>
        <v>0</v>
      </c>
      <c r="X231" s="26">
        <f>IF($F$207="n/a",0,IF(X$3&lt;=$C231,0,IF(X$3&gt;($F$207+$C231),INDEX($D$219:$W$219,,$C231)-SUM($D231:W231),INDEX($D$219:$W$219,,$C231)/$F$207)))</f>
        <v>0</v>
      </c>
      <c r="Y231" s="26">
        <f>IF($F$207="n/a",0,IF(Y$3&lt;=$C231,0,IF(Y$3&gt;($F$207+$C231),INDEX($D$219:$W$219,,$C231)-SUM($D231:X231),INDEX($D$219:$W$219,,$C231)/$F$207)))</f>
        <v>0</v>
      </c>
      <c r="Z231" s="26">
        <f>IF($F$207="n/a",0,IF(Z$3&lt;=$C231,0,IF(Z$3&gt;($F$207+$C231),INDEX($D$219:$W$219,,$C231)-SUM($D231:Y231),INDEX($D$219:$W$219,,$C231)/$F$207)))</f>
        <v>0</v>
      </c>
      <c r="AA231" s="26">
        <f>IF($F$207="n/a",0,IF(AA$3&lt;=$C231,0,IF(AA$3&gt;($F$207+$C231),INDEX($D$219:$W$219,,$C231)-SUM($D231:Z231),INDEX($D$219:$W$219,,$C231)/$F$207)))</f>
        <v>0</v>
      </c>
      <c r="AB231" s="26">
        <f>IF($F$207="n/a",0,IF(AB$3&lt;=$C231,0,IF(AB$3&gt;($F$207+$C231),INDEX($D$219:$W$219,,$C231)-SUM($D231:AA231),INDEX($D$219:$W$219,,$C231)/$F$207)))</f>
        <v>0</v>
      </c>
      <c r="AC231" s="26">
        <f>IF($F$207="n/a",0,IF(AC$3&lt;=$C231,0,IF(AC$3&gt;($F$207+$C231),INDEX($D$219:$W$219,,$C231)-SUM($D231:AB231),INDEX($D$219:$W$219,,$C231)/$F$207)))</f>
        <v>0</v>
      </c>
      <c r="AD231" s="26">
        <f>IF($F$207="n/a",0,IF(AD$3&lt;=$C231,0,IF(AD$3&gt;($F$207+$C231),INDEX($D$219:$W$219,,$C231)-SUM($D231:AC231),INDEX($D$219:$W$219,,$C231)/$F$207)))</f>
        <v>0</v>
      </c>
      <c r="AE231" s="26">
        <f>IF($F$207="n/a",0,IF(AE$3&lt;=$C231,0,IF(AE$3&gt;($F$207+$C231),INDEX($D$219:$W$219,,$C231)-SUM($D231:AD231),INDEX($D$219:$W$219,,$C231)/$F$207)))</f>
        <v>0</v>
      </c>
      <c r="AF231" s="26">
        <f>IF($F$207="n/a",0,IF(AF$3&lt;=$C231,0,IF(AF$3&gt;($F$207+$C231),INDEX($D$219:$W$219,,$C231)-SUM($D231:AE231),INDEX($D$219:$W$219,,$C231)/$F$207)))</f>
        <v>0</v>
      </c>
      <c r="AG231" s="26">
        <f>IF($F$207="n/a",0,IF(AG$3&lt;=$C231,0,IF(AG$3&gt;($F$207+$C231),INDEX($D$219:$W$219,,$C231)-SUM($D231:AF231),INDEX($D$219:$W$219,,$C231)/$F$207)))</f>
        <v>0</v>
      </c>
      <c r="AH231" s="26">
        <f>IF($F$207="n/a",0,IF(AH$3&lt;=$C231,0,IF(AH$3&gt;($F$207+$C231),INDEX($D$219:$W$219,,$C231)-SUM($D231:AG231),INDEX($D$219:$W$219,,$C231)/$F$207)))</f>
        <v>0</v>
      </c>
      <c r="AI231" s="26">
        <f>IF($F$207="n/a",0,IF(AI$3&lt;=$C231,0,IF(AI$3&gt;($F$207+$C231),INDEX($D$219:$W$219,,$C231)-SUM($D231:AH231),INDEX($D$219:$W$219,,$C231)/$F$207)))</f>
        <v>0</v>
      </c>
      <c r="AJ231" s="26">
        <f>IF($F$207="n/a",0,IF(AJ$3&lt;=$C231,0,IF(AJ$3&gt;($F$207+$C231),INDEX($D$219:$W$219,,$C231)-SUM($D231:AI231),INDEX($D$219:$W$219,,$C231)/$F$207)))</f>
        <v>0</v>
      </c>
      <c r="AK231" s="26">
        <f>IF($F$207="n/a",0,IF(AK$3&lt;=$C231,0,IF(AK$3&gt;($F$207+$C231),INDEX($D$219:$W$219,,$C231)-SUM($D231:AJ231),INDEX($D$219:$W$219,,$C231)/$F$207)))</f>
        <v>0</v>
      </c>
      <c r="AL231" s="26">
        <f>IF($F$207="n/a",0,IF(AL$3&lt;=$C231,0,IF(AL$3&gt;($F$207+$C231),INDEX($D$219:$W$219,,$C231)-SUM($D231:AK231),INDEX($D$219:$W$219,,$C231)/$F$207)))</f>
        <v>0</v>
      </c>
      <c r="AM231" s="26">
        <f>IF($F$207="n/a",0,IF(AM$3&lt;=$C231,0,IF(AM$3&gt;($F$207+$C231),INDEX($D$219:$W$219,,$C231)-SUM($D231:AL231),INDEX($D$219:$W$219,,$C231)/$F$207)))</f>
        <v>0</v>
      </c>
      <c r="AN231" s="26">
        <f>IF($F$207="n/a",0,IF(AN$3&lt;=$C231,0,IF(AN$3&gt;($F$207+$C231),INDEX($D$219:$W$219,,$C231)-SUM($D231:AM231),INDEX($D$219:$W$219,,$C231)/$F$207)))</f>
        <v>0</v>
      </c>
      <c r="AO231" s="26">
        <f>IF($F$207="n/a",0,IF(AO$3&lt;=$C231,0,IF(AO$3&gt;($F$207+$C231),INDEX($D$219:$W$219,,$C231)-SUM($D231:AN231),INDEX($D$219:$W$219,,$C231)/$F$207)))</f>
        <v>0</v>
      </c>
      <c r="AP231" s="26">
        <f>IF($F$207="n/a",0,IF(AP$3&lt;=$C231,0,IF(AP$3&gt;($F$207+$C231),INDEX($D$219:$W$219,,$C231)-SUM($D231:AO231),INDEX($D$219:$W$219,,$C231)/$F$207)))</f>
        <v>0</v>
      </c>
      <c r="AQ231" s="26">
        <f>IF($F$207="n/a",0,IF(AQ$3&lt;=$C231,0,IF(AQ$3&gt;($F$207+$C231),INDEX($D$219:$W$219,,$C231)-SUM($D231:AP231),INDEX($D$219:$W$219,,$C231)/$F$207)))</f>
        <v>0</v>
      </c>
      <c r="AR231" s="26">
        <f>IF($F$207="n/a",0,IF(AR$3&lt;=$C231,0,IF(AR$3&gt;($F$207+$C231),INDEX($D$219:$W$219,,$C231)-SUM($D231:AQ231),INDEX($D$219:$W$219,,$C231)/$F$207)))</f>
        <v>0</v>
      </c>
      <c r="AS231" s="26">
        <f>IF($F$207="n/a",0,IF(AS$3&lt;=$C231,0,IF(AS$3&gt;($F$207+$C231),INDEX($D$219:$W$219,,$C231)-SUM($D231:AR231),INDEX($D$219:$W$219,,$C231)/$F$207)))</f>
        <v>0</v>
      </c>
      <c r="AT231" s="26">
        <f>IF($F$207="n/a",0,IF(AT$3&lt;=$C231,0,IF(AT$3&gt;($F$207+$C231),INDEX($D$219:$W$219,,$C231)-SUM($D231:AS231),INDEX($D$219:$W$219,,$C231)/$F$207)))</f>
        <v>0</v>
      </c>
      <c r="AU231" s="26">
        <f>IF($F$207="n/a",0,IF(AU$3&lt;=$C231,0,IF(AU$3&gt;($F$207+$C231),INDEX($D$219:$W$219,,$C231)-SUM($D231:AT231),INDEX($D$219:$W$219,,$C231)/$F$207)))</f>
        <v>0</v>
      </c>
      <c r="AV231" s="26">
        <f>IF($F$207="n/a",0,IF(AV$3&lt;=$C231,0,IF(AV$3&gt;($F$207+$C231),INDEX($D$219:$W$219,,$C231)-SUM($D231:AU231),INDEX($D$219:$W$219,,$C231)/$F$207)))</f>
        <v>0</v>
      </c>
      <c r="AW231" s="26">
        <f>IF($F$207="n/a",0,IF(AW$3&lt;=$C231,0,IF(AW$3&gt;($F$207+$C231),INDEX($D$219:$W$219,,$C231)-SUM($D231:AV231),INDEX($D$219:$W$219,,$C231)/$F$207)))</f>
        <v>0</v>
      </c>
      <c r="AX231" s="26">
        <f>IF($F$207="n/a",0,IF(AX$3&lt;=$C231,0,IF(AX$3&gt;($F$207+$C231),INDEX($D$219:$W$219,,$C231)-SUM($D231:AW231),INDEX($D$219:$W$219,,$C231)/$F$207)))</f>
        <v>0</v>
      </c>
      <c r="AY231" s="26">
        <f>IF($F$207="n/a",0,IF(AY$3&lt;=$C231,0,IF(AY$3&gt;($F$207+$C231),INDEX($D$219:$W$219,,$C231)-SUM($D231:AX231),INDEX($D$219:$W$219,,$C231)/$F$207)))</f>
        <v>0</v>
      </c>
      <c r="AZ231" s="26">
        <f>IF($F$207="n/a",0,IF(AZ$3&lt;=$C231,0,IF(AZ$3&gt;($F$207+$C231),INDEX($D$219:$W$219,,$C231)-SUM($D231:AY231),INDEX($D$219:$W$219,,$C231)/$F$207)))</f>
        <v>0</v>
      </c>
      <c r="BA231" s="26">
        <f>IF($F$207="n/a",0,IF(BA$3&lt;=$C231,0,IF(BA$3&gt;($F$207+$C231),INDEX($D$219:$W$219,,$C231)-SUM($D231:AZ231),INDEX($D$219:$W$219,,$C231)/$F$207)))</f>
        <v>0</v>
      </c>
      <c r="BB231" s="26">
        <f>IF($F$207="n/a",0,IF(BB$3&lt;=$C231,0,IF(BB$3&gt;($F$207+$C231),INDEX($D$219:$W$219,,$C231)-SUM($D231:BA231),INDEX($D$219:$W$219,,$C231)/$F$207)))</f>
        <v>0</v>
      </c>
      <c r="BC231" s="26">
        <f>IF($F$207="n/a",0,IF(BC$3&lt;=$C231,0,IF(BC$3&gt;($F$207+$C231),INDEX($D$219:$W$219,,$C231)-SUM($D231:BB231),INDEX($D$219:$W$219,,$C231)/$F$207)))</f>
        <v>0</v>
      </c>
      <c r="BD231" s="26">
        <f>IF($F$207="n/a",0,IF(BD$3&lt;=$C231,0,IF(BD$3&gt;($F$207+$C231),INDEX($D$219:$W$219,,$C231)-SUM($D231:BC231),INDEX($D$219:$W$219,,$C231)/$F$207)))</f>
        <v>0</v>
      </c>
      <c r="BE231" s="26">
        <f>IF($F$207="n/a",0,IF(BE$3&lt;=$C231,0,IF(BE$3&gt;($F$207+$C231),INDEX($D$219:$W$219,,$C231)-SUM($D231:BD231),INDEX($D$219:$W$219,,$C231)/$F$207)))</f>
        <v>0</v>
      </c>
      <c r="BF231" s="26">
        <f>IF($F$207="n/a",0,IF(BF$3&lt;=$C231,0,IF(BF$3&gt;($F$207+$C231),INDEX($D$219:$W$219,,$C231)-SUM($D231:BE231),INDEX($D$219:$W$219,,$C231)/$F$207)))</f>
        <v>0</v>
      </c>
      <c r="BG231" s="26">
        <f>IF($F$207="n/a",0,IF(BG$3&lt;=$C231,0,IF(BG$3&gt;($F$207+$C231),INDEX($D$219:$W$219,,$C231)-SUM($D231:BF231),INDEX($D$219:$W$219,,$C231)/$F$207)))</f>
        <v>0</v>
      </c>
      <c r="BH231" s="26">
        <f>IF($F$207="n/a",0,IF(BH$3&lt;=$C231,0,IF(BH$3&gt;($F$207+$C231),INDEX($D$219:$W$219,,$C231)-SUM($D231:BG231),INDEX($D$219:$W$219,,$C231)/$F$207)))</f>
        <v>0</v>
      </c>
      <c r="BI231" s="26">
        <f>IF($F$207="n/a",0,IF(BI$3&lt;=$C231,0,IF(BI$3&gt;($F$207+$C231),INDEX($D$219:$W$219,,$C231)-SUM($D231:BH231),INDEX($D$219:$W$219,,$C231)/$F$207)))</f>
        <v>0</v>
      </c>
      <c r="BJ231" s="26">
        <f>IF($F$207="n/a",0,IF(BJ$3&lt;=$C231,0,IF(BJ$3&gt;($F$207+$C231),INDEX($D$219:$W$219,,$C231)-SUM($D231:BI231),INDEX($D$219:$W$219,,$C231)/$F$207)))</f>
        <v>0</v>
      </c>
      <c r="BK231" s="26">
        <f>IF($F$207="n/a",0,IF(BK$3&lt;=$C231,0,IF(BK$3&gt;($F$207+$C231),INDEX($D$219:$W$219,,$C231)-SUM($D231:BJ231),INDEX($D$219:$W$219,,$C231)/$F$207)))</f>
        <v>0</v>
      </c>
    </row>
    <row r="232" spans="2:63" hidden="1" outlineLevel="1" x14ac:dyDescent="0.3">
      <c r="B232" s="15">
        <v>2023</v>
      </c>
      <c r="C232">
        <v>11</v>
      </c>
      <c r="D232" s="26"/>
      <c r="E232" s="26">
        <f>IF($F$207="n/a",0,IF(E$3&lt;=$C232,0,IF(E$3&gt;($F$207+$C232),INDEX($D$219:$W$219,,$C232)-SUM($D232:D232),INDEX($D$219:$W$219,,$C232)/$F$207)))</f>
        <v>0</v>
      </c>
      <c r="F232" s="26">
        <f>IF($F$207="n/a",0,IF(F$3&lt;=$C232,0,IF(F$3&gt;($F$207+$C232),INDEX($D$219:$W$219,,$C232)-SUM($D232:E232),INDEX($D$219:$W$219,,$C232)/$F$207)))</f>
        <v>0</v>
      </c>
      <c r="G232" s="26">
        <f>IF($F$207="n/a",0,IF(G$3&lt;=$C232,0,IF(G$3&gt;($F$207+$C232),INDEX($D$219:$W$219,,$C232)-SUM($D232:F232),INDEX($D$219:$W$219,,$C232)/$F$207)))</f>
        <v>0</v>
      </c>
      <c r="H232" s="46">
        <f>IF($F$207="n/a",0,IF(H$3&lt;=$C232,0,IF(H$3&gt;($F$207+$C232),INDEX($D$219:$W$219,,$C232)-SUM($D232:G232),INDEX($D$219:$W$219,,$C232)/$F$207)))</f>
        <v>0</v>
      </c>
      <c r="I232" s="40">
        <f>IF($F$207="n/a",0,IF(I$3&lt;=$C232,0,IF(I$3&gt;($F$207+$C232),INDEX($D$219:$W$219,,$C232)-SUM($D232:H232),INDEX($D$219:$W$219,,$C232)/$F$207)))</f>
        <v>0</v>
      </c>
      <c r="J232" s="26">
        <f>IF($F$207="n/a",0,IF(J$3&lt;=$C232,0,IF(J$3&gt;($F$207+$C232),INDEX($D$219:$W$219,,$C232)-SUM($D232:I232),INDEX($D$219:$W$219,,$C232)/$F$207)))</f>
        <v>0</v>
      </c>
      <c r="K232" s="26">
        <f>IF($F$207="n/a",0,IF(K$3&lt;=$C232,0,IF(K$3&gt;($F$207+$C232),INDEX($D$219:$W$219,,$C232)-SUM($D232:J232),INDEX($D$219:$W$219,,$C232)/$F$207)))</f>
        <v>0</v>
      </c>
      <c r="L232" s="26">
        <f>IF($F$207="n/a",0,IF(L$3&lt;=$C232,0,IF(L$3&gt;($F$207+$C232),INDEX($D$219:$W$219,,$C232)-SUM($D232:K232),INDEX($D$219:$W$219,,$C232)/$F$207)))</f>
        <v>0</v>
      </c>
      <c r="M232" s="26">
        <f>IF($F$207="n/a",0,IF(M$3&lt;=$C232,0,IF(M$3&gt;($F$207+$C232),INDEX($D$219:$W$219,,$C232)-SUM($D232:L232),INDEX($D$219:$W$219,,$C232)/$F$207)))</f>
        <v>0</v>
      </c>
      <c r="N232" s="26">
        <f>IF($F$207="n/a",0,IF(N$3&lt;=$C232,0,IF(N$3&gt;($F$207+$C232),INDEX($D$219:$W$219,,$C232)-SUM($D232:M232),INDEX($D$219:$W$219,,$C232)/$F$207)))</f>
        <v>0</v>
      </c>
      <c r="O232" s="26">
        <f>IF($F$207="n/a",0,IF(O$3&lt;=$C232,0,IF(O$3&gt;($F$207+$C232),INDEX($D$219:$W$219,,$C232)-SUM($D232:N232),INDEX($D$219:$W$219,,$C232)/$F$207)))</f>
        <v>0</v>
      </c>
      <c r="P232" s="26">
        <f>IF($F$207="n/a",0,IF(P$3&lt;=$C232,0,IF(P$3&gt;($F$207+$C232),INDEX($D$219:$W$219,,$C232)-SUM($D232:O232),INDEX($D$219:$W$219,,$C232)/$F$207)))</f>
        <v>0</v>
      </c>
      <c r="Q232" s="26">
        <f>IF($F$207="n/a",0,IF(Q$3&lt;=$C232,0,IF(Q$3&gt;($F$207+$C232),INDEX($D$219:$W$219,,$C232)-SUM($D232:P232),INDEX($D$219:$W$219,,$C232)/$F$207)))</f>
        <v>0</v>
      </c>
      <c r="R232" s="26">
        <f>IF($F$207="n/a",0,IF(R$3&lt;=$C232,0,IF(R$3&gt;($F$207+$C232),INDEX($D$219:$W$219,,$C232)-SUM($D232:Q232),INDEX($D$219:$W$219,,$C232)/$F$207)))</f>
        <v>0</v>
      </c>
      <c r="S232" s="26">
        <f>IF($F$207="n/a",0,IF(S$3&lt;=$C232,0,IF(S$3&gt;($F$207+$C232),INDEX($D$219:$W$219,,$C232)-SUM($D232:R232),INDEX($D$219:$W$219,,$C232)/$F$207)))</f>
        <v>0</v>
      </c>
      <c r="T232" s="26">
        <f>IF($F$207="n/a",0,IF(T$3&lt;=$C232,0,IF(T$3&gt;($F$207+$C232),INDEX($D$219:$W$219,,$C232)-SUM($D232:S232),INDEX($D$219:$W$219,,$C232)/$F$207)))</f>
        <v>0</v>
      </c>
      <c r="U232" s="26">
        <f>IF($F$207="n/a",0,IF(U$3&lt;=$C232,0,IF(U$3&gt;($F$207+$C232),INDEX($D$219:$W$219,,$C232)-SUM($D232:T232),INDEX($D$219:$W$219,,$C232)/$F$207)))</f>
        <v>0</v>
      </c>
      <c r="V232" s="26">
        <f>IF($F$207="n/a",0,IF(V$3&lt;=$C232,0,IF(V$3&gt;($F$207+$C232),INDEX($D$219:$W$219,,$C232)-SUM($D232:U232),INDEX($D$219:$W$219,,$C232)/$F$207)))</f>
        <v>0</v>
      </c>
      <c r="W232" s="26">
        <f>IF($F$207="n/a",0,IF(W$3&lt;=$C232,0,IF(W$3&gt;($F$207+$C232),INDEX($D$219:$W$219,,$C232)-SUM($D232:V232),INDEX($D$219:$W$219,,$C232)/$F$207)))</f>
        <v>0</v>
      </c>
      <c r="X232" s="26">
        <f>IF($F$207="n/a",0,IF(X$3&lt;=$C232,0,IF(X$3&gt;($F$207+$C232),INDEX($D$219:$W$219,,$C232)-SUM($D232:W232),INDEX($D$219:$W$219,,$C232)/$F$207)))</f>
        <v>0</v>
      </c>
      <c r="Y232" s="26">
        <f>IF($F$207="n/a",0,IF(Y$3&lt;=$C232,0,IF(Y$3&gt;($F$207+$C232),INDEX($D$219:$W$219,,$C232)-SUM($D232:X232),INDEX($D$219:$W$219,,$C232)/$F$207)))</f>
        <v>0</v>
      </c>
      <c r="Z232" s="26">
        <f>IF($F$207="n/a",0,IF(Z$3&lt;=$C232,0,IF(Z$3&gt;($F$207+$C232),INDEX($D$219:$W$219,,$C232)-SUM($D232:Y232),INDEX($D$219:$W$219,,$C232)/$F$207)))</f>
        <v>0</v>
      </c>
      <c r="AA232" s="26">
        <f>IF($F$207="n/a",0,IF(AA$3&lt;=$C232,0,IF(AA$3&gt;($F$207+$C232),INDEX($D$219:$W$219,,$C232)-SUM($D232:Z232),INDEX($D$219:$W$219,,$C232)/$F$207)))</f>
        <v>0</v>
      </c>
      <c r="AB232" s="26">
        <f>IF($F$207="n/a",0,IF(AB$3&lt;=$C232,0,IF(AB$3&gt;($F$207+$C232),INDEX($D$219:$W$219,,$C232)-SUM($D232:AA232),INDEX($D$219:$W$219,,$C232)/$F$207)))</f>
        <v>0</v>
      </c>
      <c r="AC232" s="26">
        <f>IF($F$207="n/a",0,IF(AC$3&lt;=$C232,0,IF(AC$3&gt;($F$207+$C232),INDEX($D$219:$W$219,,$C232)-SUM($D232:AB232),INDEX($D$219:$W$219,,$C232)/$F$207)))</f>
        <v>0</v>
      </c>
      <c r="AD232" s="26">
        <f>IF($F$207="n/a",0,IF(AD$3&lt;=$C232,0,IF(AD$3&gt;($F$207+$C232),INDEX($D$219:$W$219,,$C232)-SUM($D232:AC232),INDEX($D$219:$W$219,,$C232)/$F$207)))</f>
        <v>0</v>
      </c>
      <c r="AE232" s="26">
        <f>IF($F$207="n/a",0,IF(AE$3&lt;=$C232,0,IF(AE$3&gt;($F$207+$C232),INDEX($D$219:$W$219,,$C232)-SUM($D232:AD232),INDEX($D$219:$W$219,,$C232)/$F$207)))</f>
        <v>0</v>
      </c>
      <c r="AF232" s="26">
        <f>IF($F$207="n/a",0,IF(AF$3&lt;=$C232,0,IF(AF$3&gt;($F$207+$C232),INDEX($D$219:$W$219,,$C232)-SUM($D232:AE232),INDEX($D$219:$W$219,,$C232)/$F$207)))</f>
        <v>0</v>
      </c>
      <c r="AG232" s="26">
        <f>IF($F$207="n/a",0,IF(AG$3&lt;=$C232,0,IF(AG$3&gt;($F$207+$C232),INDEX($D$219:$W$219,,$C232)-SUM($D232:AF232),INDEX($D$219:$W$219,,$C232)/$F$207)))</f>
        <v>0</v>
      </c>
      <c r="AH232" s="26">
        <f>IF($F$207="n/a",0,IF(AH$3&lt;=$C232,0,IF(AH$3&gt;($F$207+$C232),INDEX($D$219:$W$219,,$C232)-SUM($D232:AG232),INDEX($D$219:$W$219,,$C232)/$F$207)))</f>
        <v>0</v>
      </c>
      <c r="AI232" s="26">
        <f>IF($F$207="n/a",0,IF(AI$3&lt;=$C232,0,IF(AI$3&gt;($F$207+$C232),INDEX($D$219:$W$219,,$C232)-SUM($D232:AH232),INDEX($D$219:$W$219,,$C232)/$F$207)))</f>
        <v>0</v>
      </c>
      <c r="AJ232" s="26">
        <f>IF($F$207="n/a",0,IF(AJ$3&lt;=$C232,0,IF(AJ$3&gt;($F$207+$C232),INDEX($D$219:$W$219,,$C232)-SUM($D232:AI232),INDEX($D$219:$W$219,,$C232)/$F$207)))</f>
        <v>0</v>
      </c>
      <c r="AK232" s="26">
        <f>IF($F$207="n/a",0,IF(AK$3&lt;=$C232,0,IF(AK$3&gt;($F$207+$C232),INDEX($D$219:$W$219,,$C232)-SUM($D232:AJ232),INDEX($D$219:$W$219,,$C232)/$F$207)))</f>
        <v>0</v>
      </c>
      <c r="AL232" s="26">
        <f>IF($F$207="n/a",0,IF(AL$3&lt;=$C232,0,IF(AL$3&gt;($F$207+$C232),INDEX($D$219:$W$219,,$C232)-SUM($D232:AK232),INDEX($D$219:$W$219,,$C232)/$F$207)))</f>
        <v>0</v>
      </c>
      <c r="AM232" s="26">
        <f>IF($F$207="n/a",0,IF(AM$3&lt;=$C232,0,IF(AM$3&gt;($F$207+$C232),INDEX($D$219:$W$219,,$C232)-SUM($D232:AL232),INDEX($D$219:$W$219,,$C232)/$F$207)))</f>
        <v>0</v>
      </c>
      <c r="AN232" s="26">
        <f>IF($F$207="n/a",0,IF(AN$3&lt;=$C232,0,IF(AN$3&gt;($F$207+$C232),INDEX($D$219:$W$219,,$C232)-SUM($D232:AM232),INDEX($D$219:$W$219,,$C232)/$F$207)))</f>
        <v>0</v>
      </c>
      <c r="AO232" s="26">
        <f>IF($F$207="n/a",0,IF(AO$3&lt;=$C232,0,IF(AO$3&gt;($F$207+$C232),INDEX($D$219:$W$219,,$C232)-SUM($D232:AN232),INDEX($D$219:$W$219,,$C232)/$F$207)))</f>
        <v>0</v>
      </c>
      <c r="AP232" s="26">
        <f>IF($F$207="n/a",0,IF(AP$3&lt;=$C232,0,IF(AP$3&gt;($F$207+$C232),INDEX($D$219:$W$219,,$C232)-SUM($D232:AO232),INDEX($D$219:$W$219,,$C232)/$F$207)))</f>
        <v>0</v>
      </c>
      <c r="AQ232" s="26">
        <f>IF($F$207="n/a",0,IF(AQ$3&lt;=$C232,0,IF(AQ$3&gt;($F$207+$C232),INDEX($D$219:$W$219,,$C232)-SUM($D232:AP232),INDEX($D$219:$W$219,,$C232)/$F$207)))</f>
        <v>0</v>
      </c>
      <c r="AR232" s="26">
        <f>IF($F$207="n/a",0,IF(AR$3&lt;=$C232,0,IF(AR$3&gt;($F$207+$C232),INDEX($D$219:$W$219,,$C232)-SUM($D232:AQ232),INDEX($D$219:$W$219,,$C232)/$F$207)))</f>
        <v>0</v>
      </c>
      <c r="AS232" s="26">
        <f>IF($F$207="n/a",0,IF(AS$3&lt;=$C232,0,IF(AS$3&gt;($F$207+$C232),INDEX($D$219:$W$219,,$C232)-SUM($D232:AR232),INDEX($D$219:$W$219,,$C232)/$F$207)))</f>
        <v>0</v>
      </c>
      <c r="AT232" s="26">
        <f>IF($F$207="n/a",0,IF(AT$3&lt;=$C232,0,IF(AT$3&gt;($F$207+$C232),INDEX($D$219:$W$219,,$C232)-SUM($D232:AS232),INDEX($D$219:$W$219,,$C232)/$F$207)))</f>
        <v>0</v>
      </c>
      <c r="AU232" s="26">
        <f>IF($F$207="n/a",0,IF(AU$3&lt;=$C232,0,IF(AU$3&gt;($F$207+$C232),INDEX($D$219:$W$219,,$C232)-SUM($D232:AT232),INDEX($D$219:$W$219,,$C232)/$F$207)))</f>
        <v>0</v>
      </c>
      <c r="AV232" s="26">
        <f>IF($F$207="n/a",0,IF(AV$3&lt;=$C232,0,IF(AV$3&gt;($F$207+$C232),INDEX($D$219:$W$219,,$C232)-SUM($D232:AU232),INDEX($D$219:$W$219,,$C232)/$F$207)))</f>
        <v>0</v>
      </c>
      <c r="AW232" s="26">
        <f>IF($F$207="n/a",0,IF(AW$3&lt;=$C232,0,IF(AW$3&gt;($F$207+$C232),INDEX($D$219:$W$219,,$C232)-SUM($D232:AV232),INDEX($D$219:$W$219,,$C232)/$F$207)))</f>
        <v>0</v>
      </c>
      <c r="AX232" s="26">
        <f>IF($F$207="n/a",0,IF(AX$3&lt;=$C232,0,IF(AX$3&gt;($F$207+$C232),INDEX($D$219:$W$219,,$C232)-SUM($D232:AW232),INDEX($D$219:$W$219,,$C232)/$F$207)))</f>
        <v>0</v>
      </c>
      <c r="AY232" s="26">
        <f>IF($F$207="n/a",0,IF(AY$3&lt;=$C232,0,IF(AY$3&gt;($F$207+$C232),INDEX($D$219:$W$219,,$C232)-SUM($D232:AX232),INDEX($D$219:$W$219,,$C232)/$F$207)))</f>
        <v>0</v>
      </c>
      <c r="AZ232" s="26">
        <f>IF($F$207="n/a",0,IF(AZ$3&lt;=$C232,0,IF(AZ$3&gt;($F$207+$C232),INDEX($D$219:$W$219,,$C232)-SUM($D232:AY232),INDEX($D$219:$W$219,,$C232)/$F$207)))</f>
        <v>0</v>
      </c>
      <c r="BA232" s="26">
        <f>IF($F$207="n/a",0,IF(BA$3&lt;=$C232,0,IF(BA$3&gt;($F$207+$C232),INDEX($D$219:$W$219,,$C232)-SUM($D232:AZ232),INDEX($D$219:$W$219,,$C232)/$F$207)))</f>
        <v>0</v>
      </c>
      <c r="BB232" s="26">
        <f>IF($F$207="n/a",0,IF(BB$3&lt;=$C232,0,IF(BB$3&gt;($F$207+$C232),INDEX($D$219:$W$219,,$C232)-SUM($D232:BA232),INDEX($D$219:$W$219,,$C232)/$F$207)))</f>
        <v>0</v>
      </c>
      <c r="BC232" s="26">
        <f>IF($F$207="n/a",0,IF(BC$3&lt;=$C232,0,IF(BC$3&gt;($F$207+$C232),INDEX($D$219:$W$219,,$C232)-SUM($D232:BB232),INDEX($D$219:$W$219,,$C232)/$F$207)))</f>
        <v>0</v>
      </c>
      <c r="BD232" s="26">
        <f>IF($F$207="n/a",0,IF(BD$3&lt;=$C232,0,IF(BD$3&gt;($F$207+$C232),INDEX($D$219:$W$219,,$C232)-SUM($D232:BC232),INDEX($D$219:$W$219,,$C232)/$F$207)))</f>
        <v>0</v>
      </c>
      <c r="BE232" s="26">
        <f>IF($F$207="n/a",0,IF(BE$3&lt;=$C232,0,IF(BE$3&gt;($F$207+$C232),INDEX($D$219:$W$219,,$C232)-SUM($D232:BD232),INDEX($D$219:$W$219,,$C232)/$F$207)))</f>
        <v>0</v>
      </c>
      <c r="BF232" s="26">
        <f>IF($F$207="n/a",0,IF(BF$3&lt;=$C232,0,IF(BF$3&gt;($F$207+$C232),INDEX($D$219:$W$219,,$C232)-SUM($D232:BE232),INDEX($D$219:$W$219,,$C232)/$F$207)))</f>
        <v>0</v>
      </c>
      <c r="BG232" s="26">
        <f>IF($F$207="n/a",0,IF(BG$3&lt;=$C232,0,IF(BG$3&gt;($F$207+$C232),INDEX($D$219:$W$219,,$C232)-SUM($D232:BF232),INDEX($D$219:$W$219,,$C232)/$F$207)))</f>
        <v>0</v>
      </c>
      <c r="BH232" s="26">
        <f>IF($F$207="n/a",0,IF(BH$3&lt;=$C232,0,IF(BH$3&gt;($F$207+$C232),INDEX($D$219:$W$219,,$C232)-SUM($D232:BG232),INDEX($D$219:$W$219,,$C232)/$F$207)))</f>
        <v>0</v>
      </c>
      <c r="BI232" s="26">
        <f>IF($F$207="n/a",0,IF(BI$3&lt;=$C232,0,IF(BI$3&gt;($F$207+$C232),INDEX($D$219:$W$219,,$C232)-SUM($D232:BH232),INDEX($D$219:$W$219,,$C232)/$F$207)))</f>
        <v>0</v>
      </c>
      <c r="BJ232" s="26">
        <f>IF($F$207="n/a",0,IF(BJ$3&lt;=$C232,0,IF(BJ$3&gt;($F$207+$C232),INDEX($D$219:$W$219,,$C232)-SUM($D232:BI232),INDEX($D$219:$W$219,,$C232)/$F$207)))</f>
        <v>0</v>
      </c>
      <c r="BK232" s="26">
        <f>IF($F$207="n/a",0,IF(BK$3&lt;=$C232,0,IF(BK$3&gt;($F$207+$C232),INDEX($D$219:$W$219,,$C232)-SUM($D232:BJ232),INDEX($D$219:$W$219,,$C232)/$F$207)))</f>
        <v>0</v>
      </c>
    </row>
    <row r="233" spans="2:63" hidden="1" outlineLevel="1" x14ac:dyDescent="0.3">
      <c r="B233" s="15">
        <v>2024</v>
      </c>
      <c r="C233">
        <v>12</v>
      </c>
      <c r="D233" s="26"/>
      <c r="E233" s="26">
        <f>IF($F$207="n/a",0,IF(E$3&lt;=$C233,0,IF(E$3&gt;($F$207+$C233),INDEX($D$219:$W$219,,$C233)-SUM($D233:D233),INDEX($D$219:$W$219,,$C233)/$F$207)))</f>
        <v>0</v>
      </c>
      <c r="F233" s="26">
        <f>IF($F$207="n/a",0,IF(F$3&lt;=$C233,0,IF(F$3&gt;($F$207+$C233),INDEX($D$219:$W$219,,$C233)-SUM($D233:E233),INDEX($D$219:$W$219,,$C233)/$F$207)))</f>
        <v>0</v>
      </c>
      <c r="G233" s="26">
        <f>IF($F$207="n/a",0,IF(G$3&lt;=$C233,0,IF(G$3&gt;($F$207+$C233),INDEX($D$219:$W$219,,$C233)-SUM($D233:F233),INDEX($D$219:$W$219,,$C233)/$F$207)))</f>
        <v>0</v>
      </c>
      <c r="H233" s="46">
        <f>IF($F$207="n/a",0,IF(H$3&lt;=$C233,0,IF(H$3&gt;($F$207+$C233),INDEX($D$219:$W$219,,$C233)-SUM($D233:G233),INDEX($D$219:$W$219,,$C233)/$F$207)))</f>
        <v>0</v>
      </c>
      <c r="I233" s="40">
        <f>IF($F$207="n/a",0,IF(I$3&lt;=$C233,0,IF(I$3&gt;($F$207+$C233),INDEX($D$219:$W$219,,$C233)-SUM($D233:H233),INDEX($D$219:$W$219,,$C233)/$F$207)))</f>
        <v>0</v>
      </c>
      <c r="J233" s="26">
        <f>IF($F$207="n/a",0,IF(J$3&lt;=$C233,0,IF(J$3&gt;($F$207+$C233),INDEX($D$219:$W$219,,$C233)-SUM($D233:I233),INDEX($D$219:$W$219,,$C233)/$F$207)))</f>
        <v>0</v>
      </c>
      <c r="K233" s="26">
        <f>IF($F$207="n/a",0,IF(K$3&lt;=$C233,0,IF(K$3&gt;($F$207+$C233),INDEX($D$219:$W$219,,$C233)-SUM($D233:J233),INDEX($D$219:$W$219,,$C233)/$F$207)))</f>
        <v>0</v>
      </c>
      <c r="L233" s="26">
        <f>IF($F$207="n/a",0,IF(L$3&lt;=$C233,0,IF(L$3&gt;($F$207+$C233),INDEX($D$219:$W$219,,$C233)-SUM($D233:K233),INDEX($D$219:$W$219,,$C233)/$F$207)))</f>
        <v>0</v>
      </c>
      <c r="M233" s="26">
        <f>IF($F$207="n/a",0,IF(M$3&lt;=$C233,0,IF(M$3&gt;($F$207+$C233),INDEX($D$219:$W$219,,$C233)-SUM($D233:L233),INDEX($D$219:$W$219,,$C233)/$F$207)))</f>
        <v>0</v>
      </c>
      <c r="N233" s="26">
        <f>IF($F$207="n/a",0,IF(N$3&lt;=$C233,0,IF(N$3&gt;($F$207+$C233),INDEX($D$219:$W$219,,$C233)-SUM($D233:M233),INDEX($D$219:$W$219,,$C233)/$F$207)))</f>
        <v>0</v>
      </c>
      <c r="O233" s="26">
        <f>IF($F$207="n/a",0,IF(O$3&lt;=$C233,0,IF(O$3&gt;($F$207+$C233),INDEX($D$219:$W$219,,$C233)-SUM($D233:N233),INDEX($D$219:$W$219,,$C233)/$F$207)))</f>
        <v>0</v>
      </c>
      <c r="P233" s="26">
        <f>IF($F$207="n/a",0,IF(P$3&lt;=$C233,0,IF(P$3&gt;($F$207+$C233),INDEX($D$219:$W$219,,$C233)-SUM($D233:O233),INDEX($D$219:$W$219,,$C233)/$F$207)))</f>
        <v>0</v>
      </c>
      <c r="Q233" s="26">
        <f>IF($F$207="n/a",0,IF(Q$3&lt;=$C233,0,IF(Q$3&gt;($F$207+$C233),INDEX($D$219:$W$219,,$C233)-SUM($D233:P233),INDEX($D$219:$W$219,,$C233)/$F$207)))</f>
        <v>0</v>
      </c>
      <c r="R233" s="26">
        <f>IF($F$207="n/a",0,IF(R$3&lt;=$C233,0,IF(R$3&gt;($F$207+$C233),INDEX($D$219:$W$219,,$C233)-SUM($D233:Q233),INDEX($D$219:$W$219,,$C233)/$F$207)))</f>
        <v>0</v>
      </c>
      <c r="S233" s="26">
        <f>IF($F$207="n/a",0,IF(S$3&lt;=$C233,0,IF(S$3&gt;($F$207+$C233),INDEX($D$219:$W$219,,$C233)-SUM($D233:R233),INDEX($D$219:$W$219,,$C233)/$F$207)))</f>
        <v>0</v>
      </c>
      <c r="T233" s="26">
        <f>IF($F$207="n/a",0,IF(T$3&lt;=$C233,0,IF(T$3&gt;($F$207+$C233),INDEX($D$219:$W$219,,$C233)-SUM($D233:S233),INDEX($D$219:$W$219,,$C233)/$F$207)))</f>
        <v>0</v>
      </c>
      <c r="U233" s="26">
        <f>IF($F$207="n/a",0,IF(U$3&lt;=$C233,0,IF(U$3&gt;($F$207+$C233),INDEX($D$219:$W$219,,$C233)-SUM($D233:T233),INDEX($D$219:$W$219,,$C233)/$F$207)))</f>
        <v>0</v>
      </c>
      <c r="V233" s="26">
        <f>IF($F$207="n/a",0,IF(V$3&lt;=$C233,0,IF(V$3&gt;($F$207+$C233),INDEX($D$219:$W$219,,$C233)-SUM($D233:U233),INDEX($D$219:$W$219,,$C233)/$F$207)))</f>
        <v>0</v>
      </c>
      <c r="W233" s="26">
        <f>IF($F$207="n/a",0,IF(W$3&lt;=$C233,0,IF(W$3&gt;($F$207+$C233),INDEX($D$219:$W$219,,$C233)-SUM($D233:V233),INDEX($D$219:$W$219,,$C233)/$F$207)))</f>
        <v>0</v>
      </c>
      <c r="X233" s="26">
        <f>IF($F$207="n/a",0,IF(X$3&lt;=$C233,0,IF(X$3&gt;($F$207+$C233),INDEX($D$219:$W$219,,$C233)-SUM($D233:W233),INDEX($D$219:$W$219,,$C233)/$F$207)))</f>
        <v>0</v>
      </c>
      <c r="Y233" s="26">
        <f>IF($F$207="n/a",0,IF(Y$3&lt;=$C233,0,IF(Y$3&gt;($F$207+$C233),INDEX($D$219:$W$219,,$C233)-SUM($D233:X233),INDEX($D$219:$W$219,,$C233)/$F$207)))</f>
        <v>0</v>
      </c>
      <c r="Z233" s="26">
        <f>IF($F$207="n/a",0,IF(Z$3&lt;=$C233,0,IF(Z$3&gt;($F$207+$C233),INDEX($D$219:$W$219,,$C233)-SUM($D233:Y233),INDEX($D$219:$W$219,,$C233)/$F$207)))</f>
        <v>0</v>
      </c>
      <c r="AA233" s="26">
        <f>IF($F$207="n/a",0,IF(AA$3&lt;=$C233,0,IF(AA$3&gt;($F$207+$C233),INDEX($D$219:$W$219,,$C233)-SUM($D233:Z233),INDEX($D$219:$W$219,,$C233)/$F$207)))</f>
        <v>0</v>
      </c>
      <c r="AB233" s="26">
        <f>IF($F$207="n/a",0,IF(AB$3&lt;=$C233,0,IF(AB$3&gt;($F$207+$C233),INDEX($D$219:$W$219,,$C233)-SUM($D233:AA233),INDEX($D$219:$W$219,,$C233)/$F$207)))</f>
        <v>0</v>
      </c>
      <c r="AC233" s="26">
        <f>IF($F$207="n/a",0,IF(AC$3&lt;=$C233,0,IF(AC$3&gt;($F$207+$C233),INDEX($D$219:$W$219,,$C233)-SUM($D233:AB233),INDEX($D$219:$W$219,,$C233)/$F$207)))</f>
        <v>0</v>
      </c>
      <c r="AD233" s="26">
        <f>IF($F$207="n/a",0,IF(AD$3&lt;=$C233,0,IF(AD$3&gt;($F$207+$C233),INDEX($D$219:$W$219,,$C233)-SUM($D233:AC233),INDEX($D$219:$W$219,,$C233)/$F$207)))</f>
        <v>0</v>
      </c>
      <c r="AE233" s="26">
        <f>IF($F$207="n/a",0,IF(AE$3&lt;=$C233,0,IF(AE$3&gt;($F$207+$C233),INDEX($D$219:$W$219,,$C233)-SUM($D233:AD233),INDEX($D$219:$W$219,,$C233)/$F$207)))</f>
        <v>0</v>
      </c>
      <c r="AF233" s="26">
        <f>IF($F$207="n/a",0,IF(AF$3&lt;=$C233,0,IF(AF$3&gt;($F$207+$C233),INDEX($D$219:$W$219,,$C233)-SUM($D233:AE233),INDEX($D$219:$W$219,,$C233)/$F$207)))</f>
        <v>0</v>
      </c>
      <c r="AG233" s="26">
        <f>IF($F$207="n/a",0,IF(AG$3&lt;=$C233,0,IF(AG$3&gt;($F$207+$C233),INDEX($D$219:$W$219,,$C233)-SUM($D233:AF233),INDEX($D$219:$W$219,,$C233)/$F$207)))</f>
        <v>0</v>
      </c>
      <c r="AH233" s="26">
        <f>IF($F$207="n/a",0,IF(AH$3&lt;=$C233,0,IF(AH$3&gt;($F$207+$C233),INDEX($D$219:$W$219,,$C233)-SUM($D233:AG233),INDEX($D$219:$W$219,,$C233)/$F$207)))</f>
        <v>0</v>
      </c>
      <c r="AI233" s="26">
        <f>IF($F$207="n/a",0,IF(AI$3&lt;=$C233,0,IF(AI$3&gt;($F$207+$C233),INDEX($D$219:$W$219,,$C233)-SUM($D233:AH233),INDEX($D$219:$W$219,,$C233)/$F$207)))</f>
        <v>0</v>
      </c>
      <c r="AJ233" s="26">
        <f>IF($F$207="n/a",0,IF(AJ$3&lt;=$C233,0,IF(AJ$3&gt;($F$207+$C233),INDEX($D$219:$W$219,,$C233)-SUM($D233:AI233),INDEX($D$219:$W$219,,$C233)/$F$207)))</f>
        <v>0</v>
      </c>
      <c r="AK233" s="26">
        <f>IF($F$207="n/a",0,IF(AK$3&lt;=$C233,0,IF(AK$3&gt;($F$207+$C233),INDEX($D$219:$W$219,,$C233)-SUM($D233:AJ233),INDEX($D$219:$W$219,,$C233)/$F$207)))</f>
        <v>0</v>
      </c>
      <c r="AL233" s="26">
        <f>IF($F$207="n/a",0,IF(AL$3&lt;=$C233,0,IF(AL$3&gt;($F$207+$C233),INDEX($D$219:$W$219,,$C233)-SUM($D233:AK233),INDEX($D$219:$W$219,,$C233)/$F$207)))</f>
        <v>0</v>
      </c>
      <c r="AM233" s="26">
        <f>IF($F$207="n/a",0,IF(AM$3&lt;=$C233,0,IF(AM$3&gt;($F$207+$C233),INDEX($D$219:$W$219,,$C233)-SUM($D233:AL233),INDEX($D$219:$W$219,,$C233)/$F$207)))</f>
        <v>0</v>
      </c>
      <c r="AN233" s="26">
        <f>IF($F$207="n/a",0,IF(AN$3&lt;=$C233,0,IF(AN$3&gt;($F$207+$C233),INDEX($D$219:$W$219,,$C233)-SUM($D233:AM233),INDEX($D$219:$W$219,,$C233)/$F$207)))</f>
        <v>0</v>
      </c>
      <c r="AO233" s="26">
        <f>IF($F$207="n/a",0,IF(AO$3&lt;=$C233,0,IF(AO$3&gt;($F$207+$C233),INDEX($D$219:$W$219,,$C233)-SUM($D233:AN233),INDEX($D$219:$W$219,,$C233)/$F$207)))</f>
        <v>0</v>
      </c>
      <c r="AP233" s="26">
        <f>IF($F$207="n/a",0,IF(AP$3&lt;=$C233,0,IF(AP$3&gt;($F$207+$C233),INDEX($D$219:$W$219,,$C233)-SUM($D233:AO233),INDEX($D$219:$W$219,,$C233)/$F$207)))</f>
        <v>0</v>
      </c>
      <c r="AQ233" s="26">
        <f>IF($F$207="n/a",0,IF(AQ$3&lt;=$C233,0,IF(AQ$3&gt;($F$207+$C233),INDEX($D$219:$W$219,,$C233)-SUM($D233:AP233),INDEX($D$219:$W$219,,$C233)/$F$207)))</f>
        <v>0</v>
      </c>
      <c r="AR233" s="26">
        <f>IF($F$207="n/a",0,IF(AR$3&lt;=$C233,0,IF(AR$3&gt;($F$207+$C233),INDEX($D$219:$W$219,,$C233)-SUM($D233:AQ233),INDEX($D$219:$W$219,,$C233)/$F$207)))</f>
        <v>0</v>
      </c>
      <c r="AS233" s="26">
        <f>IF($F$207="n/a",0,IF(AS$3&lt;=$C233,0,IF(AS$3&gt;($F$207+$C233),INDEX($D$219:$W$219,,$C233)-SUM($D233:AR233),INDEX($D$219:$W$219,,$C233)/$F$207)))</f>
        <v>0</v>
      </c>
      <c r="AT233" s="26">
        <f>IF($F$207="n/a",0,IF(AT$3&lt;=$C233,0,IF(AT$3&gt;($F$207+$C233),INDEX($D$219:$W$219,,$C233)-SUM($D233:AS233),INDEX($D$219:$W$219,,$C233)/$F$207)))</f>
        <v>0</v>
      </c>
      <c r="AU233" s="26">
        <f>IF($F$207="n/a",0,IF(AU$3&lt;=$C233,0,IF(AU$3&gt;($F$207+$C233),INDEX($D$219:$W$219,,$C233)-SUM($D233:AT233),INDEX($D$219:$W$219,,$C233)/$F$207)))</f>
        <v>0</v>
      </c>
      <c r="AV233" s="26">
        <f>IF($F$207="n/a",0,IF(AV$3&lt;=$C233,0,IF(AV$3&gt;($F$207+$C233),INDEX($D$219:$W$219,,$C233)-SUM($D233:AU233),INDEX($D$219:$W$219,,$C233)/$F$207)))</f>
        <v>0</v>
      </c>
      <c r="AW233" s="26">
        <f>IF($F$207="n/a",0,IF(AW$3&lt;=$C233,0,IF(AW$3&gt;($F$207+$C233),INDEX($D$219:$W$219,,$C233)-SUM($D233:AV233),INDEX($D$219:$W$219,,$C233)/$F$207)))</f>
        <v>0</v>
      </c>
      <c r="AX233" s="26">
        <f>IF($F$207="n/a",0,IF(AX$3&lt;=$C233,0,IF(AX$3&gt;($F$207+$C233),INDEX($D$219:$W$219,,$C233)-SUM($D233:AW233),INDEX($D$219:$W$219,,$C233)/$F$207)))</f>
        <v>0</v>
      </c>
      <c r="AY233" s="26">
        <f>IF($F$207="n/a",0,IF(AY$3&lt;=$C233,0,IF(AY$3&gt;($F$207+$C233),INDEX($D$219:$W$219,,$C233)-SUM($D233:AX233),INDEX($D$219:$W$219,,$C233)/$F$207)))</f>
        <v>0</v>
      </c>
      <c r="AZ233" s="26">
        <f>IF($F$207="n/a",0,IF(AZ$3&lt;=$C233,0,IF(AZ$3&gt;($F$207+$C233),INDEX($D$219:$W$219,,$C233)-SUM($D233:AY233),INDEX($D$219:$W$219,,$C233)/$F$207)))</f>
        <v>0</v>
      </c>
      <c r="BA233" s="26">
        <f>IF($F$207="n/a",0,IF(BA$3&lt;=$C233,0,IF(BA$3&gt;($F$207+$C233),INDEX($D$219:$W$219,,$C233)-SUM($D233:AZ233),INDEX($D$219:$W$219,,$C233)/$F$207)))</f>
        <v>0</v>
      </c>
      <c r="BB233" s="26">
        <f>IF($F$207="n/a",0,IF(BB$3&lt;=$C233,0,IF(BB$3&gt;($F$207+$C233),INDEX($D$219:$W$219,,$C233)-SUM($D233:BA233),INDEX($D$219:$W$219,,$C233)/$F$207)))</f>
        <v>0</v>
      </c>
      <c r="BC233" s="26">
        <f>IF($F$207="n/a",0,IF(BC$3&lt;=$C233,0,IF(BC$3&gt;($F$207+$C233),INDEX($D$219:$W$219,,$C233)-SUM($D233:BB233),INDEX($D$219:$W$219,,$C233)/$F$207)))</f>
        <v>0</v>
      </c>
      <c r="BD233" s="26">
        <f>IF($F$207="n/a",0,IF(BD$3&lt;=$C233,0,IF(BD$3&gt;($F$207+$C233),INDEX($D$219:$W$219,,$C233)-SUM($D233:BC233),INDEX($D$219:$W$219,,$C233)/$F$207)))</f>
        <v>0</v>
      </c>
      <c r="BE233" s="26">
        <f>IF($F$207="n/a",0,IF(BE$3&lt;=$C233,0,IF(BE$3&gt;($F$207+$C233),INDEX($D$219:$W$219,,$C233)-SUM($D233:BD233),INDEX($D$219:$W$219,,$C233)/$F$207)))</f>
        <v>0</v>
      </c>
      <c r="BF233" s="26">
        <f>IF($F$207="n/a",0,IF(BF$3&lt;=$C233,0,IF(BF$3&gt;($F$207+$C233),INDEX($D$219:$W$219,,$C233)-SUM($D233:BE233),INDEX($D$219:$W$219,,$C233)/$F$207)))</f>
        <v>0</v>
      </c>
      <c r="BG233" s="26">
        <f>IF($F$207="n/a",0,IF(BG$3&lt;=$C233,0,IF(BG$3&gt;($F$207+$C233),INDEX($D$219:$W$219,,$C233)-SUM($D233:BF233),INDEX($D$219:$W$219,,$C233)/$F$207)))</f>
        <v>0</v>
      </c>
      <c r="BH233" s="26">
        <f>IF($F$207="n/a",0,IF(BH$3&lt;=$C233,0,IF(BH$3&gt;($F$207+$C233),INDEX($D$219:$W$219,,$C233)-SUM($D233:BG233),INDEX($D$219:$W$219,,$C233)/$F$207)))</f>
        <v>0</v>
      </c>
      <c r="BI233" s="26">
        <f>IF($F$207="n/a",0,IF(BI$3&lt;=$C233,0,IF(BI$3&gt;($F$207+$C233),INDEX($D$219:$W$219,,$C233)-SUM($D233:BH233),INDEX($D$219:$W$219,,$C233)/$F$207)))</f>
        <v>0</v>
      </c>
      <c r="BJ233" s="26">
        <f>IF($F$207="n/a",0,IF(BJ$3&lt;=$C233,0,IF(BJ$3&gt;($F$207+$C233),INDEX($D$219:$W$219,,$C233)-SUM($D233:BI233),INDEX($D$219:$W$219,,$C233)/$F$207)))</f>
        <v>0</v>
      </c>
      <c r="BK233" s="26">
        <f>IF($F$207="n/a",0,IF(BK$3&lt;=$C233,0,IF(BK$3&gt;($F$207+$C233),INDEX($D$219:$W$219,,$C233)-SUM($D233:BJ233),INDEX($D$219:$W$219,,$C233)/$F$207)))</f>
        <v>0</v>
      </c>
    </row>
    <row r="234" spans="2:63" hidden="1" outlineLevel="1" x14ac:dyDescent="0.3">
      <c r="B234" s="15">
        <v>2025</v>
      </c>
      <c r="C234">
        <v>13</v>
      </c>
      <c r="D234" s="26"/>
      <c r="E234" s="26">
        <f>IF($F$207="n/a",0,IF(E$3&lt;=$C234,0,IF(E$3&gt;($F$207+$C234),INDEX($D$219:$W$219,,$C234)-SUM($D234:D234),INDEX($D$219:$W$219,,$C234)/$F$207)))</f>
        <v>0</v>
      </c>
      <c r="F234" s="26">
        <f>IF($F$207="n/a",0,IF(F$3&lt;=$C234,0,IF(F$3&gt;($F$207+$C234),INDEX($D$219:$W$219,,$C234)-SUM($D234:E234),INDEX($D$219:$W$219,,$C234)/$F$207)))</f>
        <v>0</v>
      </c>
      <c r="G234" s="26">
        <f>IF($F$207="n/a",0,IF(G$3&lt;=$C234,0,IF(G$3&gt;($F$207+$C234),INDEX($D$219:$W$219,,$C234)-SUM($D234:F234),INDEX($D$219:$W$219,,$C234)/$F$207)))</f>
        <v>0</v>
      </c>
      <c r="H234" s="46">
        <f>IF($F$207="n/a",0,IF(H$3&lt;=$C234,0,IF(H$3&gt;($F$207+$C234),INDEX($D$219:$W$219,,$C234)-SUM($D234:G234),INDEX($D$219:$W$219,,$C234)/$F$207)))</f>
        <v>0</v>
      </c>
      <c r="I234" s="40">
        <f>IF($F$207="n/a",0,IF(I$3&lt;=$C234,0,IF(I$3&gt;($F$207+$C234),INDEX($D$219:$W$219,,$C234)-SUM($D234:H234),INDEX($D$219:$W$219,,$C234)/$F$207)))</f>
        <v>0</v>
      </c>
      <c r="J234" s="26">
        <f>IF($F$207="n/a",0,IF(J$3&lt;=$C234,0,IF(J$3&gt;($F$207+$C234),INDEX($D$219:$W$219,,$C234)-SUM($D234:I234),INDEX($D$219:$W$219,,$C234)/$F$207)))</f>
        <v>0</v>
      </c>
      <c r="K234" s="26">
        <f>IF($F$207="n/a",0,IF(K$3&lt;=$C234,0,IF(K$3&gt;($F$207+$C234),INDEX($D$219:$W$219,,$C234)-SUM($D234:J234),INDEX($D$219:$W$219,,$C234)/$F$207)))</f>
        <v>0</v>
      </c>
      <c r="L234" s="26">
        <f>IF($F$207="n/a",0,IF(L$3&lt;=$C234,0,IF(L$3&gt;($F$207+$C234),INDEX($D$219:$W$219,,$C234)-SUM($D234:K234),INDEX($D$219:$W$219,,$C234)/$F$207)))</f>
        <v>0</v>
      </c>
      <c r="M234" s="26">
        <f>IF($F$207="n/a",0,IF(M$3&lt;=$C234,0,IF(M$3&gt;($F$207+$C234),INDEX($D$219:$W$219,,$C234)-SUM($D234:L234),INDEX($D$219:$W$219,,$C234)/$F$207)))</f>
        <v>0</v>
      </c>
      <c r="N234" s="26">
        <f>IF($F$207="n/a",0,IF(N$3&lt;=$C234,0,IF(N$3&gt;($F$207+$C234),INDEX($D$219:$W$219,,$C234)-SUM($D234:M234),INDEX($D$219:$W$219,,$C234)/$F$207)))</f>
        <v>0</v>
      </c>
      <c r="O234" s="26">
        <f>IF($F$207="n/a",0,IF(O$3&lt;=$C234,0,IF(O$3&gt;($F$207+$C234),INDEX($D$219:$W$219,,$C234)-SUM($D234:N234),INDEX($D$219:$W$219,,$C234)/$F$207)))</f>
        <v>0</v>
      </c>
      <c r="P234" s="26">
        <f>IF($F$207="n/a",0,IF(P$3&lt;=$C234,0,IF(P$3&gt;($F$207+$C234),INDEX($D$219:$W$219,,$C234)-SUM($D234:O234),INDEX($D$219:$W$219,,$C234)/$F$207)))</f>
        <v>0</v>
      </c>
      <c r="Q234" s="26">
        <f>IF($F$207="n/a",0,IF(Q$3&lt;=$C234,0,IF(Q$3&gt;($F$207+$C234),INDEX($D$219:$W$219,,$C234)-SUM($D234:P234),INDEX($D$219:$W$219,,$C234)/$F$207)))</f>
        <v>0</v>
      </c>
      <c r="R234" s="26">
        <f>IF($F$207="n/a",0,IF(R$3&lt;=$C234,0,IF(R$3&gt;($F$207+$C234),INDEX($D$219:$W$219,,$C234)-SUM($D234:Q234),INDEX($D$219:$W$219,,$C234)/$F$207)))</f>
        <v>0</v>
      </c>
      <c r="S234" s="26">
        <f>IF($F$207="n/a",0,IF(S$3&lt;=$C234,0,IF(S$3&gt;($F$207+$C234),INDEX($D$219:$W$219,,$C234)-SUM($D234:R234),INDEX($D$219:$W$219,,$C234)/$F$207)))</f>
        <v>0</v>
      </c>
      <c r="T234" s="26">
        <f>IF($F$207="n/a",0,IF(T$3&lt;=$C234,0,IF(T$3&gt;($F$207+$C234),INDEX($D$219:$W$219,,$C234)-SUM($D234:S234),INDEX($D$219:$W$219,,$C234)/$F$207)))</f>
        <v>0</v>
      </c>
      <c r="U234" s="26">
        <f>IF($F$207="n/a",0,IF(U$3&lt;=$C234,0,IF(U$3&gt;($F$207+$C234),INDEX($D$219:$W$219,,$C234)-SUM($D234:T234),INDEX($D$219:$W$219,,$C234)/$F$207)))</f>
        <v>0</v>
      </c>
      <c r="V234" s="26">
        <f>IF($F$207="n/a",0,IF(V$3&lt;=$C234,0,IF(V$3&gt;($F$207+$C234),INDEX($D$219:$W$219,,$C234)-SUM($D234:U234),INDEX($D$219:$W$219,,$C234)/$F$207)))</f>
        <v>0</v>
      </c>
      <c r="W234" s="26">
        <f>IF($F$207="n/a",0,IF(W$3&lt;=$C234,0,IF(W$3&gt;($F$207+$C234),INDEX($D$219:$W$219,,$C234)-SUM($D234:V234),INDEX($D$219:$W$219,,$C234)/$F$207)))</f>
        <v>0</v>
      </c>
      <c r="X234" s="26">
        <f>IF($F$207="n/a",0,IF(X$3&lt;=$C234,0,IF(X$3&gt;($F$207+$C234),INDEX($D$219:$W$219,,$C234)-SUM($D234:W234),INDEX($D$219:$W$219,,$C234)/$F$207)))</f>
        <v>0</v>
      </c>
      <c r="Y234" s="26">
        <f>IF($F$207="n/a",0,IF(Y$3&lt;=$C234,0,IF(Y$3&gt;($F$207+$C234),INDEX($D$219:$W$219,,$C234)-SUM($D234:X234),INDEX($D$219:$W$219,,$C234)/$F$207)))</f>
        <v>0</v>
      </c>
      <c r="Z234" s="26">
        <f>IF($F$207="n/a",0,IF(Z$3&lt;=$C234,0,IF(Z$3&gt;($F$207+$C234),INDEX($D$219:$W$219,,$C234)-SUM($D234:Y234),INDEX($D$219:$W$219,,$C234)/$F$207)))</f>
        <v>0</v>
      </c>
      <c r="AA234" s="26">
        <f>IF($F$207="n/a",0,IF(AA$3&lt;=$C234,0,IF(AA$3&gt;($F$207+$C234),INDEX($D$219:$W$219,,$C234)-SUM($D234:Z234),INDEX($D$219:$W$219,,$C234)/$F$207)))</f>
        <v>0</v>
      </c>
      <c r="AB234" s="26">
        <f>IF($F$207="n/a",0,IF(AB$3&lt;=$C234,0,IF(AB$3&gt;($F$207+$C234),INDEX($D$219:$W$219,,$C234)-SUM($D234:AA234),INDEX($D$219:$W$219,,$C234)/$F$207)))</f>
        <v>0</v>
      </c>
      <c r="AC234" s="26">
        <f>IF($F$207="n/a",0,IF(AC$3&lt;=$C234,0,IF(AC$3&gt;($F$207+$C234),INDEX($D$219:$W$219,,$C234)-SUM($D234:AB234),INDEX($D$219:$W$219,,$C234)/$F$207)))</f>
        <v>0</v>
      </c>
      <c r="AD234" s="26">
        <f>IF($F$207="n/a",0,IF(AD$3&lt;=$C234,0,IF(AD$3&gt;($F$207+$C234),INDEX($D$219:$W$219,,$C234)-SUM($D234:AC234),INDEX($D$219:$W$219,,$C234)/$F$207)))</f>
        <v>0</v>
      </c>
      <c r="AE234" s="26">
        <f>IF($F$207="n/a",0,IF(AE$3&lt;=$C234,0,IF(AE$3&gt;($F$207+$C234),INDEX($D$219:$W$219,,$C234)-SUM($D234:AD234),INDEX($D$219:$W$219,,$C234)/$F$207)))</f>
        <v>0</v>
      </c>
      <c r="AF234" s="26">
        <f>IF($F$207="n/a",0,IF(AF$3&lt;=$C234,0,IF(AF$3&gt;($F$207+$C234),INDEX($D$219:$W$219,,$C234)-SUM($D234:AE234),INDEX($D$219:$W$219,,$C234)/$F$207)))</f>
        <v>0</v>
      </c>
      <c r="AG234" s="26">
        <f>IF($F$207="n/a",0,IF(AG$3&lt;=$C234,0,IF(AG$3&gt;($F$207+$C234),INDEX($D$219:$W$219,,$C234)-SUM($D234:AF234),INDEX($D$219:$W$219,,$C234)/$F$207)))</f>
        <v>0</v>
      </c>
      <c r="AH234" s="26">
        <f>IF($F$207="n/a",0,IF(AH$3&lt;=$C234,0,IF(AH$3&gt;($F$207+$C234),INDEX($D$219:$W$219,,$C234)-SUM($D234:AG234),INDEX($D$219:$W$219,,$C234)/$F$207)))</f>
        <v>0</v>
      </c>
      <c r="AI234" s="26">
        <f>IF($F$207="n/a",0,IF(AI$3&lt;=$C234,0,IF(AI$3&gt;($F$207+$C234),INDEX($D$219:$W$219,,$C234)-SUM($D234:AH234),INDEX($D$219:$W$219,,$C234)/$F$207)))</f>
        <v>0</v>
      </c>
      <c r="AJ234" s="26">
        <f>IF($F$207="n/a",0,IF(AJ$3&lt;=$C234,0,IF(AJ$3&gt;($F$207+$C234),INDEX($D$219:$W$219,,$C234)-SUM($D234:AI234),INDEX($D$219:$W$219,,$C234)/$F$207)))</f>
        <v>0</v>
      </c>
      <c r="AK234" s="26">
        <f>IF($F$207="n/a",0,IF(AK$3&lt;=$C234,0,IF(AK$3&gt;($F$207+$C234),INDEX($D$219:$W$219,,$C234)-SUM($D234:AJ234),INDEX($D$219:$W$219,,$C234)/$F$207)))</f>
        <v>0</v>
      </c>
      <c r="AL234" s="26">
        <f>IF($F$207="n/a",0,IF(AL$3&lt;=$C234,0,IF(AL$3&gt;($F$207+$C234),INDEX($D$219:$W$219,,$C234)-SUM($D234:AK234),INDEX($D$219:$W$219,,$C234)/$F$207)))</f>
        <v>0</v>
      </c>
      <c r="AM234" s="26">
        <f>IF($F$207="n/a",0,IF(AM$3&lt;=$C234,0,IF(AM$3&gt;($F$207+$C234),INDEX($D$219:$W$219,,$C234)-SUM($D234:AL234),INDEX($D$219:$W$219,,$C234)/$F$207)))</f>
        <v>0</v>
      </c>
      <c r="AN234" s="26">
        <f>IF($F$207="n/a",0,IF(AN$3&lt;=$C234,0,IF(AN$3&gt;($F$207+$C234),INDEX($D$219:$W$219,,$C234)-SUM($D234:AM234),INDEX($D$219:$W$219,,$C234)/$F$207)))</f>
        <v>0</v>
      </c>
      <c r="AO234" s="26">
        <f>IF($F$207="n/a",0,IF(AO$3&lt;=$C234,0,IF(AO$3&gt;($F$207+$C234),INDEX($D$219:$W$219,,$C234)-SUM($D234:AN234),INDEX($D$219:$W$219,,$C234)/$F$207)))</f>
        <v>0</v>
      </c>
      <c r="AP234" s="26">
        <f>IF($F$207="n/a",0,IF(AP$3&lt;=$C234,0,IF(AP$3&gt;($F$207+$C234),INDEX($D$219:$W$219,,$C234)-SUM($D234:AO234),INDEX($D$219:$W$219,,$C234)/$F$207)))</f>
        <v>0</v>
      </c>
      <c r="AQ234" s="26">
        <f>IF($F$207="n/a",0,IF(AQ$3&lt;=$C234,0,IF(AQ$3&gt;($F$207+$C234),INDEX($D$219:$W$219,,$C234)-SUM($D234:AP234),INDEX($D$219:$W$219,,$C234)/$F$207)))</f>
        <v>0</v>
      </c>
      <c r="AR234" s="26">
        <f>IF($F$207="n/a",0,IF(AR$3&lt;=$C234,0,IF(AR$3&gt;($F$207+$C234),INDEX($D$219:$W$219,,$C234)-SUM($D234:AQ234),INDEX($D$219:$W$219,,$C234)/$F$207)))</f>
        <v>0</v>
      </c>
      <c r="AS234" s="26">
        <f>IF($F$207="n/a",0,IF(AS$3&lt;=$C234,0,IF(AS$3&gt;($F$207+$C234),INDEX($D$219:$W$219,,$C234)-SUM($D234:AR234),INDEX($D$219:$W$219,,$C234)/$F$207)))</f>
        <v>0</v>
      </c>
      <c r="AT234" s="26">
        <f>IF($F$207="n/a",0,IF(AT$3&lt;=$C234,0,IF(AT$3&gt;($F$207+$C234),INDEX($D$219:$W$219,,$C234)-SUM($D234:AS234),INDEX($D$219:$W$219,,$C234)/$F$207)))</f>
        <v>0</v>
      </c>
      <c r="AU234" s="26">
        <f>IF($F$207="n/a",0,IF(AU$3&lt;=$C234,0,IF(AU$3&gt;($F$207+$C234),INDEX($D$219:$W$219,,$C234)-SUM($D234:AT234),INDEX($D$219:$W$219,,$C234)/$F$207)))</f>
        <v>0</v>
      </c>
      <c r="AV234" s="26">
        <f>IF($F$207="n/a",0,IF(AV$3&lt;=$C234,0,IF(AV$3&gt;($F$207+$C234),INDEX($D$219:$W$219,,$C234)-SUM($D234:AU234),INDEX($D$219:$W$219,,$C234)/$F$207)))</f>
        <v>0</v>
      </c>
      <c r="AW234" s="26">
        <f>IF($F$207="n/a",0,IF(AW$3&lt;=$C234,0,IF(AW$3&gt;($F$207+$C234),INDEX($D$219:$W$219,,$C234)-SUM($D234:AV234),INDEX($D$219:$W$219,,$C234)/$F$207)))</f>
        <v>0</v>
      </c>
      <c r="AX234" s="26">
        <f>IF($F$207="n/a",0,IF(AX$3&lt;=$C234,0,IF(AX$3&gt;($F$207+$C234),INDEX($D$219:$W$219,,$C234)-SUM($D234:AW234),INDEX($D$219:$W$219,,$C234)/$F$207)))</f>
        <v>0</v>
      </c>
      <c r="AY234" s="26">
        <f>IF($F$207="n/a",0,IF(AY$3&lt;=$C234,0,IF(AY$3&gt;($F$207+$C234),INDEX($D$219:$W$219,,$C234)-SUM($D234:AX234),INDEX($D$219:$W$219,,$C234)/$F$207)))</f>
        <v>0</v>
      </c>
      <c r="AZ234" s="26">
        <f>IF($F$207="n/a",0,IF(AZ$3&lt;=$C234,0,IF(AZ$3&gt;($F$207+$C234),INDEX($D$219:$W$219,,$C234)-SUM($D234:AY234),INDEX($D$219:$W$219,,$C234)/$F$207)))</f>
        <v>0</v>
      </c>
      <c r="BA234" s="26">
        <f>IF($F$207="n/a",0,IF(BA$3&lt;=$C234,0,IF(BA$3&gt;($F$207+$C234),INDEX($D$219:$W$219,,$C234)-SUM($D234:AZ234),INDEX($D$219:$W$219,,$C234)/$F$207)))</f>
        <v>0</v>
      </c>
      <c r="BB234" s="26">
        <f>IF($F$207="n/a",0,IF(BB$3&lt;=$C234,0,IF(BB$3&gt;($F$207+$C234),INDEX($D$219:$W$219,,$C234)-SUM($D234:BA234),INDEX($D$219:$W$219,,$C234)/$F$207)))</f>
        <v>0</v>
      </c>
      <c r="BC234" s="26">
        <f>IF($F$207="n/a",0,IF(BC$3&lt;=$C234,0,IF(BC$3&gt;($F$207+$C234),INDEX($D$219:$W$219,,$C234)-SUM($D234:BB234),INDEX($D$219:$W$219,,$C234)/$F$207)))</f>
        <v>0</v>
      </c>
      <c r="BD234" s="26">
        <f>IF($F$207="n/a",0,IF(BD$3&lt;=$C234,0,IF(BD$3&gt;($F$207+$C234),INDEX($D$219:$W$219,,$C234)-SUM($D234:BC234),INDEX($D$219:$W$219,,$C234)/$F$207)))</f>
        <v>0</v>
      </c>
      <c r="BE234" s="26">
        <f>IF($F$207="n/a",0,IF(BE$3&lt;=$C234,0,IF(BE$3&gt;($F$207+$C234),INDEX($D$219:$W$219,,$C234)-SUM($D234:BD234),INDEX($D$219:$W$219,,$C234)/$F$207)))</f>
        <v>0</v>
      </c>
      <c r="BF234" s="26">
        <f>IF($F$207="n/a",0,IF(BF$3&lt;=$C234,0,IF(BF$3&gt;($F$207+$C234),INDEX($D$219:$W$219,,$C234)-SUM($D234:BE234),INDEX($D$219:$W$219,,$C234)/$F$207)))</f>
        <v>0</v>
      </c>
      <c r="BG234" s="26">
        <f>IF($F$207="n/a",0,IF(BG$3&lt;=$C234,0,IF(BG$3&gt;($F$207+$C234),INDEX($D$219:$W$219,,$C234)-SUM($D234:BF234),INDEX($D$219:$W$219,,$C234)/$F$207)))</f>
        <v>0</v>
      </c>
      <c r="BH234" s="26">
        <f>IF($F$207="n/a",0,IF(BH$3&lt;=$C234,0,IF(BH$3&gt;($F$207+$C234),INDEX($D$219:$W$219,,$C234)-SUM($D234:BG234),INDEX($D$219:$W$219,,$C234)/$F$207)))</f>
        <v>0</v>
      </c>
      <c r="BI234" s="26">
        <f>IF($F$207="n/a",0,IF(BI$3&lt;=$C234,0,IF(BI$3&gt;($F$207+$C234),INDEX($D$219:$W$219,,$C234)-SUM($D234:BH234),INDEX($D$219:$W$219,,$C234)/$F$207)))</f>
        <v>0</v>
      </c>
      <c r="BJ234" s="26">
        <f>IF($F$207="n/a",0,IF(BJ$3&lt;=$C234,0,IF(BJ$3&gt;($F$207+$C234),INDEX($D$219:$W$219,,$C234)-SUM($D234:BI234),INDEX($D$219:$W$219,,$C234)/$F$207)))</f>
        <v>0</v>
      </c>
      <c r="BK234" s="26">
        <f>IF($F$207="n/a",0,IF(BK$3&lt;=$C234,0,IF(BK$3&gt;($F$207+$C234),INDEX($D$219:$W$219,,$C234)-SUM($D234:BJ234),INDEX($D$219:$W$219,,$C234)/$F$207)))</f>
        <v>0</v>
      </c>
    </row>
    <row r="235" spans="2:63" hidden="1" outlineLevel="1" x14ac:dyDescent="0.3">
      <c r="B235" s="15">
        <v>2026</v>
      </c>
      <c r="C235">
        <v>14</v>
      </c>
      <c r="D235" s="26"/>
      <c r="E235" s="26">
        <f>IF($F$207="n/a",0,IF(E$3&lt;=$C235,0,IF(E$3&gt;($F$207+$C235),INDEX($D$219:$W$219,,$C235)-SUM($D235:D235),INDEX($D$219:$W$219,,$C235)/$F$207)))</f>
        <v>0</v>
      </c>
      <c r="F235" s="26">
        <f>IF($F$207="n/a",0,IF(F$3&lt;=$C235,0,IF(F$3&gt;($F$207+$C235),INDEX($D$219:$W$219,,$C235)-SUM($D235:E235),INDEX($D$219:$W$219,,$C235)/$F$207)))</f>
        <v>0</v>
      </c>
      <c r="G235" s="26">
        <f>IF($F$207="n/a",0,IF(G$3&lt;=$C235,0,IF(G$3&gt;($F$207+$C235),INDEX($D$219:$W$219,,$C235)-SUM($D235:F235),INDEX($D$219:$W$219,,$C235)/$F$207)))</f>
        <v>0</v>
      </c>
      <c r="H235" s="46">
        <f>IF($F$207="n/a",0,IF(H$3&lt;=$C235,0,IF(H$3&gt;($F$207+$C235),INDEX($D$219:$W$219,,$C235)-SUM($D235:G235),INDEX($D$219:$W$219,,$C235)/$F$207)))</f>
        <v>0</v>
      </c>
      <c r="I235" s="40">
        <f>IF($F$207="n/a",0,IF(I$3&lt;=$C235,0,IF(I$3&gt;($F$207+$C235),INDEX($D$219:$W$219,,$C235)-SUM($D235:H235),INDEX($D$219:$W$219,,$C235)/$F$207)))</f>
        <v>0</v>
      </c>
      <c r="J235" s="26">
        <f>IF($F$207="n/a",0,IF(J$3&lt;=$C235,0,IF(J$3&gt;($F$207+$C235),INDEX($D$219:$W$219,,$C235)-SUM($D235:I235),INDEX($D$219:$W$219,,$C235)/$F$207)))</f>
        <v>0</v>
      </c>
      <c r="K235" s="26">
        <f>IF($F$207="n/a",0,IF(K$3&lt;=$C235,0,IF(K$3&gt;($F$207+$C235),INDEX($D$219:$W$219,,$C235)-SUM($D235:J235),INDEX($D$219:$W$219,,$C235)/$F$207)))</f>
        <v>0</v>
      </c>
      <c r="L235" s="26">
        <f>IF($F$207="n/a",0,IF(L$3&lt;=$C235,0,IF(L$3&gt;($F$207+$C235),INDEX($D$219:$W$219,,$C235)-SUM($D235:K235),INDEX($D$219:$W$219,,$C235)/$F$207)))</f>
        <v>0</v>
      </c>
      <c r="M235" s="26">
        <f>IF($F$207="n/a",0,IF(M$3&lt;=$C235,0,IF(M$3&gt;($F$207+$C235),INDEX($D$219:$W$219,,$C235)-SUM($D235:L235),INDEX($D$219:$W$219,,$C235)/$F$207)))</f>
        <v>0</v>
      </c>
      <c r="N235" s="26">
        <f>IF($F$207="n/a",0,IF(N$3&lt;=$C235,0,IF(N$3&gt;($F$207+$C235),INDEX($D$219:$W$219,,$C235)-SUM($D235:M235),INDEX($D$219:$W$219,,$C235)/$F$207)))</f>
        <v>0</v>
      </c>
      <c r="O235" s="26">
        <f>IF($F$207="n/a",0,IF(O$3&lt;=$C235,0,IF(O$3&gt;($F$207+$C235),INDEX($D$219:$W$219,,$C235)-SUM($D235:N235),INDEX($D$219:$W$219,,$C235)/$F$207)))</f>
        <v>0</v>
      </c>
      <c r="P235" s="26">
        <f>IF($F$207="n/a",0,IF(P$3&lt;=$C235,0,IF(P$3&gt;($F$207+$C235),INDEX($D$219:$W$219,,$C235)-SUM($D235:O235),INDEX($D$219:$W$219,,$C235)/$F$207)))</f>
        <v>0</v>
      </c>
      <c r="Q235" s="26">
        <f>IF($F$207="n/a",0,IF(Q$3&lt;=$C235,0,IF(Q$3&gt;($F$207+$C235),INDEX($D$219:$W$219,,$C235)-SUM($D235:P235),INDEX($D$219:$W$219,,$C235)/$F$207)))</f>
        <v>0</v>
      </c>
      <c r="R235" s="26">
        <f>IF($F$207="n/a",0,IF(R$3&lt;=$C235,0,IF(R$3&gt;($F$207+$C235),INDEX($D$219:$W$219,,$C235)-SUM($D235:Q235),INDEX($D$219:$W$219,,$C235)/$F$207)))</f>
        <v>0</v>
      </c>
      <c r="S235" s="26">
        <f>IF($F$207="n/a",0,IF(S$3&lt;=$C235,0,IF(S$3&gt;($F$207+$C235),INDEX($D$219:$W$219,,$C235)-SUM($D235:R235),INDEX($D$219:$W$219,,$C235)/$F$207)))</f>
        <v>0</v>
      </c>
      <c r="T235" s="26">
        <f>IF($F$207="n/a",0,IF(T$3&lt;=$C235,0,IF(T$3&gt;($F$207+$C235),INDEX($D$219:$W$219,,$C235)-SUM($D235:S235),INDEX($D$219:$W$219,,$C235)/$F$207)))</f>
        <v>0</v>
      </c>
      <c r="U235" s="26">
        <f>IF($F$207="n/a",0,IF(U$3&lt;=$C235,0,IF(U$3&gt;($F$207+$C235),INDEX($D$219:$W$219,,$C235)-SUM($D235:T235),INDEX($D$219:$W$219,,$C235)/$F$207)))</f>
        <v>0</v>
      </c>
      <c r="V235" s="26">
        <f>IF($F$207="n/a",0,IF(V$3&lt;=$C235,0,IF(V$3&gt;($F$207+$C235),INDEX($D$219:$W$219,,$C235)-SUM($D235:U235),INDEX($D$219:$W$219,,$C235)/$F$207)))</f>
        <v>0</v>
      </c>
      <c r="W235" s="26">
        <f>IF($F$207="n/a",0,IF(W$3&lt;=$C235,0,IF(W$3&gt;($F$207+$C235),INDEX($D$219:$W$219,,$C235)-SUM($D235:V235),INDEX($D$219:$W$219,,$C235)/$F$207)))</f>
        <v>0</v>
      </c>
      <c r="X235" s="26">
        <f>IF($F$207="n/a",0,IF(X$3&lt;=$C235,0,IF(X$3&gt;($F$207+$C235),INDEX($D$219:$W$219,,$C235)-SUM($D235:W235),INDEX($D$219:$W$219,,$C235)/$F$207)))</f>
        <v>0</v>
      </c>
      <c r="Y235" s="26">
        <f>IF($F$207="n/a",0,IF(Y$3&lt;=$C235,0,IF(Y$3&gt;($F$207+$C235),INDEX($D$219:$W$219,,$C235)-SUM($D235:X235),INDEX($D$219:$W$219,,$C235)/$F$207)))</f>
        <v>0</v>
      </c>
      <c r="Z235" s="26">
        <f>IF($F$207="n/a",0,IF(Z$3&lt;=$C235,0,IF(Z$3&gt;($F$207+$C235),INDEX($D$219:$W$219,,$C235)-SUM($D235:Y235),INDEX($D$219:$W$219,,$C235)/$F$207)))</f>
        <v>0</v>
      </c>
      <c r="AA235" s="26">
        <f>IF($F$207="n/a",0,IF(AA$3&lt;=$C235,0,IF(AA$3&gt;($F$207+$C235),INDEX($D$219:$W$219,,$C235)-SUM($D235:Z235),INDEX($D$219:$W$219,,$C235)/$F$207)))</f>
        <v>0</v>
      </c>
      <c r="AB235" s="26">
        <f>IF($F$207="n/a",0,IF(AB$3&lt;=$C235,0,IF(AB$3&gt;($F$207+$C235),INDEX($D$219:$W$219,,$C235)-SUM($D235:AA235),INDEX($D$219:$W$219,,$C235)/$F$207)))</f>
        <v>0</v>
      </c>
      <c r="AC235" s="26">
        <f>IF($F$207="n/a",0,IF(AC$3&lt;=$C235,0,IF(AC$3&gt;($F$207+$C235),INDEX($D$219:$W$219,,$C235)-SUM($D235:AB235),INDEX($D$219:$W$219,,$C235)/$F$207)))</f>
        <v>0</v>
      </c>
      <c r="AD235" s="26">
        <f>IF($F$207="n/a",0,IF(AD$3&lt;=$C235,0,IF(AD$3&gt;($F$207+$C235),INDEX($D$219:$W$219,,$C235)-SUM($D235:AC235),INDEX($D$219:$W$219,,$C235)/$F$207)))</f>
        <v>0</v>
      </c>
      <c r="AE235" s="26">
        <f>IF($F$207="n/a",0,IF(AE$3&lt;=$C235,0,IF(AE$3&gt;($F$207+$C235),INDEX($D$219:$W$219,,$C235)-SUM($D235:AD235),INDEX($D$219:$W$219,,$C235)/$F$207)))</f>
        <v>0</v>
      </c>
      <c r="AF235" s="26">
        <f>IF($F$207="n/a",0,IF(AF$3&lt;=$C235,0,IF(AF$3&gt;($F$207+$C235),INDEX($D$219:$W$219,,$C235)-SUM($D235:AE235),INDEX($D$219:$W$219,,$C235)/$F$207)))</f>
        <v>0</v>
      </c>
      <c r="AG235" s="26">
        <f>IF($F$207="n/a",0,IF(AG$3&lt;=$C235,0,IF(AG$3&gt;($F$207+$C235),INDEX($D$219:$W$219,,$C235)-SUM($D235:AF235),INDEX($D$219:$W$219,,$C235)/$F$207)))</f>
        <v>0</v>
      </c>
      <c r="AH235" s="26">
        <f>IF($F$207="n/a",0,IF(AH$3&lt;=$C235,0,IF(AH$3&gt;($F$207+$C235),INDEX($D$219:$W$219,,$C235)-SUM($D235:AG235),INDEX($D$219:$W$219,,$C235)/$F$207)))</f>
        <v>0</v>
      </c>
      <c r="AI235" s="26">
        <f>IF($F$207="n/a",0,IF(AI$3&lt;=$C235,0,IF(AI$3&gt;($F$207+$C235),INDEX($D$219:$W$219,,$C235)-SUM($D235:AH235),INDEX($D$219:$W$219,,$C235)/$F$207)))</f>
        <v>0</v>
      </c>
      <c r="AJ235" s="26">
        <f>IF($F$207="n/a",0,IF(AJ$3&lt;=$C235,0,IF(AJ$3&gt;($F$207+$C235),INDEX($D$219:$W$219,,$C235)-SUM($D235:AI235),INDEX($D$219:$W$219,,$C235)/$F$207)))</f>
        <v>0</v>
      </c>
      <c r="AK235" s="26">
        <f>IF($F$207="n/a",0,IF(AK$3&lt;=$C235,0,IF(AK$3&gt;($F$207+$C235),INDEX($D$219:$W$219,,$C235)-SUM($D235:AJ235),INDEX($D$219:$W$219,,$C235)/$F$207)))</f>
        <v>0</v>
      </c>
      <c r="AL235" s="26">
        <f>IF($F$207="n/a",0,IF(AL$3&lt;=$C235,0,IF(AL$3&gt;($F$207+$C235),INDEX($D$219:$W$219,,$C235)-SUM($D235:AK235),INDEX($D$219:$W$219,,$C235)/$F$207)))</f>
        <v>0</v>
      </c>
      <c r="AM235" s="26">
        <f>IF($F$207="n/a",0,IF(AM$3&lt;=$C235,0,IF(AM$3&gt;($F$207+$C235),INDEX($D$219:$W$219,,$C235)-SUM($D235:AL235),INDEX($D$219:$W$219,,$C235)/$F$207)))</f>
        <v>0</v>
      </c>
      <c r="AN235" s="26">
        <f>IF($F$207="n/a",0,IF(AN$3&lt;=$C235,0,IF(AN$3&gt;($F$207+$C235),INDEX($D$219:$W$219,,$C235)-SUM($D235:AM235),INDEX($D$219:$W$219,,$C235)/$F$207)))</f>
        <v>0</v>
      </c>
      <c r="AO235" s="26">
        <f>IF($F$207="n/a",0,IF(AO$3&lt;=$C235,0,IF(AO$3&gt;($F$207+$C235),INDEX($D$219:$W$219,,$C235)-SUM($D235:AN235),INDEX($D$219:$W$219,,$C235)/$F$207)))</f>
        <v>0</v>
      </c>
      <c r="AP235" s="26">
        <f>IF($F$207="n/a",0,IF(AP$3&lt;=$C235,0,IF(AP$3&gt;($F$207+$C235),INDEX($D$219:$W$219,,$C235)-SUM($D235:AO235),INDEX($D$219:$W$219,,$C235)/$F$207)))</f>
        <v>0</v>
      </c>
      <c r="AQ235" s="26">
        <f>IF($F$207="n/a",0,IF(AQ$3&lt;=$C235,0,IF(AQ$3&gt;($F$207+$C235),INDEX($D$219:$W$219,,$C235)-SUM($D235:AP235),INDEX($D$219:$W$219,,$C235)/$F$207)))</f>
        <v>0</v>
      </c>
      <c r="AR235" s="26">
        <f>IF($F$207="n/a",0,IF(AR$3&lt;=$C235,0,IF(AR$3&gt;($F$207+$C235),INDEX($D$219:$W$219,,$C235)-SUM($D235:AQ235),INDEX($D$219:$W$219,,$C235)/$F$207)))</f>
        <v>0</v>
      </c>
      <c r="AS235" s="26">
        <f>IF($F$207="n/a",0,IF(AS$3&lt;=$C235,0,IF(AS$3&gt;($F$207+$C235),INDEX($D$219:$W$219,,$C235)-SUM($D235:AR235),INDEX($D$219:$W$219,,$C235)/$F$207)))</f>
        <v>0</v>
      </c>
      <c r="AT235" s="26">
        <f>IF($F$207="n/a",0,IF(AT$3&lt;=$C235,0,IF(AT$3&gt;($F$207+$C235),INDEX($D$219:$W$219,,$C235)-SUM($D235:AS235),INDEX($D$219:$W$219,,$C235)/$F$207)))</f>
        <v>0</v>
      </c>
      <c r="AU235" s="26">
        <f>IF($F$207="n/a",0,IF(AU$3&lt;=$C235,0,IF(AU$3&gt;($F$207+$C235),INDEX($D$219:$W$219,,$C235)-SUM($D235:AT235),INDEX($D$219:$W$219,,$C235)/$F$207)))</f>
        <v>0</v>
      </c>
      <c r="AV235" s="26">
        <f>IF($F$207="n/a",0,IF(AV$3&lt;=$C235,0,IF(AV$3&gt;($F$207+$C235),INDEX($D$219:$W$219,,$C235)-SUM($D235:AU235),INDEX($D$219:$W$219,,$C235)/$F$207)))</f>
        <v>0</v>
      </c>
      <c r="AW235" s="26">
        <f>IF($F$207="n/a",0,IF(AW$3&lt;=$C235,0,IF(AW$3&gt;($F$207+$C235),INDEX($D$219:$W$219,,$C235)-SUM($D235:AV235),INDEX($D$219:$W$219,,$C235)/$F$207)))</f>
        <v>0</v>
      </c>
      <c r="AX235" s="26">
        <f>IF($F$207="n/a",0,IF(AX$3&lt;=$C235,0,IF(AX$3&gt;($F$207+$C235),INDEX($D$219:$W$219,,$C235)-SUM($D235:AW235),INDEX($D$219:$W$219,,$C235)/$F$207)))</f>
        <v>0</v>
      </c>
      <c r="AY235" s="26">
        <f>IF($F$207="n/a",0,IF(AY$3&lt;=$C235,0,IF(AY$3&gt;($F$207+$C235),INDEX($D$219:$W$219,,$C235)-SUM($D235:AX235),INDEX($D$219:$W$219,,$C235)/$F$207)))</f>
        <v>0</v>
      </c>
      <c r="AZ235" s="26">
        <f>IF($F$207="n/a",0,IF(AZ$3&lt;=$C235,0,IF(AZ$3&gt;($F$207+$C235),INDEX($D$219:$W$219,,$C235)-SUM($D235:AY235),INDEX($D$219:$W$219,,$C235)/$F$207)))</f>
        <v>0</v>
      </c>
      <c r="BA235" s="26">
        <f>IF($F$207="n/a",0,IF(BA$3&lt;=$C235,0,IF(BA$3&gt;($F$207+$C235),INDEX($D$219:$W$219,,$C235)-SUM($D235:AZ235),INDEX($D$219:$W$219,,$C235)/$F$207)))</f>
        <v>0</v>
      </c>
      <c r="BB235" s="26">
        <f>IF($F$207="n/a",0,IF(BB$3&lt;=$C235,0,IF(BB$3&gt;($F$207+$C235),INDEX($D$219:$W$219,,$C235)-SUM($D235:BA235),INDEX($D$219:$W$219,,$C235)/$F$207)))</f>
        <v>0</v>
      </c>
      <c r="BC235" s="26">
        <f>IF($F$207="n/a",0,IF(BC$3&lt;=$C235,0,IF(BC$3&gt;($F$207+$C235),INDEX($D$219:$W$219,,$C235)-SUM($D235:BB235),INDEX($D$219:$W$219,,$C235)/$F$207)))</f>
        <v>0</v>
      </c>
      <c r="BD235" s="26">
        <f>IF($F$207="n/a",0,IF(BD$3&lt;=$C235,0,IF(BD$3&gt;($F$207+$C235),INDEX($D$219:$W$219,,$C235)-SUM($D235:BC235),INDEX($D$219:$W$219,,$C235)/$F$207)))</f>
        <v>0</v>
      </c>
      <c r="BE235" s="26">
        <f>IF($F$207="n/a",0,IF(BE$3&lt;=$C235,0,IF(BE$3&gt;($F$207+$C235),INDEX($D$219:$W$219,,$C235)-SUM($D235:BD235),INDEX($D$219:$W$219,,$C235)/$F$207)))</f>
        <v>0</v>
      </c>
      <c r="BF235" s="26">
        <f>IF($F$207="n/a",0,IF(BF$3&lt;=$C235,0,IF(BF$3&gt;($F$207+$C235),INDEX($D$219:$W$219,,$C235)-SUM($D235:BE235),INDEX($D$219:$W$219,,$C235)/$F$207)))</f>
        <v>0</v>
      </c>
      <c r="BG235" s="26">
        <f>IF($F$207="n/a",0,IF(BG$3&lt;=$C235,0,IF(BG$3&gt;($F$207+$C235),INDEX($D$219:$W$219,,$C235)-SUM($D235:BF235),INDEX($D$219:$W$219,,$C235)/$F$207)))</f>
        <v>0</v>
      </c>
      <c r="BH235" s="26">
        <f>IF($F$207="n/a",0,IF(BH$3&lt;=$C235,0,IF(BH$3&gt;($F$207+$C235),INDEX($D$219:$W$219,,$C235)-SUM($D235:BG235),INDEX($D$219:$W$219,,$C235)/$F$207)))</f>
        <v>0</v>
      </c>
      <c r="BI235" s="26">
        <f>IF($F$207="n/a",0,IF(BI$3&lt;=$C235,0,IF(BI$3&gt;($F$207+$C235),INDEX($D$219:$W$219,,$C235)-SUM($D235:BH235),INDEX($D$219:$W$219,,$C235)/$F$207)))</f>
        <v>0</v>
      </c>
      <c r="BJ235" s="26">
        <f>IF($F$207="n/a",0,IF(BJ$3&lt;=$C235,0,IF(BJ$3&gt;($F$207+$C235),INDEX($D$219:$W$219,,$C235)-SUM($D235:BI235),INDEX($D$219:$W$219,,$C235)/$F$207)))</f>
        <v>0</v>
      </c>
      <c r="BK235" s="26">
        <f>IF($F$207="n/a",0,IF(BK$3&lt;=$C235,0,IF(BK$3&gt;($F$207+$C235),INDEX($D$219:$W$219,,$C235)-SUM($D235:BJ235),INDEX($D$219:$W$219,,$C235)/$F$207)))</f>
        <v>0</v>
      </c>
    </row>
    <row r="236" spans="2:63" hidden="1" outlineLevel="1" x14ac:dyDescent="0.3">
      <c r="B236" s="15">
        <v>2027</v>
      </c>
      <c r="C236">
        <v>15</v>
      </c>
      <c r="D236" s="26"/>
      <c r="E236" s="26">
        <f>IF($F$207="n/a",0,IF(E$3&lt;=$C236,0,IF(E$3&gt;($F$207+$C236),INDEX($D$219:$W$219,,$C236)-SUM($D236:D236),INDEX($D$219:$W$219,,$C236)/$F$207)))</f>
        <v>0</v>
      </c>
      <c r="F236" s="26">
        <f>IF($F$207="n/a",0,IF(F$3&lt;=$C236,0,IF(F$3&gt;($F$207+$C236),INDEX($D$219:$W$219,,$C236)-SUM($D236:E236),INDEX($D$219:$W$219,,$C236)/$F$207)))</f>
        <v>0</v>
      </c>
      <c r="G236" s="26">
        <f>IF($F$207="n/a",0,IF(G$3&lt;=$C236,0,IF(G$3&gt;($F$207+$C236),INDEX($D$219:$W$219,,$C236)-SUM($D236:F236),INDEX($D$219:$W$219,,$C236)/$F$207)))</f>
        <v>0</v>
      </c>
      <c r="H236" s="46">
        <f>IF($F$207="n/a",0,IF(H$3&lt;=$C236,0,IF(H$3&gt;($F$207+$C236),INDEX($D$219:$W$219,,$C236)-SUM($D236:G236),INDEX($D$219:$W$219,,$C236)/$F$207)))</f>
        <v>0</v>
      </c>
      <c r="I236" s="40">
        <f>IF($F$207="n/a",0,IF(I$3&lt;=$C236,0,IF(I$3&gt;($F$207+$C236),INDEX($D$219:$W$219,,$C236)-SUM($D236:H236),INDEX($D$219:$W$219,,$C236)/$F$207)))</f>
        <v>0</v>
      </c>
      <c r="J236" s="26">
        <f>IF($F$207="n/a",0,IF(J$3&lt;=$C236,0,IF(J$3&gt;($F$207+$C236),INDEX($D$219:$W$219,,$C236)-SUM($D236:I236),INDEX($D$219:$W$219,,$C236)/$F$207)))</f>
        <v>0</v>
      </c>
      <c r="K236" s="26">
        <f>IF($F$207="n/a",0,IF(K$3&lt;=$C236,0,IF(K$3&gt;($F$207+$C236),INDEX($D$219:$W$219,,$C236)-SUM($D236:J236),INDEX($D$219:$W$219,,$C236)/$F$207)))</f>
        <v>0</v>
      </c>
      <c r="L236" s="26">
        <f>IF($F$207="n/a",0,IF(L$3&lt;=$C236,0,IF(L$3&gt;($F$207+$C236),INDEX($D$219:$W$219,,$C236)-SUM($D236:K236),INDEX($D$219:$W$219,,$C236)/$F$207)))</f>
        <v>0</v>
      </c>
      <c r="M236" s="26">
        <f>IF($F$207="n/a",0,IF(M$3&lt;=$C236,0,IF(M$3&gt;($F$207+$C236),INDEX($D$219:$W$219,,$C236)-SUM($D236:L236),INDEX($D$219:$W$219,,$C236)/$F$207)))</f>
        <v>0</v>
      </c>
      <c r="N236" s="26">
        <f>IF($F$207="n/a",0,IF(N$3&lt;=$C236,0,IF(N$3&gt;($F$207+$C236),INDEX($D$219:$W$219,,$C236)-SUM($D236:M236),INDEX($D$219:$W$219,,$C236)/$F$207)))</f>
        <v>0</v>
      </c>
      <c r="O236" s="26">
        <f>IF($F$207="n/a",0,IF(O$3&lt;=$C236,0,IF(O$3&gt;($F$207+$C236),INDEX($D$219:$W$219,,$C236)-SUM($D236:N236),INDEX($D$219:$W$219,,$C236)/$F$207)))</f>
        <v>0</v>
      </c>
      <c r="P236" s="26">
        <f>IF($F$207="n/a",0,IF(P$3&lt;=$C236,0,IF(P$3&gt;($F$207+$C236),INDEX($D$219:$W$219,,$C236)-SUM($D236:O236),INDEX($D$219:$W$219,,$C236)/$F$207)))</f>
        <v>0</v>
      </c>
      <c r="Q236" s="26">
        <f>IF($F$207="n/a",0,IF(Q$3&lt;=$C236,0,IF(Q$3&gt;($F$207+$C236),INDEX($D$219:$W$219,,$C236)-SUM($D236:P236),INDEX($D$219:$W$219,,$C236)/$F$207)))</f>
        <v>0</v>
      </c>
      <c r="R236" s="26">
        <f>IF($F$207="n/a",0,IF(R$3&lt;=$C236,0,IF(R$3&gt;($F$207+$C236),INDEX($D$219:$W$219,,$C236)-SUM($D236:Q236),INDEX($D$219:$W$219,,$C236)/$F$207)))</f>
        <v>0</v>
      </c>
      <c r="S236" s="26">
        <f>IF($F$207="n/a",0,IF(S$3&lt;=$C236,0,IF(S$3&gt;($F$207+$C236),INDEX($D$219:$W$219,,$C236)-SUM($D236:R236),INDEX($D$219:$W$219,,$C236)/$F$207)))</f>
        <v>0</v>
      </c>
      <c r="T236" s="26">
        <f>IF($F$207="n/a",0,IF(T$3&lt;=$C236,0,IF(T$3&gt;($F$207+$C236),INDEX($D$219:$W$219,,$C236)-SUM($D236:S236),INDEX($D$219:$W$219,,$C236)/$F$207)))</f>
        <v>0</v>
      </c>
      <c r="U236" s="26">
        <f>IF($F$207="n/a",0,IF(U$3&lt;=$C236,0,IF(U$3&gt;($F$207+$C236),INDEX($D$219:$W$219,,$C236)-SUM($D236:T236),INDEX($D$219:$W$219,,$C236)/$F$207)))</f>
        <v>0</v>
      </c>
      <c r="V236" s="26">
        <f>IF($F$207="n/a",0,IF(V$3&lt;=$C236,0,IF(V$3&gt;($F$207+$C236),INDEX($D$219:$W$219,,$C236)-SUM($D236:U236),INDEX($D$219:$W$219,,$C236)/$F$207)))</f>
        <v>0</v>
      </c>
      <c r="W236" s="26">
        <f>IF($F$207="n/a",0,IF(W$3&lt;=$C236,0,IF(W$3&gt;($F$207+$C236),INDEX($D$219:$W$219,,$C236)-SUM($D236:V236),INDEX($D$219:$W$219,,$C236)/$F$207)))</f>
        <v>0</v>
      </c>
      <c r="X236" s="26">
        <f>IF($F$207="n/a",0,IF(X$3&lt;=$C236,0,IF(X$3&gt;($F$207+$C236),INDEX($D$219:$W$219,,$C236)-SUM($D236:W236),INDEX($D$219:$W$219,,$C236)/$F$207)))</f>
        <v>0</v>
      </c>
      <c r="Y236" s="26">
        <f>IF($F$207="n/a",0,IF(Y$3&lt;=$C236,0,IF(Y$3&gt;($F$207+$C236),INDEX($D$219:$W$219,,$C236)-SUM($D236:X236),INDEX($D$219:$W$219,,$C236)/$F$207)))</f>
        <v>0</v>
      </c>
      <c r="Z236" s="26">
        <f>IF($F$207="n/a",0,IF(Z$3&lt;=$C236,0,IF(Z$3&gt;($F$207+$C236),INDEX($D$219:$W$219,,$C236)-SUM($D236:Y236),INDEX($D$219:$W$219,,$C236)/$F$207)))</f>
        <v>0</v>
      </c>
      <c r="AA236" s="26">
        <f>IF($F$207="n/a",0,IF(AA$3&lt;=$C236,0,IF(AA$3&gt;($F$207+$C236),INDEX($D$219:$W$219,,$C236)-SUM($D236:Z236),INDEX($D$219:$W$219,,$C236)/$F$207)))</f>
        <v>0</v>
      </c>
      <c r="AB236" s="26">
        <f>IF($F$207="n/a",0,IF(AB$3&lt;=$C236,0,IF(AB$3&gt;($F$207+$C236),INDEX($D$219:$W$219,,$C236)-SUM($D236:AA236),INDEX($D$219:$W$219,,$C236)/$F$207)))</f>
        <v>0</v>
      </c>
      <c r="AC236" s="26">
        <f>IF($F$207="n/a",0,IF(AC$3&lt;=$C236,0,IF(AC$3&gt;($F$207+$C236),INDEX($D$219:$W$219,,$C236)-SUM($D236:AB236),INDEX($D$219:$W$219,,$C236)/$F$207)))</f>
        <v>0</v>
      </c>
      <c r="AD236" s="26">
        <f>IF($F$207="n/a",0,IF(AD$3&lt;=$C236,0,IF(AD$3&gt;($F$207+$C236),INDEX($D$219:$W$219,,$C236)-SUM($D236:AC236),INDEX($D$219:$W$219,,$C236)/$F$207)))</f>
        <v>0</v>
      </c>
      <c r="AE236" s="26">
        <f>IF($F$207="n/a",0,IF(AE$3&lt;=$C236,0,IF(AE$3&gt;($F$207+$C236),INDEX($D$219:$W$219,,$C236)-SUM($D236:AD236),INDEX($D$219:$W$219,,$C236)/$F$207)))</f>
        <v>0</v>
      </c>
      <c r="AF236" s="26">
        <f>IF($F$207="n/a",0,IF(AF$3&lt;=$C236,0,IF(AF$3&gt;($F$207+$C236),INDEX($D$219:$W$219,,$C236)-SUM($D236:AE236),INDEX($D$219:$W$219,,$C236)/$F$207)))</f>
        <v>0</v>
      </c>
      <c r="AG236" s="26">
        <f>IF($F$207="n/a",0,IF(AG$3&lt;=$C236,0,IF(AG$3&gt;($F$207+$C236),INDEX($D$219:$W$219,,$C236)-SUM($D236:AF236),INDEX($D$219:$W$219,,$C236)/$F$207)))</f>
        <v>0</v>
      </c>
      <c r="AH236" s="26">
        <f>IF($F$207="n/a",0,IF(AH$3&lt;=$C236,0,IF(AH$3&gt;($F$207+$C236),INDEX($D$219:$W$219,,$C236)-SUM($D236:AG236),INDEX($D$219:$W$219,,$C236)/$F$207)))</f>
        <v>0</v>
      </c>
      <c r="AI236" s="26">
        <f>IF($F$207="n/a",0,IF(AI$3&lt;=$C236,0,IF(AI$3&gt;($F$207+$C236),INDEX($D$219:$W$219,,$C236)-SUM($D236:AH236),INDEX($D$219:$W$219,,$C236)/$F$207)))</f>
        <v>0</v>
      </c>
      <c r="AJ236" s="26">
        <f>IF($F$207="n/a",0,IF(AJ$3&lt;=$C236,0,IF(AJ$3&gt;($F$207+$C236),INDEX($D$219:$W$219,,$C236)-SUM($D236:AI236),INDEX($D$219:$W$219,,$C236)/$F$207)))</f>
        <v>0</v>
      </c>
      <c r="AK236" s="26">
        <f>IF($F$207="n/a",0,IF(AK$3&lt;=$C236,0,IF(AK$3&gt;($F$207+$C236),INDEX($D$219:$W$219,,$C236)-SUM($D236:AJ236),INDEX($D$219:$W$219,,$C236)/$F$207)))</f>
        <v>0</v>
      </c>
      <c r="AL236" s="26">
        <f>IF($F$207="n/a",0,IF(AL$3&lt;=$C236,0,IF(AL$3&gt;($F$207+$C236),INDEX($D$219:$W$219,,$C236)-SUM($D236:AK236),INDEX($D$219:$W$219,,$C236)/$F$207)))</f>
        <v>0</v>
      </c>
      <c r="AM236" s="26">
        <f>IF($F$207="n/a",0,IF(AM$3&lt;=$C236,0,IF(AM$3&gt;($F$207+$C236),INDEX($D$219:$W$219,,$C236)-SUM($D236:AL236),INDEX($D$219:$W$219,,$C236)/$F$207)))</f>
        <v>0</v>
      </c>
      <c r="AN236" s="26">
        <f>IF($F$207="n/a",0,IF(AN$3&lt;=$C236,0,IF(AN$3&gt;($F$207+$C236),INDEX($D$219:$W$219,,$C236)-SUM($D236:AM236),INDEX($D$219:$W$219,,$C236)/$F$207)))</f>
        <v>0</v>
      </c>
      <c r="AO236" s="26">
        <f>IF($F$207="n/a",0,IF(AO$3&lt;=$C236,0,IF(AO$3&gt;($F$207+$C236),INDEX($D$219:$W$219,,$C236)-SUM($D236:AN236),INDEX($D$219:$W$219,,$C236)/$F$207)))</f>
        <v>0</v>
      </c>
      <c r="AP236" s="26">
        <f>IF($F$207="n/a",0,IF(AP$3&lt;=$C236,0,IF(AP$3&gt;($F$207+$C236),INDEX($D$219:$W$219,,$C236)-SUM($D236:AO236),INDEX($D$219:$W$219,,$C236)/$F$207)))</f>
        <v>0</v>
      </c>
      <c r="AQ236" s="26">
        <f>IF($F$207="n/a",0,IF(AQ$3&lt;=$C236,0,IF(AQ$3&gt;($F$207+$C236),INDEX($D$219:$W$219,,$C236)-SUM($D236:AP236),INDEX($D$219:$W$219,,$C236)/$F$207)))</f>
        <v>0</v>
      </c>
      <c r="AR236" s="26">
        <f>IF($F$207="n/a",0,IF(AR$3&lt;=$C236,0,IF(AR$3&gt;($F$207+$C236),INDEX($D$219:$W$219,,$C236)-SUM($D236:AQ236),INDEX($D$219:$W$219,,$C236)/$F$207)))</f>
        <v>0</v>
      </c>
      <c r="AS236" s="26">
        <f>IF($F$207="n/a",0,IF(AS$3&lt;=$C236,0,IF(AS$3&gt;($F$207+$C236),INDEX($D$219:$W$219,,$C236)-SUM($D236:AR236),INDEX($D$219:$W$219,,$C236)/$F$207)))</f>
        <v>0</v>
      </c>
      <c r="AT236" s="26">
        <f>IF($F$207="n/a",0,IF(AT$3&lt;=$C236,0,IF(AT$3&gt;($F$207+$C236),INDEX($D$219:$W$219,,$C236)-SUM($D236:AS236),INDEX($D$219:$W$219,,$C236)/$F$207)))</f>
        <v>0</v>
      </c>
      <c r="AU236" s="26">
        <f>IF($F$207="n/a",0,IF(AU$3&lt;=$C236,0,IF(AU$3&gt;($F$207+$C236),INDEX($D$219:$W$219,,$C236)-SUM($D236:AT236),INDEX($D$219:$W$219,,$C236)/$F$207)))</f>
        <v>0</v>
      </c>
      <c r="AV236" s="26">
        <f>IF($F$207="n/a",0,IF(AV$3&lt;=$C236,0,IF(AV$3&gt;($F$207+$C236),INDEX($D$219:$W$219,,$C236)-SUM($D236:AU236),INDEX($D$219:$W$219,,$C236)/$F$207)))</f>
        <v>0</v>
      </c>
      <c r="AW236" s="26">
        <f>IF($F$207="n/a",0,IF(AW$3&lt;=$C236,0,IF(AW$3&gt;($F$207+$C236),INDEX($D$219:$W$219,,$C236)-SUM($D236:AV236),INDEX($D$219:$W$219,,$C236)/$F$207)))</f>
        <v>0</v>
      </c>
      <c r="AX236" s="26">
        <f>IF($F$207="n/a",0,IF(AX$3&lt;=$C236,0,IF(AX$3&gt;($F$207+$C236),INDEX($D$219:$W$219,,$C236)-SUM($D236:AW236),INDEX($D$219:$W$219,,$C236)/$F$207)))</f>
        <v>0</v>
      </c>
      <c r="AY236" s="26">
        <f>IF($F$207="n/a",0,IF(AY$3&lt;=$C236,0,IF(AY$3&gt;($F$207+$C236),INDEX($D$219:$W$219,,$C236)-SUM($D236:AX236),INDEX($D$219:$W$219,,$C236)/$F$207)))</f>
        <v>0</v>
      </c>
      <c r="AZ236" s="26">
        <f>IF($F$207="n/a",0,IF(AZ$3&lt;=$C236,0,IF(AZ$3&gt;($F$207+$C236),INDEX($D$219:$W$219,,$C236)-SUM($D236:AY236),INDEX($D$219:$W$219,,$C236)/$F$207)))</f>
        <v>0</v>
      </c>
      <c r="BA236" s="26">
        <f>IF($F$207="n/a",0,IF(BA$3&lt;=$C236,0,IF(BA$3&gt;($F$207+$C236),INDEX($D$219:$W$219,,$C236)-SUM($D236:AZ236),INDEX($D$219:$W$219,,$C236)/$F$207)))</f>
        <v>0</v>
      </c>
      <c r="BB236" s="26">
        <f>IF($F$207="n/a",0,IF(BB$3&lt;=$C236,0,IF(BB$3&gt;($F$207+$C236),INDEX($D$219:$W$219,,$C236)-SUM($D236:BA236),INDEX($D$219:$W$219,,$C236)/$F$207)))</f>
        <v>0</v>
      </c>
      <c r="BC236" s="26">
        <f>IF($F$207="n/a",0,IF(BC$3&lt;=$C236,0,IF(BC$3&gt;($F$207+$C236),INDEX($D$219:$W$219,,$C236)-SUM($D236:BB236),INDEX($D$219:$W$219,,$C236)/$F$207)))</f>
        <v>0</v>
      </c>
      <c r="BD236" s="26">
        <f>IF($F$207="n/a",0,IF(BD$3&lt;=$C236,0,IF(BD$3&gt;($F$207+$C236),INDEX($D$219:$W$219,,$C236)-SUM($D236:BC236),INDEX($D$219:$W$219,,$C236)/$F$207)))</f>
        <v>0</v>
      </c>
      <c r="BE236" s="26">
        <f>IF($F$207="n/a",0,IF(BE$3&lt;=$C236,0,IF(BE$3&gt;($F$207+$C236),INDEX($D$219:$W$219,,$C236)-SUM($D236:BD236),INDEX($D$219:$W$219,,$C236)/$F$207)))</f>
        <v>0</v>
      </c>
      <c r="BF236" s="26">
        <f>IF($F$207="n/a",0,IF(BF$3&lt;=$C236,0,IF(BF$3&gt;($F$207+$C236),INDEX($D$219:$W$219,,$C236)-SUM($D236:BE236),INDEX($D$219:$W$219,,$C236)/$F$207)))</f>
        <v>0</v>
      </c>
      <c r="BG236" s="26">
        <f>IF($F$207="n/a",0,IF(BG$3&lt;=$C236,0,IF(BG$3&gt;($F$207+$C236),INDEX($D$219:$W$219,,$C236)-SUM($D236:BF236),INDEX($D$219:$W$219,,$C236)/$F$207)))</f>
        <v>0</v>
      </c>
      <c r="BH236" s="26">
        <f>IF($F$207="n/a",0,IF(BH$3&lt;=$C236,0,IF(BH$3&gt;($F$207+$C236),INDEX($D$219:$W$219,,$C236)-SUM($D236:BG236),INDEX($D$219:$W$219,,$C236)/$F$207)))</f>
        <v>0</v>
      </c>
      <c r="BI236" s="26">
        <f>IF($F$207="n/a",0,IF(BI$3&lt;=$C236,0,IF(BI$3&gt;($F$207+$C236),INDEX($D$219:$W$219,,$C236)-SUM($D236:BH236),INDEX($D$219:$W$219,,$C236)/$F$207)))</f>
        <v>0</v>
      </c>
      <c r="BJ236" s="26">
        <f>IF($F$207="n/a",0,IF(BJ$3&lt;=$C236,0,IF(BJ$3&gt;($F$207+$C236),INDEX($D$219:$W$219,,$C236)-SUM($D236:BI236),INDEX($D$219:$W$219,,$C236)/$F$207)))</f>
        <v>0</v>
      </c>
      <c r="BK236" s="26">
        <f>IF($F$207="n/a",0,IF(BK$3&lt;=$C236,0,IF(BK$3&gt;($F$207+$C236),INDEX($D$219:$W$219,,$C236)-SUM($D236:BJ236),INDEX($D$219:$W$219,,$C236)/$F$207)))</f>
        <v>0</v>
      </c>
    </row>
    <row r="237" spans="2:63" hidden="1" outlineLevel="1" x14ac:dyDescent="0.3">
      <c r="B237" s="15">
        <v>2028</v>
      </c>
      <c r="C237">
        <v>16</v>
      </c>
      <c r="D237" s="26"/>
      <c r="E237" s="26">
        <f>IF($F$207="n/a",0,IF(E$3&lt;=$C237,0,IF(E$3&gt;($F$207+$C237),INDEX($D$219:$W$219,,$C237)-SUM($D237:D237),INDEX($D$219:$W$219,,$C237)/$F$207)))</f>
        <v>0</v>
      </c>
      <c r="F237" s="26">
        <f>IF($F$207="n/a",0,IF(F$3&lt;=$C237,0,IF(F$3&gt;($F$207+$C237),INDEX($D$219:$W$219,,$C237)-SUM($D237:E237),INDEX($D$219:$W$219,,$C237)/$F$207)))</f>
        <v>0</v>
      </c>
      <c r="G237" s="26">
        <f>IF($F$207="n/a",0,IF(G$3&lt;=$C237,0,IF(G$3&gt;($F$207+$C237),INDEX($D$219:$W$219,,$C237)-SUM($D237:F237),INDEX($D$219:$W$219,,$C237)/$F$207)))</f>
        <v>0</v>
      </c>
      <c r="H237" s="46">
        <f>IF($F$207="n/a",0,IF(H$3&lt;=$C237,0,IF(H$3&gt;($F$207+$C237),INDEX($D$219:$W$219,,$C237)-SUM($D237:G237),INDEX($D$219:$W$219,,$C237)/$F$207)))</f>
        <v>0</v>
      </c>
      <c r="I237" s="40">
        <f>IF($F$207="n/a",0,IF(I$3&lt;=$C237,0,IF(I$3&gt;($F$207+$C237),INDEX($D$219:$W$219,,$C237)-SUM($D237:H237),INDEX($D$219:$W$219,,$C237)/$F$207)))</f>
        <v>0</v>
      </c>
      <c r="J237" s="26">
        <f>IF($F$207="n/a",0,IF(J$3&lt;=$C237,0,IF(J$3&gt;($F$207+$C237),INDEX($D$219:$W$219,,$C237)-SUM($D237:I237),INDEX($D$219:$W$219,,$C237)/$F$207)))</f>
        <v>0</v>
      </c>
      <c r="K237" s="26">
        <f>IF($F$207="n/a",0,IF(K$3&lt;=$C237,0,IF(K$3&gt;($F$207+$C237),INDEX($D$219:$W$219,,$C237)-SUM($D237:J237),INDEX($D$219:$W$219,,$C237)/$F$207)))</f>
        <v>0</v>
      </c>
      <c r="L237" s="26">
        <f>IF($F$207="n/a",0,IF(L$3&lt;=$C237,0,IF(L$3&gt;($F$207+$C237),INDEX($D$219:$W$219,,$C237)-SUM($D237:K237),INDEX($D$219:$W$219,,$C237)/$F$207)))</f>
        <v>0</v>
      </c>
      <c r="M237" s="26">
        <f>IF($F$207="n/a",0,IF(M$3&lt;=$C237,0,IF(M$3&gt;($F$207+$C237),INDEX($D$219:$W$219,,$C237)-SUM($D237:L237),INDEX($D$219:$W$219,,$C237)/$F$207)))</f>
        <v>0</v>
      </c>
      <c r="N237" s="26">
        <f>IF($F$207="n/a",0,IF(N$3&lt;=$C237,0,IF(N$3&gt;($F$207+$C237),INDEX($D$219:$W$219,,$C237)-SUM($D237:M237),INDEX($D$219:$W$219,,$C237)/$F$207)))</f>
        <v>0</v>
      </c>
      <c r="O237" s="26">
        <f>IF($F$207="n/a",0,IF(O$3&lt;=$C237,0,IF(O$3&gt;($F$207+$C237),INDEX($D$219:$W$219,,$C237)-SUM($D237:N237),INDEX($D$219:$W$219,,$C237)/$F$207)))</f>
        <v>0</v>
      </c>
      <c r="P237" s="26">
        <f>IF($F$207="n/a",0,IF(P$3&lt;=$C237,0,IF(P$3&gt;($F$207+$C237),INDEX($D$219:$W$219,,$C237)-SUM($D237:O237),INDEX($D$219:$W$219,,$C237)/$F$207)))</f>
        <v>0</v>
      </c>
      <c r="Q237" s="26">
        <f>IF($F$207="n/a",0,IF(Q$3&lt;=$C237,0,IF(Q$3&gt;($F$207+$C237),INDEX($D$219:$W$219,,$C237)-SUM($D237:P237),INDEX($D$219:$W$219,,$C237)/$F$207)))</f>
        <v>0</v>
      </c>
      <c r="R237" s="26">
        <f>IF($F$207="n/a",0,IF(R$3&lt;=$C237,0,IF(R$3&gt;($F$207+$C237),INDEX($D$219:$W$219,,$C237)-SUM($D237:Q237),INDEX($D$219:$W$219,,$C237)/$F$207)))</f>
        <v>0</v>
      </c>
      <c r="S237" s="26">
        <f>IF($F$207="n/a",0,IF(S$3&lt;=$C237,0,IF(S$3&gt;($F$207+$C237),INDEX($D$219:$W$219,,$C237)-SUM($D237:R237),INDEX($D$219:$W$219,,$C237)/$F$207)))</f>
        <v>0</v>
      </c>
      <c r="T237" s="26">
        <f>IF($F$207="n/a",0,IF(T$3&lt;=$C237,0,IF(T$3&gt;($F$207+$C237),INDEX($D$219:$W$219,,$C237)-SUM($D237:S237),INDEX($D$219:$W$219,,$C237)/$F$207)))</f>
        <v>0</v>
      </c>
      <c r="U237" s="26">
        <f>IF($F$207="n/a",0,IF(U$3&lt;=$C237,0,IF(U$3&gt;($F$207+$C237),INDEX($D$219:$W$219,,$C237)-SUM($D237:T237),INDEX($D$219:$W$219,,$C237)/$F$207)))</f>
        <v>0</v>
      </c>
      <c r="V237" s="26">
        <f>IF($F$207="n/a",0,IF(V$3&lt;=$C237,0,IF(V$3&gt;($F$207+$C237),INDEX($D$219:$W$219,,$C237)-SUM($D237:U237),INDEX($D$219:$W$219,,$C237)/$F$207)))</f>
        <v>0</v>
      </c>
      <c r="W237" s="26">
        <f>IF($F$207="n/a",0,IF(W$3&lt;=$C237,0,IF(W$3&gt;($F$207+$C237),INDEX($D$219:$W$219,,$C237)-SUM($D237:V237),INDEX($D$219:$W$219,,$C237)/$F$207)))</f>
        <v>0</v>
      </c>
      <c r="X237" s="26">
        <f>IF($F$207="n/a",0,IF(X$3&lt;=$C237,0,IF(X$3&gt;($F$207+$C237),INDEX($D$219:$W$219,,$C237)-SUM($D237:W237),INDEX($D$219:$W$219,,$C237)/$F$207)))</f>
        <v>0</v>
      </c>
      <c r="Y237" s="26">
        <f>IF($F$207="n/a",0,IF(Y$3&lt;=$C237,0,IF(Y$3&gt;($F$207+$C237),INDEX($D$219:$W$219,,$C237)-SUM($D237:X237),INDEX($D$219:$W$219,,$C237)/$F$207)))</f>
        <v>0</v>
      </c>
      <c r="Z237" s="26">
        <f>IF($F$207="n/a",0,IF(Z$3&lt;=$C237,0,IF(Z$3&gt;($F$207+$C237),INDEX($D$219:$W$219,,$C237)-SUM($D237:Y237),INDEX($D$219:$W$219,,$C237)/$F$207)))</f>
        <v>0</v>
      </c>
      <c r="AA237" s="26">
        <f>IF($F$207="n/a",0,IF(AA$3&lt;=$C237,0,IF(AA$3&gt;($F$207+$C237),INDEX($D$219:$W$219,,$C237)-SUM($D237:Z237),INDEX($D$219:$W$219,,$C237)/$F$207)))</f>
        <v>0</v>
      </c>
      <c r="AB237" s="26">
        <f>IF($F$207="n/a",0,IF(AB$3&lt;=$C237,0,IF(AB$3&gt;($F$207+$C237),INDEX($D$219:$W$219,,$C237)-SUM($D237:AA237),INDEX($D$219:$W$219,,$C237)/$F$207)))</f>
        <v>0</v>
      </c>
      <c r="AC237" s="26">
        <f>IF($F$207="n/a",0,IF(AC$3&lt;=$C237,0,IF(AC$3&gt;($F$207+$C237),INDEX($D$219:$W$219,,$C237)-SUM($D237:AB237),INDEX($D$219:$W$219,,$C237)/$F$207)))</f>
        <v>0</v>
      </c>
      <c r="AD237" s="26">
        <f>IF($F$207="n/a",0,IF(AD$3&lt;=$C237,0,IF(AD$3&gt;($F$207+$C237),INDEX($D$219:$W$219,,$C237)-SUM($D237:AC237),INDEX($D$219:$W$219,,$C237)/$F$207)))</f>
        <v>0</v>
      </c>
      <c r="AE237" s="26">
        <f>IF($F$207="n/a",0,IF(AE$3&lt;=$C237,0,IF(AE$3&gt;($F$207+$C237),INDEX($D$219:$W$219,,$C237)-SUM($D237:AD237),INDEX($D$219:$W$219,,$C237)/$F$207)))</f>
        <v>0</v>
      </c>
      <c r="AF237" s="26">
        <f>IF($F$207="n/a",0,IF(AF$3&lt;=$C237,0,IF(AF$3&gt;($F$207+$C237),INDEX($D$219:$W$219,,$C237)-SUM($D237:AE237),INDEX($D$219:$W$219,,$C237)/$F$207)))</f>
        <v>0</v>
      </c>
      <c r="AG237" s="26">
        <f>IF($F$207="n/a",0,IF(AG$3&lt;=$C237,0,IF(AG$3&gt;($F$207+$C237),INDEX($D$219:$W$219,,$C237)-SUM($D237:AF237),INDEX($D$219:$W$219,,$C237)/$F$207)))</f>
        <v>0</v>
      </c>
      <c r="AH237" s="26">
        <f>IF($F$207="n/a",0,IF(AH$3&lt;=$C237,0,IF(AH$3&gt;($F$207+$C237),INDEX($D$219:$W$219,,$C237)-SUM($D237:AG237),INDEX($D$219:$W$219,,$C237)/$F$207)))</f>
        <v>0</v>
      </c>
      <c r="AI237" s="26">
        <f>IF($F$207="n/a",0,IF(AI$3&lt;=$C237,0,IF(AI$3&gt;($F$207+$C237),INDEX($D$219:$W$219,,$C237)-SUM($D237:AH237),INDEX($D$219:$W$219,,$C237)/$F$207)))</f>
        <v>0</v>
      </c>
      <c r="AJ237" s="26">
        <f>IF($F$207="n/a",0,IF(AJ$3&lt;=$C237,0,IF(AJ$3&gt;($F$207+$C237),INDEX($D$219:$W$219,,$C237)-SUM($D237:AI237),INDEX($D$219:$W$219,,$C237)/$F$207)))</f>
        <v>0</v>
      </c>
      <c r="AK237" s="26">
        <f>IF($F$207="n/a",0,IF(AK$3&lt;=$C237,0,IF(AK$3&gt;($F$207+$C237),INDEX($D$219:$W$219,,$C237)-SUM($D237:AJ237),INDEX($D$219:$W$219,,$C237)/$F$207)))</f>
        <v>0</v>
      </c>
      <c r="AL237" s="26">
        <f>IF($F$207="n/a",0,IF(AL$3&lt;=$C237,0,IF(AL$3&gt;($F$207+$C237),INDEX($D$219:$W$219,,$C237)-SUM($D237:AK237),INDEX($D$219:$W$219,,$C237)/$F$207)))</f>
        <v>0</v>
      </c>
      <c r="AM237" s="26">
        <f>IF($F$207="n/a",0,IF(AM$3&lt;=$C237,0,IF(AM$3&gt;($F$207+$C237),INDEX($D$219:$W$219,,$C237)-SUM($D237:AL237),INDEX($D$219:$W$219,,$C237)/$F$207)))</f>
        <v>0</v>
      </c>
      <c r="AN237" s="26">
        <f>IF($F$207="n/a",0,IF(AN$3&lt;=$C237,0,IF(AN$3&gt;($F$207+$C237),INDEX($D$219:$W$219,,$C237)-SUM($D237:AM237),INDEX($D$219:$W$219,,$C237)/$F$207)))</f>
        <v>0</v>
      </c>
      <c r="AO237" s="26">
        <f>IF($F$207="n/a",0,IF(AO$3&lt;=$C237,0,IF(AO$3&gt;($F$207+$C237),INDEX($D$219:$W$219,,$C237)-SUM($D237:AN237),INDEX($D$219:$W$219,,$C237)/$F$207)))</f>
        <v>0</v>
      </c>
      <c r="AP237" s="26">
        <f>IF($F$207="n/a",0,IF(AP$3&lt;=$C237,0,IF(AP$3&gt;($F$207+$C237),INDEX($D$219:$W$219,,$C237)-SUM($D237:AO237),INDEX($D$219:$W$219,,$C237)/$F$207)))</f>
        <v>0</v>
      </c>
      <c r="AQ237" s="26">
        <f>IF($F$207="n/a",0,IF(AQ$3&lt;=$C237,0,IF(AQ$3&gt;($F$207+$C237),INDEX($D$219:$W$219,,$C237)-SUM($D237:AP237),INDEX($D$219:$W$219,,$C237)/$F$207)))</f>
        <v>0</v>
      </c>
      <c r="AR237" s="26">
        <f>IF($F$207="n/a",0,IF(AR$3&lt;=$C237,0,IF(AR$3&gt;($F$207+$C237),INDEX($D$219:$W$219,,$C237)-SUM($D237:AQ237),INDEX($D$219:$W$219,,$C237)/$F$207)))</f>
        <v>0</v>
      </c>
      <c r="AS237" s="26">
        <f>IF($F$207="n/a",0,IF(AS$3&lt;=$C237,0,IF(AS$3&gt;($F$207+$C237),INDEX($D$219:$W$219,,$C237)-SUM($D237:AR237),INDEX($D$219:$W$219,,$C237)/$F$207)))</f>
        <v>0</v>
      </c>
      <c r="AT237" s="26">
        <f>IF($F$207="n/a",0,IF(AT$3&lt;=$C237,0,IF(AT$3&gt;($F$207+$C237),INDEX($D$219:$W$219,,$C237)-SUM($D237:AS237),INDEX($D$219:$W$219,,$C237)/$F$207)))</f>
        <v>0</v>
      </c>
      <c r="AU237" s="26">
        <f>IF($F$207="n/a",0,IF(AU$3&lt;=$C237,0,IF(AU$3&gt;($F$207+$C237),INDEX($D$219:$W$219,,$C237)-SUM($D237:AT237),INDEX($D$219:$W$219,,$C237)/$F$207)))</f>
        <v>0</v>
      </c>
      <c r="AV237" s="26">
        <f>IF($F$207="n/a",0,IF(AV$3&lt;=$C237,0,IF(AV$3&gt;($F$207+$C237),INDEX($D$219:$W$219,,$C237)-SUM($D237:AU237),INDEX($D$219:$W$219,,$C237)/$F$207)))</f>
        <v>0</v>
      </c>
      <c r="AW237" s="26">
        <f>IF($F$207="n/a",0,IF(AW$3&lt;=$C237,0,IF(AW$3&gt;($F$207+$C237),INDEX($D$219:$W$219,,$C237)-SUM($D237:AV237),INDEX($D$219:$W$219,,$C237)/$F$207)))</f>
        <v>0</v>
      </c>
      <c r="AX237" s="26">
        <f>IF($F$207="n/a",0,IF(AX$3&lt;=$C237,0,IF(AX$3&gt;($F$207+$C237),INDEX($D$219:$W$219,,$C237)-SUM($D237:AW237),INDEX($D$219:$W$219,,$C237)/$F$207)))</f>
        <v>0</v>
      </c>
      <c r="AY237" s="26">
        <f>IF($F$207="n/a",0,IF(AY$3&lt;=$C237,0,IF(AY$3&gt;($F$207+$C237),INDEX($D$219:$W$219,,$C237)-SUM($D237:AX237),INDEX($D$219:$W$219,,$C237)/$F$207)))</f>
        <v>0</v>
      </c>
      <c r="AZ237" s="26">
        <f>IF($F$207="n/a",0,IF(AZ$3&lt;=$C237,0,IF(AZ$3&gt;($F$207+$C237),INDEX($D$219:$W$219,,$C237)-SUM($D237:AY237),INDEX($D$219:$W$219,,$C237)/$F$207)))</f>
        <v>0</v>
      </c>
      <c r="BA237" s="26">
        <f>IF($F$207="n/a",0,IF(BA$3&lt;=$C237,0,IF(BA$3&gt;($F$207+$C237),INDEX($D$219:$W$219,,$C237)-SUM($D237:AZ237),INDEX($D$219:$W$219,,$C237)/$F$207)))</f>
        <v>0</v>
      </c>
      <c r="BB237" s="26">
        <f>IF($F$207="n/a",0,IF(BB$3&lt;=$C237,0,IF(BB$3&gt;($F$207+$C237),INDEX($D$219:$W$219,,$C237)-SUM($D237:BA237),INDEX($D$219:$W$219,,$C237)/$F$207)))</f>
        <v>0</v>
      </c>
      <c r="BC237" s="26">
        <f>IF($F$207="n/a",0,IF(BC$3&lt;=$C237,0,IF(BC$3&gt;($F$207+$C237),INDEX($D$219:$W$219,,$C237)-SUM($D237:BB237),INDEX($D$219:$W$219,,$C237)/$F$207)))</f>
        <v>0</v>
      </c>
      <c r="BD237" s="26">
        <f>IF($F$207="n/a",0,IF(BD$3&lt;=$C237,0,IF(BD$3&gt;($F$207+$C237),INDEX($D$219:$W$219,,$C237)-SUM($D237:BC237),INDEX($D$219:$W$219,,$C237)/$F$207)))</f>
        <v>0</v>
      </c>
      <c r="BE237" s="26">
        <f>IF($F$207="n/a",0,IF(BE$3&lt;=$C237,0,IF(BE$3&gt;($F$207+$C237),INDEX($D$219:$W$219,,$C237)-SUM($D237:BD237),INDEX($D$219:$W$219,,$C237)/$F$207)))</f>
        <v>0</v>
      </c>
      <c r="BF237" s="26">
        <f>IF($F$207="n/a",0,IF(BF$3&lt;=$C237,0,IF(BF$3&gt;($F$207+$C237),INDEX($D$219:$W$219,,$C237)-SUM($D237:BE237),INDEX($D$219:$W$219,,$C237)/$F$207)))</f>
        <v>0</v>
      </c>
      <c r="BG237" s="26">
        <f>IF($F$207="n/a",0,IF(BG$3&lt;=$C237,0,IF(BG$3&gt;($F$207+$C237),INDEX($D$219:$W$219,,$C237)-SUM($D237:BF237),INDEX($D$219:$W$219,,$C237)/$F$207)))</f>
        <v>0</v>
      </c>
      <c r="BH237" s="26">
        <f>IF($F$207="n/a",0,IF(BH$3&lt;=$C237,0,IF(BH$3&gt;($F$207+$C237),INDEX($D$219:$W$219,,$C237)-SUM($D237:BG237),INDEX($D$219:$W$219,,$C237)/$F$207)))</f>
        <v>0</v>
      </c>
      <c r="BI237" s="26">
        <f>IF($F$207="n/a",0,IF(BI$3&lt;=$C237,0,IF(BI$3&gt;($F$207+$C237),INDEX($D$219:$W$219,,$C237)-SUM($D237:BH237),INDEX($D$219:$W$219,,$C237)/$F$207)))</f>
        <v>0</v>
      </c>
      <c r="BJ237" s="26">
        <f>IF($F$207="n/a",0,IF(BJ$3&lt;=$C237,0,IF(BJ$3&gt;($F$207+$C237),INDEX($D$219:$W$219,,$C237)-SUM($D237:BI237),INDEX($D$219:$W$219,,$C237)/$F$207)))</f>
        <v>0</v>
      </c>
      <c r="BK237" s="26">
        <f>IF($F$207="n/a",0,IF(BK$3&lt;=$C237,0,IF(BK$3&gt;($F$207+$C237),INDEX($D$219:$W$219,,$C237)-SUM($D237:BJ237),INDEX($D$219:$W$219,,$C237)/$F$207)))</f>
        <v>0</v>
      </c>
    </row>
    <row r="238" spans="2:63" hidden="1" outlineLevel="1" x14ac:dyDescent="0.3">
      <c r="B238" s="15">
        <v>2029</v>
      </c>
      <c r="C238">
        <v>17</v>
      </c>
      <c r="D238" s="26"/>
      <c r="E238" s="26">
        <f>IF($F$207="n/a",0,IF(E$3&lt;=$C238,0,IF(E$3&gt;($F$207+$C238),INDEX($D$219:$W$219,,$C238)-SUM($D238:D238),INDEX($D$219:$W$219,,$C238)/$F$207)))</f>
        <v>0</v>
      </c>
      <c r="F238" s="26">
        <f>IF($F$207="n/a",0,IF(F$3&lt;=$C238,0,IF(F$3&gt;($F$207+$C238),INDEX($D$219:$W$219,,$C238)-SUM($D238:E238),INDEX($D$219:$W$219,,$C238)/$F$207)))</f>
        <v>0</v>
      </c>
      <c r="G238" s="26">
        <f>IF($F$207="n/a",0,IF(G$3&lt;=$C238,0,IF(G$3&gt;($F$207+$C238),INDEX($D$219:$W$219,,$C238)-SUM($D238:F238),INDEX($D$219:$W$219,,$C238)/$F$207)))</f>
        <v>0</v>
      </c>
      <c r="H238" s="46">
        <f>IF($F$207="n/a",0,IF(H$3&lt;=$C238,0,IF(H$3&gt;($F$207+$C238),INDEX($D$219:$W$219,,$C238)-SUM($D238:G238),INDEX($D$219:$W$219,,$C238)/$F$207)))</f>
        <v>0</v>
      </c>
      <c r="I238" s="40">
        <f>IF($F$207="n/a",0,IF(I$3&lt;=$C238,0,IF(I$3&gt;($F$207+$C238),INDEX($D$219:$W$219,,$C238)-SUM($D238:H238),INDEX($D$219:$W$219,,$C238)/$F$207)))</f>
        <v>0</v>
      </c>
      <c r="J238" s="26">
        <f>IF($F$207="n/a",0,IF(J$3&lt;=$C238,0,IF(J$3&gt;($F$207+$C238),INDEX($D$219:$W$219,,$C238)-SUM($D238:I238),INDEX($D$219:$W$219,,$C238)/$F$207)))</f>
        <v>0</v>
      </c>
      <c r="K238" s="26">
        <f>IF($F$207="n/a",0,IF(K$3&lt;=$C238,0,IF(K$3&gt;($F$207+$C238),INDEX($D$219:$W$219,,$C238)-SUM($D238:J238),INDEX($D$219:$W$219,,$C238)/$F$207)))</f>
        <v>0</v>
      </c>
      <c r="L238" s="26">
        <f>IF($F$207="n/a",0,IF(L$3&lt;=$C238,0,IF(L$3&gt;($F$207+$C238),INDEX($D$219:$W$219,,$C238)-SUM($D238:K238),INDEX($D$219:$W$219,,$C238)/$F$207)))</f>
        <v>0</v>
      </c>
      <c r="M238" s="26">
        <f>IF($F$207="n/a",0,IF(M$3&lt;=$C238,0,IF(M$3&gt;($F$207+$C238),INDEX($D$219:$W$219,,$C238)-SUM($D238:L238),INDEX($D$219:$W$219,,$C238)/$F$207)))</f>
        <v>0</v>
      </c>
      <c r="N238" s="26">
        <f>IF($F$207="n/a",0,IF(N$3&lt;=$C238,0,IF(N$3&gt;($F$207+$C238),INDEX($D$219:$W$219,,$C238)-SUM($D238:M238),INDEX($D$219:$W$219,,$C238)/$F$207)))</f>
        <v>0</v>
      </c>
      <c r="O238" s="26">
        <f>IF($F$207="n/a",0,IF(O$3&lt;=$C238,0,IF(O$3&gt;($F$207+$C238),INDEX($D$219:$W$219,,$C238)-SUM($D238:N238),INDEX($D$219:$W$219,,$C238)/$F$207)))</f>
        <v>0</v>
      </c>
      <c r="P238" s="26">
        <f>IF($F$207="n/a",0,IF(P$3&lt;=$C238,0,IF(P$3&gt;($F$207+$C238),INDEX($D$219:$W$219,,$C238)-SUM($D238:O238),INDEX($D$219:$W$219,,$C238)/$F$207)))</f>
        <v>0</v>
      </c>
      <c r="Q238" s="26">
        <f>IF($F$207="n/a",0,IF(Q$3&lt;=$C238,0,IF(Q$3&gt;($F$207+$C238),INDEX($D$219:$W$219,,$C238)-SUM($D238:P238),INDEX($D$219:$W$219,,$C238)/$F$207)))</f>
        <v>0</v>
      </c>
      <c r="R238" s="26">
        <f>IF($F$207="n/a",0,IF(R$3&lt;=$C238,0,IF(R$3&gt;($F$207+$C238),INDEX($D$219:$W$219,,$C238)-SUM($D238:Q238),INDEX($D$219:$W$219,,$C238)/$F$207)))</f>
        <v>0</v>
      </c>
      <c r="S238" s="26">
        <f>IF($F$207="n/a",0,IF(S$3&lt;=$C238,0,IF(S$3&gt;($F$207+$C238),INDEX($D$219:$W$219,,$C238)-SUM($D238:R238),INDEX($D$219:$W$219,,$C238)/$F$207)))</f>
        <v>0</v>
      </c>
      <c r="T238" s="26">
        <f>IF($F$207="n/a",0,IF(T$3&lt;=$C238,0,IF(T$3&gt;($F$207+$C238),INDEX($D$219:$W$219,,$C238)-SUM($D238:S238),INDEX($D$219:$W$219,,$C238)/$F$207)))</f>
        <v>0</v>
      </c>
      <c r="U238" s="26">
        <f>IF($F$207="n/a",0,IF(U$3&lt;=$C238,0,IF(U$3&gt;($F$207+$C238),INDEX($D$219:$W$219,,$C238)-SUM($D238:T238),INDEX($D$219:$W$219,,$C238)/$F$207)))</f>
        <v>0</v>
      </c>
      <c r="V238" s="26">
        <f>IF($F$207="n/a",0,IF(V$3&lt;=$C238,0,IF(V$3&gt;($F$207+$C238),INDEX($D$219:$W$219,,$C238)-SUM($D238:U238),INDEX($D$219:$W$219,,$C238)/$F$207)))</f>
        <v>0</v>
      </c>
      <c r="W238" s="26">
        <f>IF($F$207="n/a",0,IF(W$3&lt;=$C238,0,IF(W$3&gt;($F$207+$C238),INDEX($D$219:$W$219,,$C238)-SUM($D238:V238),INDEX($D$219:$W$219,,$C238)/$F$207)))</f>
        <v>0</v>
      </c>
      <c r="X238" s="26">
        <f>IF($F$207="n/a",0,IF(X$3&lt;=$C238,0,IF(X$3&gt;($F$207+$C238),INDEX($D$219:$W$219,,$C238)-SUM($D238:W238),INDEX($D$219:$W$219,,$C238)/$F$207)))</f>
        <v>0</v>
      </c>
      <c r="Y238" s="26">
        <f>IF($F$207="n/a",0,IF(Y$3&lt;=$C238,0,IF(Y$3&gt;($F$207+$C238),INDEX($D$219:$W$219,,$C238)-SUM($D238:X238),INDEX($D$219:$W$219,,$C238)/$F$207)))</f>
        <v>0</v>
      </c>
      <c r="Z238" s="26">
        <f>IF($F$207="n/a",0,IF(Z$3&lt;=$C238,0,IF(Z$3&gt;($F$207+$C238),INDEX($D$219:$W$219,,$C238)-SUM($D238:Y238),INDEX($D$219:$W$219,,$C238)/$F$207)))</f>
        <v>0</v>
      </c>
      <c r="AA238" s="26">
        <f>IF($F$207="n/a",0,IF(AA$3&lt;=$C238,0,IF(AA$3&gt;($F$207+$C238),INDEX($D$219:$W$219,,$C238)-SUM($D238:Z238),INDEX($D$219:$W$219,,$C238)/$F$207)))</f>
        <v>0</v>
      </c>
      <c r="AB238" s="26">
        <f>IF($F$207="n/a",0,IF(AB$3&lt;=$C238,0,IF(AB$3&gt;($F$207+$C238),INDEX($D$219:$W$219,,$C238)-SUM($D238:AA238),INDEX($D$219:$W$219,,$C238)/$F$207)))</f>
        <v>0</v>
      </c>
      <c r="AC238" s="26">
        <f>IF($F$207="n/a",0,IF(AC$3&lt;=$C238,0,IF(AC$3&gt;($F$207+$C238),INDEX($D$219:$W$219,,$C238)-SUM($D238:AB238),INDEX($D$219:$W$219,,$C238)/$F$207)))</f>
        <v>0</v>
      </c>
      <c r="AD238" s="26">
        <f>IF($F$207="n/a",0,IF(AD$3&lt;=$C238,0,IF(AD$3&gt;($F$207+$C238),INDEX($D$219:$W$219,,$C238)-SUM($D238:AC238),INDEX($D$219:$W$219,,$C238)/$F$207)))</f>
        <v>0</v>
      </c>
      <c r="AE238" s="26">
        <f>IF($F$207="n/a",0,IF(AE$3&lt;=$C238,0,IF(AE$3&gt;($F$207+$C238),INDEX($D$219:$W$219,,$C238)-SUM($D238:AD238),INDEX($D$219:$W$219,,$C238)/$F$207)))</f>
        <v>0</v>
      </c>
      <c r="AF238" s="26">
        <f>IF($F$207="n/a",0,IF(AF$3&lt;=$C238,0,IF(AF$3&gt;($F$207+$C238),INDEX($D$219:$W$219,,$C238)-SUM($D238:AE238),INDEX($D$219:$W$219,,$C238)/$F$207)))</f>
        <v>0</v>
      </c>
      <c r="AG238" s="26">
        <f>IF($F$207="n/a",0,IF(AG$3&lt;=$C238,0,IF(AG$3&gt;($F$207+$C238),INDEX($D$219:$W$219,,$C238)-SUM($D238:AF238),INDEX($D$219:$W$219,,$C238)/$F$207)))</f>
        <v>0</v>
      </c>
      <c r="AH238" s="26">
        <f>IF($F$207="n/a",0,IF(AH$3&lt;=$C238,0,IF(AH$3&gt;($F$207+$C238),INDEX($D$219:$W$219,,$C238)-SUM($D238:AG238),INDEX($D$219:$W$219,,$C238)/$F$207)))</f>
        <v>0</v>
      </c>
      <c r="AI238" s="26">
        <f>IF($F$207="n/a",0,IF(AI$3&lt;=$C238,0,IF(AI$3&gt;($F$207+$C238),INDEX($D$219:$W$219,,$C238)-SUM($D238:AH238),INDEX($D$219:$W$219,,$C238)/$F$207)))</f>
        <v>0</v>
      </c>
      <c r="AJ238" s="26">
        <f>IF($F$207="n/a",0,IF(AJ$3&lt;=$C238,0,IF(AJ$3&gt;($F$207+$C238),INDEX($D$219:$W$219,,$C238)-SUM($D238:AI238),INDEX($D$219:$W$219,,$C238)/$F$207)))</f>
        <v>0</v>
      </c>
      <c r="AK238" s="26">
        <f>IF($F$207="n/a",0,IF(AK$3&lt;=$C238,0,IF(AK$3&gt;($F$207+$C238),INDEX($D$219:$W$219,,$C238)-SUM($D238:AJ238),INDEX($D$219:$W$219,,$C238)/$F$207)))</f>
        <v>0</v>
      </c>
      <c r="AL238" s="26">
        <f>IF($F$207="n/a",0,IF(AL$3&lt;=$C238,0,IF(AL$3&gt;($F$207+$C238),INDEX($D$219:$W$219,,$C238)-SUM($D238:AK238),INDEX($D$219:$W$219,,$C238)/$F$207)))</f>
        <v>0</v>
      </c>
      <c r="AM238" s="26">
        <f>IF($F$207="n/a",0,IF(AM$3&lt;=$C238,0,IF(AM$3&gt;($F$207+$C238),INDEX($D$219:$W$219,,$C238)-SUM($D238:AL238),INDEX($D$219:$W$219,,$C238)/$F$207)))</f>
        <v>0</v>
      </c>
      <c r="AN238" s="26">
        <f>IF($F$207="n/a",0,IF(AN$3&lt;=$C238,0,IF(AN$3&gt;($F$207+$C238),INDEX($D$219:$W$219,,$C238)-SUM($D238:AM238),INDEX($D$219:$W$219,,$C238)/$F$207)))</f>
        <v>0</v>
      </c>
      <c r="AO238" s="26">
        <f>IF($F$207="n/a",0,IF(AO$3&lt;=$C238,0,IF(AO$3&gt;($F$207+$C238),INDEX($D$219:$W$219,,$C238)-SUM($D238:AN238),INDEX($D$219:$W$219,,$C238)/$F$207)))</f>
        <v>0</v>
      </c>
      <c r="AP238" s="26">
        <f>IF($F$207="n/a",0,IF(AP$3&lt;=$C238,0,IF(AP$3&gt;($F$207+$C238),INDEX($D$219:$W$219,,$C238)-SUM($D238:AO238),INDEX($D$219:$W$219,,$C238)/$F$207)))</f>
        <v>0</v>
      </c>
      <c r="AQ238" s="26">
        <f>IF($F$207="n/a",0,IF(AQ$3&lt;=$C238,0,IF(AQ$3&gt;($F$207+$C238),INDEX($D$219:$W$219,,$C238)-SUM($D238:AP238),INDEX($D$219:$W$219,,$C238)/$F$207)))</f>
        <v>0</v>
      </c>
      <c r="AR238" s="26">
        <f>IF($F$207="n/a",0,IF(AR$3&lt;=$C238,0,IF(AR$3&gt;($F$207+$C238),INDEX($D$219:$W$219,,$C238)-SUM($D238:AQ238),INDEX($D$219:$W$219,,$C238)/$F$207)))</f>
        <v>0</v>
      </c>
      <c r="AS238" s="26">
        <f>IF($F$207="n/a",0,IF(AS$3&lt;=$C238,0,IF(AS$3&gt;($F$207+$C238),INDEX($D$219:$W$219,,$C238)-SUM($D238:AR238),INDEX($D$219:$W$219,,$C238)/$F$207)))</f>
        <v>0</v>
      </c>
      <c r="AT238" s="26">
        <f>IF($F$207="n/a",0,IF(AT$3&lt;=$C238,0,IF(AT$3&gt;($F$207+$C238),INDEX($D$219:$W$219,,$C238)-SUM($D238:AS238),INDEX($D$219:$W$219,,$C238)/$F$207)))</f>
        <v>0</v>
      </c>
      <c r="AU238" s="26">
        <f>IF($F$207="n/a",0,IF(AU$3&lt;=$C238,0,IF(AU$3&gt;($F$207+$C238),INDEX($D$219:$W$219,,$C238)-SUM($D238:AT238),INDEX($D$219:$W$219,,$C238)/$F$207)))</f>
        <v>0</v>
      </c>
      <c r="AV238" s="26">
        <f>IF($F$207="n/a",0,IF(AV$3&lt;=$C238,0,IF(AV$3&gt;($F$207+$C238),INDEX($D$219:$W$219,,$C238)-SUM($D238:AU238),INDEX($D$219:$W$219,,$C238)/$F$207)))</f>
        <v>0</v>
      </c>
      <c r="AW238" s="26">
        <f>IF($F$207="n/a",0,IF(AW$3&lt;=$C238,0,IF(AW$3&gt;($F$207+$C238),INDEX($D$219:$W$219,,$C238)-SUM($D238:AV238),INDEX($D$219:$W$219,,$C238)/$F$207)))</f>
        <v>0</v>
      </c>
      <c r="AX238" s="26">
        <f>IF($F$207="n/a",0,IF(AX$3&lt;=$C238,0,IF(AX$3&gt;($F$207+$C238),INDEX($D$219:$W$219,,$C238)-SUM($D238:AW238),INDEX($D$219:$W$219,,$C238)/$F$207)))</f>
        <v>0</v>
      </c>
      <c r="AY238" s="26">
        <f>IF($F$207="n/a",0,IF(AY$3&lt;=$C238,0,IF(AY$3&gt;($F$207+$C238),INDEX($D$219:$W$219,,$C238)-SUM($D238:AX238),INDEX($D$219:$W$219,,$C238)/$F$207)))</f>
        <v>0</v>
      </c>
      <c r="AZ238" s="26">
        <f>IF($F$207="n/a",0,IF(AZ$3&lt;=$C238,0,IF(AZ$3&gt;($F$207+$C238),INDEX($D$219:$W$219,,$C238)-SUM($D238:AY238),INDEX($D$219:$W$219,,$C238)/$F$207)))</f>
        <v>0</v>
      </c>
      <c r="BA238" s="26">
        <f>IF($F$207="n/a",0,IF(BA$3&lt;=$C238,0,IF(BA$3&gt;($F$207+$C238),INDEX($D$219:$W$219,,$C238)-SUM($D238:AZ238),INDEX($D$219:$W$219,,$C238)/$F$207)))</f>
        <v>0</v>
      </c>
      <c r="BB238" s="26">
        <f>IF($F$207="n/a",0,IF(BB$3&lt;=$C238,0,IF(BB$3&gt;($F$207+$C238),INDEX($D$219:$W$219,,$C238)-SUM($D238:BA238),INDEX($D$219:$W$219,,$C238)/$F$207)))</f>
        <v>0</v>
      </c>
      <c r="BC238" s="26">
        <f>IF($F$207="n/a",0,IF(BC$3&lt;=$C238,0,IF(BC$3&gt;($F$207+$C238),INDEX($D$219:$W$219,,$C238)-SUM($D238:BB238),INDEX($D$219:$W$219,,$C238)/$F$207)))</f>
        <v>0</v>
      </c>
      <c r="BD238" s="26">
        <f>IF($F$207="n/a",0,IF(BD$3&lt;=$C238,0,IF(BD$3&gt;($F$207+$C238),INDEX($D$219:$W$219,,$C238)-SUM($D238:BC238),INDEX($D$219:$W$219,,$C238)/$F$207)))</f>
        <v>0</v>
      </c>
      <c r="BE238" s="26">
        <f>IF($F$207="n/a",0,IF(BE$3&lt;=$C238,0,IF(BE$3&gt;($F$207+$C238),INDEX($D$219:$W$219,,$C238)-SUM($D238:BD238),INDEX($D$219:$W$219,,$C238)/$F$207)))</f>
        <v>0</v>
      </c>
      <c r="BF238" s="26">
        <f>IF($F$207="n/a",0,IF(BF$3&lt;=$C238,0,IF(BF$3&gt;($F$207+$C238),INDEX($D$219:$W$219,,$C238)-SUM($D238:BE238),INDEX($D$219:$W$219,,$C238)/$F$207)))</f>
        <v>0</v>
      </c>
      <c r="BG238" s="26">
        <f>IF($F$207="n/a",0,IF(BG$3&lt;=$C238,0,IF(BG$3&gt;($F$207+$C238),INDEX($D$219:$W$219,,$C238)-SUM($D238:BF238),INDEX($D$219:$W$219,,$C238)/$F$207)))</f>
        <v>0</v>
      </c>
      <c r="BH238" s="26">
        <f>IF($F$207="n/a",0,IF(BH$3&lt;=$C238,0,IF(BH$3&gt;($F$207+$C238),INDEX($D$219:$W$219,,$C238)-SUM($D238:BG238),INDEX($D$219:$W$219,,$C238)/$F$207)))</f>
        <v>0</v>
      </c>
      <c r="BI238" s="26">
        <f>IF($F$207="n/a",0,IF(BI$3&lt;=$C238,0,IF(BI$3&gt;($F$207+$C238),INDEX($D$219:$W$219,,$C238)-SUM($D238:BH238),INDEX($D$219:$W$219,,$C238)/$F$207)))</f>
        <v>0</v>
      </c>
      <c r="BJ238" s="26">
        <f>IF($F$207="n/a",0,IF(BJ$3&lt;=$C238,0,IF(BJ$3&gt;($F$207+$C238),INDEX($D$219:$W$219,,$C238)-SUM($D238:BI238),INDEX($D$219:$W$219,,$C238)/$F$207)))</f>
        <v>0</v>
      </c>
      <c r="BK238" s="26">
        <f>IF($F$207="n/a",0,IF(BK$3&lt;=$C238,0,IF(BK$3&gt;($F$207+$C238),INDEX($D$219:$W$219,,$C238)-SUM($D238:BJ238),INDEX($D$219:$W$219,,$C238)/$F$207)))</f>
        <v>0</v>
      </c>
    </row>
    <row r="239" spans="2:63" hidden="1" outlineLevel="1" x14ac:dyDescent="0.3">
      <c r="B239" s="15">
        <v>2030</v>
      </c>
      <c r="C239">
        <v>18</v>
      </c>
      <c r="D239" s="26"/>
      <c r="E239" s="26">
        <f>IF($F$207="n/a",0,IF(E$3&lt;=$C239,0,IF(E$3&gt;($F$207+$C239),INDEX($D$219:$W$219,,$C239)-SUM($D239:D239),INDEX($D$219:$W$219,,$C239)/$F$207)))</f>
        <v>0</v>
      </c>
      <c r="F239" s="26">
        <f>IF($F$207="n/a",0,IF(F$3&lt;=$C239,0,IF(F$3&gt;($F$207+$C239),INDEX($D$219:$W$219,,$C239)-SUM($D239:E239),INDEX($D$219:$W$219,,$C239)/$F$207)))</f>
        <v>0</v>
      </c>
      <c r="G239" s="26">
        <f>IF($F$207="n/a",0,IF(G$3&lt;=$C239,0,IF(G$3&gt;($F$207+$C239),INDEX($D$219:$W$219,,$C239)-SUM($D239:F239),INDEX($D$219:$W$219,,$C239)/$F$207)))</f>
        <v>0</v>
      </c>
      <c r="H239" s="46">
        <f>IF($F$207="n/a",0,IF(H$3&lt;=$C239,0,IF(H$3&gt;($F$207+$C239),INDEX($D$219:$W$219,,$C239)-SUM($D239:G239),INDEX($D$219:$W$219,,$C239)/$F$207)))</f>
        <v>0</v>
      </c>
      <c r="I239" s="40">
        <f>IF($F$207="n/a",0,IF(I$3&lt;=$C239,0,IF(I$3&gt;($F$207+$C239),INDEX($D$219:$W$219,,$C239)-SUM($D239:H239),INDEX($D$219:$W$219,,$C239)/$F$207)))</f>
        <v>0</v>
      </c>
      <c r="J239" s="26">
        <f>IF($F$207="n/a",0,IF(J$3&lt;=$C239,0,IF(J$3&gt;($F$207+$C239),INDEX($D$219:$W$219,,$C239)-SUM($D239:I239),INDEX($D$219:$W$219,,$C239)/$F$207)))</f>
        <v>0</v>
      </c>
      <c r="K239" s="26">
        <f>IF($F$207="n/a",0,IF(K$3&lt;=$C239,0,IF(K$3&gt;($F$207+$C239),INDEX($D$219:$W$219,,$C239)-SUM($D239:J239),INDEX($D$219:$W$219,,$C239)/$F$207)))</f>
        <v>0</v>
      </c>
      <c r="L239" s="26">
        <f>IF($F$207="n/a",0,IF(L$3&lt;=$C239,0,IF(L$3&gt;($F$207+$C239),INDEX($D$219:$W$219,,$C239)-SUM($D239:K239),INDEX($D$219:$W$219,,$C239)/$F$207)))</f>
        <v>0</v>
      </c>
      <c r="M239" s="26">
        <f>IF($F$207="n/a",0,IF(M$3&lt;=$C239,0,IF(M$3&gt;($F$207+$C239),INDEX($D$219:$W$219,,$C239)-SUM($D239:L239),INDEX($D$219:$W$219,,$C239)/$F$207)))</f>
        <v>0</v>
      </c>
      <c r="N239" s="26">
        <f>IF($F$207="n/a",0,IF(N$3&lt;=$C239,0,IF(N$3&gt;($F$207+$C239),INDEX($D$219:$W$219,,$C239)-SUM($D239:M239),INDEX($D$219:$W$219,,$C239)/$F$207)))</f>
        <v>0</v>
      </c>
      <c r="O239" s="26">
        <f>IF($F$207="n/a",0,IF(O$3&lt;=$C239,0,IF(O$3&gt;($F$207+$C239),INDEX($D$219:$W$219,,$C239)-SUM($D239:N239),INDEX($D$219:$W$219,,$C239)/$F$207)))</f>
        <v>0</v>
      </c>
      <c r="P239" s="26">
        <f>IF($F$207="n/a",0,IF(P$3&lt;=$C239,0,IF(P$3&gt;($F$207+$C239),INDEX($D$219:$W$219,,$C239)-SUM($D239:O239),INDEX($D$219:$W$219,,$C239)/$F$207)))</f>
        <v>0</v>
      </c>
      <c r="Q239" s="26">
        <f>IF($F$207="n/a",0,IF(Q$3&lt;=$C239,0,IF(Q$3&gt;($F$207+$C239),INDEX($D$219:$W$219,,$C239)-SUM($D239:P239),INDEX($D$219:$W$219,,$C239)/$F$207)))</f>
        <v>0</v>
      </c>
      <c r="R239" s="26">
        <f>IF($F$207="n/a",0,IF(R$3&lt;=$C239,0,IF(R$3&gt;($F$207+$C239),INDEX($D$219:$W$219,,$C239)-SUM($D239:Q239),INDEX($D$219:$W$219,,$C239)/$F$207)))</f>
        <v>0</v>
      </c>
      <c r="S239" s="26">
        <f>IF($F$207="n/a",0,IF(S$3&lt;=$C239,0,IF(S$3&gt;($F$207+$C239),INDEX($D$219:$W$219,,$C239)-SUM($D239:R239),INDEX($D$219:$W$219,,$C239)/$F$207)))</f>
        <v>0</v>
      </c>
      <c r="T239" s="26">
        <f>IF($F$207="n/a",0,IF(T$3&lt;=$C239,0,IF(T$3&gt;($F$207+$C239),INDEX($D$219:$W$219,,$C239)-SUM($D239:S239),INDEX($D$219:$W$219,,$C239)/$F$207)))</f>
        <v>0</v>
      </c>
      <c r="U239" s="26">
        <f>IF($F$207="n/a",0,IF(U$3&lt;=$C239,0,IF(U$3&gt;($F$207+$C239),INDEX($D$219:$W$219,,$C239)-SUM($D239:T239),INDEX($D$219:$W$219,,$C239)/$F$207)))</f>
        <v>0</v>
      </c>
      <c r="V239" s="26">
        <f>IF($F$207="n/a",0,IF(V$3&lt;=$C239,0,IF(V$3&gt;($F$207+$C239),INDEX($D$219:$W$219,,$C239)-SUM($D239:U239),INDEX($D$219:$W$219,,$C239)/$F$207)))</f>
        <v>0</v>
      </c>
      <c r="W239" s="26">
        <f>IF($F$207="n/a",0,IF(W$3&lt;=$C239,0,IF(W$3&gt;($F$207+$C239),INDEX($D$219:$W$219,,$C239)-SUM($D239:V239),INDEX($D$219:$W$219,,$C239)/$F$207)))</f>
        <v>0</v>
      </c>
      <c r="X239" s="26">
        <f>IF($F$207="n/a",0,IF(X$3&lt;=$C239,0,IF(X$3&gt;($F$207+$C239),INDEX($D$219:$W$219,,$C239)-SUM($D239:W239),INDEX($D$219:$W$219,,$C239)/$F$207)))</f>
        <v>0</v>
      </c>
      <c r="Y239" s="26">
        <f>IF($F$207="n/a",0,IF(Y$3&lt;=$C239,0,IF(Y$3&gt;($F$207+$C239),INDEX($D$219:$W$219,,$C239)-SUM($D239:X239),INDEX($D$219:$W$219,,$C239)/$F$207)))</f>
        <v>0</v>
      </c>
      <c r="Z239" s="26">
        <f>IF($F$207="n/a",0,IF(Z$3&lt;=$C239,0,IF(Z$3&gt;($F$207+$C239),INDEX($D$219:$W$219,,$C239)-SUM($D239:Y239),INDEX($D$219:$W$219,,$C239)/$F$207)))</f>
        <v>0</v>
      </c>
      <c r="AA239" s="26">
        <f>IF($F$207="n/a",0,IF(AA$3&lt;=$C239,0,IF(AA$3&gt;($F$207+$C239),INDEX($D$219:$W$219,,$C239)-SUM($D239:Z239),INDEX($D$219:$W$219,,$C239)/$F$207)))</f>
        <v>0</v>
      </c>
      <c r="AB239" s="26">
        <f>IF($F$207="n/a",0,IF(AB$3&lt;=$C239,0,IF(AB$3&gt;($F$207+$C239),INDEX($D$219:$W$219,,$C239)-SUM($D239:AA239),INDEX($D$219:$W$219,,$C239)/$F$207)))</f>
        <v>0</v>
      </c>
      <c r="AC239" s="26">
        <f>IF($F$207="n/a",0,IF(AC$3&lt;=$C239,0,IF(AC$3&gt;($F$207+$C239),INDEX($D$219:$W$219,,$C239)-SUM($D239:AB239),INDEX($D$219:$W$219,,$C239)/$F$207)))</f>
        <v>0</v>
      </c>
      <c r="AD239" s="26">
        <f>IF($F$207="n/a",0,IF(AD$3&lt;=$C239,0,IF(AD$3&gt;($F$207+$C239),INDEX($D$219:$W$219,,$C239)-SUM($D239:AC239),INDEX($D$219:$W$219,,$C239)/$F$207)))</f>
        <v>0</v>
      </c>
      <c r="AE239" s="26">
        <f>IF($F$207="n/a",0,IF(AE$3&lt;=$C239,0,IF(AE$3&gt;($F$207+$C239),INDEX($D$219:$W$219,,$C239)-SUM($D239:AD239),INDEX($D$219:$W$219,,$C239)/$F$207)))</f>
        <v>0</v>
      </c>
      <c r="AF239" s="26">
        <f>IF($F$207="n/a",0,IF(AF$3&lt;=$C239,0,IF(AF$3&gt;($F$207+$C239),INDEX($D$219:$W$219,,$C239)-SUM($D239:AE239),INDEX($D$219:$W$219,,$C239)/$F$207)))</f>
        <v>0</v>
      </c>
      <c r="AG239" s="26">
        <f>IF($F$207="n/a",0,IF(AG$3&lt;=$C239,0,IF(AG$3&gt;($F$207+$C239),INDEX($D$219:$W$219,,$C239)-SUM($D239:AF239),INDEX($D$219:$W$219,,$C239)/$F$207)))</f>
        <v>0</v>
      </c>
      <c r="AH239" s="26">
        <f>IF($F$207="n/a",0,IF(AH$3&lt;=$C239,0,IF(AH$3&gt;($F$207+$C239),INDEX($D$219:$W$219,,$C239)-SUM($D239:AG239),INDEX($D$219:$W$219,,$C239)/$F$207)))</f>
        <v>0</v>
      </c>
      <c r="AI239" s="26">
        <f>IF($F$207="n/a",0,IF(AI$3&lt;=$C239,0,IF(AI$3&gt;($F$207+$C239),INDEX($D$219:$W$219,,$C239)-SUM($D239:AH239),INDEX($D$219:$W$219,,$C239)/$F$207)))</f>
        <v>0</v>
      </c>
      <c r="AJ239" s="26">
        <f>IF($F$207="n/a",0,IF(AJ$3&lt;=$C239,0,IF(AJ$3&gt;($F$207+$C239),INDEX($D$219:$W$219,,$C239)-SUM($D239:AI239),INDEX($D$219:$W$219,,$C239)/$F$207)))</f>
        <v>0</v>
      </c>
      <c r="AK239" s="26">
        <f>IF($F$207="n/a",0,IF(AK$3&lt;=$C239,0,IF(AK$3&gt;($F$207+$C239),INDEX($D$219:$W$219,,$C239)-SUM($D239:AJ239),INDEX($D$219:$W$219,,$C239)/$F$207)))</f>
        <v>0</v>
      </c>
      <c r="AL239" s="26">
        <f>IF($F$207="n/a",0,IF(AL$3&lt;=$C239,0,IF(AL$3&gt;($F$207+$C239),INDEX($D$219:$W$219,,$C239)-SUM($D239:AK239),INDEX($D$219:$W$219,,$C239)/$F$207)))</f>
        <v>0</v>
      </c>
      <c r="AM239" s="26">
        <f>IF($F$207="n/a",0,IF(AM$3&lt;=$C239,0,IF(AM$3&gt;($F$207+$C239),INDEX($D$219:$W$219,,$C239)-SUM($D239:AL239),INDEX($D$219:$W$219,,$C239)/$F$207)))</f>
        <v>0</v>
      </c>
      <c r="AN239" s="26">
        <f>IF($F$207="n/a",0,IF(AN$3&lt;=$C239,0,IF(AN$3&gt;($F$207+$C239),INDEX($D$219:$W$219,,$C239)-SUM($D239:AM239),INDEX($D$219:$W$219,,$C239)/$F$207)))</f>
        <v>0</v>
      </c>
      <c r="AO239" s="26">
        <f>IF($F$207="n/a",0,IF(AO$3&lt;=$C239,0,IF(AO$3&gt;($F$207+$C239),INDEX($D$219:$W$219,,$C239)-SUM($D239:AN239),INDEX($D$219:$W$219,,$C239)/$F$207)))</f>
        <v>0</v>
      </c>
      <c r="AP239" s="26">
        <f>IF($F$207="n/a",0,IF(AP$3&lt;=$C239,0,IF(AP$3&gt;($F$207+$C239),INDEX($D$219:$W$219,,$C239)-SUM($D239:AO239),INDEX($D$219:$W$219,,$C239)/$F$207)))</f>
        <v>0</v>
      </c>
      <c r="AQ239" s="26">
        <f>IF($F$207="n/a",0,IF(AQ$3&lt;=$C239,0,IF(AQ$3&gt;($F$207+$C239),INDEX($D$219:$W$219,,$C239)-SUM($D239:AP239),INDEX($D$219:$W$219,,$C239)/$F$207)))</f>
        <v>0</v>
      </c>
      <c r="AR239" s="26">
        <f>IF($F$207="n/a",0,IF(AR$3&lt;=$C239,0,IF(AR$3&gt;($F$207+$C239),INDEX($D$219:$W$219,,$C239)-SUM($D239:AQ239),INDEX($D$219:$W$219,,$C239)/$F$207)))</f>
        <v>0</v>
      </c>
      <c r="AS239" s="26">
        <f>IF($F$207="n/a",0,IF(AS$3&lt;=$C239,0,IF(AS$3&gt;($F$207+$C239),INDEX($D$219:$W$219,,$C239)-SUM($D239:AR239),INDEX($D$219:$W$219,,$C239)/$F$207)))</f>
        <v>0</v>
      </c>
      <c r="AT239" s="26">
        <f>IF($F$207="n/a",0,IF(AT$3&lt;=$C239,0,IF(AT$3&gt;($F$207+$C239),INDEX($D$219:$W$219,,$C239)-SUM($D239:AS239),INDEX($D$219:$W$219,,$C239)/$F$207)))</f>
        <v>0</v>
      </c>
      <c r="AU239" s="26">
        <f>IF($F$207="n/a",0,IF(AU$3&lt;=$C239,0,IF(AU$3&gt;($F$207+$C239),INDEX($D$219:$W$219,,$C239)-SUM($D239:AT239),INDEX($D$219:$W$219,,$C239)/$F$207)))</f>
        <v>0</v>
      </c>
      <c r="AV239" s="26">
        <f>IF($F$207="n/a",0,IF(AV$3&lt;=$C239,0,IF(AV$3&gt;($F$207+$C239),INDEX($D$219:$W$219,,$C239)-SUM($D239:AU239),INDEX($D$219:$W$219,,$C239)/$F$207)))</f>
        <v>0</v>
      </c>
      <c r="AW239" s="26">
        <f>IF($F$207="n/a",0,IF(AW$3&lt;=$C239,0,IF(AW$3&gt;($F$207+$C239),INDEX($D$219:$W$219,,$C239)-SUM($D239:AV239),INDEX($D$219:$W$219,,$C239)/$F$207)))</f>
        <v>0</v>
      </c>
      <c r="AX239" s="26">
        <f>IF($F$207="n/a",0,IF(AX$3&lt;=$C239,0,IF(AX$3&gt;($F$207+$C239),INDEX($D$219:$W$219,,$C239)-SUM($D239:AW239),INDEX($D$219:$W$219,,$C239)/$F$207)))</f>
        <v>0</v>
      </c>
      <c r="AY239" s="26">
        <f>IF($F$207="n/a",0,IF(AY$3&lt;=$C239,0,IF(AY$3&gt;($F$207+$C239),INDEX($D$219:$W$219,,$C239)-SUM($D239:AX239),INDEX($D$219:$W$219,,$C239)/$F$207)))</f>
        <v>0</v>
      </c>
      <c r="AZ239" s="26">
        <f>IF($F$207="n/a",0,IF(AZ$3&lt;=$C239,0,IF(AZ$3&gt;($F$207+$C239),INDEX($D$219:$W$219,,$C239)-SUM($D239:AY239),INDEX($D$219:$W$219,,$C239)/$F$207)))</f>
        <v>0</v>
      </c>
      <c r="BA239" s="26">
        <f>IF($F$207="n/a",0,IF(BA$3&lt;=$C239,0,IF(BA$3&gt;($F$207+$C239),INDEX($D$219:$W$219,,$C239)-SUM($D239:AZ239),INDEX($D$219:$W$219,,$C239)/$F$207)))</f>
        <v>0</v>
      </c>
      <c r="BB239" s="26">
        <f>IF($F$207="n/a",0,IF(BB$3&lt;=$C239,0,IF(BB$3&gt;($F$207+$C239),INDEX($D$219:$W$219,,$C239)-SUM($D239:BA239),INDEX($D$219:$W$219,,$C239)/$F$207)))</f>
        <v>0</v>
      </c>
      <c r="BC239" s="26">
        <f>IF($F$207="n/a",0,IF(BC$3&lt;=$C239,0,IF(BC$3&gt;($F$207+$C239),INDEX($D$219:$W$219,,$C239)-SUM($D239:BB239),INDEX($D$219:$W$219,,$C239)/$F$207)))</f>
        <v>0</v>
      </c>
      <c r="BD239" s="26">
        <f>IF($F$207="n/a",0,IF(BD$3&lt;=$C239,0,IF(BD$3&gt;($F$207+$C239),INDEX($D$219:$W$219,,$C239)-SUM($D239:BC239),INDEX($D$219:$W$219,,$C239)/$F$207)))</f>
        <v>0</v>
      </c>
      <c r="BE239" s="26">
        <f>IF($F$207="n/a",0,IF(BE$3&lt;=$C239,0,IF(BE$3&gt;($F$207+$C239),INDEX($D$219:$W$219,,$C239)-SUM($D239:BD239),INDEX($D$219:$W$219,,$C239)/$F$207)))</f>
        <v>0</v>
      </c>
      <c r="BF239" s="26">
        <f>IF($F$207="n/a",0,IF(BF$3&lt;=$C239,0,IF(BF$3&gt;($F$207+$C239),INDEX($D$219:$W$219,,$C239)-SUM($D239:BE239),INDEX($D$219:$W$219,,$C239)/$F$207)))</f>
        <v>0</v>
      </c>
      <c r="BG239" s="26">
        <f>IF($F$207="n/a",0,IF(BG$3&lt;=$C239,0,IF(BG$3&gt;($F$207+$C239),INDEX($D$219:$W$219,,$C239)-SUM($D239:BF239),INDEX($D$219:$W$219,,$C239)/$F$207)))</f>
        <v>0</v>
      </c>
      <c r="BH239" s="26">
        <f>IF($F$207="n/a",0,IF(BH$3&lt;=$C239,0,IF(BH$3&gt;($F$207+$C239),INDEX($D$219:$W$219,,$C239)-SUM($D239:BG239),INDEX($D$219:$W$219,,$C239)/$F$207)))</f>
        <v>0</v>
      </c>
      <c r="BI239" s="26">
        <f>IF($F$207="n/a",0,IF(BI$3&lt;=$C239,0,IF(BI$3&gt;($F$207+$C239),INDEX($D$219:$W$219,,$C239)-SUM($D239:BH239),INDEX($D$219:$W$219,,$C239)/$F$207)))</f>
        <v>0</v>
      </c>
      <c r="BJ239" s="26">
        <f>IF($F$207="n/a",0,IF(BJ$3&lt;=$C239,0,IF(BJ$3&gt;($F$207+$C239),INDEX($D$219:$W$219,,$C239)-SUM($D239:BI239),INDEX($D$219:$W$219,,$C239)/$F$207)))</f>
        <v>0</v>
      </c>
      <c r="BK239" s="26">
        <f>IF($F$207="n/a",0,IF(BK$3&lt;=$C239,0,IF(BK$3&gt;($F$207+$C239),INDEX($D$219:$W$219,,$C239)-SUM($D239:BJ239),INDEX($D$219:$W$219,,$C239)/$F$207)))</f>
        <v>0</v>
      </c>
    </row>
    <row r="240" spans="2:63" hidden="1" outlineLevel="1" x14ac:dyDescent="0.3">
      <c r="B240" s="15">
        <v>2031</v>
      </c>
      <c r="C240">
        <v>19</v>
      </c>
      <c r="D240" s="26"/>
      <c r="E240" s="26">
        <f>IF($F$207="n/a",0,IF(E$3&lt;=$C240,0,IF(E$3&gt;($F$207+$C240),INDEX($D$219:$W$219,,$C240)-SUM($D240:D240),INDEX($D$219:$W$219,,$C240)/$F$207)))</f>
        <v>0</v>
      </c>
      <c r="F240" s="26">
        <f>IF($F$207="n/a",0,IF(F$3&lt;=$C240,0,IF(F$3&gt;($F$207+$C240),INDEX($D$219:$W$219,,$C240)-SUM($D240:E240),INDEX($D$219:$W$219,,$C240)/$F$207)))</f>
        <v>0</v>
      </c>
      <c r="G240" s="26">
        <f>IF($F$207="n/a",0,IF(G$3&lt;=$C240,0,IF(G$3&gt;($F$207+$C240),INDEX($D$219:$W$219,,$C240)-SUM($D240:F240),INDEX($D$219:$W$219,,$C240)/$F$207)))</f>
        <v>0</v>
      </c>
      <c r="H240" s="46">
        <f>IF($F$207="n/a",0,IF(H$3&lt;=$C240,0,IF(H$3&gt;($F$207+$C240),INDEX($D$219:$W$219,,$C240)-SUM($D240:G240),INDEX($D$219:$W$219,,$C240)/$F$207)))</f>
        <v>0</v>
      </c>
      <c r="I240" s="40">
        <f>IF($F$207="n/a",0,IF(I$3&lt;=$C240,0,IF(I$3&gt;($F$207+$C240),INDEX($D$219:$W$219,,$C240)-SUM($D240:H240),INDEX($D$219:$W$219,,$C240)/$F$207)))</f>
        <v>0</v>
      </c>
      <c r="J240" s="26">
        <f>IF($F$207="n/a",0,IF(J$3&lt;=$C240,0,IF(J$3&gt;($F$207+$C240),INDEX($D$219:$W$219,,$C240)-SUM($D240:I240),INDEX($D$219:$W$219,,$C240)/$F$207)))</f>
        <v>0</v>
      </c>
      <c r="K240" s="26">
        <f>IF($F$207="n/a",0,IF(K$3&lt;=$C240,0,IF(K$3&gt;($F$207+$C240),INDEX($D$219:$W$219,,$C240)-SUM($D240:J240),INDEX($D$219:$W$219,,$C240)/$F$207)))</f>
        <v>0</v>
      </c>
      <c r="L240" s="26">
        <f>IF($F$207="n/a",0,IF(L$3&lt;=$C240,0,IF(L$3&gt;($F$207+$C240),INDEX($D$219:$W$219,,$C240)-SUM($D240:K240),INDEX($D$219:$W$219,,$C240)/$F$207)))</f>
        <v>0</v>
      </c>
      <c r="M240" s="26">
        <f>IF($F$207="n/a",0,IF(M$3&lt;=$C240,0,IF(M$3&gt;($F$207+$C240),INDEX($D$219:$W$219,,$C240)-SUM($D240:L240),INDEX($D$219:$W$219,,$C240)/$F$207)))</f>
        <v>0</v>
      </c>
      <c r="N240" s="26">
        <f>IF($F$207="n/a",0,IF(N$3&lt;=$C240,0,IF(N$3&gt;($F$207+$C240),INDEX($D$219:$W$219,,$C240)-SUM($D240:M240),INDEX($D$219:$W$219,,$C240)/$F$207)))</f>
        <v>0</v>
      </c>
      <c r="O240" s="26">
        <f>IF($F$207="n/a",0,IF(O$3&lt;=$C240,0,IF(O$3&gt;($F$207+$C240),INDEX($D$219:$W$219,,$C240)-SUM($D240:N240),INDEX($D$219:$W$219,,$C240)/$F$207)))</f>
        <v>0</v>
      </c>
      <c r="P240" s="26">
        <f>IF($F$207="n/a",0,IF(P$3&lt;=$C240,0,IF(P$3&gt;($F$207+$C240),INDEX($D$219:$W$219,,$C240)-SUM($D240:O240),INDEX($D$219:$W$219,,$C240)/$F$207)))</f>
        <v>0</v>
      </c>
      <c r="Q240" s="26">
        <f>IF($F$207="n/a",0,IF(Q$3&lt;=$C240,0,IF(Q$3&gt;($F$207+$C240),INDEX($D$219:$W$219,,$C240)-SUM($D240:P240),INDEX($D$219:$W$219,,$C240)/$F$207)))</f>
        <v>0</v>
      </c>
      <c r="R240" s="26">
        <f>IF($F$207="n/a",0,IF(R$3&lt;=$C240,0,IF(R$3&gt;($F$207+$C240),INDEX($D$219:$W$219,,$C240)-SUM($D240:Q240),INDEX($D$219:$W$219,,$C240)/$F$207)))</f>
        <v>0</v>
      </c>
      <c r="S240" s="26">
        <f>IF($F$207="n/a",0,IF(S$3&lt;=$C240,0,IF(S$3&gt;($F$207+$C240),INDEX($D$219:$W$219,,$C240)-SUM($D240:R240),INDEX($D$219:$W$219,,$C240)/$F$207)))</f>
        <v>0</v>
      </c>
      <c r="T240" s="26">
        <f>IF($F$207="n/a",0,IF(T$3&lt;=$C240,0,IF(T$3&gt;($F$207+$C240),INDEX($D$219:$W$219,,$C240)-SUM($D240:S240),INDEX($D$219:$W$219,,$C240)/$F$207)))</f>
        <v>0</v>
      </c>
      <c r="U240" s="26">
        <f>IF($F$207="n/a",0,IF(U$3&lt;=$C240,0,IF(U$3&gt;($F$207+$C240),INDEX($D$219:$W$219,,$C240)-SUM($D240:T240),INDEX($D$219:$W$219,,$C240)/$F$207)))</f>
        <v>0</v>
      </c>
      <c r="V240" s="26">
        <f>IF($F$207="n/a",0,IF(V$3&lt;=$C240,0,IF(V$3&gt;($F$207+$C240),INDEX($D$219:$W$219,,$C240)-SUM($D240:U240),INDEX($D$219:$W$219,,$C240)/$F$207)))</f>
        <v>0</v>
      </c>
      <c r="W240" s="26">
        <f>IF($F$207="n/a",0,IF(W$3&lt;=$C240,0,IF(W$3&gt;($F$207+$C240),INDEX($D$219:$W$219,,$C240)-SUM($D240:V240),INDEX($D$219:$W$219,,$C240)/$F$207)))</f>
        <v>0</v>
      </c>
      <c r="X240" s="26">
        <f>IF($F$207="n/a",0,IF(X$3&lt;=$C240,0,IF(X$3&gt;($F$207+$C240),INDEX($D$219:$W$219,,$C240)-SUM($D240:W240),INDEX($D$219:$W$219,,$C240)/$F$207)))</f>
        <v>0</v>
      </c>
      <c r="Y240" s="26">
        <f>IF($F$207="n/a",0,IF(Y$3&lt;=$C240,0,IF(Y$3&gt;($F$207+$C240),INDEX($D$219:$W$219,,$C240)-SUM($D240:X240),INDEX($D$219:$W$219,,$C240)/$F$207)))</f>
        <v>0</v>
      </c>
      <c r="Z240" s="26">
        <f>IF($F$207="n/a",0,IF(Z$3&lt;=$C240,0,IF(Z$3&gt;($F$207+$C240),INDEX($D$219:$W$219,,$C240)-SUM($D240:Y240),INDEX($D$219:$W$219,,$C240)/$F$207)))</f>
        <v>0</v>
      </c>
      <c r="AA240" s="26">
        <f>IF($F$207="n/a",0,IF(AA$3&lt;=$C240,0,IF(AA$3&gt;($F$207+$C240),INDEX($D$219:$W$219,,$C240)-SUM($D240:Z240),INDEX($D$219:$W$219,,$C240)/$F$207)))</f>
        <v>0</v>
      </c>
      <c r="AB240" s="26">
        <f>IF($F$207="n/a",0,IF(AB$3&lt;=$C240,0,IF(AB$3&gt;($F$207+$C240),INDEX($D$219:$W$219,,$C240)-SUM($D240:AA240),INDEX($D$219:$W$219,,$C240)/$F$207)))</f>
        <v>0</v>
      </c>
      <c r="AC240" s="26">
        <f>IF($F$207="n/a",0,IF(AC$3&lt;=$C240,0,IF(AC$3&gt;($F$207+$C240),INDEX($D$219:$W$219,,$C240)-SUM($D240:AB240),INDEX($D$219:$W$219,,$C240)/$F$207)))</f>
        <v>0</v>
      </c>
      <c r="AD240" s="26">
        <f>IF($F$207="n/a",0,IF(AD$3&lt;=$C240,0,IF(AD$3&gt;($F$207+$C240),INDEX($D$219:$W$219,,$C240)-SUM($D240:AC240),INDEX($D$219:$W$219,,$C240)/$F$207)))</f>
        <v>0</v>
      </c>
      <c r="AE240" s="26">
        <f>IF($F$207="n/a",0,IF(AE$3&lt;=$C240,0,IF(AE$3&gt;($F$207+$C240),INDEX($D$219:$W$219,,$C240)-SUM($D240:AD240),INDEX($D$219:$W$219,,$C240)/$F$207)))</f>
        <v>0</v>
      </c>
      <c r="AF240" s="26">
        <f>IF($F$207="n/a",0,IF(AF$3&lt;=$C240,0,IF(AF$3&gt;($F$207+$C240),INDEX($D$219:$W$219,,$C240)-SUM($D240:AE240),INDEX($D$219:$W$219,,$C240)/$F$207)))</f>
        <v>0</v>
      </c>
      <c r="AG240" s="26">
        <f>IF($F$207="n/a",0,IF(AG$3&lt;=$C240,0,IF(AG$3&gt;($F$207+$C240),INDEX($D$219:$W$219,,$C240)-SUM($D240:AF240),INDEX($D$219:$W$219,,$C240)/$F$207)))</f>
        <v>0</v>
      </c>
      <c r="AH240" s="26">
        <f>IF($F$207="n/a",0,IF(AH$3&lt;=$C240,0,IF(AH$3&gt;($F$207+$C240),INDEX($D$219:$W$219,,$C240)-SUM($D240:AG240),INDEX($D$219:$W$219,,$C240)/$F$207)))</f>
        <v>0</v>
      </c>
      <c r="AI240" s="26">
        <f>IF($F$207="n/a",0,IF(AI$3&lt;=$C240,0,IF(AI$3&gt;($F$207+$C240),INDEX($D$219:$W$219,,$C240)-SUM($D240:AH240),INDEX($D$219:$W$219,,$C240)/$F$207)))</f>
        <v>0</v>
      </c>
      <c r="AJ240" s="26">
        <f>IF($F$207="n/a",0,IF(AJ$3&lt;=$C240,0,IF(AJ$3&gt;($F$207+$C240),INDEX($D$219:$W$219,,$C240)-SUM($D240:AI240),INDEX($D$219:$W$219,,$C240)/$F$207)))</f>
        <v>0</v>
      </c>
      <c r="AK240" s="26">
        <f>IF($F$207="n/a",0,IF(AK$3&lt;=$C240,0,IF(AK$3&gt;($F$207+$C240),INDEX($D$219:$W$219,,$C240)-SUM($D240:AJ240),INDEX($D$219:$W$219,,$C240)/$F$207)))</f>
        <v>0</v>
      </c>
      <c r="AL240" s="26">
        <f>IF($F$207="n/a",0,IF(AL$3&lt;=$C240,0,IF(AL$3&gt;($F$207+$C240),INDEX($D$219:$W$219,,$C240)-SUM($D240:AK240),INDEX($D$219:$W$219,,$C240)/$F$207)))</f>
        <v>0</v>
      </c>
      <c r="AM240" s="26">
        <f>IF($F$207="n/a",0,IF(AM$3&lt;=$C240,0,IF(AM$3&gt;($F$207+$C240),INDEX($D$219:$W$219,,$C240)-SUM($D240:AL240),INDEX($D$219:$W$219,,$C240)/$F$207)))</f>
        <v>0</v>
      </c>
      <c r="AN240" s="26">
        <f>IF($F$207="n/a",0,IF(AN$3&lt;=$C240,0,IF(AN$3&gt;($F$207+$C240),INDEX($D$219:$W$219,,$C240)-SUM($D240:AM240),INDEX($D$219:$W$219,,$C240)/$F$207)))</f>
        <v>0</v>
      </c>
      <c r="AO240" s="26">
        <f>IF($F$207="n/a",0,IF(AO$3&lt;=$C240,0,IF(AO$3&gt;($F$207+$C240),INDEX($D$219:$W$219,,$C240)-SUM($D240:AN240),INDEX($D$219:$W$219,,$C240)/$F$207)))</f>
        <v>0</v>
      </c>
      <c r="AP240" s="26">
        <f>IF($F$207="n/a",0,IF(AP$3&lt;=$C240,0,IF(AP$3&gt;($F$207+$C240),INDEX($D$219:$W$219,,$C240)-SUM($D240:AO240),INDEX($D$219:$W$219,,$C240)/$F$207)))</f>
        <v>0</v>
      </c>
      <c r="AQ240" s="26">
        <f>IF($F$207="n/a",0,IF(AQ$3&lt;=$C240,0,IF(AQ$3&gt;($F$207+$C240),INDEX($D$219:$W$219,,$C240)-SUM($D240:AP240),INDEX($D$219:$W$219,,$C240)/$F$207)))</f>
        <v>0</v>
      </c>
      <c r="AR240" s="26">
        <f>IF($F$207="n/a",0,IF(AR$3&lt;=$C240,0,IF(AR$3&gt;($F$207+$C240),INDEX($D$219:$W$219,,$C240)-SUM($D240:AQ240),INDEX($D$219:$W$219,,$C240)/$F$207)))</f>
        <v>0</v>
      </c>
      <c r="AS240" s="26">
        <f>IF($F$207="n/a",0,IF(AS$3&lt;=$C240,0,IF(AS$3&gt;($F$207+$C240),INDEX($D$219:$W$219,,$C240)-SUM($D240:AR240),INDEX($D$219:$W$219,,$C240)/$F$207)))</f>
        <v>0</v>
      </c>
      <c r="AT240" s="26">
        <f>IF($F$207="n/a",0,IF(AT$3&lt;=$C240,0,IF(AT$3&gt;($F$207+$C240),INDEX($D$219:$W$219,,$C240)-SUM($D240:AS240),INDEX($D$219:$W$219,,$C240)/$F$207)))</f>
        <v>0</v>
      </c>
      <c r="AU240" s="26">
        <f>IF($F$207="n/a",0,IF(AU$3&lt;=$C240,0,IF(AU$3&gt;($F$207+$C240),INDEX($D$219:$W$219,,$C240)-SUM($D240:AT240),INDEX($D$219:$W$219,,$C240)/$F$207)))</f>
        <v>0</v>
      </c>
      <c r="AV240" s="26">
        <f>IF($F$207="n/a",0,IF(AV$3&lt;=$C240,0,IF(AV$3&gt;($F$207+$C240),INDEX($D$219:$W$219,,$C240)-SUM($D240:AU240),INDEX($D$219:$W$219,,$C240)/$F$207)))</f>
        <v>0</v>
      </c>
      <c r="AW240" s="26">
        <f>IF($F$207="n/a",0,IF(AW$3&lt;=$C240,0,IF(AW$3&gt;($F$207+$C240),INDEX($D$219:$W$219,,$C240)-SUM($D240:AV240),INDEX($D$219:$W$219,,$C240)/$F$207)))</f>
        <v>0</v>
      </c>
      <c r="AX240" s="26">
        <f>IF($F$207="n/a",0,IF(AX$3&lt;=$C240,0,IF(AX$3&gt;($F$207+$C240),INDEX($D$219:$W$219,,$C240)-SUM($D240:AW240),INDEX($D$219:$W$219,,$C240)/$F$207)))</f>
        <v>0</v>
      </c>
      <c r="AY240" s="26">
        <f>IF($F$207="n/a",0,IF(AY$3&lt;=$C240,0,IF(AY$3&gt;($F$207+$C240),INDEX($D$219:$W$219,,$C240)-SUM($D240:AX240),INDEX($D$219:$W$219,,$C240)/$F$207)))</f>
        <v>0</v>
      </c>
      <c r="AZ240" s="26">
        <f>IF($F$207="n/a",0,IF(AZ$3&lt;=$C240,0,IF(AZ$3&gt;($F$207+$C240),INDEX($D$219:$W$219,,$C240)-SUM($D240:AY240),INDEX($D$219:$W$219,,$C240)/$F$207)))</f>
        <v>0</v>
      </c>
      <c r="BA240" s="26">
        <f>IF($F$207="n/a",0,IF(BA$3&lt;=$C240,0,IF(BA$3&gt;($F$207+$C240),INDEX($D$219:$W$219,,$C240)-SUM($D240:AZ240),INDEX($D$219:$W$219,,$C240)/$F$207)))</f>
        <v>0</v>
      </c>
      <c r="BB240" s="26">
        <f>IF($F$207="n/a",0,IF(BB$3&lt;=$C240,0,IF(BB$3&gt;($F$207+$C240),INDEX($D$219:$W$219,,$C240)-SUM($D240:BA240),INDEX($D$219:$W$219,,$C240)/$F$207)))</f>
        <v>0</v>
      </c>
      <c r="BC240" s="26">
        <f>IF($F$207="n/a",0,IF(BC$3&lt;=$C240,0,IF(BC$3&gt;($F$207+$C240),INDEX($D$219:$W$219,,$C240)-SUM($D240:BB240),INDEX($D$219:$W$219,,$C240)/$F$207)))</f>
        <v>0</v>
      </c>
      <c r="BD240" s="26">
        <f>IF($F$207="n/a",0,IF(BD$3&lt;=$C240,0,IF(BD$3&gt;($F$207+$C240),INDEX($D$219:$W$219,,$C240)-SUM($D240:BC240),INDEX($D$219:$W$219,,$C240)/$F$207)))</f>
        <v>0</v>
      </c>
      <c r="BE240" s="26">
        <f>IF($F$207="n/a",0,IF(BE$3&lt;=$C240,0,IF(BE$3&gt;($F$207+$C240),INDEX($D$219:$W$219,,$C240)-SUM($D240:BD240),INDEX($D$219:$W$219,,$C240)/$F$207)))</f>
        <v>0</v>
      </c>
      <c r="BF240" s="26">
        <f>IF($F$207="n/a",0,IF(BF$3&lt;=$C240,0,IF(BF$3&gt;($F$207+$C240),INDEX($D$219:$W$219,,$C240)-SUM($D240:BE240),INDEX($D$219:$W$219,,$C240)/$F$207)))</f>
        <v>0</v>
      </c>
      <c r="BG240" s="26">
        <f>IF($F$207="n/a",0,IF(BG$3&lt;=$C240,0,IF(BG$3&gt;($F$207+$C240),INDEX($D$219:$W$219,,$C240)-SUM($D240:BF240),INDEX($D$219:$W$219,,$C240)/$F$207)))</f>
        <v>0</v>
      </c>
      <c r="BH240" s="26">
        <f>IF($F$207="n/a",0,IF(BH$3&lt;=$C240,0,IF(BH$3&gt;($F$207+$C240),INDEX($D$219:$W$219,,$C240)-SUM($D240:BG240),INDEX($D$219:$W$219,,$C240)/$F$207)))</f>
        <v>0</v>
      </c>
      <c r="BI240" s="26">
        <f>IF($F$207="n/a",0,IF(BI$3&lt;=$C240,0,IF(BI$3&gt;($F$207+$C240),INDEX($D$219:$W$219,,$C240)-SUM($D240:BH240),INDEX($D$219:$W$219,,$C240)/$F$207)))</f>
        <v>0</v>
      </c>
      <c r="BJ240" s="26">
        <f>IF($F$207="n/a",0,IF(BJ$3&lt;=$C240,0,IF(BJ$3&gt;($F$207+$C240),INDEX($D$219:$W$219,,$C240)-SUM($D240:BI240),INDEX($D$219:$W$219,,$C240)/$F$207)))</f>
        <v>0</v>
      </c>
      <c r="BK240" s="26">
        <f>IF($F$207="n/a",0,IF(BK$3&lt;=$C240,0,IF(BK$3&gt;($F$207+$C240),INDEX($D$219:$W$219,,$C240)-SUM($D240:BJ240),INDEX($D$219:$W$219,,$C240)/$F$207)))</f>
        <v>0</v>
      </c>
    </row>
    <row r="241" spans="2:63" hidden="1" outlineLevel="1" x14ac:dyDescent="0.3">
      <c r="B241" s="15">
        <v>2032</v>
      </c>
      <c r="C241">
        <v>20</v>
      </c>
      <c r="D241" s="26"/>
      <c r="E241" s="26">
        <f>IF($F$207="n/a",0,IF(E$3&lt;=$C241,0,IF(E$3&gt;($F$207+$C241),INDEX($D$219:$W$219,,$C241)-SUM($D241:D241),INDEX($D$219:$W$219,,$C241)/$F$207)))</f>
        <v>0</v>
      </c>
      <c r="F241" s="26">
        <f>IF($F$207="n/a",0,IF(F$3&lt;=$C241,0,IF(F$3&gt;($F$207+$C241),INDEX($D$219:$W$219,,$C241)-SUM($D241:E241),INDEX($D$219:$W$219,,$C241)/$F$207)))</f>
        <v>0</v>
      </c>
      <c r="G241" s="26">
        <f>IF($F$207="n/a",0,IF(G$3&lt;=$C241,0,IF(G$3&gt;($F$207+$C241),INDEX($D$219:$W$219,,$C241)-SUM($D241:F241),INDEX($D$219:$W$219,,$C241)/$F$207)))</f>
        <v>0</v>
      </c>
      <c r="H241" s="46">
        <f>IF($F$207="n/a",0,IF(H$3&lt;=$C241,0,IF(H$3&gt;($F$207+$C241),INDEX($D$219:$W$219,,$C241)-SUM($D241:G241),INDEX($D$219:$W$219,,$C241)/$F$207)))</f>
        <v>0</v>
      </c>
      <c r="I241" s="40">
        <f>IF($F$207="n/a",0,IF(I$3&lt;=$C241,0,IF(I$3&gt;($F$207+$C241),INDEX($D$219:$W$219,,$C241)-SUM($D241:H241),INDEX($D$219:$W$219,,$C241)/$F$207)))</f>
        <v>0</v>
      </c>
      <c r="J241" s="26">
        <f>IF($F$207="n/a",0,IF(J$3&lt;=$C241,0,IF(J$3&gt;($F$207+$C241),INDEX($D$219:$W$219,,$C241)-SUM($D241:I241),INDEX($D$219:$W$219,,$C241)/$F$207)))</f>
        <v>0</v>
      </c>
      <c r="K241" s="26">
        <f>IF($F$207="n/a",0,IF(K$3&lt;=$C241,0,IF(K$3&gt;($F$207+$C241),INDEX($D$219:$W$219,,$C241)-SUM($D241:J241),INDEX($D$219:$W$219,,$C241)/$F$207)))</f>
        <v>0</v>
      </c>
      <c r="L241" s="26">
        <f>IF($F$207="n/a",0,IF(L$3&lt;=$C241,0,IF(L$3&gt;($F$207+$C241),INDEX($D$219:$W$219,,$C241)-SUM($D241:K241),INDEX($D$219:$W$219,,$C241)/$F$207)))</f>
        <v>0</v>
      </c>
      <c r="M241" s="26">
        <f>IF($F$207="n/a",0,IF(M$3&lt;=$C241,0,IF(M$3&gt;($F$207+$C241),INDEX($D$219:$W$219,,$C241)-SUM($D241:L241),INDEX($D$219:$W$219,,$C241)/$F$207)))</f>
        <v>0</v>
      </c>
      <c r="N241" s="26">
        <f>IF($F$207="n/a",0,IF(N$3&lt;=$C241,0,IF(N$3&gt;($F$207+$C241),INDEX($D$219:$W$219,,$C241)-SUM($D241:M241),INDEX($D$219:$W$219,,$C241)/$F$207)))</f>
        <v>0</v>
      </c>
      <c r="O241" s="26">
        <f>IF($F$207="n/a",0,IF(O$3&lt;=$C241,0,IF(O$3&gt;($F$207+$C241),INDEX($D$219:$W$219,,$C241)-SUM($D241:N241),INDEX($D$219:$W$219,,$C241)/$F$207)))</f>
        <v>0</v>
      </c>
      <c r="P241" s="26">
        <f>IF($F$207="n/a",0,IF(P$3&lt;=$C241,0,IF(P$3&gt;($F$207+$C241),INDEX($D$219:$W$219,,$C241)-SUM($D241:O241),INDEX($D$219:$W$219,,$C241)/$F$207)))</f>
        <v>0</v>
      </c>
      <c r="Q241" s="26">
        <f>IF($F$207="n/a",0,IF(Q$3&lt;=$C241,0,IF(Q$3&gt;($F$207+$C241),INDEX($D$219:$W$219,,$C241)-SUM($D241:P241),INDEX($D$219:$W$219,,$C241)/$F$207)))</f>
        <v>0</v>
      </c>
      <c r="R241" s="26">
        <f>IF($F$207="n/a",0,IF(R$3&lt;=$C241,0,IF(R$3&gt;($F$207+$C241),INDEX($D$219:$W$219,,$C241)-SUM($D241:Q241),INDEX($D$219:$W$219,,$C241)/$F$207)))</f>
        <v>0</v>
      </c>
      <c r="S241" s="26">
        <f>IF($F$207="n/a",0,IF(S$3&lt;=$C241,0,IF(S$3&gt;($F$207+$C241),INDEX($D$219:$W$219,,$C241)-SUM($D241:R241),INDEX($D$219:$W$219,,$C241)/$F$207)))</f>
        <v>0</v>
      </c>
      <c r="T241" s="26">
        <f>IF($F$207="n/a",0,IF(T$3&lt;=$C241,0,IF(T$3&gt;($F$207+$C241),INDEX($D$219:$W$219,,$C241)-SUM($D241:S241),INDEX($D$219:$W$219,,$C241)/$F$207)))</f>
        <v>0</v>
      </c>
      <c r="U241" s="26">
        <f>IF($F$207="n/a",0,IF(U$3&lt;=$C241,0,IF(U$3&gt;($F$207+$C241),INDEX($D$219:$W$219,,$C241)-SUM($D241:T241),INDEX($D$219:$W$219,,$C241)/$F$207)))</f>
        <v>0</v>
      </c>
      <c r="V241" s="26">
        <f>IF($F$207="n/a",0,IF(V$3&lt;=$C241,0,IF(V$3&gt;($F$207+$C241),INDEX($D$219:$W$219,,$C241)-SUM($D241:U241),INDEX($D$219:$W$219,,$C241)/$F$207)))</f>
        <v>0</v>
      </c>
      <c r="W241" s="26">
        <f>IF($F$207="n/a",0,IF(W$3&lt;=$C241,0,IF(W$3&gt;($F$207+$C241),INDEX($D$219:$W$219,,$C241)-SUM($D241:V241),INDEX($D$219:$W$219,,$C241)/$F$207)))</f>
        <v>0</v>
      </c>
      <c r="X241" s="26">
        <f>IF($F$207="n/a",0,IF(X$3&lt;=$C241,0,IF(X$3&gt;($F$207+$C241),INDEX($D$219:$W$219,,$C241)-SUM($D241:W241),INDEX($D$219:$W$219,,$C241)/$F$207)))</f>
        <v>0</v>
      </c>
      <c r="Y241" s="26">
        <f>IF($F$207="n/a",0,IF(Y$3&lt;=$C241,0,IF(Y$3&gt;($F$207+$C241),INDEX($D$219:$W$219,,$C241)-SUM($D241:X241),INDEX($D$219:$W$219,,$C241)/$F$207)))</f>
        <v>0</v>
      </c>
      <c r="Z241" s="26">
        <f>IF($F$207="n/a",0,IF(Z$3&lt;=$C241,0,IF(Z$3&gt;($F$207+$C241),INDEX($D$219:$W$219,,$C241)-SUM($D241:Y241),INDEX($D$219:$W$219,,$C241)/$F$207)))</f>
        <v>0</v>
      </c>
      <c r="AA241" s="26">
        <f>IF($F$207="n/a",0,IF(AA$3&lt;=$C241,0,IF(AA$3&gt;($F$207+$C241),INDEX($D$219:$W$219,,$C241)-SUM($D241:Z241),INDEX($D$219:$W$219,,$C241)/$F$207)))</f>
        <v>0</v>
      </c>
      <c r="AB241" s="26">
        <f>IF($F$207="n/a",0,IF(AB$3&lt;=$C241,0,IF(AB$3&gt;($F$207+$C241),INDEX($D$219:$W$219,,$C241)-SUM($D241:AA241),INDEX($D$219:$W$219,,$C241)/$F$207)))</f>
        <v>0</v>
      </c>
      <c r="AC241" s="26">
        <f>IF($F$207="n/a",0,IF(AC$3&lt;=$C241,0,IF(AC$3&gt;($F$207+$C241),INDEX($D$219:$W$219,,$C241)-SUM($D241:AB241),INDEX($D$219:$W$219,,$C241)/$F$207)))</f>
        <v>0</v>
      </c>
      <c r="AD241" s="26">
        <f>IF($F$207="n/a",0,IF(AD$3&lt;=$C241,0,IF(AD$3&gt;($F$207+$C241),INDEX($D$219:$W$219,,$C241)-SUM($D241:AC241),INDEX($D$219:$W$219,,$C241)/$F$207)))</f>
        <v>0</v>
      </c>
      <c r="AE241" s="26">
        <f>IF($F$207="n/a",0,IF(AE$3&lt;=$C241,0,IF(AE$3&gt;($F$207+$C241),INDEX($D$219:$W$219,,$C241)-SUM($D241:AD241),INDEX($D$219:$W$219,,$C241)/$F$207)))</f>
        <v>0</v>
      </c>
      <c r="AF241" s="26">
        <f>IF($F$207="n/a",0,IF(AF$3&lt;=$C241,0,IF(AF$3&gt;($F$207+$C241),INDEX($D$219:$W$219,,$C241)-SUM($D241:AE241),INDEX($D$219:$W$219,,$C241)/$F$207)))</f>
        <v>0</v>
      </c>
      <c r="AG241" s="26">
        <f>IF($F$207="n/a",0,IF(AG$3&lt;=$C241,0,IF(AG$3&gt;($F$207+$C241),INDEX($D$219:$W$219,,$C241)-SUM($D241:AF241),INDEX($D$219:$W$219,,$C241)/$F$207)))</f>
        <v>0</v>
      </c>
      <c r="AH241" s="26">
        <f>IF($F$207="n/a",0,IF(AH$3&lt;=$C241,0,IF(AH$3&gt;($F$207+$C241),INDEX($D$219:$W$219,,$C241)-SUM($D241:AG241),INDEX($D$219:$W$219,,$C241)/$F$207)))</f>
        <v>0</v>
      </c>
      <c r="AI241" s="26">
        <f>IF($F$207="n/a",0,IF(AI$3&lt;=$C241,0,IF(AI$3&gt;($F$207+$C241),INDEX($D$219:$W$219,,$C241)-SUM($D241:AH241),INDEX($D$219:$W$219,,$C241)/$F$207)))</f>
        <v>0</v>
      </c>
      <c r="AJ241" s="26">
        <f>IF($F$207="n/a",0,IF(AJ$3&lt;=$C241,0,IF(AJ$3&gt;($F$207+$C241),INDEX($D$219:$W$219,,$C241)-SUM($D241:AI241),INDEX($D$219:$W$219,,$C241)/$F$207)))</f>
        <v>0</v>
      </c>
      <c r="AK241" s="26">
        <f>IF($F$207="n/a",0,IF(AK$3&lt;=$C241,0,IF(AK$3&gt;($F$207+$C241),INDEX($D$219:$W$219,,$C241)-SUM($D241:AJ241),INDEX($D$219:$W$219,,$C241)/$F$207)))</f>
        <v>0</v>
      </c>
      <c r="AL241" s="26">
        <f>IF($F$207="n/a",0,IF(AL$3&lt;=$C241,0,IF(AL$3&gt;($F$207+$C241),INDEX($D$219:$W$219,,$C241)-SUM($D241:AK241),INDEX($D$219:$W$219,,$C241)/$F$207)))</f>
        <v>0</v>
      </c>
      <c r="AM241" s="26">
        <f>IF($F$207="n/a",0,IF(AM$3&lt;=$C241,0,IF(AM$3&gt;($F$207+$C241),INDEX($D$219:$W$219,,$C241)-SUM($D241:AL241),INDEX($D$219:$W$219,,$C241)/$F$207)))</f>
        <v>0</v>
      </c>
      <c r="AN241" s="26">
        <f>IF($F$207="n/a",0,IF(AN$3&lt;=$C241,0,IF(AN$3&gt;($F$207+$C241),INDEX($D$219:$W$219,,$C241)-SUM($D241:AM241),INDEX($D$219:$W$219,,$C241)/$F$207)))</f>
        <v>0</v>
      </c>
      <c r="AO241" s="26">
        <f>IF($F$207="n/a",0,IF(AO$3&lt;=$C241,0,IF(AO$3&gt;($F$207+$C241),INDEX($D$219:$W$219,,$C241)-SUM($D241:AN241),INDEX($D$219:$W$219,,$C241)/$F$207)))</f>
        <v>0</v>
      </c>
      <c r="AP241" s="26">
        <f>IF($F$207="n/a",0,IF(AP$3&lt;=$C241,0,IF(AP$3&gt;($F$207+$C241),INDEX($D$219:$W$219,,$C241)-SUM($D241:AO241),INDEX($D$219:$W$219,,$C241)/$F$207)))</f>
        <v>0</v>
      </c>
      <c r="AQ241" s="26">
        <f>IF($F$207="n/a",0,IF(AQ$3&lt;=$C241,0,IF(AQ$3&gt;($F$207+$C241),INDEX($D$219:$W$219,,$C241)-SUM($D241:AP241),INDEX($D$219:$W$219,,$C241)/$F$207)))</f>
        <v>0</v>
      </c>
      <c r="AR241" s="26">
        <f>IF($F$207="n/a",0,IF(AR$3&lt;=$C241,0,IF(AR$3&gt;($F$207+$C241),INDEX($D$219:$W$219,,$C241)-SUM($D241:AQ241),INDEX($D$219:$W$219,,$C241)/$F$207)))</f>
        <v>0</v>
      </c>
      <c r="AS241" s="26">
        <f>IF($F$207="n/a",0,IF(AS$3&lt;=$C241,0,IF(AS$3&gt;($F$207+$C241),INDEX($D$219:$W$219,,$C241)-SUM($D241:AR241),INDEX($D$219:$W$219,,$C241)/$F$207)))</f>
        <v>0</v>
      </c>
      <c r="AT241" s="26">
        <f>IF($F$207="n/a",0,IF(AT$3&lt;=$C241,0,IF(AT$3&gt;($F$207+$C241),INDEX($D$219:$W$219,,$C241)-SUM($D241:AS241),INDEX($D$219:$W$219,,$C241)/$F$207)))</f>
        <v>0</v>
      </c>
      <c r="AU241" s="26">
        <f>IF($F$207="n/a",0,IF(AU$3&lt;=$C241,0,IF(AU$3&gt;($F$207+$C241),INDEX($D$219:$W$219,,$C241)-SUM($D241:AT241),INDEX($D$219:$W$219,,$C241)/$F$207)))</f>
        <v>0</v>
      </c>
      <c r="AV241" s="26">
        <f>IF($F$207="n/a",0,IF(AV$3&lt;=$C241,0,IF(AV$3&gt;($F$207+$C241),INDEX($D$219:$W$219,,$C241)-SUM($D241:AU241),INDEX($D$219:$W$219,,$C241)/$F$207)))</f>
        <v>0</v>
      </c>
      <c r="AW241" s="26">
        <f>IF($F$207="n/a",0,IF(AW$3&lt;=$C241,0,IF(AW$3&gt;($F$207+$C241),INDEX($D$219:$W$219,,$C241)-SUM($D241:AV241),INDEX($D$219:$W$219,,$C241)/$F$207)))</f>
        <v>0</v>
      </c>
      <c r="AX241" s="26">
        <f>IF($F$207="n/a",0,IF(AX$3&lt;=$C241,0,IF(AX$3&gt;($F$207+$C241),INDEX($D$219:$W$219,,$C241)-SUM($D241:AW241),INDEX($D$219:$W$219,,$C241)/$F$207)))</f>
        <v>0</v>
      </c>
      <c r="AY241" s="26">
        <f>IF($F$207="n/a",0,IF(AY$3&lt;=$C241,0,IF(AY$3&gt;($F$207+$C241),INDEX($D$219:$W$219,,$C241)-SUM($D241:AX241),INDEX($D$219:$W$219,,$C241)/$F$207)))</f>
        <v>0</v>
      </c>
      <c r="AZ241" s="26">
        <f>IF($F$207="n/a",0,IF(AZ$3&lt;=$C241,0,IF(AZ$3&gt;($F$207+$C241),INDEX($D$219:$W$219,,$C241)-SUM($D241:AY241),INDEX($D$219:$W$219,,$C241)/$F$207)))</f>
        <v>0</v>
      </c>
      <c r="BA241" s="26">
        <f>IF($F$207="n/a",0,IF(BA$3&lt;=$C241,0,IF(BA$3&gt;($F$207+$C241),INDEX($D$219:$W$219,,$C241)-SUM($D241:AZ241),INDEX($D$219:$W$219,,$C241)/$F$207)))</f>
        <v>0</v>
      </c>
      <c r="BB241" s="26">
        <f>IF($F$207="n/a",0,IF(BB$3&lt;=$C241,0,IF(BB$3&gt;($F$207+$C241),INDEX($D$219:$W$219,,$C241)-SUM($D241:BA241),INDEX($D$219:$W$219,,$C241)/$F$207)))</f>
        <v>0</v>
      </c>
      <c r="BC241" s="26">
        <f>IF($F$207="n/a",0,IF(BC$3&lt;=$C241,0,IF(BC$3&gt;($F$207+$C241),INDEX($D$219:$W$219,,$C241)-SUM($D241:BB241),INDEX($D$219:$W$219,,$C241)/$F$207)))</f>
        <v>0</v>
      </c>
      <c r="BD241" s="26">
        <f>IF($F$207="n/a",0,IF(BD$3&lt;=$C241,0,IF(BD$3&gt;($F$207+$C241),INDEX($D$219:$W$219,,$C241)-SUM($D241:BC241),INDEX($D$219:$W$219,,$C241)/$F$207)))</f>
        <v>0</v>
      </c>
      <c r="BE241" s="26">
        <f>IF($F$207="n/a",0,IF(BE$3&lt;=$C241,0,IF(BE$3&gt;($F$207+$C241),INDEX($D$219:$W$219,,$C241)-SUM($D241:BD241),INDEX($D$219:$W$219,,$C241)/$F$207)))</f>
        <v>0</v>
      </c>
      <c r="BF241" s="26">
        <f>IF($F$207="n/a",0,IF(BF$3&lt;=$C241,0,IF(BF$3&gt;($F$207+$C241),INDEX($D$219:$W$219,,$C241)-SUM($D241:BE241),INDEX($D$219:$W$219,,$C241)/$F$207)))</f>
        <v>0</v>
      </c>
      <c r="BG241" s="26">
        <f>IF($F$207="n/a",0,IF(BG$3&lt;=$C241,0,IF(BG$3&gt;($F$207+$C241),INDEX($D$219:$W$219,,$C241)-SUM($D241:BF241),INDEX($D$219:$W$219,,$C241)/$F$207)))</f>
        <v>0</v>
      </c>
      <c r="BH241" s="26">
        <f>IF($F$207="n/a",0,IF(BH$3&lt;=$C241,0,IF(BH$3&gt;($F$207+$C241),INDEX($D$219:$W$219,,$C241)-SUM($D241:BG241),INDEX($D$219:$W$219,,$C241)/$F$207)))</f>
        <v>0</v>
      </c>
      <c r="BI241" s="26">
        <f>IF($F$207="n/a",0,IF(BI$3&lt;=$C241,0,IF(BI$3&gt;($F$207+$C241),INDEX($D$219:$W$219,,$C241)-SUM($D241:BH241),INDEX($D$219:$W$219,,$C241)/$F$207)))</f>
        <v>0</v>
      </c>
      <c r="BJ241" s="26">
        <f>IF($F$207="n/a",0,IF(BJ$3&lt;=$C241,0,IF(BJ$3&gt;($F$207+$C241),INDEX($D$219:$W$219,,$C241)-SUM($D241:BI241),INDEX($D$219:$W$219,,$C241)/$F$207)))</f>
        <v>0</v>
      </c>
      <c r="BK241" s="26">
        <f>IF($F$207="n/a",0,IF(BK$3&lt;=$C241,0,IF(BK$3&gt;($F$207+$C241),INDEX($D$219:$W$219,,$C241)-SUM($D241:BJ241),INDEX($D$219:$W$219,,$C241)/$F$207)))</f>
        <v>0</v>
      </c>
    </row>
    <row r="242" spans="2:63" hidden="1" outlineLevel="1" x14ac:dyDescent="0.3">
      <c r="B242" s="15"/>
      <c r="D242" s="26"/>
      <c r="E242" s="26"/>
      <c r="F242" s="26"/>
      <c r="G242" s="26"/>
      <c r="H242" s="46"/>
      <c r="I242" s="40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</row>
    <row r="243" spans="2:63" hidden="1" outlineLevel="1" x14ac:dyDescent="0.3">
      <c r="B243" t="s">
        <v>49</v>
      </c>
      <c r="D243" s="26">
        <v>0</v>
      </c>
      <c r="E243" s="26">
        <f>SUM(E222:E241)</f>
        <v>6.5606316165973816E-2</v>
      </c>
      <c r="F243" s="26">
        <f t="shared" ref="F243:AF243" si="344">SUM(F222:F241)</f>
        <v>0.17545380100668617</v>
      </c>
      <c r="G243" s="26">
        <f t="shared" si="344"/>
        <v>0.25429718437484317</v>
      </c>
      <c r="H243" s="46">
        <f t="shared" si="344"/>
        <v>0.29319955712590379</v>
      </c>
      <c r="I243" s="40">
        <f t="shared" si="344"/>
        <v>0.41881918122403572</v>
      </c>
      <c r="J243" s="26">
        <f t="shared" si="344"/>
        <v>0.41881918122403572</v>
      </c>
      <c r="K243" s="26">
        <f t="shared" si="344"/>
        <v>0.41881918122403572</v>
      </c>
      <c r="L243" s="26">
        <f t="shared" si="344"/>
        <v>0.41881918122403572</v>
      </c>
      <c r="M243" s="26">
        <f t="shared" si="344"/>
        <v>0.41881918122403572</v>
      </c>
      <c r="N243" s="26">
        <f t="shared" si="344"/>
        <v>0.41881918122403572</v>
      </c>
      <c r="O243" s="26">
        <f t="shared" si="344"/>
        <v>0.41881918122403572</v>
      </c>
      <c r="P243" s="26">
        <f t="shared" si="344"/>
        <v>0.41881918122403572</v>
      </c>
      <c r="Q243" s="26">
        <f t="shared" si="344"/>
        <v>0.41881918122403572</v>
      </c>
      <c r="R243" s="26">
        <f t="shared" si="344"/>
        <v>0.41881918122403572</v>
      </c>
      <c r="S243" s="26">
        <f t="shared" si="344"/>
        <v>0.41881918122403572</v>
      </c>
      <c r="T243" s="26">
        <f t="shared" si="344"/>
        <v>0.41881918122403572</v>
      </c>
      <c r="U243" s="26">
        <f t="shared" si="344"/>
        <v>0.41881918122403572</v>
      </c>
      <c r="V243" s="26">
        <f t="shared" si="344"/>
        <v>0.41881918122403572</v>
      </c>
      <c r="W243" s="26">
        <f t="shared" si="344"/>
        <v>0.41881918122403572</v>
      </c>
      <c r="X243" s="26">
        <f t="shared" si="344"/>
        <v>0.41881918122403572</v>
      </c>
      <c r="Y243" s="26">
        <f t="shared" si="344"/>
        <v>0.41881918122403572</v>
      </c>
      <c r="Z243" s="26">
        <f t="shared" si="344"/>
        <v>0.41881918122403572</v>
      </c>
      <c r="AA243" s="26">
        <f t="shared" si="344"/>
        <v>0.41881918122403572</v>
      </c>
      <c r="AB243" s="26">
        <f t="shared" si="344"/>
        <v>0.41881918122403572</v>
      </c>
      <c r="AC243" s="26">
        <f t="shared" si="344"/>
        <v>0.41881918122403572</v>
      </c>
      <c r="AD243" s="26">
        <f t="shared" si="344"/>
        <v>0.41881918122403572</v>
      </c>
      <c r="AE243" s="26">
        <f t="shared" si="344"/>
        <v>0.41881918122403572</v>
      </c>
      <c r="AF243" s="26">
        <f t="shared" si="344"/>
        <v>0.41881918122403572</v>
      </c>
      <c r="AG243" s="26">
        <f t="shared" ref="AG243:AH243" si="345">SUM(AG222:AG241)</f>
        <v>0.41881918122403572</v>
      </c>
      <c r="AH243" s="26">
        <f t="shared" si="345"/>
        <v>0.41881918122403572</v>
      </c>
      <c r="AI243" s="26">
        <f t="shared" ref="AI243:BK243" si="346">SUM(AI222:AI241)</f>
        <v>0.41881918122403572</v>
      </c>
      <c r="AJ243" s="26">
        <f t="shared" si="346"/>
        <v>0.41881918122403572</v>
      </c>
      <c r="AK243" s="26">
        <f t="shared" si="346"/>
        <v>0.41881918122403572</v>
      </c>
      <c r="AL243" s="26">
        <f t="shared" si="346"/>
        <v>0.41881918122403572</v>
      </c>
      <c r="AM243" s="26">
        <f t="shared" si="346"/>
        <v>0.41881918122403572</v>
      </c>
      <c r="AN243" s="26">
        <f t="shared" si="346"/>
        <v>0.41881918122403572</v>
      </c>
      <c r="AO243" s="26">
        <f t="shared" si="346"/>
        <v>0.41881918122403572</v>
      </c>
      <c r="AP243" s="26">
        <f t="shared" si="346"/>
        <v>0.41881918122403572</v>
      </c>
      <c r="AQ243" s="26">
        <f t="shared" si="346"/>
        <v>0.41881918122403572</v>
      </c>
      <c r="AR243" s="26">
        <f t="shared" si="346"/>
        <v>0.41881918122403572</v>
      </c>
      <c r="AS243" s="26">
        <f t="shared" si="346"/>
        <v>0.41881918122403572</v>
      </c>
      <c r="AT243" s="26">
        <f t="shared" si="346"/>
        <v>0.41881918122403572</v>
      </c>
      <c r="AU243" s="26">
        <f t="shared" si="346"/>
        <v>0.41881918122403572</v>
      </c>
      <c r="AV243" s="26">
        <f t="shared" si="346"/>
        <v>0.41881918122403572</v>
      </c>
      <c r="AW243" s="26">
        <f t="shared" si="346"/>
        <v>0.41881918122403572</v>
      </c>
      <c r="AX243" s="26">
        <f t="shared" si="346"/>
        <v>0.41881918122403572</v>
      </c>
      <c r="AY243" s="26">
        <f t="shared" si="346"/>
        <v>0.41881918122403572</v>
      </c>
      <c r="AZ243" s="26">
        <f t="shared" si="346"/>
        <v>0.41881918122403572</v>
      </c>
      <c r="BA243" s="26">
        <f t="shared" si="346"/>
        <v>0.41881918122403572</v>
      </c>
      <c r="BB243" s="26">
        <f t="shared" si="346"/>
        <v>0.41881918122403572</v>
      </c>
      <c r="BC243" s="26">
        <f t="shared" si="346"/>
        <v>0.35321286505806365</v>
      </c>
      <c r="BD243" s="26">
        <f t="shared" si="346"/>
        <v>0.24336538021734599</v>
      </c>
      <c r="BE243" s="26">
        <f t="shared" si="346"/>
        <v>0.16452199684919744</v>
      </c>
      <c r="BF243" s="26">
        <f t="shared" si="346"/>
        <v>0.12561962409812993</v>
      </c>
      <c r="BG243" s="26">
        <f t="shared" si="346"/>
        <v>5.3290705182007514E-15</v>
      </c>
      <c r="BH243" s="26">
        <f t="shared" si="346"/>
        <v>0</v>
      </c>
      <c r="BI243" s="26">
        <f t="shared" si="346"/>
        <v>0</v>
      </c>
      <c r="BJ243" s="26">
        <f t="shared" si="346"/>
        <v>0</v>
      </c>
      <c r="BK243" s="26">
        <f t="shared" si="346"/>
        <v>0</v>
      </c>
    </row>
    <row r="244" spans="2:63" hidden="1" outlineLevel="1" x14ac:dyDescent="0.3">
      <c r="D244" s="26"/>
      <c r="E244" s="26"/>
      <c r="F244" s="26"/>
      <c r="G244" s="26"/>
      <c r="H244" s="46"/>
      <c r="I244" s="40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</row>
    <row r="245" spans="2:63" collapsed="1" x14ac:dyDescent="0.3">
      <c r="B245" t="s">
        <v>28</v>
      </c>
      <c r="D245" s="26">
        <f>D243+D210+D211</f>
        <v>1.1347933515535769</v>
      </c>
      <c r="E245" s="26">
        <f t="shared" ref="E245:AH245" si="347">E243+E210+E211</f>
        <v>1.2003996677195508</v>
      </c>
      <c r="F245" s="26">
        <f t="shared" si="347"/>
        <v>1.310247152560263</v>
      </c>
      <c r="G245" s="26">
        <f t="shared" si="347"/>
        <v>1.38909053592842</v>
      </c>
      <c r="H245" s="46">
        <f t="shared" si="347"/>
        <v>1.4279929086794807</v>
      </c>
      <c r="I245" s="40">
        <f t="shared" si="347"/>
        <v>1.6478146222993155</v>
      </c>
      <c r="J245" s="26">
        <f t="shared" si="347"/>
        <v>1.6478146222993155</v>
      </c>
      <c r="K245" s="26">
        <f t="shared" si="347"/>
        <v>1.6478146222993155</v>
      </c>
      <c r="L245" s="26">
        <f t="shared" si="347"/>
        <v>1.6478146222993155</v>
      </c>
      <c r="M245" s="26">
        <f t="shared" si="347"/>
        <v>1.6478146222993155</v>
      </c>
      <c r="N245" s="26">
        <f t="shared" si="347"/>
        <v>1.6478146222993155</v>
      </c>
      <c r="O245" s="26">
        <f t="shared" si="347"/>
        <v>1.6478146222993155</v>
      </c>
      <c r="P245" s="26">
        <f t="shared" si="347"/>
        <v>1.6478146222993155</v>
      </c>
      <c r="Q245" s="26">
        <f t="shared" si="347"/>
        <v>1.6478146222993155</v>
      </c>
      <c r="R245" s="26">
        <f t="shared" si="347"/>
        <v>1.6478146222993155</v>
      </c>
      <c r="S245" s="26">
        <f t="shared" si="347"/>
        <v>1.6478146222993155</v>
      </c>
      <c r="T245" s="26">
        <f t="shared" si="347"/>
        <v>1.6478146222993155</v>
      </c>
      <c r="U245" s="26">
        <f t="shared" si="347"/>
        <v>1.6478146222993155</v>
      </c>
      <c r="V245" s="26">
        <f t="shared" si="347"/>
        <v>1.6478146222993155</v>
      </c>
      <c r="W245" s="26">
        <f t="shared" si="347"/>
        <v>1.6478146222993155</v>
      </c>
      <c r="X245" s="26">
        <f t="shared" si="347"/>
        <v>1.6478146222993155</v>
      </c>
      <c r="Y245" s="26">
        <f t="shared" si="347"/>
        <v>1.6478146222993155</v>
      </c>
      <c r="Z245" s="26">
        <f t="shared" si="347"/>
        <v>1.6478146222993155</v>
      </c>
      <c r="AA245" s="26">
        <f t="shared" si="347"/>
        <v>1.6478146222993155</v>
      </c>
      <c r="AB245" s="26">
        <f t="shared" si="347"/>
        <v>1.6478146222993155</v>
      </c>
      <c r="AC245" s="26">
        <f t="shared" si="347"/>
        <v>1.6478146222993155</v>
      </c>
      <c r="AD245" s="26">
        <f t="shared" si="347"/>
        <v>1.6478146222993155</v>
      </c>
      <c r="AE245" s="26">
        <f t="shared" si="347"/>
        <v>1.6478146222993155</v>
      </c>
      <c r="AF245" s="26">
        <f t="shared" si="347"/>
        <v>1.6478146222993155</v>
      </c>
      <c r="AG245" s="26">
        <f t="shared" si="347"/>
        <v>1.6478146222993155</v>
      </c>
      <c r="AH245" s="26">
        <f t="shared" si="347"/>
        <v>1.6478146222993155</v>
      </c>
      <c r="AI245" s="26">
        <f t="shared" ref="AI245:BK245" si="348">AI243+AI210+AI211</f>
        <v>1.6478146222993155</v>
      </c>
      <c r="AJ245" s="26">
        <f t="shared" si="348"/>
        <v>1.6478146222993155</v>
      </c>
      <c r="AK245" s="26">
        <f t="shared" si="348"/>
        <v>0.80021623607194703</v>
      </c>
      <c r="AL245" s="26">
        <f t="shared" si="348"/>
        <v>0.41881918122403572</v>
      </c>
      <c r="AM245" s="26">
        <f t="shared" si="348"/>
        <v>0.41881918122403572</v>
      </c>
      <c r="AN245" s="26">
        <f t="shared" si="348"/>
        <v>0.41881918122403572</v>
      </c>
      <c r="AO245" s="26">
        <f t="shared" si="348"/>
        <v>0.41881918122403572</v>
      </c>
      <c r="AP245" s="26">
        <f t="shared" si="348"/>
        <v>0.41881918122403572</v>
      </c>
      <c r="AQ245" s="26">
        <f t="shared" si="348"/>
        <v>0.41881918122403572</v>
      </c>
      <c r="AR245" s="26">
        <f t="shared" si="348"/>
        <v>0.41881918122403572</v>
      </c>
      <c r="AS245" s="26">
        <f t="shared" si="348"/>
        <v>0.41881918122403572</v>
      </c>
      <c r="AT245" s="26">
        <f t="shared" si="348"/>
        <v>0.41881918122403572</v>
      </c>
      <c r="AU245" s="26">
        <f t="shared" si="348"/>
        <v>0.41881918122403572</v>
      </c>
      <c r="AV245" s="26">
        <f t="shared" si="348"/>
        <v>0.41881918122403572</v>
      </c>
      <c r="AW245" s="26">
        <f t="shared" si="348"/>
        <v>0.41881918122403572</v>
      </c>
      <c r="AX245" s="26">
        <f t="shared" si="348"/>
        <v>0.41881918122403572</v>
      </c>
      <c r="AY245" s="26">
        <f t="shared" si="348"/>
        <v>0.41881918122403572</v>
      </c>
      <c r="AZ245" s="26">
        <f t="shared" si="348"/>
        <v>0.41881918122403572</v>
      </c>
      <c r="BA245" s="26">
        <f t="shared" si="348"/>
        <v>0.41881918122403572</v>
      </c>
      <c r="BB245" s="26">
        <f t="shared" si="348"/>
        <v>0.41881918122403572</v>
      </c>
      <c r="BC245" s="26">
        <f t="shared" si="348"/>
        <v>0.35321286505806365</v>
      </c>
      <c r="BD245" s="26">
        <f t="shared" si="348"/>
        <v>0.24336538021734599</v>
      </c>
      <c r="BE245" s="26">
        <f t="shared" si="348"/>
        <v>0.16452199684919744</v>
      </c>
      <c r="BF245" s="26">
        <f t="shared" si="348"/>
        <v>0.12561962409812993</v>
      </c>
      <c r="BG245" s="26">
        <f t="shared" si="348"/>
        <v>5.3290705182007514E-15</v>
      </c>
      <c r="BH245" s="26">
        <f t="shared" si="348"/>
        <v>0</v>
      </c>
      <c r="BI245" s="26">
        <f t="shared" si="348"/>
        <v>0</v>
      </c>
      <c r="BJ245" s="26">
        <f t="shared" si="348"/>
        <v>0</v>
      </c>
      <c r="BK245" s="26">
        <f t="shared" si="348"/>
        <v>0</v>
      </c>
    </row>
    <row r="246" spans="2:63" x14ac:dyDescent="0.3">
      <c r="B246" t="s">
        <v>50</v>
      </c>
      <c r="D246" s="26">
        <f>D219-D243</f>
        <v>3.280315808298691</v>
      </c>
      <c r="E246" s="26">
        <f>D246+E219-E243</f>
        <v>8.707083734168334</v>
      </c>
      <c r="F246" s="26">
        <f t="shared" ref="F246:AH246" si="349">E246+F219-F243</f>
        <v>12.473799101569497</v>
      </c>
      <c r="G246" s="26">
        <f t="shared" si="349"/>
        <v>14.164620554747685</v>
      </c>
      <c r="H246" s="46">
        <f t="shared" si="349"/>
        <v>20.152402202528378</v>
      </c>
      <c r="I246" s="40">
        <f t="shared" si="349"/>
        <v>19.733583021304344</v>
      </c>
      <c r="J246" s="26">
        <f t="shared" si="349"/>
        <v>19.31476384008031</v>
      </c>
      <c r="K246" s="26">
        <f t="shared" si="349"/>
        <v>18.895944658856276</v>
      </c>
      <c r="L246" s="26">
        <f t="shared" si="349"/>
        <v>18.477125477632242</v>
      </c>
      <c r="M246" s="26">
        <f t="shared" si="349"/>
        <v>18.058306296408208</v>
      </c>
      <c r="N246" s="26">
        <f t="shared" si="349"/>
        <v>17.639487115184174</v>
      </c>
      <c r="O246" s="26">
        <f t="shared" si="349"/>
        <v>17.22066793396014</v>
      </c>
      <c r="P246" s="26">
        <f t="shared" si="349"/>
        <v>16.801848752736106</v>
      </c>
      <c r="Q246" s="26">
        <f t="shared" si="349"/>
        <v>16.383029571512072</v>
      </c>
      <c r="R246" s="26">
        <f t="shared" si="349"/>
        <v>15.964210390288036</v>
      </c>
      <c r="S246" s="26">
        <f t="shared" si="349"/>
        <v>15.545391209064</v>
      </c>
      <c r="T246" s="26">
        <f t="shared" si="349"/>
        <v>15.126572027839964</v>
      </c>
      <c r="U246" s="26">
        <f t="shared" si="349"/>
        <v>14.707752846615929</v>
      </c>
      <c r="V246" s="26">
        <f t="shared" si="349"/>
        <v>14.288933665391893</v>
      </c>
      <c r="W246" s="26">
        <f t="shared" si="349"/>
        <v>13.870114484167857</v>
      </c>
      <c r="X246" s="26">
        <f t="shared" si="349"/>
        <v>13.451295302943821</v>
      </c>
      <c r="Y246" s="26">
        <f t="shared" si="349"/>
        <v>13.032476121719785</v>
      </c>
      <c r="Z246" s="26">
        <f t="shared" si="349"/>
        <v>12.613656940495749</v>
      </c>
      <c r="AA246" s="26">
        <f t="shared" si="349"/>
        <v>12.194837759271714</v>
      </c>
      <c r="AB246" s="26">
        <f t="shared" si="349"/>
        <v>11.776018578047678</v>
      </c>
      <c r="AC246" s="26">
        <f t="shared" si="349"/>
        <v>11.357199396823642</v>
      </c>
      <c r="AD246" s="26">
        <f t="shared" si="349"/>
        <v>10.938380215599606</v>
      </c>
      <c r="AE246" s="26">
        <f t="shared" si="349"/>
        <v>10.51956103437557</v>
      </c>
      <c r="AF246" s="26">
        <f t="shared" si="349"/>
        <v>10.100741853151534</v>
      </c>
      <c r="AG246" s="26">
        <f t="shared" si="349"/>
        <v>9.6819226719274987</v>
      </c>
      <c r="AH246" s="26">
        <f t="shared" si="349"/>
        <v>9.2631034907034628</v>
      </c>
      <c r="AI246" s="26">
        <f t="shared" ref="AI246:BK246" si="350">AH246+AI219-AI243</f>
        <v>8.844284309479427</v>
      </c>
      <c r="AJ246" s="26">
        <f t="shared" si="350"/>
        <v>8.4254651282553912</v>
      </c>
      <c r="AK246" s="26">
        <f t="shared" si="350"/>
        <v>8.0066459470313553</v>
      </c>
      <c r="AL246" s="26">
        <f t="shared" si="350"/>
        <v>7.5878267658073195</v>
      </c>
      <c r="AM246" s="26">
        <f t="shared" si="350"/>
        <v>7.1690075845832837</v>
      </c>
      <c r="AN246" s="26">
        <f t="shared" si="350"/>
        <v>6.7501884033592479</v>
      </c>
      <c r="AO246" s="26">
        <f t="shared" si="350"/>
        <v>6.331369222135212</v>
      </c>
      <c r="AP246" s="26">
        <f t="shared" si="350"/>
        <v>5.9125500409111762</v>
      </c>
      <c r="AQ246" s="26">
        <f t="shared" si="350"/>
        <v>5.4937308596871404</v>
      </c>
      <c r="AR246" s="26">
        <f t="shared" si="350"/>
        <v>5.0749116784631045</v>
      </c>
      <c r="AS246" s="26">
        <f t="shared" si="350"/>
        <v>4.6560924972390687</v>
      </c>
      <c r="AT246" s="26">
        <f t="shared" si="350"/>
        <v>4.2372733160150329</v>
      </c>
      <c r="AU246" s="26">
        <f t="shared" si="350"/>
        <v>3.818454134790997</v>
      </c>
      <c r="AV246" s="26">
        <f t="shared" si="350"/>
        <v>3.3996349535669612</v>
      </c>
      <c r="AW246" s="26">
        <f t="shared" si="350"/>
        <v>2.9808157723429254</v>
      </c>
      <c r="AX246" s="26">
        <f t="shared" si="350"/>
        <v>2.5619965911188896</v>
      </c>
      <c r="AY246" s="26">
        <f t="shared" si="350"/>
        <v>2.1431774098948537</v>
      </c>
      <c r="AZ246" s="26">
        <f t="shared" si="350"/>
        <v>1.7243582286708179</v>
      </c>
      <c r="BA246" s="26">
        <f t="shared" si="350"/>
        <v>1.3055390474467821</v>
      </c>
      <c r="BB246" s="26">
        <f t="shared" si="350"/>
        <v>0.88671986622274634</v>
      </c>
      <c r="BC246" s="26">
        <f t="shared" si="350"/>
        <v>0.53350700116468275</v>
      </c>
      <c r="BD246" s="26">
        <f t="shared" si="350"/>
        <v>0.29014162094733675</v>
      </c>
      <c r="BE246" s="26">
        <f t="shared" si="350"/>
        <v>0.12561962409813932</v>
      </c>
      <c r="BF246" s="26">
        <f t="shared" si="350"/>
        <v>9.3813845580825728E-15</v>
      </c>
      <c r="BG246" s="26">
        <f t="shared" si="350"/>
        <v>4.0523140398818214E-15</v>
      </c>
      <c r="BH246" s="26">
        <f t="shared" si="350"/>
        <v>4.0523140398818214E-15</v>
      </c>
      <c r="BI246" s="26">
        <f t="shared" si="350"/>
        <v>4.0523140398818214E-15</v>
      </c>
      <c r="BJ246" s="26">
        <f t="shared" si="350"/>
        <v>4.0523140398818214E-15</v>
      </c>
      <c r="BK246" s="26">
        <f t="shared" si="350"/>
        <v>4.0523140398818214E-15</v>
      </c>
    </row>
    <row r="247" spans="2:63" x14ac:dyDescent="0.3">
      <c r="B247" t="s">
        <v>51</v>
      </c>
      <c r="D247" s="26">
        <f>D246+D216</f>
        <v>39.945866156164946</v>
      </c>
      <c r="E247" s="26">
        <f t="shared" ref="E247:AH247" si="351">E246+E216</f>
        <v>44.237840730481018</v>
      </c>
      <c r="F247" s="26">
        <f t="shared" si="351"/>
        <v>46.869762746328604</v>
      </c>
      <c r="G247" s="26">
        <f t="shared" si="351"/>
        <v>47.425790847953216</v>
      </c>
      <c r="H247" s="46">
        <f t="shared" si="351"/>
        <v>54.945671607484115</v>
      </c>
      <c r="I247" s="40">
        <f t="shared" si="351"/>
        <v>53.297856985184808</v>
      </c>
      <c r="J247" s="26">
        <f t="shared" si="351"/>
        <v>51.650042362885493</v>
      </c>
      <c r="K247" s="26">
        <f t="shared" si="351"/>
        <v>50.002227740586179</v>
      </c>
      <c r="L247" s="26">
        <f t="shared" si="351"/>
        <v>48.354413118286864</v>
      </c>
      <c r="M247" s="26">
        <f t="shared" si="351"/>
        <v>46.706598495987549</v>
      </c>
      <c r="N247" s="26">
        <f t="shared" si="351"/>
        <v>45.058783873688235</v>
      </c>
      <c r="O247" s="26">
        <f t="shared" si="351"/>
        <v>43.41096925138892</v>
      </c>
      <c r="P247" s="26">
        <f t="shared" si="351"/>
        <v>41.763154629089605</v>
      </c>
      <c r="Q247" s="26">
        <f t="shared" si="351"/>
        <v>40.115340006790291</v>
      </c>
      <c r="R247" s="26">
        <f t="shared" si="351"/>
        <v>38.467525384490976</v>
      </c>
      <c r="S247" s="26">
        <f t="shared" si="351"/>
        <v>36.819710762191662</v>
      </c>
      <c r="T247" s="26">
        <f t="shared" si="351"/>
        <v>35.17189613989234</v>
      </c>
      <c r="U247" s="26">
        <f t="shared" si="351"/>
        <v>33.524081517593025</v>
      </c>
      <c r="V247" s="26">
        <f t="shared" si="351"/>
        <v>31.87626689529371</v>
      </c>
      <c r="W247" s="26">
        <f t="shared" si="351"/>
        <v>30.228452272994392</v>
      </c>
      <c r="X247" s="26">
        <f t="shared" si="351"/>
        <v>28.580637650695074</v>
      </c>
      <c r="Y247" s="26">
        <f t="shared" si="351"/>
        <v>26.932823028395759</v>
      </c>
      <c r="Z247" s="26">
        <f t="shared" si="351"/>
        <v>25.285008406096445</v>
      </c>
      <c r="AA247" s="26">
        <f t="shared" si="351"/>
        <v>23.637193783797127</v>
      </c>
      <c r="AB247" s="26">
        <f t="shared" si="351"/>
        <v>21.989379161497808</v>
      </c>
      <c r="AC247" s="26">
        <f t="shared" si="351"/>
        <v>20.341564539198494</v>
      </c>
      <c r="AD247" s="26">
        <f t="shared" si="351"/>
        <v>18.693749916899179</v>
      </c>
      <c r="AE247" s="26">
        <f t="shared" si="351"/>
        <v>17.045935294599865</v>
      </c>
      <c r="AF247" s="26">
        <f t="shared" si="351"/>
        <v>15.398120672300546</v>
      </c>
      <c r="AG247" s="26">
        <f t="shared" si="351"/>
        <v>13.750306050001232</v>
      </c>
      <c r="AH247" s="26">
        <f t="shared" si="351"/>
        <v>12.102491427701917</v>
      </c>
      <c r="AI247" s="26">
        <f t="shared" ref="AI247:BK247" si="352">AI246+AI216</f>
        <v>10.454676805402601</v>
      </c>
      <c r="AJ247" s="26">
        <f t="shared" si="352"/>
        <v>8.8068621831032843</v>
      </c>
      <c r="AK247" s="26">
        <f t="shared" si="352"/>
        <v>8.0066459470313376</v>
      </c>
      <c r="AL247" s="26">
        <f t="shared" si="352"/>
        <v>7.5878267658073018</v>
      </c>
      <c r="AM247" s="26">
        <f t="shared" si="352"/>
        <v>7.1690075845832659</v>
      </c>
      <c r="AN247" s="26">
        <f t="shared" si="352"/>
        <v>6.7501884033592301</v>
      </c>
      <c r="AO247" s="26">
        <f t="shared" si="352"/>
        <v>6.3313692221351943</v>
      </c>
      <c r="AP247" s="26">
        <f t="shared" si="352"/>
        <v>5.9125500409111584</v>
      </c>
      <c r="AQ247" s="26">
        <f t="shared" si="352"/>
        <v>5.4937308596871226</v>
      </c>
      <c r="AR247" s="26">
        <f t="shared" si="352"/>
        <v>5.0749116784630868</v>
      </c>
      <c r="AS247" s="26">
        <f t="shared" si="352"/>
        <v>4.6560924972390509</v>
      </c>
      <c r="AT247" s="26">
        <f t="shared" si="352"/>
        <v>4.2372733160150151</v>
      </c>
      <c r="AU247" s="26">
        <f t="shared" si="352"/>
        <v>3.8184541347909793</v>
      </c>
      <c r="AV247" s="26">
        <f t="shared" si="352"/>
        <v>3.3996349535669435</v>
      </c>
      <c r="AW247" s="26">
        <f t="shared" si="352"/>
        <v>2.9808157723429076</v>
      </c>
      <c r="AX247" s="26">
        <f t="shared" si="352"/>
        <v>2.5619965911188718</v>
      </c>
      <c r="AY247" s="26">
        <f t="shared" si="352"/>
        <v>2.143177409894836</v>
      </c>
      <c r="AZ247" s="26">
        <f t="shared" si="352"/>
        <v>1.7243582286708001</v>
      </c>
      <c r="BA247" s="26">
        <f t="shared" si="352"/>
        <v>1.3055390474467643</v>
      </c>
      <c r="BB247" s="26">
        <f t="shared" si="352"/>
        <v>0.88671986622272847</v>
      </c>
      <c r="BC247" s="26">
        <f t="shared" si="352"/>
        <v>0.53350700116466487</v>
      </c>
      <c r="BD247" s="26">
        <f t="shared" si="352"/>
        <v>0.29014162094731888</v>
      </c>
      <c r="BE247" s="26">
        <f t="shared" si="352"/>
        <v>0.12561962409812144</v>
      </c>
      <c r="BF247" s="26">
        <f t="shared" si="352"/>
        <v>-8.4932061383824475E-15</v>
      </c>
      <c r="BG247" s="26">
        <f t="shared" si="352"/>
        <v>-1.3822276656583199E-14</v>
      </c>
      <c r="BH247" s="26">
        <f t="shared" si="352"/>
        <v>-1.3822276656583199E-14</v>
      </c>
      <c r="BI247" s="26">
        <f t="shared" si="352"/>
        <v>-1.3822276656583199E-14</v>
      </c>
      <c r="BJ247" s="26">
        <f t="shared" si="352"/>
        <v>-1.3822276656583199E-14</v>
      </c>
      <c r="BK247" s="26">
        <f t="shared" si="352"/>
        <v>-1.3822276656583199E-14</v>
      </c>
    </row>
    <row r="249" spans="2:63" s="28" customFormat="1" x14ac:dyDescent="0.3">
      <c r="B249" s="28" t="str">
        <f>Inputs!B21</f>
        <v>Meters</v>
      </c>
      <c r="H249" s="48"/>
      <c r="I249" s="42"/>
    </row>
    <row r="251" spans="2:63" x14ac:dyDescent="0.3">
      <c r="G251" t="s">
        <v>64</v>
      </c>
    </row>
    <row r="252" spans="2:63" x14ac:dyDescent="0.3">
      <c r="D252" s="25" t="s">
        <v>41</v>
      </c>
      <c r="E252" s="25" t="s">
        <v>35</v>
      </c>
      <c r="F252" s="25" t="s">
        <v>36</v>
      </c>
      <c r="G252" s="89" t="s">
        <v>36</v>
      </c>
    </row>
    <row r="253" spans="2:63" x14ac:dyDescent="0.3">
      <c r="B253" t="s">
        <v>40</v>
      </c>
      <c r="D253" s="9">
        <f>Inputs!D111</f>
        <v>83.675515000984461</v>
      </c>
      <c r="E253" s="9">
        <f>Inputs!E111</f>
        <v>11.204656955280717</v>
      </c>
      <c r="F253" s="9">
        <f>Inputs!F111</f>
        <v>20</v>
      </c>
      <c r="G253" s="90">
        <v>15</v>
      </c>
    </row>
    <row r="255" spans="2:63" hidden="1" outlineLevel="1" x14ac:dyDescent="0.3"/>
    <row r="256" spans="2:63" hidden="1" outlineLevel="1" x14ac:dyDescent="0.3">
      <c r="B256" t="s">
        <v>45</v>
      </c>
      <c r="D256" s="26">
        <f>IF(OR($E253=0,C262=0),0,MIN($C262/$E253, $C262-SUM($C256:C256)))</f>
        <v>7.4679229658654096</v>
      </c>
      <c r="E256" s="26">
        <f>IF(OR($E253=0,D262=0),0,MIN($C262/$E253, $C262-SUM($C256:D256)))</f>
        <v>7.4679229658654096</v>
      </c>
      <c r="F256" s="26">
        <f>IF(OR($E253=0,E262=0),0,MIN($C262/$E253, $C262-SUM($C256:E256)))</f>
        <v>7.4679229658654096</v>
      </c>
      <c r="G256" s="26">
        <f>IF(OR($E253=0,F262=0),0,MIN($C262/$E253, $C262-SUM($C256:F256)))</f>
        <v>7.4679229658654096</v>
      </c>
      <c r="H256" s="46">
        <f>IF(OR($E253=0,G262=0),0,MIN($C262/$E253, $C262-SUM($C256:G256)))</f>
        <v>7.4679229658654096</v>
      </c>
      <c r="I256" s="40">
        <f>IF(OR($E253=0,H262=0),0,MIN($C262/$E253, $C262-SUM($C256:H256)))</f>
        <v>7.4679229658654096</v>
      </c>
      <c r="J256" s="26">
        <f>IF(OR($E253=0,I262=0),0,MIN($C262/$E253, $C262-SUM($C256:I256)))</f>
        <v>7.4679229658654096</v>
      </c>
      <c r="K256" s="26">
        <f>IF(OR($E253=0,J262=0),0,MIN($C262/$E253, $C262-SUM($C256:J256)))</f>
        <v>7.4679229658654096</v>
      </c>
      <c r="L256" s="26">
        <f>IF(OR($E253=0,K262=0),0,MIN($C262/$E253, $C262-SUM($C256:K256)))</f>
        <v>7.4679229658654096</v>
      </c>
      <c r="M256" s="26">
        <f>IF(OR($E253=0,L262=0),0,MIN($C262/$E253, $C262-SUM($C256:L256)))</f>
        <v>7.4679229658654096</v>
      </c>
      <c r="N256" s="26">
        <f>IF(OR($E253=0,M262=0),0,MIN($C262/$E253, $C262-SUM($C256:M256)))</f>
        <v>7.4679229658654096</v>
      </c>
      <c r="O256" s="26">
        <f>IF(OR($E253=0,N262=0),0,MIN($C262/$E253, $C262-SUM($C256:N256)))</f>
        <v>1.5283623764649406</v>
      </c>
      <c r="P256" s="26">
        <f>IF(OR($E253=0,O262=0),0,MIN($C262/$E253, $C262-SUM($C256:O256)))</f>
        <v>0</v>
      </c>
      <c r="Q256" s="26">
        <f>IF(OR($E253=0,P262=0),0,MIN($C262/$E253, $C262-SUM($C256:P256)))</f>
        <v>0</v>
      </c>
      <c r="R256" s="26">
        <f>IF(OR($E253=0,Q262=0),0,MIN($C262/$E253, $C262-SUM($C256:Q256)))</f>
        <v>0</v>
      </c>
      <c r="S256" s="26">
        <f>IF(OR($E253=0,R262=0),0,MIN($C262/$E253, $C262-SUM($C256:R256)))</f>
        <v>0</v>
      </c>
      <c r="T256" s="26">
        <f>IF(OR($E253=0,S262=0),0,MIN($C262/$E253, $C262-SUM($C256:S256)))</f>
        <v>0</v>
      </c>
      <c r="U256" s="26">
        <f>IF(OR($E253=0,T262=0),0,MIN($C262/$E253, $C262-SUM($C256:T256)))</f>
        <v>0</v>
      </c>
      <c r="V256" s="26">
        <f>IF(OR($E253=0,U262=0),0,MIN($C262/$E253, $C262-SUM($C256:U256)))</f>
        <v>0</v>
      </c>
      <c r="W256" s="26">
        <f>IF(OR($E253=0,V262=0),0,MIN($C262/$E253, $C262-SUM($C256:V256)))</f>
        <v>0</v>
      </c>
      <c r="X256" s="26">
        <f>IF(OR($E253=0,W262=0),0,MIN($C262/$E253, $C262-SUM($C256:W256)))</f>
        <v>0</v>
      </c>
      <c r="Y256" s="26">
        <f>IF(OR($E253=0,X262=0),0,MIN($C262/$E253, $C262-SUM($C256:X256)))</f>
        <v>0</v>
      </c>
      <c r="Z256" s="26">
        <f>IF(OR($E253=0,Y262=0),0,MIN($C262/$E253, $C262-SUM($C256:Y256)))</f>
        <v>0</v>
      </c>
      <c r="AA256" s="26">
        <f>IF(OR($E253=0,Z262=0),0,MIN($C262/$E253, $C262-SUM($C256:Z256)))</f>
        <v>0</v>
      </c>
      <c r="AB256" s="26">
        <f>IF(OR($E253=0,AA262=0),0,MIN($C262/$E253, $C262-SUM($C256:AA256)))</f>
        <v>0</v>
      </c>
      <c r="AC256" s="26">
        <f>IF(OR($E253=0,AB262=0),0,MIN($C262/$E253, $C262-SUM($C256:AB256)))</f>
        <v>0</v>
      </c>
      <c r="AD256" s="26">
        <f>IF(OR($E253=0,AC262=0),0,MIN($C262/$E253, $C262-SUM($C256:AC256)))</f>
        <v>0</v>
      </c>
      <c r="AE256" s="26">
        <f>IF(OR($E253=0,AD262=0),0,MIN($C262/$E253, $C262-SUM($C256:AD256)))</f>
        <v>0</v>
      </c>
      <c r="AF256" s="26">
        <f>IF(OR($E253=0,AE262=0),0,MIN($C262/$E253, $C262-SUM($C256:AE256)))</f>
        <v>0</v>
      </c>
      <c r="AG256" s="26">
        <f>IF(OR($E253=0,AF262=0),0,MIN($C262/$E253, $C262-SUM($C256:AF256)))</f>
        <v>0</v>
      </c>
      <c r="AH256" s="26">
        <f>IF(OR($E253=0,AG262=0),0,MIN($C262/$E253, $C262-SUM($C256:AG256)))</f>
        <v>0</v>
      </c>
      <c r="AI256" s="26">
        <f>IF(OR($E253=0,AH262=0),0,MIN($C262/$E253, $C262-SUM($C256:AH256)))</f>
        <v>0</v>
      </c>
      <c r="AJ256" s="26">
        <f>IF(OR($E253=0,AI262=0),0,MIN($C262/$E253, $C262-SUM($C256:AI256)))</f>
        <v>0</v>
      </c>
      <c r="AK256" s="26">
        <f>IF(OR($E253=0,AJ262=0),0,MIN($C262/$E253, $C262-SUM($C256:AJ256)))</f>
        <v>0</v>
      </c>
      <c r="AL256" s="26">
        <f>IF(OR($E253=0,AK262=0),0,MIN($C262/$E253, $C262-SUM($C256:AK256)))</f>
        <v>0</v>
      </c>
      <c r="AM256" s="26">
        <f>IF(OR($E253=0,AL262=0),0,MIN($C262/$E253, $C262-SUM($C256:AL256)))</f>
        <v>0</v>
      </c>
      <c r="AN256" s="26">
        <f>IF(OR($E253=0,AM262=0),0,MIN($C262/$E253, $C262-SUM($C256:AM256)))</f>
        <v>0</v>
      </c>
      <c r="AO256" s="26">
        <f>IF(OR($E253=0,AN262=0),0,MIN($C262/$E253, $C262-SUM($C256:AN256)))</f>
        <v>0</v>
      </c>
      <c r="AP256" s="26">
        <f>IF(OR($E253=0,AO262=0),0,MIN($C262/$E253, $C262-SUM($C256:AO256)))</f>
        <v>0</v>
      </c>
      <c r="AQ256" s="26">
        <f>IF(OR($E253=0,AP262=0),0,MIN($C262/$E253, $C262-SUM($C256:AP256)))</f>
        <v>0</v>
      </c>
      <c r="AR256" s="26">
        <f>IF(OR($E253=0,AQ262=0),0,MIN($C262/$E253, $C262-SUM($C256:AQ256)))</f>
        <v>0</v>
      </c>
      <c r="AS256" s="26">
        <f>IF(OR($E253=0,AR262=0),0,MIN($C262/$E253, $C262-SUM($C256:AR256)))</f>
        <v>0</v>
      </c>
      <c r="AT256" s="26">
        <f>IF(OR($E253=0,AS262=0),0,MIN($C262/$E253, $C262-SUM($C256:AS256)))</f>
        <v>0</v>
      </c>
      <c r="AU256" s="26">
        <f>IF(OR($E253=0,AT262=0),0,MIN($C262/$E253, $C262-SUM($C256:AT256)))</f>
        <v>0</v>
      </c>
      <c r="AV256" s="26">
        <f>IF(OR($E253=0,AU262=0),0,MIN($C262/$E253, $C262-SUM($C256:AU256)))</f>
        <v>0</v>
      </c>
      <c r="AW256" s="26">
        <f>IF(OR($E253=0,AV262=0),0,MIN($C262/$E253, $C262-SUM($C256:AV256)))</f>
        <v>0</v>
      </c>
      <c r="AX256" s="26">
        <f>IF(OR($E253=0,AW262=0),0,MIN($C262/$E253, $C262-SUM($C256:AW256)))</f>
        <v>0</v>
      </c>
      <c r="AY256" s="26">
        <f>IF(OR($E253=0,AX262=0),0,MIN($C262/$E253, $C262-SUM($C256:AX256)))</f>
        <v>0</v>
      </c>
      <c r="AZ256" s="26">
        <f>IF(OR($E253=0,AY262=0),0,MIN($C262/$E253, $C262-SUM($C256:AY256)))</f>
        <v>0</v>
      </c>
      <c r="BA256" s="26">
        <f>IF(OR($E253=0,AZ262=0),0,MIN($C262/$E253, $C262-SUM($C256:AZ256)))</f>
        <v>0</v>
      </c>
      <c r="BB256" s="26">
        <f>IF(OR($E253=0,BA262=0),0,MIN($C262/$E253, $C262-SUM($C256:BA256)))</f>
        <v>0</v>
      </c>
      <c r="BC256" s="26">
        <f>IF(OR($E253=0,BB262=0),0,MIN($C262/$E253, $C262-SUM($C256:BB256)))</f>
        <v>0</v>
      </c>
      <c r="BD256" s="26">
        <f>IF(OR($E253=0,BC262=0),0,MIN($C262/$E253, $C262-SUM($C256:BC256)))</f>
        <v>0</v>
      </c>
      <c r="BE256" s="26">
        <f>IF(OR($E253=0,BD262=0),0,MIN($C262/$E253, $C262-SUM($C256:BD256)))</f>
        <v>0</v>
      </c>
      <c r="BF256" s="26">
        <f>IF(OR($E253=0,BE262=0),0,MIN($C262/$E253, $C262-SUM($C256:BE256)))</f>
        <v>0</v>
      </c>
      <c r="BG256" s="26">
        <f>IF(OR($E253=0,BF262=0),0,MIN($C262/$E253, $C262-SUM($C256:BF256)))</f>
        <v>0</v>
      </c>
      <c r="BH256" s="26">
        <f>IF(OR($E253=0,BG262=0),0,MIN($C262/$E253, $C262-SUM($C256:BG256)))</f>
        <v>0</v>
      </c>
      <c r="BI256" s="26">
        <f>IF(OR($E253=0,BH262=0),0,MIN($C262/$E253, $C262-SUM($C256:BH256)))</f>
        <v>0</v>
      </c>
      <c r="BJ256" s="26">
        <f>IF(OR($E253=0,BI262=0),0,MIN($C262/$E253, $C262-SUM($C256:BI256)))</f>
        <v>0</v>
      </c>
      <c r="BK256" s="26">
        <f>IF(OR($E253=0,BJ262=0),0,MIN($C262/$E253, $C262-SUM($C256:BJ256)))</f>
        <v>0</v>
      </c>
    </row>
    <row r="257" spans="2:63" hidden="1" outlineLevel="1" x14ac:dyDescent="0.3">
      <c r="B257" t="s">
        <v>47</v>
      </c>
      <c r="D257" s="26"/>
      <c r="E257" s="26"/>
      <c r="F257" s="26"/>
      <c r="G257" s="26"/>
      <c r="H257" s="46"/>
      <c r="I257" s="40">
        <f>IF(OR($E253=0,H262=0),0,IF($H261&gt;0,(MIN($H261/IF($E253&lt;=5,1,($E253-5)),$H261-SUM($H257:H257))), (MAX($H261/IF($E253&lt;=5,1,($E253-5)),$H261-SUM($H257:H257)))))</f>
        <v>-0.7255013138538875</v>
      </c>
      <c r="J257" s="26">
        <f>IF(OR($E253=0,I262=0),0,IF($H261&gt;0,(MIN($H261/IF($E253&lt;=5,1,($E253-5)),$H261-SUM($H257:I257))), (MAX($H261/IF($E253&lt;=5,1,($E253-5)),$H261-SUM($H257:I257)))))</f>
        <v>-0.7255013138538875</v>
      </c>
      <c r="K257" s="26">
        <f>IF(OR($E253=0,J262=0),0,IF($H261&gt;0,(MIN($H261/IF($E253&lt;=5,1,($E253-5)),$H261-SUM($H257:J257))), (MAX($H261/IF($E253&lt;=5,1,($E253-5)),$H261-SUM($H257:J257)))))</f>
        <v>-0.7255013138538875</v>
      </c>
      <c r="L257" s="26">
        <f>IF(OR($E253=0,K262=0),0,IF($H261&gt;0,(MIN($H261/IF($E253&lt;=5,1,($E253-5)),$H261-SUM($H257:K257))), (MAX($H261/IF($E253&lt;=5,1,($E253-5)),$H261-SUM($H257:K257)))))</f>
        <v>-0.7255013138538875</v>
      </c>
      <c r="M257" s="26">
        <f>IF(OR($E253=0,L262=0),0,IF($H261&gt;0,(MIN($H261/IF($E253&lt;=5,1,($E253-5)),$H261-SUM($H257:L257))), (MAX($H261/IF($E253&lt;=5,1,($E253-5)),$H261-SUM($H257:L257)))))</f>
        <v>-0.7255013138538875</v>
      </c>
      <c r="N257" s="26">
        <f>IF(OR($E253=0,M262=0),0,IF($H261&gt;0,(MIN($H261/IF($E253&lt;=5,1,($E253-5)),$H261-SUM($H257:M257))), (MAX($H261/IF($E253&lt;=5,1,($E253-5)),$H261-SUM($H257:M257)))))</f>
        <v>-0.7255013138538875</v>
      </c>
      <c r="O257" s="26">
        <f>IF(OR($E253=0,N262=0),0,IF($H261&gt;0,(MIN($H261/IF($E253&lt;=5,1,($E253-5)),$H261-SUM($H257:N257))), (MAX($H261/IF($E253&lt;=5,1,($E253-5)),$H261-SUM($H257:N257)))))</f>
        <v>-0.14847888994549674</v>
      </c>
      <c r="P257" s="26">
        <f>IF(OR($E253=0,O262=0),0,IF($H261&gt;0,(MIN($H261/IF($E253&lt;=5,1,($E253-5)),$H261-SUM($H257:O257))), (MAX($H261/IF($E253&lt;=5,1,($E253-5)),$H261-SUM($H257:O257)))))</f>
        <v>0</v>
      </c>
      <c r="Q257" s="26">
        <f>IF(OR($E253=0,P262=0),0,IF($H261&gt;0,(MIN($H261/IF($E253&lt;=5,1,($E253-5)),$H261-SUM($H257:P257))), (MAX($H261/IF($E253&lt;=5,1,($E253-5)),$H261-SUM($H257:P257)))))</f>
        <v>0</v>
      </c>
      <c r="R257" s="26">
        <f>IF(OR($E253=0,Q262=0),0,IF($H261&gt;0,(MIN($H261/IF($E253&lt;=5,1,($E253-5)),$H261-SUM($H257:Q257))), (MAX($H261/IF($E253&lt;=5,1,($E253-5)),$H261-SUM($H257:Q257)))))</f>
        <v>0</v>
      </c>
      <c r="S257" s="26">
        <f>IF(OR($E253=0,R262=0),0,IF($H261&gt;0,(MIN($H261/IF($E253&lt;=5,1,($E253-5)),$H261-SUM($H257:R257))), (MAX($H261/IF($E253&lt;=5,1,($E253-5)),$H261-SUM($H257:R257)))))</f>
        <v>0</v>
      </c>
      <c r="T257" s="26">
        <f>IF(OR($E253=0,S262=0),0,IF($H261&gt;0,(MIN($H261/IF($E253&lt;=5,1,($E253-5)),$H261-SUM($H257:S257))), (MAX($H261/IF($E253&lt;=5,1,($E253-5)),$H261-SUM($H257:S257)))))</f>
        <v>0</v>
      </c>
      <c r="U257" s="26">
        <f>IF(OR($E253=0,T262=0),0,IF($H261&gt;0,(MIN($H261/IF($E253&lt;=5,1,($E253-5)),$H261-SUM($H257:T257))), (MAX($H261/IF($E253&lt;=5,1,($E253-5)),$H261-SUM($H257:T257)))))</f>
        <v>0</v>
      </c>
      <c r="V257" s="26">
        <f>IF(OR($E253=0,U262=0),0,IF($H261&gt;0,(MIN($H261/IF($E253&lt;=5,1,($E253-5)),$H261-SUM($H257:U257))), (MAX($H261/IF($E253&lt;=5,1,($E253-5)),$H261-SUM($H257:U257)))))</f>
        <v>0</v>
      </c>
      <c r="W257" s="26">
        <f>IF(OR($E253=0,V262=0),0,IF($H261&gt;0,(MIN($H261/IF($E253&lt;=5,1,($E253-5)),$H261-SUM($H257:V257))), (MAX($H261/IF($E253&lt;=5,1,($E253-5)),$H261-SUM($H257:V257)))))</f>
        <v>0</v>
      </c>
      <c r="X257" s="26">
        <f>IF(OR($E253=0,W262=0),0,IF($H261&gt;0,(MIN($H261/IF($E253&lt;=5,1,($E253-5)),$H261-SUM($H257:W257))), (MAX($H261/IF($E253&lt;=5,1,($E253-5)),$H261-SUM($H257:W257)))))</f>
        <v>0</v>
      </c>
      <c r="Y257" s="26">
        <f>IF(OR($E253=0,X262=0),0,IF($H261&gt;0,(MIN($H261/IF($E253&lt;=5,1,($E253-5)),$H261-SUM($H257:X257))), (MAX($H261/IF($E253&lt;=5,1,($E253-5)),$H261-SUM($H257:X257)))))</f>
        <v>0</v>
      </c>
      <c r="Z257" s="26">
        <f>IF(OR($E253=0,Y262=0),0,IF($H261&gt;0,(MIN($H261/IF($E253&lt;=5,1,($E253-5)),$H261-SUM($H257:Y257))), (MAX($H261/IF($E253&lt;=5,1,($E253-5)),$H261-SUM($H257:Y257)))))</f>
        <v>0</v>
      </c>
      <c r="AA257" s="26">
        <f>IF(OR($E253=0,Z262=0),0,IF($H261&gt;0,(MIN($H261/IF($E253&lt;=5,1,($E253-5)),$H261-SUM($H257:Z257))), (MAX($H261/IF($E253&lt;=5,1,($E253-5)),$H261-SUM($H257:Z257)))))</f>
        <v>0</v>
      </c>
      <c r="AB257" s="26">
        <f>IF(OR($E253=0,AA262=0),0,IF($H261&gt;0,(MIN($H261/IF($E253&lt;=5,1,($E253-5)),$H261-SUM($H257:AA257))), (MAX($H261/IF($E253&lt;=5,1,($E253-5)),$H261-SUM($H257:AA257)))))</f>
        <v>0</v>
      </c>
      <c r="AC257" s="26">
        <f>IF(OR($E253=0,AB262=0),0,IF($H261&gt;0,(MIN($H261/IF($E253&lt;=5,1,($E253-5)),$H261-SUM($H257:AB257))), (MAX($H261/IF($E253&lt;=5,1,($E253-5)),$H261-SUM($H257:AB257)))))</f>
        <v>0</v>
      </c>
      <c r="AD257" s="26">
        <f>IF(OR($E253=0,AC262=0),0,IF($H261&gt;0,(MIN($H261/IF($E253&lt;=5,1,($E253-5)),$H261-SUM($H257:AC257))), (MAX($H261/IF($E253&lt;=5,1,($E253-5)),$H261-SUM($H257:AC257)))))</f>
        <v>0</v>
      </c>
      <c r="AE257" s="26">
        <f>IF(OR($E253=0,AD262=0),0,IF($H261&gt;0,(MIN($H261/IF($E253&lt;=5,1,($E253-5)),$H261-SUM($H257:AD257))), (MAX($H261/IF($E253&lt;=5,1,($E253-5)),$H261-SUM($H257:AD257)))))</f>
        <v>0</v>
      </c>
      <c r="AF257" s="26">
        <f>IF(OR($E253=0,AE262=0),0,IF($H261&gt;0,(MIN($H261/IF($E253&lt;=5,1,($E253-5)),$H261-SUM($H257:AE257))), (MAX($H261/IF($E253&lt;=5,1,($E253-5)),$H261-SUM($H257:AE257)))))</f>
        <v>0</v>
      </c>
      <c r="AG257" s="26">
        <f>IF(OR($E253=0,AF262=0),0,IF($H261&gt;0,(MIN($H261/IF($E253&lt;=5,1,($E253-5)),$H261-SUM($H257:AF257))), (MAX($H261/IF($E253&lt;=5,1,($E253-5)),$H261-SUM($H257:AF257)))))</f>
        <v>0</v>
      </c>
      <c r="AH257" s="26">
        <f>IF(OR($E253=0,AG262=0),0,IF($H261&gt;0,(MIN($H261/IF($E253&lt;=5,1,($E253-5)),$H261-SUM($H257:AG257))), (MAX($H261/IF($E253&lt;=5,1,($E253-5)),$H261-SUM($H257:AG257)))))</f>
        <v>0</v>
      </c>
      <c r="AI257" s="26">
        <f>IF(OR($E253=0,AH262=0),0,IF($H261&gt;0,(MIN($H261/IF($E253&lt;=5,1,($E253-5)),$H261-SUM($H257:AH257))), (MAX($H261/IF($E253&lt;=5,1,($E253-5)),$H261-SUM($H257:AH257)))))</f>
        <v>0</v>
      </c>
      <c r="AJ257" s="26">
        <f>IF(OR($E253=0,AI262=0),0,IF($H261&gt;0,(MIN($H261/IF($E253&lt;=5,1,($E253-5)),$H261-SUM($H257:AI257))), (MAX($H261/IF($E253&lt;=5,1,($E253-5)),$H261-SUM($H257:AI257)))))</f>
        <v>0</v>
      </c>
      <c r="AK257" s="26">
        <f>IF(OR($E253=0,AJ262=0),0,IF($H261&gt;0,(MIN($H261/IF($E253&lt;=5,1,($E253-5)),$H261-SUM($H257:AJ257))), (MAX($H261/IF($E253&lt;=5,1,($E253-5)),$H261-SUM($H257:AJ257)))))</f>
        <v>0</v>
      </c>
      <c r="AL257" s="26">
        <f>IF(OR($E253=0,AK262=0),0,IF($H261&gt;0,(MIN($H261/IF($E253&lt;=5,1,($E253-5)),$H261-SUM($H257:AK257))), (MAX($H261/IF($E253&lt;=5,1,($E253-5)),$H261-SUM($H257:AK257)))))</f>
        <v>0</v>
      </c>
      <c r="AM257" s="26">
        <f>IF(OR($E253=0,AL262=0),0,IF($H261&gt;0,(MIN($H261/IF($E253&lt;=5,1,($E253-5)),$H261-SUM($H257:AL257))), (MAX($H261/IF($E253&lt;=5,1,($E253-5)),$H261-SUM($H257:AL257)))))</f>
        <v>0</v>
      </c>
      <c r="AN257" s="26">
        <f>IF(OR($E253=0,AM262=0),0,IF($H261&gt;0,(MIN($H261/IF($E253&lt;=5,1,($E253-5)),$H261-SUM($H257:AM257))), (MAX($H261/IF($E253&lt;=5,1,($E253-5)),$H261-SUM($H257:AM257)))))</f>
        <v>0</v>
      </c>
      <c r="AO257" s="26">
        <f>IF(OR($E253=0,AN262=0),0,IF($H261&gt;0,(MIN($H261/IF($E253&lt;=5,1,($E253-5)),$H261-SUM($H257:AN257))), (MAX($H261/IF($E253&lt;=5,1,($E253-5)),$H261-SUM($H257:AN257)))))</f>
        <v>0</v>
      </c>
      <c r="AP257" s="26">
        <f>IF(OR($E253=0,AO262=0),0,IF($H261&gt;0,(MIN($H261/IF($E253&lt;=5,1,($E253-5)),$H261-SUM($H257:AO257))), (MAX($H261/IF($E253&lt;=5,1,($E253-5)),$H261-SUM($H257:AO257)))))</f>
        <v>0</v>
      </c>
      <c r="AQ257" s="26">
        <f>IF(OR($E253=0,AP262=0),0,IF($H261&gt;0,(MIN($H261/IF($E253&lt;=5,1,($E253-5)),$H261-SUM($H257:AP257))), (MAX($H261/IF($E253&lt;=5,1,($E253-5)),$H261-SUM($H257:AP257)))))</f>
        <v>0</v>
      </c>
      <c r="AR257" s="26">
        <f>IF(OR($E253=0,AQ262=0),0,IF($H261&gt;0,(MIN($H261/IF($E253&lt;=5,1,($E253-5)),$H261-SUM($H257:AQ257))), (MAX($H261/IF($E253&lt;=5,1,($E253-5)),$H261-SUM($H257:AQ257)))))</f>
        <v>0</v>
      </c>
      <c r="AS257" s="26">
        <f>IF(OR($E253=0,AR262=0),0,IF($H261&gt;0,(MIN($H261/IF($E253&lt;=5,1,($E253-5)),$H261-SUM($H257:AR257))), (MAX($H261/IF($E253&lt;=5,1,($E253-5)),$H261-SUM($H257:AR257)))))</f>
        <v>0</v>
      </c>
      <c r="AT257" s="26">
        <f>IF(OR($E253=0,AS262=0),0,IF($H261&gt;0,(MIN($H261/IF($E253&lt;=5,1,($E253-5)),$H261-SUM($H257:AS257))), (MAX($H261/IF($E253&lt;=5,1,($E253-5)),$H261-SUM($H257:AS257)))))</f>
        <v>0</v>
      </c>
      <c r="AU257" s="26">
        <f>IF(OR($E253=0,AT262=0),0,IF($H261&gt;0,(MIN($H261/IF($E253&lt;=5,1,($E253-5)),$H261-SUM($H257:AT257))), (MAX($H261/IF($E253&lt;=5,1,($E253-5)),$H261-SUM($H257:AT257)))))</f>
        <v>0</v>
      </c>
      <c r="AV257" s="26">
        <f>IF(OR($E253=0,AU262=0),0,IF($H261&gt;0,(MIN($H261/IF($E253&lt;=5,1,($E253-5)),$H261-SUM($H257:AU257))), (MAX($H261/IF($E253&lt;=5,1,($E253-5)),$H261-SUM($H257:AU257)))))</f>
        <v>0</v>
      </c>
      <c r="AW257" s="26">
        <f>IF(OR($E253=0,AV262=0),0,IF($H261&gt;0,(MIN($H261/IF($E253&lt;=5,1,($E253-5)),$H261-SUM($H257:AV257))), (MAX($H261/IF($E253&lt;=5,1,($E253-5)),$H261-SUM($H257:AV257)))))</f>
        <v>0</v>
      </c>
      <c r="AX257" s="26">
        <f>IF(OR($E253=0,AW262=0),0,IF($H261&gt;0,(MIN($H261/IF($E253&lt;=5,1,($E253-5)),$H261-SUM($H257:AW257))), (MAX($H261/IF($E253&lt;=5,1,($E253-5)),$H261-SUM($H257:AW257)))))</f>
        <v>0</v>
      </c>
      <c r="AY257" s="26">
        <f>IF(OR($E253=0,AX262=0),0,IF($H261&gt;0,(MIN($H261/IF($E253&lt;=5,1,($E253-5)),$H261-SUM($H257:AX257))), (MAX($H261/IF($E253&lt;=5,1,($E253-5)),$H261-SUM($H257:AX257)))))</f>
        <v>0</v>
      </c>
      <c r="AZ257" s="26">
        <f>IF(OR($E253=0,AY262=0),0,IF($H261&gt;0,(MIN($H261/IF($E253&lt;=5,1,($E253-5)),$H261-SUM($H257:AY257))), (MAX($H261/IF($E253&lt;=5,1,($E253-5)),$H261-SUM($H257:AY257)))))</f>
        <v>0</v>
      </c>
      <c r="BA257" s="26">
        <f>IF(OR($E253=0,AZ262=0),0,IF($H261&gt;0,(MIN($H261/IF($E253&lt;=5,1,($E253-5)),$H261-SUM($H257:AZ257))), (MAX($H261/IF($E253&lt;=5,1,($E253-5)),$H261-SUM($H257:AZ257)))))</f>
        <v>0</v>
      </c>
      <c r="BB257" s="26">
        <f>IF(OR($E253=0,BA262=0),0,IF($H261&gt;0,(MIN($H261/IF($E253&lt;=5,1,($E253-5)),$H261-SUM($H257:BA257))), (MAX($H261/IF($E253&lt;=5,1,($E253-5)),$H261-SUM($H257:BA257)))))</f>
        <v>0</v>
      </c>
      <c r="BC257" s="26">
        <f>IF(OR($E253=0,BB262=0),0,IF($H261&gt;0,(MIN($H261/IF($E253&lt;=5,1,($E253-5)),$H261-SUM($H257:BB257))), (MAX($H261/IF($E253&lt;=5,1,($E253-5)),$H261-SUM($H257:BB257)))))</f>
        <v>0</v>
      </c>
      <c r="BD257" s="26">
        <f>IF(OR($E253=0,BC262=0),0,IF($H261&gt;0,(MIN($H261/IF($E253&lt;=5,1,($E253-5)),$H261-SUM($H257:BC257))), (MAX($H261/IF($E253&lt;=5,1,($E253-5)),$H261-SUM($H257:BC257)))))</f>
        <v>0</v>
      </c>
      <c r="BE257" s="26">
        <f>IF(OR($E253=0,BD262=0),0,IF($H261&gt;0,(MIN($H261/IF($E253&lt;=5,1,($E253-5)),$H261-SUM($H257:BD257))), (MAX($H261/IF($E253&lt;=5,1,($E253-5)),$H261-SUM($H257:BD257)))))</f>
        <v>0</v>
      </c>
      <c r="BF257" s="26">
        <f>IF(OR($E253=0,BE262=0),0,IF($H261&gt;0,(MIN($H261/IF($E253&lt;=5,1,($E253-5)),$H261-SUM($H257:BE257))), (MAX($H261/IF($E253&lt;=5,1,($E253-5)),$H261-SUM($H257:BE257)))))</f>
        <v>0</v>
      </c>
      <c r="BG257" s="26">
        <f>IF(OR($E253=0,BF262=0),0,IF($H261&gt;0,(MIN($H261/IF($E253&lt;=5,1,($E253-5)),$H261-SUM($H257:BF257))), (MAX($H261/IF($E253&lt;=5,1,($E253-5)),$H261-SUM($H257:BF257)))))</f>
        <v>0</v>
      </c>
      <c r="BH257" s="26">
        <f>IF(OR($E253=0,BG262=0),0,IF($H261&gt;0,(MIN($H261/IF($E253&lt;=5,1,($E253-5)),$H261-SUM($H257:BG257))), (MAX($H261/IF($E253&lt;=5,1,($E253-5)),$H261-SUM($H257:BG257)))))</f>
        <v>0</v>
      </c>
      <c r="BI257" s="26">
        <f>IF(OR($E253=0,BH262=0),0,IF($H261&gt;0,(MIN($H261/IF($E253&lt;=5,1,($E253-5)),$H261-SUM($H257:BH257))), (MAX($H261/IF($E253&lt;=5,1,($E253-5)),$H261-SUM($H257:BH257)))))</f>
        <v>0</v>
      </c>
      <c r="BJ257" s="26">
        <f>IF(OR($E253=0,BI262=0),0,IF($H261&gt;0,(MIN($H261/IF($E253&lt;=5,1,($E253-5)),$H261-SUM($H257:BI257))), (MAX($H261/IF($E253&lt;=5,1,($E253-5)),$H261-SUM($H257:BI257)))))</f>
        <v>0</v>
      </c>
      <c r="BK257" s="26">
        <f>IF(OR($E253=0,BJ262=0),0,IF($H261&gt;0,(MIN($H261/IF($E253&lt;=5,1,($E253-5)),$H261-SUM($H257:BJ257))), (MAX($H261/IF($E253&lt;=5,1,($E253-5)),$H261-SUM($H257:BJ257)))))</f>
        <v>0</v>
      </c>
    </row>
    <row r="258" spans="2:63" hidden="1" outlineLevel="1" x14ac:dyDescent="0.3">
      <c r="B258" t="s">
        <v>46</v>
      </c>
      <c r="D258" s="26"/>
      <c r="E258" s="26"/>
      <c r="F258" s="26"/>
      <c r="G258" s="26"/>
      <c r="H258" s="46"/>
      <c r="I258" s="40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</row>
    <row r="259" spans="2:63" hidden="1" outlineLevel="1" x14ac:dyDescent="0.3">
      <c r="B259" t="s">
        <v>42</v>
      </c>
      <c r="D259" s="26"/>
      <c r="E259" s="26"/>
      <c r="F259" s="26"/>
      <c r="G259" s="26"/>
      <c r="H259" s="46">
        <f>Inputs!D69/Inputs!I5</f>
        <v>-3.3010350623960649</v>
      </c>
      <c r="I259" s="40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</row>
    <row r="260" spans="2:63" hidden="1" outlineLevel="1" x14ac:dyDescent="0.3">
      <c r="B260" t="s">
        <v>43</v>
      </c>
      <c r="D260" s="72"/>
      <c r="E260" s="72"/>
      <c r="F260" s="72"/>
      <c r="G260" s="72"/>
      <c r="H260" s="73">
        <f>Inputs!I91/Inputs!I5</f>
        <v>-1.2004517106727566</v>
      </c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</row>
    <row r="261" spans="2:63" hidden="1" outlineLevel="1" x14ac:dyDescent="0.3">
      <c r="B261" t="s">
        <v>29</v>
      </c>
      <c r="D261" s="26"/>
      <c r="E261" s="26"/>
      <c r="F261" s="26"/>
      <c r="G261" s="26"/>
      <c r="H261" s="46">
        <f>SUM(H259:H260)</f>
        <v>-4.5014867730688213</v>
      </c>
      <c r="I261" s="40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</row>
    <row r="262" spans="2:63" hidden="1" outlineLevel="1" x14ac:dyDescent="0.3">
      <c r="B262" t="s">
        <v>44</v>
      </c>
      <c r="C262" s="27">
        <f>D253</f>
        <v>83.675515000984461</v>
      </c>
      <c r="D262" s="26">
        <f>C262-D256-D257+D261</f>
        <v>76.207592035119049</v>
      </c>
      <c r="E262" s="26">
        <f t="shared" ref="E262:AA262" si="353">D262-E256-E257+E261</f>
        <v>68.739669069253637</v>
      </c>
      <c r="F262" s="26">
        <f t="shared" si="353"/>
        <v>61.271746103388224</v>
      </c>
      <c r="G262" s="26">
        <f t="shared" si="353"/>
        <v>53.803823137522812</v>
      </c>
      <c r="H262" s="46">
        <f t="shared" si="353"/>
        <v>41.83441339858858</v>
      </c>
      <c r="I262" s="40">
        <f t="shared" si="353"/>
        <v>35.091991746577058</v>
      </c>
      <c r="J262" s="26">
        <f t="shared" si="353"/>
        <v>28.349570094565536</v>
      </c>
      <c r="K262" s="26">
        <f t="shared" si="353"/>
        <v>21.607148442554013</v>
      </c>
      <c r="L262" s="26">
        <f t="shared" si="353"/>
        <v>14.864726790542493</v>
      </c>
      <c r="M262" s="26">
        <f t="shared" si="353"/>
        <v>8.1223051385309706</v>
      </c>
      <c r="N262" s="26">
        <f t="shared" si="353"/>
        <v>1.3798834865194485</v>
      </c>
      <c r="O262" s="26">
        <f t="shared" si="353"/>
        <v>4.6629367034256575E-15</v>
      </c>
      <c r="P262" s="26">
        <f t="shared" si="353"/>
        <v>4.6629367034256575E-15</v>
      </c>
      <c r="Q262" s="26">
        <f t="shared" si="353"/>
        <v>4.6629367034256575E-15</v>
      </c>
      <c r="R262" s="26">
        <f t="shared" si="353"/>
        <v>4.6629367034256575E-15</v>
      </c>
      <c r="S262" s="26">
        <f t="shared" si="353"/>
        <v>4.6629367034256575E-15</v>
      </c>
      <c r="T262" s="26">
        <f t="shared" si="353"/>
        <v>4.6629367034256575E-15</v>
      </c>
      <c r="U262" s="26">
        <f t="shared" si="353"/>
        <v>4.6629367034256575E-15</v>
      </c>
      <c r="V262" s="26">
        <f t="shared" si="353"/>
        <v>4.6629367034256575E-15</v>
      </c>
      <c r="W262" s="26">
        <f t="shared" si="353"/>
        <v>4.6629367034256575E-15</v>
      </c>
      <c r="X262" s="26">
        <f t="shared" si="353"/>
        <v>4.6629367034256575E-15</v>
      </c>
      <c r="Y262" s="26">
        <f t="shared" si="353"/>
        <v>4.6629367034256575E-15</v>
      </c>
      <c r="Z262" s="26">
        <f t="shared" si="353"/>
        <v>4.6629367034256575E-15</v>
      </c>
      <c r="AA262" s="26">
        <f t="shared" si="353"/>
        <v>4.6629367034256575E-15</v>
      </c>
      <c r="AB262" s="26">
        <f t="shared" ref="AB262" si="354">AA262-AB256-AB257+AB261</f>
        <v>4.6629367034256575E-15</v>
      </c>
      <c r="AC262" s="26">
        <f t="shared" ref="AC262" si="355">AB262-AC256-AC257+AC261</f>
        <v>4.6629367034256575E-15</v>
      </c>
      <c r="AD262" s="26">
        <f t="shared" ref="AD262" si="356">AC262-AD256-AD257+AD261</f>
        <v>4.6629367034256575E-15</v>
      </c>
      <c r="AE262" s="26">
        <f t="shared" ref="AE262" si="357">AD262-AE256-AE257+AE261</f>
        <v>4.6629367034256575E-15</v>
      </c>
      <c r="AF262" s="26">
        <f t="shared" ref="AF262" si="358">AE262-AF256-AF257+AF261</f>
        <v>4.6629367034256575E-15</v>
      </c>
      <c r="AG262" s="26">
        <f t="shared" ref="AG262" si="359">AF262-AG256-AG257+AG261</f>
        <v>4.6629367034256575E-15</v>
      </c>
      <c r="AH262" s="26">
        <f t="shared" ref="AH262" si="360">AG262-AH256-AH257+AH261</f>
        <v>4.6629367034256575E-15</v>
      </c>
      <c r="AI262" s="26">
        <f t="shared" ref="AI262" si="361">AH262-AI256-AI257+AI261</f>
        <v>4.6629367034256575E-15</v>
      </c>
      <c r="AJ262" s="26">
        <f t="shared" ref="AJ262" si="362">AI262-AJ256-AJ257+AJ261</f>
        <v>4.6629367034256575E-15</v>
      </c>
      <c r="AK262" s="26">
        <f t="shared" ref="AK262" si="363">AJ262-AK256-AK257+AK261</f>
        <v>4.6629367034256575E-15</v>
      </c>
      <c r="AL262" s="26">
        <f t="shared" ref="AL262" si="364">AK262-AL256-AL257+AL261</f>
        <v>4.6629367034256575E-15</v>
      </c>
      <c r="AM262" s="26">
        <f t="shared" ref="AM262" si="365">AL262-AM256-AM257+AM261</f>
        <v>4.6629367034256575E-15</v>
      </c>
      <c r="AN262" s="26">
        <f t="shared" ref="AN262" si="366">AM262-AN256-AN257+AN261</f>
        <v>4.6629367034256575E-15</v>
      </c>
      <c r="AO262" s="26">
        <f t="shared" ref="AO262" si="367">AN262-AO256-AO257+AO261</f>
        <v>4.6629367034256575E-15</v>
      </c>
      <c r="AP262" s="26">
        <f t="shared" ref="AP262" si="368">AO262-AP256-AP257+AP261</f>
        <v>4.6629367034256575E-15</v>
      </c>
      <c r="AQ262" s="26">
        <f t="shared" ref="AQ262" si="369">AP262-AQ256-AQ257+AQ261</f>
        <v>4.6629367034256575E-15</v>
      </c>
      <c r="AR262" s="26">
        <f t="shared" ref="AR262" si="370">AQ262-AR256-AR257+AR261</f>
        <v>4.6629367034256575E-15</v>
      </c>
      <c r="AS262" s="26">
        <f t="shared" ref="AS262" si="371">AR262-AS256-AS257+AS261</f>
        <v>4.6629367034256575E-15</v>
      </c>
      <c r="AT262" s="26">
        <f t="shared" ref="AT262" si="372">AS262-AT256-AT257+AT261</f>
        <v>4.6629367034256575E-15</v>
      </c>
      <c r="AU262" s="26">
        <f t="shared" ref="AU262" si="373">AT262-AU256-AU257+AU261</f>
        <v>4.6629367034256575E-15</v>
      </c>
      <c r="AV262" s="26">
        <f t="shared" ref="AV262" si="374">AU262-AV256-AV257+AV261</f>
        <v>4.6629367034256575E-15</v>
      </c>
      <c r="AW262" s="26">
        <f t="shared" ref="AW262" si="375">AV262-AW256-AW257+AW261</f>
        <v>4.6629367034256575E-15</v>
      </c>
      <c r="AX262" s="26">
        <f t="shared" ref="AX262" si="376">AW262-AX256-AX257+AX261</f>
        <v>4.6629367034256575E-15</v>
      </c>
      <c r="AY262" s="26">
        <f t="shared" ref="AY262" si="377">AX262-AY256-AY257+AY261</f>
        <v>4.6629367034256575E-15</v>
      </c>
      <c r="AZ262" s="26">
        <f t="shared" ref="AZ262" si="378">AY262-AZ256-AZ257+AZ261</f>
        <v>4.6629367034256575E-15</v>
      </c>
      <c r="BA262" s="26">
        <f t="shared" ref="BA262" si="379">AZ262-BA256-BA257+BA261</f>
        <v>4.6629367034256575E-15</v>
      </c>
      <c r="BB262" s="26">
        <f t="shared" ref="BB262" si="380">BA262-BB256-BB257+BB261</f>
        <v>4.6629367034256575E-15</v>
      </c>
      <c r="BC262" s="26">
        <f t="shared" ref="BC262" si="381">BB262-BC256-BC257+BC261</f>
        <v>4.6629367034256575E-15</v>
      </c>
      <c r="BD262" s="26">
        <f t="shared" ref="BD262" si="382">BC262-BD256-BD257+BD261</f>
        <v>4.6629367034256575E-15</v>
      </c>
      <c r="BE262" s="26">
        <f t="shared" ref="BE262" si="383">BD262-BE256-BE257+BE261</f>
        <v>4.6629367034256575E-15</v>
      </c>
      <c r="BF262" s="26">
        <f t="shared" ref="BF262" si="384">BE262-BF256-BF257+BF261</f>
        <v>4.6629367034256575E-15</v>
      </c>
      <c r="BG262" s="26">
        <f t="shared" ref="BG262" si="385">BF262-BG256-BG257+BG261</f>
        <v>4.6629367034256575E-15</v>
      </c>
      <c r="BH262" s="26">
        <f t="shared" ref="BH262" si="386">BG262-BH256-BH257+BH261</f>
        <v>4.6629367034256575E-15</v>
      </c>
      <c r="BI262" s="26">
        <f t="shared" ref="BI262" si="387">BH262-BI256-BI257+BI261</f>
        <v>4.6629367034256575E-15</v>
      </c>
      <c r="BJ262" s="26">
        <f t="shared" ref="BJ262" si="388">BI262-BJ256-BJ257+BJ261</f>
        <v>4.6629367034256575E-15</v>
      </c>
      <c r="BK262" s="26">
        <f t="shared" ref="BK262" si="389">BJ262-BK256-BK257+BK261</f>
        <v>4.6629367034256575E-15</v>
      </c>
    </row>
    <row r="263" spans="2:63" hidden="1" outlineLevel="1" x14ac:dyDescent="0.3">
      <c r="D263" s="26"/>
      <c r="E263" s="26"/>
      <c r="F263" s="26"/>
      <c r="G263" s="26"/>
      <c r="H263" s="46"/>
      <c r="I263" s="40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</row>
    <row r="264" spans="2:63" hidden="1" outlineLevel="1" x14ac:dyDescent="0.3">
      <c r="D264" s="26"/>
      <c r="E264" s="26"/>
      <c r="F264" s="26"/>
      <c r="G264" s="26"/>
      <c r="H264" s="46"/>
      <c r="I264" s="40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</row>
    <row r="265" spans="2:63" hidden="1" outlineLevel="1" x14ac:dyDescent="0.3">
      <c r="B265" t="s">
        <v>27</v>
      </c>
      <c r="D265" s="26">
        <f>Inputs!E21*(1+IF(D2&lt;="2017",Inputs!E10,Inputs!E9))^0.5</f>
        <v>11.444716018697182</v>
      </c>
      <c r="E265" s="26">
        <f>Inputs!F21*(1+IF(E2&lt;="2017",Inputs!F10,Inputs!F9))^0.5</f>
        <v>10.023370608491767</v>
      </c>
      <c r="F265" s="26">
        <f>Inputs!G21*(1+IF(F2&lt;="2017",Inputs!G10,Inputs!G9))^0.5</f>
        <v>7.9857359213991455</v>
      </c>
      <c r="G265" s="26">
        <f>Inputs!H21*(1+IF(G2&lt;="2017",Inputs!H10,Inputs!H9))^0.5</f>
        <v>14.608939250175382</v>
      </c>
      <c r="H265" s="46">
        <f>Inputs!I21*(1+IF(H2&lt;="2017",Inputs!I10,Inputs!I9))^0.5</f>
        <v>12.613980907437503</v>
      </c>
      <c r="I265" s="40">
        <f>Inputs!J21*(1+IF(I2&lt;="2017",Inputs!J10,Inputs!J9))^0.5</f>
        <v>0</v>
      </c>
      <c r="J265" s="26">
        <f>Inputs!K21*(1+IF(J2&lt;="2017",Inputs!K10,Inputs!K9))^0.5</f>
        <v>0</v>
      </c>
      <c r="K265" s="26">
        <f>Inputs!L21*(1+IF(K2&lt;="2017",Inputs!L10,Inputs!L9))^0.5</f>
        <v>0</v>
      </c>
      <c r="L265" s="26">
        <f>Inputs!M21*(1+IF(L2&lt;="2017",Inputs!M10,Inputs!M9))^0.5</f>
        <v>0</v>
      </c>
      <c r="M265" s="26">
        <f>Inputs!N21*(1+IF(M2&lt;="2017",Inputs!N10,Inputs!N9))^0.5</f>
        <v>0</v>
      </c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</row>
    <row r="266" spans="2:63" hidden="1" outlineLevel="1" x14ac:dyDescent="0.3">
      <c r="D266" s="26"/>
      <c r="E266" s="26"/>
      <c r="F266" s="26"/>
      <c r="G266" s="26"/>
      <c r="H266" s="46"/>
      <c r="I266" s="40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</row>
    <row r="267" spans="2:63" hidden="1" outlineLevel="1" x14ac:dyDescent="0.3">
      <c r="B267" t="s">
        <v>48</v>
      </c>
      <c r="D267" s="26"/>
      <c r="E267" s="26"/>
      <c r="F267" s="26"/>
      <c r="G267" s="26"/>
      <c r="H267" s="46"/>
      <c r="I267" s="40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</row>
    <row r="268" spans="2:63" s="37" customFormat="1" hidden="1" outlineLevel="1" x14ac:dyDescent="0.3">
      <c r="B268" s="36">
        <v>2013</v>
      </c>
      <c r="C268" s="37">
        <v>1</v>
      </c>
      <c r="D268" s="77"/>
      <c r="E268" s="77">
        <f>IF($F$253="n/a",0,IF(E$3&lt;=$C268,0,IF(E$3&gt;($F$253+$C268),INDEX($D$265:$W$265,,$C268)-SUM($D268:D268),INDEX($D$265:$W$265,,$C268)/$F$253)))</f>
        <v>0.57223580093485915</v>
      </c>
      <c r="F268" s="77">
        <f>IF($F$253="n/a",0,IF(F$3&lt;=$C268,0,IF(F$3&gt;($F$253+$C268),INDEX($D$265:$W$265,,$C268)-SUM($D268:E268),INDEX($D$265:$W$265,,$C268)/$F$253)))</f>
        <v>0.57223580093485915</v>
      </c>
      <c r="G268" s="77">
        <f>IF($F$253="n/a",0,IF(G$3&lt;=$C268,0,IF(G$3&gt;($F$253+$C268),INDEX($D$265:$W$265,,$C268)-SUM($D268:F268),INDEX($D$265:$W$265,,$C268)/$F$253)))</f>
        <v>0.57223580093485915</v>
      </c>
      <c r="H268" s="78">
        <f>IF($F$253="n/a",0,IF(H$3&lt;=$C268,0,IF(H$3&gt;($F$253+$C268),INDEX($D$265:$W$265,,$C268)-SUM($D268:G268),INDEX($D$265:$W$265,,$C268)/$F$253)))</f>
        <v>0.57223580093485915</v>
      </c>
      <c r="I268" s="79">
        <f>IF($F$253="n/a",0,IF(I$3&lt;=$C268,0,IF(I$3&gt;($F$253+$C268),INDEX($D$265:$W$265,,$C268)-SUM($D268:H268),INDEX($D$265:$W$265,,$C268)/$F$253)))</f>
        <v>0.57223580093485915</v>
      </c>
      <c r="J268" s="77">
        <f>IF($F$253="n/a",0,IF(J$3&lt;=$C268,0,IF(J$3&gt;($F$253+$C268),INDEX($D$265:$W$265,,$C268)-SUM($D268:I268),INDEX($D$265:$W$265,,$C268)/$F$253)))</f>
        <v>0.57223580093485915</v>
      </c>
      <c r="K268" s="77">
        <f>IF($F$253="n/a",0,IF(K$3&lt;=$C268,0,IF(K$3&gt;($F$253+$C268),INDEX($D$265:$W$265,,$C268)-SUM($D268:J268),INDEX($D$265:$W$265,,$C268)/$F$253)))</f>
        <v>0.57223580093485915</v>
      </c>
      <c r="L268" s="77">
        <f>IF($F$253="n/a",0,IF(L$3&lt;=$C268,0,IF(L$3&gt;($F$253+$C268),INDEX($D$265:$W$265,,$C268)-SUM($D268:K268),INDEX($D$265:$W$265,,$C268)/$F$253)))</f>
        <v>0.57223580093485915</v>
      </c>
      <c r="M268" s="77">
        <f>IF($F$253="n/a",0,IF(M$3&lt;=$C268,0,IF(M$3&gt;($F$253+$C268),INDEX($D$265:$W$265,,$C268)-SUM($D268:L268),INDEX($D$265:$W$265,,$C268)/$F$253)))</f>
        <v>0.57223580093485915</v>
      </c>
      <c r="N268" s="77">
        <f>IF($F$253="n/a",0,IF(N$3&lt;=$C268,0,IF(N$3&gt;($F$253+$C268),INDEX($D$265:$W$265,,$C268)-SUM($D268:M268),INDEX($D$265:$W$265,,$C268)/$F$253)))</f>
        <v>0.57223580093485915</v>
      </c>
      <c r="O268" s="77">
        <f>IF($F$253="n/a",0,IF(O$3&lt;=$C268,0,IF(O$3&gt;($F$253+$C268),INDEX($D$265:$W$265,,$C268)-SUM($D268:N268),INDEX($D$265:$W$265,,$C268)/$F$253)))</f>
        <v>0.57223580093485915</v>
      </c>
      <c r="P268" s="77">
        <f>IF($F$253="n/a",0,IF(P$3&lt;=$C268,0,IF(P$3&gt;($F$253+$C268),INDEX($D$265:$W$265,,$C268)-SUM($D268:O268),INDEX($D$265:$W$265,,$C268)/$F$253)))</f>
        <v>0.57223580093485915</v>
      </c>
      <c r="Q268" s="77">
        <f>IF($F$253="n/a",0,IF(Q$3&lt;=$C268,0,IF(Q$3&gt;($F$253+$C268),INDEX($D$265:$W$265,,$C268)-SUM($D268:P268),INDEX($D$265:$W$265,,$C268)/$F$253)))</f>
        <v>0.57223580093485915</v>
      </c>
      <c r="R268" s="77">
        <f>IF($F$253="n/a",0,IF(R$3&lt;=$C268,0,IF(R$3&gt;($F$253+$C268),INDEX($D$265:$W$265,,$C268)-SUM($D268:Q268),INDEX($D$265:$W$265,,$C268)/$F$253)))</f>
        <v>0.57223580093485915</v>
      </c>
      <c r="S268" s="77">
        <f>IF($F$253="n/a",0,IF(S$3&lt;=$C268,0,IF(S$3&gt;($F$253+$C268),INDEX($D$265:$W$265,,$C268)-SUM($D268:R268),INDEX($D$265:$W$265,,$C268)/$F$253)))</f>
        <v>0.57223580093485915</v>
      </c>
      <c r="T268" s="77">
        <f>IF($F$253="n/a",0,IF(T$3&lt;=$C268,0,IF(T$3&gt;($F$253+$C268),INDEX($D$265:$W$265,,$C268)-SUM($D268:S268),INDEX($D$265:$W$265,,$C268)/$F$253)))</f>
        <v>0.57223580093485915</v>
      </c>
      <c r="U268" s="77">
        <f>IF($F$253="n/a",0,IF(U$3&lt;=$C268,0,IF(U$3&gt;($F$253+$C268),INDEX($D$265:$W$265,,$C268)-SUM($D268:T268),INDEX($D$265:$W$265,,$C268)/$F$253)))</f>
        <v>0.57223580093485915</v>
      </c>
      <c r="V268" s="77">
        <f>IF($F$253="n/a",0,IF(V$3&lt;=$C268,0,IF(V$3&gt;($F$253+$C268),INDEX($D$265:$W$265,,$C268)-SUM($D268:U268),INDEX($D$265:$W$265,,$C268)/$F$253)))</f>
        <v>0.57223580093485915</v>
      </c>
      <c r="W268" s="77">
        <f>IF($F$253="n/a",0,IF(W$3&lt;=$C268,0,IF(W$3&gt;($F$253+$C268),INDEX($D$265:$W$265,,$C268)-SUM($D268:V268),INDEX($D$265:$W$265,,$C268)/$F$253)))</f>
        <v>0.57223580093485915</v>
      </c>
      <c r="X268" s="77">
        <f>IF($F$253="n/a",0,IF(X$3&lt;=$C268,0,IF(X$3&gt;($F$253+$C268),INDEX($D$265:$W$265,,$C268)-SUM($D268:W268),INDEX($D$265:$W$265,,$C268)/$F$253)))</f>
        <v>0.57223580093485915</v>
      </c>
      <c r="Y268" s="77">
        <f>IF($F$253="n/a",0,IF(Y$3&lt;=$C268,0,IF(Y$3&gt;($F$253+$C268),INDEX($D$265:$W$265,,$C268)-SUM($D268:X268),INDEX($D$265:$W$265,,$C268)/$F$253)))</f>
        <v>1.7763568394002505E-15</v>
      </c>
      <c r="Z268" s="77">
        <f>IF($F$253="n/a",0,IF(Z$3&lt;=$C268,0,IF(Z$3&gt;($F$253+$C268),INDEX($D$265:$W$265,,$C268)-SUM($D268:Y268),INDEX($D$265:$W$265,,$C268)/$F$253)))</f>
        <v>0</v>
      </c>
      <c r="AA268" s="77">
        <f>IF($F$253="n/a",0,IF(AA$3&lt;=$C268,0,IF(AA$3&gt;($F$253+$C268),INDEX($D$265:$W$265,,$C268)-SUM($D268:Z268),INDEX($D$265:$W$265,,$C268)/$F$253)))</f>
        <v>0</v>
      </c>
      <c r="AB268" s="77">
        <f>IF($F$253="n/a",0,IF(AB$3&lt;=$C268,0,IF(AB$3&gt;($F$253+$C268),INDEX($D$265:$W$265,,$C268)-SUM($D268:AA268),INDEX($D$265:$W$265,,$C268)/$F$253)))</f>
        <v>0</v>
      </c>
      <c r="AC268" s="77">
        <f>IF($F$253="n/a",0,IF(AC$3&lt;=$C268,0,IF(AC$3&gt;($F$253+$C268),INDEX($D$265:$W$265,,$C268)-SUM($D268:AB268),INDEX($D$265:$W$265,,$C268)/$F$253)))</f>
        <v>0</v>
      </c>
      <c r="AD268" s="77">
        <f>IF($F$253="n/a",0,IF(AD$3&lt;=$C268,0,IF(AD$3&gt;($F$253+$C268),INDEX($D$265:$W$265,,$C268)-SUM($D268:AC268),INDEX($D$265:$W$265,,$C268)/$F$253)))</f>
        <v>0</v>
      </c>
      <c r="AE268" s="77">
        <f>IF($F$253="n/a",0,IF(AE$3&lt;=$C268,0,IF(AE$3&gt;($F$253+$C268),INDEX($D$265:$W$265,,$C268)-SUM($D268:AD268),INDEX($D$265:$W$265,,$C268)/$F$253)))</f>
        <v>0</v>
      </c>
      <c r="AF268" s="77">
        <f>IF($F$253="n/a",0,IF(AF$3&lt;=$C268,0,IF(AF$3&gt;($F$253+$C268),INDEX($D$265:$W$265,,$C268)-SUM($D268:AE268),INDEX($D$265:$W$265,,$C268)/$F$253)))</f>
        <v>0</v>
      </c>
      <c r="AG268" s="77">
        <f>IF($F$253="n/a",0,IF(AG$3&lt;=$C268,0,IF(AG$3&gt;($F$253+$C268),INDEX($D$265:$W$265,,$C268)-SUM($D268:AF268),INDEX($D$265:$W$265,,$C268)/$F$253)))</f>
        <v>0</v>
      </c>
      <c r="AH268" s="77">
        <f>IF($F$253="n/a",0,IF(AH$3&lt;=$C268,0,IF(AH$3&gt;($F$253+$C268),INDEX($D$265:$W$265,,$C268)-SUM($D268:AG268),INDEX($D$265:$W$265,,$C268)/$F$253)))</f>
        <v>0</v>
      </c>
      <c r="AI268" s="77">
        <f>IF($F$253="n/a",0,IF(AI$3&lt;=$C268,0,IF(AI$3&gt;($F$253+$C268),INDEX($D$265:$W$265,,$C268)-SUM($D268:AH268),INDEX($D$265:$W$265,,$C268)/$F$253)))</f>
        <v>0</v>
      </c>
      <c r="AJ268" s="77">
        <f>IF($F$253="n/a",0,IF(AJ$3&lt;=$C268,0,IF(AJ$3&gt;($F$253+$C268),INDEX($D$265:$W$265,,$C268)-SUM($D268:AI268),INDEX($D$265:$W$265,,$C268)/$F$253)))</f>
        <v>0</v>
      </c>
      <c r="AK268" s="77">
        <f>IF($F$253="n/a",0,IF(AK$3&lt;=$C268,0,IF(AK$3&gt;($F$253+$C268),INDEX($D$265:$W$265,,$C268)-SUM($D268:AJ268),INDEX($D$265:$W$265,,$C268)/$F$253)))</f>
        <v>0</v>
      </c>
      <c r="AL268" s="77">
        <f>IF($F$253="n/a",0,IF(AL$3&lt;=$C268,0,IF(AL$3&gt;($F$253+$C268),INDEX($D$265:$W$265,,$C268)-SUM($D268:AK268),INDEX($D$265:$W$265,,$C268)/$F$253)))</f>
        <v>0</v>
      </c>
      <c r="AM268" s="77">
        <f>IF($F$253="n/a",0,IF(AM$3&lt;=$C268,0,IF(AM$3&gt;($F$253+$C268),INDEX($D$265:$W$265,,$C268)-SUM($D268:AL268),INDEX($D$265:$W$265,,$C268)/$F$253)))</f>
        <v>0</v>
      </c>
      <c r="AN268" s="77">
        <f>IF($F$253="n/a",0,IF(AN$3&lt;=$C268,0,IF(AN$3&gt;($F$253+$C268),INDEX($D$265:$W$265,,$C268)-SUM($D268:AM268),INDEX($D$265:$W$265,,$C268)/$F$253)))</f>
        <v>0</v>
      </c>
      <c r="AO268" s="77">
        <f>IF($F$253="n/a",0,IF(AO$3&lt;=$C268,0,IF(AO$3&gt;($F$253+$C268),INDEX($D$265:$W$265,,$C268)-SUM($D268:AN268),INDEX($D$265:$W$265,,$C268)/$F$253)))</f>
        <v>0</v>
      </c>
      <c r="AP268" s="77">
        <f>IF($F$253="n/a",0,IF(AP$3&lt;=$C268,0,IF(AP$3&gt;($F$253+$C268),INDEX($D$265:$W$265,,$C268)-SUM($D268:AO268),INDEX($D$265:$W$265,,$C268)/$F$253)))</f>
        <v>0</v>
      </c>
      <c r="AQ268" s="77">
        <f>IF($F$253="n/a",0,IF(AQ$3&lt;=$C268,0,IF(AQ$3&gt;($F$253+$C268),INDEX($D$265:$W$265,,$C268)-SUM($D268:AP268),INDEX($D$265:$W$265,,$C268)/$F$253)))</f>
        <v>0</v>
      </c>
      <c r="AR268" s="77">
        <f>IF($F$253="n/a",0,IF(AR$3&lt;=$C268,0,IF(AR$3&gt;($F$253+$C268),INDEX($D$265:$W$265,,$C268)-SUM($D268:AQ268),INDEX($D$265:$W$265,,$C268)/$F$253)))</f>
        <v>0</v>
      </c>
      <c r="AS268" s="77">
        <f>IF($F$253="n/a",0,IF(AS$3&lt;=$C268,0,IF(AS$3&gt;($F$253+$C268),INDEX($D$265:$W$265,,$C268)-SUM($D268:AR268),INDEX($D$265:$W$265,,$C268)/$F$253)))</f>
        <v>0</v>
      </c>
      <c r="AT268" s="77">
        <f>IF($F$253="n/a",0,IF(AT$3&lt;=$C268,0,IF(AT$3&gt;($F$253+$C268),INDEX($D$265:$W$265,,$C268)-SUM($D268:AS268),INDEX($D$265:$W$265,,$C268)/$F$253)))</f>
        <v>0</v>
      </c>
      <c r="AU268" s="77">
        <f>IF($F$253="n/a",0,IF(AU$3&lt;=$C268,0,IF(AU$3&gt;($F$253+$C268),INDEX($D$265:$W$265,,$C268)-SUM($D268:AT268),INDEX($D$265:$W$265,,$C268)/$F$253)))</f>
        <v>0</v>
      </c>
      <c r="AV268" s="77">
        <f>IF($F$253="n/a",0,IF(AV$3&lt;=$C268,0,IF(AV$3&gt;($F$253+$C268),INDEX($D$265:$W$265,,$C268)-SUM($D268:AU268),INDEX($D$265:$W$265,,$C268)/$F$253)))</f>
        <v>0</v>
      </c>
      <c r="AW268" s="77">
        <f>IF($F$253="n/a",0,IF(AW$3&lt;=$C268,0,IF(AW$3&gt;($F$253+$C268),INDEX($D$265:$W$265,,$C268)-SUM($D268:AV268),INDEX($D$265:$W$265,,$C268)/$F$253)))</f>
        <v>0</v>
      </c>
      <c r="AX268" s="77">
        <f>IF($F$253="n/a",0,IF(AX$3&lt;=$C268,0,IF(AX$3&gt;($F$253+$C268),INDEX($D$265:$W$265,,$C268)-SUM($D268:AW268),INDEX($D$265:$W$265,,$C268)/$F$253)))</f>
        <v>0</v>
      </c>
      <c r="AY268" s="77">
        <f>IF($F$253="n/a",0,IF(AY$3&lt;=$C268,0,IF(AY$3&gt;($F$253+$C268),INDEX($D$265:$W$265,,$C268)-SUM($D268:AX268),INDEX($D$265:$W$265,,$C268)/$F$253)))</f>
        <v>0</v>
      </c>
      <c r="AZ268" s="77">
        <f>IF($F$253="n/a",0,IF(AZ$3&lt;=$C268,0,IF(AZ$3&gt;($F$253+$C268),INDEX($D$265:$W$265,,$C268)-SUM($D268:AY268),INDEX($D$265:$W$265,,$C268)/$F$253)))</f>
        <v>0</v>
      </c>
      <c r="BA268" s="77">
        <f>IF($F$253="n/a",0,IF(BA$3&lt;=$C268,0,IF(BA$3&gt;($F$253+$C268),INDEX($D$265:$W$265,,$C268)-SUM($D268:AZ268),INDEX($D$265:$W$265,,$C268)/$F$253)))</f>
        <v>0</v>
      </c>
      <c r="BB268" s="77">
        <f>IF($F$253="n/a",0,IF(BB$3&lt;=$C268,0,IF(BB$3&gt;($F$253+$C268),INDEX($D$265:$W$265,,$C268)-SUM($D268:BA268),INDEX($D$265:$W$265,,$C268)/$F$253)))</f>
        <v>0</v>
      </c>
      <c r="BC268" s="77">
        <f>IF($F$253="n/a",0,IF(BC$3&lt;=$C268,0,IF(BC$3&gt;($F$253+$C268),INDEX($D$265:$W$265,,$C268)-SUM($D268:BB268),INDEX($D$265:$W$265,,$C268)/$F$253)))</f>
        <v>0</v>
      </c>
      <c r="BD268" s="77">
        <f>IF($F$253="n/a",0,IF(BD$3&lt;=$C268,0,IF(BD$3&gt;($F$253+$C268),INDEX($D$265:$W$265,,$C268)-SUM($D268:BC268),INDEX($D$265:$W$265,,$C268)/$F$253)))</f>
        <v>0</v>
      </c>
      <c r="BE268" s="77">
        <f>IF($F$253="n/a",0,IF(BE$3&lt;=$C268,0,IF(BE$3&gt;($F$253+$C268),INDEX($D$265:$W$265,,$C268)-SUM($D268:BD268),INDEX($D$265:$W$265,,$C268)/$F$253)))</f>
        <v>0</v>
      </c>
      <c r="BF268" s="77">
        <f>IF($F$253="n/a",0,IF(BF$3&lt;=$C268,0,IF(BF$3&gt;($F$253+$C268),INDEX($D$265:$W$265,,$C268)-SUM($D268:BE268),INDEX($D$265:$W$265,,$C268)/$F$253)))</f>
        <v>0</v>
      </c>
      <c r="BG268" s="77">
        <f>IF($F$253="n/a",0,IF(BG$3&lt;=$C268,0,IF(BG$3&gt;($F$253+$C268),INDEX($D$265:$W$265,,$C268)-SUM($D268:BF268),INDEX($D$265:$W$265,,$C268)/$F$253)))</f>
        <v>0</v>
      </c>
      <c r="BH268" s="77">
        <f>IF($F$253="n/a",0,IF(BH$3&lt;=$C268,0,IF(BH$3&gt;($F$253+$C268),INDEX($D$265:$W$265,,$C268)-SUM($D268:BG268),INDEX($D$265:$W$265,,$C268)/$F$253)))</f>
        <v>0</v>
      </c>
      <c r="BI268" s="77">
        <f>IF($F$253="n/a",0,IF(BI$3&lt;=$C268,0,IF(BI$3&gt;($F$253+$C268),INDEX($D$265:$W$265,,$C268)-SUM($D268:BH268),INDEX($D$265:$W$265,,$C268)/$F$253)))</f>
        <v>0</v>
      </c>
      <c r="BJ268" s="77">
        <f>IF($F$253="n/a",0,IF(BJ$3&lt;=$C268,0,IF(BJ$3&gt;($F$253+$C268),INDEX($D$265:$W$265,,$C268)-SUM($D268:BI268),INDEX($D$265:$W$265,,$C268)/$F$253)))</f>
        <v>0</v>
      </c>
      <c r="BK268" s="77">
        <f>IF($F$253="n/a",0,IF(BK$3&lt;=$C268,0,IF(BK$3&gt;($F$253+$C268),INDEX($D$265:$W$265,,$C268)-SUM($D268:BJ268),INDEX($D$265:$W$265,,$C268)/$F$253)))</f>
        <v>0</v>
      </c>
    </row>
    <row r="269" spans="2:63" s="37" customFormat="1" hidden="1" outlineLevel="1" x14ac:dyDescent="0.3">
      <c r="B269" s="36">
        <v>2014</v>
      </c>
      <c r="C269" s="37">
        <v>2</v>
      </c>
      <c r="D269" s="77"/>
      <c r="E269" s="77">
        <f>IF($F$253="n/a",0,IF(E$3&lt;=$C269,0,IF(E$3&gt;($F$253+$C269),INDEX($D$265:$W$265,,$C269)-SUM($D269:D269),INDEX($D$265:$W$265,,$C269)/$F$253)))</f>
        <v>0</v>
      </c>
      <c r="F269" s="77">
        <f>IF($F$253="n/a",0,IF(F$3&lt;=$C269,0,IF(F$3&gt;($F$253+$C269),INDEX($D$265:$W$265,,$C269)-SUM($D269:E269),INDEX($D$265:$W$265,,$C269)/$F$253)))</f>
        <v>0.50116853042458831</v>
      </c>
      <c r="G269" s="77">
        <f>IF($F$253="n/a",0,IF(G$3&lt;=$C269,0,IF(G$3&gt;($F$253+$C269),INDEX($D$265:$W$265,,$C269)-SUM($D269:F269),INDEX($D$265:$W$265,,$C269)/$F$253)))</f>
        <v>0.50116853042458831</v>
      </c>
      <c r="H269" s="78">
        <f>IF($F$253="n/a",0,IF(H$3&lt;=$C269,0,IF(H$3&gt;($F$253+$C269),INDEX($D$265:$W$265,,$C269)-SUM($D269:G269),INDEX($D$265:$W$265,,$C269)/$F$253)))</f>
        <v>0.50116853042458831</v>
      </c>
      <c r="I269" s="79">
        <f>IF($F$253="n/a",0,IF(I$3&lt;=$C269,0,IF(I$3&gt;($F$253+$C269),INDEX($D$265:$W$265,,$C269)-SUM($D269:H269),INDEX($D$265:$W$265,,$C269)/$F$253)))</f>
        <v>0.50116853042458831</v>
      </c>
      <c r="J269" s="77">
        <f>IF($F$253="n/a",0,IF(J$3&lt;=$C269,0,IF(J$3&gt;($F$253+$C269),INDEX($D$265:$W$265,,$C269)-SUM($D269:I269),INDEX($D$265:$W$265,,$C269)/$F$253)))</f>
        <v>0.50116853042458831</v>
      </c>
      <c r="K269" s="77">
        <f>IF($F$253="n/a",0,IF(K$3&lt;=$C269,0,IF(K$3&gt;($F$253+$C269),INDEX($D$265:$W$265,,$C269)-SUM($D269:J269),INDEX($D$265:$W$265,,$C269)/$F$253)))</f>
        <v>0.50116853042458831</v>
      </c>
      <c r="L269" s="77">
        <f>IF($F$253="n/a",0,IF(L$3&lt;=$C269,0,IF(L$3&gt;($F$253+$C269),INDEX($D$265:$W$265,,$C269)-SUM($D269:K269),INDEX($D$265:$W$265,,$C269)/$F$253)))</f>
        <v>0.50116853042458831</v>
      </c>
      <c r="M269" s="77">
        <f>IF($F$253="n/a",0,IF(M$3&lt;=$C269,0,IF(M$3&gt;($F$253+$C269),INDEX($D$265:$W$265,,$C269)-SUM($D269:L269),INDEX($D$265:$W$265,,$C269)/$F$253)))</f>
        <v>0.50116853042458831</v>
      </c>
      <c r="N269" s="77">
        <f>IF($F$253="n/a",0,IF(N$3&lt;=$C269,0,IF(N$3&gt;($F$253+$C269),INDEX($D$265:$W$265,,$C269)-SUM($D269:M269),INDEX($D$265:$W$265,,$C269)/$F$253)))</f>
        <v>0.50116853042458831</v>
      </c>
      <c r="O269" s="77">
        <f>IF($F$253="n/a",0,IF(O$3&lt;=$C269,0,IF(O$3&gt;($F$253+$C269),INDEX($D$265:$W$265,,$C269)-SUM($D269:N269),INDEX($D$265:$W$265,,$C269)/$F$253)))</f>
        <v>0.50116853042458831</v>
      </c>
      <c r="P269" s="77">
        <f>IF($F$253="n/a",0,IF(P$3&lt;=$C269,0,IF(P$3&gt;($F$253+$C269),INDEX($D$265:$W$265,,$C269)-SUM($D269:O269),INDEX($D$265:$W$265,,$C269)/$F$253)))</f>
        <v>0.50116853042458831</v>
      </c>
      <c r="Q269" s="77">
        <f>IF($F$253="n/a",0,IF(Q$3&lt;=$C269,0,IF(Q$3&gt;($F$253+$C269),INDEX($D$265:$W$265,,$C269)-SUM($D269:P269),INDEX($D$265:$W$265,,$C269)/$F$253)))</f>
        <v>0.50116853042458831</v>
      </c>
      <c r="R269" s="77">
        <f>IF($F$253="n/a",0,IF(R$3&lt;=$C269,0,IF(R$3&gt;($F$253+$C269),INDEX($D$265:$W$265,,$C269)-SUM($D269:Q269),INDEX($D$265:$W$265,,$C269)/$F$253)))</f>
        <v>0.50116853042458831</v>
      </c>
      <c r="S269" s="77">
        <f>IF($F$253="n/a",0,IF(S$3&lt;=$C269,0,IF(S$3&gt;($F$253+$C269),INDEX($D$265:$W$265,,$C269)-SUM($D269:R269),INDEX($D$265:$W$265,,$C269)/$F$253)))</f>
        <v>0.50116853042458831</v>
      </c>
      <c r="T269" s="77">
        <f>IF($F$253="n/a",0,IF(T$3&lt;=$C269,0,IF(T$3&gt;($F$253+$C269),INDEX($D$265:$W$265,,$C269)-SUM($D269:S269),INDEX($D$265:$W$265,,$C269)/$F$253)))</f>
        <v>0.50116853042458831</v>
      </c>
      <c r="U269" s="77">
        <f>IF($F$253="n/a",0,IF(U$3&lt;=$C269,0,IF(U$3&gt;($F$253+$C269),INDEX($D$265:$W$265,,$C269)-SUM($D269:T269),INDEX($D$265:$W$265,,$C269)/$F$253)))</f>
        <v>0.50116853042458831</v>
      </c>
      <c r="V269" s="77">
        <f>IF($F$253="n/a",0,IF(V$3&lt;=$C269,0,IF(V$3&gt;($F$253+$C269),INDEX($D$265:$W$265,,$C269)-SUM($D269:U269),INDEX($D$265:$W$265,,$C269)/$F$253)))</f>
        <v>0.50116853042458831</v>
      </c>
      <c r="W269" s="77">
        <f>IF($F$253="n/a",0,IF(W$3&lt;=$C269,0,IF(W$3&gt;($F$253+$C269),INDEX($D$265:$W$265,,$C269)-SUM($D269:V269),INDEX($D$265:$W$265,,$C269)/$F$253)))</f>
        <v>0.50116853042458831</v>
      </c>
      <c r="X269" s="77">
        <f>IF($F$253="n/a",0,IF(X$3&lt;=$C269,0,IF(X$3&gt;($F$253+$C269),INDEX($D$265:$W$265,,$C269)-SUM($D269:W269),INDEX($D$265:$W$265,,$C269)/$F$253)))</f>
        <v>0.50116853042458831</v>
      </c>
      <c r="Y269" s="77">
        <f>IF($F$253="n/a",0,IF(Y$3&lt;=$C269,0,IF(Y$3&gt;($F$253+$C269),INDEX($D$265:$W$265,,$C269)-SUM($D269:X269),INDEX($D$265:$W$265,,$C269)/$F$253)))</f>
        <v>0.50116853042458831</v>
      </c>
      <c r="Z269" s="77">
        <f>IF($F$253="n/a",0,IF(Z$3&lt;=$C269,0,IF(Z$3&gt;($F$253+$C269),INDEX($D$265:$W$265,,$C269)-SUM($D269:Y269),INDEX($D$265:$W$265,,$C269)/$F$253)))</f>
        <v>1.7763568394002505E-15</v>
      </c>
      <c r="AA269" s="77">
        <f>IF($F$253="n/a",0,IF(AA$3&lt;=$C269,0,IF(AA$3&gt;($F$253+$C269),INDEX($D$265:$W$265,,$C269)-SUM($D269:Z269),INDEX($D$265:$W$265,,$C269)/$F$253)))</f>
        <v>0</v>
      </c>
      <c r="AB269" s="77">
        <f>IF($F$253="n/a",0,IF(AB$3&lt;=$C269,0,IF(AB$3&gt;($F$253+$C269),INDEX($D$265:$W$265,,$C269)-SUM($D269:AA269),INDEX($D$265:$W$265,,$C269)/$F$253)))</f>
        <v>0</v>
      </c>
      <c r="AC269" s="77">
        <f>IF($F$253="n/a",0,IF(AC$3&lt;=$C269,0,IF(AC$3&gt;($F$253+$C269),INDEX($D$265:$W$265,,$C269)-SUM($D269:AB269),INDEX($D$265:$W$265,,$C269)/$F$253)))</f>
        <v>0</v>
      </c>
      <c r="AD269" s="77">
        <f>IF($F$253="n/a",0,IF(AD$3&lt;=$C269,0,IF(AD$3&gt;($F$253+$C269),INDEX($D$265:$W$265,,$C269)-SUM($D269:AC269),INDEX($D$265:$W$265,,$C269)/$F$253)))</f>
        <v>0</v>
      </c>
      <c r="AE269" s="77">
        <f>IF($F$253="n/a",0,IF(AE$3&lt;=$C269,0,IF(AE$3&gt;($F$253+$C269),INDEX($D$265:$W$265,,$C269)-SUM($D269:AD269),INDEX($D$265:$W$265,,$C269)/$F$253)))</f>
        <v>0</v>
      </c>
      <c r="AF269" s="77">
        <f>IF($F$253="n/a",0,IF(AF$3&lt;=$C269,0,IF(AF$3&gt;($F$253+$C269),INDEX($D$265:$W$265,,$C269)-SUM($D269:AE269),INDEX($D$265:$W$265,,$C269)/$F$253)))</f>
        <v>0</v>
      </c>
      <c r="AG269" s="77">
        <f>IF($F$253="n/a",0,IF(AG$3&lt;=$C269,0,IF(AG$3&gt;($F$253+$C269),INDEX($D$265:$W$265,,$C269)-SUM($D269:AF269),INDEX($D$265:$W$265,,$C269)/$F$253)))</f>
        <v>0</v>
      </c>
      <c r="AH269" s="77">
        <f>IF($F$253="n/a",0,IF(AH$3&lt;=$C269,0,IF(AH$3&gt;($F$253+$C269),INDEX($D$265:$W$265,,$C269)-SUM($D269:AG269),INDEX($D$265:$W$265,,$C269)/$F$253)))</f>
        <v>0</v>
      </c>
      <c r="AI269" s="77">
        <f>IF($F$253="n/a",0,IF(AI$3&lt;=$C269,0,IF(AI$3&gt;($F$253+$C269),INDEX($D$265:$W$265,,$C269)-SUM($D269:AH269),INDEX($D$265:$W$265,,$C269)/$F$253)))</f>
        <v>0</v>
      </c>
      <c r="AJ269" s="77">
        <f>IF($F$253="n/a",0,IF(AJ$3&lt;=$C269,0,IF(AJ$3&gt;($F$253+$C269),INDEX($D$265:$W$265,,$C269)-SUM($D269:AI269),INDEX($D$265:$W$265,,$C269)/$F$253)))</f>
        <v>0</v>
      </c>
      <c r="AK269" s="77">
        <f>IF($F$253="n/a",0,IF(AK$3&lt;=$C269,0,IF(AK$3&gt;($F$253+$C269),INDEX($D$265:$W$265,,$C269)-SUM($D269:AJ269),INDEX($D$265:$W$265,,$C269)/$F$253)))</f>
        <v>0</v>
      </c>
      <c r="AL269" s="77">
        <f>IF($F$253="n/a",0,IF(AL$3&lt;=$C269,0,IF(AL$3&gt;($F$253+$C269),INDEX($D$265:$W$265,,$C269)-SUM($D269:AK269),INDEX($D$265:$W$265,,$C269)/$F$253)))</f>
        <v>0</v>
      </c>
      <c r="AM269" s="77">
        <f>IF($F$253="n/a",0,IF(AM$3&lt;=$C269,0,IF(AM$3&gt;($F$253+$C269),INDEX($D$265:$W$265,,$C269)-SUM($D269:AL269),INDEX($D$265:$W$265,,$C269)/$F$253)))</f>
        <v>0</v>
      </c>
      <c r="AN269" s="77">
        <f>IF($F$253="n/a",0,IF(AN$3&lt;=$C269,0,IF(AN$3&gt;($F$253+$C269),INDEX($D$265:$W$265,,$C269)-SUM($D269:AM269),INDEX($D$265:$W$265,,$C269)/$F$253)))</f>
        <v>0</v>
      </c>
      <c r="AO269" s="77">
        <f>IF($F$253="n/a",0,IF(AO$3&lt;=$C269,0,IF(AO$3&gt;($F$253+$C269),INDEX($D$265:$W$265,,$C269)-SUM($D269:AN269),INDEX($D$265:$W$265,,$C269)/$F$253)))</f>
        <v>0</v>
      </c>
      <c r="AP269" s="77">
        <f>IF($F$253="n/a",0,IF(AP$3&lt;=$C269,0,IF(AP$3&gt;($F$253+$C269),INDEX($D$265:$W$265,,$C269)-SUM($D269:AO269),INDEX($D$265:$W$265,,$C269)/$F$253)))</f>
        <v>0</v>
      </c>
      <c r="AQ269" s="77">
        <f>IF($F$253="n/a",0,IF(AQ$3&lt;=$C269,0,IF(AQ$3&gt;($F$253+$C269),INDEX($D$265:$W$265,,$C269)-SUM($D269:AP269),INDEX($D$265:$W$265,,$C269)/$F$253)))</f>
        <v>0</v>
      </c>
      <c r="AR269" s="77">
        <f>IF($F$253="n/a",0,IF(AR$3&lt;=$C269,0,IF(AR$3&gt;($F$253+$C269),INDEX($D$265:$W$265,,$C269)-SUM($D269:AQ269),INDEX($D$265:$W$265,,$C269)/$F$253)))</f>
        <v>0</v>
      </c>
      <c r="AS269" s="77">
        <f>IF($F$253="n/a",0,IF(AS$3&lt;=$C269,0,IF(AS$3&gt;($F$253+$C269),INDEX($D$265:$W$265,,$C269)-SUM($D269:AR269),INDEX($D$265:$W$265,,$C269)/$F$253)))</f>
        <v>0</v>
      </c>
      <c r="AT269" s="77">
        <f>IF($F$253="n/a",0,IF(AT$3&lt;=$C269,0,IF(AT$3&gt;($F$253+$C269),INDEX($D$265:$W$265,,$C269)-SUM($D269:AS269),INDEX($D$265:$W$265,,$C269)/$F$253)))</f>
        <v>0</v>
      </c>
      <c r="AU269" s="77">
        <f>IF($F$253="n/a",0,IF(AU$3&lt;=$C269,0,IF(AU$3&gt;($F$253+$C269),INDEX($D$265:$W$265,,$C269)-SUM($D269:AT269),INDEX($D$265:$W$265,,$C269)/$F$253)))</f>
        <v>0</v>
      </c>
      <c r="AV269" s="77">
        <f>IF($F$253="n/a",0,IF(AV$3&lt;=$C269,0,IF(AV$3&gt;($F$253+$C269),INDEX($D$265:$W$265,,$C269)-SUM($D269:AU269),INDEX($D$265:$W$265,,$C269)/$F$253)))</f>
        <v>0</v>
      </c>
      <c r="AW269" s="77">
        <f>IF($F$253="n/a",0,IF(AW$3&lt;=$C269,0,IF(AW$3&gt;($F$253+$C269),INDEX($D$265:$W$265,,$C269)-SUM($D269:AV269),INDEX($D$265:$W$265,,$C269)/$F$253)))</f>
        <v>0</v>
      </c>
      <c r="AX269" s="77">
        <f>IF($F$253="n/a",0,IF(AX$3&lt;=$C269,0,IF(AX$3&gt;($F$253+$C269),INDEX($D$265:$W$265,,$C269)-SUM($D269:AW269),INDEX($D$265:$W$265,,$C269)/$F$253)))</f>
        <v>0</v>
      </c>
      <c r="AY269" s="77">
        <f>IF($F$253="n/a",0,IF(AY$3&lt;=$C269,0,IF(AY$3&gt;($F$253+$C269),INDEX($D$265:$W$265,,$C269)-SUM($D269:AX269),INDEX($D$265:$W$265,,$C269)/$F$253)))</f>
        <v>0</v>
      </c>
      <c r="AZ269" s="77">
        <f>IF($F$253="n/a",0,IF(AZ$3&lt;=$C269,0,IF(AZ$3&gt;($F$253+$C269),INDEX($D$265:$W$265,,$C269)-SUM($D269:AY269),INDEX($D$265:$W$265,,$C269)/$F$253)))</f>
        <v>0</v>
      </c>
      <c r="BA269" s="77">
        <f>IF($F$253="n/a",0,IF(BA$3&lt;=$C269,0,IF(BA$3&gt;($F$253+$C269),INDEX($D$265:$W$265,,$C269)-SUM($D269:AZ269),INDEX($D$265:$W$265,,$C269)/$F$253)))</f>
        <v>0</v>
      </c>
      <c r="BB269" s="77">
        <f>IF($F$253="n/a",0,IF(BB$3&lt;=$C269,0,IF(BB$3&gt;($F$253+$C269),INDEX($D$265:$W$265,,$C269)-SUM($D269:BA269),INDEX($D$265:$W$265,,$C269)/$F$253)))</f>
        <v>0</v>
      </c>
      <c r="BC269" s="77">
        <f>IF($F$253="n/a",0,IF(BC$3&lt;=$C269,0,IF(BC$3&gt;($F$253+$C269),INDEX($D$265:$W$265,,$C269)-SUM($D269:BB269),INDEX($D$265:$W$265,,$C269)/$F$253)))</f>
        <v>0</v>
      </c>
      <c r="BD269" s="77">
        <f>IF($F$253="n/a",0,IF(BD$3&lt;=$C269,0,IF(BD$3&gt;($F$253+$C269),INDEX($D$265:$W$265,,$C269)-SUM($D269:BC269),INDEX($D$265:$W$265,,$C269)/$F$253)))</f>
        <v>0</v>
      </c>
      <c r="BE269" s="77">
        <f>IF($F$253="n/a",0,IF(BE$3&lt;=$C269,0,IF(BE$3&gt;($F$253+$C269),INDEX($D$265:$W$265,,$C269)-SUM($D269:BD269),INDEX($D$265:$W$265,,$C269)/$F$253)))</f>
        <v>0</v>
      </c>
      <c r="BF269" s="77">
        <f>IF($F$253="n/a",0,IF(BF$3&lt;=$C269,0,IF(BF$3&gt;($F$253+$C269),INDEX($D$265:$W$265,,$C269)-SUM($D269:BE269),INDEX($D$265:$W$265,,$C269)/$F$253)))</f>
        <v>0</v>
      </c>
      <c r="BG269" s="77">
        <f>IF($F$253="n/a",0,IF(BG$3&lt;=$C269,0,IF(BG$3&gt;($F$253+$C269),INDEX($D$265:$W$265,,$C269)-SUM($D269:BF269),INDEX($D$265:$W$265,,$C269)/$F$253)))</f>
        <v>0</v>
      </c>
      <c r="BH269" s="77">
        <f>IF($F$253="n/a",0,IF(BH$3&lt;=$C269,0,IF(BH$3&gt;($F$253+$C269),INDEX($D$265:$W$265,,$C269)-SUM($D269:BG269),INDEX($D$265:$W$265,,$C269)/$F$253)))</f>
        <v>0</v>
      </c>
      <c r="BI269" s="77">
        <f>IF($F$253="n/a",0,IF(BI$3&lt;=$C269,0,IF(BI$3&gt;($F$253+$C269),INDEX($D$265:$W$265,,$C269)-SUM($D269:BH269),INDEX($D$265:$W$265,,$C269)/$F$253)))</f>
        <v>0</v>
      </c>
      <c r="BJ269" s="77">
        <f>IF($F$253="n/a",0,IF(BJ$3&lt;=$C269,0,IF(BJ$3&gt;($F$253+$C269),INDEX($D$265:$W$265,,$C269)-SUM($D269:BI269),INDEX($D$265:$W$265,,$C269)/$F$253)))</f>
        <v>0</v>
      </c>
      <c r="BK269" s="77">
        <f>IF($F$253="n/a",0,IF(BK$3&lt;=$C269,0,IF(BK$3&gt;($F$253+$C269),INDEX($D$265:$W$265,,$C269)-SUM($D269:BJ269),INDEX($D$265:$W$265,,$C269)/$F$253)))</f>
        <v>0</v>
      </c>
    </row>
    <row r="270" spans="2:63" s="37" customFormat="1" hidden="1" outlineLevel="1" x14ac:dyDescent="0.3">
      <c r="B270" s="36">
        <v>2015</v>
      </c>
      <c r="C270" s="37">
        <v>3</v>
      </c>
      <c r="D270" s="77"/>
      <c r="E270" s="77">
        <f>IF($F$253="n/a",0,IF(E$3&lt;=$C270,0,IF(E$3&gt;($F$253+$C270),INDEX($D$265:$W$265,,$C270)-SUM($D270:D270),INDEX($D$265:$W$265,,$C270)/$F$253)))</f>
        <v>0</v>
      </c>
      <c r="F270" s="77">
        <f>IF($F$253="n/a",0,IF(F$3&lt;=$C270,0,IF(F$3&gt;($F$253+$C270),INDEX($D$265:$W$265,,$C270)-SUM($D270:E270),INDEX($D$265:$W$265,,$C270)/$F$253)))</f>
        <v>0</v>
      </c>
      <c r="G270" s="77">
        <f>IF($F$253="n/a",0,IF(G$3&lt;=$C270,0,IF(G$3&gt;($F$253+$C270),INDEX($D$265:$W$265,,$C270)-SUM($D270:F270),INDEX($D$265:$W$265,,$C270)/$F$253)))</f>
        <v>0.39928679606995726</v>
      </c>
      <c r="H270" s="78">
        <f>IF($F$253="n/a",0,IF(H$3&lt;=$C270,0,IF(H$3&gt;($F$253+$C270),INDEX($D$265:$W$265,,$C270)-SUM($D270:G270),INDEX($D$265:$W$265,,$C270)/$F$253)))</f>
        <v>0.39928679606995726</v>
      </c>
      <c r="I270" s="79">
        <f>IF($F$253="n/a",0,IF(I$3&lt;=$C270,0,IF(I$3&gt;($F$253+$C270),INDEX($D$265:$W$265,,$C270)-SUM($D270:H270),INDEX($D$265:$W$265,,$C270)/$F$253)))</f>
        <v>0.39928679606995726</v>
      </c>
      <c r="J270" s="77">
        <f>IF($F$253="n/a",0,IF(J$3&lt;=$C270,0,IF(J$3&gt;($F$253+$C270),INDEX($D$265:$W$265,,$C270)-SUM($D270:I270),INDEX($D$265:$W$265,,$C270)/$F$253)))</f>
        <v>0.39928679606995726</v>
      </c>
      <c r="K270" s="77">
        <f>IF($F$253="n/a",0,IF(K$3&lt;=$C270,0,IF(K$3&gt;($F$253+$C270),INDEX($D$265:$W$265,,$C270)-SUM($D270:J270),INDEX($D$265:$W$265,,$C270)/$F$253)))</f>
        <v>0.39928679606995726</v>
      </c>
      <c r="L270" s="77">
        <f>IF($F$253="n/a",0,IF(L$3&lt;=$C270,0,IF(L$3&gt;($F$253+$C270),INDEX($D$265:$W$265,,$C270)-SUM($D270:K270),INDEX($D$265:$W$265,,$C270)/$F$253)))</f>
        <v>0.39928679606995726</v>
      </c>
      <c r="M270" s="77">
        <f>IF($F$253="n/a",0,IF(M$3&lt;=$C270,0,IF(M$3&gt;($F$253+$C270),INDEX($D$265:$W$265,,$C270)-SUM($D270:L270),INDEX($D$265:$W$265,,$C270)/$F$253)))</f>
        <v>0.39928679606995726</v>
      </c>
      <c r="N270" s="77">
        <f>IF($F$253="n/a",0,IF(N$3&lt;=$C270,0,IF(N$3&gt;($F$253+$C270),INDEX($D$265:$W$265,,$C270)-SUM($D270:M270),INDEX($D$265:$W$265,,$C270)/$F$253)))</f>
        <v>0.39928679606995726</v>
      </c>
      <c r="O270" s="77">
        <f>IF($F$253="n/a",0,IF(O$3&lt;=$C270,0,IF(O$3&gt;($F$253+$C270),INDEX($D$265:$W$265,,$C270)-SUM($D270:N270),INDEX($D$265:$W$265,,$C270)/$F$253)))</f>
        <v>0.39928679606995726</v>
      </c>
      <c r="P270" s="77">
        <f>IF($F$253="n/a",0,IF(P$3&lt;=$C270,0,IF(P$3&gt;($F$253+$C270),INDEX($D$265:$W$265,,$C270)-SUM($D270:O270),INDEX($D$265:$W$265,,$C270)/$F$253)))</f>
        <v>0.39928679606995726</v>
      </c>
      <c r="Q270" s="77">
        <f>IF($F$253="n/a",0,IF(Q$3&lt;=$C270,0,IF(Q$3&gt;($F$253+$C270),INDEX($D$265:$W$265,,$C270)-SUM($D270:P270),INDEX($D$265:$W$265,,$C270)/$F$253)))</f>
        <v>0.39928679606995726</v>
      </c>
      <c r="R270" s="77">
        <f>IF($F$253="n/a",0,IF(R$3&lt;=$C270,0,IF(R$3&gt;($F$253+$C270),INDEX($D$265:$W$265,,$C270)-SUM($D270:Q270),INDEX($D$265:$W$265,,$C270)/$F$253)))</f>
        <v>0.39928679606995726</v>
      </c>
      <c r="S270" s="77">
        <f>IF($F$253="n/a",0,IF(S$3&lt;=$C270,0,IF(S$3&gt;($F$253+$C270),INDEX($D$265:$W$265,,$C270)-SUM($D270:R270),INDEX($D$265:$W$265,,$C270)/$F$253)))</f>
        <v>0.39928679606995726</v>
      </c>
      <c r="T270" s="77">
        <f>IF($F$253="n/a",0,IF(T$3&lt;=$C270,0,IF(T$3&gt;($F$253+$C270),INDEX($D$265:$W$265,,$C270)-SUM($D270:S270),INDEX($D$265:$W$265,,$C270)/$F$253)))</f>
        <v>0.39928679606995726</v>
      </c>
      <c r="U270" s="77">
        <f>IF($F$253="n/a",0,IF(U$3&lt;=$C270,0,IF(U$3&gt;($F$253+$C270),INDEX($D$265:$W$265,,$C270)-SUM($D270:T270),INDEX($D$265:$W$265,,$C270)/$F$253)))</f>
        <v>0.39928679606995726</v>
      </c>
      <c r="V270" s="77">
        <f>IF($F$253="n/a",0,IF(V$3&lt;=$C270,0,IF(V$3&gt;($F$253+$C270),INDEX($D$265:$W$265,,$C270)-SUM($D270:U270),INDEX($D$265:$W$265,,$C270)/$F$253)))</f>
        <v>0.39928679606995726</v>
      </c>
      <c r="W270" s="77">
        <f>IF($F$253="n/a",0,IF(W$3&lt;=$C270,0,IF(W$3&gt;($F$253+$C270),INDEX($D$265:$W$265,,$C270)-SUM($D270:V270),INDEX($D$265:$W$265,,$C270)/$F$253)))</f>
        <v>0.39928679606995726</v>
      </c>
      <c r="X270" s="77">
        <f>IF($F$253="n/a",0,IF(X$3&lt;=$C270,0,IF(X$3&gt;($F$253+$C270),INDEX($D$265:$W$265,,$C270)-SUM($D270:W270),INDEX($D$265:$W$265,,$C270)/$F$253)))</f>
        <v>0.39928679606995726</v>
      </c>
      <c r="Y270" s="77">
        <f>IF($F$253="n/a",0,IF(Y$3&lt;=$C270,0,IF(Y$3&gt;($F$253+$C270),INDEX($D$265:$W$265,,$C270)-SUM($D270:X270),INDEX($D$265:$W$265,,$C270)/$F$253)))</f>
        <v>0.39928679606995726</v>
      </c>
      <c r="Z270" s="77">
        <f>IF($F$253="n/a",0,IF(Z$3&lt;=$C270,0,IF(Z$3&gt;($F$253+$C270),INDEX($D$265:$W$265,,$C270)-SUM($D270:Y270),INDEX($D$265:$W$265,,$C270)/$F$253)))</f>
        <v>0.39928679606995726</v>
      </c>
      <c r="AA270" s="77">
        <f>IF($F$253="n/a",0,IF(AA$3&lt;=$C270,0,IF(AA$3&gt;($F$253+$C270),INDEX($D$265:$W$265,,$C270)-SUM($D270:Z270),INDEX($D$265:$W$265,,$C270)/$F$253)))</f>
        <v>-1.7763568394002505E-15</v>
      </c>
      <c r="AB270" s="77">
        <f>IF($F$253="n/a",0,IF(AB$3&lt;=$C270,0,IF(AB$3&gt;($F$253+$C270),INDEX($D$265:$W$265,,$C270)-SUM($D270:AA270),INDEX($D$265:$W$265,,$C270)/$F$253)))</f>
        <v>0</v>
      </c>
      <c r="AC270" s="77">
        <f>IF($F$253="n/a",0,IF(AC$3&lt;=$C270,0,IF(AC$3&gt;($F$253+$C270),INDEX($D$265:$W$265,,$C270)-SUM($D270:AB270),INDEX($D$265:$W$265,,$C270)/$F$253)))</f>
        <v>0</v>
      </c>
      <c r="AD270" s="77">
        <f>IF($F$253="n/a",0,IF(AD$3&lt;=$C270,0,IF(AD$3&gt;($F$253+$C270),INDEX($D$265:$W$265,,$C270)-SUM($D270:AC270),INDEX($D$265:$W$265,,$C270)/$F$253)))</f>
        <v>0</v>
      </c>
      <c r="AE270" s="77">
        <f>IF($F$253="n/a",0,IF(AE$3&lt;=$C270,0,IF(AE$3&gt;($F$253+$C270),INDEX($D$265:$W$265,,$C270)-SUM($D270:AD270),INDEX($D$265:$W$265,,$C270)/$F$253)))</f>
        <v>0</v>
      </c>
      <c r="AF270" s="77">
        <f>IF($F$253="n/a",0,IF(AF$3&lt;=$C270,0,IF(AF$3&gt;($F$253+$C270),INDEX($D$265:$W$265,,$C270)-SUM($D270:AE270),INDEX($D$265:$W$265,,$C270)/$F$253)))</f>
        <v>0</v>
      </c>
      <c r="AG270" s="77">
        <f>IF($F$253="n/a",0,IF(AG$3&lt;=$C270,0,IF(AG$3&gt;($F$253+$C270),INDEX($D$265:$W$265,,$C270)-SUM($D270:AF270),INDEX($D$265:$W$265,,$C270)/$F$253)))</f>
        <v>0</v>
      </c>
      <c r="AH270" s="77">
        <f>IF($F$253="n/a",0,IF(AH$3&lt;=$C270,0,IF(AH$3&gt;($F$253+$C270),INDEX($D$265:$W$265,,$C270)-SUM($D270:AG270),INDEX($D$265:$W$265,,$C270)/$F$253)))</f>
        <v>0</v>
      </c>
      <c r="AI270" s="77">
        <f>IF($F$253="n/a",0,IF(AI$3&lt;=$C270,0,IF(AI$3&gt;($F$253+$C270),INDEX($D$265:$W$265,,$C270)-SUM($D270:AH270),INDEX($D$265:$W$265,,$C270)/$F$253)))</f>
        <v>0</v>
      </c>
      <c r="AJ270" s="77">
        <f>IF($F$253="n/a",0,IF(AJ$3&lt;=$C270,0,IF(AJ$3&gt;($F$253+$C270),INDEX($D$265:$W$265,,$C270)-SUM($D270:AI270),INDEX($D$265:$W$265,,$C270)/$F$253)))</f>
        <v>0</v>
      </c>
      <c r="AK270" s="77">
        <f>IF($F$253="n/a",0,IF(AK$3&lt;=$C270,0,IF(AK$3&gt;($F$253+$C270),INDEX($D$265:$W$265,,$C270)-SUM($D270:AJ270),INDEX($D$265:$W$265,,$C270)/$F$253)))</f>
        <v>0</v>
      </c>
      <c r="AL270" s="77">
        <f>IF($F$253="n/a",0,IF(AL$3&lt;=$C270,0,IF(AL$3&gt;($F$253+$C270),INDEX($D$265:$W$265,,$C270)-SUM($D270:AK270),INDEX($D$265:$W$265,,$C270)/$F$253)))</f>
        <v>0</v>
      </c>
      <c r="AM270" s="77">
        <f>IF($F$253="n/a",0,IF(AM$3&lt;=$C270,0,IF(AM$3&gt;($F$253+$C270),INDEX($D$265:$W$265,,$C270)-SUM($D270:AL270),INDEX($D$265:$W$265,,$C270)/$F$253)))</f>
        <v>0</v>
      </c>
      <c r="AN270" s="77">
        <f>IF($F$253="n/a",0,IF(AN$3&lt;=$C270,0,IF(AN$3&gt;($F$253+$C270),INDEX($D$265:$W$265,,$C270)-SUM($D270:AM270),INDEX($D$265:$W$265,,$C270)/$F$253)))</f>
        <v>0</v>
      </c>
      <c r="AO270" s="77">
        <f>IF($F$253="n/a",0,IF(AO$3&lt;=$C270,0,IF(AO$3&gt;($F$253+$C270),INDEX($D$265:$W$265,,$C270)-SUM($D270:AN270),INDEX($D$265:$W$265,,$C270)/$F$253)))</f>
        <v>0</v>
      </c>
      <c r="AP270" s="77">
        <f>IF($F$253="n/a",0,IF(AP$3&lt;=$C270,0,IF(AP$3&gt;($F$253+$C270),INDEX($D$265:$W$265,,$C270)-SUM($D270:AO270),INDEX($D$265:$W$265,,$C270)/$F$253)))</f>
        <v>0</v>
      </c>
      <c r="AQ270" s="77">
        <f>IF($F$253="n/a",0,IF(AQ$3&lt;=$C270,0,IF(AQ$3&gt;($F$253+$C270),INDEX($D$265:$W$265,,$C270)-SUM($D270:AP270),INDEX($D$265:$W$265,,$C270)/$F$253)))</f>
        <v>0</v>
      </c>
      <c r="AR270" s="77">
        <f>IF($F$253="n/a",0,IF(AR$3&lt;=$C270,0,IF(AR$3&gt;($F$253+$C270),INDEX($D$265:$W$265,,$C270)-SUM($D270:AQ270),INDEX($D$265:$W$265,,$C270)/$F$253)))</f>
        <v>0</v>
      </c>
      <c r="AS270" s="77">
        <f>IF($F$253="n/a",0,IF(AS$3&lt;=$C270,0,IF(AS$3&gt;($F$253+$C270),INDEX($D$265:$W$265,,$C270)-SUM($D270:AR270),INDEX($D$265:$W$265,,$C270)/$F$253)))</f>
        <v>0</v>
      </c>
      <c r="AT270" s="77">
        <f>IF($F$253="n/a",0,IF(AT$3&lt;=$C270,0,IF(AT$3&gt;($F$253+$C270),INDEX($D$265:$W$265,,$C270)-SUM($D270:AS270),INDEX($D$265:$W$265,,$C270)/$F$253)))</f>
        <v>0</v>
      </c>
      <c r="AU270" s="77">
        <f>IF($F$253="n/a",0,IF(AU$3&lt;=$C270,0,IF(AU$3&gt;($F$253+$C270),INDEX($D$265:$W$265,,$C270)-SUM($D270:AT270),INDEX($D$265:$W$265,,$C270)/$F$253)))</f>
        <v>0</v>
      </c>
      <c r="AV270" s="77">
        <f>IF($F$253="n/a",0,IF(AV$3&lt;=$C270,0,IF(AV$3&gt;($F$253+$C270),INDEX($D$265:$W$265,,$C270)-SUM($D270:AU270),INDEX($D$265:$W$265,,$C270)/$F$253)))</f>
        <v>0</v>
      </c>
      <c r="AW270" s="77">
        <f>IF($F$253="n/a",0,IF(AW$3&lt;=$C270,0,IF(AW$3&gt;($F$253+$C270),INDEX($D$265:$W$265,,$C270)-SUM($D270:AV270),INDEX($D$265:$W$265,,$C270)/$F$253)))</f>
        <v>0</v>
      </c>
      <c r="AX270" s="77">
        <f>IF($F$253="n/a",0,IF(AX$3&lt;=$C270,0,IF(AX$3&gt;($F$253+$C270),INDEX($D$265:$W$265,,$C270)-SUM($D270:AW270),INDEX($D$265:$W$265,,$C270)/$F$253)))</f>
        <v>0</v>
      </c>
      <c r="AY270" s="77">
        <f>IF($F$253="n/a",0,IF(AY$3&lt;=$C270,0,IF(AY$3&gt;($F$253+$C270),INDEX($D$265:$W$265,,$C270)-SUM($D270:AX270),INDEX($D$265:$W$265,,$C270)/$F$253)))</f>
        <v>0</v>
      </c>
      <c r="AZ270" s="77">
        <f>IF($F$253="n/a",0,IF(AZ$3&lt;=$C270,0,IF(AZ$3&gt;($F$253+$C270),INDEX($D$265:$W$265,,$C270)-SUM($D270:AY270),INDEX($D$265:$W$265,,$C270)/$F$253)))</f>
        <v>0</v>
      </c>
      <c r="BA270" s="77">
        <f>IF($F$253="n/a",0,IF(BA$3&lt;=$C270,0,IF(BA$3&gt;($F$253+$C270),INDEX($D$265:$W$265,,$C270)-SUM($D270:AZ270),INDEX($D$265:$W$265,,$C270)/$F$253)))</f>
        <v>0</v>
      </c>
      <c r="BB270" s="77">
        <f>IF($F$253="n/a",0,IF(BB$3&lt;=$C270,0,IF(BB$3&gt;($F$253+$C270),INDEX($D$265:$W$265,,$C270)-SUM($D270:BA270),INDEX($D$265:$W$265,,$C270)/$F$253)))</f>
        <v>0</v>
      </c>
      <c r="BC270" s="77">
        <f>IF($F$253="n/a",0,IF(BC$3&lt;=$C270,0,IF(BC$3&gt;($F$253+$C270),INDEX($D$265:$W$265,,$C270)-SUM($D270:BB270),INDEX($D$265:$W$265,,$C270)/$F$253)))</f>
        <v>0</v>
      </c>
      <c r="BD270" s="77">
        <f>IF($F$253="n/a",0,IF(BD$3&lt;=$C270,0,IF(BD$3&gt;($F$253+$C270),INDEX($D$265:$W$265,,$C270)-SUM($D270:BC270),INDEX($D$265:$W$265,,$C270)/$F$253)))</f>
        <v>0</v>
      </c>
      <c r="BE270" s="77">
        <f>IF($F$253="n/a",0,IF(BE$3&lt;=$C270,0,IF(BE$3&gt;($F$253+$C270),INDEX($D$265:$W$265,,$C270)-SUM($D270:BD270),INDEX($D$265:$W$265,,$C270)/$F$253)))</f>
        <v>0</v>
      </c>
      <c r="BF270" s="77">
        <f>IF($F$253="n/a",0,IF(BF$3&lt;=$C270,0,IF(BF$3&gt;($F$253+$C270),INDEX($D$265:$W$265,,$C270)-SUM($D270:BE270),INDEX($D$265:$W$265,,$C270)/$F$253)))</f>
        <v>0</v>
      </c>
      <c r="BG270" s="77">
        <f>IF($F$253="n/a",0,IF(BG$3&lt;=$C270,0,IF(BG$3&gt;($F$253+$C270),INDEX($D$265:$W$265,,$C270)-SUM($D270:BF270),INDEX($D$265:$W$265,,$C270)/$F$253)))</f>
        <v>0</v>
      </c>
      <c r="BH270" s="77">
        <f>IF($F$253="n/a",0,IF(BH$3&lt;=$C270,0,IF(BH$3&gt;($F$253+$C270),INDEX($D$265:$W$265,,$C270)-SUM($D270:BG270),INDEX($D$265:$W$265,,$C270)/$F$253)))</f>
        <v>0</v>
      </c>
      <c r="BI270" s="77">
        <f>IF($F$253="n/a",0,IF(BI$3&lt;=$C270,0,IF(BI$3&gt;($F$253+$C270),INDEX($D$265:$W$265,,$C270)-SUM($D270:BH270),INDEX($D$265:$W$265,,$C270)/$F$253)))</f>
        <v>0</v>
      </c>
      <c r="BJ270" s="77">
        <f>IF($F$253="n/a",0,IF(BJ$3&lt;=$C270,0,IF(BJ$3&gt;($F$253+$C270),INDEX($D$265:$W$265,,$C270)-SUM($D270:BI270),INDEX($D$265:$W$265,,$C270)/$F$253)))</f>
        <v>0</v>
      </c>
      <c r="BK270" s="77">
        <f>IF($F$253="n/a",0,IF(BK$3&lt;=$C270,0,IF(BK$3&gt;($F$253+$C270),INDEX($D$265:$W$265,,$C270)-SUM($D270:BJ270),INDEX($D$265:$W$265,,$C270)/$F$253)))</f>
        <v>0</v>
      </c>
    </row>
    <row r="271" spans="2:63" s="37" customFormat="1" hidden="1" outlineLevel="1" x14ac:dyDescent="0.3">
      <c r="B271" s="36">
        <v>2016</v>
      </c>
      <c r="C271" s="37">
        <v>4</v>
      </c>
      <c r="D271" s="77"/>
      <c r="E271" s="77">
        <f>IF($F$253="n/a",0,IF(E$3&lt;=$C271,0,IF(E$3&gt;($F$253+$C271),INDEX($D$265:$W$265,,$C271)-SUM($D271:D271),INDEX($D$265:$W$265,,$C271)/$F$253)))</f>
        <v>0</v>
      </c>
      <c r="F271" s="77">
        <f>IF($F$253="n/a",0,IF(F$3&lt;=$C271,0,IF(F$3&gt;($F$253+$C271),INDEX($D$265:$W$265,,$C271)-SUM($D271:E271),INDEX($D$265:$W$265,,$C271)/$F$253)))</f>
        <v>0</v>
      </c>
      <c r="G271" s="77">
        <f>IF($F$253="n/a",0,IF(G$3&lt;=$C271,0,IF(G$3&gt;($F$253+$C271),INDEX($D$265:$W$265,,$C271)-SUM($D271:F271),INDEX($D$265:$W$265,,$C271)/$F$253)))</f>
        <v>0</v>
      </c>
      <c r="H271" s="78">
        <f>IF($F$253="n/a",0,IF(H$3&lt;=$C271,0,IF(H$3&gt;($F$253+$C271),INDEX($D$265:$W$265,,$C271)-SUM($D271:G271),INDEX($D$265:$W$265,,$C271)/$F$253)))</f>
        <v>0.73044696250876906</v>
      </c>
      <c r="I271" s="79">
        <f>IF($F$253="n/a",0,IF(I$3&lt;=$C271,0,IF(I$3&gt;($F$253+$C271),INDEX($D$265:$W$265,,$C271)-SUM($D271:H271),INDEX($D$265:$W$265,,$C271)/$F$253)))</f>
        <v>0.73044696250876906</v>
      </c>
      <c r="J271" s="77">
        <f>IF($F$253="n/a",0,IF(J$3&lt;=$C271,0,IF(J$3&gt;($F$253+$C271),INDEX($D$265:$W$265,,$C271)-SUM($D271:I271),INDEX($D$265:$W$265,,$C271)/$F$253)))</f>
        <v>0.73044696250876906</v>
      </c>
      <c r="K271" s="77">
        <f>IF($F$253="n/a",0,IF(K$3&lt;=$C271,0,IF(K$3&gt;($F$253+$C271),INDEX($D$265:$W$265,,$C271)-SUM($D271:J271),INDEX($D$265:$W$265,,$C271)/$F$253)))</f>
        <v>0.73044696250876906</v>
      </c>
      <c r="L271" s="77">
        <f>IF($F$253="n/a",0,IF(L$3&lt;=$C271,0,IF(L$3&gt;($F$253+$C271),INDEX($D$265:$W$265,,$C271)-SUM($D271:K271),INDEX($D$265:$W$265,,$C271)/$F$253)))</f>
        <v>0.73044696250876906</v>
      </c>
      <c r="M271" s="77">
        <f>IF($F$253="n/a",0,IF(M$3&lt;=$C271,0,IF(M$3&gt;($F$253+$C271),INDEX($D$265:$W$265,,$C271)-SUM($D271:L271),INDEX($D$265:$W$265,,$C271)/$F$253)))</f>
        <v>0.73044696250876906</v>
      </c>
      <c r="N271" s="77">
        <f>IF($F$253="n/a",0,IF(N$3&lt;=$C271,0,IF(N$3&gt;($F$253+$C271),INDEX($D$265:$W$265,,$C271)-SUM($D271:M271),INDEX($D$265:$W$265,,$C271)/$F$253)))</f>
        <v>0.73044696250876906</v>
      </c>
      <c r="O271" s="77">
        <f>IF($F$253="n/a",0,IF(O$3&lt;=$C271,0,IF(O$3&gt;($F$253+$C271),INDEX($D$265:$W$265,,$C271)-SUM($D271:N271),INDEX($D$265:$W$265,,$C271)/$F$253)))</f>
        <v>0.73044696250876906</v>
      </c>
      <c r="P271" s="77">
        <f>IF($F$253="n/a",0,IF(P$3&lt;=$C271,0,IF(P$3&gt;($F$253+$C271),INDEX($D$265:$W$265,,$C271)-SUM($D271:O271),INDEX($D$265:$W$265,,$C271)/$F$253)))</f>
        <v>0.73044696250876906</v>
      </c>
      <c r="Q271" s="77">
        <f>IF($F$253="n/a",0,IF(Q$3&lt;=$C271,0,IF(Q$3&gt;($F$253+$C271),INDEX($D$265:$W$265,,$C271)-SUM($D271:P271),INDEX($D$265:$W$265,,$C271)/$F$253)))</f>
        <v>0.73044696250876906</v>
      </c>
      <c r="R271" s="77">
        <f>IF($F$253="n/a",0,IF(R$3&lt;=$C271,0,IF(R$3&gt;($F$253+$C271),INDEX($D$265:$W$265,,$C271)-SUM($D271:Q271),INDEX($D$265:$W$265,,$C271)/$F$253)))</f>
        <v>0.73044696250876906</v>
      </c>
      <c r="S271" s="77">
        <f>IF($F$253="n/a",0,IF(S$3&lt;=$C271,0,IF(S$3&gt;($F$253+$C271),INDEX($D$265:$W$265,,$C271)-SUM($D271:R271),INDEX($D$265:$W$265,,$C271)/$F$253)))</f>
        <v>0.73044696250876906</v>
      </c>
      <c r="T271" s="77">
        <f>IF($F$253="n/a",0,IF(T$3&lt;=$C271,0,IF(T$3&gt;($F$253+$C271),INDEX($D$265:$W$265,,$C271)-SUM($D271:S271),INDEX($D$265:$W$265,,$C271)/$F$253)))</f>
        <v>0.73044696250876906</v>
      </c>
      <c r="U271" s="77">
        <f>IF($F$253="n/a",0,IF(U$3&lt;=$C271,0,IF(U$3&gt;($F$253+$C271),INDEX($D$265:$W$265,,$C271)-SUM($D271:T271),INDEX($D$265:$W$265,,$C271)/$F$253)))</f>
        <v>0.73044696250876906</v>
      </c>
      <c r="V271" s="77">
        <f>IF($F$253="n/a",0,IF(V$3&lt;=$C271,0,IF(V$3&gt;($F$253+$C271),INDEX($D$265:$W$265,,$C271)-SUM($D271:U271),INDEX($D$265:$W$265,,$C271)/$F$253)))</f>
        <v>0.73044696250876906</v>
      </c>
      <c r="W271" s="77">
        <f>IF($F$253="n/a",0,IF(W$3&lt;=$C271,0,IF(W$3&gt;($F$253+$C271),INDEX($D$265:$W$265,,$C271)-SUM($D271:V271),INDEX($D$265:$W$265,,$C271)/$F$253)))</f>
        <v>0.73044696250876906</v>
      </c>
      <c r="X271" s="77">
        <f>IF($F$253="n/a",0,IF(X$3&lt;=$C271,0,IF(X$3&gt;($F$253+$C271),INDEX($D$265:$W$265,,$C271)-SUM($D271:W271),INDEX($D$265:$W$265,,$C271)/$F$253)))</f>
        <v>0.73044696250876906</v>
      </c>
      <c r="Y271" s="77">
        <f>IF($F$253="n/a",0,IF(Y$3&lt;=$C271,0,IF(Y$3&gt;($F$253+$C271),INDEX($D$265:$W$265,,$C271)-SUM($D271:X271),INDEX($D$265:$W$265,,$C271)/$F$253)))</f>
        <v>0.73044696250876906</v>
      </c>
      <c r="Z271" s="77">
        <f>IF($F$253="n/a",0,IF(Z$3&lt;=$C271,0,IF(Z$3&gt;($F$253+$C271),INDEX($D$265:$W$265,,$C271)-SUM($D271:Y271),INDEX($D$265:$W$265,,$C271)/$F$253)))</f>
        <v>0.73044696250876906</v>
      </c>
      <c r="AA271" s="77">
        <f>IF($F$253="n/a",0,IF(AA$3&lt;=$C271,0,IF(AA$3&gt;($F$253+$C271),INDEX($D$265:$W$265,,$C271)-SUM($D271:Z271),INDEX($D$265:$W$265,,$C271)/$F$253)))</f>
        <v>0.73044696250876906</v>
      </c>
      <c r="AB271" s="77">
        <f>IF($F$253="n/a",0,IF(AB$3&lt;=$C271,0,IF(AB$3&gt;($F$253+$C271),INDEX($D$265:$W$265,,$C271)-SUM($D271:AA271),INDEX($D$265:$W$265,,$C271)/$F$253)))</f>
        <v>5.3290705182007514E-15</v>
      </c>
      <c r="AC271" s="77">
        <f>IF($F$253="n/a",0,IF(AC$3&lt;=$C271,0,IF(AC$3&gt;($F$253+$C271),INDEX($D$265:$W$265,,$C271)-SUM($D271:AB271),INDEX($D$265:$W$265,,$C271)/$F$253)))</f>
        <v>0</v>
      </c>
      <c r="AD271" s="77">
        <f>IF($F$253="n/a",0,IF(AD$3&lt;=$C271,0,IF(AD$3&gt;($F$253+$C271),INDEX($D$265:$W$265,,$C271)-SUM($D271:AC271),INDEX($D$265:$W$265,,$C271)/$F$253)))</f>
        <v>0</v>
      </c>
      <c r="AE271" s="77">
        <f>IF($F$253="n/a",0,IF(AE$3&lt;=$C271,0,IF(AE$3&gt;($F$253+$C271),INDEX($D$265:$W$265,,$C271)-SUM($D271:AD271),INDEX($D$265:$W$265,,$C271)/$F$253)))</f>
        <v>0</v>
      </c>
      <c r="AF271" s="77">
        <f>IF($F$253="n/a",0,IF(AF$3&lt;=$C271,0,IF(AF$3&gt;($F$253+$C271),INDEX($D$265:$W$265,,$C271)-SUM($D271:AE271),INDEX($D$265:$W$265,,$C271)/$F$253)))</f>
        <v>0</v>
      </c>
      <c r="AG271" s="77">
        <f>IF($F$253="n/a",0,IF(AG$3&lt;=$C271,0,IF(AG$3&gt;($F$253+$C271),INDEX($D$265:$W$265,,$C271)-SUM($D271:AF271),INDEX($D$265:$W$265,,$C271)/$F$253)))</f>
        <v>0</v>
      </c>
      <c r="AH271" s="77">
        <f>IF($F$253="n/a",0,IF(AH$3&lt;=$C271,0,IF(AH$3&gt;($F$253+$C271),INDEX($D$265:$W$265,,$C271)-SUM($D271:AG271),INDEX($D$265:$W$265,,$C271)/$F$253)))</f>
        <v>0</v>
      </c>
      <c r="AI271" s="77">
        <f>IF($F$253="n/a",0,IF(AI$3&lt;=$C271,0,IF(AI$3&gt;($F$253+$C271),INDEX($D$265:$W$265,,$C271)-SUM($D271:AH271),INDEX($D$265:$W$265,,$C271)/$F$253)))</f>
        <v>0</v>
      </c>
      <c r="AJ271" s="77">
        <f>IF($F$253="n/a",0,IF(AJ$3&lt;=$C271,0,IF(AJ$3&gt;($F$253+$C271),INDEX($D$265:$W$265,,$C271)-SUM($D271:AI271),INDEX($D$265:$W$265,,$C271)/$F$253)))</f>
        <v>0</v>
      </c>
      <c r="AK271" s="77">
        <f>IF($F$253="n/a",0,IF(AK$3&lt;=$C271,0,IF(AK$3&gt;($F$253+$C271),INDEX($D$265:$W$265,,$C271)-SUM($D271:AJ271),INDEX($D$265:$W$265,,$C271)/$F$253)))</f>
        <v>0</v>
      </c>
      <c r="AL271" s="77">
        <f>IF($F$253="n/a",0,IF(AL$3&lt;=$C271,0,IF(AL$3&gt;($F$253+$C271),INDEX($D$265:$W$265,,$C271)-SUM($D271:AK271),INDEX($D$265:$W$265,,$C271)/$F$253)))</f>
        <v>0</v>
      </c>
      <c r="AM271" s="77">
        <f>IF($F$253="n/a",0,IF(AM$3&lt;=$C271,0,IF(AM$3&gt;($F$253+$C271),INDEX($D$265:$W$265,,$C271)-SUM($D271:AL271),INDEX($D$265:$W$265,,$C271)/$F$253)))</f>
        <v>0</v>
      </c>
      <c r="AN271" s="77">
        <f>IF($F$253="n/a",0,IF(AN$3&lt;=$C271,0,IF(AN$3&gt;($F$253+$C271),INDEX($D$265:$W$265,,$C271)-SUM($D271:AM271),INDEX($D$265:$W$265,,$C271)/$F$253)))</f>
        <v>0</v>
      </c>
      <c r="AO271" s="77">
        <f>IF($F$253="n/a",0,IF(AO$3&lt;=$C271,0,IF(AO$3&gt;($F$253+$C271),INDEX($D$265:$W$265,,$C271)-SUM($D271:AN271),INDEX($D$265:$W$265,,$C271)/$F$253)))</f>
        <v>0</v>
      </c>
      <c r="AP271" s="77">
        <f>IF($F$253="n/a",0,IF(AP$3&lt;=$C271,0,IF(AP$3&gt;($F$253+$C271),INDEX($D$265:$W$265,,$C271)-SUM($D271:AO271),INDEX($D$265:$W$265,,$C271)/$F$253)))</f>
        <v>0</v>
      </c>
      <c r="AQ271" s="77">
        <f>IF($F$253="n/a",0,IF(AQ$3&lt;=$C271,0,IF(AQ$3&gt;($F$253+$C271),INDEX($D$265:$W$265,,$C271)-SUM($D271:AP271),INDEX($D$265:$W$265,,$C271)/$F$253)))</f>
        <v>0</v>
      </c>
      <c r="AR271" s="77">
        <f>IF($F$253="n/a",0,IF(AR$3&lt;=$C271,0,IF(AR$3&gt;($F$253+$C271),INDEX($D$265:$W$265,,$C271)-SUM($D271:AQ271),INDEX($D$265:$W$265,,$C271)/$F$253)))</f>
        <v>0</v>
      </c>
      <c r="AS271" s="77">
        <f>IF($F$253="n/a",0,IF(AS$3&lt;=$C271,0,IF(AS$3&gt;($F$253+$C271),INDEX($D$265:$W$265,,$C271)-SUM($D271:AR271),INDEX($D$265:$W$265,,$C271)/$F$253)))</f>
        <v>0</v>
      </c>
      <c r="AT271" s="77">
        <f>IF($F$253="n/a",0,IF(AT$3&lt;=$C271,0,IF(AT$3&gt;($F$253+$C271),INDEX($D$265:$W$265,,$C271)-SUM($D271:AS271),INDEX($D$265:$W$265,,$C271)/$F$253)))</f>
        <v>0</v>
      </c>
      <c r="AU271" s="77">
        <f>IF($F$253="n/a",0,IF(AU$3&lt;=$C271,0,IF(AU$3&gt;($F$253+$C271),INDEX($D$265:$W$265,,$C271)-SUM($D271:AT271),INDEX($D$265:$W$265,,$C271)/$F$253)))</f>
        <v>0</v>
      </c>
      <c r="AV271" s="77">
        <f>IF($F$253="n/a",0,IF(AV$3&lt;=$C271,0,IF(AV$3&gt;($F$253+$C271),INDEX($D$265:$W$265,,$C271)-SUM($D271:AU271),INDEX($D$265:$W$265,,$C271)/$F$253)))</f>
        <v>0</v>
      </c>
      <c r="AW271" s="77">
        <f>IF($F$253="n/a",0,IF(AW$3&lt;=$C271,0,IF(AW$3&gt;($F$253+$C271),INDEX($D$265:$W$265,,$C271)-SUM($D271:AV271),INDEX($D$265:$W$265,,$C271)/$F$253)))</f>
        <v>0</v>
      </c>
      <c r="AX271" s="77">
        <f>IF($F$253="n/a",0,IF(AX$3&lt;=$C271,0,IF(AX$3&gt;($F$253+$C271),INDEX($D$265:$W$265,,$C271)-SUM($D271:AW271),INDEX($D$265:$W$265,,$C271)/$F$253)))</f>
        <v>0</v>
      </c>
      <c r="AY271" s="77">
        <f>IF($F$253="n/a",0,IF(AY$3&lt;=$C271,0,IF(AY$3&gt;($F$253+$C271),INDEX($D$265:$W$265,,$C271)-SUM($D271:AX271),INDEX($D$265:$W$265,,$C271)/$F$253)))</f>
        <v>0</v>
      </c>
      <c r="AZ271" s="77">
        <f>IF($F$253="n/a",0,IF(AZ$3&lt;=$C271,0,IF(AZ$3&gt;($F$253+$C271),INDEX($D$265:$W$265,,$C271)-SUM($D271:AY271),INDEX($D$265:$W$265,,$C271)/$F$253)))</f>
        <v>0</v>
      </c>
      <c r="BA271" s="77">
        <f>IF($F$253="n/a",0,IF(BA$3&lt;=$C271,0,IF(BA$3&gt;($F$253+$C271),INDEX($D$265:$W$265,,$C271)-SUM($D271:AZ271),INDEX($D$265:$W$265,,$C271)/$F$253)))</f>
        <v>0</v>
      </c>
      <c r="BB271" s="77">
        <f>IF($F$253="n/a",0,IF(BB$3&lt;=$C271,0,IF(BB$3&gt;($F$253+$C271),INDEX($D$265:$W$265,,$C271)-SUM($D271:BA271),INDEX($D$265:$W$265,,$C271)/$F$253)))</f>
        <v>0</v>
      </c>
      <c r="BC271" s="77">
        <f>IF($F$253="n/a",0,IF(BC$3&lt;=$C271,0,IF(BC$3&gt;($F$253+$C271),INDEX($D$265:$W$265,,$C271)-SUM($D271:BB271),INDEX($D$265:$W$265,,$C271)/$F$253)))</f>
        <v>0</v>
      </c>
      <c r="BD271" s="77">
        <f>IF($F$253="n/a",0,IF(BD$3&lt;=$C271,0,IF(BD$3&gt;($F$253+$C271),INDEX($D$265:$W$265,,$C271)-SUM($D271:BC271),INDEX($D$265:$W$265,,$C271)/$F$253)))</f>
        <v>0</v>
      </c>
      <c r="BE271" s="77">
        <f>IF($F$253="n/a",0,IF(BE$3&lt;=$C271,0,IF(BE$3&gt;($F$253+$C271),INDEX($D$265:$W$265,,$C271)-SUM($D271:BD271),INDEX($D$265:$W$265,,$C271)/$F$253)))</f>
        <v>0</v>
      </c>
      <c r="BF271" s="77">
        <f>IF($F$253="n/a",0,IF(BF$3&lt;=$C271,0,IF(BF$3&gt;($F$253+$C271),INDEX($D$265:$W$265,,$C271)-SUM($D271:BE271),INDEX($D$265:$W$265,,$C271)/$F$253)))</f>
        <v>0</v>
      </c>
      <c r="BG271" s="77">
        <f>IF($F$253="n/a",0,IF(BG$3&lt;=$C271,0,IF(BG$3&gt;($F$253+$C271),INDEX($D$265:$W$265,,$C271)-SUM($D271:BF271),INDEX($D$265:$W$265,,$C271)/$F$253)))</f>
        <v>0</v>
      </c>
      <c r="BH271" s="77">
        <f>IF($F$253="n/a",0,IF(BH$3&lt;=$C271,0,IF(BH$3&gt;($F$253+$C271),INDEX($D$265:$W$265,,$C271)-SUM($D271:BG271),INDEX($D$265:$W$265,,$C271)/$F$253)))</f>
        <v>0</v>
      </c>
      <c r="BI271" s="77">
        <f>IF($F$253="n/a",0,IF(BI$3&lt;=$C271,0,IF(BI$3&gt;($F$253+$C271),INDEX($D$265:$W$265,,$C271)-SUM($D271:BH271),INDEX($D$265:$W$265,,$C271)/$F$253)))</f>
        <v>0</v>
      </c>
      <c r="BJ271" s="77">
        <f>IF($F$253="n/a",0,IF(BJ$3&lt;=$C271,0,IF(BJ$3&gt;($F$253+$C271),INDEX($D$265:$W$265,,$C271)-SUM($D271:BI271),INDEX($D$265:$W$265,,$C271)/$F$253)))</f>
        <v>0</v>
      </c>
      <c r="BK271" s="77">
        <f>IF($F$253="n/a",0,IF(BK$3&lt;=$C271,0,IF(BK$3&gt;($F$253+$C271),INDEX($D$265:$W$265,,$C271)-SUM($D271:BJ271),INDEX($D$265:$W$265,,$C271)/$F$253)))</f>
        <v>0</v>
      </c>
    </row>
    <row r="272" spans="2:63" s="37" customFormat="1" hidden="1" outlineLevel="1" x14ac:dyDescent="0.3">
      <c r="B272" s="36">
        <v>2017</v>
      </c>
      <c r="C272" s="37">
        <v>5</v>
      </c>
      <c r="D272" s="77"/>
      <c r="E272" s="77">
        <f>IF($F$253="n/a",0,IF(E$3&lt;=$C272,0,IF(E$3&gt;($F$253+$C272),INDEX($D$265:$W$265,,$C272)-SUM($D272:D272),INDEX($D$265:$W$265,,$C272)/$F$253)))</f>
        <v>0</v>
      </c>
      <c r="F272" s="77">
        <f>IF($F$253="n/a",0,IF(F$3&lt;=$C272,0,IF(F$3&gt;($F$253+$C272),INDEX($D$265:$W$265,,$C272)-SUM($D272:E272),INDEX($D$265:$W$265,,$C272)/$F$253)))</f>
        <v>0</v>
      </c>
      <c r="G272" s="77">
        <f>IF($F$253="n/a",0,IF(G$3&lt;=$C272,0,IF(G$3&gt;($F$253+$C272),INDEX($D$265:$W$265,,$C272)-SUM($D272:F272),INDEX($D$265:$W$265,,$C272)/$F$253)))</f>
        <v>0</v>
      </c>
      <c r="H272" s="78">
        <f>IF($F$253="n/a",0,IF(H$3&lt;=$C272,0,IF(H$3&gt;($F$253+$C272),INDEX($D$265:$W$265,,$C272)-SUM($D272:G272),INDEX($D$265:$W$265,,$C272)/$F$253)))</f>
        <v>0</v>
      </c>
      <c r="I272" s="79">
        <f>IF($F$253="n/a",0,IF(I$3&lt;=$C272,0,IF(I$3&gt;($F$253+$C272),INDEX($D$265:$W$265,,$C272)-SUM($D272:H272),INDEX($D$265:$W$265,,$C272)/$F$253)))</f>
        <v>0.63069904537187516</v>
      </c>
      <c r="J272" s="77">
        <f>IF($F$253="n/a",0,IF(J$3&lt;=$C272,0,IF(J$3&gt;($F$253+$C272),INDEX($D$265:$W$265,,$C272)-SUM($D272:I272),INDEX($D$265:$W$265,,$C272)/$F$253)))</f>
        <v>0.63069904537187516</v>
      </c>
      <c r="K272" s="77">
        <f>IF($F$253="n/a",0,IF(K$3&lt;=$C272,0,IF(K$3&gt;($F$253+$C272),INDEX($D$265:$W$265,,$C272)-SUM($D272:J272),INDEX($D$265:$W$265,,$C272)/$F$253)))</f>
        <v>0.63069904537187516</v>
      </c>
      <c r="L272" s="77">
        <f>IF($F$253="n/a",0,IF(L$3&lt;=$C272,0,IF(L$3&gt;($F$253+$C272),INDEX($D$265:$W$265,,$C272)-SUM($D272:K272),INDEX($D$265:$W$265,,$C272)/$F$253)))</f>
        <v>0.63069904537187516</v>
      </c>
      <c r="M272" s="77">
        <f>IF($F$253="n/a",0,IF(M$3&lt;=$C272,0,IF(M$3&gt;($F$253+$C272),INDEX($D$265:$W$265,,$C272)-SUM($D272:L272),INDEX($D$265:$W$265,,$C272)/$F$253)))</f>
        <v>0.63069904537187516</v>
      </c>
      <c r="N272" s="77">
        <f>IF($F$253="n/a",0,IF(N$3&lt;=$C272,0,IF(N$3&gt;($F$253+$C272),INDEX($D$265:$W$265,,$C272)-SUM($D272:M272),INDEX($D$265:$W$265,,$C272)/$F$253)))</f>
        <v>0.63069904537187516</v>
      </c>
      <c r="O272" s="77">
        <f>IF($F$253="n/a",0,IF(O$3&lt;=$C272,0,IF(O$3&gt;($F$253+$C272),INDEX($D$265:$W$265,,$C272)-SUM($D272:N272),INDEX($D$265:$W$265,,$C272)/$F$253)))</f>
        <v>0.63069904537187516</v>
      </c>
      <c r="P272" s="77">
        <f>IF($F$253="n/a",0,IF(P$3&lt;=$C272,0,IF(P$3&gt;($F$253+$C272),INDEX($D$265:$W$265,,$C272)-SUM($D272:O272),INDEX($D$265:$W$265,,$C272)/$F$253)))</f>
        <v>0.63069904537187516</v>
      </c>
      <c r="Q272" s="77">
        <f>IF($F$253="n/a",0,IF(Q$3&lt;=$C272,0,IF(Q$3&gt;($F$253+$C272),INDEX($D$265:$W$265,,$C272)-SUM($D272:P272),INDEX($D$265:$W$265,,$C272)/$F$253)))</f>
        <v>0.63069904537187516</v>
      </c>
      <c r="R272" s="77">
        <f>IF($F$253="n/a",0,IF(R$3&lt;=$C272,0,IF(R$3&gt;($F$253+$C272),INDEX($D$265:$W$265,,$C272)-SUM($D272:Q272),INDEX($D$265:$W$265,,$C272)/$F$253)))</f>
        <v>0.63069904537187516</v>
      </c>
      <c r="S272" s="77">
        <f>IF($F$253="n/a",0,IF(S$3&lt;=$C272,0,IF(S$3&gt;($F$253+$C272),INDEX($D$265:$W$265,,$C272)-SUM($D272:R272),INDEX($D$265:$W$265,,$C272)/$F$253)))</f>
        <v>0.63069904537187516</v>
      </c>
      <c r="T272" s="77">
        <f>IF($F$253="n/a",0,IF(T$3&lt;=$C272,0,IF(T$3&gt;($F$253+$C272),INDEX($D$265:$W$265,,$C272)-SUM($D272:S272),INDEX($D$265:$W$265,,$C272)/$F$253)))</f>
        <v>0.63069904537187516</v>
      </c>
      <c r="U272" s="77">
        <f>IF($F$253="n/a",0,IF(U$3&lt;=$C272,0,IF(U$3&gt;($F$253+$C272),INDEX($D$265:$W$265,,$C272)-SUM($D272:T272),INDEX($D$265:$W$265,,$C272)/$F$253)))</f>
        <v>0.63069904537187516</v>
      </c>
      <c r="V272" s="77">
        <f>IF($F$253="n/a",0,IF(V$3&lt;=$C272,0,IF(V$3&gt;($F$253+$C272),INDEX($D$265:$W$265,,$C272)-SUM($D272:U272),INDEX($D$265:$W$265,,$C272)/$F$253)))</f>
        <v>0.63069904537187516</v>
      </c>
      <c r="W272" s="77">
        <f>IF($F$253="n/a",0,IF(W$3&lt;=$C272,0,IF(W$3&gt;($F$253+$C272),INDEX($D$265:$W$265,,$C272)-SUM($D272:V272),INDEX($D$265:$W$265,,$C272)/$F$253)))</f>
        <v>0.63069904537187516</v>
      </c>
      <c r="X272" s="77">
        <f>IF($F$253="n/a",0,IF(X$3&lt;=$C272,0,IF(X$3&gt;($F$253+$C272),INDEX($D$265:$W$265,,$C272)-SUM($D272:W272),INDEX($D$265:$W$265,,$C272)/$F$253)))</f>
        <v>0.63069904537187516</v>
      </c>
      <c r="Y272" s="77">
        <f>IF($F$253="n/a",0,IF(Y$3&lt;=$C272,0,IF(Y$3&gt;($F$253+$C272),INDEX($D$265:$W$265,,$C272)-SUM($D272:X272),INDEX($D$265:$W$265,,$C272)/$F$253)))</f>
        <v>0.63069904537187516</v>
      </c>
      <c r="Z272" s="77">
        <f>IF($F$253="n/a",0,IF(Z$3&lt;=$C272,0,IF(Z$3&gt;($F$253+$C272),INDEX($D$265:$W$265,,$C272)-SUM($D272:Y272),INDEX($D$265:$W$265,,$C272)/$F$253)))</f>
        <v>0.63069904537187516</v>
      </c>
      <c r="AA272" s="77">
        <f>IF($F$253="n/a",0,IF(AA$3&lt;=$C272,0,IF(AA$3&gt;($F$253+$C272),INDEX($D$265:$W$265,,$C272)-SUM($D272:Z272),INDEX($D$265:$W$265,,$C272)/$F$253)))</f>
        <v>0.63069904537187516</v>
      </c>
      <c r="AB272" s="77">
        <f>IF($F$253="n/a",0,IF(AB$3&lt;=$C272,0,IF(AB$3&gt;($F$253+$C272),INDEX($D$265:$W$265,,$C272)-SUM($D272:AA272),INDEX($D$265:$W$265,,$C272)/$F$253)))</f>
        <v>0.63069904537187516</v>
      </c>
      <c r="AC272" s="77">
        <f>IF($F$253="n/a",0,IF(AC$3&lt;=$C272,0,IF(AC$3&gt;($F$253+$C272),INDEX($D$265:$W$265,,$C272)-SUM($D272:AB272),INDEX($D$265:$W$265,,$C272)/$F$253)))</f>
        <v>0</v>
      </c>
      <c r="AD272" s="77">
        <f>IF($F$253="n/a",0,IF(AD$3&lt;=$C272,0,IF(AD$3&gt;($F$253+$C272),INDEX($D$265:$W$265,,$C272)-SUM($D272:AC272),INDEX($D$265:$W$265,,$C272)/$F$253)))</f>
        <v>0</v>
      </c>
      <c r="AE272" s="77">
        <f>IF($F$253="n/a",0,IF(AE$3&lt;=$C272,0,IF(AE$3&gt;($F$253+$C272),INDEX($D$265:$W$265,,$C272)-SUM($D272:AD272),INDEX($D$265:$W$265,,$C272)/$F$253)))</f>
        <v>0</v>
      </c>
      <c r="AF272" s="77">
        <f>IF($F$253="n/a",0,IF(AF$3&lt;=$C272,0,IF(AF$3&gt;($F$253+$C272),INDEX($D$265:$W$265,,$C272)-SUM($D272:AE272),INDEX($D$265:$W$265,,$C272)/$F$253)))</f>
        <v>0</v>
      </c>
      <c r="AG272" s="77">
        <f>IF($F$253="n/a",0,IF(AG$3&lt;=$C272,0,IF(AG$3&gt;($F$253+$C272),INDEX($D$265:$W$265,,$C272)-SUM($D272:AF272),INDEX($D$265:$W$265,,$C272)/$F$253)))</f>
        <v>0</v>
      </c>
      <c r="AH272" s="77">
        <f>IF($F$253="n/a",0,IF(AH$3&lt;=$C272,0,IF(AH$3&gt;($F$253+$C272),INDEX($D$265:$W$265,,$C272)-SUM($D272:AG272),INDEX($D$265:$W$265,,$C272)/$F$253)))</f>
        <v>0</v>
      </c>
      <c r="AI272" s="77">
        <f>IF($F$253="n/a",0,IF(AI$3&lt;=$C272,0,IF(AI$3&gt;($F$253+$C272),INDEX($D$265:$W$265,,$C272)-SUM($D272:AH272),INDEX($D$265:$W$265,,$C272)/$F$253)))</f>
        <v>0</v>
      </c>
      <c r="AJ272" s="77">
        <f>IF($F$253="n/a",0,IF(AJ$3&lt;=$C272,0,IF(AJ$3&gt;($F$253+$C272),INDEX($D$265:$W$265,,$C272)-SUM($D272:AI272),INDEX($D$265:$W$265,,$C272)/$F$253)))</f>
        <v>0</v>
      </c>
      <c r="AK272" s="77">
        <f>IF($F$253="n/a",0,IF(AK$3&lt;=$C272,0,IF(AK$3&gt;($F$253+$C272),INDEX($D$265:$W$265,,$C272)-SUM($D272:AJ272),INDEX($D$265:$W$265,,$C272)/$F$253)))</f>
        <v>0</v>
      </c>
      <c r="AL272" s="77">
        <f>IF($F$253="n/a",0,IF(AL$3&lt;=$C272,0,IF(AL$3&gt;($F$253+$C272),INDEX($D$265:$W$265,,$C272)-SUM($D272:AK272),INDEX($D$265:$W$265,,$C272)/$F$253)))</f>
        <v>0</v>
      </c>
      <c r="AM272" s="77">
        <f>IF($F$253="n/a",0,IF(AM$3&lt;=$C272,0,IF(AM$3&gt;($F$253+$C272),INDEX($D$265:$W$265,,$C272)-SUM($D272:AL272),INDEX($D$265:$W$265,,$C272)/$F$253)))</f>
        <v>0</v>
      </c>
      <c r="AN272" s="77">
        <f>IF($F$253="n/a",0,IF(AN$3&lt;=$C272,0,IF(AN$3&gt;($F$253+$C272),INDEX($D$265:$W$265,,$C272)-SUM($D272:AM272),INDEX($D$265:$W$265,,$C272)/$F$253)))</f>
        <v>0</v>
      </c>
      <c r="AO272" s="77">
        <f>IF($F$253="n/a",0,IF(AO$3&lt;=$C272,0,IF(AO$3&gt;($F$253+$C272),INDEX($D$265:$W$265,,$C272)-SUM($D272:AN272),INDEX($D$265:$W$265,,$C272)/$F$253)))</f>
        <v>0</v>
      </c>
      <c r="AP272" s="77">
        <f>IF($F$253="n/a",0,IF(AP$3&lt;=$C272,0,IF(AP$3&gt;($F$253+$C272),INDEX($D$265:$W$265,,$C272)-SUM($D272:AO272),INDEX($D$265:$W$265,,$C272)/$F$253)))</f>
        <v>0</v>
      </c>
      <c r="AQ272" s="77">
        <f>IF($F$253="n/a",0,IF(AQ$3&lt;=$C272,0,IF(AQ$3&gt;($F$253+$C272),INDEX($D$265:$W$265,,$C272)-SUM($D272:AP272),INDEX($D$265:$W$265,,$C272)/$F$253)))</f>
        <v>0</v>
      </c>
      <c r="AR272" s="77">
        <f>IF($F$253="n/a",0,IF(AR$3&lt;=$C272,0,IF(AR$3&gt;($F$253+$C272),INDEX($D$265:$W$265,,$C272)-SUM($D272:AQ272),INDEX($D$265:$W$265,,$C272)/$F$253)))</f>
        <v>0</v>
      </c>
      <c r="AS272" s="77">
        <f>IF($F$253="n/a",0,IF(AS$3&lt;=$C272,0,IF(AS$3&gt;($F$253+$C272),INDEX($D$265:$W$265,,$C272)-SUM($D272:AR272),INDEX($D$265:$W$265,,$C272)/$F$253)))</f>
        <v>0</v>
      </c>
      <c r="AT272" s="77">
        <f>IF($F$253="n/a",0,IF(AT$3&lt;=$C272,0,IF(AT$3&gt;($F$253+$C272),INDEX($D$265:$W$265,,$C272)-SUM($D272:AS272),INDEX($D$265:$W$265,,$C272)/$F$253)))</f>
        <v>0</v>
      </c>
      <c r="AU272" s="77">
        <f>IF($F$253="n/a",0,IF(AU$3&lt;=$C272,0,IF(AU$3&gt;($F$253+$C272),INDEX($D$265:$W$265,,$C272)-SUM($D272:AT272),INDEX($D$265:$W$265,,$C272)/$F$253)))</f>
        <v>0</v>
      </c>
      <c r="AV272" s="77">
        <f>IF($F$253="n/a",0,IF(AV$3&lt;=$C272,0,IF(AV$3&gt;($F$253+$C272),INDEX($D$265:$W$265,,$C272)-SUM($D272:AU272),INDEX($D$265:$W$265,,$C272)/$F$253)))</f>
        <v>0</v>
      </c>
      <c r="AW272" s="77">
        <f>IF($F$253="n/a",0,IF(AW$3&lt;=$C272,0,IF(AW$3&gt;($F$253+$C272),INDEX($D$265:$W$265,,$C272)-SUM($D272:AV272),INDEX($D$265:$W$265,,$C272)/$F$253)))</f>
        <v>0</v>
      </c>
      <c r="AX272" s="77">
        <f>IF($F$253="n/a",0,IF(AX$3&lt;=$C272,0,IF(AX$3&gt;($F$253+$C272),INDEX($D$265:$W$265,,$C272)-SUM($D272:AW272),INDEX($D$265:$W$265,,$C272)/$F$253)))</f>
        <v>0</v>
      </c>
      <c r="AY272" s="77">
        <f>IF($F$253="n/a",0,IF(AY$3&lt;=$C272,0,IF(AY$3&gt;($F$253+$C272),INDEX($D$265:$W$265,,$C272)-SUM($D272:AX272),INDEX($D$265:$W$265,,$C272)/$F$253)))</f>
        <v>0</v>
      </c>
      <c r="AZ272" s="77">
        <f>IF($F$253="n/a",0,IF(AZ$3&lt;=$C272,0,IF(AZ$3&gt;($F$253+$C272),INDEX($D$265:$W$265,,$C272)-SUM($D272:AY272),INDEX($D$265:$W$265,,$C272)/$F$253)))</f>
        <v>0</v>
      </c>
      <c r="BA272" s="77">
        <f>IF($F$253="n/a",0,IF(BA$3&lt;=$C272,0,IF(BA$3&gt;($F$253+$C272),INDEX($D$265:$W$265,,$C272)-SUM($D272:AZ272),INDEX($D$265:$W$265,,$C272)/$F$253)))</f>
        <v>0</v>
      </c>
      <c r="BB272" s="77">
        <f>IF($F$253="n/a",0,IF(BB$3&lt;=$C272,0,IF(BB$3&gt;($F$253+$C272),INDEX($D$265:$W$265,,$C272)-SUM($D272:BA272),INDEX($D$265:$W$265,,$C272)/$F$253)))</f>
        <v>0</v>
      </c>
      <c r="BC272" s="77">
        <f>IF($F$253="n/a",0,IF(BC$3&lt;=$C272,0,IF(BC$3&gt;($F$253+$C272),INDEX($D$265:$W$265,,$C272)-SUM($D272:BB272),INDEX($D$265:$W$265,,$C272)/$F$253)))</f>
        <v>0</v>
      </c>
      <c r="BD272" s="77">
        <f>IF($F$253="n/a",0,IF(BD$3&lt;=$C272,0,IF(BD$3&gt;($F$253+$C272),INDEX($D$265:$W$265,,$C272)-SUM($D272:BC272),INDEX($D$265:$W$265,,$C272)/$F$253)))</f>
        <v>0</v>
      </c>
      <c r="BE272" s="77">
        <f>IF($F$253="n/a",0,IF(BE$3&lt;=$C272,0,IF(BE$3&gt;($F$253+$C272),INDEX($D$265:$W$265,,$C272)-SUM($D272:BD272),INDEX($D$265:$W$265,,$C272)/$F$253)))</f>
        <v>0</v>
      </c>
      <c r="BF272" s="77">
        <f>IF($F$253="n/a",0,IF(BF$3&lt;=$C272,0,IF(BF$3&gt;($F$253+$C272),INDEX($D$265:$W$265,,$C272)-SUM($D272:BE272),INDEX($D$265:$W$265,,$C272)/$F$253)))</f>
        <v>0</v>
      </c>
      <c r="BG272" s="77">
        <f>IF($F$253="n/a",0,IF(BG$3&lt;=$C272,0,IF(BG$3&gt;($F$253+$C272),INDEX($D$265:$W$265,,$C272)-SUM($D272:BF272),INDEX($D$265:$W$265,,$C272)/$F$253)))</f>
        <v>0</v>
      </c>
      <c r="BH272" s="77">
        <f>IF($F$253="n/a",0,IF(BH$3&lt;=$C272,0,IF(BH$3&gt;($F$253+$C272),INDEX($D$265:$W$265,,$C272)-SUM($D272:BG272),INDEX($D$265:$W$265,,$C272)/$F$253)))</f>
        <v>0</v>
      </c>
      <c r="BI272" s="77">
        <f>IF($F$253="n/a",0,IF(BI$3&lt;=$C272,0,IF(BI$3&gt;($F$253+$C272),INDEX($D$265:$W$265,,$C272)-SUM($D272:BH272),INDEX($D$265:$W$265,,$C272)/$F$253)))</f>
        <v>0</v>
      </c>
      <c r="BJ272" s="77">
        <f>IF($F$253="n/a",0,IF(BJ$3&lt;=$C272,0,IF(BJ$3&gt;($F$253+$C272),INDEX($D$265:$W$265,,$C272)-SUM($D272:BI272),INDEX($D$265:$W$265,,$C272)/$F$253)))</f>
        <v>0</v>
      </c>
      <c r="BK272" s="77">
        <f>IF($F$253="n/a",0,IF(BK$3&lt;=$C272,0,IF(BK$3&gt;($F$253+$C272),INDEX($D$265:$W$265,,$C272)-SUM($D272:BJ272),INDEX($D$265:$W$265,,$C272)/$F$253)))</f>
        <v>0</v>
      </c>
    </row>
    <row r="273" spans="2:63" hidden="1" outlineLevel="1" x14ac:dyDescent="0.3">
      <c r="B273" s="15">
        <v>2018</v>
      </c>
      <c r="C273">
        <v>6</v>
      </c>
      <c r="D273" s="26"/>
      <c r="E273" s="80">
        <f>IF($G$253="n/a",0,IF(E$3&lt;=$C273,0,IF(E$3&gt;($G$253+$C273),INDEX($D$265:$W$265,,$C273)-SUM($D273:D273),INDEX($D$265:$W$265,,$C273)/$G$253)))</f>
        <v>0</v>
      </c>
      <c r="F273" s="80">
        <f>IF($G$253="n/a",0,IF(F$3&lt;=$C273,0,IF(F$3&gt;($G$253+$C273),INDEX($D$265:$W$265,,$C273)-SUM($D273:E273),INDEX($D$265:$W$265,,$C273)/$G$253)))</f>
        <v>0</v>
      </c>
      <c r="G273" s="80">
        <f>IF($G$253="n/a",0,IF(G$3&lt;=$C273,0,IF(G$3&gt;($G$253+$C273),INDEX($D$265:$W$265,,$C273)-SUM($D273:F273),INDEX($D$265:$W$265,,$C273)/$G$253)))</f>
        <v>0</v>
      </c>
      <c r="H273" s="81">
        <f>IF($G$253="n/a",0,IF(H$3&lt;=$C273,0,IF(H$3&gt;($G$253+$C273),INDEX($D$265:$W$265,,$C273)-SUM($D273:G273),INDEX($D$265:$W$265,,$C273)/$G$253)))</f>
        <v>0</v>
      </c>
      <c r="I273" s="82">
        <f>IF($G$253="n/a",0,IF(I$3&lt;=$C273,0,IF(I$3&gt;($G$253+$C273),INDEX($D$265:$W$265,,$C273)-SUM($D273:H273),INDEX($D$265:$W$265,,$C273)/$G$253)))</f>
        <v>0</v>
      </c>
      <c r="J273" s="80">
        <f>IF($G$253="n/a",0,IF(J$3&lt;=$C273,0,IF(J$3&gt;($G$253+$C273),INDEX($D$265:$W$265,,$C273)-SUM($D273:I273),INDEX($D$265:$W$265,,$C273)/$G$253)))</f>
        <v>0</v>
      </c>
      <c r="K273" s="80">
        <f>IF($G$253="n/a",0,IF(K$3&lt;=$C273,0,IF(K$3&gt;($G$253+$C273),INDEX($D$265:$W$265,,$C273)-SUM($D273:J273),INDEX($D$265:$W$265,,$C273)/$G$253)))</f>
        <v>0</v>
      </c>
      <c r="L273" s="80">
        <f>IF($G$253="n/a",0,IF(L$3&lt;=$C273,0,IF(L$3&gt;($G$253+$C273),INDEX($D$265:$W$265,,$C273)-SUM($D273:K273),INDEX($D$265:$W$265,,$C273)/$G$253)))</f>
        <v>0</v>
      </c>
      <c r="M273" s="80">
        <f>IF($G$253="n/a",0,IF(M$3&lt;=$C273,0,IF(M$3&gt;($G$253+$C273),INDEX($D$265:$W$265,,$C273)-SUM($D273:L273),INDEX($D$265:$W$265,,$C273)/$G$253)))</f>
        <v>0</v>
      </c>
      <c r="N273" s="80">
        <f>IF($G$253="n/a",0,IF(N$3&lt;=$C273,0,IF(N$3&gt;($G$253+$C273),INDEX($D$265:$W$265,,$C273)-SUM($D273:M273),INDEX($D$265:$W$265,,$C273)/$G$253)))</f>
        <v>0</v>
      </c>
      <c r="O273" s="80">
        <f>IF($G$253="n/a",0,IF(O$3&lt;=$C273,0,IF(O$3&gt;($G$253+$C273),INDEX($D$265:$W$265,,$C273)-SUM($D273:N273),INDEX($D$265:$W$265,,$C273)/$G$253)))</f>
        <v>0</v>
      </c>
      <c r="P273" s="80">
        <f>IF($G$253="n/a",0,IF(P$3&lt;=$C273,0,IF(P$3&gt;($G$253+$C273),INDEX($D$265:$W$265,,$C273)-SUM($D273:O273),INDEX($D$265:$W$265,,$C273)/$G$253)))</f>
        <v>0</v>
      </c>
      <c r="Q273" s="80">
        <f>IF($G$253="n/a",0,IF(Q$3&lt;=$C273,0,IF(Q$3&gt;($G$253+$C273),INDEX($D$265:$W$265,,$C273)-SUM($D273:P273),INDEX($D$265:$W$265,,$C273)/$G$253)))</f>
        <v>0</v>
      </c>
      <c r="R273" s="80">
        <f>IF($G$253="n/a",0,IF(R$3&lt;=$C273,0,IF(R$3&gt;($G$253+$C273),INDEX($D$265:$W$265,,$C273)-SUM($D273:Q273),INDEX($D$265:$W$265,,$C273)/$G$253)))</f>
        <v>0</v>
      </c>
      <c r="S273" s="80">
        <f>IF($G$253="n/a",0,IF(S$3&lt;=$C273,0,IF(S$3&gt;($G$253+$C273),INDEX($D$265:$W$265,,$C273)-SUM($D273:R273),INDEX($D$265:$W$265,,$C273)/$G$253)))</f>
        <v>0</v>
      </c>
      <c r="T273" s="80">
        <f>IF($G$253="n/a",0,IF(T$3&lt;=$C273,0,IF(T$3&gt;($G$253+$C273),INDEX($D$265:$W$265,,$C273)-SUM($D273:S273),INDEX($D$265:$W$265,,$C273)/$G$253)))</f>
        <v>0</v>
      </c>
      <c r="U273" s="80">
        <f>IF($G$253="n/a",0,IF(U$3&lt;=$C273,0,IF(U$3&gt;($G$253+$C273),INDEX($D$265:$W$265,,$C273)-SUM($D273:T273),INDEX($D$265:$W$265,,$C273)/$G$253)))</f>
        <v>0</v>
      </c>
      <c r="V273" s="80">
        <f>IF($G$253="n/a",0,IF(V$3&lt;=$C273,0,IF(V$3&gt;($G$253+$C273),INDEX($D$265:$W$265,,$C273)-SUM($D273:U273),INDEX($D$265:$W$265,,$C273)/$G$253)))</f>
        <v>0</v>
      </c>
      <c r="W273" s="80">
        <f>IF($G$253="n/a",0,IF(W$3&lt;=$C273,0,IF(W$3&gt;($G$253+$C273),INDEX($D$265:$W$265,,$C273)-SUM($D273:V273),INDEX($D$265:$W$265,,$C273)/$G$253)))</f>
        <v>0</v>
      </c>
      <c r="X273" s="80">
        <f>IF($G$253="n/a",0,IF(X$3&lt;=$C273,0,IF(X$3&gt;($G$253+$C273),INDEX($D$265:$W$265,,$C273)-SUM($D273:W273),INDEX($D$265:$W$265,,$C273)/$G$253)))</f>
        <v>0</v>
      </c>
      <c r="Y273" s="80">
        <f>IF($G$253="n/a",0,IF(Y$3&lt;=$C273,0,IF(Y$3&gt;($G$253+$C273),INDEX($D$265:$W$265,,$C273)-SUM($D273:X273),INDEX($D$265:$W$265,,$C273)/$G$253)))</f>
        <v>0</v>
      </c>
      <c r="Z273" s="80">
        <f>IF($G$253="n/a",0,IF(Z$3&lt;=$C273,0,IF(Z$3&gt;($G$253+$C273),INDEX($D$265:$W$265,,$C273)-SUM($D273:Y273),INDEX($D$265:$W$265,,$C273)/$G$253)))</f>
        <v>0</v>
      </c>
      <c r="AA273" s="80">
        <f>IF($G$253="n/a",0,IF(AA$3&lt;=$C273,0,IF(AA$3&gt;($G$253+$C273),INDEX($D$265:$W$265,,$C273)-SUM($D273:Z273),INDEX($D$265:$W$265,,$C273)/$G$253)))</f>
        <v>0</v>
      </c>
      <c r="AB273" s="80">
        <f>IF($G$253="n/a",0,IF(AB$3&lt;=$C273,0,IF(AB$3&gt;($G$253+$C273),INDEX($D$265:$W$265,,$C273)-SUM($D273:AA273),INDEX($D$265:$W$265,,$C273)/$G$253)))</f>
        <v>0</v>
      </c>
      <c r="AC273" s="80">
        <f>IF($G$253="n/a",0,IF(AC$3&lt;=$C273,0,IF(AC$3&gt;($G$253+$C273),INDEX($D$265:$W$265,,$C273)-SUM($D273:AB273),INDEX($D$265:$W$265,,$C273)/$G$253)))</f>
        <v>0</v>
      </c>
      <c r="AD273" s="80">
        <f>IF($G$253="n/a",0,IF(AD$3&lt;=$C273,0,IF(AD$3&gt;($G$253+$C273),INDEX($D$265:$W$265,,$C273)-SUM($D273:AC273),INDEX($D$265:$W$265,,$C273)/$G$253)))</f>
        <v>0</v>
      </c>
      <c r="AE273" s="80">
        <f>IF($G$253="n/a",0,IF(AE$3&lt;=$C273,0,IF(AE$3&gt;($G$253+$C273),INDEX($D$265:$W$265,,$C273)-SUM($D273:AD273),INDEX($D$265:$W$265,,$C273)/$G$253)))</f>
        <v>0</v>
      </c>
      <c r="AF273" s="80">
        <f>IF($G$253="n/a",0,IF(AF$3&lt;=$C273,0,IF(AF$3&gt;($G$253+$C273),INDEX($D$265:$W$265,,$C273)-SUM($D273:AE273),INDEX($D$265:$W$265,,$C273)/$G$253)))</f>
        <v>0</v>
      </c>
      <c r="AG273" s="80">
        <f>IF($G$253="n/a",0,IF(AG$3&lt;=$C273,0,IF(AG$3&gt;($G$253+$C273),INDEX($D$265:$W$265,,$C273)-SUM($D273:AF273),INDEX($D$265:$W$265,,$C273)/$G$253)))</f>
        <v>0</v>
      </c>
      <c r="AH273" s="80">
        <f>IF($G$253="n/a",0,IF(AH$3&lt;=$C273,0,IF(AH$3&gt;($G$253+$C273),INDEX($D$265:$W$265,,$C273)-SUM($D273:AG273),INDEX($D$265:$W$265,,$C273)/$G$253)))</f>
        <v>0</v>
      </c>
      <c r="AI273" s="80">
        <f>IF($G$253="n/a",0,IF(AI$3&lt;=$C273,0,IF(AI$3&gt;($G$253+$C273),INDEX($D$265:$W$265,,$C273)-SUM($D273:AH273),INDEX($D$265:$W$265,,$C273)/$G$253)))</f>
        <v>0</v>
      </c>
      <c r="AJ273" s="80">
        <f>IF($G$253="n/a",0,IF(AJ$3&lt;=$C273,0,IF(AJ$3&gt;($G$253+$C273),INDEX($D$265:$W$265,,$C273)-SUM($D273:AI273),INDEX($D$265:$W$265,,$C273)/$G$253)))</f>
        <v>0</v>
      </c>
      <c r="AK273" s="80">
        <f>IF($G$253="n/a",0,IF(AK$3&lt;=$C273,0,IF(AK$3&gt;($G$253+$C273),INDEX($D$265:$W$265,,$C273)-SUM($D273:AJ273),INDEX($D$265:$W$265,,$C273)/$G$253)))</f>
        <v>0</v>
      </c>
      <c r="AL273" s="80">
        <f>IF($G$253="n/a",0,IF(AL$3&lt;=$C273,0,IF(AL$3&gt;($G$253+$C273),INDEX($D$265:$W$265,,$C273)-SUM($D273:AK273),INDEX($D$265:$W$265,,$C273)/$G$253)))</f>
        <v>0</v>
      </c>
      <c r="AM273" s="80">
        <f>IF($G$253="n/a",0,IF(AM$3&lt;=$C273,0,IF(AM$3&gt;($G$253+$C273),INDEX($D$265:$W$265,,$C273)-SUM($D273:AL273),INDEX($D$265:$W$265,,$C273)/$G$253)))</f>
        <v>0</v>
      </c>
      <c r="AN273" s="80">
        <f>IF($G$253="n/a",0,IF(AN$3&lt;=$C273,0,IF(AN$3&gt;($G$253+$C273),INDEX($D$265:$W$265,,$C273)-SUM($D273:AM273),INDEX($D$265:$W$265,,$C273)/$G$253)))</f>
        <v>0</v>
      </c>
      <c r="AO273" s="80">
        <f>IF($G$253="n/a",0,IF(AO$3&lt;=$C273,0,IF(AO$3&gt;($G$253+$C273),INDEX($D$265:$W$265,,$C273)-SUM($D273:AN273),INDEX($D$265:$W$265,,$C273)/$G$253)))</f>
        <v>0</v>
      </c>
      <c r="AP273" s="80">
        <f>IF($G$253="n/a",0,IF(AP$3&lt;=$C273,0,IF(AP$3&gt;($G$253+$C273),INDEX($D$265:$W$265,,$C273)-SUM($D273:AO273),INDEX($D$265:$W$265,,$C273)/$G$253)))</f>
        <v>0</v>
      </c>
      <c r="AQ273" s="80">
        <f>IF($G$253="n/a",0,IF(AQ$3&lt;=$C273,0,IF(AQ$3&gt;($G$253+$C273),INDEX($D$265:$W$265,,$C273)-SUM($D273:AP273),INDEX($D$265:$W$265,,$C273)/$G$253)))</f>
        <v>0</v>
      </c>
      <c r="AR273" s="80">
        <f>IF($G$253="n/a",0,IF(AR$3&lt;=$C273,0,IF(AR$3&gt;($G$253+$C273),INDEX($D$265:$W$265,,$C273)-SUM($D273:AQ273),INDEX($D$265:$W$265,,$C273)/$G$253)))</f>
        <v>0</v>
      </c>
      <c r="AS273" s="80">
        <f>IF($G$253="n/a",0,IF(AS$3&lt;=$C273,0,IF(AS$3&gt;($G$253+$C273),INDEX($D$265:$W$265,,$C273)-SUM($D273:AR273),INDEX($D$265:$W$265,,$C273)/$G$253)))</f>
        <v>0</v>
      </c>
      <c r="AT273" s="80">
        <f>IF($G$253="n/a",0,IF(AT$3&lt;=$C273,0,IF(AT$3&gt;($G$253+$C273),INDEX($D$265:$W$265,,$C273)-SUM($D273:AS273),INDEX($D$265:$W$265,,$C273)/$G$253)))</f>
        <v>0</v>
      </c>
      <c r="AU273" s="80">
        <f>IF($G$253="n/a",0,IF(AU$3&lt;=$C273,0,IF(AU$3&gt;($G$253+$C273),INDEX($D$265:$W$265,,$C273)-SUM($D273:AT273),INDEX($D$265:$W$265,,$C273)/$G$253)))</f>
        <v>0</v>
      </c>
      <c r="AV273" s="80">
        <f>IF($G$253="n/a",0,IF(AV$3&lt;=$C273,0,IF(AV$3&gt;($G$253+$C273),INDEX($D$265:$W$265,,$C273)-SUM($D273:AU273),INDEX($D$265:$W$265,,$C273)/$G$253)))</f>
        <v>0</v>
      </c>
      <c r="AW273" s="80">
        <f>IF($G$253="n/a",0,IF(AW$3&lt;=$C273,0,IF(AW$3&gt;($G$253+$C273),INDEX($D$265:$W$265,,$C273)-SUM($D273:AV273),INDEX($D$265:$W$265,,$C273)/$G$253)))</f>
        <v>0</v>
      </c>
      <c r="AX273" s="80">
        <f>IF($G$253="n/a",0,IF(AX$3&lt;=$C273,0,IF(AX$3&gt;($G$253+$C273),INDEX($D$265:$W$265,,$C273)-SUM($D273:AW273),INDEX($D$265:$W$265,,$C273)/$G$253)))</f>
        <v>0</v>
      </c>
      <c r="AY273" s="80">
        <f>IF($G$253="n/a",0,IF(AY$3&lt;=$C273,0,IF(AY$3&gt;($G$253+$C273),INDEX($D$265:$W$265,,$C273)-SUM($D273:AX273),INDEX($D$265:$W$265,,$C273)/$G$253)))</f>
        <v>0</v>
      </c>
      <c r="AZ273" s="80">
        <f>IF($G$253="n/a",0,IF(AZ$3&lt;=$C273,0,IF(AZ$3&gt;($G$253+$C273),INDEX($D$265:$W$265,,$C273)-SUM($D273:AY273),INDEX($D$265:$W$265,,$C273)/$G$253)))</f>
        <v>0</v>
      </c>
      <c r="BA273" s="80">
        <f>IF($G$253="n/a",0,IF(BA$3&lt;=$C273,0,IF(BA$3&gt;($G$253+$C273),INDEX($D$265:$W$265,,$C273)-SUM($D273:AZ273),INDEX($D$265:$W$265,,$C273)/$G$253)))</f>
        <v>0</v>
      </c>
      <c r="BB273" s="80">
        <f>IF($G$253="n/a",0,IF(BB$3&lt;=$C273,0,IF(BB$3&gt;($G$253+$C273),INDEX($D$265:$W$265,,$C273)-SUM($D273:BA273),INDEX($D$265:$W$265,,$C273)/$G$253)))</f>
        <v>0</v>
      </c>
      <c r="BC273" s="80">
        <f>IF($G$253="n/a",0,IF(BC$3&lt;=$C273,0,IF(BC$3&gt;($G$253+$C273),INDEX($D$265:$W$265,,$C273)-SUM($D273:BB273),INDEX($D$265:$W$265,,$C273)/$G$253)))</f>
        <v>0</v>
      </c>
      <c r="BD273" s="80">
        <f>IF($G$253="n/a",0,IF(BD$3&lt;=$C273,0,IF(BD$3&gt;($G$253+$C273),INDEX($D$265:$W$265,,$C273)-SUM($D273:BC273),INDEX($D$265:$W$265,,$C273)/$G$253)))</f>
        <v>0</v>
      </c>
      <c r="BE273" s="80">
        <f>IF($G$253="n/a",0,IF(BE$3&lt;=$C273,0,IF(BE$3&gt;($G$253+$C273),INDEX($D$265:$W$265,,$C273)-SUM($D273:BD273),INDEX($D$265:$W$265,,$C273)/$G$253)))</f>
        <v>0</v>
      </c>
      <c r="BF273" s="80">
        <f>IF($G$253="n/a",0,IF(BF$3&lt;=$C273,0,IF(BF$3&gt;($G$253+$C273),INDEX($D$265:$W$265,,$C273)-SUM($D273:BE273),INDEX($D$265:$W$265,,$C273)/$G$253)))</f>
        <v>0</v>
      </c>
      <c r="BG273" s="80">
        <f>IF($G$253="n/a",0,IF(BG$3&lt;=$C273,0,IF(BG$3&gt;($G$253+$C273),INDEX($D$265:$W$265,,$C273)-SUM($D273:BF273),INDEX($D$265:$W$265,,$C273)/$G$253)))</f>
        <v>0</v>
      </c>
      <c r="BH273" s="80">
        <f>IF($G$253="n/a",0,IF(BH$3&lt;=$C273,0,IF(BH$3&gt;($G$253+$C273),INDEX($D$265:$W$265,,$C273)-SUM($D273:BG273),INDEX($D$265:$W$265,,$C273)/$G$253)))</f>
        <v>0</v>
      </c>
      <c r="BI273" s="80">
        <f>IF($G$253="n/a",0,IF(BI$3&lt;=$C273,0,IF(BI$3&gt;($G$253+$C273),INDEX($D$265:$W$265,,$C273)-SUM($D273:BH273),INDEX($D$265:$W$265,,$C273)/$G$253)))</f>
        <v>0</v>
      </c>
      <c r="BJ273" s="80">
        <f>IF($G$253="n/a",0,IF(BJ$3&lt;=$C273,0,IF(BJ$3&gt;($G$253+$C273),INDEX($D$265:$W$265,,$C273)-SUM($D273:BI273),INDEX($D$265:$W$265,,$C273)/$G$253)))</f>
        <v>0</v>
      </c>
      <c r="BK273" s="80">
        <f>IF($G$253="n/a",0,IF(BK$3&lt;=$C273,0,IF(BK$3&gt;($G$253+$C273),INDEX($D$265:$W$265,,$C273)-SUM($D273:BJ273),INDEX($D$265:$W$265,,$C273)/$G$253)))</f>
        <v>0</v>
      </c>
    </row>
    <row r="274" spans="2:63" hidden="1" outlineLevel="1" x14ac:dyDescent="0.3">
      <c r="B274" s="15">
        <v>2019</v>
      </c>
      <c r="C274">
        <v>7</v>
      </c>
      <c r="D274" s="26"/>
      <c r="E274" s="80">
        <f>IF($G$253="n/a",0,IF(E$3&lt;=$C274,0,IF(E$3&gt;($G$253+$C274),INDEX($D$265:$W$265,,$C274)-SUM($D274:D274),INDEX($D$265:$W$265,,$C274)/$G$253)))</f>
        <v>0</v>
      </c>
      <c r="F274" s="80">
        <f>IF($G$253="n/a",0,IF(F$3&lt;=$C274,0,IF(F$3&gt;($G$253+$C274),INDEX($D$265:$W$265,,$C274)-SUM($D274:E274),INDEX($D$265:$W$265,,$C274)/$G$253)))</f>
        <v>0</v>
      </c>
      <c r="G274" s="80">
        <f>IF($G$253="n/a",0,IF(G$3&lt;=$C274,0,IF(G$3&gt;($G$253+$C274),INDEX($D$265:$W$265,,$C274)-SUM($D274:F274),INDEX($D$265:$W$265,,$C274)/$G$253)))</f>
        <v>0</v>
      </c>
      <c r="H274" s="81">
        <f>IF($G$253="n/a",0,IF(H$3&lt;=$C274,0,IF(H$3&gt;($G$253+$C274),INDEX($D$265:$W$265,,$C274)-SUM($D274:G274),INDEX($D$265:$W$265,,$C274)/$G$253)))</f>
        <v>0</v>
      </c>
      <c r="I274" s="82">
        <f>IF($G$253="n/a",0,IF(I$3&lt;=$C274,0,IF(I$3&gt;($G$253+$C274),INDEX($D$265:$W$265,,$C274)-SUM($D274:H274),INDEX($D$265:$W$265,,$C274)/$G$253)))</f>
        <v>0</v>
      </c>
      <c r="J274" s="80">
        <f>IF($G$253="n/a",0,IF(J$3&lt;=$C274,0,IF(J$3&gt;($G$253+$C274),INDEX($D$265:$W$265,,$C274)-SUM($D274:I274),INDEX($D$265:$W$265,,$C274)/$G$253)))</f>
        <v>0</v>
      </c>
      <c r="K274" s="80">
        <f>IF($G$253="n/a",0,IF(K$3&lt;=$C274,0,IF(K$3&gt;($G$253+$C274),INDEX($D$265:$W$265,,$C274)-SUM($D274:J274),INDEX($D$265:$W$265,,$C274)/$G$253)))</f>
        <v>0</v>
      </c>
      <c r="L274" s="80">
        <f>IF($G$253="n/a",0,IF(L$3&lt;=$C274,0,IF(L$3&gt;($G$253+$C274),INDEX($D$265:$W$265,,$C274)-SUM($D274:K274),INDEX($D$265:$W$265,,$C274)/$G$253)))</f>
        <v>0</v>
      </c>
      <c r="M274" s="80">
        <f>IF($G$253="n/a",0,IF(M$3&lt;=$C274,0,IF(M$3&gt;($G$253+$C274),INDEX($D$265:$W$265,,$C274)-SUM($D274:L274),INDEX($D$265:$W$265,,$C274)/$G$253)))</f>
        <v>0</v>
      </c>
      <c r="N274" s="80">
        <f>IF($G$253="n/a",0,IF(N$3&lt;=$C274,0,IF(N$3&gt;($G$253+$C274),INDEX($D$265:$W$265,,$C274)-SUM($D274:M274),INDEX($D$265:$W$265,,$C274)/$G$253)))</f>
        <v>0</v>
      </c>
      <c r="O274" s="80">
        <f>IF($G$253="n/a",0,IF(O$3&lt;=$C274,0,IF(O$3&gt;($G$253+$C274),INDEX($D$265:$W$265,,$C274)-SUM($D274:N274),INDEX($D$265:$W$265,,$C274)/$G$253)))</f>
        <v>0</v>
      </c>
      <c r="P274" s="80">
        <f>IF($G$253="n/a",0,IF(P$3&lt;=$C274,0,IF(P$3&gt;($G$253+$C274),INDEX($D$265:$W$265,,$C274)-SUM($D274:O274),INDEX($D$265:$W$265,,$C274)/$G$253)))</f>
        <v>0</v>
      </c>
      <c r="Q274" s="80">
        <f>IF($G$253="n/a",0,IF(Q$3&lt;=$C274,0,IF(Q$3&gt;($G$253+$C274),INDEX($D$265:$W$265,,$C274)-SUM($D274:P274),INDEX($D$265:$W$265,,$C274)/$G$253)))</f>
        <v>0</v>
      </c>
      <c r="R274" s="80">
        <f>IF($G$253="n/a",0,IF(R$3&lt;=$C274,0,IF(R$3&gt;($G$253+$C274),INDEX($D$265:$W$265,,$C274)-SUM($D274:Q274),INDEX($D$265:$W$265,,$C274)/$G$253)))</f>
        <v>0</v>
      </c>
      <c r="S274" s="80">
        <f>IF($G$253="n/a",0,IF(S$3&lt;=$C274,0,IF(S$3&gt;($G$253+$C274),INDEX($D$265:$W$265,,$C274)-SUM($D274:R274),INDEX($D$265:$W$265,,$C274)/$G$253)))</f>
        <v>0</v>
      </c>
      <c r="T274" s="80">
        <f>IF($G$253="n/a",0,IF(T$3&lt;=$C274,0,IF(T$3&gt;($G$253+$C274),INDEX($D$265:$W$265,,$C274)-SUM($D274:S274),INDEX($D$265:$W$265,,$C274)/$G$253)))</f>
        <v>0</v>
      </c>
      <c r="U274" s="80">
        <f>IF($G$253="n/a",0,IF(U$3&lt;=$C274,0,IF(U$3&gt;($G$253+$C274),INDEX($D$265:$W$265,,$C274)-SUM($D274:T274),INDEX($D$265:$W$265,,$C274)/$G$253)))</f>
        <v>0</v>
      </c>
      <c r="V274" s="80">
        <f>IF($G$253="n/a",0,IF(V$3&lt;=$C274,0,IF(V$3&gt;($G$253+$C274),INDEX($D$265:$W$265,,$C274)-SUM($D274:U274),INDEX($D$265:$W$265,,$C274)/$G$253)))</f>
        <v>0</v>
      </c>
      <c r="W274" s="80">
        <f>IF($G$253="n/a",0,IF(W$3&lt;=$C274,0,IF(W$3&gt;($G$253+$C274),INDEX($D$265:$W$265,,$C274)-SUM($D274:V274),INDEX($D$265:$W$265,,$C274)/$G$253)))</f>
        <v>0</v>
      </c>
      <c r="X274" s="80">
        <f>IF($G$253="n/a",0,IF(X$3&lt;=$C274,0,IF(X$3&gt;($G$253+$C274),INDEX($D$265:$W$265,,$C274)-SUM($D274:W274),INDEX($D$265:$W$265,,$C274)/$G$253)))</f>
        <v>0</v>
      </c>
      <c r="Y274" s="80">
        <f>IF($G$253="n/a",0,IF(Y$3&lt;=$C274,0,IF(Y$3&gt;($G$253+$C274),INDEX($D$265:$W$265,,$C274)-SUM($D274:X274),INDEX($D$265:$W$265,,$C274)/$G$253)))</f>
        <v>0</v>
      </c>
      <c r="Z274" s="80">
        <f>IF($G$253="n/a",0,IF(Z$3&lt;=$C274,0,IF(Z$3&gt;($G$253+$C274),INDEX($D$265:$W$265,,$C274)-SUM($D274:Y274),INDEX($D$265:$W$265,,$C274)/$G$253)))</f>
        <v>0</v>
      </c>
      <c r="AA274" s="80">
        <f>IF($G$253="n/a",0,IF(AA$3&lt;=$C274,0,IF(AA$3&gt;($G$253+$C274),INDEX($D$265:$W$265,,$C274)-SUM($D274:Z274),INDEX($D$265:$W$265,,$C274)/$G$253)))</f>
        <v>0</v>
      </c>
      <c r="AB274" s="80">
        <f>IF($G$253="n/a",0,IF(AB$3&lt;=$C274,0,IF(AB$3&gt;($G$253+$C274),INDEX($D$265:$W$265,,$C274)-SUM($D274:AA274),INDEX($D$265:$W$265,,$C274)/$G$253)))</f>
        <v>0</v>
      </c>
      <c r="AC274" s="80">
        <f>IF($G$253="n/a",0,IF(AC$3&lt;=$C274,0,IF(AC$3&gt;($G$253+$C274),INDEX($D$265:$W$265,,$C274)-SUM($D274:AB274),INDEX($D$265:$W$265,,$C274)/$G$253)))</f>
        <v>0</v>
      </c>
      <c r="AD274" s="80">
        <f>IF($G$253="n/a",0,IF(AD$3&lt;=$C274,0,IF(AD$3&gt;($G$253+$C274),INDEX($D$265:$W$265,,$C274)-SUM($D274:AC274),INDEX($D$265:$W$265,,$C274)/$G$253)))</f>
        <v>0</v>
      </c>
      <c r="AE274" s="80">
        <f>IF($G$253="n/a",0,IF(AE$3&lt;=$C274,0,IF(AE$3&gt;($G$253+$C274),INDEX($D$265:$W$265,,$C274)-SUM($D274:AD274),INDEX($D$265:$W$265,,$C274)/$G$253)))</f>
        <v>0</v>
      </c>
      <c r="AF274" s="80">
        <f>IF($G$253="n/a",0,IF(AF$3&lt;=$C274,0,IF(AF$3&gt;($G$253+$C274),INDEX($D$265:$W$265,,$C274)-SUM($D274:AE274),INDEX($D$265:$W$265,,$C274)/$G$253)))</f>
        <v>0</v>
      </c>
      <c r="AG274" s="80">
        <f>IF($G$253="n/a",0,IF(AG$3&lt;=$C274,0,IF(AG$3&gt;($G$253+$C274),INDEX($D$265:$W$265,,$C274)-SUM($D274:AF274),INDEX($D$265:$W$265,,$C274)/$G$253)))</f>
        <v>0</v>
      </c>
      <c r="AH274" s="80">
        <f>IF($G$253="n/a",0,IF(AH$3&lt;=$C274,0,IF(AH$3&gt;($G$253+$C274),INDEX($D$265:$W$265,,$C274)-SUM($D274:AG274),INDEX($D$265:$W$265,,$C274)/$G$253)))</f>
        <v>0</v>
      </c>
      <c r="AI274" s="80">
        <f>IF($G$253="n/a",0,IF(AI$3&lt;=$C274,0,IF(AI$3&gt;($G$253+$C274),INDEX($D$265:$W$265,,$C274)-SUM($D274:AH274),INDEX($D$265:$W$265,,$C274)/$G$253)))</f>
        <v>0</v>
      </c>
      <c r="AJ274" s="80">
        <f>IF($G$253="n/a",0,IF(AJ$3&lt;=$C274,0,IF(AJ$3&gt;($G$253+$C274),INDEX($D$265:$W$265,,$C274)-SUM($D274:AI274),INDEX($D$265:$W$265,,$C274)/$G$253)))</f>
        <v>0</v>
      </c>
      <c r="AK274" s="80">
        <f>IF($G$253="n/a",0,IF(AK$3&lt;=$C274,0,IF(AK$3&gt;($G$253+$C274),INDEX($D$265:$W$265,,$C274)-SUM($D274:AJ274),INDEX($D$265:$W$265,,$C274)/$G$253)))</f>
        <v>0</v>
      </c>
      <c r="AL274" s="80">
        <f>IF($G$253="n/a",0,IF(AL$3&lt;=$C274,0,IF(AL$3&gt;($G$253+$C274),INDEX($D$265:$W$265,,$C274)-SUM($D274:AK274),INDEX($D$265:$W$265,,$C274)/$G$253)))</f>
        <v>0</v>
      </c>
      <c r="AM274" s="80">
        <f>IF($G$253="n/a",0,IF(AM$3&lt;=$C274,0,IF(AM$3&gt;($G$253+$C274),INDEX($D$265:$W$265,,$C274)-SUM($D274:AL274),INDEX($D$265:$W$265,,$C274)/$G$253)))</f>
        <v>0</v>
      </c>
      <c r="AN274" s="80">
        <f>IF($G$253="n/a",0,IF(AN$3&lt;=$C274,0,IF(AN$3&gt;($G$253+$C274),INDEX($D$265:$W$265,,$C274)-SUM($D274:AM274),INDEX($D$265:$W$265,,$C274)/$G$253)))</f>
        <v>0</v>
      </c>
      <c r="AO274" s="80">
        <f>IF($G$253="n/a",0,IF(AO$3&lt;=$C274,0,IF(AO$3&gt;($G$253+$C274),INDEX($D$265:$W$265,,$C274)-SUM($D274:AN274),INDEX($D$265:$W$265,,$C274)/$G$253)))</f>
        <v>0</v>
      </c>
      <c r="AP274" s="80">
        <f>IF($G$253="n/a",0,IF(AP$3&lt;=$C274,0,IF(AP$3&gt;($G$253+$C274),INDEX($D$265:$W$265,,$C274)-SUM($D274:AO274),INDEX($D$265:$W$265,,$C274)/$G$253)))</f>
        <v>0</v>
      </c>
      <c r="AQ274" s="80">
        <f>IF($G$253="n/a",0,IF(AQ$3&lt;=$C274,0,IF(AQ$3&gt;($G$253+$C274),INDEX($D$265:$W$265,,$C274)-SUM($D274:AP274),INDEX($D$265:$W$265,,$C274)/$G$253)))</f>
        <v>0</v>
      </c>
      <c r="AR274" s="80">
        <f>IF($G$253="n/a",0,IF(AR$3&lt;=$C274,0,IF(AR$3&gt;($G$253+$C274),INDEX($D$265:$W$265,,$C274)-SUM($D274:AQ274),INDEX($D$265:$W$265,,$C274)/$G$253)))</f>
        <v>0</v>
      </c>
      <c r="AS274" s="80">
        <f>IF($G$253="n/a",0,IF(AS$3&lt;=$C274,0,IF(AS$3&gt;($G$253+$C274),INDEX($D$265:$W$265,,$C274)-SUM($D274:AR274),INDEX($D$265:$W$265,,$C274)/$G$253)))</f>
        <v>0</v>
      </c>
      <c r="AT274" s="80">
        <f>IF($G$253="n/a",0,IF(AT$3&lt;=$C274,0,IF(AT$3&gt;($G$253+$C274),INDEX($D$265:$W$265,,$C274)-SUM($D274:AS274),INDEX($D$265:$W$265,,$C274)/$G$253)))</f>
        <v>0</v>
      </c>
      <c r="AU274" s="80">
        <f>IF($G$253="n/a",0,IF(AU$3&lt;=$C274,0,IF(AU$3&gt;($G$253+$C274),INDEX($D$265:$W$265,,$C274)-SUM($D274:AT274),INDEX($D$265:$W$265,,$C274)/$G$253)))</f>
        <v>0</v>
      </c>
      <c r="AV274" s="80">
        <f>IF($G$253="n/a",0,IF(AV$3&lt;=$C274,0,IF(AV$3&gt;($G$253+$C274),INDEX($D$265:$W$265,,$C274)-SUM($D274:AU274),INDEX($D$265:$W$265,,$C274)/$G$253)))</f>
        <v>0</v>
      </c>
      <c r="AW274" s="80">
        <f>IF($G$253="n/a",0,IF(AW$3&lt;=$C274,0,IF(AW$3&gt;($G$253+$C274),INDEX($D$265:$W$265,,$C274)-SUM($D274:AV274),INDEX($D$265:$W$265,,$C274)/$G$253)))</f>
        <v>0</v>
      </c>
      <c r="AX274" s="80">
        <f>IF($G$253="n/a",0,IF(AX$3&lt;=$C274,0,IF(AX$3&gt;($G$253+$C274),INDEX($D$265:$W$265,,$C274)-SUM($D274:AW274),INDEX($D$265:$W$265,,$C274)/$G$253)))</f>
        <v>0</v>
      </c>
      <c r="AY274" s="80">
        <f>IF($G$253="n/a",0,IF(AY$3&lt;=$C274,0,IF(AY$3&gt;($G$253+$C274),INDEX($D$265:$W$265,,$C274)-SUM($D274:AX274),INDEX($D$265:$W$265,,$C274)/$G$253)))</f>
        <v>0</v>
      </c>
      <c r="AZ274" s="80">
        <f>IF($G$253="n/a",0,IF(AZ$3&lt;=$C274,0,IF(AZ$3&gt;($G$253+$C274),INDEX($D$265:$W$265,,$C274)-SUM($D274:AY274),INDEX($D$265:$W$265,,$C274)/$G$253)))</f>
        <v>0</v>
      </c>
      <c r="BA274" s="80">
        <f>IF($G$253="n/a",0,IF(BA$3&lt;=$C274,0,IF(BA$3&gt;($G$253+$C274),INDEX($D$265:$W$265,,$C274)-SUM($D274:AZ274),INDEX($D$265:$W$265,,$C274)/$G$253)))</f>
        <v>0</v>
      </c>
      <c r="BB274" s="80">
        <f>IF($G$253="n/a",0,IF(BB$3&lt;=$C274,0,IF(BB$3&gt;($G$253+$C274),INDEX($D$265:$W$265,,$C274)-SUM($D274:BA274),INDEX($D$265:$W$265,,$C274)/$G$253)))</f>
        <v>0</v>
      </c>
      <c r="BC274" s="80">
        <f>IF($G$253="n/a",0,IF(BC$3&lt;=$C274,0,IF(BC$3&gt;($G$253+$C274),INDEX($D$265:$W$265,,$C274)-SUM($D274:BB274),INDEX($D$265:$W$265,,$C274)/$G$253)))</f>
        <v>0</v>
      </c>
      <c r="BD274" s="80">
        <f>IF($G$253="n/a",0,IF(BD$3&lt;=$C274,0,IF(BD$3&gt;($G$253+$C274),INDEX($D$265:$W$265,,$C274)-SUM($D274:BC274),INDEX($D$265:$W$265,,$C274)/$G$253)))</f>
        <v>0</v>
      </c>
      <c r="BE274" s="80">
        <f>IF($G$253="n/a",0,IF(BE$3&lt;=$C274,0,IF(BE$3&gt;($G$253+$C274),INDEX($D$265:$W$265,,$C274)-SUM($D274:BD274),INDEX($D$265:$W$265,,$C274)/$G$253)))</f>
        <v>0</v>
      </c>
      <c r="BF274" s="80">
        <f>IF($G$253="n/a",0,IF(BF$3&lt;=$C274,0,IF(BF$3&gt;($G$253+$C274),INDEX($D$265:$W$265,,$C274)-SUM($D274:BE274),INDEX($D$265:$W$265,,$C274)/$G$253)))</f>
        <v>0</v>
      </c>
      <c r="BG274" s="80">
        <f>IF($G$253="n/a",0,IF(BG$3&lt;=$C274,0,IF(BG$3&gt;($G$253+$C274),INDEX($D$265:$W$265,,$C274)-SUM($D274:BF274),INDEX($D$265:$W$265,,$C274)/$G$253)))</f>
        <v>0</v>
      </c>
      <c r="BH274" s="80">
        <f>IF($G$253="n/a",0,IF(BH$3&lt;=$C274,0,IF(BH$3&gt;($G$253+$C274),INDEX($D$265:$W$265,,$C274)-SUM($D274:BG274),INDEX($D$265:$W$265,,$C274)/$G$253)))</f>
        <v>0</v>
      </c>
      <c r="BI274" s="80">
        <f>IF($G$253="n/a",0,IF(BI$3&lt;=$C274,0,IF(BI$3&gt;($G$253+$C274),INDEX($D$265:$W$265,,$C274)-SUM($D274:BH274),INDEX($D$265:$W$265,,$C274)/$G$253)))</f>
        <v>0</v>
      </c>
      <c r="BJ274" s="80">
        <f>IF($G$253="n/a",0,IF(BJ$3&lt;=$C274,0,IF(BJ$3&gt;($G$253+$C274),INDEX($D$265:$W$265,,$C274)-SUM($D274:BI274),INDEX($D$265:$W$265,,$C274)/$G$253)))</f>
        <v>0</v>
      </c>
      <c r="BK274" s="80">
        <f>IF($G$253="n/a",0,IF(BK$3&lt;=$C274,0,IF(BK$3&gt;($G$253+$C274),INDEX($D$265:$W$265,,$C274)-SUM($D274:BJ274),INDEX($D$265:$W$265,,$C274)/$G$253)))</f>
        <v>0</v>
      </c>
    </row>
    <row r="275" spans="2:63" hidden="1" outlineLevel="1" x14ac:dyDescent="0.3">
      <c r="B275" s="15">
        <v>2020</v>
      </c>
      <c r="C275">
        <v>8</v>
      </c>
      <c r="D275" s="26"/>
      <c r="E275" s="80">
        <f>IF($G$253="n/a",0,IF(E$3&lt;=$C275,0,IF(E$3&gt;($G$253+$C275),INDEX($D$265:$W$265,,$C275)-SUM($D275:D275),INDEX($D$265:$W$265,,$C275)/$G$253)))</f>
        <v>0</v>
      </c>
      <c r="F275" s="80">
        <f>IF($G$253="n/a",0,IF(F$3&lt;=$C275,0,IF(F$3&gt;($G$253+$C275),INDEX($D$265:$W$265,,$C275)-SUM($D275:E275),INDEX($D$265:$W$265,,$C275)/$G$253)))</f>
        <v>0</v>
      </c>
      <c r="G275" s="80">
        <f>IF($G$253="n/a",0,IF(G$3&lt;=$C275,0,IF(G$3&gt;($G$253+$C275),INDEX($D$265:$W$265,,$C275)-SUM($D275:F275),INDEX($D$265:$W$265,,$C275)/$G$253)))</f>
        <v>0</v>
      </c>
      <c r="H275" s="81">
        <f>IF($G$253="n/a",0,IF(H$3&lt;=$C275,0,IF(H$3&gt;($G$253+$C275),INDEX($D$265:$W$265,,$C275)-SUM($D275:G275),INDEX($D$265:$W$265,,$C275)/$G$253)))</f>
        <v>0</v>
      </c>
      <c r="I275" s="82">
        <f>IF($G$253="n/a",0,IF(I$3&lt;=$C275,0,IF(I$3&gt;($G$253+$C275),INDEX($D$265:$W$265,,$C275)-SUM($D275:H275),INDEX($D$265:$W$265,,$C275)/$G$253)))</f>
        <v>0</v>
      </c>
      <c r="J275" s="80">
        <f>IF($G$253="n/a",0,IF(J$3&lt;=$C275,0,IF(J$3&gt;($G$253+$C275),INDEX($D$265:$W$265,,$C275)-SUM($D275:I275),INDEX($D$265:$W$265,,$C275)/$G$253)))</f>
        <v>0</v>
      </c>
      <c r="K275" s="80">
        <f>IF($G$253="n/a",0,IF(K$3&lt;=$C275,0,IF(K$3&gt;($G$253+$C275),INDEX($D$265:$W$265,,$C275)-SUM($D275:J275),INDEX($D$265:$W$265,,$C275)/$G$253)))</f>
        <v>0</v>
      </c>
      <c r="L275" s="80">
        <f>IF($G$253="n/a",0,IF(L$3&lt;=$C275,0,IF(L$3&gt;($G$253+$C275),INDEX($D$265:$W$265,,$C275)-SUM($D275:K275),INDEX($D$265:$W$265,,$C275)/$G$253)))</f>
        <v>0</v>
      </c>
      <c r="M275" s="80">
        <f>IF($G$253="n/a",0,IF(M$3&lt;=$C275,0,IF(M$3&gt;($G$253+$C275),INDEX($D$265:$W$265,,$C275)-SUM($D275:L275),INDEX($D$265:$W$265,,$C275)/$G$253)))</f>
        <v>0</v>
      </c>
      <c r="N275" s="80">
        <f>IF($G$253="n/a",0,IF(N$3&lt;=$C275,0,IF(N$3&gt;($G$253+$C275),INDEX($D$265:$W$265,,$C275)-SUM($D275:M275),INDEX($D$265:$W$265,,$C275)/$G$253)))</f>
        <v>0</v>
      </c>
      <c r="O275" s="80">
        <f>IF($G$253="n/a",0,IF(O$3&lt;=$C275,0,IF(O$3&gt;($G$253+$C275),INDEX($D$265:$W$265,,$C275)-SUM($D275:N275),INDEX($D$265:$W$265,,$C275)/$G$253)))</f>
        <v>0</v>
      </c>
      <c r="P275" s="80">
        <f>IF($G$253="n/a",0,IF(P$3&lt;=$C275,0,IF(P$3&gt;($G$253+$C275),INDEX($D$265:$W$265,,$C275)-SUM($D275:O275),INDEX($D$265:$W$265,,$C275)/$G$253)))</f>
        <v>0</v>
      </c>
      <c r="Q275" s="80">
        <f>IF($G$253="n/a",0,IF(Q$3&lt;=$C275,0,IF(Q$3&gt;($G$253+$C275),INDEX($D$265:$W$265,,$C275)-SUM($D275:P275),INDEX($D$265:$W$265,,$C275)/$G$253)))</f>
        <v>0</v>
      </c>
      <c r="R275" s="80">
        <f>IF($G$253="n/a",0,IF(R$3&lt;=$C275,0,IF(R$3&gt;($G$253+$C275),INDEX($D$265:$W$265,,$C275)-SUM($D275:Q275),INDEX($D$265:$W$265,,$C275)/$G$253)))</f>
        <v>0</v>
      </c>
      <c r="S275" s="80">
        <f>IF($G$253="n/a",0,IF(S$3&lt;=$C275,0,IF(S$3&gt;($G$253+$C275),INDEX($D$265:$W$265,,$C275)-SUM($D275:R275),INDEX($D$265:$W$265,,$C275)/$G$253)))</f>
        <v>0</v>
      </c>
      <c r="T275" s="80">
        <f>IF($G$253="n/a",0,IF(T$3&lt;=$C275,0,IF(T$3&gt;($G$253+$C275),INDEX($D$265:$W$265,,$C275)-SUM($D275:S275),INDEX($D$265:$W$265,,$C275)/$G$253)))</f>
        <v>0</v>
      </c>
      <c r="U275" s="80">
        <f>IF($G$253="n/a",0,IF(U$3&lt;=$C275,0,IF(U$3&gt;($G$253+$C275),INDEX($D$265:$W$265,,$C275)-SUM($D275:T275),INDEX($D$265:$W$265,,$C275)/$G$253)))</f>
        <v>0</v>
      </c>
      <c r="V275" s="80">
        <f>IF($G$253="n/a",0,IF(V$3&lt;=$C275,0,IF(V$3&gt;($G$253+$C275),INDEX($D$265:$W$265,,$C275)-SUM($D275:U275),INDEX($D$265:$W$265,,$C275)/$G$253)))</f>
        <v>0</v>
      </c>
      <c r="W275" s="80">
        <f>IF($G$253="n/a",0,IF(W$3&lt;=$C275,0,IF(W$3&gt;($G$253+$C275),INDEX($D$265:$W$265,,$C275)-SUM($D275:V275),INDEX($D$265:$W$265,,$C275)/$G$253)))</f>
        <v>0</v>
      </c>
      <c r="X275" s="80">
        <f>IF($G$253="n/a",0,IF(X$3&lt;=$C275,0,IF(X$3&gt;($G$253+$C275),INDEX($D$265:$W$265,,$C275)-SUM($D275:W275),INDEX($D$265:$W$265,,$C275)/$G$253)))</f>
        <v>0</v>
      </c>
      <c r="Y275" s="80">
        <f>IF($G$253="n/a",0,IF(Y$3&lt;=$C275,0,IF(Y$3&gt;($G$253+$C275),INDEX($D$265:$W$265,,$C275)-SUM($D275:X275),INDEX($D$265:$W$265,,$C275)/$G$253)))</f>
        <v>0</v>
      </c>
      <c r="Z275" s="80">
        <f>IF($G$253="n/a",0,IF(Z$3&lt;=$C275,0,IF(Z$3&gt;($G$253+$C275),INDEX($D$265:$W$265,,$C275)-SUM($D275:Y275),INDEX($D$265:$W$265,,$C275)/$G$253)))</f>
        <v>0</v>
      </c>
      <c r="AA275" s="80">
        <f>IF($G$253="n/a",0,IF(AA$3&lt;=$C275,0,IF(AA$3&gt;($G$253+$C275),INDEX($D$265:$W$265,,$C275)-SUM($D275:Z275),INDEX($D$265:$W$265,,$C275)/$G$253)))</f>
        <v>0</v>
      </c>
      <c r="AB275" s="80">
        <f>IF($G$253="n/a",0,IF(AB$3&lt;=$C275,0,IF(AB$3&gt;($G$253+$C275),INDEX($D$265:$W$265,,$C275)-SUM($D275:AA275),INDEX($D$265:$W$265,,$C275)/$G$253)))</f>
        <v>0</v>
      </c>
      <c r="AC275" s="80">
        <f>IF($G$253="n/a",0,IF(AC$3&lt;=$C275,0,IF(AC$3&gt;($G$253+$C275),INDEX($D$265:$W$265,,$C275)-SUM($D275:AB275),INDEX($D$265:$W$265,,$C275)/$G$253)))</f>
        <v>0</v>
      </c>
      <c r="AD275" s="80">
        <f>IF($G$253="n/a",0,IF(AD$3&lt;=$C275,0,IF(AD$3&gt;($G$253+$C275),INDEX($D$265:$W$265,,$C275)-SUM($D275:AC275),INDEX($D$265:$W$265,,$C275)/$G$253)))</f>
        <v>0</v>
      </c>
      <c r="AE275" s="80">
        <f>IF($G$253="n/a",0,IF(AE$3&lt;=$C275,0,IF(AE$3&gt;($G$253+$C275),INDEX($D$265:$W$265,,$C275)-SUM($D275:AD275),INDEX($D$265:$W$265,,$C275)/$G$253)))</f>
        <v>0</v>
      </c>
      <c r="AF275" s="80">
        <f>IF($G$253="n/a",0,IF(AF$3&lt;=$C275,0,IF(AF$3&gt;($G$253+$C275),INDEX($D$265:$W$265,,$C275)-SUM($D275:AE275),INDEX($D$265:$W$265,,$C275)/$G$253)))</f>
        <v>0</v>
      </c>
      <c r="AG275" s="80">
        <f>IF($G$253="n/a",0,IF(AG$3&lt;=$C275,0,IF(AG$3&gt;($G$253+$C275),INDEX($D$265:$W$265,,$C275)-SUM($D275:AF275),INDEX($D$265:$W$265,,$C275)/$G$253)))</f>
        <v>0</v>
      </c>
      <c r="AH275" s="80">
        <f>IF($G$253="n/a",0,IF(AH$3&lt;=$C275,0,IF(AH$3&gt;($G$253+$C275),INDEX($D$265:$W$265,,$C275)-SUM($D275:AG275),INDEX($D$265:$W$265,,$C275)/$G$253)))</f>
        <v>0</v>
      </c>
      <c r="AI275" s="80">
        <f>IF($G$253="n/a",0,IF(AI$3&lt;=$C275,0,IF(AI$3&gt;($G$253+$C275),INDEX($D$265:$W$265,,$C275)-SUM($D275:AH275),INDEX($D$265:$W$265,,$C275)/$G$253)))</f>
        <v>0</v>
      </c>
      <c r="AJ275" s="80">
        <f>IF($G$253="n/a",0,IF(AJ$3&lt;=$C275,0,IF(AJ$3&gt;($G$253+$C275),INDEX($D$265:$W$265,,$C275)-SUM($D275:AI275),INDEX($D$265:$W$265,,$C275)/$G$253)))</f>
        <v>0</v>
      </c>
      <c r="AK275" s="80">
        <f>IF($G$253="n/a",0,IF(AK$3&lt;=$C275,0,IF(AK$3&gt;($G$253+$C275),INDEX($D$265:$W$265,,$C275)-SUM($D275:AJ275),INDEX($D$265:$W$265,,$C275)/$G$253)))</f>
        <v>0</v>
      </c>
      <c r="AL275" s="80">
        <f>IF($G$253="n/a",0,IF(AL$3&lt;=$C275,0,IF(AL$3&gt;($G$253+$C275),INDEX($D$265:$W$265,,$C275)-SUM($D275:AK275),INDEX($D$265:$W$265,,$C275)/$G$253)))</f>
        <v>0</v>
      </c>
      <c r="AM275" s="80">
        <f>IF($G$253="n/a",0,IF(AM$3&lt;=$C275,0,IF(AM$3&gt;($G$253+$C275),INDEX($D$265:$W$265,,$C275)-SUM($D275:AL275),INDEX($D$265:$W$265,,$C275)/$G$253)))</f>
        <v>0</v>
      </c>
      <c r="AN275" s="80">
        <f>IF($G$253="n/a",0,IF(AN$3&lt;=$C275,0,IF(AN$3&gt;($G$253+$C275),INDEX($D$265:$W$265,,$C275)-SUM($D275:AM275),INDEX($D$265:$W$265,,$C275)/$G$253)))</f>
        <v>0</v>
      </c>
      <c r="AO275" s="80">
        <f>IF($G$253="n/a",0,IF(AO$3&lt;=$C275,0,IF(AO$3&gt;($G$253+$C275),INDEX($D$265:$W$265,,$C275)-SUM($D275:AN275),INDEX($D$265:$W$265,,$C275)/$G$253)))</f>
        <v>0</v>
      </c>
      <c r="AP275" s="80">
        <f>IF($G$253="n/a",0,IF(AP$3&lt;=$C275,0,IF(AP$3&gt;($G$253+$C275),INDEX($D$265:$W$265,,$C275)-SUM($D275:AO275),INDEX($D$265:$W$265,,$C275)/$G$253)))</f>
        <v>0</v>
      </c>
      <c r="AQ275" s="80">
        <f>IF($G$253="n/a",0,IF(AQ$3&lt;=$C275,0,IF(AQ$3&gt;($G$253+$C275),INDEX($D$265:$W$265,,$C275)-SUM($D275:AP275),INDEX($D$265:$W$265,,$C275)/$G$253)))</f>
        <v>0</v>
      </c>
      <c r="AR275" s="80">
        <f>IF($G$253="n/a",0,IF(AR$3&lt;=$C275,0,IF(AR$3&gt;($G$253+$C275),INDEX($D$265:$W$265,,$C275)-SUM($D275:AQ275),INDEX($D$265:$W$265,,$C275)/$G$253)))</f>
        <v>0</v>
      </c>
      <c r="AS275" s="80">
        <f>IF($G$253="n/a",0,IF(AS$3&lt;=$C275,0,IF(AS$3&gt;($G$253+$C275),INDEX($D$265:$W$265,,$C275)-SUM($D275:AR275),INDEX($D$265:$W$265,,$C275)/$G$253)))</f>
        <v>0</v>
      </c>
      <c r="AT275" s="80">
        <f>IF($G$253="n/a",0,IF(AT$3&lt;=$C275,0,IF(AT$3&gt;($G$253+$C275),INDEX($D$265:$W$265,,$C275)-SUM($D275:AS275),INDEX($D$265:$W$265,,$C275)/$G$253)))</f>
        <v>0</v>
      </c>
      <c r="AU275" s="80">
        <f>IF($G$253="n/a",0,IF(AU$3&lt;=$C275,0,IF(AU$3&gt;($G$253+$C275),INDEX($D$265:$W$265,,$C275)-SUM($D275:AT275),INDEX($D$265:$W$265,,$C275)/$G$253)))</f>
        <v>0</v>
      </c>
      <c r="AV275" s="80">
        <f>IF($G$253="n/a",0,IF(AV$3&lt;=$C275,0,IF(AV$3&gt;($G$253+$C275),INDEX($D$265:$W$265,,$C275)-SUM($D275:AU275),INDEX($D$265:$W$265,,$C275)/$G$253)))</f>
        <v>0</v>
      </c>
      <c r="AW275" s="80">
        <f>IF($G$253="n/a",0,IF(AW$3&lt;=$C275,0,IF(AW$3&gt;($G$253+$C275),INDEX($D$265:$W$265,,$C275)-SUM($D275:AV275),INDEX($D$265:$W$265,,$C275)/$G$253)))</f>
        <v>0</v>
      </c>
      <c r="AX275" s="80">
        <f>IF($G$253="n/a",0,IF(AX$3&lt;=$C275,0,IF(AX$3&gt;($G$253+$C275),INDEX($D$265:$W$265,,$C275)-SUM($D275:AW275),INDEX($D$265:$W$265,,$C275)/$G$253)))</f>
        <v>0</v>
      </c>
      <c r="AY275" s="80">
        <f>IF($G$253="n/a",0,IF(AY$3&lt;=$C275,0,IF(AY$3&gt;($G$253+$C275),INDEX($D$265:$W$265,,$C275)-SUM($D275:AX275),INDEX($D$265:$W$265,,$C275)/$G$253)))</f>
        <v>0</v>
      </c>
      <c r="AZ275" s="80">
        <f>IF($G$253="n/a",0,IF(AZ$3&lt;=$C275,0,IF(AZ$3&gt;($G$253+$C275),INDEX($D$265:$W$265,,$C275)-SUM($D275:AY275),INDEX($D$265:$W$265,,$C275)/$G$253)))</f>
        <v>0</v>
      </c>
      <c r="BA275" s="80">
        <f>IF($G$253="n/a",0,IF(BA$3&lt;=$C275,0,IF(BA$3&gt;($G$253+$C275),INDEX($D$265:$W$265,,$C275)-SUM($D275:AZ275),INDEX($D$265:$W$265,,$C275)/$G$253)))</f>
        <v>0</v>
      </c>
      <c r="BB275" s="80">
        <f>IF($G$253="n/a",0,IF(BB$3&lt;=$C275,0,IF(BB$3&gt;($G$253+$C275),INDEX($D$265:$W$265,,$C275)-SUM($D275:BA275),INDEX($D$265:$W$265,,$C275)/$G$253)))</f>
        <v>0</v>
      </c>
      <c r="BC275" s="80">
        <f>IF($G$253="n/a",0,IF(BC$3&lt;=$C275,0,IF(BC$3&gt;($G$253+$C275),INDEX($D$265:$W$265,,$C275)-SUM($D275:BB275),INDEX($D$265:$W$265,,$C275)/$G$253)))</f>
        <v>0</v>
      </c>
      <c r="BD275" s="80">
        <f>IF($G$253="n/a",0,IF(BD$3&lt;=$C275,0,IF(BD$3&gt;($G$253+$C275),INDEX($D$265:$W$265,,$C275)-SUM($D275:BC275),INDEX($D$265:$W$265,,$C275)/$G$253)))</f>
        <v>0</v>
      </c>
      <c r="BE275" s="80">
        <f>IF($G$253="n/a",0,IF(BE$3&lt;=$C275,0,IF(BE$3&gt;($G$253+$C275),INDEX($D$265:$W$265,,$C275)-SUM($D275:BD275),INDEX($D$265:$W$265,,$C275)/$G$253)))</f>
        <v>0</v>
      </c>
      <c r="BF275" s="80">
        <f>IF($G$253="n/a",0,IF(BF$3&lt;=$C275,0,IF(BF$3&gt;($G$253+$C275),INDEX($D$265:$W$265,,$C275)-SUM($D275:BE275),INDEX($D$265:$W$265,,$C275)/$G$253)))</f>
        <v>0</v>
      </c>
      <c r="BG275" s="80">
        <f>IF($G$253="n/a",0,IF(BG$3&lt;=$C275,0,IF(BG$3&gt;($G$253+$C275),INDEX($D$265:$W$265,,$C275)-SUM($D275:BF275),INDEX($D$265:$W$265,,$C275)/$G$253)))</f>
        <v>0</v>
      </c>
      <c r="BH275" s="80">
        <f>IF($G$253="n/a",0,IF(BH$3&lt;=$C275,0,IF(BH$3&gt;($G$253+$C275),INDEX($D$265:$W$265,,$C275)-SUM($D275:BG275),INDEX($D$265:$W$265,,$C275)/$G$253)))</f>
        <v>0</v>
      </c>
      <c r="BI275" s="80">
        <f>IF($G$253="n/a",0,IF(BI$3&lt;=$C275,0,IF(BI$3&gt;($G$253+$C275),INDEX($D$265:$W$265,,$C275)-SUM($D275:BH275),INDEX($D$265:$W$265,,$C275)/$G$253)))</f>
        <v>0</v>
      </c>
      <c r="BJ275" s="80">
        <f>IF($G$253="n/a",0,IF(BJ$3&lt;=$C275,0,IF(BJ$3&gt;($G$253+$C275),INDEX($D$265:$W$265,,$C275)-SUM($D275:BI275),INDEX($D$265:$W$265,,$C275)/$G$253)))</f>
        <v>0</v>
      </c>
      <c r="BK275" s="80">
        <f>IF($G$253="n/a",0,IF(BK$3&lt;=$C275,0,IF(BK$3&gt;($G$253+$C275),INDEX($D$265:$W$265,,$C275)-SUM($D275:BJ275),INDEX($D$265:$W$265,,$C275)/$G$253)))</f>
        <v>0</v>
      </c>
    </row>
    <row r="276" spans="2:63" hidden="1" outlineLevel="1" x14ac:dyDescent="0.3">
      <c r="B276" s="15">
        <v>2021</v>
      </c>
      <c r="C276">
        <v>9</v>
      </c>
      <c r="D276" s="26"/>
      <c r="E276" s="80">
        <f>IF($G$253="n/a",0,IF(E$3&lt;=$C276,0,IF(E$3&gt;($G$253+$C276),INDEX($D$265:$W$265,,$C276)-SUM($D276:D276),INDEX($D$265:$W$265,,$C276)/$G$253)))</f>
        <v>0</v>
      </c>
      <c r="F276" s="80">
        <f>IF($G$253="n/a",0,IF(F$3&lt;=$C276,0,IF(F$3&gt;($G$253+$C276),INDEX($D$265:$W$265,,$C276)-SUM($D276:E276),INDEX($D$265:$W$265,,$C276)/$G$253)))</f>
        <v>0</v>
      </c>
      <c r="G276" s="80">
        <f>IF($G$253="n/a",0,IF(G$3&lt;=$C276,0,IF(G$3&gt;($G$253+$C276),INDEX($D$265:$W$265,,$C276)-SUM($D276:F276),INDEX($D$265:$W$265,,$C276)/$G$253)))</f>
        <v>0</v>
      </c>
      <c r="H276" s="81">
        <f>IF($G$253="n/a",0,IF(H$3&lt;=$C276,0,IF(H$3&gt;($G$253+$C276),INDEX($D$265:$W$265,,$C276)-SUM($D276:G276),INDEX($D$265:$W$265,,$C276)/$G$253)))</f>
        <v>0</v>
      </c>
      <c r="I276" s="82">
        <f>IF($G$253="n/a",0,IF(I$3&lt;=$C276,0,IF(I$3&gt;($G$253+$C276),INDEX($D$265:$W$265,,$C276)-SUM($D276:H276),INDEX($D$265:$W$265,,$C276)/$G$253)))</f>
        <v>0</v>
      </c>
      <c r="J276" s="80">
        <f>IF($G$253="n/a",0,IF(J$3&lt;=$C276,0,IF(J$3&gt;($G$253+$C276),INDEX($D$265:$W$265,,$C276)-SUM($D276:I276),INDEX($D$265:$W$265,,$C276)/$G$253)))</f>
        <v>0</v>
      </c>
      <c r="K276" s="80">
        <f>IF($G$253="n/a",0,IF(K$3&lt;=$C276,0,IF(K$3&gt;($G$253+$C276),INDEX($D$265:$W$265,,$C276)-SUM($D276:J276),INDEX($D$265:$W$265,,$C276)/$G$253)))</f>
        <v>0</v>
      </c>
      <c r="L276" s="80">
        <f>IF($G$253="n/a",0,IF(L$3&lt;=$C276,0,IF(L$3&gt;($G$253+$C276),INDEX($D$265:$W$265,,$C276)-SUM($D276:K276),INDEX($D$265:$W$265,,$C276)/$G$253)))</f>
        <v>0</v>
      </c>
      <c r="M276" s="80">
        <f>IF($G$253="n/a",0,IF(M$3&lt;=$C276,0,IF(M$3&gt;($G$253+$C276),INDEX($D$265:$W$265,,$C276)-SUM($D276:L276),INDEX($D$265:$W$265,,$C276)/$G$253)))</f>
        <v>0</v>
      </c>
      <c r="N276" s="80">
        <f>IF($G$253="n/a",0,IF(N$3&lt;=$C276,0,IF(N$3&gt;($G$253+$C276),INDEX($D$265:$W$265,,$C276)-SUM($D276:M276),INDEX($D$265:$W$265,,$C276)/$G$253)))</f>
        <v>0</v>
      </c>
      <c r="O276" s="80">
        <f>IF($G$253="n/a",0,IF(O$3&lt;=$C276,0,IF(O$3&gt;($G$253+$C276),INDEX($D$265:$W$265,,$C276)-SUM($D276:N276),INDEX($D$265:$W$265,,$C276)/$G$253)))</f>
        <v>0</v>
      </c>
      <c r="P276" s="80">
        <f>IF($G$253="n/a",0,IF(P$3&lt;=$C276,0,IF(P$3&gt;($G$253+$C276),INDEX($D$265:$W$265,,$C276)-SUM($D276:O276),INDEX($D$265:$W$265,,$C276)/$G$253)))</f>
        <v>0</v>
      </c>
      <c r="Q276" s="80">
        <f>IF($G$253="n/a",0,IF(Q$3&lt;=$C276,0,IF(Q$3&gt;($G$253+$C276),INDEX($D$265:$W$265,,$C276)-SUM($D276:P276),INDEX($D$265:$W$265,,$C276)/$G$253)))</f>
        <v>0</v>
      </c>
      <c r="R276" s="80">
        <f>IF($G$253="n/a",0,IF(R$3&lt;=$C276,0,IF(R$3&gt;($G$253+$C276),INDEX($D$265:$W$265,,$C276)-SUM($D276:Q276),INDEX($D$265:$W$265,,$C276)/$G$253)))</f>
        <v>0</v>
      </c>
      <c r="S276" s="80">
        <f>IF($G$253="n/a",0,IF(S$3&lt;=$C276,0,IF(S$3&gt;($G$253+$C276),INDEX($D$265:$W$265,,$C276)-SUM($D276:R276),INDEX($D$265:$W$265,,$C276)/$G$253)))</f>
        <v>0</v>
      </c>
      <c r="T276" s="80">
        <f>IF($G$253="n/a",0,IF(T$3&lt;=$C276,0,IF(T$3&gt;($G$253+$C276),INDEX($D$265:$W$265,,$C276)-SUM($D276:S276),INDEX($D$265:$W$265,,$C276)/$G$253)))</f>
        <v>0</v>
      </c>
      <c r="U276" s="80">
        <f>IF($G$253="n/a",0,IF(U$3&lt;=$C276,0,IF(U$3&gt;($G$253+$C276),INDEX($D$265:$W$265,,$C276)-SUM($D276:T276),INDEX($D$265:$W$265,,$C276)/$G$253)))</f>
        <v>0</v>
      </c>
      <c r="V276" s="80">
        <f>IF($G$253="n/a",0,IF(V$3&lt;=$C276,0,IF(V$3&gt;($G$253+$C276),INDEX($D$265:$W$265,,$C276)-SUM($D276:U276),INDEX($D$265:$W$265,,$C276)/$G$253)))</f>
        <v>0</v>
      </c>
      <c r="W276" s="80">
        <f>IF($G$253="n/a",0,IF(W$3&lt;=$C276,0,IF(W$3&gt;($G$253+$C276),INDEX($D$265:$W$265,,$C276)-SUM($D276:V276),INDEX($D$265:$W$265,,$C276)/$G$253)))</f>
        <v>0</v>
      </c>
      <c r="X276" s="80">
        <f>IF($G$253="n/a",0,IF(X$3&lt;=$C276,0,IF(X$3&gt;($G$253+$C276),INDEX($D$265:$W$265,,$C276)-SUM($D276:W276),INDEX($D$265:$W$265,,$C276)/$G$253)))</f>
        <v>0</v>
      </c>
      <c r="Y276" s="80">
        <f>IF($G$253="n/a",0,IF(Y$3&lt;=$C276,0,IF(Y$3&gt;($G$253+$C276),INDEX($D$265:$W$265,,$C276)-SUM($D276:X276),INDEX($D$265:$W$265,,$C276)/$G$253)))</f>
        <v>0</v>
      </c>
      <c r="Z276" s="80">
        <f>IF($G$253="n/a",0,IF(Z$3&lt;=$C276,0,IF(Z$3&gt;($G$253+$C276),INDEX($D$265:$W$265,,$C276)-SUM($D276:Y276),INDEX($D$265:$W$265,,$C276)/$G$253)))</f>
        <v>0</v>
      </c>
      <c r="AA276" s="80">
        <f>IF($G$253="n/a",0,IF(AA$3&lt;=$C276,0,IF(AA$3&gt;($G$253+$C276),INDEX($D$265:$W$265,,$C276)-SUM($D276:Z276),INDEX($D$265:$W$265,,$C276)/$G$253)))</f>
        <v>0</v>
      </c>
      <c r="AB276" s="80">
        <f>IF($G$253="n/a",0,IF(AB$3&lt;=$C276,0,IF(AB$3&gt;($G$253+$C276),INDEX($D$265:$W$265,,$C276)-SUM($D276:AA276),INDEX($D$265:$W$265,,$C276)/$G$253)))</f>
        <v>0</v>
      </c>
      <c r="AC276" s="80">
        <f>IF($G$253="n/a",0,IF(AC$3&lt;=$C276,0,IF(AC$3&gt;($G$253+$C276),INDEX($D$265:$W$265,,$C276)-SUM($D276:AB276),INDEX($D$265:$W$265,,$C276)/$G$253)))</f>
        <v>0</v>
      </c>
      <c r="AD276" s="80">
        <f>IF($G$253="n/a",0,IF(AD$3&lt;=$C276,0,IF(AD$3&gt;($G$253+$C276),INDEX($D$265:$W$265,,$C276)-SUM($D276:AC276),INDEX($D$265:$W$265,,$C276)/$G$253)))</f>
        <v>0</v>
      </c>
      <c r="AE276" s="80">
        <f>IF($G$253="n/a",0,IF(AE$3&lt;=$C276,0,IF(AE$3&gt;($G$253+$C276),INDEX($D$265:$W$265,,$C276)-SUM($D276:AD276),INDEX($D$265:$W$265,,$C276)/$G$253)))</f>
        <v>0</v>
      </c>
      <c r="AF276" s="80">
        <f>IF($G$253="n/a",0,IF(AF$3&lt;=$C276,0,IF(AF$3&gt;($G$253+$C276),INDEX($D$265:$W$265,,$C276)-SUM($D276:AE276),INDEX($D$265:$W$265,,$C276)/$G$253)))</f>
        <v>0</v>
      </c>
      <c r="AG276" s="80">
        <f>IF($G$253="n/a",0,IF(AG$3&lt;=$C276,0,IF(AG$3&gt;($G$253+$C276),INDEX($D$265:$W$265,,$C276)-SUM($D276:AF276),INDEX($D$265:$W$265,,$C276)/$G$253)))</f>
        <v>0</v>
      </c>
      <c r="AH276" s="80">
        <f>IF($G$253="n/a",0,IF(AH$3&lt;=$C276,0,IF(AH$3&gt;($G$253+$C276),INDEX($D$265:$W$265,,$C276)-SUM($D276:AG276),INDEX($D$265:$W$265,,$C276)/$G$253)))</f>
        <v>0</v>
      </c>
      <c r="AI276" s="80">
        <f>IF($G$253="n/a",0,IF(AI$3&lt;=$C276,0,IF(AI$3&gt;($G$253+$C276),INDEX($D$265:$W$265,,$C276)-SUM($D276:AH276),INDEX($D$265:$W$265,,$C276)/$G$253)))</f>
        <v>0</v>
      </c>
      <c r="AJ276" s="80">
        <f>IF($G$253="n/a",0,IF(AJ$3&lt;=$C276,0,IF(AJ$3&gt;($G$253+$C276),INDEX($D$265:$W$265,,$C276)-SUM($D276:AI276),INDEX($D$265:$W$265,,$C276)/$G$253)))</f>
        <v>0</v>
      </c>
      <c r="AK276" s="80">
        <f>IF($G$253="n/a",0,IF(AK$3&lt;=$C276,0,IF(AK$3&gt;($G$253+$C276),INDEX($D$265:$W$265,,$C276)-SUM($D276:AJ276),INDEX($D$265:$W$265,,$C276)/$G$253)))</f>
        <v>0</v>
      </c>
      <c r="AL276" s="80">
        <f>IF($G$253="n/a",0,IF(AL$3&lt;=$C276,0,IF(AL$3&gt;($G$253+$C276),INDEX($D$265:$W$265,,$C276)-SUM($D276:AK276),INDEX($D$265:$W$265,,$C276)/$G$253)))</f>
        <v>0</v>
      </c>
      <c r="AM276" s="80">
        <f>IF($G$253="n/a",0,IF(AM$3&lt;=$C276,0,IF(AM$3&gt;($G$253+$C276),INDEX($D$265:$W$265,,$C276)-SUM($D276:AL276),INDEX($D$265:$W$265,,$C276)/$G$253)))</f>
        <v>0</v>
      </c>
      <c r="AN276" s="80">
        <f>IF($G$253="n/a",0,IF(AN$3&lt;=$C276,0,IF(AN$3&gt;($G$253+$C276),INDEX($D$265:$W$265,,$C276)-SUM($D276:AM276),INDEX($D$265:$W$265,,$C276)/$G$253)))</f>
        <v>0</v>
      </c>
      <c r="AO276" s="80">
        <f>IF($G$253="n/a",0,IF(AO$3&lt;=$C276,0,IF(AO$3&gt;($G$253+$C276),INDEX($D$265:$W$265,,$C276)-SUM($D276:AN276),INDEX($D$265:$W$265,,$C276)/$G$253)))</f>
        <v>0</v>
      </c>
      <c r="AP276" s="80">
        <f>IF($G$253="n/a",0,IF(AP$3&lt;=$C276,0,IF(AP$3&gt;($G$253+$C276),INDEX($D$265:$W$265,,$C276)-SUM($D276:AO276),INDEX($D$265:$W$265,,$C276)/$G$253)))</f>
        <v>0</v>
      </c>
      <c r="AQ276" s="80">
        <f>IF($G$253="n/a",0,IF(AQ$3&lt;=$C276,0,IF(AQ$3&gt;($G$253+$C276),INDEX($D$265:$W$265,,$C276)-SUM($D276:AP276),INDEX($D$265:$W$265,,$C276)/$G$253)))</f>
        <v>0</v>
      </c>
      <c r="AR276" s="80">
        <f>IF($G$253="n/a",0,IF(AR$3&lt;=$C276,0,IF(AR$3&gt;($G$253+$C276),INDEX($D$265:$W$265,,$C276)-SUM($D276:AQ276),INDEX($D$265:$W$265,,$C276)/$G$253)))</f>
        <v>0</v>
      </c>
      <c r="AS276" s="80">
        <f>IF($G$253="n/a",0,IF(AS$3&lt;=$C276,0,IF(AS$3&gt;($G$253+$C276),INDEX($D$265:$W$265,,$C276)-SUM($D276:AR276),INDEX($D$265:$W$265,,$C276)/$G$253)))</f>
        <v>0</v>
      </c>
      <c r="AT276" s="80">
        <f>IF($G$253="n/a",0,IF(AT$3&lt;=$C276,0,IF(AT$3&gt;($G$253+$C276),INDEX($D$265:$W$265,,$C276)-SUM($D276:AS276),INDEX($D$265:$W$265,,$C276)/$G$253)))</f>
        <v>0</v>
      </c>
      <c r="AU276" s="80">
        <f>IF($G$253="n/a",0,IF(AU$3&lt;=$C276,0,IF(AU$3&gt;($G$253+$C276),INDEX($D$265:$W$265,,$C276)-SUM($D276:AT276),INDEX($D$265:$W$265,,$C276)/$G$253)))</f>
        <v>0</v>
      </c>
      <c r="AV276" s="80">
        <f>IF($G$253="n/a",0,IF(AV$3&lt;=$C276,0,IF(AV$3&gt;($G$253+$C276),INDEX($D$265:$W$265,,$C276)-SUM($D276:AU276),INDEX($D$265:$W$265,,$C276)/$G$253)))</f>
        <v>0</v>
      </c>
      <c r="AW276" s="80">
        <f>IF($G$253="n/a",0,IF(AW$3&lt;=$C276,0,IF(AW$3&gt;($G$253+$C276),INDEX($D$265:$W$265,,$C276)-SUM($D276:AV276),INDEX($D$265:$W$265,,$C276)/$G$253)))</f>
        <v>0</v>
      </c>
      <c r="AX276" s="80">
        <f>IF($G$253="n/a",0,IF(AX$3&lt;=$C276,0,IF(AX$3&gt;($G$253+$C276),INDEX($D$265:$W$265,,$C276)-SUM($D276:AW276),INDEX($D$265:$W$265,,$C276)/$G$253)))</f>
        <v>0</v>
      </c>
      <c r="AY276" s="80">
        <f>IF($G$253="n/a",0,IF(AY$3&lt;=$C276,0,IF(AY$3&gt;($G$253+$C276),INDEX($D$265:$W$265,,$C276)-SUM($D276:AX276),INDEX($D$265:$W$265,,$C276)/$G$253)))</f>
        <v>0</v>
      </c>
      <c r="AZ276" s="80">
        <f>IF($G$253="n/a",0,IF(AZ$3&lt;=$C276,0,IF(AZ$3&gt;($G$253+$C276),INDEX($D$265:$W$265,,$C276)-SUM($D276:AY276),INDEX($D$265:$W$265,,$C276)/$G$253)))</f>
        <v>0</v>
      </c>
      <c r="BA276" s="80">
        <f>IF($G$253="n/a",0,IF(BA$3&lt;=$C276,0,IF(BA$3&gt;($G$253+$C276),INDEX($D$265:$W$265,,$C276)-SUM($D276:AZ276),INDEX($D$265:$W$265,,$C276)/$G$253)))</f>
        <v>0</v>
      </c>
      <c r="BB276" s="80">
        <f>IF($G$253="n/a",0,IF(BB$3&lt;=$C276,0,IF(BB$3&gt;($G$253+$C276),INDEX($D$265:$W$265,,$C276)-SUM($D276:BA276),INDEX($D$265:$W$265,,$C276)/$G$253)))</f>
        <v>0</v>
      </c>
      <c r="BC276" s="80">
        <f>IF($G$253="n/a",0,IF(BC$3&lt;=$C276,0,IF(BC$3&gt;($G$253+$C276),INDEX($D$265:$W$265,,$C276)-SUM($D276:BB276),INDEX($D$265:$W$265,,$C276)/$G$253)))</f>
        <v>0</v>
      </c>
      <c r="BD276" s="80">
        <f>IF($G$253="n/a",0,IF(BD$3&lt;=$C276,0,IF(BD$3&gt;($G$253+$C276),INDEX($D$265:$W$265,,$C276)-SUM($D276:BC276),INDEX($D$265:$W$265,,$C276)/$G$253)))</f>
        <v>0</v>
      </c>
      <c r="BE276" s="80">
        <f>IF($G$253="n/a",0,IF(BE$3&lt;=$C276,0,IF(BE$3&gt;($G$253+$C276),INDEX($D$265:$W$265,,$C276)-SUM($D276:BD276),INDEX($D$265:$W$265,,$C276)/$G$253)))</f>
        <v>0</v>
      </c>
      <c r="BF276" s="80">
        <f>IF($G$253="n/a",0,IF(BF$3&lt;=$C276,0,IF(BF$3&gt;($G$253+$C276),INDEX($D$265:$W$265,,$C276)-SUM($D276:BE276),INDEX($D$265:$W$265,,$C276)/$G$253)))</f>
        <v>0</v>
      </c>
      <c r="BG276" s="80">
        <f>IF($G$253="n/a",0,IF(BG$3&lt;=$C276,0,IF(BG$3&gt;($G$253+$C276),INDEX($D$265:$W$265,,$C276)-SUM($D276:BF276),INDEX($D$265:$W$265,,$C276)/$G$253)))</f>
        <v>0</v>
      </c>
      <c r="BH276" s="80">
        <f>IF($G$253="n/a",0,IF(BH$3&lt;=$C276,0,IF(BH$3&gt;($G$253+$C276),INDEX($D$265:$W$265,,$C276)-SUM($D276:BG276),INDEX($D$265:$W$265,,$C276)/$G$253)))</f>
        <v>0</v>
      </c>
      <c r="BI276" s="80">
        <f>IF($G$253="n/a",0,IF(BI$3&lt;=$C276,0,IF(BI$3&gt;($G$253+$C276),INDEX($D$265:$W$265,,$C276)-SUM($D276:BH276),INDEX($D$265:$W$265,,$C276)/$G$253)))</f>
        <v>0</v>
      </c>
      <c r="BJ276" s="80">
        <f>IF($G$253="n/a",0,IF(BJ$3&lt;=$C276,0,IF(BJ$3&gt;($G$253+$C276),INDEX($D$265:$W$265,,$C276)-SUM($D276:BI276),INDEX($D$265:$W$265,,$C276)/$G$253)))</f>
        <v>0</v>
      </c>
      <c r="BK276" s="80">
        <f>IF($G$253="n/a",0,IF(BK$3&lt;=$C276,0,IF(BK$3&gt;($G$253+$C276),INDEX($D$265:$W$265,,$C276)-SUM($D276:BJ276),INDEX($D$265:$W$265,,$C276)/$G$253)))</f>
        <v>0</v>
      </c>
    </row>
    <row r="277" spans="2:63" hidden="1" outlineLevel="1" x14ac:dyDescent="0.3">
      <c r="B277" s="15">
        <v>2022</v>
      </c>
      <c r="C277">
        <v>10</v>
      </c>
      <c r="D277" s="26"/>
      <c r="E277" s="80">
        <f>IF($G$253="n/a",0,IF(E$3&lt;=$C277,0,IF(E$3&gt;($G$253+$C277),INDEX($D$265:$W$265,,$C277)-SUM($D277:D277),INDEX($D$265:$W$265,,$C277)/$G$253)))</f>
        <v>0</v>
      </c>
      <c r="F277" s="80">
        <f>IF($G$253="n/a",0,IF(F$3&lt;=$C277,0,IF(F$3&gt;($G$253+$C277),INDEX($D$265:$W$265,,$C277)-SUM($D277:E277),INDEX($D$265:$W$265,,$C277)/$G$253)))</f>
        <v>0</v>
      </c>
      <c r="G277" s="80">
        <f>IF($G$253="n/a",0,IF(G$3&lt;=$C277,0,IF(G$3&gt;($G$253+$C277),INDEX($D$265:$W$265,,$C277)-SUM($D277:F277),INDEX($D$265:$W$265,,$C277)/$G$253)))</f>
        <v>0</v>
      </c>
      <c r="H277" s="81">
        <f>IF($G$253="n/a",0,IF(H$3&lt;=$C277,0,IF(H$3&gt;($G$253+$C277),INDEX($D$265:$W$265,,$C277)-SUM($D277:G277),INDEX($D$265:$W$265,,$C277)/$G$253)))</f>
        <v>0</v>
      </c>
      <c r="I277" s="82">
        <f>IF($G$253="n/a",0,IF(I$3&lt;=$C277,0,IF(I$3&gt;($G$253+$C277),INDEX($D$265:$W$265,,$C277)-SUM($D277:H277),INDEX($D$265:$W$265,,$C277)/$G$253)))</f>
        <v>0</v>
      </c>
      <c r="J277" s="80">
        <f>IF($G$253="n/a",0,IF(J$3&lt;=$C277,0,IF(J$3&gt;($G$253+$C277),INDEX($D$265:$W$265,,$C277)-SUM($D277:I277),INDEX($D$265:$W$265,,$C277)/$G$253)))</f>
        <v>0</v>
      </c>
      <c r="K277" s="80">
        <f>IF($G$253="n/a",0,IF(K$3&lt;=$C277,0,IF(K$3&gt;($G$253+$C277),INDEX($D$265:$W$265,,$C277)-SUM($D277:J277),INDEX($D$265:$W$265,,$C277)/$G$253)))</f>
        <v>0</v>
      </c>
      <c r="L277" s="80">
        <f>IF($G$253="n/a",0,IF(L$3&lt;=$C277,0,IF(L$3&gt;($G$253+$C277),INDEX($D$265:$W$265,,$C277)-SUM($D277:K277),INDEX($D$265:$W$265,,$C277)/$G$253)))</f>
        <v>0</v>
      </c>
      <c r="M277" s="80">
        <f>IF($G$253="n/a",0,IF(M$3&lt;=$C277,0,IF(M$3&gt;($G$253+$C277),INDEX($D$265:$W$265,,$C277)-SUM($D277:L277),INDEX($D$265:$W$265,,$C277)/$G$253)))</f>
        <v>0</v>
      </c>
      <c r="N277" s="80">
        <f>IF($G$253="n/a",0,IF(N$3&lt;=$C277,0,IF(N$3&gt;($G$253+$C277),INDEX($D$265:$W$265,,$C277)-SUM($D277:M277),INDEX($D$265:$W$265,,$C277)/$G$253)))</f>
        <v>0</v>
      </c>
      <c r="O277" s="80">
        <f>IF($G$253="n/a",0,IF(O$3&lt;=$C277,0,IF(O$3&gt;($G$253+$C277),INDEX($D$265:$W$265,,$C277)-SUM($D277:N277),INDEX($D$265:$W$265,,$C277)/$G$253)))</f>
        <v>0</v>
      </c>
      <c r="P277" s="80">
        <f>IF($G$253="n/a",0,IF(P$3&lt;=$C277,0,IF(P$3&gt;($G$253+$C277),INDEX($D$265:$W$265,,$C277)-SUM($D277:O277),INDEX($D$265:$W$265,,$C277)/$G$253)))</f>
        <v>0</v>
      </c>
      <c r="Q277" s="80">
        <f>IF($G$253="n/a",0,IF(Q$3&lt;=$C277,0,IF(Q$3&gt;($G$253+$C277),INDEX($D$265:$W$265,,$C277)-SUM($D277:P277),INDEX($D$265:$W$265,,$C277)/$G$253)))</f>
        <v>0</v>
      </c>
      <c r="R277" s="80">
        <f>IF($G$253="n/a",0,IF(R$3&lt;=$C277,0,IF(R$3&gt;($G$253+$C277),INDEX($D$265:$W$265,,$C277)-SUM($D277:Q277),INDEX($D$265:$W$265,,$C277)/$G$253)))</f>
        <v>0</v>
      </c>
      <c r="S277" s="80">
        <f>IF($G$253="n/a",0,IF(S$3&lt;=$C277,0,IF(S$3&gt;($G$253+$C277),INDEX($D$265:$W$265,,$C277)-SUM($D277:R277),INDEX($D$265:$W$265,,$C277)/$G$253)))</f>
        <v>0</v>
      </c>
      <c r="T277" s="80">
        <f>IF($G$253="n/a",0,IF(T$3&lt;=$C277,0,IF(T$3&gt;($G$253+$C277),INDEX($D$265:$W$265,,$C277)-SUM($D277:S277),INDEX($D$265:$W$265,,$C277)/$G$253)))</f>
        <v>0</v>
      </c>
      <c r="U277" s="80">
        <f>IF($G$253="n/a",0,IF(U$3&lt;=$C277,0,IF(U$3&gt;($G$253+$C277),INDEX($D$265:$W$265,,$C277)-SUM($D277:T277),INDEX($D$265:$W$265,,$C277)/$G$253)))</f>
        <v>0</v>
      </c>
      <c r="V277" s="80">
        <f>IF($G$253="n/a",0,IF(V$3&lt;=$C277,0,IF(V$3&gt;($G$253+$C277),INDEX($D$265:$W$265,,$C277)-SUM($D277:U277),INDEX($D$265:$W$265,,$C277)/$G$253)))</f>
        <v>0</v>
      </c>
      <c r="W277" s="80">
        <f>IF($G$253="n/a",0,IF(W$3&lt;=$C277,0,IF(W$3&gt;($G$253+$C277),INDEX($D$265:$W$265,,$C277)-SUM($D277:V277),INDEX($D$265:$W$265,,$C277)/$G$253)))</f>
        <v>0</v>
      </c>
      <c r="X277" s="80">
        <f>IF($G$253="n/a",0,IF(X$3&lt;=$C277,0,IF(X$3&gt;($G$253+$C277),INDEX($D$265:$W$265,,$C277)-SUM($D277:W277),INDEX($D$265:$W$265,,$C277)/$G$253)))</f>
        <v>0</v>
      </c>
      <c r="Y277" s="80">
        <f>IF($G$253="n/a",0,IF(Y$3&lt;=$C277,0,IF(Y$3&gt;($G$253+$C277),INDEX($D$265:$W$265,,$C277)-SUM($D277:X277),INDEX($D$265:$W$265,,$C277)/$G$253)))</f>
        <v>0</v>
      </c>
      <c r="Z277" s="80">
        <f>IF($G$253="n/a",0,IF(Z$3&lt;=$C277,0,IF(Z$3&gt;($G$253+$C277),INDEX($D$265:$W$265,,$C277)-SUM($D277:Y277),INDEX($D$265:$W$265,,$C277)/$G$253)))</f>
        <v>0</v>
      </c>
      <c r="AA277" s="80">
        <f>IF($G$253="n/a",0,IF(AA$3&lt;=$C277,0,IF(AA$3&gt;($G$253+$C277),INDEX($D$265:$W$265,,$C277)-SUM($D277:Z277),INDEX($D$265:$W$265,,$C277)/$G$253)))</f>
        <v>0</v>
      </c>
      <c r="AB277" s="80">
        <f>IF($G$253="n/a",0,IF(AB$3&lt;=$C277,0,IF(AB$3&gt;($G$253+$C277),INDEX($D$265:$W$265,,$C277)-SUM($D277:AA277),INDEX($D$265:$W$265,,$C277)/$G$253)))</f>
        <v>0</v>
      </c>
      <c r="AC277" s="80">
        <f>IF($G$253="n/a",0,IF(AC$3&lt;=$C277,0,IF(AC$3&gt;($G$253+$C277),INDEX($D$265:$W$265,,$C277)-SUM($D277:AB277),INDEX($D$265:$W$265,,$C277)/$G$253)))</f>
        <v>0</v>
      </c>
      <c r="AD277" s="80">
        <f>IF($G$253="n/a",0,IF(AD$3&lt;=$C277,0,IF(AD$3&gt;($G$253+$C277),INDEX($D$265:$W$265,,$C277)-SUM($D277:AC277),INDEX($D$265:$W$265,,$C277)/$G$253)))</f>
        <v>0</v>
      </c>
      <c r="AE277" s="80">
        <f>IF($G$253="n/a",0,IF(AE$3&lt;=$C277,0,IF(AE$3&gt;($G$253+$C277),INDEX($D$265:$W$265,,$C277)-SUM($D277:AD277),INDEX($D$265:$W$265,,$C277)/$G$253)))</f>
        <v>0</v>
      </c>
      <c r="AF277" s="80">
        <f>IF($G$253="n/a",0,IF(AF$3&lt;=$C277,0,IF(AF$3&gt;($G$253+$C277),INDEX($D$265:$W$265,,$C277)-SUM($D277:AE277),INDEX($D$265:$W$265,,$C277)/$G$253)))</f>
        <v>0</v>
      </c>
      <c r="AG277" s="80">
        <f>IF($G$253="n/a",0,IF(AG$3&lt;=$C277,0,IF(AG$3&gt;($G$253+$C277),INDEX($D$265:$W$265,,$C277)-SUM($D277:AF277),INDEX($D$265:$W$265,,$C277)/$G$253)))</f>
        <v>0</v>
      </c>
      <c r="AH277" s="80">
        <f>IF($G$253="n/a",0,IF(AH$3&lt;=$C277,0,IF(AH$3&gt;($G$253+$C277),INDEX($D$265:$W$265,,$C277)-SUM($D277:AG277),INDEX($D$265:$W$265,,$C277)/$G$253)))</f>
        <v>0</v>
      </c>
      <c r="AI277" s="80">
        <f>IF($G$253="n/a",0,IF(AI$3&lt;=$C277,0,IF(AI$3&gt;($G$253+$C277),INDEX($D$265:$W$265,,$C277)-SUM($D277:AH277),INDEX($D$265:$W$265,,$C277)/$G$253)))</f>
        <v>0</v>
      </c>
      <c r="AJ277" s="80">
        <f>IF($G$253="n/a",0,IF(AJ$3&lt;=$C277,0,IF(AJ$3&gt;($G$253+$C277),INDEX($D$265:$W$265,,$C277)-SUM($D277:AI277),INDEX($D$265:$W$265,,$C277)/$G$253)))</f>
        <v>0</v>
      </c>
      <c r="AK277" s="80">
        <f>IF($G$253="n/a",0,IF(AK$3&lt;=$C277,0,IF(AK$3&gt;($G$253+$C277),INDEX($D$265:$W$265,,$C277)-SUM($D277:AJ277),INDEX($D$265:$W$265,,$C277)/$G$253)))</f>
        <v>0</v>
      </c>
      <c r="AL277" s="80">
        <f>IF($G$253="n/a",0,IF(AL$3&lt;=$C277,0,IF(AL$3&gt;($G$253+$C277),INDEX($D$265:$W$265,,$C277)-SUM($D277:AK277),INDEX($D$265:$W$265,,$C277)/$G$253)))</f>
        <v>0</v>
      </c>
      <c r="AM277" s="80">
        <f>IF($G$253="n/a",0,IF(AM$3&lt;=$C277,0,IF(AM$3&gt;($G$253+$C277),INDEX($D$265:$W$265,,$C277)-SUM($D277:AL277),INDEX($D$265:$W$265,,$C277)/$G$253)))</f>
        <v>0</v>
      </c>
      <c r="AN277" s="80">
        <f>IF($G$253="n/a",0,IF(AN$3&lt;=$C277,0,IF(AN$3&gt;($G$253+$C277),INDEX($D$265:$W$265,,$C277)-SUM($D277:AM277),INDEX($D$265:$W$265,,$C277)/$G$253)))</f>
        <v>0</v>
      </c>
      <c r="AO277" s="80">
        <f>IF($G$253="n/a",0,IF(AO$3&lt;=$C277,0,IF(AO$3&gt;($G$253+$C277),INDEX($D$265:$W$265,,$C277)-SUM($D277:AN277),INDEX($D$265:$W$265,,$C277)/$G$253)))</f>
        <v>0</v>
      </c>
      <c r="AP277" s="80">
        <f>IF($G$253="n/a",0,IF(AP$3&lt;=$C277,0,IF(AP$3&gt;($G$253+$C277),INDEX($D$265:$W$265,,$C277)-SUM($D277:AO277),INDEX($D$265:$W$265,,$C277)/$G$253)))</f>
        <v>0</v>
      </c>
      <c r="AQ277" s="80">
        <f>IF($G$253="n/a",0,IF(AQ$3&lt;=$C277,0,IF(AQ$3&gt;($G$253+$C277),INDEX($D$265:$W$265,,$C277)-SUM($D277:AP277),INDEX($D$265:$W$265,,$C277)/$G$253)))</f>
        <v>0</v>
      </c>
      <c r="AR277" s="80">
        <f>IF($G$253="n/a",0,IF(AR$3&lt;=$C277,0,IF(AR$3&gt;($G$253+$C277),INDEX($D$265:$W$265,,$C277)-SUM($D277:AQ277),INDEX($D$265:$W$265,,$C277)/$G$253)))</f>
        <v>0</v>
      </c>
      <c r="AS277" s="80">
        <f>IF($G$253="n/a",0,IF(AS$3&lt;=$C277,0,IF(AS$3&gt;($G$253+$C277),INDEX($D$265:$W$265,,$C277)-SUM($D277:AR277),INDEX($D$265:$W$265,,$C277)/$G$253)))</f>
        <v>0</v>
      </c>
      <c r="AT277" s="80">
        <f>IF($G$253="n/a",0,IF(AT$3&lt;=$C277,0,IF(AT$3&gt;($G$253+$C277),INDEX($D$265:$W$265,,$C277)-SUM($D277:AS277),INDEX($D$265:$W$265,,$C277)/$G$253)))</f>
        <v>0</v>
      </c>
      <c r="AU277" s="80">
        <f>IF($G$253="n/a",0,IF(AU$3&lt;=$C277,0,IF(AU$3&gt;($G$253+$C277),INDEX($D$265:$W$265,,$C277)-SUM($D277:AT277),INDEX($D$265:$W$265,,$C277)/$G$253)))</f>
        <v>0</v>
      </c>
      <c r="AV277" s="80">
        <f>IF($G$253="n/a",0,IF(AV$3&lt;=$C277,0,IF(AV$3&gt;($G$253+$C277),INDEX($D$265:$W$265,,$C277)-SUM($D277:AU277),INDEX($D$265:$W$265,,$C277)/$G$253)))</f>
        <v>0</v>
      </c>
      <c r="AW277" s="80">
        <f>IF($G$253="n/a",0,IF(AW$3&lt;=$C277,0,IF(AW$3&gt;($G$253+$C277),INDEX($D$265:$W$265,,$C277)-SUM($D277:AV277),INDEX($D$265:$W$265,,$C277)/$G$253)))</f>
        <v>0</v>
      </c>
      <c r="AX277" s="80">
        <f>IF($G$253="n/a",0,IF(AX$3&lt;=$C277,0,IF(AX$3&gt;($G$253+$C277),INDEX($D$265:$W$265,,$C277)-SUM($D277:AW277),INDEX($D$265:$W$265,,$C277)/$G$253)))</f>
        <v>0</v>
      </c>
      <c r="AY277" s="80">
        <f>IF($G$253="n/a",0,IF(AY$3&lt;=$C277,0,IF(AY$3&gt;($G$253+$C277),INDEX($D$265:$W$265,,$C277)-SUM($D277:AX277),INDEX($D$265:$W$265,,$C277)/$G$253)))</f>
        <v>0</v>
      </c>
      <c r="AZ277" s="80">
        <f>IF($G$253="n/a",0,IF(AZ$3&lt;=$C277,0,IF(AZ$3&gt;($G$253+$C277),INDEX($D$265:$W$265,,$C277)-SUM($D277:AY277),INDEX($D$265:$W$265,,$C277)/$G$253)))</f>
        <v>0</v>
      </c>
      <c r="BA277" s="80">
        <f>IF($G$253="n/a",0,IF(BA$3&lt;=$C277,0,IF(BA$3&gt;($G$253+$C277),INDEX($D$265:$W$265,,$C277)-SUM($D277:AZ277),INDEX($D$265:$W$265,,$C277)/$G$253)))</f>
        <v>0</v>
      </c>
      <c r="BB277" s="80">
        <f>IF($G$253="n/a",0,IF(BB$3&lt;=$C277,0,IF(BB$3&gt;($G$253+$C277),INDEX($D$265:$W$265,,$C277)-SUM($D277:BA277),INDEX($D$265:$W$265,,$C277)/$G$253)))</f>
        <v>0</v>
      </c>
      <c r="BC277" s="80">
        <f>IF($G$253="n/a",0,IF(BC$3&lt;=$C277,0,IF(BC$3&gt;($G$253+$C277),INDEX($D$265:$W$265,,$C277)-SUM($D277:BB277),INDEX($D$265:$W$265,,$C277)/$G$253)))</f>
        <v>0</v>
      </c>
      <c r="BD277" s="80">
        <f>IF($G$253="n/a",0,IF(BD$3&lt;=$C277,0,IF(BD$3&gt;($G$253+$C277),INDEX($D$265:$W$265,,$C277)-SUM($D277:BC277),INDEX($D$265:$W$265,,$C277)/$G$253)))</f>
        <v>0</v>
      </c>
      <c r="BE277" s="80">
        <f>IF($G$253="n/a",0,IF(BE$3&lt;=$C277,0,IF(BE$3&gt;($G$253+$C277),INDEX($D$265:$W$265,,$C277)-SUM($D277:BD277),INDEX($D$265:$W$265,,$C277)/$G$253)))</f>
        <v>0</v>
      </c>
      <c r="BF277" s="80">
        <f>IF($G$253="n/a",0,IF(BF$3&lt;=$C277,0,IF(BF$3&gt;($G$253+$C277),INDEX($D$265:$W$265,,$C277)-SUM($D277:BE277),INDEX($D$265:$W$265,,$C277)/$G$253)))</f>
        <v>0</v>
      </c>
      <c r="BG277" s="80">
        <f>IF($G$253="n/a",0,IF(BG$3&lt;=$C277,0,IF(BG$3&gt;($G$253+$C277),INDEX($D$265:$W$265,,$C277)-SUM($D277:BF277),INDEX($D$265:$W$265,,$C277)/$G$253)))</f>
        <v>0</v>
      </c>
      <c r="BH277" s="80">
        <f>IF($G$253="n/a",0,IF(BH$3&lt;=$C277,0,IF(BH$3&gt;($G$253+$C277),INDEX($D$265:$W$265,,$C277)-SUM($D277:BG277),INDEX($D$265:$W$265,,$C277)/$G$253)))</f>
        <v>0</v>
      </c>
      <c r="BI277" s="80">
        <f>IF($G$253="n/a",0,IF(BI$3&lt;=$C277,0,IF(BI$3&gt;($G$253+$C277),INDEX($D$265:$W$265,,$C277)-SUM($D277:BH277),INDEX($D$265:$W$265,,$C277)/$G$253)))</f>
        <v>0</v>
      </c>
      <c r="BJ277" s="80">
        <f>IF($G$253="n/a",0,IF(BJ$3&lt;=$C277,0,IF(BJ$3&gt;($G$253+$C277),INDEX($D$265:$W$265,,$C277)-SUM($D277:BI277),INDEX($D$265:$W$265,,$C277)/$G$253)))</f>
        <v>0</v>
      </c>
      <c r="BK277" s="80">
        <f>IF($G$253="n/a",0,IF(BK$3&lt;=$C277,0,IF(BK$3&gt;($G$253+$C277),INDEX($D$265:$W$265,,$C277)-SUM($D277:BJ277),INDEX($D$265:$W$265,,$C277)/$G$253)))</f>
        <v>0</v>
      </c>
    </row>
    <row r="278" spans="2:63" hidden="1" outlineLevel="1" x14ac:dyDescent="0.3">
      <c r="B278" s="15">
        <v>2023</v>
      </c>
      <c r="C278">
        <v>11</v>
      </c>
      <c r="D278" s="26"/>
      <c r="E278" s="80">
        <f>IF($G$253="n/a",0,IF(E$3&lt;=$C278,0,IF(E$3&gt;($G$253+$C278),INDEX($D$265:$W$265,,$C278)-SUM($D278:D278),INDEX($D$265:$W$265,,$C278)/$G$253)))</f>
        <v>0</v>
      </c>
      <c r="F278" s="80">
        <f>IF($G$253="n/a",0,IF(F$3&lt;=$C278,0,IF(F$3&gt;($G$253+$C278),INDEX($D$265:$W$265,,$C278)-SUM($D278:E278),INDEX($D$265:$W$265,,$C278)/$G$253)))</f>
        <v>0</v>
      </c>
      <c r="G278" s="80">
        <f>IF($G$253="n/a",0,IF(G$3&lt;=$C278,0,IF(G$3&gt;($G$253+$C278),INDEX($D$265:$W$265,,$C278)-SUM($D278:F278),INDEX($D$265:$W$265,,$C278)/$G$253)))</f>
        <v>0</v>
      </c>
      <c r="H278" s="81">
        <f>IF($G$253="n/a",0,IF(H$3&lt;=$C278,0,IF(H$3&gt;($G$253+$C278),INDEX($D$265:$W$265,,$C278)-SUM($D278:G278),INDEX($D$265:$W$265,,$C278)/$G$253)))</f>
        <v>0</v>
      </c>
      <c r="I278" s="82">
        <f>IF($G$253="n/a",0,IF(I$3&lt;=$C278,0,IF(I$3&gt;($G$253+$C278),INDEX($D$265:$W$265,,$C278)-SUM($D278:H278),INDEX($D$265:$W$265,,$C278)/$G$253)))</f>
        <v>0</v>
      </c>
      <c r="J278" s="80">
        <f>IF($G$253="n/a",0,IF(J$3&lt;=$C278,0,IF(J$3&gt;($G$253+$C278),INDEX($D$265:$W$265,,$C278)-SUM($D278:I278),INDEX($D$265:$W$265,,$C278)/$G$253)))</f>
        <v>0</v>
      </c>
      <c r="K278" s="80">
        <f>IF($G$253="n/a",0,IF(K$3&lt;=$C278,0,IF(K$3&gt;($G$253+$C278),INDEX($D$265:$W$265,,$C278)-SUM($D278:J278),INDEX($D$265:$W$265,,$C278)/$G$253)))</f>
        <v>0</v>
      </c>
      <c r="L278" s="80">
        <f>IF($G$253="n/a",0,IF(L$3&lt;=$C278,0,IF(L$3&gt;($G$253+$C278),INDEX($D$265:$W$265,,$C278)-SUM($D278:K278),INDEX($D$265:$W$265,,$C278)/$G$253)))</f>
        <v>0</v>
      </c>
      <c r="M278" s="80">
        <f>IF($G$253="n/a",0,IF(M$3&lt;=$C278,0,IF(M$3&gt;($G$253+$C278),INDEX($D$265:$W$265,,$C278)-SUM($D278:L278),INDEX($D$265:$W$265,,$C278)/$G$253)))</f>
        <v>0</v>
      </c>
      <c r="N278" s="80">
        <f>IF($G$253="n/a",0,IF(N$3&lt;=$C278,0,IF(N$3&gt;($G$253+$C278),INDEX($D$265:$W$265,,$C278)-SUM($D278:M278),INDEX($D$265:$W$265,,$C278)/$G$253)))</f>
        <v>0</v>
      </c>
      <c r="O278" s="80">
        <f>IF($G$253="n/a",0,IF(O$3&lt;=$C278,0,IF(O$3&gt;($G$253+$C278),INDEX($D$265:$W$265,,$C278)-SUM($D278:N278),INDEX($D$265:$W$265,,$C278)/$G$253)))</f>
        <v>0</v>
      </c>
      <c r="P278" s="80">
        <f>IF($G$253="n/a",0,IF(P$3&lt;=$C278,0,IF(P$3&gt;($G$253+$C278),INDEX($D$265:$W$265,,$C278)-SUM($D278:O278),INDEX($D$265:$W$265,,$C278)/$G$253)))</f>
        <v>0</v>
      </c>
      <c r="Q278" s="80">
        <f>IF($G$253="n/a",0,IF(Q$3&lt;=$C278,0,IF(Q$3&gt;($G$253+$C278),INDEX($D$265:$W$265,,$C278)-SUM($D278:P278),INDEX($D$265:$W$265,,$C278)/$G$253)))</f>
        <v>0</v>
      </c>
      <c r="R278" s="80">
        <f>IF($G$253="n/a",0,IF(R$3&lt;=$C278,0,IF(R$3&gt;($G$253+$C278),INDEX($D$265:$W$265,,$C278)-SUM($D278:Q278),INDEX($D$265:$W$265,,$C278)/$G$253)))</f>
        <v>0</v>
      </c>
      <c r="S278" s="80">
        <f>IF($G$253="n/a",0,IF(S$3&lt;=$C278,0,IF(S$3&gt;($G$253+$C278),INDEX($D$265:$W$265,,$C278)-SUM($D278:R278),INDEX($D$265:$W$265,,$C278)/$G$253)))</f>
        <v>0</v>
      </c>
      <c r="T278" s="80">
        <f>IF($G$253="n/a",0,IF(T$3&lt;=$C278,0,IF(T$3&gt;($G$253+$C278),INDEX($D$265:$W$265,,$C278)-SUM($D278:S278),INDEX($D$265:$W$265,,$C278)/$G$253)))</f>
        <v>0</v>
      </c>
      <c r="U278" s="80">
        <f>IF($G$253="n/a",0,IF(U$3&lt;=$C278,0,IF(U$3&gt;($G$253+$C278),INDEX($D$265:$W$265,,$C278)-SUM($D278:T278),INDEX($D$265:$W$265,,$C278)/$G$253)))</f>
        <v>0</v>
      </c>
      <c r="V278" s="80">
        <f>IF($G$253="n/a",0,IF(V$3&lt;=$C278,0,IF(V$3&gt;($G$253+$C278),INDEX($D$265:$W$265,,$C278)-SUM($D278:U278),INDEX($D$265:$W$265,,$C278)/$G$253)))</f>
        <v>0</v>
      </c>
      <c r="W278" s="80">
        <f>IF($G$253="n/a",0,IF(W$3&lt;=$C278,0,IF(W$3&gt;($G$253+$C278),INDEX($D$265:$W$265,,$C278)-SUM($D278:V278),INDEX($D$265:$W$265,,$C278)/$G$253)))</f>
        <v>0</v>
      </c>
      <c r="X278" s="80">
        <f>IF($G$253="n/a",0,IF(X$3&lt;=$C278,0,IF(X$3&gt;($G$253+$C278),INDEX($D$265:$W$265,,$C278)-SUM($D278:W278),INDEX($D$265:$W$265,,$C278)/$G$253)))</f>
        <v>0</v>
      </c>
      <c r="Y278" s="80">
        <f>IF($G$253="n/a",0,IF(Y$3&lt;=$C278,0,IF(Y$3&gt;($G$253+$C278),INDEX($D$265:$W$265,,$C278)-SUM($D278:X278),INDEX($D$265:$W$265,,$C278)/$G$253)))</f>
        <v>0</v>
      </c>
      <c r="Z278" s="80">
        <f>IF($G$253="n/a",0,IF(Z$3&lt;=$C278,0,IF(Z$3&gt;($G$253+$C278),INDEX($D$265:$W$265,,$C278)-SUM($D278:Y278),INDEX($D$265:$W$265,,$C278)/$G$253)))</f>
        <v>0</v>
      </c>
      <c r="AA278" s="80">
        <f>IF($G$253="n/a",0,IF(AA$3&lt;=$C278,0,IF(AA$3&gt;($G$253+$C278),INDEX($D$265:$W$265,,$C278)-SUM($D278:Z278),INDEX($D$265:$W$265,,$C278)/$G$253)))</f>
        <v>0</v>
      </c>
      <c r="AB278" s="80">
        <f>IF($G$253="n/a",0,IF(AB$3&lt;=$C278,0,IF(AB$3&gt;($G$253+$C278),INDEX($D$265:$W$265,,$C278)-SUM($D278:AA278),INDEX($D$265:$W$265,,$C278)/$G$253)))</f>
        <v>0</v>
      </c>
      <c r="AC278" s="80">
        <f>IF($G$253="n/a",0,IF(AC$3&lt;=$C278,0,IF(AC$3&gt;($G$253+$C278),INDEX($D$265:$W$265,,$C278)-SUM($D278:AB278),INDEX($D$265:$W$265,,$C278)/$G$253)))</f>
        <v>0</v>
      </c>
      <c r="AD278" s="80">
        <f>IF($G$253="n/a",0,IF(AD$3&lt;=$C278,0,IF(AD$3&gt;($G$253+$C278),INDEX($D$265:$W$265,,$C278)-SUM($D278:AC278),INDEX($D$265:$W$265,,$C278)/$G$253)))</f>
        <v>0</v>
      </c>
      <c r="AE278" s="80">
        <f>IF($G$253="n/a",0,IF(AE$3&lt;=$C278,0,IF(AE$3&gt;($G$253+$C278),INDEX($D$265:$W$265,,$C278)-SUM($D278:AD278),INDEX($D$265:$W$265,,$C278)/$G$253)))</f>
        <v>0</v>
      </c>
      <c r="AF278" s="80">
        <f>IF($G$253="n/a",0,IF(AF$3&lt;=$C278,0,IF(AF$3&gt;($G$253+$C278),INDEX($D$265:$W$265,,$C278)-SUM($D278:AE278),INDEX($D$265:$W$265,,$C278)/$G$253)))</f>
        <v>0</v>
      </c>
      <c r="AG278" s="80">
        <f>IF($G$253="n/a",0,IF(AG$3&lt;=$C278,0,IF(AG$3&gt;($G$253+$C278),INDEX($D$265:$W$265,,$C278)-SUM($D278:AF278),INDEX($D$265:$W$265,,$C278)/$G$253)))</f>
        <v>0</v>
      </c>
      <c r="AH278" s="80">
        <f>IF($G$253="n/a",0,IF(AH$3&lt;=$C278,0,IF(AH$3&gt;($G$253+$C278),INDEX($D$265:$W$265,,$C278)-SUM($D278:AG278),INDEX($D$265:$W$265,,$C278)/$G$253)))</f>
        <v>0</v>
      </c>
      <c r="AI278" s="80">
        <f>IF($G$253="n/a",0,IF(AI$3&lt;=$C278,0,IF(AI$3&gt;($G$253+$C278),INDEX($D$265:$W$265,,$C278)-SUM($D278:AH278),INDEX($D$265:$W$265,,$C278)/$G$253)))</f>
        <v>0</v>
      </c>
      <c r="AJ278" s="80">
        <f>IF($G$253="n/a",0,IF(AJ$3&lt;=$C278,0,IF(AJ$3&gt;($G$253+$C278),INDEX($D$265:$W$265,,$C278)-SUM($D278:AI278),INDEX($D$265:$W$265,,$C278)/$G$253)))</f>
        <v>0</v>
      </c>
      <c r="AK278" s="80">
        <f>IF($G$253="n/a",0,IF(AK$3&lt;=$C278,0,IF(AK$3&gt;($G$253+$C278),INDEX($D$265:$W$265,,$C278)-SUM($D278:AJ278),INDEX($D$265:$W$265,,$C278)/$G$253)))</f>
        <v>0</v>
      </c>
      <c r="AL278" s="80">
        <f>IF($G$253="n/a",0,IF(AL$3&lt;=$C278,0,IF(AL$3&gt;($G$253+$C278),INDEX($D$265:$W$265,,$C278)-SUM($D278:AK278),INDEX($D$265:$W$265,,$C278)/$G$253)))</f>
        <v>0</v>
      </c>
      <c r="AM278" s="80">
        <f>IF($G$253="n/a",0,IF(AM$3&lt;=$C278,0,IF(AM$3&gt;($G$253+$C278),INDEX($D$265:$W$265,,$C278)-SUM($D278:AL278),INDEX($D$265:$W$265,,$C278)/$G$253)))</f>
        <v>0</v>
      </c>
      <c r="AN278" s="80">
        <f>IF($G$253="n/a",0,IF(AN$3&lt;=$C278,0,IF(AN$3&gt;($G$253+$C278),INDEX($D$265:$W$265,,$C278)-SUM($D278:AM278),INDEX($D$265:$W$265,,$C278)/$G$253)))</f>
        <v>0</v>
      </c>
      <c r="AO278" s="80">
        <f>IF($G$253="n/a",0,IF(AO$3&lt;=$C278,0,IF(AO$3&gt;($G$253+$C278),INDEX($D$265:$W$265,,$C278)-SUM($D278:AN278),INDEX($D$265:$W$265,,$C278)/$G$253)))</f>
        <v>0</v>
      </c>
      <c r="AP278" s="80">
        <f>IF($G$253="n/a",0,IF(AP$3&lt;=$C278,0,IF(AP$3&gt;($G$253+$C278),INDEX($D$265:$W$265,,$C278)-SUM($D278:AO278),INDEX($D$265:$W$265,,$C278)/$G$253)))</f>
        <v>0</v>
      </c>
      <c r="AQ278" s="80">
        <f>IF($G$253="n/a",0,IF(AQ$3&lt;=$C278,0,IF(AQ$3&gt;($G$253+$C278),INDEX($D$265:$W$265,,$C278)-SUM($D278:AP278),INDEX($D$265:$W$265,,$C278)/$G$253)))</f>
        <v>0</v>
      </c>
      <c r="AR278" s="80">
        <f>IF($G$253="n/a",0,IF(AR$3&lt;=$C278,0,IF(AR$3&gt;($G$253+$C278),INDEX($D$265:$W$265,,$C278)-SUM($D278:AQ278),INDEX($D$265:$W$265,,$C278)/$G$253)))</f>
        <v>0</v>
      </c>
      <c r="AS278" s="80">
        <f>IF($G$253="n/a",0,IF(AS$3&lt;=$C278,0,IF(AS$3&gt;($G$253+$C278),INDEX($D$265:$W$265,,$C278)-SUM($D278:AR278),INDEX($D$265:$W$265,,$C278)/$G$253)))</f>
        <v>0</v>
      </c>
      <c r="AT278" s="80">
        <f>IF($G$253="n/a",0,IF(AT$3&lt;=$C278,0,IF(AT$3&gt;($G$253+$C278),INDEX($D$265:$W$265,,$C278)-SUM($D278:AS278),INDEX($D$265:$W$265,,$C278)/$G$253)))</f>
        <v>0</v>
      </c>
      <c r="AU278" s="80">
        <f>IF($G$253="n/a",0,IF(AU$3&lt;=$C278,0,IF(AU$3&gt;($G$253+$C278),INDEX($D$265:$W$265,,$C278)-SUM($D278:AT278),INDEX($D$265:$W$265,,$C278)/$G$253)))</f>
        <v>0</v>
      </c>
      <c r="AV278" s="80">
        <f>IF($G$253="n/a",0,IF(AV$3&lt;=$C278,0,IF(AV$3&gt;($G$253+$C278),INDEX($D$265:$W$265,,$C278)-SUM($D278:AU278),INDEX($D$265:$W$265,,$C278)/$G$253)))</f>
        <v>0</v>
      </c>
      <c r="AW278" s="80">
        <f>IF($G$253="n/a",0,IF(AW$3&lt;=$C278,0,IF(AW$3&gt;($G$253+$C278),INDEX($D$265:$W$265,,$C278)-SUM($D278:AV278),INDEX($D$265:$W$265,,$C278)/$G$253)))</f>
        <v>0</v>
      </c>
      <c r="AX278" s="80">
        <f>IF($G$253="n/a",0,IF(AX$3&lt;=$C278,0,IF(AX$3&gt;($G$253+$C278),INDEX($D$265:$W$265,,$C278)-SUM($D278:AW278),INDEX($D$265:$W$265,,$C278)/$G$253)))</f>
        <v>0</v>
      </c>
      <c r="AY278" s="80">
        <f>IF($G$253="n/a",0,IF(AY$3&lt;=$C278,0,IF(AY$3&gt;($G$253+$C278),INDEX($D$265:$W$265,,$C278)-SUM($D278:AX278),INDEX($D$265:$W$265,,$C278)/$G$253)))</f>
        <v>0</v>
      </c>
      <c r="AZ278" s="80">
        <f>IF($G$253="n/a",0,IF(AZ$3&lt;=$C278,0,IF(AZ$3&gt;($G$253+$C278),INDEX($D$265:$W$265,,$C278)-SUM($D278:AY278),INDEX($D$265:$W$265,,$C278)/$G$253)))</f>
        <v>0</v>
      </c>
      <c r="BA278" s="80">
        <f>IF($G$253="n/a",0,IF(BA$3&lt;=$C278,0,IF(BA$3&gt;($G$253+$C278),INDEX($D$265:$W$265,,$C278)-SUM($D278:AZ278),INDEX($D$265:$W$265,,$C278)/$G$253)))</f>
        <v>0</v>
      </c>
      <c r="BB278" s="80">
        <f>IF($G$253="n/a",0,IF(BB$3&lt;=$C278,0,IF(BB$3&gt;($G$253+$C278),INDEX($D$265:$W$265,,$C278)-SUM($D278:BA278),INDEX($D$265:$W$265,,$C278)/$G$253)))</f>
        <v>0</v>
      </c>
      <c r="BC278" s="80">
        <f>IF($G$253="n/a",0,IF(BC$3&lt;=$C278,0,IF(BC$3&gt;($G$253+$C278),INDEX($D$265:$W$265,,$C278)-SUM($D278:BB278),INDEX($D$265:$W$265,,$C278)/$G$253)))</f>
        <v>0</v>
      </c>
      <c r="BD278" s="80">
        <f>IF($G$253="n/a",0,IF(BD$3&lt;=$C278,0,IF(BD$3&gt;($G$253+$C278),INDEX($D$265:$W$265,,$C278)-SUM($D278:BC278),INDEX($D$265:$W$265,,$C278)/$G$253)))</f>
        <v>0</v>
      </c>
      <c r="BE278" s="80">
        <f>IF($G$253="n/a",0,IF(BE$3&lt;=$C278,0,IF(BE$3&gt;($G$253+$C278),INDEX($D$265:$W$265,,$C278)-SUM($D278:BD278),INDEX($D$265:$W$265,,$C278)/$G$253)))</f>
        <v>0</v>
      </c>
      <c r="BF278" s="80">
        <f>IF($G$253="n/a",0,IF(BF$3&lt;=$C278,0,IF(BF$3&gt;($G$253+$C278),INDEX($D$265:$W$265,,$C278)-SUM($D278:BE278),INDEX($D$265:$W$265,,$C278)/$G$253)))</f>
        <v>0</v>
      </c>
      <c r="BG278" s="80">
        <f>IF($G$253="n/a",0,IF(BG$3&lt;=$C278,0,IF(BG$3&gt;($G$253+$C278),INDEX($D$265:$W$265,,$C278)-SUM($D278:BF278),INDEX($D$265:$W$265,,$C278)/$G$253)))</f>
        <v>0</v>
      </c>
      <c r="BH278" s="80">
        <f>IF($G$253="n/a",0,IF(BH$3&lt;=$C278,0,IF(BH$3&gt;($G$253+$C278),INDEX($D$265:$W$265,,$C278)-SUM($D278:BG278),INDEX($D$265:$W$265,,$C278)/$G$253)))</f>
        <v>0</v>
      </c>
      <c r="BI278" s="80">
        <f>IF($G$253="n/a",0,IF(BI$3&lt;=$C278,0,IF(BI$3&gt;($G$253+$C278),INDEX($D$265:$W$265,,$C278)-SUM($D278:BH278),INDEX($D$265:$W$265,,$C278)/$G$253)))</f>
        <v>0</v>
      </c>
      <c r="BJ278" s="80">
        <f>IF($G$253="n/a",0,IF(BJ$3&lt;=$C278,0,IF(BJ$3&gt;($G$253+$C278),INDEX($D$265:$W$265,,$C278)-SUM($D278:BI278),INDEX($D$265:$W$265,,$C278)/$G$253)))</f>
        <v>0</v>
      </c>
      <c r="BK278" s="80">
        <f>IF($G$253="n/a",0,IF(BK$3&lt;=$C278,0,IF(BK$3&gt;($G$253+$C278),INDEX($D$265:$W$265,,$C278)-SUM($D278:BJ278),INDEX($D$265:$W$265,,$C278)/$G$253)))</f>
        <v>0</v>
      </c>
    </row>
    <row r="279" spans="2:63" hidden="1" outlineLevel="1" x14ac:dyDescent="0.3">
      <c r="B279" s="15">
        <v>2024</v>
      </c>
      <c r="C279">
        <v>12</v>
      </c>
      <c r="D279" s="26"/>
      <c r="E279" s="80">
        <f>IF($G$253="n/a",0,IF(E$3&lt;=$C279,0,IF(E$3&gt;($G$253+$C279),INDEX($D$265:$W$265,,$C279)-SUM($D279:D279),INDEX($D$265:$W$265,,$C279)/$G$253)))</f>
        <v>0</v>
      </c>
      <c r="F279" s="80">
        <f>IF($G$253="n/a",0,IF(F$3&lt;=$C279,0,IF(F$3&gt;($G$253+$C279),INDEX($D$265:$W$265,,$C279)-SUM($D279:E279),INDEX($D$265:$W$265,,$C279)/$G$253)))</f>
        <v>0</v>
      </c>
      <c r="G279" s="80">
        <f>IF($G$253="n/a",0,IF(G$3&lt;=$C279,0,IF(G$3&gt;($G$253+$C279),INDEX($D$265:$W$265,,$C279)-SUM($D279:F279),INDEX($D$265:$W$265,,$C279)/$G$253)))</f>
        <v>0</v>
      </c>
      <c r="H279" s="81">
        <f>IF($G$253="n/a",0,IF(H$3&lt;=$C279,0,IF(H$3&gt;($G$253+$C279),INDEX($D$265:$W$265,,$C279)-SUM($D279:G279),INDEX($D$265:$W$265,,$C279)/$G$253)))</f>
        <v>0</v>
      </c>
      <c r="I279" s="82">
        <f>IF($G$253="n/a",0,IF(I$3&lt;=$C279,0,IF(I$3&gt;($G$253+$C279),INDEX($D$265:$W$265,,$C279)-SUM($D279:H279),INDEX($D$265:$W$265,,$C279)/$G$253)))</f>
        <v>0</v>
      </c>
      <c r="J279" s="80">
        <f>IF($G$253="n/a",0,IF(J$3&lt;=$C279,0,IF(J$3&gt;($G$253+$C279),INDEX($D$265:$W$265,,$C279)-SUM($D279:I279),INDEX($D$265:$W$265,,$C279)/$G$253)))</f>
        <v>0</v>
      </c>
      <c r="K279" s="80">
        <f>IF($G$253="n/a",0,IF(K$3&lt;=$C279,0,IF(K$3&gt;($G$253+$C279),INDEX($D$265:$W$265,,$C279)-SUM($D279:J279),INDEX($D$265:$W$265,,$C279)/$G$253)))</f>
        <v>0</v>
      </c>
      <c r="L279" s="80">
        <f>IF($G$253="n/a",0,IF(L$3&lt;=$C279,0,IF(L$3&gt;($G$253+$C279),INDEX($D$265:$W$265,,$C279)-SUM($D279:K279),INDEX($D$265:$W$265,,$C279)/$G$253)))</f>
        <v>0</v>
      </c>
      <c r="M279" s="80">
        <f>IF($G$253="n/a",0,IF(M$3&lt;=$C279,0,IF(M$3&gt;($G$253+$C279),INDEX($D$265:$W$265,,$C279)-SUM($D279:L279),INDEX($D$265:$W$265,,$C279)/$G$253)))</f>
        <v>0</v>
      </c>
      <c r="N279" s="80">
        <f>IF($G$253="n/a",0,IF(N$3&lt;=$C279,0,IF(N$3&gt;($G$253+$C279),INDEX($D$265:$W$265,,$C279)-SUM($D279:M279),INDEX($D$265:$W$265,,$C279)/$G$253)))</f>
        <v>0</v>
      </c>
      <c r="O279" s="80">
        <f>IF($G$253="n/a",0,IF(O$3&lt;=$C279,0,IF(O$3&gt;($G$253+$C279),INDEX($D$265:$W$265,,$C279)-SUM($D279:N279),INDEX($D$265:$W$265,,$C279)/$G$253)))</f>
        <v>0</v>
      </c>
      <c r="P279" s="80">
        <f>IF($G$253="n/a",0,IF(P$3&lt;=$C279,0,IF(P$3&gt;($G$253+$C279),INDEX($D$265:$W$265,,$C279)-SUM($D279:O279),INDEX($D$265:$W$265,,$C279)/$G$253)))</f>
        <v>0</v>
      </c>
      <c r="Q279" s="80">
        <f>IF($G$253="n/a",0,IF(Q$3&lt;=$C279,0,IF(Q$3&gt;($G$253+$C279),INDEX($D$265:$W$265,,$C279)-SUM($D279:P279),INDEX($D$265:$W$265,,$C279)/$G$253)))</f>
        <v>0</v>
      </c>
      <c r="R279" s="80">
        <f>IF($G$253="n/a",0,IF(R$3&lt;=$C279,0,IF(R$3&gt;($G$253+$C279),INDEX($D$265:$W$265,,$C279)-SUM($D279:Q279),INDEX($D$265:$W$265,,$C279)/$G$253)))</f>
        <v>0</v>
      </c>
      <c r="S279" s="80">
        <f>IF($G$253="n/a",0,IF(S$3&lt;=$C279,0,IF(S$3&gt;($G$253+$C279),INDEX($D$265:$W$265,,$C279)-SUM($D279:R279),INDEX($D$265:$W$265,,$C279)/$G$253)))</f>
        <v>0</v>
      </c>
      <c r="T279" s="80">
        <f>IF($G$253="n/a",0,IF(T$3&lt;=$C279,0,IF(T$3&gt;($G$253+$C279),INDEX($D$265:$W$265,,$C279)-SUM($D279:S279),INDEX($D$265:$W$265,,$C279)/$G$253)))</f>
        <v>0</v>
      </c>
      <c r="U279" s="80">
        <f>IF($G$253="n/a",0,IF(U$3&lt;=$C279,0,IF(U$3&gt;($G$253+$C279),INDEX($D$265:$W$265,,$C279)-SUM($D279:T279),INDEX($D$265:$W$265,,$C279)/$G$253)))</f>
        <v>0</v>
      </c>
      <c r="V279" s="80">
        <f>IF($G$253="n/a",0,IF(V$3&lt;=$C279,0,IF(V$3&gt;($G$253+$C279),INDEX($D$265:$W$265,,$C279)-SUM($D279:U279),INDEX($D$265:$W$265,,$C279)/$G$253)))</f>
        <v>0</v>
      </c>
      <c r="W279" s="80">
        <f>IF($G$253="n/a",0,IF(W$3&lt;=$C279,0,IF(W$3&gt;($G$253+$C279),INDEX($D$265:$W$265,,$C279)-SUM($D279:V279),INDEX($D$265:$W$265,,$C279)/$G$253)))</f>
        <v>0</v>
      </c>
      <c r="X279" s="80">
        <f>IF($G$253="n/a",0,IF(X$3&lt;=$C279,0,IF(X$3&gt;($G$253+$C279),INDEX($D$265:$W$265,,$C279)-SUM($D279:W279),INDEX($D$265:$W$265,,$C279)/$G$253)))</f>
        <v>0</v>
      </c>
      <c r="Y279" s="80">
        <f>IF($G$253="n/a",0,IF(Y$3&lt;=$C279,0,IF(Y$3&gt;($G$253+$C279),INDEX($D$265:$W$265,,$C279)-SUM($D279:X279),INDEX($D$265:$W$265,,$C279)/$G$253)))</f>
        <v>0</v>
      </c>
      <c r="Z279" s="80">
        <f>IF($G$253="n/a",0,IF(Z$3&lt;=$C279,0,IF(Z$3&gt;($G$253+$C279),INDEX($D$265:$W$265,,$C279)-SUM($D279:Y279),INDEX($D$265:$W$265,,$C279)/$G$253)))</f>
        <v>0</v>
      </c>
      <c r="AA279" s="80">
        <f>IF($G$253="n/a",0,IF(AA$3&lt;=$C279,0,IF(AA$3&gt;($G$253+$C279),INDEX($D$265:$W$265,,$C279)-SUM($D279:Z279),INDEX($D$265:$W$265,,$C279)/$G$253)))</f>
        <v>0</v>
      </c>
      <c r="AB279" s="80">
        <f>IF($G$253="n/a",0,IF(AB$3&lt;=$C279,0,IF(AB$3&gt;($G$253+$C279),INDEX($D$265:$W$265,,$C279)-SUM($D279:AA279),INDEX($D$265:$W$265,,$C279)/$G$253)))</f>
        <v>0</v>
      </c>
      <c r="AC279" s="80">
        <f>IF($G$253="n/a",0,IF(AC$3&lt;=$C279,0,IF(AC$3&gt;($G$253+$C279),INDEX($D$265:$W$265,,$C279)-SUM($D279:AB279),INDEX($D$265:$W$265,,$C279)/$G$253)))</f>
        <v>0</v>
      </c>
      <c r="AD279" s="80">
        <f>IF($G$253="n/a",0,IF(AD$3&lt;=$C279,0,IF(AD$3&gt;($G$253+$C279),INDEX($D$265:$W$265,,$C279)-SUM($D279:AC279),INDEX($D$265:$W$265,,$C279)/$G$253)))</f>
        <v>0</v>
      </c>
      <c r="AE279" s="80">
        <f>IF($G$253="n/a",0,IF(AE$3&lt;=$C279,0,IF(AE$3&gt;($G$253+$C279),INDEX($D$265:$W$265,,$C279)-SUM($D279:AD279),INDEX($D$265:$W$265,,$C279)/$G$253)))</f>
        <v>0</v>
      </c>
      <c r="AF279" s="80">
        <f>IF($G$253="n/a",0,IF(AF$3&lt;=$C279,0,IF(AF$3&gt;($G$253+$C279),INDEX($D$265:$W$265,,$C279)-SUM($D279:AE279),INDEX($D$265:$W$265,,$C279)/$G$253)))</f>
        <v>0</v>
      </c>
      <c r="AG279" s="80">
        <f>IF($G$253="n/a",0,IF(AG$3&lt;=$C279,0,IF(AG$3&gt;($G$253+$C279),INDEX($D$265:$W$265,,$C279)-SUM($D279:AF279),INDEX($D$265:$W$265,,$C279)/$G$253)))</f>
        <v>0</v>
      </c>
      <c r="AH279" s="80">
        <f>IF($G$253="n/a",0,IF(AH$3&lt;=$C279,0,IF(AH$3&gt;($G$253+$C279),INDEX($D$265:$W$265,,$C279)-SUM($D279:AG279),INDEX($D$265:$W$265,,$C279)/$G$253)))</f>
        <v>0</v>
      </c>
      <c r="AI279" s="80">
        <f>IF($G$253="n/a",0,IF(AI$3&lt;=$C279,0,IF(AI$3&gt;($G$253+$C279),INDEX($D$265:$W$265,,$C279)-SUM($D279:AH279),INDEX($D$265:$W$265,,$C279)/$G$253)))</f>
        <v>0</v>
      </c>
      <c r="AJ279" s="80">
        <f>IF($G$253="n/a",0,IF(AJ$3&lt;=$C279,0,IF(AJ$3&gt;($G$253+$C279),INDEX($D$265:$W$265,,$C279)-SUM($D279:AI279),INDEX($D$265:$W$265,,$C279)/$G$253)))</f>
        <v>0</v>
      </c>
      <c r="AK279" s="80">
        <f>IF($G$253="n/a",0,IF(AK$3&lt;=$C279,0,IF(AK$3&gt;($G$253+$C279),INDEX($D$265:$W$265,,$C279)-SUM($D279:AJ279),INDEX($D$265:$W$265,,$C279)/$G$253)))</f>
        <v>0</v>
      </c>
      <c r="AL279" s="80">
        <f>IF($G$253="n/a",0,IF(AL$3&lt;=$C279,0,IF(AL$3&gt;($G$253+$C279),INDEX($D$265:$W$265,,$C279)-SUM($D279:AK279),INDEX($D$265:$W$265,,$C279)/$G$253)))</f>
        <v>0</v>
      </c>
      <c r="AM279" s="80">
        <f>IF($G$253="n/a",0,IF(AM$3&lt;=$C279,0,IF(AM$3&gt;($G$253+$C279),INDEX($D$265:$W$265,,$C279)-SUM($D279:AL279),INDEX($D$265:$W$265,,$C279)/$G$253)))</f>
        <v>0</v>
      </c>
      <c r="AN279" s="80">
        <f>IF($G$253="n/a",0,IF(AN$3&lt;=$C279,0,IF(AN$3&gt;($G$253+$C279),INDEX($D$265:$W$265,,$C279)-SUM($D279:AM279),INDEX($D$265:$W$265,,$C279)/$G$253)))</f>
        <v>0</v>
      </c>
      <c r="AO279" s="80">
        <f>IF($G$253="n/a",0,IF(AO$3&lt;=$C279,0,IF(AO$3&gt;($G$253+$C279),INDEX($D$265:$W$265,,$C279)-SUM($D279:AN279),INDEX($D$265:$W$265,,$C279)/$G$253)))</f>
        <v>0</v>
      </c>
      <c r="AP279" s="80">
        <f>IF($G$253="n/a",0,IF(AP$3&lt;=$C279,0,IF(AP$3&gt;($G$253+$C279),INDEX($D$265:$W$265,,$C279)-SUM($D279:AO279),INDEX($D$265:$W$265,,$C279)/$G$253)))</f>
        <v>0</v>
      </c>
      <c r="AQ279" s="80">
        <f>IF($G$253="n/a",0,IF(AQ$3&lt;=$C279,0,IF(AQ$3&gt;($G$253+$C279),INDEX($D$265:$W$265,,$C279)-SUM($D279:AP279),INDEX($D$265:$W$265,,$C279)/$G$253)))</f>
        <v>0</v>
      </c>
      <c r="AR279" s="80">
        <f>IF($G$253="n/a",0,IF(AR$3&lt;=$C279,0,IF(AR$3&gt;($G$253+$C279),INDEX($D$265:$W$265,,$C279)-SUM($D279:AQ279),INDEX($D$265:$W$265,,$C279)/$G$253)))</f>
        <v>0</v>
      </c>
      <c r="AS279" s="80">
        <f>IF($G$253="n/a",0,IF(AS$3&lt;=$C279,0,IF(AS$3&gt;($G$253+$C279),INDEX($D$265:$W$265,,$C279)-SUM($D279:AR279),INDEX($D$265:$W$265,,$C279)/$G$253)))</f>
        <v>0</v>
      </c>
      <c r="AT279" s="80">
        <f>IF($G$253="n/a",0,IF(AT$3&lt;=$C279,0,IF(AT$3&gt;($G$253+$C279),INDEX($D$265:$W$265,,$C279)-SUM($D279:AS279),INDEX($D$265:$W$265,,$C279)/$G$253)))</f>
        <v>0</v>
      </c>
      <c r="AU279" s="80">
        <f>IF($G$253="n/a",0,IF(AU$3&lt;=$C279,0,IF(AU$3&gt;($G$253+$C279),INDEX($D$265:$W$265,,$C279)-SUM($D279:AT279),INDEX($D$265:$W$265,,$C279)/$G$253)))</f>
        <v>0</v>
      </c>
      <c r="AV279" s="80">
        <f>IF($G$253="n/a",0,IF(AV$3&lt;=$C279,0,IF(AV$3&gt;($G$253+$C279),INDEX($D$265:$W$265,,$C279)-SUM($D279:AU279),INDEX($D$265:$W$265,,$C279)/$G$253)))</f>
        <v>0</v>
      </c>
      <c r="AW279" s="80">
        <f>IF($G$253="n/a",0,IF(AW$3&lt;=$C279,0,IF(AW$3&gt;($G$253+$C279),INDEX($D$265:$W$265,,$C279)-SUM($D279:AV279),INDEX($D$265:$W$265,,$C279)/$G$253)))</f>
        <v>0</v>
      </c>
      <c r="AX279" s="80">
        <f>IF($G$253="n/a",0,IF(AX$3&lt;=$C279,0,IF(AX$3&gt;($G$253+$C279),INDEX($D$265:$W$265,,$C279)-SUM($D279:AW279),INDEX($D$265:$W$265,,$C279)/$G$253)))</f>
        <v>0</v>
      </c>
      <c r="AY279" s="80">
        <f>IF($G$253="n/a",0,IF(AY$3&lt;=$C279,0,IF(AY$3&gt;($G$253+$C279),INDEX($D$265:$W$265,,$C279)-SUM($D279:AX279),INDEX($D$265:$W$265,,$C279)/$G$253)))</f>
        <v>0</v>
      </c>
      <c r="AZ279" s="80">
        <f>IF($G$253="n/a",0,IF(AZ$3&lt;=$C279,0,IF(AZ$3&gt;($G$253+$C279),INDEX($D$265:$W$265,,$C279)-SUM($D279:AY279),INDEX($D$265:$W$265,,$C279)/$G$253)))</f>
        <v>0</v>
      </c>
      <c r="BA279" s="80">
        <f>IF($G$253="n/a",0,IF(BA$3&lt;=$C279,0,IF(BA$3&gt;($G$253+$C279),INDEX($D$265:$W$265,,$C279)-SUM($D279:AZ279),INDEX($D$265:$W$265,,$C279)/$G$253)))</f>
        <v>0</v>
      </c>
      <c r="BB279" s="80">
        <f>IF($G$253="n/a",0,IF(BB$3&lt;=$C279,0,IF(BB$3&gt;($G$253+$C279),INDEX($D$265:$W$265,,$C279)-SUM($D279:BA279),INDEX($D$265:$W$265,,$C279)/$G$253)))</f>
        <v>0</v>
      </c>
      <c r="BC279" s="80">
        <f>IF($G$253="n/a",0,IF(BC$3&lt;=$C279,0,IF(BC$3&gt;($G$253+$C279),INDEX($D$265:$W$265,,$C279)-SUM($D279:BB279),INDEX($D$265:$W$265,,$C279)/$G$253)))</f>
        <v>0</v>
      </c>
      <c r="BD279" s="80">
        <f>IF($G$253="n/a",0,IF(BD$3&lt;=$C279,0,IF(BD$3&gt;($G$253+$C279),INDEX($D$265:$W$265,,$C279)-SUM($D279:BC279),INDEX($D$265:$W$265,,$C279)/$G$253)))</f>
        <v>0</v>
      </c>
      <c r="BE279" s="80">
        <f>IF($G$253="n/a",0,IF(BE$3&lt;=$C279,0,IF(BE$3&gt;($G$253+$C279),INDEX($D$265:$W$265,,$C279)-SUM($D279:BD279),INDEX($D$265:$W$265,,$C279)/$G$253)))</f>
        <v>0</v>
      </c>
      <c r="BF279" s="80">
        <f>IF($G$253="n/a",0,IF(BF$3&lt;=$C279,0,IF(BF$3&gt;($G$253+$C279),INDEX($D$265:$W$265,,$C279)-SUM($D279:BE279),INDEX($D$265:$W$265,,$C279)/$G$253)))</f>
        <v>0</v>
      </c>
      <c r="BG279" s="80">
        <f>IF($G$253="n/a",0,IF(BG$3&lt;=$C279,0,IF(BG$3&gt;($G$253+$C279),INDEX($D$265:$W$265,,$C279)-SUM($D279:BF279),INDEX($D$265:$W$265,,$C279)/$G$253)))</f>
        <v>0</v>
      </c>
      <c r="BH279" s="80">
        <f>IF($G$253="n/a",0,IF(BH$3&lt;=$C279,0,IF(BH$3&gt;($G$253+$C279),INDEX($D$265:$W$265,,$C279)-SUM($D279:BG279),INDEX($D$265:$W$265,,$C279)/$G$253)))</f>
        <v>0</v>
      </c>
      <c r="BI279" s="80">
        <f>IF($G$253="n/a",0,IF(BI$3&lt;=$C279,0,IF(BI$3&gt;($G$253+$C279),INDEX($D$265:$W$265,,$C279)-SUM($D279:BH279),INDEX($D$265:$W$265,,$C279)/$G$253)))</f>
        <v>0</v>
      </c>
      <c r="BJ279" s="80">
        <f>IF($G$253="n/a",0,IF(BJ$3&lt;=$C279,0,IF(BJ$3&gt;($G$253+$C279),INDEX($D$265:$W$265,,$C279)-SUM($D279:BI279),INDEX($D$265:$W$265,,$C279)/$G$253)))</f>
        <v>0</v>
      </c>
      <c r="BK279" s="80">
        <f>IF($G$253="n/a",0,IF(BK$3&lt;=$C279,0,IF(BK$3&gt;($G$253+$C279),INDEX($D$265:$W$265,,$C279)-SUM($D279:BJ279),INDEX($D$265:$W$265,,$C279)/$G$253)))</f>
        <v>0</v>
      </c>
    </row>
    <row r="280" spans="2:63" hidden="1" outlineLevel="1" x14ac:dyDescent="0.3">
      <c r="B280" s="15">
        <v>2025</v>
      </c>
      <c r="C280">
        <v>13</v>
      </c>
      <c r="D280" s="26"/>
      <c r="E280" s="80">
        <f>IF($G$253="n/a",0,IF(E$3&lt;=$C280,0,IF(E$3&gt;($G$253+$C280),INDEX($D$265:$W$265,,$C280)-SUM($D280:D280),INDEX($D$265:$W$265,,$C280)/$G$253)))</f>
        <v>0</v>
      </c>
      <c r="F280" s="80">
        <f>IF($G$253="n/a",0,IF(F$3&lt;=$C280,0,IF(F$3&gt;($G$253+$C280),INDEX($D$265:$W$265,,$C280)-SUM($D280:E280),INDEX($D$265:$W$265,,$C280)/$G$253)))</f>
        <v>0</v>
      </c>
      <c r="G280" s="80">
        <f>IF($G$253="n/a",0,IF(G$3&lt;=$C280,0,IF(G$3&gt;($G$253+$C280),INDEX($D$265:$W$265,,$C280)-SUM($D280:F280),INDEX($D$265:$W$265,,$C280)/$G$253)))</f>
        <v>0</v>
      </c>
      <c r="H280" s="81">
        <f>IF($G$253="n/a",0,IF(H$3&lt;=$C280,0,IF(H$3&gt;($G$253+$C280),INDEX($D$265:$W$265,,$C280)-SUM($D280:G280),INDEX($D$265:$W$265,,$C280)/$G$253)))</f>
        <v>0</v>
      </c>
      <c r="I280" s="82">
        <f>IF($G$253="n/a",0,IF(I$3&lt;=$C280,0,IF(I$3&gt;($G$253+$C280),INDEX($D$265:$W$265,,$C280)-SUM($D280:H280),INDEX($D$265:$W$265,,$C280)/$G$253)))</f>
        <v>0</v>
      </c>
      <c r="J280" s="80">
        <f>IF($G$253="n/a",0,IF(J$3&lt;=$C280,0,IF(J$3&gt;($G$253+$C280),INDEX($D$265:$W$265,,$C280)-SUM($D280:I280),INDEX($D$265:$W$265,,$C280)/$G$253)))</f>
        <v>0</v>
      </c>
      <c r="K280" s="80">
        <f>IF($G$253="n/a",0,IF(K$3&lt;=$C280,0,IF(K$3&gt;($G$253+$C280),INDEX($D$265:$W$265,,$C280)-SUM($D280:J280),INDEX($D$265:$W$265,,$C280)/$G$253)))</f>
        <v>0</v>
      </c>
      <c r="L280" s="80">
        <f>IF($G$253="n/a",0,IF(L$3&lt;=$C280,0,IF(L$3&gt;($G$253+$C280),INDEX($D$265:$W$265,,$C280)-SUM($D280:K280),INDEX($D$265:$W$265,,$C280)/$G$253)))</f>
        <v>0</v>
      </c>
      <c r="M280" s="80">
        <f>IF($G$253="n/a",0,IF(M$3&lt;=$C280,0,IF(M$3&gt;($G$253+$C280),INDEX($D$265:$W$265,,$C280)-SUM($D280:L280),INDEX($D$265:$W$265,,$C280)/$G$253)))</f>
        <v>0</v>
      </c>
      <c r="N280" s="80">
        <f>IF($G$253="n/a",0,IF(N$3&lt;=$C280,0,IF(N$3&gt;($G$253+$C280),INDEX($D$265:$W$265,,$C280)-SUM($D280:M280),INDEX($D$265:$W$265,,$C280)/$G$253)))</f>
        <v>0</v>
      </c>
      <c r="O280" s="80">
        <f>IF($G$253="n/a",0,IF(O$3&lt;=$C280,0,IF(O$3&gt;($G$253+$C280),INDEX($D$265:$W$265,,$C280)-SUM($D280:N280),INDEX($D$265:$W$265,,$C280)/$G$253)))</f>
        <v>0</v>
      </c>
      <c r="P280" s="80">
        <f>IF($G$253="n/a",0,IF(P$3&lt;=$C280,0,IF(P$3&gt;($G$253+$C280),INDEX($D$265:$W$265,,$C280)-SUM($D280:O280),INDEX($D$265:$W$265,,$C280)/$G$253)))</f>
        <v>0</v>
      </c>
      <c r="Q280" s="80">
        <f>IF($G$253="n/a",0,IF(Q$3&lt;=$C280,0,IF(Q$3&gt;($G$253+$C280),INDEX($D$265:$W$265,,$C280)-SUM($D280:P280),INDEX($D$265:$W$265,,$C280)/$G$253)))</f>
        <v>0</v>
      </c>
      <c r="R280" s="80">
        <f>IF($G$253="n/a",0,IF(R$3&lt;=$C280,0,IF(R$3&gt;($G$253+$C280),INDEX($D$265:$W$265,,$C280)-SUM($D280:Q280),INDEX($D$265:$W$265,,$C280)/$G$253)))</f>
        <v>0</v>
      </c>
      <c r="S280" s="80">
        <f>IF($G$253="n/a",0,IF(S$3&lt;=$C280,0,IF(S$3&gt;($G$253+$C280),INDEX($D$265:$W$265,,$C280)-SUM($D280:R280),INDEX($D$265:$W$265,,$C280)/$G$253)))</f>
        <v>0</v>
      </c>
      <c r="T280" s="80">
        <f>IF($G$253="n/a",0,IF(T$3&lt;=$C280,0,IF(T$3&gt;($G$253+$C280),INDEX($D$265:$W$265,,$C280)-SUM($D280:S280),INDEX($D$265:$W$265,,$C280)/$G$253)))</f>
        <v>0</v>
      </c>
      <c r="U280" s="80">
        <f>IF($G$253="n/a",0,IF(U$3&lt;=$C280,0,IF(U$3&gt;($G$253+$C280),INDEX($D$265:$W$265,,$C280)-SUM($D280:T280),INDEX($D$265:$W$265,,$C280)/$G$253)))</f>
        <v>0</v>
      </c>
      <c r="V280" s="80">
        <f>IF($G$253="n/a",0,IF(V$3&lt;=$C280,0,IF(V$3&gt;($G$253+$C280),INDEX($D$265:$W$265,,$C280)-SUM($D280:U280),INDEX($D$265:$W$265,,$C280)/$G$253)))</f>
        <v>0</v>
      </c>
      <c r="W280" s="80">
        <f>IF($G$253="n/a",0,IF(W$3&lt;=$C280,0,IF(W$3&gt;($G$253+$C280),INDEX($D$265:$W$265,,$C280)-SUM($D280:V280),INDEX($D$265:$W$265,,$C280)/$G$253)))</f>
        <v>0</v>
      </c>
      <c r="X280" s="80">
        <f>IF($G$253="n/a",0,IF(X$3&lt;=$C280,0,IF(X$3&gt;($G$253+$C280),INDEX($D$265:$W$265,,$C280)-SUM($D280:W280),INDEX($D$265:$W$265,,$C280)/$G$253)))</f>
        <v>0</v>
      </c>
      <c r="Y280" s="80">
        <f>IF($G$253="n/a",0,IF(Y$3&lt;=$C280,0,IF(Y$3&gt;($G$253+$C280),INDEX($D$265:$W$265,,$C280)-SUM($D280:X280),INDEX($D$265:$W$265,,$C280)/$G$253)))</f>
        <v>0</v>
      </c>
      <c r="Z280" s="80">
        <f>IF($G$253="n/a",0,IF(Z$3&lt;=$C280,0,IF(Z$3&gt;($G$253+$C280),INDEX($D$265:$W$265,,$C280)-SUM($D280:Y280),INDEX($D$265:$W$265,,$C280)/$G$253)))</f>
        <v>0</v>
      </c>
      <c r="AA280" s="80">
        <f>IF($G$253="n/a",0,IF(AA$3&lt;=$C280,0,IF(AA$3&gt;($G$253+$C280),INDEX($D$265:$W$265,,$C280)-SUM($D280:Z280),INDEX($D$265:$W$265,,$C280)/$G$253)))</f>
        <v>0</v>
      </c>
      <c r="AB280" s="80">
        <f>IF($G$253="n/a",0,IF(AB$3&lt;=$C280,0,IF(AB$3&gt;($G$253+$C280),INDEX($D$265:$W$265,,$C280)-SUM($D280:AA280),INDEX($D$265:$W$265,,$C280)/$G$253)))</f>
        <v>0</v>
      </c>
      <c r="AC280" s="80">
        <f>IF($G$253="n/a",0,IF(AC$3&lt;=$C280,0,IF(AC$3&gt;($G$253+$C280),INDEX($D$265:$W$265,,$C280)-SUM($D280:AB280),INDEX($D$265:$W$265,,$C280)/$G$253)))</f>
        <v>0</v>
      </c>
      <c r="AD280" s="80">
        <f>IF($G$253="n/a",0,IF(AD$3&lt;=$C280,0,IF(AD$3&gt;($G$253+$C280),INDEX($D$265:$W$265,,$C280)-SUM($D280:AC280),INDEX($D$265:$W$265,,$C280)/$G$253)))</f>
        <v>0</v>
      </c>
      <c r="AE280" s="80">
        <f>IF($G$253="n/a",0,IF(AE$3&lt;=$C280,0,IF(AE$3&gt;($G$253+$C280),INDEX($D$265:$W$265,,$C280)-SUM($D280:AD280),INDEX($D$265:$W$265,,$C280)/$G$253)))</f>
        <v>0</v>
      </c>
      <c r="AF280" s="80">
        <f>IF($G$253="n/a",0,IF(AF$3&lt;=$C280,0,IF(AF$3&gt;($G$253+$C280),INDEX($D$265:$W$265,,$C280)-SUM($D280:AE280),INDEX($D$265:$W$265,,$C280)/$G$253)))</f>
        <v>0</v>
      </c>
      <c r="AG280" s="80">
        <f>IF($G$253="n/a",0,IF(AG$3&lt;=$C280,0,IF(AG$3&gt;($G$253+$C280),INDEX($D$265:$W$265,,$C280)-SUM($D280:AF280),INDEX($D$265:$W$265,,$C280)/$G$253)))</f>
        <v>0</v>
      </c>
      <c r="AH280" s="80">
        <f>IF($G$253="n/a",0,IF(AH$3&lt;=$C280,0,IF(AH$3&gt;($G$253+$C280),INDEX($D$265:$W$265,,$C280)-SUM($D280:AG280),INDEX($D$265:$W$265,,$C280)/$G$253)))</f>
        <v>0</v>
      </c>
      <c r="AI280" s="80">
        <f>IF($G$253="n/a",0,IF(AI$3&lt;=$C280,0,IF(AI$3&gt;($G$253+$C280),INDEX($D$265:$W$265,,$C280)-SUM($D280:AH280),INDEX($D$265:$W$265,,$C280)/$G$253)))</f>
        <v>0</v>
      </c>
      <c r="AJ280" s="80">
        <f>IF($G$253="n/a",0,IF(AJ$3&lt;=$C280,0,IF(AJ$3&gt;($G$253+$C280),INDEX($D$265:$W$265,,$C280)-SUM($D280:AI280),INDEX($D$265:$W$265,,$C280)/$G$253)))</f>
        <v>0</v>
      </c>
      <c r="AK280" s="80">
        <f>IF($G$253="n/a",0,IF(AK$3&lt;=$C280,0,IF(AK$3&gt;($G$253+$C280),INDEX($D$265:$W$265,,$C280)-SUM($D280:AJ280),INDEX($D$265:$W$265,,$C280)/$G$253)))</f>
        <v>0</v>
      </c>
      <c r="AL280" s="80">
        <f>IF($G$253="n/a",0,IF(AL$3&lt;=$C280,0,IF(AL$3&gt;($G$253+$C280),INDEX($D$265:$W$265,,$C280)-SUM($D280:AK280),INDEX($D$265:$W$265,,$C280)/$G$253)))</f>
        <v>0</v>
      </c>
      <c r="AM280" s="80">
        <f>IF($G$253="n/a",0,IF(AM$3&lt;=$C280,0,IF(AM$3&gt;($G$253+$C280),INDEX($D$265:$W$265,,$C280)-SUM($D280:AL280),INDEX($D$265:$W$265,,$C280)/$G$253)))</f>
        <v>0</v>
      </c>
      <c r="AN280" s="80">
        <f>IF($G$253="n/a",0,IF(AN$3&lt;=$C280,0,IF(AN$3&gt;($G$253+$C280),INDEX($D$265:$W$265,,$C280)-SUM($D280:AM280),INDEX($D$265:$W$265,,$C280)/$G$253)))</f>
        <v>0</v>
      </c>
      <c r="AO280" s="80">
        <f>IF($G$253="n/a",0,IF(AO$3&lt;=$C280,0,IF(AO$3&gt;($G$253+$C280),INDEX($D$265:$W$265,,$C280)-SUM($D280:AN280),INDEX($D$265:$W$265,,$C280)/$G$253)))</f>
        <v>0</v>
      </c>
      <c r="AP280" s="80">
        <f>IF($G$253="n/a",0,IF(AP$3&lt;=$C280,0,IF(AP$3&gt;($G$253+$C280),INDEX($D$265:$W$265,,$C280)-SUM($D280:AO280),INDEX($D$265:$W$265,,$C280)/$G$253)))</f>
        <v>0</v>
      </c>
      <c r="AQ280" s="80">
        <f>IF($G$253="n/a",0,IF(AQ$3&lt;=$C280,0,IF(AQ$3&gt;($G$253+$C280),INDEX($D$265:$W$265,,$C280)-SUM($D280:AP280),INDEX($D$265:$W$265,,$C280)/$G$253)))</f>
        <v>0</v>
      </c>
      <c r="AR280" s="80">
        <f>IF($G$253="n/a",0,IF(AR$3&lt;=$C280,0,IF(AR$3&gt;($G$253+$C280),INDEX($D$265:$W$265,,$C280)-SUM($D280:AQ280),INDEX($D$265:$W$265,,$C280)/$G$253)))</f>
        <v>0</v>
      </c>
      <c r="AS280" s="80">
        <f>IF($G$253="n/a",0,IF(AS$3&lt;=$C280,0,IF(AS$3&gt;($G$253+$C280),INDEX($D$265:$W$265,,$C280)-SUM($D280:AR280),INDEX($D$265:$W$265,,$C280)/$G$253)))</f>
        <v>0</v>
      </c>
      <c r="AT280" s="80">
        <f>IF($G$253="n/a",0,IF(AT$3&lt;=$C280,0,IF(AT$3&gt;($G$253+$C280),INDEX($D$265:$W$265,,$C280)-SUM($D280:AS280),INDEX($D$265:$W$265,,$C280)/$G$253)))</f>
        <v>0</v>
      </c>
      <c r="AU280" s="80">
        <f>IF($G$253="n/a",0,IF(AU$3&lt;=$C280,0,IF(AU$3&gt;($G$253+$C280),INDEX($D$265:$W$265,,$C280)-SUM($D280:AT280),INDEX($D$265:$W$265,,$C280)/$G$253)))</f>
        <v>0</v>
      </c>
      <c r="AV280" s="80">
        <f>IF($G$253="n/a",0,IF(AV$3&lt;=$C280,0,IF(AV$3&gt;($G$253+$C280),INDEX($D$265:$W$265,,$C280)-SUM($D280:AU280),INDEX($D$265:$W$265,,$C280)/$G$253)))</f>
        <v>0</v>
      </c>
      <c r="AW280" s="80">
        <f>IF($G$253="n/a",0,IF(AW$3&lt;=$C280,0,IF(AW$3&gt;($G$253+$C280),INDEX($D$265:$W$265,,$C280)-SUM($D280:AV280),INDEX($D$265:$W$265,,$C280)/$G$253)))</f>
        <v>0</v>
      </c>
      <c r="AX280" s="80">
        <f>IF($G$253="n/a",0,IF(AX$3&lt;=$C280,0,IF(AX$3&gt;($G$253+$C280),INDEX($D$265:$W$265,,$C280)-SUM($D280:AW280),INDEX($D$265:$W$265,,$C280)/$G$253)))</f>
        <v>0</v>
      </c>
      <c r="AY280" s="80">
        <f>IF($G$253="n/a",0,IF(AY$3&lt;=$C280,0,IF(AY$3&gt;($G$253+$C280),INDEX($D$265:$W$265,,$C280)-SUM($D280:AX280),INDEX($D$265:$W$265,,$C280)/$G$253)))</f>
        <v>0</v>
      </c>
      <c r="AZ280" s="80">
        <f>IF($G$253="n/a",0,IF(AZ$3&lt;=$C280,0,IF(AZ$3&gt;($G$253+$C280),INDEX($D$265:$W$265,,$C280)-SUM($D280:AY280),INDEX($D$265:$W$265,,$C280)/$G$253)))</f>
        <v>0</v>
      </c>
      <c r="BA280" s="80">
        <f>IF($G$253="n/a",0,IF(BA$3&lt;=$C280,0,IF(BA$3&gt;($G$253+$C280),INDEX($D$265:$W$265,,$C280)-SUM($D280:AZ280),INDEX($D$265:$W$265,,$C280)/$G$253)))</f>
        <v>0</v>
      </c>
      <c r="BB280" s="80">
        <f>IF($G$253="n/a",0,IF(BB$3&lt;=$C280,0,IF(BB$3&gt;($G$253+$C280),INDEX($D$265:$W$265,,$C280)-SUM($D280:BA280),INDEX($D$265:$W$265,,$C280)/$G$253)))</f>
        <v>0</v>
      </c>
      <c r="BC280" s="80">
        <f>IF($G$253="n/a",0,IF(BC$3&lt;=$C280,0,IF(BC$3&gt;($G$253+$C280),INDEX($D$265:$W$265,,$C280)-SUM($D280:BB280),INDEX($D$265:$W$265,,$C280)/$G$253)))</f>
        <v>0</v>
      </c>
      <c r="BD280" s="80">
        <f>IF($G$253="n/a",0,IF(BD$3&lt;=$C280,0,IF(BD$3&gt;($G$253+$C280),INDEX($D$265:$W$265,,$C280)-SUM($D280:BC280),INDEX($D$265:$W$265,,$C280)/$G$253)))</f>
        <v>0</v>
      </c>
      <c r="BE280" s="80">
        <f>IF($G$253="n/a",0,IF(BE$3&lt;=$C280,0,IF(BE$3&gt;($G$253+$C280),INDEX($D$265:$W$265,,$C280)-SUM($D280:BD280),INDEX($D$265:$W$265,,$C280)/$G$253)))</f>
        <v>0</v>
      </c>
      <c r="BF280" s="80">
        <f>IF($G$253="n/a",0,IF(BF$3&lt;=$C280,0,IF(BF$3&gt;($G$253+$C280),INDEX($D$265:$W$265,,$C280)-SUM($D280:BE280),INDEX($D$265:$W$265,,$C280)/$G$253)))</f>
        <v>0</v>
      </c>
      <c r="BG280" s="80">
        <f>IF($G$253="n/a",0,IF(BG$3&lt;=$C280,0,IF(BG$3&gt;($G$253+$C280),INDEX($D$265:$W$265,,$C280)-SUM($D280:BF280),INDEX($D$265:$W$265,,$C280)/$G$253)))</f>
        <v>0</v>
      </c>
      <c r="BH280" s="80">
        <f>IF($G$253="n/a",0,IF(BH$3&lt;=$C280,0,IF(BH$3&gt;($G$253+$C280),INDEX($D$265:$W$265,,$C280)-SUM($D280:BG280),INDEX($D$265:$W$265,,$C280)/$G$253)))</f>
        <v>0</v>
      </c>
      <c r="BI280" s="80">
        <f>IF($G$253="n/a",0,IF(BI$3&lt;=$C280,0,IF(BI$3&gt;($G$253+$C280),INDEX($D$265:$W$265,,$C280)-SUM($D280:BH280),INDEX($D$265:$W$265,,$C280)/$G$253)))</f>
        <v>0</v>
      </c>
      <c r="BJ280" s="80">
        <f>IF($G$253="n/a",0,IF(BJ$3&lt;=$C280,0,IF(BJ$3&gt;($G$253+$C280),INDEX($D$265:$W$265,,$C280)-SUM($D280:BI280),INDEX($D$265:$W$265,,$C280)/$G$253)))</f>
        <v>0</v>
      </c>
      <c r="BK280" s="80">
        <f>IF($G$253="n/a",0,IF(BK$3&lt;=$C280,0,IF(BK$3&gt;($G$253+$C280),INDEX($D$265:$W$265,,$C280)-SUM($D280:BJ280),INDEX($D$265:$W$265,,$C280)/$G$253)))</f>
        <v>0</v>
      </c>
    </row>
    <row r="281" spans="2:63" hidden="1" outlineLevel="1" x14ac:dyDescent="0.3">
      <c r="B281" s="15">
        <v>2026</v>
      </c>
      <c r="C281">
        <v>14</v>
      </c>
      <c r="D281" s="26"/>
      <c r="E281" s="80">
        <f>IF($G$253="n/a",0,IF(E$3&lt;=$C281,0,IF(E$3&gt;($G$253+$C281),INDEX($D$265:$W$265,,$C281)-SUM($D281:D281),INDEX($D$265:$W$265,,$C281)/$G$253)))</f>
        <v>0</v>
      </c>
      <c r="F281" s="80">
        <f>IF($G$253="n/a",0,IF(F$3&lt;=$C281,0,IF(F$3&gt;($G$253+$C281),INDEX($D$265:$W$265,,$C281)-SUM($D281:E281),INDEX($D$265:$W$265,,$C281)/$G$253)))</f>
        <v>0</v>
      </c>
      <c r="G281" s="80">
        <f>IF($G$253="n/a",0,IF(G$3&lt;=$C281,0,IF(G$3&gt;($G$253+$C281),INDEX($D$265:$W$265,,$C281)-SUM($D281:F281),INDEX($D$265:$W$265,,$C281)/$G$253)))</f>
        <v>0</v>
      </c>
      <c r="H281" s="81">
        <f>IF($G$253="n/a",0,IF(H$3&lt;=$C281,0,IF(H$3&gt;($G$253+$C281),INDEX($D$265:$W$265,,$C281)-SUM($D281:G281),INDEX($D$265:$W$265,,$C281)/$G$253)))</f>
        <v>0</v>
      </c>
      <c r="I281" s="82">
        <f>IF($G$253="n/a",0,IF(I$3&lt;=$C281,0,IF(I$3&gt;($G$253+$C281),INDEX($D$265:$W$265,,$C281)-SUM($D281:H281),INDEX($D$265:$W$265,,$C281)/$G$253)))</f>
        <v>0</v>
      </c>
      <c r="J281" s="80">
        <f>IF($G$253="n/a",0,IF(J$3&lt;=$C281,0,IF(J$3&gt;($G$253+$C281),INDEX($D$265:$W$265,,$C281)-SUM($D281:I281),INDEX($D$265:$W$265,,$C281)/$G$253)))</f>
        <v>0</v>
      </c>
      <c r="K281" s="80">
        <f>IF($G$253="n/a",0,IF(K$3&lt;=$C281,0,IF(K$3&gt;($G$253+$C281),INDEX($D$265:$W$265,,$C281)-SUM($D281:J281),INDEX($D$265:$W$265,,$C281)/$G$253)))</f>
        <v>0</v>
      </c>
      <c r="L281" s="80">
        <f>IF($G$253="n/a",0,IF(L$3&lt;=$C281,0,IF(L$3&gt;($G$253+$C281),INDEX($D$265:$W$265,,$C281)-SUM($D281:K281),INDEX($D$265:$W$265,,$C281)/$G$253)))</f>
        <v>0</v>
      </c>
      <c r="M281" s="80">
        <f>IF($G$253="n/a",0,IF(M$3&lt;=$C281,0,IF(M$3&gt;($G$253+$C281),INDEX($D$265:$W$265,,$C281)-SUM($D281:L281),INDEX($D$265:$W$265,,$C281)/$G$253)))</f>
        <v>0</v>
      </c>
      <c r="N281" s="80">
        <f>IF($G$253="n/a",0,IF(N$3&lt;=$C281,0,IF(N$3&gt;($G$253+$C281),INDEX($D$265:$W$265,,$C281)-SUM($D281:M281),INDEX($D$265:$W$265,,$C281)/$G$253)))</f>
        <v>0</v>
      </c>
      <c r="O281" s="80">
        <f>IF($G$253="n/a",0,IF(O$3&lt;=$C281,0,IF(O$3&gt;($G$253+$C281),INDEX($D$265:$W$265,,$C281)-SUM($D281:N281),INDEX($D$265:$W$265,,$C281)/$G$253)))</f>
        <v>0</v>
      </c>
      <c r="P281" s="80">
        <f>IF($G$253="n/a",0,IF(P$3&lt;=$C281,0,IF(P$3&gt;($G$253+$C281),INDEX($D$265:$W$265,,$C281)-SUM($D281:O281),INDEX($D$265:$W$265,,$C281)/$G$253)))</f>
        <v>0</v>
      </c>
      <c r="Q281" s="80">
        <f>IF($G$253="n/a",0,IF(Q$3&lt;=$C281,0,IF(Q$3&gt;($G$253+$C281),INDEX($D$265:$W$265,,$C281)-SUM($D281:P281),INDEX($D$265:$W$265,,$C281)/$G$253)))</f>
        <v>0</v>
      </c>
      <c r="R281" s="80">
        <f>IF($G$253="n/a",0,IF(R$3&lt;=$C281,0,IF(R$3&gt;($G$253+$C281),INDEX($D$265:$W$265,,$C281)-SUM($D281:Q281),INDEX($D$265:$W$265,,$C281)/$G$253)))</f>
        <v>0</v>
      </c>
      <c r="S281" s="80">
        <f>IF($G$253="n/a",0,IF(S$3&lt;=$C281,0,IF(S$3&gt;($G$253+$C281),INDEX($D$265:$W$265,,$C281)-SUM($D281:R281),INDEX($D$265:$W$265,,$C281)/$G$253)))</f>
        <v>0</v>
      </c>
      <c r="T281" s="80">
        <f>IF($G$253="n/a",0,IF(T$3&lt;=$C281,0,IF(T$3&gt;($G$253+$C281),INDEX($D$265:$W$265,,$C281)-SUM($D281:S281),INDEX($D$265:$W$265,,$C281)/$G$253)))</f>
        <v>0</v>
      </c>
      <c r="U281" s="80">
        <f>IF($G$253="n/a",0,IF(U$3&lt;=$C281,0,IF(U$3&gt;($G$253+$C281),INDEX($D$265:$W$265,,$C281)-SUM($D281:T281),INDEX($D$265:$W$265,,$C281)/$G$253)))</f>
        <v>0</v>
      </c>
      <c r="V281" s="80">
        <f>IF($G$253="n/a",0,IF(V$3&lt;=$C281,0,IF(V$3&gt;($G$253+$C281),INDEX($D$265:$W$265,,$C281)-SUM($D281:U281),INDEX($D$265:$W$265,,$C281)/$G$253)))</f>
        <v>0</v>
      </c>
      <c r="W281" s="80">
        <f>IF($G$253="n/a",0,IF(W$3&lt;=$C281,0,IF(W$3&gt;($G$253+$C281),INDEX($D$265:$W$265,,$C281)-SUM($D281:V281),INDEX($D$265:$W$265,,$C281)/$G$253)))</f>
        <v>0</v>
      </c>
      <c r="X281" s="80">
        <f>IF($G$253="n/a",0,IF(X$3&lt;=$C281,0,IF(X$3&gt;($G$253+$C281),INDEX($D$265:$W$265,,$C281)-SUM($D281:W281),INDEX($D$265:$W$265,,$C281)/$G$253)))</f>
        <v>0</v>
      </c>
      <c r="Y281" s="80">
        <f>IF($G$253="n/a",0,IF(Y$3&lt;=$C281,0,IF(Y$3&gt;($G$253+$C281),INDEX($D$265:$W$265,,$C281)-SUM($D281:X281),INDEX($D$265:$W$265,,$C281)/$G$253)))</f>
        <v>0</v>
      </c>
      <c r="Z281" s="80">
        <f>IF($G$253="n/a",0,IF(Z$3&lt;=$C281,0,IF(Z$3&gt;($G$253+$C281),INDEX($D$265:$W$265,,$C281)-SUM($D281:Y281),INDEX($D$265:$W$265,,$C281)/$G$253)))</f>
        <v>0</v>
      </c>
      <c r="AA281" s="80">
        <f>IF($G$253="n/a",0,IF(AA$3&lt;=$C281,0,IF(AA$3&gt;($G$253+$C281),INDEX($D$265:$W$265,,$C281)-SUM($D281:Z281),INDEX($D$265:$W$265,,$C281)/$G$253)))</f>
        <v>0</v>
      </c>
      <c r="AB281" s="80">
        <f>IF($G$253="n/a",0,IF(AB$3&lt;=$C281,0,IF(AB$3&gt;($G$253+$C281),INDEX($D$265:$W$265,,$C281)-SUM($D281:AA281),INDEX($D$265:$W$265,,$C281)/$G$253)))</f>
        <v>0</v>
      </c>
      <c r="AC281" s="80">
        <f>IF($G$253="n/a",0,IF(AC$3&lt;=$C281,0,IF(AC$3&gt;($G$253+$C281),INDEX($D$265:$W$265,,$C281)-SUM($D281:AB281),INDEX($D$265:$W$265,,$C281)/$G$253)))</f>
        <v>0</v>
      </c>
      <c r="AD281" s="80">
        <f>IF($G$253="n/a",0,IF(AD$3&lt;=$C281,0,IF(AD$3&gt;($G$253+$C281),INDEX($D$265:$W$265,,$C281)-SUM($D281:AC281),INDEX($D$265:$W$265,,$C281)/$G$253)))</f>
        <v>0</v>
      </c>
      <c r="AE281" s="80">
        <f>IF($G$253="n/a",0,IF(AE$3&lt;=$C281,0,IF(AE$3&gt;($G$253+$C281),INDEX($D$265:$W$265,,$C281)-SUM($D281:AD281),INDEX($D$265:$W$265,,$C281)/$G$253)))</f>
        <v>0</v>
      </c>
      <c r="AF281" s="80">
        <f>IF($G$253="n/a",0,IF(AF$3&lt;=$C281,0,IF(AF$3&gt;($G$253+$C281),INDEX($D$265:$W$265,,$C281)-SUM($D281:AE281),INDEX($D$265:$W$265,,$C281)/$G$253)))</f>
        <v>0</v>
      </c>
      <c r="AG281" s="80">
        <f>IF($G$253="n/a",0,IF(AG$3&lt;=$C281,0,IF(AG$3&gt;($G$253+$C281),INDEX($D$265:$W$265,,$C281)-SUM($D281:AF281),INDEX($D$265:$W$265,,$C281)/$G$253)))</f>
        <v>0</v>
      </c>
      <c r="AH281" s="80">
        <f>IF($G$253="n/a",0,IF(AH$3&lt;=$C281,0,IF(AH$3&gt;($G$253+$C281),INDEX($D$265:$W$265,,$C281)-SUM($D281:AG281),INDEX($D$265:$W$265,,$C281)/$G$253)))</f>
        <v>0</v>
      </c>
      <c r="AI281" s="80">
        <f>IF($G$253="n/a",0,IF(AI$3&lt;=$C281,0,IF(AI$3&gt;($G$253+$C281),INDEX($D$265:$W$265,,$C281)-SUM($D281:AH281),INDEX($D$265:$W$265,,$C281)/$G$253)))</f>
        <v>0</v>
      </c>
      <c r="AJ281" s="80">
        <f>IF($G$253="n/a",0,IF(AJ$3&lt;=$C281,0,IF(AJ$3&gt;($G$253+$C281),INDEX($D$265:$W$265,,$C281)-SUM($D281:AI281),INDEX($D$265:$W$265,,$C281)/$G$253)))</f>
        <v>0</v>
      </c>
      <c r="AK281" s="80">
        <f>IF($G$253="n/a",0,IF(AK$3&lt;=$C281,0,IF(AK$3&gt;($G$253+$C281),INDEX($D$265:$W$265,,$C281)-SUM($D281:AJ281),INDEX($D$265:$W$265,,$C281)/$G$253)))</f>
        <v>0</v>
      </c>
      <c r="AL281" s="80">
        <f>IF($G$253="n/a",0,IF(AL$3&lt;=$C281,0,IF(AL$3&gt;($G$253+$C281),INDEX($D$265:$W$265,,$C281)-SUM($D281:AK281),INDEX($D$265:$W$265,,$C281)/$G$253)))</f>
        <v>0</v>
      </c>
      <c r="AM281" s="80">
        <f>IF($G$253="n/a",0,IF(AM$3&lt;=$C281,0,IF(AM$3&gt;($G$253+$C281),INDEX($D$265:$W$265,,$C281)-SUM($D281:AL281),INDEX($D$265:$W$265,,$C281)/$G$253)))</f>
        <v>0</v>
      </c>
      <c r="AN281" s="80">
        <f>IF($G$253="n/a",0,IF(AN$3&lt;=$C281,0,IF(AN$3&gt;($G$253+$C281),INDEX($D$265:$W$265,,$C281)-SUM($D281:AM281),INDEX($D$265:$W$265,,$C281)/$G$253)))</f>
        <v>0</v>
      </c>
      <c r="AO281" s="80">
        <f>IF($G$253="n/a",0,IF(AO$3&lt;=$C281,0,IF(AO$3&gt;($G$253+$C281),INDEX($D$265:$W$265,,$C281)-SUM($D281:AN281),INDEX($D$265:$W$265,,$C281)/$G$253)))</f>
        <v>0</v>
      </c>
      <c r="AP281" s="80">
        <f>IF($G$253="n/a",0,IF(AP$3&lt;=$C281,0,IF(AP$3&gt;($G$253+$C281),INDEX($D$265:$W$265,,$C281)-SUM($D281:AO281),INDEX($D$265:$W$265,,$C281)/$G$253)))</f>
        <v>0</v>
      </c>
      <c r="AQ281" s="80">
        <f>IF($G$253="n/a",0,IF(AQ$3&lt;=$C281,0,IF(AQ$3&gt;($G$253+$C281),INDEX($D$265:$W$265,,$C281)-SUM($D281:AP281),INDEX($D$265:$W$265,,$C281)/$G$253)))</f>
        <v>0</v>
      </c>
      <c r="AR281" s="80">
        <f>IF($G$253="n/a",0,IF(AR$3&lt;=$C281,0,IF(AR$3&gt;($G$253+$C281),INDEX($D$265:$W$265,,$C281)-SUM($D281:AQ281),INDEX($D$265:$W$265,,$C281)/$G$253)))</f>
        <v>0</v>
      </c>
      <c r="AS281" s="80">
        <f>IF($G$253="n/a",0,IF(AS$3&lt;=$C281,0,IF(AS$3&gt;($G$253+$C281),INDEX($D$265:$W$265,,$C281)-SUM($D281:AR281),INDEX($D$265:$W$265,,$C281)/$G$253)))</f>
        <v>0</v>
      </c>
      <c r="AT281" s="80">
        <f>IF($G$253="n/a",0,IF(AT$3&lt;=$C281,0,IF(AT$3&gt;($G$253+$C281),INDEX($D$265:$W$265,,$C281)-SUM($D281:AS281),INDEX($D$265:$W$265,,$C281)/$G$253)))</f>
        <v>0</v>
      </c>
      <c r="AU281" s="80">
        <f>IF($G$253="n/a",0,IF(AU$3&lt;=$C281,0,IF(AU$3&gt;($G$253+$C281),INDEX($D$265:$W$265,,$C281)-SUM($D281:AT281),INDEX($D$265:$W$265,,$C281)/$G$253)))</f>
        <v>0</v>
      </c>
      <c r="AV281" s="80">
        <f>IF($G$253="n/a",0,IF(AV$3&lt;=$C281,0,IF(AV$3&gt;($G$253+$C281),INDEX($D$265:$W$265,,$C281)-SUM($D281:AU281),INDEX($D$265:$W$265,,$C281)/$G$253)))</f>
        <v>0</v>
      </c>
      <c r="AW281" s="80">
        <f>IF($G$253="n/a",0,IF(AW$3&lt;=$C281,0,IF(AW$3&gt;($G$253+$C281),INDEX($D$265:$W$265,,$C281)-SUM($D281:AV281),INDEX($D$265:$W$265,,$C281)/$G$253)))</f>
        <v>0</v>
      </c>
      <c r="AX281" s="80">
        <f>IF($G$253="n/a",0,IF(AX$3&lt;=$C281,0,IF(AX$3&gt;($G$253+$C281),INDEX($D$265:$W$265,,$C281)-SUM($D281:AW281),INDEX($D$265:$W$265,,$C281)/$G$253)))</f>
        <v>0</v>
      </c>
      <c r="AY281" s="80">
        <f>IF($G$253="n/a",0,IF(AY$3&lt;=$C281,0,IF(AY$3&gt;($G$253+$C281),INDEX($D$265:$W$265,,$C281)-SUM($D281:AX281),INDEX($D$265:$W$265,,$C281)/$G$253)))</f>
        <v>0</v>
      </c>
      <c r="AZ281" s="80">
        <f>IF($G$253="n/a",0,IF(AZ$3&lt;=$C281,0,IF(AZ$3&gt;($G$253+$C281),INDEX($D$265:$W$265,,$C281)-SUM($D281:AY281),INDEX($D$265:$W$265,,$C281)/$G$253)))</f>
        <v>0</v>
      </c>
      <c r="BA281" s="80">
        <f>IF($G$253="n/a",0,IF(BA$3&lt;=$C281,0,IF(BA$3&gt;($G$253+$C281),INDEX($D$265:$W$265,,$C281)-SUM($D281:AZ281),INDEX($D$265:$W$265,,$C281)/$G$253)))</f>
        <v>0</v>
      </c>
      <c r="BB281" s="80">
        <f>IF($G$253="n/a",0,IF(BB$3&lt;=$C281,0,IF(BB$3&gt;($G$253+$C281),INDEX($D$265:$W$265,,$C281)-SUM($D281:BA281),INDEX($D$265:$W$265,,$C281)/$G$253)))</f>
        <v>0</v>
      </c>
      <c r="BC281" s="80">
        <f>IF($G$253="n/a",0,IF(BC$3&lt;=$C281,0,IF(BC$3&gt;($G$253+$C281),INDEX($D$265:$W$265,,$C281)-SUM($D281:BB281),INDEX($D$265:$W$265,,$C281)/$G$253)))</f>
        <v>0</v>
      </c>
      <c r="BD281" s="80">
        <f>IF($G$253="n/a",0,IF(BD$3&lt;=$C281,0,IF(BD$3&gt;($G$253+$C281),INDEX($D$265:$W$265,,$C281)-SUM($D281:BC281),INDEX($D$265:$W$265,,$C281)/$G$253)))</f>
        <v>0</v>
      </c>
      <c r="BE281" s="80">
        <f>IF($G$253="n/a",0,IF(BE$3&lt;=$C281,0,IF(BE$3&gt;($G$253+$C281),INDEX($D$265:$W$265,,$C281)-SUM($D281:BD281),INDEX($D$265:$W$265,,$C281)/$G$253)))</f>
        <v>0</v>
      </c>
      <c r="BF281" s="80">
        <f>IF($G$253="n/a",0,IF(BF$3&lt;=$C281,0,IF(BF$3&gt;($G$253+$C281),INDEX($D$265:$W$265,,$C281)-SUM($D281:BE281),INDEX($D$265:$W$265,,$C281)/$G$253)))</f>
        <v>0</v>
      </c>
      <c r="BG281" s="80">
        <f>IF($G$253="n/a",0,IF(BG$3&lt;=$C281,0,IF(BG$3&gt;($G$253+$C281),INDEX($D$265:$W$265,,$C281)-SUM($D281:BF281),INDEX($D$265:$W$265,,$C281)/$G$253)))</f>
        <v>0</v>
      </c>
      <c r="BH281" s="80">
        <f>IF($G$253="n/a",0,IF(BH$3&lt;=$C281,0,IF(BH$3&gt;($G$253+$C281),INDEX($D$265:$W$265,,$C281)-SUM($D281:BG281),INDEX($D$265:$W$265,,$C281)/$G$253)))</f>
        <v>0</v>
      </c>
      <c r="BI281" s="80">
        <f>IF($G$253="n/a",0,IF(BI$3&lt;=$C281,0,IF(BI$3&gt;($G$253+$C281),INDEX($D$265:$W$265,,$C281)-SUM($D281:BH281),INDEX($D$265:$W$265,,$C281)/$G$253)))</f>
        <v>0</v>
      </c>
      <c r="BJ281" s="80">
        <f>IF($G$253="n/a",0,IF(BJ$3&lt;=$C281,0,IF(BJ$3&gt;($G$253+$C281),INDEX($D$265:$W$265,,$C281)-SUM($D281:BI281),INDEX($D$265:$W$265,,$C281)/$G$253)))</f>
        <v>0</v>
      </c>
      <c r="BK281" s="80">
        <f>IF($G$253="n/a",0,IF(BK$3&lt;=$C281,0,IF(BK$3&gt;($G$253+$C281),INDEX($D$265:$W$265,,$C281)-SUM($D281:BJ281),INDEX($D$265:$W$265,,$C281)/$G$253)))</f>
        <v>0</v>
      </c>
    </row>
    <row r="282" spans="2:63" hidden="1" outlineLevel="1" x14ac:dyDescent="0.3">
      <c r="B282" s="15">
        <v>2027</v>
      </c>
      <c r="C282">
        <v>15</v>
      </c>
      <c r="D282" s="26"/>
      <c r="E282" s="80">
        <f>IF($G$253="n/a",0,IF(E$3&lt;=$C282,0,IF(E$3&gt;($G$253+$C282),INDEX($D$265:$W$265,,$C282)-SUM($D282:D282),INDEX($D$265:$W$265,,$C282)/$G$253)))</f>
        <v>0</v>
      </c>
      <c r="F282" s="80">
        <f>IF($G$253="n/a",0,IF(F$3&lt;=$C282,0,IF(F$3&gt;($G$253+$C282),INDEX($D$265:$W$265,,$C282)-SUM($D282:E282),INDEX($D$265:$W$265,,$C282)/$G$253)))</f>
        <v>0</v>
      </c>
      <c r="G282" s="80">
        <f>IF($G$253="n/a",0,IF(G$3&lt;=$C282,0,IF(G$3&gt;($G$253+$C282),INDEX($D$265:$W$265,,$C282)-SUM($D282:F282),INDEX($D$265:$W$265,,$C282)/$G$253)))</f>
        <v>0</v>
      </c>
      <c r="H282" s="81">
        <f>IF($G$253="n/a",0,IF(H$3&lt;=$C282,0,IF(H$3&gt;($G$253+$C282),INDEX($D$265:$W$265,,$C282)-SUM($D282:G282),INDEX($D$265:$W$265,,$C282)/$G$253)))</f>
        <v>0</v>
      </c>
      <c r="I282" s="82">
        <f>IF($G$253="n/a",0,IF(I$3&lt;=$C282,0,IF(I$3&gt;($G$253+$C282),INDEX($D$265:$W$265,,$C282)-SUM($D282:H282),INDEX($D$265:$W$265,,$C282)/$G$253)))</f>
        <v>0</v>
      </c>
      <c r="J282" s="80">
        <f>IF($G$253="n/a",0,IF(J$3&lt;=$C282,0,IF(J$3&gt;($G$253+$C282),INDEX($D$265:$W$265,,$C282)-SUM($D282:I282),INDEX($D$265:$W$265,,$C282)/$G$253)))</f>
        <v>0</v>
      </c>
      <c r="K282" s="80">
        <f>IF($G$253="n/a",0,IF(K$3&lt;=$C282,0,IF(K$3&gt;($G$253+$C282),INDEX($D$265:$W$265,,$C282)-SUM($D282:J282),INDEX($D$265:$W$265,,$C282)/$G$253)))</f>
        <v>0</v>
      </c>
      <c r="L282" s="80">
        <f>IF($G$253="n/a",0,IF(L$3&lt;=$C282,0,IF(L$3&gt;($G$253+$C282),INDEX($D$265:$W$265,,$C282)-SUM($D282:K282),INDEX($D$265:$W$265,,$C282)/$G$253)))</f>
        <v>0</v>
      </c>
      <c r="M282" s="80">
        <f>IF($G$253="n/a",0,IF(M$3&lt;=$C282,0,IF(M$3&gt;($G$253+$C282),INDEX($D$265:$W$265,,$C282)-SUM($D282:L282),INDEX($D$265:$W$265,,$C282)/$G$253)))</f>
        <v>0</v>
      </c>
      <c r="N282" s="80">
        <f>IF($G$253="n/a",0,IF(N$3&lt;=$C282,0,IF(N$3&gt;($G$253+$C282),INDEX($D$265:$W$265,,$C282)-SUM($D282:M282),INDEX($D$265:$W$265,,$C282)/$G$253)))</f>
        <v>0</v>
      </c>
      <c r="O282" s="80">
        <f>IF($G$253="n/a",0,IF(O$3&lt;=$C282,0,IF(O$3&gt;($G$253+$C282),INDEX($D$265:$W$265,,$C282)-SUM($D282:N282),INDEX($D$265:$W$265,,$C282)/$G$253)))</f>
        <v>0</v>
      </c>
      <c r="P282" s="80">
        <f>IF($G$253="n/a",0,IF(P$3&lt;=$C282,0,IF(P$3&gt;($G$253+$C282),INDEX($D$265:$W$265,,$C282)-SUM($D282:O282),INDEX($D$265:$W$265,,$C282)/$G$253)))</f>
        <v>0</v>
      </c>
      <c r="Q282" s="80">
        <f>IF($G$253="n/a",0,IF(Q$3&lt;=$C282,0,IF(Q$3&gt;($G$253+$C282),INDEX($D$265:$W$265,,$C282)-SUM($D282:P282),INDEX($D$265:$W$265,,$C282)/$G$253)))</f>
        <v>0</v>
      </c>
      <c r="R282" s="80">
        <f>IF($G$253="n/a",0,IF(R$3&lt;=$C282,0,IF(R$3&gt;($G$253+$C282),INDEX($D$265:$W$265,,$C282)-SUM($D282:Q282),INDEX($D$265:$W$265,,$C282)/$G$253)))</f>
        <v>0</v>
      </c>
      <c r="S282" s="80">
        <f>IF($G$253="n/a",0,IF(S$3&lt;=$C282,0,IF(S$3&gt;($G$253+$C282),INDEX($D$265:$W$265,,$C282)-SUM($D282:R282),INDEX($D$265:$W$265,,$C282)/$G$253)))</f>
        <v>0</v>
      </c>
      <c r="T282" s="80">
        <f>IF($G$253="n/a",0,IF(T$3&lt;=$C282,0,IF(T$3&gt;($G$253+$C282),INDEX($D$265:$W$265,,$C282)-SUM($D282:S282),INDEX($D$265:$W$265,,$C282)/$G$253)))</f>
        <v>0</v>
      </c>
      <c r="U282" s="80">
        <f>IF($G$253="n/a",0,IF(U$3&lt;=$C282,0,IF(U$3&gt;($G$253+$C282),INDEX($D$265:$W$265,,$C282)-SUM($D282:T282),INDEX($D$265:$W$265,,$C282)/$G$253)))</f>
        <v>0</v>
      </c>
      <c r="V282" s="80">
        <f>IF($G$253="n/a",0,IF(V$3&lt;=$C282,0,IF(V$3&gt;($G$253+$C282),INDEX($D$265:$W$265,,$C282)-SUM($D282:U282),INDEX($D$265:$W$265,,$C282)/$G$253)))</f>
        <v>0</v>
      </c>
      <c r="W282" s="80">
        <f>IF($G$253="n/a",0,IF(W$3&lt;=$C282,0,IF(W$3&gt;($G$253+$C282),INDEX($D$265:$W$265,,$C282)-SUM($D282:V282),INDEX($D$265:$W$265,,$C282)/$G$253)))</f>
        <v>0</v>
      </c>
      <c r="X282" s="80">
        <f>IF($G$253="n/a",0,IF(X$3&lt;=$C282,0,IF(X$3&gt;($G$253+$C282),INDEX($D$265:$W$265,,$C282)-SUM($D282:W282),INDEX($D$265:$W$265,,$C282)/$G$253)))</f>
        <v>0</v>
      </c>
      <c r="Y282" s="80">
        <f>IF($G$253="n/a",0,IF(Y$3&lt;=$C282,0,IF(Y$3&gt;($G$253+$C282),INDEX($D$265:$W$265,,$C282)-SUM($D282:X282),INDEX($D$265:$W$265,,$C282)/$G$253)))</f>
        <v>0</v>
      </c>
      <c r="Z282" s="80">
        <f>IF($G$253="n/a",0,IF(Z$3&lt;=$C282,0,IF(Z$3&gt;($G$253+$C282),INDEX($D$265:$W$265,,$C282)-SUM($D282:Y282),INDEX($D$265:$W$265,,$C282)/$G$253)))</f>
        <v>0</v>
      </c>
      <c r="AA282" s="80">
        <f>IF($G$253="n/a",0,IF(AA$3&lt;=$C282,0,IF(AA$3&gt;($G$253+$C282),INDEX($D$265:$W$265,,$C282)-SUM($D282:Z282),INDEX($D$265:$W$265,,$C282)/$G$253)))</f>
        <v>0</v>
      </c>
      <c r="AB282" s="80">
        <f>IF($G$253="n/a",0,IF(AB$3&lt;=$C282,0,IF(AB$3&gt;($G$253+$C282),INDEX($D$265:$W$265,,$C282)-SUM($D282:AA282),INDEX($D$265:$W$265,,$C282)/$G$253)))</f>
        <v>0</v>
      </c>
      <c r="AC282" s="80">
        <f>IF($G$253="n/a",0,IF(AC$3&lt;=$C282,0,IF(AC$3&gt;($G$253+$C282),INDEX($D$265:$W$265,,$C282)-SUM($D282:AB282),INDEX($D$265:$W$265,,$C282)/$G$253)))</f>
        <v>0</v>
      </c>
      <c r="AD282" s="80">
        <f>IF($G$253="n/a",0,IF(AD$3&lt;=$C282,0,IF(AD$3&gt;($G$253+$C282),INDEX($D$265:$W$265,,$C282)-SUM($D282:AC282),INDEX($D$265:$W$265,,$C282)/$G$253)))</f>
        <v>0</v>
      </c>
      <c r="AE282" s="80">
        <f>IF($G$253="n/a",0,IF(AE$3&lt;=$C282,0,IF(AE$3&gt;($G$253+$C282),INDEX($D$265:$W$265,,$C282)-SUM($D282:AD282),INDEX($D$265:$W$265,,$C282)/$G$253)))</f>
        <v>0</v>
      </c>
      <c r="AF282" s="80">
        <f>IF($G$253="n/a",0,IF(AF$3&lt;=$C282,0,IF(AF$3&gt;($G$253+$C282),INDEX($D$265:$W$265,,$C282)-SUM($D282:AE282),INDEX($D$265:$W$265,,$C282)/$G$253)))</f>
        <v>0</v>
      </c>
      <c r="AG282" s="80">
        <f>IF($G$253="n/a",0,IF(AG$3&lt;=$C282,0,IF(AG$3&gt;($G$253+$C282),INDEX($D$265:$W$265,,$C282)-SUM($D282:AF282),INDEX($D$265:$W$265,,$C282)/$G$253)))</f>
        <v>0</v>
      </c>
      <c r="AH282" s="80">
        <f>IF($G$253="n/a",0,IF(AH$3&lt;=$C282,0,IF(AH$3&gt;($G$253+$C282),INDEX($D$265:$W$265,,$C282)-SUM($D282:AG282),INDEX($D$265:$W$265,,$C282)/$G$253)))</f>
        <v>0</v>
      </c>
      <c r="AI282" s="80">
        <f>IF($G$253="n/a",0,IF(AI$3&lt;=$C282,0,IF(AI$3&gt;($G$253+$C282),INDEX($D$265:$W$265,,$C282)-SUM($D282:AH282),INDEX($D$265:$W$265,,$C282)/$G$253)))</f>
        <v>0</v>
      </c>
      <c r="AJ282" s="80">
        <f>IF($G$253="n/a",0,IF(AJ$3&lt;=$C282,0,IF(AJ$3&gt;($G$253+$C282),INDEX($D$265:$W$265,,$C282)-SUM($D282:AI282),INDEX($D$265:$W$265,,$C282)/$G$253)))</f>
        <v>0</v>
      </c>
      <c r="AK282" s="80">
        <f>IF($G$253="n/a",0,IF(AK$3&lt;=$C282,0,IF(AK$3&gt;($G$253+$C282),INDEX($D$265:$W$265,,$C282)-SUM($D282:AJ282),INDEX($D$265:$W$265,,$C282)/$G$253)))</f>
        <v>0</v>
      </c>
      <c r="AL282" s="80">
        <f>IF($G$253="n/a",0,IF(AL$3&lt;=$C282,0,IF(AL$3&gt;($G$253+$C282),INDEX($D$265:$W$265,,$C282)-SUM($D282:AK282),INDEX($D$265:$W$265,,$C282)/$G$253)))</f>
        <v>0</v>
      </c>
      <c r="AM282" s="80">
        <f>IF($G$253="n/a",0,IF(AM$3&lt;=$C282,0,IF(AM$3&gt;($G$253+$C282),INDEX($D$265:$W$265,,$C282)-SUM($D282:AL282),INDEX($D$265:$W$265,,$C282)/$G$253)))</f>
        <v>0</v>
      </c>
      <c r="AN282" s="80">
        <f>IF($G$253="n/a",0,IF(AN$3&lt;=$C282,0,IF(AN$3&gt;($G$253+$C282),INDEX($D$265:$W$265,,$C282)-SUM($D282:AM282),INDEX($D$265:$W$265,,$C282)/$G$253)))</f>
        <v>0</v>
      </c>
      <c r="AO282" s="80">
        <f>IF($G$253="n/a",0,IF(AO$3&lt;=$C282,0,IF(AO$3&gt;($G$253+$C282),INDEX($D$265:$W$265,,$C282)-SUM($D282:AN282),INDEX($D$265:$W$265,,$C282)/$G$253)))</f>
        <v>0</v>
      </c>
      <c r="AP282" s="80">
        <f>IF($G$253="n/a",0,IF(AP$3&lt;=$C282,0,IF(AP$3&gt;($G$253+$C282),INDEX($D$265:$W$265,,$C282)-SUM($D282:AO282),INDEX($D$265:$W$265,,$C282)/$G$253)))</f>
        <v>0</v>
      </c>
      <c r="AQ282" s="80">
        <f>IF($G$253="n/a",0,IF(AQ$3&lt;=$C282,0,IF(AQ$3&gt;($G$253+$C282),INDEX($D$265:$W$265,,$C282)-SUM($D282:AP282),INDEX($D$265:$W$265,,$C282)/$G$253)))</f>
        <v>0</v>
      </c>
      <c r="AR282" s="80">
        <f>IF($G$253="n/a",0,IF(AR$3&lt;=$C282,0,IF(AR$3&gt;($G$253+$C282),INDEX($D$265:$W$265,,$C282)-SUM($D282:AQ282),INDEX($D$265:$W$265,,$C282)/$G$253)))</f>
        <v>0</v>
      </c>
      <c r="AS282" s="80">
        <f>IF($G$253="n/a",0,IF(AS$3&lt;=$C282,0,IF(AS$3&gt;($G$253+$C282),INDEX($D$265:$W$265,,$C282)-SUM($D282:AR282),INDEX($D$265:$W$265,,$C282)/$G$253)))</f>
        <v>0</v>
      </c>
      <c r="AT282" s="80">
        <f>IF($G$253="n/a",0,IF(AT$3&lt;=$C282,0,IF(AT$3&gt;($G$253+$C282),INDEX($D$265:$W$265,,$C282)-SUM($D282:AS282),INDEX($D$265:$W$265,,$C282)/$G$253)))</f>
        <v>0</v>
      </c>
      <c r="AU282" s="80">
        <f>IF($G$253="n/a",0,IF(AU$3&lt;=$C282,0,IF(AU$3&gt;($G$253+$C282),INDEX($D$265:$W$265,,$C282)-SUM($D282:AT282),INDEX($D$265:$W$265,,$C282)/$G$253)))</f>
        <v>0</v>
      </c>
      <c r="AV282" s="80">
        <f>IF($G$253="n/a",0,IF(AV$3&lt;=$C282,0,IF(AV$3&gt;($G$253+$C282),INDEX($D$265:$W$265,,$C282)-SUM($D282:AU282),INDEX($D$265:$W$265,,$C282)/$G$253)))</f>
        <v>0</v>
      </c>
      <c r="AW282" s="80">
        <f>IF($G$253="n/a",0,IF(AW$3&lt;=$C282,0,IF(AW$3&gt;($G$253+$C282),INDEX($D$265:$W$265,,$C282)-SUM($D282:AV282),INDEX($D$265:$W$265,,$C282)/$G$253)))</f>
        <v>0</v>
      </c>
      <c r="AX282" s="80">
        <f>IF($G$253="n/a",0,IF(AX$3&lt;=$C282,0,IF(AX$3&gt;($G$253+$C282),INDEX($D$265:$W$265,,$C282)-SUM($D282:AW282),INDEX($D$265:$W$265,,$C282)/$G$253)))</f>
        <v>0</v>
      </c>
      <c r="AY282" s="80">
        <f>IF($G$253="n/a",0,IF(AY$3&lt;=$C282,0,IF(AY$3&gt;($G$253+$C282),INDEX($D$265:$W$265,,$C282)-SUM($D282:AX282),INDEX($D$265:$W$265,,$C282)/$G$253)))</f>
        <v>0</v>
      </c>
      <c r="AZ282" s="80">
        <f>IF($G$253="n/a",0,IF(AZ$3&lt;=$C282,0,IF(AZ$3&gt;($G$253+$C282),INDEX($D$265:$W$265,,$C282)-SUM($D282:AY282),INDEX($D$265:$W$265,,$C282)/$G$253)))</f>
        <v>0</v>
      </c>
      <c r="BA282" s="80">
        <f>IF($G$253="n/a",0,IF(BA$3&lt;=$C282,0,IF(BA$3&gt;($G$253+$C282),INDEX($D$265:$W$265,,$C282)-SUM($D282:AZ282),INDEX($D$265:$W$265,,$C282)/$G$253)))</f>
        <v>0</v>
      </c>
      <c r="BB282" s="80">
        <f>IF($G$253="n/a",0,IF(BB$3&lt;=$C282,0,IF(BB$3&gt;($G$253+$C282),INDEX($D$265:$W$265,,$C282)-SUM($D282:BA282),INDEX($D$265:$W$265,,$C282)/$G$253)))</f>
        <v>0</v>
      </c>
      <c r="BC282" s="80">
        <f>IF($G$253="n/a",0,IF(BC$3&lt;=$C282,0,IF(BC$3&gt;($G$253+$C282),INDEX($D$265:$W$265,,$C282)-SUM($D282:BB282),INDEX($D$265:$W$265,,$C282)/$G$253)))</f>
        <v>0</v>
      </c>
      <c r="BD282" s="80">
        <f>IF($G$253="n/a",0,IF(BD$3&lt;=$C282,0,IF(BD$3&gt;($G$253+$C282),INDEX($D$265:$W$265,,$C282)-SUM($D282:BC282),INDEX($D$265:$W$265,,$C282)/$G$253)))</f>
        <v>0</v>
      </c>
      <c r="BE282" s="80">
        <f>IF($G$253="n/a",0,IF(BE$3&lt;=$C282,0,IF(BE$3&gt;($G$253+$C282),INDEX($D$265:$W$265,,$C282)-SUM($D282:BD282),INDEX($D$265:$W$265,,$C282)/$G$253)))</f>
        <v>0</v>
      </c>
      <c r="BF282" s="80">
        <f>IF($G$253="n/a",0,IF(BF$3&lt;=$C282,0,IF(BF$3&gt;($G$253+$C282),INDEX($D$265:$W$265,,$C282)-SUM($D282:BE282),INDEX($D$265:$W$265,,$C282)/$G$253)))</f>
        <v>0</v>
      </c>
      <c r="BG282" s="80">
        <f>IF($G$253="n/a",0,IF(BG$3&lt;=$C282,0,IF(BG$3&gt;($G$253+$C282),INDEX($D$265:$W$265,,$C282)-SUM($D282:BF282),INDEX($D$265:$W$265,,$C282)/$G$253)))</f>
        <v>0</v>
      </c>
      <c r="BH282" s="80">
        <f>IF($G$253="n/a",0,IF(BH$3&lt;=$C282,0,IF(BH$3&gt;($G$253+$C282),INDEX($D$265:$W$265,,$C282)-SUM($D282:BG282),INDEX($D$265:$W$265,,$C282)/$G$253)))</f>
        <v>0</v>
      </c>
      <c r="BI282" s="80">
        <f>IF($G$253="n/a",0,IF(BI$3&lt;=$C282,0,IF(BI$3&gt;($G$253+$C282),INDEX($D$265:$W$265,,$C282)-SUM($D282:BH282),INDEX($D$265:$W$265,,$C282)/$G$253)))</f>
        <v>0</v>
      </c>
      <c r="BJ282" s="80">
        <f>IF($G$253="n/a",0,IF(BJ$3&lt;=$C282,0,IF(BJ$3&gt;($G$253+$C282),INDEX($D$265:$W$265,,$C282)-SUM($D282:BI282),INDEX($D$265:$W$265,,$C282)/$G$253)))</f>
        <v>0</v>
      </c>
      <c r="BK282" s="80">
        <f>IF($G$253="n/a",0,IF(BK$3&lt;=$C282,0,IF(BK$3&gt;($G$253+$C282),INDEX($D$265:$W$265,,$C282)-SUM($D282:BJ282),INDEX($D$265:$W$265,,$C282)/$G$253)))</f>
        <v>0</v>
      </c>
    </row>
    <row r="283" spans="2:63" hidden="1" outlineLevel="1" x14ac:dyDescent="0.3">
      <c r="B283" s="15">
        <v>2028</v>
      </c>
      <c r="C283">
        <v>16</v>
      </c>
      <c r="D283" s="26"/>
      <c r="E283" s="80">
        <f>IF($G$253="n/a",0,IF(E$3&lt;=$C283,0,IF(E$3&gt;($G$253+$C283),INDEX($D$265:$W$265,,$C283)-SUM($D283:D283),INDEX($D$265:$W$265,,$C283)/$G$253)))</f>
        <v>0</v>
      </c>
      <c r="F283" s="80">
        <f>IF($G$253="n/a",0,IF(F$3&lt;=$C283,0,IF(F$3&gt;($G$253+$C283),INDEX($D$265:$W$265,,$C283)-SUM($D283:E283),INDEX($D$265:$W$265,,$C283)/$G$253)))</f>
        <v>0</v>
      </c>
      <c r="G283" s="80">
        <f>IF($G$253="n/a",0,IF(G$3&lt;=$C283,0,IF(G$3&gt;($G$253+$C283),INDEX($D$265:$W$265,,$C283)-SUM($D283:F283),INDEX($D$265:$W$265,,$C283)/$G$253)))</f>
        <v>0</v>
      </c>
      <c r="H283" s="81">
        <f>IF($G$253="n/a",0,IF(H$3&lt;=$C283,0,IF(H$3&gt;($G$253+$C283),INDEX($D$265:$W$265,,$C283)-SUM($D283:G283),INDEX($D$265:$W$265,,$C283)/$G$253)))</f>
        <v>0</v>
      </c>
      <c r="I283" s="82">
        <f>IF($G$253="n/a",0,IF(I$3&lt;=$C283,0,IF(I$3&gt;($G$253+$C283),INDEX($D$265:$W$265,,$C283)-SUM($D283:H283),INDEX($D$265:$W$265,,$C283)/$G$253)))</f>
        <v>0</v>
      </c>
      <c r="J283" s="80">
        <f>IF($G$253="n/a",0,IF(J$3&lt;=$C283,0,IF(J$3&gt;($G$253+$C283),INDEX($D$265:$W$265,,$C283)-SUM($D283:I283),INDEX($D$265:$W$265,,$C283)/$G$253)))</f>
        <v>0</v>
      </c>
      <c r="K283" s="80">
        <f>IF($G$253="n/a",0,IF(K$3&lt;=$C283,0,IF(K$3&gt;($G$253+$C283),INDEX($D$265:$W$265,,$C283)-SUM($D283:J283),INDEX($D$265:$W$265,,$C283)/$G$253)))</f>
        <v>0</v>
      </c>
      <c r="L283" s="80">
        <f>IF($G$253="n/a",0,IF(L$3&lt;=$C283,0,IF(L$3&gt;($G$253+$C283),INDEX($D$265:$W$265,,$C283)-SUM($D283:K283),INDEX($D$265:$W$265,,$C283)/$G$253)))</f>
        <v>0</v>
      </c>
      <c r="M283" s="80">
        <f>IF($G$253="n/a",0,IF(M$3&lt;=$C283,0,IF(M$3&gt;($G$253+$C283),INDEX($D$265:$W$265,,$C283)-SUM($D283:L283),INDEX($D$265:$W$265,,$C283)/$G$253)))</f>
        <v>0</v>
      </c>
      <c r="N283" s="80">
        <f>IF($G$253="n/a",0,IF(N$3&lt;=$C283,0,IF(N$3&gt;($G$253+$C283),INDEX($D$265:$W$265,,$C283)-SUM($D283:M283),INDEX($D$265:$W$265,,$C283)/$G$253)))</f>
        <v>0</v>
      </c>
      <c r="O283" s="80">
        <f>IF($G$253="n/a",0,IF(O$3&lt;=$C283,0,IF(O$3&gt;($G$253+$C283),INDEX($D$265:$W$265,,$C283)-SUM($D283:N283),INDEX($D$265:$W$265,,$C283)/$G$253)))</f>
        <v>0</v>
      </c>
      <c r="P283" s="80">
        <f>IF($G$253="n/a",0,IF(P$3&lt;=$C283,0,IF(P$3&gt;($G$253+$C283),INDEX($D$265:$W$265,,$C283)-SUM($D283:O283),INDEX($D$265:$W$265,,$C283)/$G$253)))</f>
        <v>0</v>
      </c>
      <c r="Q283" s="80">
        <f>IF($G$253="n/a",0,IF(Q$3&lt;=$C283,0,IF(Q$3&gt;($G$253+$C283),INDEX($D$265:$W$265,,$C283)-SUM($D283:P283),INDEX($D$265:$W$265,,$C283)/$G$253)))</f>
        <v>0</v>
      </c>
      <c r="R283" s="80">
        <f>IF($G$253="n/a",0,IF(R$3&lt;=$C283,0,IF(R$3&gt;($G$253+$C283),INDEX($D$265:$W$265,,$C283)-SUM($D283:Q283),INDEX($D$265:$W$265,,$C283)/$G$253)))</f>
        <v>0</v>
      </c>
      <c r="S283" s="80">
        <f>IF($G$253="n/a",0,IF(S$3&lt;=$C283,0,IF(S$3&gt;($G$253+$C283),INDEX($D$265:$W$265,,$C283)-SUM($D283:R283),INDEX($D$265:$W$265,,$C283)/$G$253)))</f>
        <v>0</v>
      </c>
      <c r="T283" s="80">
        <f>IF($G$253="n/a",0,IF(T$3&lt;=$C283,0,IF(T$3&gt;($G$253+$C283),INDEX($D$265:$W$265,,$C283)-SUM($D283:S283),INDEX($D$265:$W$265,,$C283)/$G$253)))</f>
        <v>0</v>
      </c>
      <c r="U283" s="80">
        <f>IF($G$253="n/a",0,IF(U$3&lt;=$C283,0,IF(U$3&gt;($G$253+$C283),INDEX($D$265:$W$265,,$C283)-SUM($D283:T283),INDEX($D$265:$W$265,,$C283)/$G$253)))</f>
        <v>0</v>
      </c>
      <c r="V283" s="80">
        <f>IF($G$253="n/a",0,IF(V$3&lt;=$C283,0,IF(V$3&gt;($G$253+$C283),INDEX($D$265:$W$265,,$C283)-SUM($D283:U283),INDEX($D$265:$W$265,,$C283)/$G$253)))</f>
        <v>0</v>
      </c>
      <c r="W283" s="80">
        <f>IF($G$253="n/a",0,IF(W$3&lt;=$C283,0,IF(W$3&gt;($G$253+$C283),INDEX($D$265:$W$265,,$C283)-SUM($D283:V283),INDEX($D$265:$W$265,,$C283)/$G$253)))</f>
        <v>0</v>
      </c>
      <c r="X283" s="80">
        <f>IF($G$253="n/a",0,IF(X$3&lt;=$C283,0,IF(X$3&gt;($G$253+$C283),INDEX($D$265:$W$265,,$C283)-SUM($D283:W283),INDEX($D$265:$W$265,,$C283)/$G$253)))</f>
        <v>0</v>
      </c>
      <c r="Y283" s="80">
        <f>IF($G$253="n/a",0,IF(Y$3&lt;=$C283,0,IF(Y$3&gt;($G$253+$C283),INDEX($D$265:$W$265,,$C283)-SUM($D283:X283),INDEX($D$265:$W$265,,$C283)/$G$253)))</f>
        <v>0</v>
      </c>
      <c r="Z283" s="80">
        <f>IF($G$253="n/a",0,IF(Z$3&lt;=$C283,0,IF(Z$3&gt;($G$253+$C283),INDEX($D$265:$W$265,,$C283)-SUM($D283:Y283),INDEX($D$265:$W$265,,$C283)/$G$253)))</f>
        <v>0</v>
      </c>
      <c r="AA283" s="80">
        <f>IF($G$253="n/a",0,IF(AA$3&lt;=$C283,0,IF(AA$3&gt;($G$253+$C283),INDEX($D$265:$W$265,,$C283)-SUM($D283:Z283),INDEX($D$265:$W$265,,$C283)/$G$253)))</f>
        <v>0</v>
      </c>
      <c r="AB283" s="80">
        <f>IF($G$253="n/a",0,IF(AB$3&lt;=$C283,0,IF(AB$3&gt;($G$253+$C283),INDEX($D$265:$W$265,,$C283)-SUM($D283:AA283),INDEX($D$265:$W$265,,$C283)/$G$253)))</f>
        <v>0</v>
      </c>
      <c r="AC283" s="80">
        <f>IF($G$253="n/a",0,IF(AC$3&lt;=$C283,0,IF(AC$3&gt;($G$253+$C283),INDEX($D$265:$W$265,,$C283)-SUM($D283:AB283),INDEX($D$265:$W$265,,$C283)/$G$253)))</f>
        <v>0</v>
      </c>
      <c r="AD283" s="80">
        <f>IF($G$253="n/a",0,IF(AD$3&lt;=$C283,0,IF(AD$3&gt;($G$253+$C283),INDEX($D$265:$W$265,,$C283)-SUM($D283:AC283),INDEX($D$265:$W$265,,$C283)/$G$253)))</f>
        <v>0</v>
      </c>
      <c r="AE283" s="80">
        <f>IF($G$253="n/a",0,IF(AE$3&lt;=$C283,0,IF(AE$3&gt;($G$253+$C283),INDEX($D$265:$W$265,,$C283)-SUM($D283:AD283),INDEX($D$265:$W$265,,$C283)/$G$253)))</f>
        <v>0</v>
      </c>
      <c r="AF283" s="80">
        <f>IF($G$253="n/a",0,IF(AF$3&lt;=$C283,0,IF(AF$3&gt;($G$253+$C283),INDEX($D$265:$W$265,,$C283)-SUM($D283:AE283),INDEX($D$265:$W$265,,$C283)/$G$253)))</f>
        <v>0</v>
      </c>
      <c r="AG283" s="80">
        <f>IF($G$253="n/a",0,IF(AG$3&lt;=$C283,0,IF(AG$3&gt;($G$253+$C283),INDEX($D$265:$W$265,,$C283)-SUM($D283:AF283),INDEX($D$265:$W$265,,$C283)/$G$253)))</f>
        <v>0</v>
      </c>
      <c r="AH283" s="80">
        <f>IF($G$253="n/a",0,IF(AH$3&lt;=$C283,0,IF(AH$3&gt;($G$253+$C283),INDEX($D$265:$W$265,,$C283)-SUM($D283:AG283),INDEX($D$265:$W$265,,$C283)/$G$253)))</f>
        <v>0</v>
      </c>
      <c r="AI283" s="80">
        <f>IF($G$253="n/a",0,IF(AI$3&lt;=$C283,0,IF(AI$3&gt;($G$253+$C283),INDEX($D$265:$W$265,,$C283)-SUM($D283:AH283),INDEX($D$265:$W$265,,$C283)/$G$253)))</f>
        <v>0</v>
      </c>
      <c r="AJ283" s="80">
        <f>IF($G$253="n/a",0,IF(AJ$3&lt;=$C283,0,IF(AJ$3&gt;($G$253+$C283),INDEX($D$265:$W$265,,$C283)-SUM($D283:AI283),INDEX($D$265:$W$265,,$C283)/$G$253)))</f>
        <v>0</v>
      </c>
      <c r="AK283" s="80">
        <f>IF($G$253="n/a",0,IF(AK$3&lt;=$C283,0,IF(AK$3&gt;($G$253+$C283),INDEX($D$265:$W$265,,$C283)-SUM($D283:AJ283),INDEX($D$265:$W$265,,$C283)/$G$253)))</f>
        <v>0</v>
      </c>
      <c r="AL283" s="80">
        <f>IF($G$253="n/a",0,IF(AL$3&lt;=$C283,0,IF(AL$3&gt;($G$253+$C283),INDEX($D$265:$W$265,,$C283)-SUM($D283:AK283),INDEX($D$265:$W$265,,$C283)/$G$253)))</f>
        <v>0</v>
      </c>
      <c r="AM283" s="80">
        <f>IF($G$253="n/a",0,IF(AM$3&lt;=$C283,0,IF(AM$3&gt;($G$253+$C283),INDEX($D$265:$W$265,,$C283)-SUM($D283:AL283),INDEX($D$265:$W$265,,$C283)/$G$253)))</f>
        <v>0</v>
      </c>
      <c r="AN283" s="80">
        <f>IF($G$253="n/a",0,IF(AN$3&lt;=$C283,0,IF(AN$3&gt;($G$253+$C283),INDEX($D$265:$W$265,,$C283)-SUM($D283:AM283),INDEX($D$265:$W$265,,$C283)/$G$253)))</f>
        <v>0</v>
      </c>
      <c r="AO283" s="80">
        <f>IF($G$253="n/a",0,IF(AO$3&lt;=$C283,0,IF(AO$3&gt;($G$253+$C283),INDEX($D$265:$W$265,,$C283)-SUM($D283:AN283),INDEX($D$265:$W$265,,$C283)/$G$253)))</f>
        <v>0</v>
      </c>
      <c r="AP283" s="80">
        <f>IF($G$253="n/a",0,IF(AP$3&lt;=$C283,0,IF(AP$3&gt;($G$253+$C283),INDEX($D$265:$W$265,,$C283)-SUM($D283:AO283),INDEX($D$265:$W$265,,$C283)/$G$253)))</f>
        <v>0</v>
      </c>
      <c r="AQ283" s="80">
        <f>IF($G$253="n/a",0,IF(AQ$3&lt;=$C283,0,IF(AQ$3&gt;($G$253+$C283),INDEX($D$265:$W$265,,$C283)-SUM($D283:AP283),INDEX($D$265:$W$265,,$C283)/$G$253)))</f>
        <v>0</v>
      </c>
      <c r="AR283" s="80">
        <f>IF($G$253="n/a",0,IF(AR$3&lt;=$C283,0,IF(AR$3&gt;($G$253+$C283),INDEX($D$265:$W$265,,$C283)-SUM($D283:AQ283),INDEX($D$265:$W$265,,$C283)/$G$253)))</f>
        <v>0</v>
      </c>
      <c r="AS283" s="80">
        <f>IF($G$253="n/a",0,IF(AS$3&lt;=$C283,0,IF(AS$3&gt;($G$253+$C283),INDEX($D$265:$W$265,,$C283)-SUM($D283:AR283),INDEX($D$265:$W$265,,$C283)/$G$253)))</f>
        <v>0</v>
      </c>
      <c r="AT283" s="80">
        <f>IF($G$253="n/a",0,IF(AT$3&lt;=$C283,0,IF(AT$3&gt;($G$253+$C283),INDEX($D$265:$W$265,,$C283)-SUM($D283:AS283),INDEX($D$265:$W$265,,$C283)/$G$253)))</f>
        <v>0</v>
      </c>
      <c r="AU283" s="80">
        <f>IF($G$253="n/a",0,IF(AU$3&lt;=$C283,0,IF(AU$3&gt;($G$253+$C283),INDEX($D$265:$W$265,,$C283)-SUM($D283:AT283),INDEX($D$265:$W$265,,$C283)/$G$253)))</f>
        <v>0</v>
      </c>
      <c r="AV283" s="80">
        <f>IF($G$253="n/a",0,IF(AV$3&lt;=$C283,0,IF(AV$3&gt;($G$253+$C283),INDEX($D$265:$W$265,,$C283)-SUM($D283:AU283),INDEX($D$265:$W$265,,$C283)/$G$253)))</f>
        <v>0</v>
      </c>
      <c r="AW283" s="80">
        <f>IF($G$253="n/a",0,IF(AW$3&lt;=$C283,0,IF(AW$3&gt;($G$253+$C283),INDEX($D$265:$W$265,,$C283)-SUM($D283:AV283),INDEX($D$265:$W$265,,$C283)/$G$253)))</f>
        <v>0</v>
      </c>
      <c r="AX283" s="80">
        <f>IF($G$253="n/a",0,IF(AX$3&lt;=$C283,0,IF(AX$3&gt;($G$253+$C283),INDEX($D$265:$W$265,,$C283)-SUM($D283:AW283),INDEX($D$265:$W$265,,$C283)/$G$253)))</f>
        <v>0</v>
      </c>
      <c r="AY283" s="80">
        <f>IF($G$253="n/a",0,IF(AY$3&lt;=$C283,0,IF(AY$3&gt;($G$253+$C283),INDEX($D$265:$W$265,,$C283)-SUM($D283:AX283),INDEX($D$265:$W$265,,$C283)/$G$253)))</f>
        <v>0</v>
      </c>
      <c r="AZ283" s="80">
        <f>IF($G$253="n/a",0,IF(AZ$3&lt;=$C283,0,IF(AZ$3&gt;($G$253+$C283),INDEX($D$265:$W$265,,$C283)-SUM($D283:AY283),INDEX($D$265:$W$265,,$C283)/$G$253)))</f>
        <v>0</v>
      </c>
      <c r="BA283" s="80">
        <f>IF($G$253="n/a",0,IF(BA$3&lt;=$C283,0,IF(BA$3&gt;($G$253+$C283),INDEX($D$265:$W$265,,$C283)-SUM($D283:AZ283),INDEX($D$265:$W$265,,$C283)/$G$253)))</f>
        <v>0</v>
      </c>
      <c r="BB283" s="80">
        <f>IF($G$253="n/a",0,IF(BB$3&lt;=$C283,0,IF(BB$3&gt;($G$253+$C283),INDEX($D$265:$W$265,,$C283)-SUM($D283:BA283),INDEX($D$265:$W$265,,$C283)/$G$253)))</f>
        <v>0</v>
      </c>
      <c r="BC283" s="80">
        <f>IF($G$253="n/a",0,IF(BC$3&lt;=$C283,0,IF(BC$3&gt;($G$253+$C283),INDEX($D$265:$W$265,,$C283)-SUM($D283:BB283),INDEX($D$265:$W$265,,$C283)/$G$253)))</f>
        <v>0</v>
      </c>
      <c r="BD283" s="80">
        <f>IF($G$253="n/a",0,IF(BD$3&lt;=$C283,0,IF(BD$3&gt;($G$253+$C283),INDEX($D$265:$W$265,,$C283)-SUM($D283:BC283),INDEX($D$265:$W$265,,$C283)/$G$253)))</f>
        <v>0</v>
      </c>
      <c r="BE283" s="80">
        <f>IF($G$253="n/a",0,IF(BE$3&lt;=$C283,0,IF(BE$3&gt;($G$253+$C283),INDEX($D$265:$W$265,,$C283)-SUM($D283:BD283),INDEX($D$265:$W$265,,$C283)/$G$253)))</f>
        <v>0</v>
      </c>
      <c r="BF283" s="80">
        <f>IF($G$253="n/a",0,IF(BF$3&lt;=$C283,0,IF(BF$3&gt;($G$253+$C283),INDEX($D$265:$W$265,,$C283)-SUM($D283:BE283),INDEX($D$265:$W$265,,$C283)/$G$253)))</f>
        <v>0</v>
      </c>
      <c r="BG283" s="80">
        <f>IF($G$253="n/a",0,IF(BG$3&lt;=$C283,0,IF(BG$3&gt;($G$253+$C283),INDEX($D$265:$W$265,,$C283)-SUM($D283:BF283),INDEX($D$265:$W$265,,$C283)/$G$253)))</f>
        <v>0</v>
      </c>
      <c r="BH283" s="80">
        <f>IF($G$253="n/a",0,IF(BH$3&lt;=$C283,0,IF(BH$3&gt;($G$253+$C283),INDEX($D$265:$W$265,,$C283)-SUM($D283:BG283),INDEX($D$265:$W$265,,$C283)/$G$253)))</f>
        <v>0</v>
      </c>
      <c r="BI283" s="80">
        <f>IF($G$253="n/a",0,IF(BI$3&lt;=$C283,0,IF(BI$3&gt;($G$253+$C283),INDEX($D$265:$W$265,,$C283)-SUM($D283:BH283),INDEX($D$265:$W$265,,$C283)/$G$253)))</f>
        <v>0</v>
      </c>
      <c r="BJ283" s="80">
        <f>IF($G$253="n/a",0,IF(BJ$3&lt;=$C283,0,IF(BJ$3&gt;($G$253+$C283),INDEX($D$265:$W$265,,$C283)-SUM($D283:BI283),INDEX($D$265:$W$265,,$C283)/$G$253)))</f>
        <v>0</v>
      </c>
      <c r="BK283" s="80">
        <f>IF($G$253="n/a",0,IF(BK$3&lt;=$C283,0,IF(BK$3&gt;($G$253+$C283),INDEX($D$265:$W$265,,$C283)-SUM($D283:BJ283),INDEX($D$265:$W$265,,$C283)/$G$253)))</f>
        <v>0</v>
      </c>
    </row>
    <row r="284" spans="2:63" hidden="1" outlineLevel="1" x14ac:dyDescent="0.3">
      <c r="B284" s="15">
        <v>2029</v>
      </c>
      <c r="C284">
        <v>17</v>
      </c>
      <c r="D284" s="26"/>
      <c r="E284" s="80">
        <f>IF($G$253="n/a",0,IF(E$3&lt;=$C284,0,IF(E$3&gt;($G$253+$C284),INDEX($D$265:$W$265,,$C284)-SUM($D284:D284),INDEX($D$265:$W$265,,$C284)/$G$253)))</f>
        <v>0</v>
      </c>
      <c r="F284" s="80">
        <f>IF($G$253="n/a",0,IF(F$3&lt;=$C284,0,IF(F$3&gt;($G$253+$C284),INDEX($D$265:$W$265,,$C284)-SUM($D284:E284),INDEX($D$265:$W$265,,$C284)/$G$253)))</f>
        <v>0</v>
      </c>
      <c r="G284" s="80">
        <f>IF($G$253="n/a",0,IF(G$3&lt;=$C284,0,IF(G$3&gt;($G$253+$C284),INDEX($D$265:$W$265,,$C284)-SUM($D284:F284),INDEX($D$265:$W$265,,$C284)/$G$253)))</f>
        <v>0</v>
      </c>
      <c r="H284" s="81">
        <f>IF($G$253="n/a",0,IF(H$3&lt;=$C284,0,IF(H$3&gt;($G$253+$C284),INDEX($D$265:$W$265,,$C284)-SUM($D284:G284),INDEX($D$265:$W$265,,$C284)/$G$253)))</f>
        <v>0</v>
      </c>
      <c r="I284" s="82">
        <f>IF($G$253="n/a",0,IF(I$3&lt;=$C284,0,IF(I$3&gt;($G$253+$C284),INDEX($D$265:$W$265,,$C284)-SUM($D284:H284),INDEX($D$265:$W$265,,$C284)/$G$253)))</f>
        <v>0</v>
      </c>
      <c r="J284" s="80">
        <f>IF($G$253="n/a",0,IF(J$3&lt;=$C284,0,IF(J$3&gt;($G$253+$C284),INDEX($D$265:$W$265,,$C284)-SUM($D284:I284),INDEX($D$265:$W$265,,$C284)/$G$253)))</f>
        <v>0</v>
      </c>
      <c r="K284" s="80">
        <f>IF($G$253="n/a",0,IF(K$3&lt;=$C284,0,IF(K$3&gt;($G$253+$C284),INDEX($D$265:$W$265,,$C284)-SUM($D284:J284),INDEX($D$265:$W$265,,$C284)/$G$253)))</f>
        <v>0</v>
      </c>
      <c r="L284" s="80">
        <f>IF($G$253="n/a",0,IF(L$3&lt;=$C284,0,IF(L$3&gt;($G$253+$C284),INDEX($D$265:$W$265,,$C284)-SUM($D284:K284),INDEX($D$265:$W$265,,$C284)/$G$253)))</f>
        <v>0</v>
      </c>
      <c r="M284" s="80">
        <f>IF($G$253="n/a",0,IF(M$3&lt;=$C284,0,IF(M$3&gt;($G$253+$C284),INDEX($D$265:$W$265,,$C284)-SUM($D284:L284),INDEX($D$265:$W$265,,$C284)/$G$253)))</f>
        <v>0</v>
      </c>
      <c r="N284" s="80">
        <f>IF($G$253="n/a",0,IF(N$3&lt;=$C284,0,IF(N$3&gt;($G$253+$C284),INDEX($D$265:$W$265,,$C284)-SUM($D284:M284),INDEX($D$265:$W$265,,$C284)/$G$253)))</f>
        <v>0</v>
      </c>
      <c r="O284" s="80">
        <f>IF($G$253="n/a",0,IF(O$3&lt;=$C284,0,IF(O$3&gt;($G$253+$C284),INDEX($D$265:$W$265,,$C284)-SUM($D284:N284),INDEX($D$265:$W$265,,$C284)/$G$253)))</f>
        <v>0</v>
      </c>
      <c r="P284" s="80">
        <f>IF($G$253="n/a",0,IF(P$3&lt;=$C284,0,IF(P$3&gt;($G$253+$C284),INDEX($D$265:$W$265,,$C284)-SUM($D284:O284),INDEX($D$265:$W$265,,$C284)/$G$253)))</f>
        <v>0</v>
      </c>
      <c r="Q284" s="80">
        <f>IF($G$253="n/a",0,IF(Q$3&lt;=$C284,0,IF(Q$3&gt;($G$253+$C284),INDEX($D$265:$W$265,,$C284)-SUM($D284:P284),INDEX($D$265:$W$265,,$C284)/$G$253)))</f>
        <v>0</v>
      </c>
      <c r="R284" s="80">
        <f>IF($G$253="n/a",0,IF(R$3&lt;=$C284,0,IF(R$3&gt;($G$253+$C284),INDEX($D$265:$W$265,,$C284)-SUM($D284:Q284),INDEX($D$265:$W$265,,$C284)/$G$253)))</f>
        <v>0</v>
      </c>
      <c r="S284" s="80">
        <f>IF($G$253="n/a",0,IF(S$3&lt;=$C284,0,IF(S$3&gt;($G$253+$C284),INDEX($D$265:$W$265,,$C284)-SUM($D284:R284),INDEX($D$265:$W$265,,$C284)/$G$253)))</f>
        <v>0</v>
      </c>
      <c r="T284" s="80">
        <f>IF($G$253="n/a",0,IF(T$3&lt;=$C284,0,IF(T$3&gt;($G$253+$C284),INDEX($D$265:$W$265,,$C284)-SUM($D284:S284),INDEX($D$265:$W$265,,$C284)/$G$253)))</f>
        <v>0</v>
      </c>
      <c r="U284" s="80">
        <f>IF($G$253="n/a",0,IF(U$3&lt;=$C284,0,IF(U$3&gt;($G$253+$C284),INDEX($D$265:$W$265,,$C284)-SUM($D284:T284),INDEX($D$265:$W$265,,$C284)/$G$253)))</f>
        <v>0</v>
      </c>
      <c r="V284" s="80">
        <f>IF($G$253="n/a",0,IF(V$3&lt;=$C284,0,IF(V$3&gt;($G$253+$C284),INDEX($D$265:$W$265,,$C284)-SUM($D284:U284),INDEX($D$265:$W$265,,$C284)/$G$253)))</f>
        <v>0</v>
      </c>
      <c r="W284" s="80">
        <f>IF($G$253="n/a",0,IF(W$3&lt;=$C284,0,IF(W$3&gt;($G$253+$C284),INDEX($D$265:$W$265,,$C284)-SUM($D284:V284),INDEX($D$265:$W$265,,$C284)/$G$253)))</f>
        <v>0</v>
      </c>
      <c r="X284" s="80">
        <f>IF($G$253="n/a",0,IF(X$3&lt;=$C284,0,IF(X$3&gt;($G$253+$C284),INDEX($D$265:$W$265,,$C284)-SUM($D284:W284),INDEX($D$265:$W$265,,$C284)/$G$253)))</f>
        <v>0</v>
      </c>
      <c r="Y284" s="80">
        <f>IF($G$253="n/a",0,IF(Y$3&lt;=$C284,0,IF(Y$3&gt;($G$253+$C284),INDEX($D$265:$W$265,,$C284)-SUM($D284:X284),INDEX($D$265:$W$265,,$C284)/$G$253)))</f>
        <v>0</v>
      </c>
      <c r="Z284" s="80">
        <f>IF($G$253="n/a",0,IF(Z$3&lt;=$C284,0,IF(Z$3&gt;($G$253+$C284),INDEX($D$265:$W$265,,$C284)-SUM($D284:Y284),INDEX($D$265:$W$265,,$C284)/$G$253)))</f>
        <v>0</v>
      </c>
      <c r="AA284" s="80">
        <f>IF($G$253="n/a",0,IF(AA$3&lt;=$C284,0,IF(AA$3&gt;($G$253+$C284),INDEX($D$265:$W$265,,$C284)-SUM($D284:Z284),INDEX($D$265:$W$265,,$C284)/$G$253)))</f>
        <v>0</v>
      </c>
      <c r="AB284" s="80">
        <f>IF($G$253="n/a",0,IF(AB$3&lt;=$C284,0,IF(AB$3&gt;($G$253+$C284),INDEX($D$265:$W$265,,$C284)-SUM($D284:AA284),INDEX($D$265:$W$265,,$C284)/$G$253)))</f>
        <v>0</v>
      </c>
      <c r="AC284" s="80">
        <f>IF($G$253="n/a",0,IF(AC$3&lt;=$C284,0,IF(AC$3&gt;($G$253+$C284),INDEX($D$265:$W$265,,$C284)-SUM($D284:AB284),INDEX($D$265:$W$265,,$C284)/$G$253)))</f>
        <v>0</v>
      </c>
      <c r="AD284" s="80">
        <f>IF($G$253="n/a",0,IF(AD$3&lt;=$C284,0,IF(AD$3&gt;($G$253+$C284),INDEX($D$265:$W$265,,$C284)-SUM($D284:AC284),INDEX($D$265:$W$265,,$C284)/$G$253)))</f>
        <v>0</v>
      </c>
      <c r="AE284" s="80">
        <f>IF($G$253="n/a",0,IF(AE$3&lt;=$C284,0,IF(AE$3&gt;($G$253+$C284),INDEX($D$265:$W$265,,$C284)-SUM($D284:AD284),INDEX($D$265:$W$265,,$C284)/$G$253)))</f>
        <v>0</v>
      </c>
      <c r="AF284" s="80">
        <f>IF($G$253="n/a",0,IF(AF$3&lt;=$C284,0,IF(AF$3&gt;($G$253+$C284),INDEX($D$265:$W$265,,$C284)-SUM($D284:AE284),INDEX($D$265:$W$265,,$C284)/$G$253)))</f>
        <v>0</v>
      </c>
      <c r="AG284" s="80">
        <f>IF($G$253="n/a",0,IF(AG$3&lt;=$C284,0,IF(AG$3&gt;($G$253+$C284),INDEX($D$265:$W$265,,$C284)-SUM($D284:AF284),INDEX($D$265:$W$265,,$C284)/$G$253)))</f>
        <v>0</v>
      </c>
      <c r="AH284" s="80">
        <f>IF($G$253="n/a",0,IF(AH$3&lt;=$C284,0,IF(AH$3&gt;($G$253+$C284),INDEX($D$265:$W$265,,$C284)-SUM($D284:AG284),INDEX($D$265:$W$265,,$C284)/$G$253)))</f>
        <v>0</v>
      </c>
      <c r="AI284" s="80">
        <f>IF($G$253="n/a",0,IF(AI$3&lt;=$C284,0,IF(AI$3&gt;($G$253+$C284),INDEX($D$265:$W$265,,$C284)-SUM($D284:AH284),INDEX($D$265:$W$265,,$C284)/$G$253)))</f>
        <v>0</v>
      </c>
      <c r="AJ284" s="80">
        <f>IF($G$253="n/a",0,IF(AJ$3&lt;=$C284,0,IF(AJ$3&gt;($G$253+$C284),INDEX($D$265:$W$265,,$C284)-SUM($D284:AI284),INDEX($D$265:$W$265,,$C284)/$G$253)))</f>
        <v>0</v>
      </c>
      <c r="AK284" s="80">
        <f>IF($G$253="n/a",0,IF(AK$3&lt;=$C284,0,IF(AK$3&gt;($G$253+$C284),INDEX($D$265:$W$265,,$C284)-SUM($D284:AJ284),INDEX($D$265:$W$265,,$C284)/$G$253)))</f>
        <v>0</v>
      </c>
      <c r="AL284" s="80">
        <f>IF($G$253="n/a",0,IF(AL$3&lt;=$C284,0,IF(AL$3&gt;($G$253+$C284),INDEX($D$265:$W$265,,$C284)-SUM($D284:AK284),INDEX($D$265:$W$265,,$C284)/$G$253)))</f>
        <v>0</v>
      </c>
      <c r="AM284" s="80">
        <f>IF($G$253="n/a",0,IF(AM$3&lt;=$C284,0,IF(AM$3&gt;($G$253+$C284),INDEX($D$265:$W$265,,$C284)-SUM($D284:AL284),INDEX($D$265:$W$265,,$C284)/$G$253)))</f>
        <v>0</v>
      </c>
      <c r="AN284" s="80">
        <f>IF($G$253="n/a",0,IF(AN$3&lt;=$C284,0,IF(AN$3&gt;($G$253+$C284),INDEX($D$265:$W$265,,$C284)-SUM($D284:AM284),INDEX($D$265:$W$265,,$C284)/$G$253)))</f>
        <v>0</v>
      </c>
      <c r="AO284" s="80">
        <f>IF($G$253="n/a",0,IF(AO$3&lt;=$C284,0,IF(AO$3&gt;($G$253+$C284),INDEX($D$265:$W$265,,$C284)-SUM($D284:AN284),INDEX($D$265:$W$265,,$C284)/$G$253)))</f>
        <v>0</v>
      </c>
      <c r="AP284" s="80">
        <f>IF($G$253="n/a",0,IF(AP$3&lt;=$C284,0,IF(AP$3&gt;($G$253+$C284),INDEX($D$265:$W$265,,$C284)-SUM($D284:AO284),INDEX($D$265:$W$265,,$C284)/$G$253)))</f>
        <v>0</v>
      </c>
      <c r="AQ284" s="80">
        <f>IF($G$253="n/a",0,IF(AQ$3&lt;=$C284,0,IF(AQ$3&gt;($G$253+$C284),INDEX($D$265:$W$265,,$C284)-SUM($D284:AP284),INDEX($D$265:$W$265,,$C284)/$G$253)))</f>
        <v>0</v>
      </c>
      <c r="AR284" s="80">
        <f>IF($G$253="n/a",0,IF(AR$3&lt;=$C284,0,IF(AR$3&gt;($G$253+$C284),INDEX($D$265:$W$265,,$C284)-SUM($D284:AQ284),INDEX($D$265:$W$265,,$C284)/$G$253)))</f>
        <v>0</v>
      </c>
      <c r="AS284" s="80">
        <f>IF($G$253="n/a",0,IF(AS$3&lt;=$C284,0,IF(AS$3&gt;($G$253+$C284),INDEX($D$265:$W$265,,$C284)-SUM($D284:AR284),INDEX($D$265:$W$265,,$C284)/$G$253)))</f>
        <v>0</v>
      </c>
      <c r="AT284" s="80">
        <f>IF($G$253="n/a",0,IF(AT$3&lt;=$C284,0,IF(AT$3&gt;($G$253+$C284),INDEX($D$265:$W$265,,$C284)-SUM($D284:AS284),INDEX($D$265:$W$265,,$C284)/$G$253)))</f>
        <v>0</v>
      </c>
      <c r="AU284" s="80">
        <f>IF($G$253="n/a",0,IF(AU$3&lt;=$C284,0,IF(AU$3&gt;($G$253+$C284),INDEX($D$265:$W$265,,$C284)-SUM($D284:AT284),INDEX($D$265:$W$265,,$C284)/$G$253)))</f>
        <v>0</v>
      </c>
      <c r="AV284" s="80">
        <f>IF($G$253="n/a",0,IF(AV$3&lt;=$C284,0,IF(AV$3&gt;($G$253+$C284),INDEX($D$265:$W$265,,$C284)-SUM($D284:AU284),INDEX($D$265:$W$265,,$C284)/$G$253)))</f>
        <v>0</v>
      </c>
      <c r="AW284" s="80">
        <f>IF($G$253="n/a",0,IF(AW$3&lt;=$C284,0,IF(AW$3&gt;($G$253+$C284),INDEX($D$265:$W$265,,$C284)-SUM($D284:AV284),INDEX($D$265:$W$265,,$C284)/$G$253)))</f>
        <v>0</v>
      </c>
      <c r="AX284" s="80">
        <f>IF($G$253="n/a",0,IF(AX$3&lt;=$C284,0,IF(AX$3&gt;($G$253+$C284),INDEX($D$265:$W$265,,$C284)-SUM($D284:AW284),INDEX($D$265:$W$265,,$C284)/$G$253)))</f>
        <v>0</v>
      </c>
      <c r="AY284" s="80">
        <f>IF($G$253="n/a",0,IF(AY$3&lt;=$C284,0,IF(AY$3&gt;($G$253+$C284),INDEX($D$265:$W$265,,$C284)-SUM($D284:AX284),INDEX($D$265:$W$265,,$C284)/$G$253)))</f>
        <v>0</v>
      </c>
      <c r="AZ284" s="80">
        <f>IF($G$253="n/a",0,IF(AZ$3&lt;=$C284,0,IF(AZ$3&gt;($G$253+$C284),INDEX($D$265:$W$265,,$C284)-SUM($D284:AY284),INDEX($D$265:$W$265,,$C284)/$G$253)))</f>
        <v>0</v>
      </c>
      <c r="BA284" s="80">
        <f>IF($G$253="n/a",0,IF(BA$3&lt;=$C284,0,IF(BA$3&gt;($G$253+$C284),INDEX($D$265:$W$265,,$C284)-SUM($D284:AZ284),INDEX($D$265:$W$265,,$C284)/$G$253)))</f>
        <v>0</v>
      </c>
      <c r="BB284" s="80">
        <f>IF($G$253="n/a",0,IF(BB$3&lt;=$C284,0,IF(BB$3&gt;($G$253+$C284),INDEX($D$265:$W$265,,$C284)-SUM($D284:BA284),INDEX($D$265:$W$265,,$C284)/$G$253)))</f>
        <v>0</v>
      </c>
      <c r="BC284" s="80">
        <f>IF($G$253="n/a",0,IF(BC$3&lt;=$C284,0,IF(BC$3&gt;($G$253+$C284),INDEX($D$265:$W$265,,$C284)-SUM($D284:BB284),INDEX($D$265:$W$265,,$C284)/$G$253)))</f>
        <v>0</v>
      </c>
      <c r="BD284" s="80">
        <f>IF($G$253="n/a",0,IF(BD$3&lt;=$C284,0,IF(BD$3&gt;($G$253+$C284),INDEX($D$265:$W$265,,$C284)-SUM($D284:BC284),INDEX($D$265:$W$265,,$C284)/$G$253)))</f>
        <v>0</v>
      </c>
      <c r="BE284" s="80">
        <f>IF($G$253="n/a",0,IF(BE$3&lt;=$C284,0,IF(BE$3&gt;($G$253+$C284),INDEX($D$265:$W$265,,$C284)-SUM($D284:BD284),INDEX($D$265:$W$265,,$C284)/$G$253)))</f>
        <v>0</v>
      </c>
      <c r="BF284" s="80">
        <f>IF($G$253="n/a",0,IF(BF$3&lt;=$C284,0,IF(BF$3&gt;($G$253+$C284),INDEX($D$265:$W$265,,$C284)-SUM($D284:BE284),INDEX($D$265:$W$265,,$C284)/$G$253)))</f>
        <v>0</v>
      </c>
      <c r="BG284" s="80">
        <f>IF($G$253="n/a",0,IF(BG$3&lt;=$C284,0,IF(BG$3&gt;($G$253+$C284),INDEX($D$265:$W$265,,$C284)-SUM($D284:BF284),INDEX($D$265:$W$265,,$C284)/$G$253)))</f>
        <v>0</v>
      </c>
      <c r="BH284" s="80">
        <f>IF($G$253="n/a",0,IF(BH$3&lt;=$C284,0,IF(BH$3&gt;($G$253+$C284),INDEX($D$265:$W$265,,$C284)-SUM($D284:BG284),INDEX($D$265:$W$265,,$C284)/$G$253)))</f>
        <v>0</v>
      </c>
      <c r="BI284" s="80">
        <f>IF($G$253="n/a",0,IF(BI$3&lt;=$C284,0,IF(BI$3&gt;($G$253+$C284),INDEX($D$265:$W$265,,$C284)-SUM($D284:BH284),INDEX($D$265:$W$265,,$C284)/$G$253)))</f>
        <v>0</v>
      </c>
      <c r="BJ284" s="80">
        <f>IF($G$253="n/a",0,IF(BJ$3&lt;=$C284,0,IF(BJ$3&gt;($G$253+$C284),INDEX($D$265:$W$265,,$C284)-SUM($D284:BI284),INDEX($D$265:$W$265,,$C284)/$G$253)))</f>
        <v>0</v>
      </c>
      <c r="BK284" s="80">
        <f>IF($G$253="n/a",0,IF(BK$3&lt;=$C284,0,IF(BK$3&gt;($G$253+$C284),INDEX($D$265:$W$265,,$C284)-SUM($D284:BJ284),INDEX($D$265:$W$265,,$C284)/$G$253)))</f>
        <v>0</v>
      </c>
    </row>
    <row r="285" spans="2:63" hidden="1" outlineLevel="1" x14ac:dyDescent="0.3">
      <c r="B285" s="15">
        <v>2030</v>
      </c>
      <c r="C285">
        <v>18</v>
      </c>
      <c r="D285" s="26"/>
      <c r="E285" s="80">
        <f>IF($G$253="n/a",0,IF(E$3&lt;=$C285,0,IF(E$3&gt;($G$253+$C285),INDEX($D$265:$W$265,,$C285)-SUM($D285:D285),INDEX($D$265:$W$265,,$C285)/$G$253)))</f>
        <v>0</v>
      </c>
      <c r="F285" s="80">
        <f>IF($G$253="n/a",0,IF(F$3&lt;=$C285,0,IF(F$3&gt;($G$253+$C285),INDEX($D$265:$W$265,,$C285)-SUM($D285:E285),INDEX($D$265:$W$265,,$C285)/$G$253)))</f>
        <v>0</v>
      </c>
      <c r="G285" s="80">
        <f>IF($G$253="n/a",0,IF(G$3&lt;=$C285,0,IF(G$3&gt;($G$253+$C285),INDEX($D$265:$W$265,,$C285)-SUM($D285:F285),INDEX($D$265:$W$265,,$C285)/$G$253)))</f>
        <v>0</v>
      </c>
      <c r="H285" s="81">
        <f>IF($G$253="n/a",0,IF(H$3&lt;=$C285,0,IF(H$3&gt;($G$253+$C285),INDEX($D$265:$W$265,,$C285)-SUM($D285:G285),INDEX($D$265:$W$265,,$C285)/$G$253)))</f>
        <v>0</v>
      </c>
      <c r="I285" s="82">
        <f>IF($G$253="n/a",0,IF(I$3&lt;=$C285,0,IF(I$3&gt;($G$253+$C285),INDEX($D$265:$W$265,,$C285)-SUM($D285:H285),INDEX($D$265:$W$265,,$C285)/$G$253)))</f>
        <v>0</v>
      </c>
      <c r="J285" s="80">
        <f>IF($G$253="n/a",0,IF(J$3&lt;=$C285,0,IF(J$3&gt;($G$253+$C285),INDEX($D$265:$W$265,,$C285)-SUM($D285:I285),INDEX($D$265:$W$265,,$C285)/$G$253)))</f>
        <v>0</v>
      </c>
      <c r="K285" s="80">
        <f>IF($G$253="n/a",0,IF(K$3&lt;=$C285,0,IF(K$3&gt;($G$253+$C285),INDEX($D$265:$W$265,,$C285)-SUM($D285:J285),INDEX($D$265:$W$265,,$C285)/$G$253)))</f>
        <v>0</v>
      </c>
      <c r="L285" s="80">
        <f>IF($G$253="n/a",0,IF(L$3&lt;=$C285,0,IF(L$3&gt;($G$253+$C285),INDEX($D$265:$W$265,,$C285)-SUM($D285:K285),INDEX($D$265:$W$265,,$C285)/$G$253)))</f>
        <v>0</v>
      </c>
      <c r="M285" s="80">
        <f>IF($G$253="n/a",0,IF(M$3&lt;=$C285,0,IF(M$3&gt;($G$253+$C285),INDEX($D$265:$W$265,,$C285)-SUM($D285:L285),INDEX($D$265:$W$265,,$C285)/$G$253)))</f>
        <v>0</v>
      </c>
      <c r="N285" s="80">
        <f>IF($G$253="n/a",0,IF(N$3&lt;=$C285,0,IF(N$3&gt;($G$253+$C285),INDEX($D$265:$W$265,,$C285)-SUM($D285:M285),INDEX($D$265:$W$265,,$C285)/$G$253)))</f>
        <v>0</v>
      </c>
      <c r="O285" s="80">
        <f>IF($G$253="n/a",0,IF(O$3&lt;=$C285,0,IF(O$3&gt;($G$253+$C285),INDEX($D$265:$W$265,,$C285)-SUM($D285:N285),INDEX($D$265:$W$265,,$C285)/$G$253)))</f>
        <v>0</v>
      </c>
      <c r="P285" s="80">
        <f>IF($G$253="n/a",0,IF(P$3&lt;=$C285,0,IF(P$3&gt;($G$253+$C285),INDEX($D$265:$W$265,,$C285)-SUM($D285:O285),INDEX($D$265:$W$265,,$C285)/$G$253)))</f>
        <v>0</v>
      </c>
      <c r="Q285" s="80">
        <f>IF($G$253="n/a",0,IF(Q$3&lt;=$C285,0,IF(Q$3&gt;($G$253+$C285),INDEX($D$265:$W$265,,$C285)-SUM($D285:P285),INDEX($D$265:$W$265,,$C285)/$G$253)))</f>
        <v>0</v>
      </c>
      <c r="R285" s="80">
        <f>IF($G$253="n/a",0,IF(R$3&lt;=$C285,0,IF(R$3&gt;($G$253+$C285),INDEX($D$265:$W$265,,$C285)-SUM($D285:Q285),INDEX($D$265:$W$265,,$C285)/$G$253)))</f>
        <v>0</v>
      </c>
      <c r="S285" s="80">
        <f>IF($G$253="n/a",0,IF(S$3&lt;=$C285,0,IF(S$3&gt;($G$253+$C285),INDEX($D$265:$W$265,,$C285)-SUM($D285:R285),INDEX($D$265:$W$265,,$C285)/$G$253)))</f>
        <v>0</v>
      </c>
      <c r="T285" s="80">
        <f>IF($G$253="n/a",0,IF(T$3&lt;=$C285,0,IF(T$3&gt;($G$253+$C285),INDEX($D$265:$W$265,,$C285)-SUM($D285:S285),INDEX($D$265:$W$265,,$C285)/$G$253)))</f>
        <v>0</v>
      </c>
      <c r="U285" s="80">
        <f>IF($G$253="n/a",0,IF(U$3&lt;=$C285,0,IF(U$3&gt;($G$253+$C285),INDEX($D$265:$W$265,,$C285)-SUM($D285:T285),INDEX($D$265:$W$265,,$C285)/$G$253)))</f>
        <v>0</v>
      </c>
      <c r="V285" s="80">
        <f>IF($G$253="n/a",0,IF(V$3&lt;=$C285,0,IF(V$3&gt;($G$253+$C285),INDEX($D$265:$W$265,,$C285)-SUM($D285:U285),INDEX($D$265:$W$265,,$C285)/$G$253)))</f>
        <v>0</v>
      </c>
      <c r="W285" s="80">
        <f>IF($G$253="n/a",0,IF(W$3&lt;=$C285,0,IF(W$3&gt;($G$253+$C285),INDEX($D$265:$W$265,,$C285)-SUM($D285:V285),INDEX($D$265:$W$265,,$C285)/$G$253)))</f>
        <v>0</v>
      </c>
      <c r="X285" s="80">
        <f>IF($G$253="n/a",0,IF(X$3&lt;=$C285,0,IF(X$3&gt;($G$253+$C285),INDEX($D$265:$W$265,,$C285)-SUM($D285:W285),INDEX($D$265:$W$265,,$C285)/$G$253)))</f>
        <v>0</v>
      </c>
      <c r="Y285" s="80">
        <f>IF($G$253="n/a",0,IF(Y$3&lt;=$C285,0,IF(Y$3&gt;($G$253+$C285),INDEX($D$265:$W$265,,$C285)-SUM($D285:X285),INDEX($D$265:$W$265,,$C285)/$G$253)))</f>
        <v>0</v>
      </c>
      <c r="Z285" s="80">
        <f>IF($G$253="n/a",0,IF(Z$3&lt;=$C285,0,IF(Z$3&gt;($G$253+$C285),INDEX($D$265:$W$265,,$C285)-SUM($D285:Y285),INDEX($D$265:$W$265,,$C285)/$G$253)))</f>
        <v>0</v>
      </c>
      <c r="AA285" s="80">
        <f>IF($G$253="n/a",0,IF(AA$3&lt;=$C285,0,IF(AA$3&gt;($G$253+$C285),INDEX($D$265:$W$265,,$C285)-SUM($D285:Z285),INDEX($D$265:$W$265,,$C285)/$G$253)))</f>
        <v>0</v>
      </c>
      <c r="AB285" s="80">
        <f>IF($G$253="n/a",0,IF(AB$3&lt;=$C285,0,IF(AB$3&gt;($G$253+$C285),INDEX($D$265:$W$265,,$C285)-SUM($D285:AA285),INDEX($D$265:$W$265,,$C285)/$G$253)))</f>
        <v>0</v>
      </c>
      <c r="AC285" s="80">
        <f>IF($G$253="n/a",0,IF(AC$3&lt;=$C285,0,IF(AC$3&gt;($G$253+$C285),INDEX($D$265:$W$265,,$C285)-SUM($D285:AB285),INDEX($D$265:$W$265,,$C285)/$G$253)))</f>
        <v>0</v>
      </c>
      <c r="AD285" s="80">
        <f>IF($G$253="n/a",0,IF(AD$3&lt;=$C285,0,IF(AD$3&gt;($G$253+$C285),INDEX($D$265:$W$265,,$C285)-SUM($D285:AC285),INDEX($D$265:$W$265,,$C285)/$G$253)))</f>
        <v>0</v>
      </c>
      <c r="AE285" s="80">
        <f>IF($G$253="n/a",0,IF(AE$3&lt;=$C285,0,IF(AE$3&gt;($G$253+$C285),INDEX($D$265:$W$265,,$C285)-SUM($D285:AD285),INDEX($D$265:$W$265,,$C285)/$G$253)))</f>
        <v>0</v>
      </c>
      <c r="AF285" s="80">
        <f>IF($G$253="n/a",0,IF(AF$3&lt;=$C285,0,IF(AF$3&gt;($G$253+$C285),INDEX($D$265:$W$265,,$C285)-SUM($D285:AE285),INDEX($D$265:$W$265,,$C285)/$G$253)))</f>
        <v>0</v>
      </c>
      <c r="AG285" s="80">
        <f>IF($G$253="n/a",0,IF(AG$3&lt;=$C285,0,IF(AG$3&gt;($G$253+$C285),INDEX($D$265:$W$265,,$C285)-SUM($D285:AF285),INDEX($D$265:$W$265,,$C285)/$G$253)))</f>
        <v>0</v>
      </c>
      <c r="AH285" s="80">
        <f>IF($G$253="n/a",0,IF(AH$3&lt;=$C285,0,IF(AH$3&gt;($G$253+$C285),INDEX($D$265:$W$265,,$C285)-SUM($D285:AG285),INDEX($D$265:$W$265,,$C285)/$G$253)))</f>
        <v>0</v>
      </c>
      <c r="AI285" s="80">
        <f>IF($G$253="n/a",0,IF(AI$3&lt;=$C285,0,IF(AI$3&gt;($G$253+$C285),INDEX($D$265:$W$265,,$C285)-SUM($D285:AH285),INDEX($D$265:$W$265,,$C285)/$G$253)))</f>
        <v>0</v>
      </c>
      <c r="AJ285" s="80">
        <f>IF($G$253="n/a",0,IF(AJ$3&lt;=$C285,0,IF(AJ$3&gt;($G$253+$C285),INDEX($D$265:$W$265,,$C285)-SUM($D285:AI285),INDEX($D$265:$W$265,,$C285)/$G$253)))</f>
        <v>0</v>
      </c>
      <c r="AK285" s="80">
        <f>IF($G$253="n/a",0,IF(AK$3&lt;=$C285,0,IF(AK$3&gt;($G$253+$C285),INDEX($D$265:$W$265,,$C285)-SUM($D285:AJ285),INDEX($D$265:$W$265,,$C285)/$G$253)))</f>
        <v>0</v>
      </c>
      <c r="AL285" s="80">
        <f>IF($G$253="n/a",0,IF(AL$3&lt;=$C285,0,IF(AL$3&gt;($G$253+$C285),INDEX($D$265:$W$265,,$C285)-SUM($D285:AK285),INDEX($D$265:$W$265,,$C285)/$G$253)))</f>
        <v>0</v>
      </c>
      <c r="AM285" s="80">
        <f>IF($G$253="n/a",0,IF(AM$3&lt;=$C285,0,IF(AM$3&gt;($G$253+$C285),INDEX($D$265:$W$265,,$C285)-SUM($D285:AL285),INDEX($D$265:$W$265,,$C285)/$G$253)))</f>
        <v>0</v>
      </c>
      <c r="AN285" s="80">
        <f>IF($G$253="n/a",0,IF(AN$3&lt;=$C285,0,IF(AN$3&gt;($G$253+$C285),INDEX($D$265:$W$265,,$C285)-SUM($D285:AM285),INDEX($D$265:$W$265,,$C285)/$G$253)))</f>
        <v>0</v>
      </c>
      <c r="AO285" s="80">
        <f>IF($G$253="n/a",0,IF(AO$3&lt;=$C285,0,IF(AO$3&gt;($G$253+$C285),INDEX($D$265:$W$265,,$C285)-SUM($D285:AN285),INDEX($D$265:$W$265,,$C285)/$G$253)))</f>
        <v>0</v>
      </c>
      <c r="AP285" s="80">
        <f>IF($G$253="n/a",0,IF(AP$3&lt;=$C285,0,IF(AP$3&gt;($G$253+$C285),INDEX($D$265:$W$265,,$C285)-SUM($D285:AO285),INDEX($D$265:$W$265,,$C285)/$G$253)))</f>
        <v>0</v>
      </c>
      <c r="AQ285" s="80">
        <f>IF($G$253="n/a",0,IF(AQ$3&lt;=$C285,0,IF(AQ$3&gt;($G$253+$C285),INDEX($D$265:$W$265,,$C285)-SUM($D285:AP285),INDEX($D$265:$W$265,,$C285)/$G$253)))</f>
        <v>0</v>
      </c>
      <c r="AR285" s="80">
        <f>IF($G$253="n/a",0,IF(AR$3&lt;=$C285,0,IF(AR$3&gt;($G$253+$C285),INDEX($D$265:$W$265,,$C285)-SUM($D285:AQ285),INDEX($D$265:$W$265,,$C285)/$G$253)))</f>
        <v>0</v>
      </c>
      <c r="AS285" s="80">
        <f>IF($G$253="n/a",0,IF(AS$3&lt;=$C285,0,IF(AS$3&gt;($G$253+$C285),INDEX($D$265:$W$265,,$C285)-SUM($D285:AR285),INDEX($D$265:$W$265,,$C285)/$G$253)))</f>
        <v>0</v>
      </c>
      <c r="AT285" s="80">
        <f>IF($G$253="n/a",0,IF(AT$3&lt;=$C285,0,IF(AT$3&gt;($G$253+$C285),INDEX($D$265:$W$265,,$C285)-SUM($D285:AS285),INDEX($D$265:$W$265,,$C285)/$G$253)))</f>
        <v>0</v>
      </c>
      <c r="AU285" s="80">
        <f>IF($G$253="n/a",0,IF(AU$3&lt;=$C285,0,IF(AU$3&gt;($G$253+$C285),INDEX($D$265:$W$265,,$C285)-SUM($D285:AT285),INDEX($D$265:$W$265,,$C285)/$G$253)))</f>
        <v>0</v>
      </c>
      <c r="AV285" s="80">
        <f>IF($G$253="n/a",0,IF(AV$3&lt;=$C285,0,IF(AV$3&gt;($G$253+$C285),INDEX($D$265:$W$265,,$C285)-SUM($D285:AU285),INDEX($D$265:$W$265,,$C285)/$G$253)))</f>
        <v>0</v>
      </c>
      <c r="AW285" s="80">
        <f>IF($G$253="n/a",0,IF(AW$3&lt;=$C285,0,IF(AW$3&gt;($G$253+$C285),INDEX($D$265:$W$265,,$C285)-SUM($D285:AV285),INDEX($D$265:$W$265,,$C285)/$G$253)))</f>
        <v>0</v>
      </c>
      <c r="AX285" s="80">
        <f>IF($G$253="n/a",0,IF(AX$3&lt;=$C285,0,IF(AX$3&gt;($G$253+$C285),INDEX($D$265:$W$265,,$C285)-SUM($D285:AW285),INDEX($D$265:$W$265,,$C285)/$G$253)))</f>
        <v>0</v>
      </c>
      <c r="AY285" s="80">
        <f>IF($G$253="n/a",0,IF(AY$3&lt;=$C285,0,IF(AY$3&gt;($G$253+$C285),INDEX($D$265:$W$265,,$C285)-SUM($D285:AX285),INDEX($D$265:$W$265,,$C285)/$G$253)))</f>
        <v>0</v>
      </c>
      <c r="AZ285" s="80">
        <f>IF($G$253="n/a",0,IF(AZ$3&lt;=$C285,0,IF(AZ$3&gt;($G$253+$C285),INDEX($D$265:$W$265,,$C285)-SUM($D285:AY285),INDEX($D$265:$W$265,,$C285)/$G$253)))</f>
        <v>0</v>
      </c>
      <c r="BA285" s="80">
        <f>IF($G$253="n/a",0,IF(BA$3&lt;=$C285,0,IF(BA$3&gt;($G$253+$C285),INDEX($D$265:$W$265,,$C285)-SUM($D285:AZ285),INDEX($D$265:$W$265,,$C285)/$G$253)))</f>
        <v>0</v>
      </c>
      <c r="BB285" s="80">
        <f>IF($G$253="n/a",0,IF(BB$3&lt;=$C285,0,IF(BB$3&gt;($G$253+$C285),INDEX($D$265:$W$265,,$C285)-SUM($D285:BA285),INDEX($D$265:$W$265,,$C285)/$G$253)))</f>
        <v>0</v>
      </c>
      <c r="BC285" s="80">
        <f>IF($G$253="n/a",0,IF(BC$3&lt;=$C285,0,IF(BC$3&gt;($G$253+$C285),INDEX($D$265:$W$265,,$C285)-SUM($D285:BB285),INDEX($D$265:$W$265,,$C285)/$G$253)))</f>
        <v>0</v>
      </c>
      <c r="BD285" s="80">
        <f>IF($G$253="n/a",0,IF(BD$3&lt;=$C285,0,IF(BD$3&gt;($G$253+$C285),INDEX($D$265:$W$265,,$C285)-SUM($D285:BC285),INDEX($D$265:$W$265,,$C285)/$G$253)))</f>
        <v>0</v>
      </c>
      <c r="BE285" s="80">
        <f>IF($G$253="n/a",0,IF(BE$3&lt;=$C285,0,IF(BE$3&gt;($G$253+$C285),INDEX($D$265:$W$265,,$C285)-SUM($D285:BD285),INDEX($D$265:$W$265,,$C285)/$G$253)))</f>
        <v>0</v>
      </c>
      <c r="BF285" s="80">
        <f>IF($G$253="n/a",0,IF(BF$3&lt;=$C285,0,IF(BF$3&gt;($G$253+$C285),INDEX($D$265:$W$265,,$C285)-SUM($D285:BE285),INDEX($D$265:$W$265,,$C285)/$G$253)))</f>
        <v>0</v>
      </c>
      <c r="BG285" s="80">
        <f>IF($G$253="n/a",0,IF(BG$3&lt;=$C285,0,IF(BG$3&gt;($G$253+$C285),INDEX($D$265:$W$265,,$C285)-SUM($D285:BF285),INDEX($D$265:$W$265,,$C285)/$G$253)))</f>
        <v>0</v>
      </c>
      <c r="BH285" s="80">
        <f>IF($G$253="n/a",0,IF(BH$3&lt;=$C285,0,IF(BH$3&gt;($G$253+$C285),INDEX($D$265:$W$265,,$C285)-SUM($D285:BG285),INDEX($D$265:$W$265,,$C285)/$G$253)))</f>
        <v>0</v>
      </c>
      <c r="BI285" s="80">
        <f>IF($G$253="n/a",0,IF(BI$3&lt;=$C285,0,IF(BI$3&gt;($G$253+$C285),INDEX($D$265:$W$265,,$C285)-SUM($D285:BH285),INDEX($D$265:$W$265,,$C285)/$G$253)))</f>
        <v>0</v>
      </c>
      <c r="BJ285" s="80">
        <f>IF($G$253="n/a",0,IF(BJ$3&lt;=$C285,0,IF(BJ$3&gt;($G$253+$C285),INDEX($D$265:$W$265,,$C285)-SUM($D285:BI285),INDEX($D$265:$W$265,,$C285)/$G$253)))</f>
        <v>0</v>
      </c>
      <c r="BK285" s="80">
        <f>IF($G$253="n/a",0,IF(BK$3&lt;=$C285,0,IF(BK$3&gt;($G$253+$C285),INDEX($D$265:$W$265,,$C285)-SUM($D285:BJ285),INDEX($D$265:$W$265,,$C285)/$G$253)))</f>
        <v>0</v>
      </c>
    </row>
    <row r="286" spans="2:63" hidden="1" outlineLevel="1" x14ac:dyDescent="0.3">
      <c r="B286" s="15">
        <v>2031</v>
      </c>
      <c r="C286">
        <v>19</v>
      </c>
      <c r="D286" s="26"/>
      <c r="E286" s="80">
        <f>IF($G$253="n/a",0,IF(E$3&lt;=$C286,0,IF(E$3&gt;($G$253+$C286),INDEX($D$265:$W$265,,$C286)-SUM($D286:D286),INDEX($D$265:$W$265,,$C286)/$G$253)))</f>
        <v>0</v>
      </c>
      <c r="F286" s="80">
        <f>IF($G$253="n/a",0,IF(F$3&lt;=$C286,0,IF(F$3&gt;($G$253+$C286),INDEX($D$265:$W$265,,$C286)-SUM($D286:E286),INDEX($D$265:$W$265,,$C286)/$G$253)))</f>
        <v>0</v>
      </c>
      <c r="G286" s="80">
        <f>IF($G$253="n/a",0,IF(G$3&lt;=$C286,0,IF(G$3&gt;($G$253+$C286),INDEX($D$265:$W$265,,$C286)-SUM($D286:F286),INDEX($D$265:$W$265,,$C286)/$G$253)))</f>
        <v>0</v>
      </c>
      <c r="H286" s="81">
        <f>IF($G$253="n/a",0,IF(H$3&lt;=$C286,0,IF(H$3&gt;($G$253+$C286),INDEX($D$265:$W$265,,$C286)-SUM($D286:G286),INDEX($D$265:$W$265,,$C286)/$G$253)))</f>
        <v>0</v>
      </c>
      <c r="I286" s="82">
        <f>IF($G$253="n/a",0,IF(I$3&lt;=$C286,0,IF(I$3&gt;($G$253+$C286),INDEX($D$265:$W$265,,$C286)-SUM($D286:H286),INDEX($D$265:$W$265,,$C286)/$G$253)))</f>
        <v>0</v>
      </c>
      <c r="J286" s="80">
        <f>IF($G$253="n/a",0,IF(J$3&lt;=$C286,0,IF(J$3&gt;($G$253+$C286),INDEX($D$265:$W$265,,$C286)-SUM($D286:I286),INDEX($D$265:$W$265,,$C286)/$G$253)))</f>
        <v>0</v>
      </c>
      <c r="K286" s="80">
        <f>IF($G$253="n/a",0,IF(K$3&lt;=$C286,0,IF(K$3&gt;($G$253+$C286),INDEX($D$265:$W$265,,$C286)-SUM($D286:J286),INDEX($D$265:$W$265,,$C286)/$G$253)))</f>
        <v>0</v>
      </c>
      <c r="L286" s="80">
        <f>IF($G$253="n/a",0,IF(L$3&lt;=$C286,0,IF(L$3&gt;($G$253+$C286),INDEX($D$265:$W$265,,$C286)-SUM($D286:K286),INDEX($D$265:$W$265,,$C286)/$G$253)))</f>
        <v>0</v>
      </c>
      <c r="M286" s="80">
        <f>IF($G$253="n/a",0,IF(M$3&lt;=$C286,0,IF(M$3&gt;($G$253+$C286),INDEX($D$265:$W$265,,$C286)-SUM($D286:L286),INDEX($D$265:$W$265,,$C286)/$G$253)))</f>
        <v>0</v>
      </c>
      <c r="N286" s="80">
        <f>IF($G$253="n/a",0,IF(N$3&lt;=$C286,0,IF(N$3&gt;($G$253+$C286),INDEX($D$265:$W$265,,$C286)-SUM($D286:M286),INDEX($D$265:$W$265,,$C286)/$G$253)))</f>
        <v>0</v>
      </c>
      <c r="O286" s="80">
        <f>IF($G$253="n/a",0,IF(O$3&lt;=$C286,0,IF(O$3&gt;($G$253+$C286),INDEX($D$265:$W$265,,$C286)-SUM($D286:N286),INDEX($D$265:$W$265,,$C286)/$G$253)))</f>
        <v>0</v>
      </c>
      <c r="P286" s="80">
        <f>IF($G$253="n/a",0,IF(P$3&lt;=$C286,0,IF(P$3&gt;($G$253+$C286),INDEX($D$265:$W$265,,$C286)-SUM($D286:O286),INDEX($D$265:$W$265,,$C286)/$G$253)))</f>
        <v>0</v>
      </c>
      <c r="Q286" s="80">
        <f>IF($G$253="n/a",0,IF(Q$3&lt;=$C286,0,IF(Q$3&gt;($G$253+$C286),INDEX($D$265:$W$265,,$C286)-SUM($D286:P286),INDEX($D$265:$W$265,,$C286)/$G$253)))</f>
        <v>0</v>
      </c>
      <c r="R286" s="80">
        <f>IF($G$253="n/a",0,IF(R$3&lt;=$C286,0,IF(R$3&gt;($G$253+$C286),INDEX($D$265:$W$265,,$C286)-SUM($D286:Q286),INDEX($D$265:$W$265,,$C286)/$G$253)))</f>
        <v>0</v>
      </c>
      <c r="S286" s="80">
        <f>IF($G$253="n/a",0,IF(S$3&lt;=$C286,0,IF(S$3&gt;($G$253+$C286),INDEX($D$265:$W$265,,$C286)-SUM($D286:R286),INDEX($D$265:$W$265,,$C286)/$G$253)))</f>
        <v>0</v>
      </c>
      <c r="T286" s="80">
        <f>IF($G$253="n/a",0,IF(T$3&lt;=$C286,0,IF(T$3&gt;($G$253+$C286),INDEX($D$265:$W$265,,$C286)-SUM($D286:S286),INDEX($D$265:$W$265,,$C286)/$G$253)))</f>
        <v>0</v>
      </c>
      <c r="U286" s="80">
        <f>IF($G$253="n/a",0,IF(U$3&lt;=$C286,0,IF(U$3&gt;($G$253+$C286),INDEX($D$265:$W$265,,$C286)-SUM($D286:T286),INDEX($D$265:$W$265,,$C286)/$G$253)))</f>
        <v>0</v>
      </c>
      <c r="V286" s="80">
        <f>IF($G$253="n/a",0,IF(V$3&lt;=$C286,0,IF(V$3&gt;($G$253+$C286),INDEX($D$265:$W$265,,$C286)-SUM($D286:U286),INDEX($D$265:$W$265,,$C286)/$G$253)))</f>
        <v>0</v>
      </c>
      <c r="W286" s="80">
        <f>IF($G$253="n/a",0,IF(W$3&lt;=$C286,0,IF(W$3&gt;($G$253+$C286),INDEX($D$265:$W$265,,$C286)-SUM($D286:V286),INDEX($D$265:$W$265,,$C286)/$G$253)))</f>
        <v>0</v>
      </c>
      <c r="X286" s="80">
        <f>IF($G$253="n/a",0,IF(X$3&lt;=$C286,0,IF(X$3&gt;($G$253+$C286),INDEX($D$265:$W$265,,$C286)-SUM($D286:W286),INDEX($D$265:$W$265,,$C286)/$G$253)))</f>
        <v>0</v>
      </c>
      <c r="Y286" s="80">
        <f>IF($G$253="n/a",0,IF(Y$3&lt;=$C286,0,IF(Y$3&gt;($G$253+$C286),INDEX($D$265:$W$265,,$C286)-SUM($D286:X286),INDEX($D$265:$W$265,,$C286)/$G$253)))</f>
        <v>0</v>
      </c>
      <c r="Z286" s="80">
        <f>IF($G$253="n/a",0,IF(Z$3&lt;=$C286,0,IF(Z$3&gt;($G$253+$C286),INDEX($D$265:$W$265,,$C286)-SUM($D286:Y286),INDEX($D$265:$W$265,,$C286)/$G$253)))</f>
        <v>0</v>
      </c>
      <c r="AA286" s="80">
        <f>IF($G$253="n/a",0,IF(AA$3&lt;=$C286,0,IF(AA$3&gt;($G$253+$C286),INDEX($D$265:$W$265,,$C286)-SUM($D286:Z286),INDEX($D$265:$W$265,,$C286)/$G$253)))</f>
        <v>0</v>
      </c>
      <c r="AB286" s="80">
        <f>IF($G$253="n/a",0,IF(AB$3&lt;=$C286,0,IF(AB$3&gt;($G$253+$C286),INDEX($D$265:$W$265,,$C286)-SUM($D286:AA286),INDEX($D$265:$W$265,,$C286)/$G$253)))</f>
        <v>0</v>
      </c>
      <c r="AC286" s="80">
        <f>IF($G$253="n/a",0,IF(AC$3&lt;=$C286,0,IF(AC$3&gt;($G$253+$C286),INDEX($D$265:$W$265,,$C286)-SUM($D286:AB286),INDEX($D$265:$W$265,,$C286)/$G$253)))</f>
        <v>0</v>
      </c>
      <c r="AD286" s="80">
        <f>IF($G$253="n/a",0,IF(AD$3&lt;=$C286,0,IF(AD$3&gt;($G$253+$C286),INDEX($D$265:$W$265,,$C286)-SUM($D286:AC286),INDEX($D$265:$W$265,,$C286)/$G$253)))</f>
        <v>0</v>
      </c>
      <c r="AE286" s="80">
        <f>IF($G$253="n/a",0,IF(AE$3&lt;=$C286,0,IF(AE$3&gt;($G$253+$C286),INDEX($D$265:$W$265,,$C286)-SUM($D286:AD286),INDEX($D$265:$W$265,,$C286)/$G$253)))</f>
        <v>0</v>
      </c>
      <c r="AF286" s="80">
        <f>IF($G$253="n/a",0,IF(AF$3&lt;=$C286,0,IF(AF$3&gt;($G$253+$C286),INDEX($D$265:$W$265,,$C286)-SUM($D286:AE286),INDEX($D$265:$W$265,,$C286)/$G$253)))</f>
        <v>0</v>
      </c>
      <c r="AG286" s="80">
        <f>IF($G$253="n/a",0,IF(AG$3&lt;=$C286,0,IF(AG$3&gt;($G$253+$C286),INDEX($D$265:$W$265,,$C286)-SUM($D286:AF286),INDEX($D$265:$W$265,,$C286)/$G$253)))</f>
        <v>0</v>
      </c>
      <c r="AH286" s="80">
        <f>IF($G$253="n/a",0,IF(AH$3&lt;=$C286,0,IF(AH$3&gt;($G$253+$C286),INDEX($D$265:$W$265,,$C286)-SUM($D286:AG286),INDEX($D$265:$W$265,,$C286)/$G$253)))</f>
        <v>0</v>
      </c>
      <c r="AI286" s="80">
        <f>IF($G$253="n/a",0,IF(AI$3&lt;=$C286,0,IF(AI$3&gt;($G$253+$C286),INDEX($D$265:$W$265,,$C286)-SUM($D286:AH286),INDEX($D$265:$W$265,,$C286)/$G$253)))</f>
        <v>0</v>
      </c>
      <c r="AJ286" s="80">
        <f>IF($G$253="n/a",0,IF(AJ$3&lt;=$C286,0,IF(AJ$3&gt;($G$253+$C286),INDEX($D$265:$W$265,,$C286)-SUM($D286:AI286),INDEX($D$265:$W$265,,$C286)/$G$253)))</f>
        <v>0</v>
      </c>
      <c r="AK286" s="80">
        <f>IF($G$253="n/a",0,IF(AK$3&lt;=$C286,0,IF(AK$3&gt;($G$253+$C286),INDEX($D$265:$W$265,,$C286)-SUM($D286:AJ286),INDEX($D$265:$W$265,,$C286)/$G$253)))</f>
        <v>0</v>
      </c>
      <c r="AL286" s="80">
        <f>IF($G$253="n/a",0,IF(AL$3&lt;=$C286,0,IF(AL$3&gt;($G$253+$C286),INDEX($D$265:$W$265,,$C286)-SUM($D286:AK286),INDEX($D$265:$W$265,,$C286)/$G$253)))</f>
        <v>0</v>
      </c>
      <c r="AM286" s="80">
        <f>IF($G$253="n/a",0,IF(AM$3&lt;=$C286,0,IF(AM$3&gt;($G$253+$C286),INDEX($D$265:$W$265,,$C286)-SUM($D286:AL286),INDEX($D$265:$W$265,,$C286)/$G$253)))</f>
        <v>0</v>
      </c>
      <c r="AN286" s="80">
        <f>IF($G$253="n/a",0,IF(AN$3&lt;=$C286,0,IF(AN$3&gt;($G$253+$C286),INDEX($D$265:$W$265,,$C286)-SUM($D286:AM286),INDEX($D$265:$W$265,,$C286)/$G$253)))</f>
        <v>0</v>
      </c>
      <c r="AO286" s="80">
        <f>IF($G$253="n/a",0,IF(AO$3&lt;=$C286,0,IF(AO$3&gt;($G$253+$C286),INDEX($D$265:$W$265,,$C286)-SUM($D286:AN286),INDEX($D$265:$W$265,,$C286)/$G$253)))</f>
        <v>0</v>
      </c>
      <c r="AP286" s="80">
        <f>IF($G$253="n/a",0,IF(AP$3&lt;=$C286,0,IF(AP$3&gt;($G$253+$C286),INDEX($D$265:$W$265,,$C286)-SUM($D286:AO286),INDEX($D$265:$W$265,,$C286)/$G$253)))</f>
        <v>0</v>
      </c>
      <c r="AQ286" s="80">
        <f>IF($G$253="n/a",0,IF(AQ$3&lt;=$C286,0,IF(AQ$3&gt;($G$253+$C286),INDEX($D$265:$W$265,,$C286)-SUM($D286:AP286),INDEX($D$265:$W$265,,$C286)/$G$253)))</f>
        <v>0</v>
      </c>
      <c r="AR286" s="80">
        <f>IF($G$253="n/a",0,IF(AR$3&lt;=$C286,0,IF(AR$3&gt;($G$253+$C286),INDEX($D$265:$W$265,,$C286)-SUM($D286:AQ286),INDEX($D$265:$W$265,,$C286)/$G$253)))</f>
        <v>0</v>
      </c>
      <c r="AS286" s="80">
        <f>IF($G$253="n/a",0,IF(AS$3&lt;=$C286,0,IF(AS$3&gt;($G$253+$C286),INDEX($D$265:$W$265,,$C286)-SUM($D286:AR286),INDEX($D$265:$W$265,,$C286)/$G$253)))</f>
        <v>0</v>
      </c>
      <c r="AT286" s="80">
        <f>IF($G$253="n/a",0,IF(AT$3&lt;=$C286,0,IF(AT$3&gt;($G$253+$C286),INDEX($D$265:$W$265,,$C286)-SUM($D286:AS286),INDEX($D$265:$W$265,,$C286)/$G$253)))</f>
        <v>0</v>
      </c>
      <c r="AU286" s="80">
        <f>IF($G$253="n/a",0,IF(AU$3&lt;=$C286,0,IF(AU$3&gt;($G$253+$C286),INDEX($D$265:$W$265,,$C286)-SUM($D286:AT286),INDEX($D$265:$W$265,,$C286)/$G$253)))</f>
        <v>0</v>
      </c>
      <c r="AV286" s="80">
        <f>IF($G$253="n/a",0,IF(AV$3&lt;=$C286,0,IF(AV$3&gt;($G$253+$C286),INDEX($D$265:$W$265,,$C286)-SUM($D286:AU286),INDEX($D$265:$W$265,,$C286)/$G$253)))</f>
        <v>0</v>
      </c>
      <c r="AW286" s="80">
        <f>IF($G$253="n/a",0,IF(AW$3&lt;=$C286,0,IF(AW$3&gt;($G$253+$C286),INDEX($D$265:$W$265,,$C286)-SUM($D286:AV286),INDEX($D$265:$W$265,,$C286)/$G$253)))</f>
        <v>0</v>
      </c>
      <c r="AX286" s="80">
        <f>IF($G$253="n/a",0,IF(AX$3&lt;=$C286,0,IF(AX$3&gt;($G$253+$C286),INDEX($D$265:$W$265,,$C286)-SUM($D286:AW286),INDEX($D$265:$W$265,,$C286)/$G$253)))</f>
        <v>0</v>
      </c>
      <c r="AY286" s="80">
        <f>IF($G$253="n/a",0,IF(AY$3&lt;=$C286,0,IF(AY$3&gt;($G$253+$C286),INDEX($D$265:$W$265,,$C286)-SUM($D286:AX286),INDEX($D$265:$W$265,,$C286)/$G$253)))</f>
        <v>0</v>
      </c>
      <c r="AZ286" s="80">
        <f>IF($G$253="n/a",0,IF(AZ$3&lt;=$C286,0,IF(AZ$3&gt;($G$253+$C286),INDEX($D$265:$W$265,,$C286)-SUM($D286:AY286),INDEX($D$265:$W$265,,$C286)/$G$253)))</f>
        <v>0</v>
      </c>
      <c r="BA286" s="80">
        <f>IF($G$253="n/a",0,IF(BA$3&lt;=$C286,0,IF(BA$3&gt;($G$253+$C286),INDEX($D$265:$W$265,,$C286)-SUM($D286:AZ286),INDEX($D$265:$W$265,,$C286)/$G$253)))</f>
        <v>0</v>
      </c>
      <c r="BB286" s="80">
        <f>IF($G$253="n/a",0,IF(BB$3&lt;=$C286,0,IF(BB$3&gt;($G$253+$C286),INDEX($D$265:$W$265,,$C286)-SUM($D286:BA286),INDEX($D$265:$W$265,,$C286)/$G$253)))</f>
        <v>0</v>
      </c>
      <c r="BC286" s="80">
        <f>IF($G$253="n/a",0,IF(BC$3&lt;=$C286,0,IF(BC$3&gt;($G$253+$C286),INDEX($D$265:$W$265,,$C286)-SUM($D286:BB286),INDEX($D$265:$W$265,,$C286)/$G$253)))</f>
        <v>0</v>
      </c>
      <c r="BD286" s="80">
        <f>IF($G$253="n/a",0,IF(BD$3&lt;=$C286,0,IF(BD$3&gt;($G$253+$C286),INDEX($D$265:$W$265,,$C286)-SUM($D286:BC286),INDEX($D$265:$W$265,,$C286)/$G$253)))</f>
        <v>0</v>
      </c>
      <c r="BE286" s="80">
        <f>IF($G$253="n/a",0,IF(BE$3&lt;=$C286,0,IF(BE$3&gt;($G$253+$C286),INDEX($D$265:$W$265,,$C286)-SUM($D286:BD286),INDEX($D$265:$W$265,,$C286)/$G$253)))</f>
        <v>0</v>
      </c>
      <c r="BF286" s="80">
        <f>IF($G$253="n/a",0,IF(BF$3&lt;=$C286,0,IF(BF$3&gt;($G$253+$C286),INDEX($D$265:$W$265,,$C286)-SUM($D286:BE286),INDEX($D$265:$W$265,,$C286)/$G$253)))</f>
        <v>0</v>
      </c>
      <c r="BG286" s="80">
        <f>IF($G$253="n/a",0,IF(BG$3&lt;=$C286,0,IF(BG$3&gt;($G$253+$C286),INDEX($D$265:$W$265,,$C286)-SUM($D286:BF286),INDEX($D$265:$W$265,,$C286)/$G$253)))</f>
        <v>0</v>
      </c>
      <c r="BH286" s="80">
        <f>IF($G$253="n/a",0,IF(BH$3&lt;=$C286,0,IF(BH$3&gt;($G$253+$C286),INDEX($D$265:$W$265,,$C286)-SUM($D286:BG286),INDEX($D$265:$W$265,,$C286)/$G$253)))</f>
        <v>0</v>
      </c>
      <c r="BI286" s="80">
        <f>IF($G$253="n/a",0,IF(BI$3&lt;=$C286,0,IF(BI$3&gt;($G$253+$C286),INDEX($D$265:$W$265,,$C286)-SUM($D286:BH286),INDEX($D$265:$W$265,,$C286)/$G$253)))</f>
        <v>0</v>
      </c>
      <c r="BJ286" s="80">
        <f>IF($G$253="n/a",0,IF(BJ$3&lt;=$C286,0,IF(BJ$3&gt;($G$253+$C286),INDEX($D$265:$W$265,,$C286)-SUM($D286:BI286),INDEX($D$265:$W$265,,$C286)/$G$253)))</f>
        <v>0</v>
      </c>
      <c r="BK286" s="80">
        <f>IF($G$253="n/a",0,IF(BK$3&lt;=$C286,0,IF(BK$3&gt;($G$253+$C286),INDEX($D$265:$W$265,,$C286)-SUM($D286:BJ286),INDEX($D$265:$W$265,,$C286)/$G$253)))</f>
        <v>0</v>
      </c>
    </row>
    <row r="287" spans="2:63" hidden="1" outlineLevel="1" x14ac:dyDescent="0.3">
      <c r="B287" s="15">
        <v>2032</v>
      </c>
      <c r="C287">
        <v>20</v>
      </c>
      <c r="D287" s="26"/>
      <c r="E287" s="80">
        <f>IF($G$253="n/a",0,IF(E$3&lt;=$C287,0,IF(E$3&gt;($G$253+$C287),INDEX($D$265:$W$265,,$C287)-SUM($D287:D287),INDEX($D$265:$W$265,,$C287)/$G$253)))</f>
        <v>0</v>
      </c>
      <c r="F287" s="80">
        <f>IF($G$253="n/a",0,IF(F$3&lt;=$C287,0,IF(F$3&gt;($G$253+$C287),INDEX($D$265:$W$265,,$C287)-SUM($D287:E287),INDEX($D$265:$W$265,,$C287)/$G$253)))</f>
        <v>0</v>
      </c>
      <c r="G287" s="80">
        <f>IF($G$253="n/a",0,IF(G$3&lt;=$C287,0,IF(G$3&gt;($G$253+$C287),INDEX($D$265:$W$265,,$C287)-SUM($D287:F287),INDEX($D$265:$W$265,,$C287)/$G$253)))</f>
        <v>0</v>
      </c>
      <c r="H287" s="81">
        <f>IF($G$253="n/a",0,IF(H$3&lt;=$C287,0,IF(H$3&gt;($G$253+$C287),INDEX($D$265:$W$265,,$C287)-SUM($D287:G287),INDEX($D$265:$W$265,,$C287)/$G$253)))</f>
        <v>0</v>
      </c>
      <c r="I287" s="82">
        <f>IF($G$253="n/a",0,IF(I$3&lt;=$C287,0,IF(I$3&gt;($G$253+$C287),INDEX($D$265:$W$265,,$C287)-SUM($D287:H287),INDEX($D$265:$W$265,,$C287)/$G$253)))</f>
        <v>0</v>
      </c>
      <c r="J287" s="80">
        <f>IF($G$253="n/a",0,IF(J$3&lt;=$C287,0,IF(J$3&gt;($G$253+$C287),INDEX($D$265:$W$265,,$C287)-SUM($D287:I287),INDEX($D$265:$W$265,,$C287)/$G$253)))</f>
        <v>0</v>
      </c>
      <c r="K287" s="80">
        <f>IF($G$253="n/a",0,IF(K$3&lt;=$C287,0,IF(K$3&gt;($G$253+$C287),INDEX($D$265:$W$265,,$C287)-SUM($D287:J287),INDEX($D$265:$W$265,,$C287)/$G$253)))</f>
        <v>0</v>
      </c>
      <c r="L287" s="80">
        <f>IF($G$253="n/a",0,IF(L$3&lt;=$C287,0,IF(L$3&gt;($G$253+$C287),INDEX($D$265:$W$265,,$C287)-SUM($D287:K287),INDEX($D$265:$W$265,,$C287)/$G$253)))</f>
        <v>0</v>
      </c>
      <c r="M287" s="80">
        <f>IF($G$253="n/a",0,IF(M$3&lt;=$C287,0,IF(M$3&gt;($G$253+$C287),INDEX($D$265:$W$265,,$C287)-SUM($D287:L287),INDEX($D$265:$W$265,,$C287)/$G$253)))</f>
        <v>0</v>
      </c>
      <c r="N287" s="80">
        <f>IF($G$253="n/a",0,IF(N$3&lt;=$C287,0,IF(N$3&gt;($G$253+$C287),INDEX($D$265:$W$265,,$C287)-SUM($D287:M287),INDEX($D$265:$W$265,,$C287)/$G$253)))</f>
        <v>0</v>
      </c>
      <c r="O287" s="80">
        <f>IF($G$253="n/a",0,IF(O$3&lt;=$C287,0,IF(O$3&gt;($G$253+$C287),INDEX($D$265:$W$265,,$C287)-SUM($D287:N287),INDEX($D$265:$W$265,,$C287)/$G$253)))</f>
        <v>0</v>
      </c>
      <c r="P287" s="80">
        <f>IF($G$253="n/a",0,IF(P$3&lt;=$C287,0,IF(P$3&gt;($G$253+$C287),INDEX($D$265:$W$265,,$C287)-SUM($D287:O287),INDEX($D$265:$W$265,,$C287)/$G$253)))</f>
        <v>0</v>
      </c>
      <c r="Q287" s="80">
        <f>IF($G$253="n/a",0,IF(Q$3&lt;=$C287,0,IF(Q$3&gt;($G$253+$C287),INDEX($D$265:$W$265,,$C287)-SUM($D287:P287),INDEX($D$265:$W$265,,$C287)/$G$253)))</f>
        <v>0</v>
      </c>
      <c r="R287" s="80">
        <f>IF($G$253="n/a",0,IF(R$3&lt;=$C287,0,IF(R$3&gt;($G$253+$C287),INDEX($D$265:$W$265,,$C287)-SUM($D287:Q287),INDEX($D$265:$W$265,,$C287)/$G$253)))</f>
        <v>0</v>
      </c>
      <c r="S287" s="80">
        <f>IF($G$253="n/a",0,IF(S$3&lt;=$C287,0,IF(S$3&gt;($G$253+$C287),INDEX($D$265:$W$265,,$C287)-SUM($D287:R287),INDEX($D$265:$W$265,,$C287)/$G$253)))</f>
        <v>0</v>
      </c>
      <c r="T287" s="80">
        <f>IF($G$253="n/a",0,IF(T$3&lt;=$C287,0,IF(T$3&gt;($G$253+$C287),INDEX($D$265:$W$265,,$C287)-SUM($D287:S287),INDEX($D$265:$W$265,,$C287)/$G$253)))</f>
        <v>0</v>
      </c>
      <c r="U287" s="80">
        <f>IF($G$253="n/a",0,IF(U$3&lt;=$C287,0,IF(U$3&gt;($G$253+$C287),INDEX($D$265:$W$265,,$C287)-SUM($D287:T287),INDEX($D$265:$W$265,,$C287)/$G$253)))</f>
        <v>0</v>
      </c>
      <c r="V287" s="80">
        <f>IF($G$253="n/a",0,IF(V$3&lt;=$C287,0,IF(V$3&gt;($G$253+$C287),INDEX($D$265:$W$265,,$C287)-SUM($D287:U287),INDEX($D$265:$W$265,,$C287)/$G$253)))</f>
        <v>0</v>
      </c>
      <c r="W287" s="80">
        <f>IF($G$253="n/a",0,IF(W$3&lt;=$C287,0,IF(W$3&gt;($G$253+$C287),INDEX($D$265:$W$265,,$C287)-SUM($D287:V287),INDEX($D$265:$W$265,,$C287)/$G$253)))</f>
        <v>0</v>
      </c>
      <c r="X287" s="80">
        <f>IF($G$253="n/a",0,IF(X$3&lt;=$C287,0,IF(X$3&gt;($G$253+$C287),INDEX($D$265:$W$265,,$C287)-SUM($D287:W287),INDEX($D$265:$W$265,,$C287)/$G$253)))</f>
        <v>0</v>
      </c>
      <c r="Y287" s="80">
        <f>IF($G$253="n/a",0,IF(Y$3&lt;=$C287,0,IF(Y$3&gt;($G$253+$C287),INDEX($D$265:$W$265,,$C287)-SUM($D287:X287),INDEX($D$265:$W$265,,$C287)/$G$253)))</f>
        <v>0</v>
      </c>
      <c r="Z287" s="80">
        <f>IF($G$253="n/a",0,IF(Z$3&lt;=$C287,0,IF(Z$3&gt;($G$253+$C287),INDEX($D$265:$W$265,,$C287)-SUM($D287:Y287),INDEX($D$265:$W$265,,$C287)/$G$253)))</f>
        <v>0</v>
      </c>
      <c r="AA287" s="80">
        <f>IF($G$253="n/a",0,IF(AA$3&lt;=$C287,0,IF(AA$3&gt;($G$253+$C287),INDEX($D$265:$W$265,,$C287)-SUM($D287:Z287),INDEX($D$265:$W$265,,$C287)/$G$253)))</f>
        <v>0</v>
      </c>
      <c r="AB287" s="80">
        <f>IF($G$253="n/a",0,IF(AB$3&lt;=$C287,0,IF(AB$3&gt;($G$253+$C287),INDEX($D$265:$W$265,,$C287)-SUM($D287:AA287),INDEX($D$265:$W$265,,$C287)/$G$253)))</f>
        <v>0</v>
      </c>
      <c r="AC287" s="80">
        <f>IF($G$253="n/a",0,IF(AC$3&lt;=$C287,0,IF(AC$3&gt;($G$253+$C287),INDEX($D$265:$W$265,,$C287)-SUM($D287:AB287),INDEX($D$265:$W$265,,$C287)/$G$253)))</f>
        <v>0</v>
      </c>
      <c r="AD287" s="80">
        <f>IF($G$253="n/a",0,IF(AD$3&lt;=$C287,0,IF(AD$3&gt;($G$253+$C287),INDEX($D$265:$W$265,,$C287)-SUM($D287:AC287),INDEX($D$265:$W$265,,$C287)/$G$253)))</f>
        <v>0</v>
      </c>
      <c r="AE287" s="80">
        <f>IF($G$253="n/a",0,IF(AE$3&lt;=$C287,0,IF(AE$3&gt;($G$253+$C287),INDEX($D$265:$W$265,,$C287)-SUM($D287:AD287),INDEX($D$265:$W$265,,$C287)/$G$253)))</f>
        <v>0</v>
      </c>
      <c r="AF287" s="80">
        <f>IF($G$253="n/a",0,IF(AF$3&lt;=$C287,0,IF(AF$3&gt;($G$253+$C287),INDEX($D$265:$W$265,,$C287)-SUM($D287:AE287),INDEX($D$265:$W$265,,$C287)/$G$253)))</f>
        <v>0</v>
      </c>
      <c r="AG287" s="80">
        <f>IF($G$253="n/a",0,IF(AG$3&lt;=$C287,0,IF(AG$3&gt;($G$253+$C287),INDEX($D$265:$W$265,,$C287)-SUM($D287:AF287),INDEX($D$265:$W$265,,$C287)/$G$253)))</f>
        <v>0</v>
      </c>
      <c r="AH287" s="80">
        <f>IF($G$253="n/a",0,IF(AH$3&lt;=$C287,0,IF(AH$3&gt;($G$253+$C287),INDEX($D$265:$W$265,,$C287)-SUM($D287:AG287),INDEX($D$265:$W$265,,$C287)/$G$253)))</f>
        <v>0</v>
      </c>
      <c r="AI287" s="80">
        <f>IF($G$253="n/a",0,IF(AI$3&lt;=$C287,0,IF(AI$3&gt;($G$253+$C287),INDEX($D$265:$W$265,,$C287)-SUM($D287:AH287),INDEX($D$265:$W$265,,$C287)/$G$253)))</f>
        <v>0</v>
      </c>
      <c r="AJ287" s="80">
        <f>IF($G$253="n/a",0,IF(AJ$3&lt;=$C287,0,IF(AJ$3&gt;($G$253+$C287),INDEX($D$265:$W$265,,$C287)-SUM($D287:AI287),INDEX($D$265:$W$265,,$C287)/$G$253)))</f>
        <v>0</v>
      </c>
      <c r="AK287" s="80">
        <f>IF($G$253="n/a",0,IF(AK$3&lt;=$C287,0,IF(AK$3&gt;($G$253+$C287),INDEX($D$265:$W$265,,$C287)-SUM($D287:AJ287),INDEX($D$265:$W$265,,$C287)/$G$253)))</f>
        <v>0</v>
      </c>
      <c r="AL287" s="80">
        <f>IF($G$253="n/a",0,IF(AL$3&lt;=$C287,0,IF(AL$3&gt;($G$253+$C287),INDEX($D$265:$W$265,,$C287)-SUM($D287:AK287),INDEX($D$265:$W$265,,$C287)/$G$253)))</f>
        <v>0</v>
      </c>
      <c r="AM287" s="80">
        <f>IF($G$253="n/a",0,IF(AM$3&lt;=$C287,0,IF(AM$3&gt;($G$253+$C287),INDEX($D$265:$W$265,,$C287)-SUM($D287:AL287),INDEX($D$265:$W$265,,$C287)/$G$253)))</f>
        <v>0</v>
      </c>
      <c r="AN287" s="80">
        <f>IF($G$253="n/a",0,IF(AN$3&lt;=$C287,0,IF(AN$3&gt;($G$253+$C287),INDEX($D$265:$W$265,,$C287)-SUM($D287:AM287),INDEX($D$265:$W$265,,$C287)/$G$253)))</f>
        <v>0</v>
      </c>
      <c r="AO287" s="80">
        <f>IF($G$253="n/a",0,IF(AO$3&lt;=$C287,0,IF(AO$3&gt;($G$253+$C287),INDEX($D$265:$W$265,,$C287)-SUM($D287:AN287),INDEX($D$265:$W$265,,$C287)/$G$253)))</f>
        <v>0</v>
      </c>
      <c r="AP287" s="80">
        <f>IF($G$253="n/a",0,IF(AP$3&lt;=$C287,0,IF(AP$3&gt;($G$253+$C287),INDEX($D$265:$W$265,,$C287)-SUM($D287:AO287),INDEX($D$265:$W$265,,$C287)/$G$253)))</f>
        <v>0</v>
      </c>
      <c r="AQ287" s="80">
        <f>IF($G$253="n/a",0,IF(AQ$3&lt;=$C287,0,IF(AQ$3&gt;($G$253+$C287),INDEX($D$265:$W$265,,$C287)-SUM($D287:AP287),INDEX($D$265:$W$265,,$C287)/$G$253)))</f>
        <v>0</v>
      </c>
      <c r="AR287" s="80">
        <f>IF($G$253="n/a",0,IF(AR$3&lt;=$C287,0,IF(AR$3&gt;($G$253+$C287),INDEX($D$265:$W$265,,$C287)-SUM($D287:AQ287),INDEX($D$265:$W$265,,$C287)/$G$253)))</f>
        <v>0</v>
      </c>
      <c r="AS287" s="80">
        <f>IF($G$253="n/a",0,IF(AS$3&lt;=$C287,0,IF(AS$3&gt;($G$253+$C287),INDEX($D$265:$W$265,,$C287)-SUM($D287:AR287),INDEX($D$265:$W$265,,$C287)/$G$253)))</f>
        <v>0</v>
      </c>
      <c r="AT287" s="80">
        <f>IF($G$253="n/a",0,IF(AT$3&lt;=$C287,0,IF(AT$3&gt;($G$253+$C287),INDEX($D$265:$W$265,,$C287)-SUM($D287:AS287),INDEX($D$265:$W$265,,$C287)/$G$253)))</f>
        <v>0</v>
      </c>
      <c r="AU287" s="80">
        <f>IF($G$253="n/a",0,IF(AU$3&lt;=$C287,0,IF(AU$3&gt;($G$253+$C287),INDEX($D$265:$W$265,,$C287)-SUM($D287:AT287),INDEX($D$265:$W$265,,$C287)/$G$253)))</f>
        <v>0</v>
      </c>
      <c r="AV287" s="80">
        <f>IF($G$253="n/a",0,IF(AV$3&lt;=$C287,0,IF(AV$3&gt;($G$253+$C287),INDEX($D$265:$W$265,,$C287)-SUM($D287:AU287),INDEX($D$265:$W$265,,$C287)/$G$253)))</f>
        <v>0</v>
      </c>
      <c r="AW287" s="80">
        <f>IF($G$253="n/a",0,IF(AW$3&lt;=$C287,0,IF(AW$3&gt;($G$253+$C287),INDEX($D$265:$W$265,,$C287)-SUM($D287:AV287),INDEX($D$265:$W$265,,$C287)/$G$253)))</f>
        <v>0</v>
      </c>
      <c r="AX287" s="80">
        <f>IF($G$253="n/a",0,IF(AX$3&lt;=$C287,0,IF(AX$3&gt;($G$253+$C287),INDEX($D$265:$W$265,,$C287)-SUM($D287:AW287),INDEX($D$265:$W$265,,$C287)/$G$253)))</f>
        <v>0</v>
      </c>
      <c r="AY287" s="80">
        <f>IF($G$253="n/a",0,IF(AY$3&lt;=$C287,0,IF(AY$3&gt;($G$253+$C287),INDEX($D$265:$W$265,,$C287)-SUM($D287:AX287),INDEX($D$265:$W$265,,$C287)/$G$253)))</f>
        <v>0</v>
      </c>
      <c r="AZ287" s="80">
        <f>IF($G$253="n/a",0,IF(AZ$3&lt;=$C287,0,IF(AZ$3&gt;($G$253+$C287),INDEX($D$265:$W$265,,$C287)-SUM($D287:AY287),INDEX($D$265:$W$265,,$C287)/$G$253)))</f>
        <v>0</v>
      </c>
      <c r="BA287" s="80">
        <f>IF($G$253="n/a",0,IF(BA$3&lt;=$C287,0,IF(BA$3&gt;($G$253+$C287),INDEX($D$265:$W$265,,$C287)-SUM($D287:AZ287),INDEX($D$265:$W$265,,$C287)/$G$253)))</f>
        <v>0</v>
      </c>
      <c r="BB287" s="80">
        <f>IF($G$253="n/a",0,IF(BB$3&lt;=$C287,0,IF(BB$3&gt;($G$253+$C287),INDEX($D$265:$W$265,,$C287)-SUM($D287:BA287),INDEX($D$265:$W$265,,$C287)/$G$253)))</f>
        <v>0</v>
      </c>
      <c r="BC287" s="80">
        <f>IF($G$253="n/a",0,IF(BC$3&lt;=$C287,0,IF(BC$3&gt;($G$253+$C287),INDEX($D$265:$W$265,,$C287)-SUM($D287:BB287),INDEX($D$265:$W$265,,$C287)/$G$253)))</f>
        <v>0</v>
      </c>
      <c r="BD287" s="80">
        <f>IF($G$253="n/a",0,IF(BD$3&lt;=$C287,0,IF(BD$3&gt;($G$253+$C287),INDEX($D$265:$W$265,,$C287)-SUM($D287:BC287),INDEX($D$265:$W$265,,$C287)/$G$253)))</f>
        <v>0</v>
      </c>
      <c r="BE287" s="80">
        <f>IF($G$253="n/a",0,IF(BE$3&lt;=$C287,0,IF(BE$3&gt;($G$253+$C287),INDEX($D$265:$W$265,,$C287)-SUM($D287:BD287),INDEX($D$265:$W$265,,$C287)/$G$253)))</f>
        <v>0</v>
      </c>
      <c r="BF287" s="80">
        <f>IF($G$253="n/a",0,IF(BF$3&lt;=$C287,0,IF(BF$3&gt;($G$253+$C287),INDEX($D$265:$W$265,,$C287)-SUM($D287:BE287),INDEX($D$265:$W$265,,$C287)/$G$253)))</f>
        <v>0</v>
      </c>
      <c r="BG287" s="80">
        <f>IF($G$253="n/a",0,IF(BG$3&lt;=$C287,0,IF(BG$3&gt;($G$253+$C287),INDEX($D$265:$W$265,,$C287)-SUM($D287:BF287),INDEX($D$265:$W$265,,$C287)/$G$253)))</f>
        <v>0</v>
      </c>
      <c r="BH287" s="80">
        <f>IF($G$253="n/a",0,IF(BH$3&lt;=$C287,0,IF(BH$3&gt;($G$253+$C287),INDEX($D$265:$W$265,,$C287)-SUM($D287:BG287),INDEX($D$265:$W$265,,$C287)/$G$253)))</f>
        <v>0</v>
      </c>
      <c r="BI287" s="80">
        <f>IF($G$253="n/a",0,IF(BI$3&lt;=$C287,0,IF(BI$3&gt;($G$253+$C287),INDEX($D$265:$W$265,,$C287)-SUM($D287:BH287),INDEX($D$265:$W$265,,$C287)/$G$253)))</f>
        <v>0</v>
      </c>
      <c r="BJ287" s="80">
        <f>IF($G$253="n/a",0,IF(BJ$3&lt;=$C287,0,IF(BJ$3&gt;($G$253+$C287),INDEX($D$265:$W$265,,$C287)-SUM($D287:BI287),INDEX($D$265:$W$265,,$C287)/$G$253)))</f>
        <v>0</v>
      </c>
      <c r="BK287" s="80">
        <f>IF($G$253="n/a",0,IF(BK$3&lt;=$C287,0,IF(BK$3&gt;($G$253+$C287),INDEX($D$265:$W$265,,$C287)-SUM($D287:BJ287),INDEX($D$265:$W$265,,$C287)/$G$253)))</f>
        <v>0</v>
      </c>
    </row>
    <row r="288" spans="2:63" hidden="1" outlineLevel="1" x14ac:dyDescent="0.3">
      <c r="B288" s="15"/>
      <c r="D288" s="26"/>
      <c r="E288" s="26"/>
      <c r="F288" s="26"/>
      <c r="G288" s="26"/>
      <c r="H288" s="46"/>
      <c r="I288" s="40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</row>
    <row r="289" spans="2:63" hidden="1" outlineLevel="1" x14ac:dyDescent="0.3">
      <c r="B289" t="s">
        <v>49</v>
      </c>
      <c r="D289" s="26">
        <v>0</v>
      </c>
      <c r="E289" s="26">
        <f>SUM(E268:E287)</f>
        <v>0.57223580093485915</v>
      </c>
      <c r="F289" s="26">
        <f t="shared" ref="F289:AA289" si="390">SUM(F268:F287)</f>
        <v>1.0734043313594475</v>
      </c>
      <c r="G289" s="26">
        <f t="shared" si="390"/>
        <v>1.4726911274294048</v>
      </c>
      <c r="H289" s="46">
        <f t="shared" si="390"/>
        <v>2.2031380899381738</v>
      </c>
      <c r="I289" s="40">
        <f t="shared" si="390"/>
        <v>2.8338371353100489</v>
      </c>
      <c r="J289" s="26">
        <f t="shared" si="390"/>
        <v>2.8338371353100489</v>
      </c>
      <c r="K289" s="26">
        <f t="shared" si="390"/>
        <v>2.8338371353100489</v>
      </c>
      <c r="L289" s="26">
        <f t="shared" si="390"/>
        <v>2.8338371353100489</v>
      </c>
      <c r="M289" s="26">
        <f t="shared" si="390"/>
        <v>2.8338371353100489</v>
      </c>
      <c r="N289" s="26">
        <f t="shared" si="390"/>
        <v>2.8338371353100489</v>
      </c>
      <c r="O289" s="26">
        <f t="shared" si="390"/>
        <v>2.8338371353100489</v>
      </c>
      <c r="P289" s="26">
        <f t="shared" si="390"/>
        <v>2.8338371353100489</v>
      </c>
      <c r="Q289" s="26">
        <f t="shared" si="390"/>
        <v>2.8338371353100489</v>
      </c>
      <c r="R289" s="26">
        <f t="shared" si="390"/>
        <v>2.8338371353100489</v>
      </c>
      <c r="S289" s="26">
        <f t="shared" si="390"/>
        <v>2.8338371353100489</v>
      </c>
      <c r="T289" s="26">
        <f t="shared" si="390"/>
        <v>2.8338371353100489</v>
      </c>
      <c r="U289" s="26">
        <f t="shared" si="390"/>
        <v>2.8338371353100489</v>
      </c>
      <c r="V289" s="26">
        <f t="shared" si="390"/>
        <v>2.8338371353100489</v>
      </c>
      <c r="W289" s="26">
        <f t="shared" si="390"/>
        <v>2.8338371353100489</v>
      </c>
      <c r="X289" s="26">
        <f t="shared" si="390"/>
        <v>2.8338371353100489</v>
      </c>
      <c r="Y289" s="26">
        <f t="shared" si="390"/>
        <v>2.2616013343751917</v>
      </c>
      <c r="Z289" s="26">
        <f t="shared" si="390"/>
        <v>1.7604328039506032</v>
      </c>
      <c r="AA289" s="26">
        <f t="shared" si="390"/>
        <v>1.3611460078806425</v>
      </c>
      <c r="AB289" s="26">
        <f t="shared" ref="AB289:BK289" si="391">SUM(AB268:AB287)</f>
        <v>0.63069904537188048</v>
      </c>
      <c r="AC289" s="26">
        <f t="shared" si="391"/>
        <v>0</v>
      </c>
      <c r="AD289" s="26">
        <f t="shared" si="391"/>
        <v>0</v>
      </c>
      <c r="AE289" s="26">
        <f t="shared" si="391"/>
        <v>0</v>
      </c>
      <c r="AF289" s="26">
        <f t="shared" si="391"/>
        <v>0</v>
      </c>
      <c r="AG289" s="26">
        <f t="shared" si="391"/>
        <v>0</v>
      </c>
      <c r="AH289" s="26">
        <f t="shared" si="391"/>
        <v>0</v>
      </c>
      <c r="AI289" s="26">
        <f t="shared" si="391"/>
        <v>0</v>
      </c>
      <c r="AJ289" s="26">
        <f t="shared" si="391"/>
        <v>0</v>
      </c>
      <c r="AK289" s="26">
        <f t="shared" si="391"/>
        <v>0</v>
      </c>
      <c r="AL289" s="26">
        <f t="shared" si="391"/>
        <v>0</v>
      </c>
      <c r="AM289" s="26">
        <f t="shared" si="391"/>
        <v>0</v>
      </c>
      <c r="AN289" s="26">
        <f t="shared" si="391"/>
        <v>0</v>
      </c>
      <c r="AO289" s="26">
        <f t="shared" si="391"/>
        <v>0</v>
      </c>
      <c r="AP289" s="26">
        <f t="shared" si="391"/>
        <v>0</v>
      </c>
      <c r="AQ289" s="26">
        <f t="shared" si="391"/>
        <v>0</v>
      </c>
      <c r="AR289" s="26">
        <f t="shared" si="391"/>
        <v>0</v>
      </c>
      <c r="AS289" s="26">
        <f t="shared" si="391"/>
        <v>0</v>
      </c>
      <c r="AT289" s="26">
        <f t="shared" si="391"/>
        <v>0</v>
      </c>
      <c r="AU289" s="26">
        <f t="shared" si="391"/>
        <v>0</v>
      </c>
      <c r="AV289" s="26">
        <f t="shared" si="391"/>
        <v>0</v>
      </c>
      <c r="AW289" s="26">
        <f t="shared" si="391"/>
        <v>0</v>
      </c>
      <c r="AX289" s="26">
        <f t="shared" si="391"/>
        <v>0</v>
      </c>
      <c r="AY289" s="26">
        <f t="shared" si="391"/>
        <v>0</v>
      </c>
      <c r="AZ289" s="26">
        <f t="shared" si="391"/>
        <v>0</v>
      </c>
      <c r="BA289" s="26">
        <f t="shared" si="391"/>
        <v>0</v>
      </c>
      <c r="BB289" s="26">
        <f t="shared" si="391"/>
        <v>0</v>
      </c>
      <c r="BC289" s="26">
        <f t="shared" si="391"/>
        <v>0</v>
      </c>
      <c r="BD289" s="26">
        <f t="shared" si="391"/>
        <v>0</v>
      </c>
      <c r="BE289" s="26">
        <f t="shared" si="391"/>
        <v>0</v>
      </c>
      <c r="BF289" s="26">
        <f t="shared" si="391"/>
        <v>0</v>
      </c>
      <c r="BG289" s="26">
        <f t="shared" si="391"/>
        <v>0</v>
      </c>
      <c r="BH289" s="26">
        <f t="shared" si="391"/>
        <v>0</v>
      </c>
      <c r="BI289" s="26">
        <f t="shared" si="391"/>
        <v>0</v>
      </c>
      <c r="BJ289" s="26">
        <f t="shared" si="391"/>
        <v>0</v>
      </c>
      <c r="BK289" s="26">
        <f t="shared" si="391"/>
        <v>0</v>
      </c>
    </row>
    <row r="290" spans="2:63" hidden="1" outlineLevel="1" x14ac:dyDescent="0.3">
      <c r="D290" s="26"/>
      <c r="E290" s="26"/>
      <c r="F290" s="26"/>
      <c r="G290" s="26"/>
      <c r="H290" s="46"/>
      <c r="I290" s="40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</row>
    <row r="291" spans="2:63" collapsed="1" x14ac:dyDescent="0.3">
      <c r="B291" t="s">
        <v>28</v>
      </c>
      <c r="D291" s="26">
        <f>D289+D256+D257</f>
        <v>7.4679229658654096</v>
      </c>
      <c r="E291" s="26">
        <f t="shared" ref="E291:AA291" si="392">E289+E256+E257</f>
        <v>8.0401587668002694</v>
      </c>
      <c r="F291" s="26">
        <f t="shared" si="392"/>
        <v>8.5413272972248571</v>
      </c>
      <c r="G291" s="26">
        <f t="shared" si="392"/>
        <v>8.9406140932948137</v>
      </c>
      <c r="H291" s="46">
        <f t="shared" si="392"/>
        <v>9.6710610558035839</v>
      </c>
      <c r="I291" s="40">
        <f t="shared" si="392"/>
        <v>9.5762587873215708</v>
      </c>
      <c r="J291" s="26">
        <f t="shared" si="392"/>
        <v>9.5762587873215708</v>
      </c>
      <c r="K291" s="26">
        <f t="shared" si="392"/>
        <v>9.5762587873215708</v>
      </c>
      <c r="L291" s="26">
        <f t="shared" si="392"/>
        <v>9.5762587873215708</v>
      </c>
      <c r="M291" s="26">
        <f t="shared" si="392"/>
        <v>9.5762587873215708</v>
      </c>
      <c r="N291" s="26">
        <f t="shared" si="392"/>
        <v>9.5762587873215708</v>
      </c>
      <c r="O291" s="26">
        <f t="shared" si="392"/>
        <v>4.2137206218294923</v>
      </c>
      <c r="P291" s="26">
        <f t="shared" si="392"/>
        <v>2.8338371353100489</v>
      </c>
      <c r="Q291" s="26">
        <f t="shared" si="392"/>
        <v>2.8338371353100489</v>
      </c>
      <c r="R291" s="26">
        <f t="shared" si="392"/>
        <v>2.8338371353100489</v>
      </c>
      <c r="S291" s="26">
        <f t="shared" si="392"/>
        <v>2.8338371353100489</v>
      </c>
      <c r="T291" s="26">
        <f t="shared" si="392"/>
        <v>2.8338371353100489</v>
      </c>
      <c r="U291" s="26">
        <f t="shared" si="392"/>
        <v>2.8338371353100489</v>
      </c>
      <c r="V291" s="26">
        <f t="shared" si="392"/>
        <v>2.8338371353100489</v>
      </c>
      <c r="W291" s="26">
        <f t="shared" si="392"/>
        <v>2.8338371353100489</v>
      </c>
      <c r="X291" s="26">
        <f t="shared" si="392"/>
        <v>2.8338371353100489</v>
      </c>
      <c r="Y291" s="26">
        <f t="shared" si="392"/>
        <v>2.2616013343751917</v>
      </c>
      <c r="Z291" s="26">
        <f t="shared" si="392"/>
        <v>1.7604328039506032</v>
      </c>
      <c r="AA291" s="26">
        <f t="shared" si="392"/>
        <v>1.3611460078806425</v>
      </c>
      <c r="AB291" s="26">
        <f t="shared" ref="AB291:BK291" si="393">AB289+AB256+AB257</f>
        <v>0.63069904537188048</v>
      </c>
      <c r="AC291" s="26">
        <f t="shared" si="393"/>
        <v>0</v>
      </c>
      <c r="AD291" s="26">
        <f t="shared" si="393"/>
        <v>0</v>
      </c>
      <c r="AE291" s="26">
        <f t="shared" si="393"/>
        <v>0</v>
      </c>
      <c r="AF291" s="26">
        <f t="shared" si="393"/>
        <v>0</v>
      </c>
      <c r="AG291" s="26">
        <f t="shared" si="393"/>
        <v>0</v>
      </c>
      <c r="AH291" s="26">
        <f t="shared" si="393"/>
        <v>0</v>
      </c>
      <c r="AI291" s="26">
        <f t="shared" si="393"/>
        <v>0</v>
      </c>
      <c r="AJ291" s="26">
        <f t="shared" si="393"/>
        <v>0</v>
      </c>
      <c r="AK291" s="26">
        <f t="shared" si="393"/>
        <v>0</v>
      </c>
      <c r="AL291" s="26">
        <f t="shared" si="393"/>
        <v>0</v>
      </c>
      <c r="AM291" s="26">
        <f t="shared" si="393"/>
        <v>0</v>
      </c>
      <c r="AN291" s="26">
        <f t="shared" si="393"/>
        <v>0</v>
      </c>
      <c r="AO291" s="26">
        <f t="shared" si="393"/>
        <v>0</v>
      </c>
      <c r="AP291" s="26">
        <f t="shared" si="393"/>
        <v>0</v>
      </c>
      <c r="AQ291" s="26">
        <f t="shared" si="393"/>
        <v>0</v>
      </c>
      <c r="AR291" s="26">
        <f t="shared" si="393"/>
        <v>0</v>
      </c>
      <c r="AS291" s="26">
        <f t="shared" si="393"/>
        <v>0</v>
      </c>
      <c r="AT291" s="26">
        <f t="shared" si="393"/>
        <v>0</v>
      </c>
      <c r="AU291" s="26">
        <f t="shared" si="393"/>
        <v>0</v>
      </c>
      <c r="AV291" s="26">
        <f t="shared" si="393"/>
        <v>0</v>
      </c>
      <c r="AW291" s="26">
        <f t="shared" si="393"/>
        <v>0</v>
      </c>
      <c r="AX291" s="26">
        <f t="shared" si="393"/>
        <v>0</v>
      </c>
      <c r="AY291" s="26">
        <f t="shared" si="393"/>
        <v>0</v>
      </c>
      <c r="AZ291" s="26">
        <f t="shared" si="393"/>
        <v>0</v>
      </c>
      <c r="BA291" s="26">
        <f t="shared" si="393"/>
        <v>0</v>
      </c>
      <c r="BB291" s="26">
        <f t="shared" si="393"/>
        <v>0</v>
      </c>
      <c r="BC291" s="26">
        <f t="shared" si="393"/>
        <v>0</v>
      </c>
      <c r="BD291" s="26">
        <f t="shared" si="393"/>
        <v>0</v>
      </c>
      <c r="BE291" s="26">
        <f t="shared" si="393"/>
        <v>0</v>
      </c>
      <c r="BF291" s="26">
        <f t="shared" si="393"/>
        <v>0</v>
      </c>
      <c r="BG291" s="26">
        <f t="shared" si="393"/>
        <v>0</v>
      </c>
      <c r="BH291" s="26">
        <f t="shared" si="393"/>
        <v>0</v>
      </c>
      <c r="BI291" s="26">
        <f t="shared" si="393"/>
        <v>0</v>
      </c>
      <c r="BJ291" s="26">
        <f t="shared" si="393"/>
        <v>0</v>
      </c>
      <c r="BK291" s="26">
        <f t="shared" si="393"/>
        <v>0</v>
      </c>
    </row>
    <row r="292" spans="2:63" x14ac:dyDescent="0.3">
      <c r="B292" t="s">
        <v>50</v>
      </c>
      <c r="D292" s="26">
        <f>D265-D289</f>
        <v>11.444716018697182</v>
      </c>
      <c r="E292" s="26">
        <f>D292+E265-E289</f>
        <v>20.89585082625409</v>
      </c>
      <c r="F292" s="26">
        <f t="shared" ref="F292:AA292" si="394">E292+F265-F289</f>
        <v>27.808182416293789</v>
      </c>
      <c r="G292" s="26">
        <f t="shared" si="394"/>
        <v>40.944430539039764</v>
      </c>
      <c r="H292" s="46">
        <f t="shared" si="394"/>
        <v>51.355273356539094</v>
      </c>
      <c r="I292" s="40">
        <f t="shared" si="394"/>
        <v>48.521436221229045</v>
      </c>
      <c r="J292" s="26">
        <f t="shared" si="394"/>
        <v>45.687599085918997</v>
      </c>
      <c r="K292" s="26">
        <f t="shared" si="394"/>
        <v>42.853761950608948</v>
      </c>
      <c r="L292" s="26">
        <f t="shared" si="394"/>
        <v>40.0199248152989</v>
      </c>
      <c r="M292" s="26">
        <f t="shared" si="394"/>
        <v>37.186087679988852</v>
      </c>
      <c r="N292" s="26">
        <f t="shared" si="394"/>
        <v>34.352250544678803</v>
      </c>
      <c r="O292" s="26">
        <f t="shared" si="394"/>
        <v>31.518413409368755</v>
      </c>
      <c r="P292" s="26">
        <f t="shared" si="394"/>
        <v>28.684576274058706</v>
      </c>
      <c r="Q292" s="26">
        <f t="shared" si="394"/>
        <v>25.850739138748658</v>
      </c>
      <c r="R292" s="26">
        <f t="shared" si="394"/>
        <v>23.016902003438609</v>
      </c>
      <c r="S292" s="26">
        <f t="shared" si="394"/>
        <v>20.183064868128561</v>
      </c>
      <c r="T292" s="26">
        <f t="shared" si="394"/>
        <v>17.349227732818512</v>
      </c>
      <c r="U292" s="26">
        <f t="shared" si="394"/>
        <v>14.515390597508464</v>
      </c>
      <c r="V292" s="26">
        <f t="shared" si="394"/>
        <v>11.681553462198416</v>
      </c>
      <c r="W292" s="26">
        <f t="shared" si="394"/>
        <v>8.8477163268883672</v>
      </c>
      <c r="X292" s="26">
        <f t="shared" si="394"/>
        <v>6.0138791915783187</v>
      </c>
      <c r="Y292" s="26">
        <f t="shared" si="394"/>
        <v>3.752277857203127</v>
      </c>
      <c r="Z292" s="26">
        <f t="shared" si="394"/>
        <v>1.9918450532525238</v>
      </c>
      <c r="AA292" s="26">
        <f t="shared" si="394"/>
        <v>0.63069904537188126</v>
      </c>
      <c r="AB292" s="26">
        <f t="shared" ref="AB292:BK292" si="395">AA292+AB265-AB289</f>
        <v>0</v>
      </c>
      <c r="AC292" s="26">
        <f t="shared" si="395"/>
        <v>0</v>
      </c>
      <c r="AD292" s="26">
        <f t="shared" si="395"/>
        <v>0</v>
      </c>
      <c r="AE292" s="26">
        <f t="shared" si="395"/>
        <v>0</v>
      </c>
      <c r="AF292" s="26">
        <f t="shared" si="395"/>
        <v>0</v>
      </c>
      <c r="AG292" s="26">
        <f t="shared" si="395"/>
        <v>0</v>
      </c>
      <c r="AH292" s="26">
        <f t="shared" si="395"/>
        <v>0</v>
      </c>
      <c r="AI292" s="26">
        <f t="shared" si="395"/>
        <v>0</v>
      </c>
      <c r="AJ292" s="26">
        <f t="shared" si="395"/>
        <v>0</v>
      </c>
      <c r="AK292" s="26">
        <f t="shared" si="395"/>
        <v>0</v>
      </c>
      <c r="AL292" s="26">
        <f t="shared" si="395"/>
        <v>0</v>
      </c>
      <c r="AM292" s="26">
        <f t="shared" si="395"/>
        <v>0</v>
      </c>
      <c r="AN292" s="26">
        <f t="shared" si="395"/>
        <v>0</v>
      </c>
      <c r="AO292" s="26">
        <f t="shared" si="395"/>
        <v>0</v>
      </c>
      <c r="AP292" s="26">
        <f t="shared" si="395"/>
        <v>0</v>
      </c>
      <c r="AQ292" s="26">
        <f t="shared" si="395"/>
        <v>0</v>
      </c>
      <c r="AR292" s="26">
        <f t="shared" si="395"/>
        <v>0</v>
      </c>
      <c r="AS292" s="26">
        <f t="shared" si="395"/>
        <v>0</v>
      </c>
      <c r="AT292" s="26">
        <f t="shared" si="395"/>
        <v>0</v>
      </c>
      <c r="AU292" s="26">
        <f t="shared" si="395"/>
        <v>0</v>
      </c>
      <c r="AV292" s="26">
        <f t="shared" si="395"/>
        <v>0</v>
      </c>
      <c r="AW292" s="26">
        <f t="shared" si="395"/>
        <v>0</v>
      </c>
      <c r="AX292" s="26">
        <f t="shared" si="395"/>
        <v>0</v>
      </c>
      <c r="AY292" s="26">
        <f t="shared" si="395"/>
        <v>0</v>
      </c>
      <c r="AZ292" s="26">
        <f t="shared" si="395"/>
        <v>0</v>
      </c>
      <c r="BA292" s="26">
        <f t="shared" si="395"/>
        <v>0</v>
      </c>
      <c r="BB292" s="26">
        <f t="shared" si="395"/>
        <v>0</v>
      </c>
      <c r="BC292" s="26">
        <f t="shared" si="395"/>
        <v>0</v>
      </c>
      <c r="BD292" s="26">
        <f t="shared" si="395"/>
        <v>0</v>
      </c>
      <c r="BE292" s="26">
        <f t="shared" si="395"/>
        <v>0</v>
      </c>
      <c r="BF292" s="26">
        <f t="shared" si="395"/>
        <v>0</v>
      </c>
      <c r="BG292" s="26">
        <f t="shared" si="395"/>
        <v>0</v>
      </c>
      <c r="BH292" s="26">
        <f t="shared" si="395"/>
        <v>0</v>
      </c>
      <c r="BI292" s="26">
        <f t="shared" si="395"/>
        <v>0</v>
      </c>
      <c r="BJ292" s="26">
        <f t="shared" si="395"/>
        <v>0</v>
      </c>
      <c r="BK292" s="26">
        <f t="shared" si="395"/>
        <v>0</v>
      </c>
    </row>
    <row r="293" spans="2:63" x14ac:dyDescent="0.3">
      <c r="B293" t="s">
        <v>51</v>
      </c>
      <c r="D293" s="26">
        <f>D292+D262</f>
        <v>87.652308053816228</v>
      </c>
      <c r="E293" s="26">
        <f t="shared" ref="E293:AA293" si="396">E292+E262</f>
        <v>89.635519895507727</v>
      </c>
      <c r="F293" s="26">
        <f t="shared" si="396"/>
        <v>89.079928519682014</v>
      </c>
      <c r="G293" s="26">
        <f t="shared" si="396"/>
        <v>94.74825367656257</v>
      </c>
      <c r="H293" s="46">
        <f t="shared" si="396"/>
        <v>93.189686755127667</v>
      </c>
      <c r="I293" s="40">
        <f t="shared" si="396"/>
        <v>83.613427967806103</v>
      </c>
      <c r="J293" s="26">
        <f t="shared" si="396"/>
        <v>74.03716918048454</v>
      </c>
      <c r="K293" s="26">
        <f t="shared" si="396"/>
        <v>64.460910393162962</v>
      </c>
      <c r="L293" s="26">
        <f t="shared" si="396"/>
        <v>54.884651605841391</v>
      </c>
      <c r="M293" s="26">
        <f t="shared" si="396"/>
        <v>45.30839281851982</v>
      </c>
      <c r="N293" s="26">
        <f t="shared" si="396"/>
        <v>35.73213403119825</v>
      </c>
      <c r="O293" s="26">
        <f t="shared" si="396"/>
        <v>31.518413409368758</v>
      </c>
      <c r="P293" s="26">
        <f t="shared" si="396"/>
        <v>28.68457627405871</v>
      </c>
      <c r="Q293" s="26">
        <f t="shared" si="396"/>
        <v>25.850739138748661</v>
      </c>
      <c r="R293" s="26">
        <f t="shared" si="396"/>
        <v>23.016902003438613</v>
      </c>
      <c r="S293" s="26">
        <f t="shared" si="396"/>
        <v>20.183064868128564</v>
      </c>
      <c r="T293" s="26">
        <f t="shared" si="396"/>
        <v>17.349227732818516</v>
      </c>
      <c r="U293" s="26">
        <f t="shared" si="396"/>
        <v>14.515390597508469</v>
      </c>
      <c r="V293" s="26">
        <f t="shared" si="396"/>
        <v>11.681553462198421</v>
      </c>
      <c r="W293" s="26">
        <f t="shared" si="396"/>
        <v>8.8477163268883725</v>
      </c>
      <c r="X293" s="26">
        <f t="shared" si="396"/>
        <v>6.0138791915783232</v>
      </c>
      <c r="Y293" s="26">
        <f t="shared" si="396"/>
        <v>3.7522778572031319</v>
      </c>
      <c r="Z293" s="26">
        <f t="shared" si="396"/>
        <v>1.9918450532525285</v>
      </c>
      <c r="AA293" s="26">
        <f t="shared" si="396"/>
        <v>0.63069904537188592</v>
      </c>
      <c r="AB293" s="26">
        <f t="shared" ref="AB293:BK293" si="397">AB292+AB262</f>
        <v>4.6629367034256575E-15</v>
      </c>
      <c r="AC293" s="26">
        <f t="shared" si="397"/>
        <v>4.6629367034256575E-15</v>
      </c>
      <c r="AD293" s="26">
        <f t="shared" si="397"/>
        <v>4.6629367034256575E-15</v>
      </c>
      <c r="AE293" s="26">
        <f t="shared" si="397"/>
        <v>4.6629367034256575E-15</v>
      </c>
      <c r="AF293" s="26">
        <f t="shared" si="397"/>
        <v>4.6629367034256575E-15</v>
      </c>
      <c r="AG293" s="26">
        <f t="shared" si="397"/>
        <v>4.6629367034256575E-15</v>
      </c>
      <c r="AH293" s="26">
        <f t="shared" si="397"/>
        <v>4.6629367034256575E-15</v>
      </c>
      <c r="AI293" s="26">
        <f t="shared" si="397"/>
        <v>4.6629367034256575E-15</v>
      </c>
      <c r="AJ293" s="26">
        <f t="shared" si="397"/>
        <v>4.6629367034256575E-15</v>
      </c>
      <c r="AK293" s="26">
        <f t="shared" si="397"/>
        <v>4.6629367034256575E-15</v>
      </c>
      <c r="AL293" s="26">
        <f t="shared" si="397"/>
        <v>4.6629367034256575E-15</v>
      </c>
      <c r="AM293" s="26">
        <f t="shared" si="397"/>
        <v>4.6629367034256575E-15</v>
      </c>
      <c r="AN293" s="26">
        <f t="shared" si="397"/>
        <v>4.6629367034256575E-15</v>
      </c>
      <c r="AO293" s="26">
        <f t="shared" si="397"/>
        <v>4.6629367034256575E-15</v>
      </c>
      <c r="AP293" s="26">
        <f t="shared" si="397"/>
        <v>4.6629367034256575E-15</v>
      </c>
      <c r="AQ293" s="26">
        <f t="shared" si="397"/>
        <v>4.6629367034256575E-15</v>
      </c>
      <c r="AR293" s="26">
        <f t="shared" si="397"/>
        <v>4.6629367034256575E-15</v>
      </c>
      <c r="AS293" s="26">
        <f t="shared" si="397"/>
        <v>4.6629367034256575E-15</v>
      </c>
      <c r="AT293" s="26">
        <f t="shared" si="397"/>
        <v>4.6629367034256575E-15</v>
      </c>
      <c r="AU293" s="26">
        <f t="shared" si="397"/>
        <v>4.6629367034256575E-15</v>
      </c>
      <c r="AV293" s="26">
        <f t="shared" si="397"/>
        <v>4.6629367034256575E-15</v>
      </c>
      <c r="AW293" s="26">
        <f t="shared" si="397"/>
        <v>4.6629367034256575E-15</v>
      </c>
      <c r="AX293" s="26">
        <f t="shared" si="397"/>
        <v>4.6629367034256575E-15</v>
      </c>
      <c r="AY293" s="26">
        <f t="shared" si="397"/>
        <v>4.6629367034256575E-15</v>
      </c>
      <c r="AZ293" s="26">
        <f t="shared" si="397"/>
        <v>4.6629367034256575E-15</v>
      </c>
      <c r="BA293" s="26">
        <f t="shared" si="397"/>
        <v>4.6629367034256575E-15</v>
      </c>
      <c r="BB293" s="26">
        <f t="shared" si="397"/>
        <v>4.6629367034256575E-15</v>
      </c>
      <c r="BC293" s="26">
        <f t="shared" si="397"/>
        <v>4.6629367034256575E-15</v>
      </c>
      <c r="BD293" s="26">
        <f t="shared" si="397"/>
        <v>4.6629367034256575E-15</v>
      </c>
      <c r="BE293" s="26">
        <f t="shared" si="397"/>
        <v>4.6629367034256575E-15</v>
      </c>
      <c r="BF293" s="26">
        <f t="shared" si="397"/>
        <v>4.6629367034256575E-15</v>
      </c>
      <c r="BG293" s="26">
        <f t="shared" si="397"/>
        <v>4.6629367034256575E-15</v>
      </c>
      <c r="BH293" s="26">
        <f t="shared" si="397"/>
        <v>4.6629367034256575E-15</v>
      </c>
      <c r="BI293" s="26">
        <f t="shared" si="397"/>
        <v>4.6629367034256575E-15</v>
      </c>
      <c r="BJ293" s="26">
        <f t="shared" si="397"/>
        <v>4.6629367034256575E-15</v>
      </c>
      <c r="BK293" s="26">
        <f t="shared" si="397"/>
        <v>4.6629367034256575E-15</v>
      </c>
    </row>
    <row r="295" spans="2:63" s="28" customFormat="1" x14ac:dyDescent="0.3">
      <c r="B295" s="28" t="str">
        <f>Inputs!B22</f>
        <v>SCADA and remote control</v>
      </c>
      <c r="H295" s="48"/>
      <c r="I295" s="42"/>
    </row>
    <row r="297" spans="2:63" x14ac:dyDescent="0.3">
      <c r="D297" s="25" t="s">
        <v>41</v>
      </c>
      <c r="E297" s="25" t="s">
        <v>35</v>
      </c>
      <c r="F297" s="25" t="s">
        <v>36</v>
      </c>
    </row>
    <row r="298" spans="2:63" x14ac:dyDescent="0.3">
      <c r="B298" t="s">
        <v>40</v>
      </c>
      <c r="D298" s="9">
        <f>Inputs!D112</f>
        <v>3.1488954567856187</v>
      </c>
      <c r="E298" s="9">
        <f>Inputs!E112</f>
        <v>11.093765229817249</v>
      </c>
      <c r="F298" s="9">
        <f>Inputs!F112</f>
        <v>15</v>
      </c>
    </row>
    <row r="300" spans="2:63" hidden="1" outlineLevel="1" x14ac:dyDescent="0.3"/>
    <row r="301" spans="2:63" hidden="1" outlineLevel="1" x14ac:dyDescent="0.3">
      <c r="B301" t="s">
        <v>45</v>
      </c>
      <c r="D301" s="26">
        <f>IF(OR($E298=0,C307=0),0,MIN($C307/$E298, $C307-SUM($C301:C301)))</f>
        <v>0.28384370784431062</v>
      </c>
      <c r="E301" s="26">
        <f>IF(OR($E298=0,D307=0),0,MIN($C307/$E298, $C307-SUM($C301:D301)))</f>
        <v>0.28384370784431062</v>
      </c>
      <c r="F301" s="26">
        <f>IF(OR($E298=0,E307=0),0,MIN($C307/$E298, $C307-SUM($C301:E301)))</f>
        <v>0.28384370784431062</v>
      </c>
      <c r="G301" s="26">
        <f>IF(OR($E298=0,F307=0),0,MIN($C307/$E298, $C307-SUM($C301:F301)))</f>
        <v>0.28384370784431062</v>
      </c>
      <c r="H301" s="46">
        <f>IF(OR($E298=0,G307=0),0,MIN($C307/$E298, $C307-SUM($C301:G301)))</f>
        <v>0.28384370784431062</v>
      </c>
      <c r="I301" s="40">
        <f>IF(OR($E298=0,H307=0),0,MIN($C307/$E298, $C307-SUM($C301:H301)))</f>
        <v>0.28384370784431062</v>
      </c>
      <c r="J301" s="26">
        <f>IF(OR($E298=0,I307=0),0,MIN($C307/$E298, $C307-SUM($C301:I301)))</f>
        <v>0.28384370784431062</v>
      </c>
      <c r="K301" s="26">
        <f>IF(OR($E298=0,J307=0),0,MIN($C307/$E298, $C307-SUM($C301:J301)))</f>
        <v>0.28384370784431062</v>
      </c>
      <c r="L301" s="26">
        <f>IF(OR($E298=0,K307=0),0,MIN($C307/$E298, $C307-SUM($C301:K301)))</f>
        <v>0.28384370784431062</v>
      </c>
      <c r="M301" s="26">
        <f>IF(OR($E298=0,L307=0),0,MIN($C307/$E298, $C307-SUM($C301:L301)))</f>
        <v>0.28384370784431062</v>
      </c>
      <c r="N301" s="26">
        <f>IF(OR($E298=0,M307=0),0,MIN($C307/$E298, $C307-SUM($C301:M301)))</f>
        <v>0.28384370784431062</v>
      </c>
      <c r="O301" s="26">
        <f>IF(OR($E298=0,N307=0),0,MIN($C307/$E298, $C307-SUM($C301:N301)))</f>
        <v>2.661467049820132E-2</v>
      </c>
      <c r="P301" s="26">
        <f>IF(OR($E298=0,O307=0),0,MIN($C307/$E298, $C307-SUM($C301:O301)))</f>
        <v>0</v>
      </c>
      <c r="Q301" s="26">
        <f>IF(OR($E298=0,P307=0),0,MIN($C307/$E298, $C307-SUM($C301:P301)))</f>
        <v>0</v>
      </c>
      <c r="R301" s="26">
        <f>IF(OR($E298=0,Q307=0),0,MIN($C307/$E298, $C307-SUM($C301:Q301)))</f>
        <v>0</v>
      </c>
      <c r="S301" s="26">
        <f>IF(OR($E298=0,R307=0),0,MIN($C307/$E298, $C307-SUM($C301:R301)))</f>
        <v>0</v>
      </c>
      <c r="T301" s="26">
        <f>IF(OR($E298=0,S307=0),0,MIN($C307/$E298, $C307-SUM($C301:S301)))</f>
        <v>0</v>
      </c>
      <c r="U301" s="26">
        <f>IF(OR($E298=0,T307=0),0,MIN($C307/$E298, $C307-SUM($C301:T301)))</f>
        <v>0</v>
      </c>
      <c r="V301" s="26">
        <f>IF(OR($E298=0,U307=0),0,MIN($C307/$E298, $C307-SUM($C301:U301)))</f>
        <v>0</v>
      </c>
      <c r="W301" s="26">
        <f>IF(OR($E298=0,V307=0),0,MIN($C307/$E298, $C307-SUM($C301:V301)))</f>
        <v>0</v>
      </c>
      <c r="X301" s="26">
        <f>IF(OR($E298=0,W307=0),0,MIN($C307/$E298, $C307-SUM($C301:W301)))</f>
        <v>0</v>
      </c>
      <c r="Y301" s="26">
        <f>IF(OR($E298=0,X307=0),0,MIN($C307/$E298, $C307-SUM($C301:X301)))</f>
        <v>0</v>
      </c>
      <c r="Z301" s="26">
        <f>IF(OR($E298=0,Y307=0),0,MIN($C307/$E298, $C307-SUM($C301:Y301)))</f>
        <v>0</v>
      </c>
      <c r="AA301" s="26">
        <f>IF(OR($E298=0,Z307=0),0,MIN($C307/$E298, $C307-SUM($C301:Z301)))</f>
        <v>0</v>
      </c>
      <c r="AB301" s="26">
        <f>IF(OR($E298=0,AA307=0),0,MIN($C307/$E298, $C307-SUM($C301:AA301)))</f>
        <v>0</v>
      </c>
      <c r="AC301" s="26">
        <f>IF(OR($E298=0,AB307=0),0,MIN($C307/$E298, $C307-SUM($C301:AB301)))</f>
        <v>0</v>
      </c>
      <c r="AD301" s="26">
        <f>IF(OR($E298=0,AC307=0),0,MIN($C307/$E298, $C307-SUM($C301:AC301)))</f>
        <v>0</v>
      </c>
      <c r="AE301" s="26">
        <f>IF(OR($E298=0,AD307=0),0,MIN($C307/$E298, $C307-SUM($C301:AD301)))</f>
        <v>0</v>
      </c>
      <c r="AF301" s="26">
        <f>IF(OR($E298=0,AE307=0),0,MIN($C307/$E298, $C307-SUM($C301:AE301)))</f>
        <v>0</v>
      </c>
      <c r="AG301" s="26">
        <f>IF(OR($E298=0,AF307=0),0,MIN($C307/$E298, $C307-SUM($C301:AF301)))</f>
        <v>0</v>
      </c>
      <c r="AH301" s="26">
        <f>IF(OR($E298=0,AG307=0),0,MIN($C307/$E298, $C307-SUM($C301:AG301)))</f>
        <v>0</v>
      </c>
      <c r="AI301" s="26">
        <f>IF(OR($E298=0,AH307=0),0,MIN($C307/$E298, $C307-SUM($C301:AH301)))</f>
        <v>0</v>
      </c>
      <c r="AJ301" s="26">
        <f>IF(OR($E298=0,AI307=0),0,MIN($C307/$E298, $C307-SUM($C301:AI301)))</f>
        <v>0</v>
      </c>
      <c r="AK301" s="26">
        <f>IF(OR($E298=0,AJ307=0),0,MIN($C307/$E298, $C307-SUM($C301:AJ301)))</f>
        <v>0</v>
      </c>
      <c r="AL301" s="26">
        <f>IF(OR($E298=0,AK307=0),0,MIN($C307/$E298, $C307-SUM($C301:AK301)))</f>
        <v>0</v>
      </c>
      <c r="AM301" s="26">
        <f>IF(OR($E298=0,AL307=0),0,MIN($C307/$E298, $C307-SUM($C301:AL301)))</f>
        <v>0</v>
      </c>
      <c r="AN301" s="26">
        <f>IF(OR($E298=0,AM307=0),0,MIN($C307/$E298, $C307-SUM($C301:AM301)))</f>
        <v>0</v>
      </c>
      <c r="AO301" s="26">
        <f>IF(OR($E298=0,AN307=0),0,MIN($C307/$E298, $C307-SUM($C301:AN301)))</f>
        <v>0</v>
      </c>
      <c r="AP301" s="26">
        <f>IF(OR($E298=0,AO307=0),0,MIN($C307/$E298, $C307-SUM($C301:AO301)))</f>
        <v>0</v>
      </c>
      <c r="AQ301" s="26">
        <f>IF(OR($E298=0,AP307=0),0,MIN($C307/$E298, $C307-SUM($C301:AP301)))</f>
        <v>0</v>
      </c>
      <c r="AR301" s="26">
        <f>IF(OR($E298=0,AQ307=0),0,MIN($C307/$E298, $C307-SUM($C301:AQ301)))</f>
        <v>0</v>
      </c>
      <c r="AS301" s="26">
        <f>IF(OR($E298=0,AR307=0),0,MIN($C307/$E298, $C307-SUM($C301:AR301)))</f>
        <v>0</v>
      </c>
      <c r="AT301" s="26">
        <f>IF(OR($E298=0,AS307=0),0,MIN($C307/$E298, $C307-SUM($C301:AS301)))</f>
        <v>0</v>
      </c>
      <c r="AU301" s="26">
        <f>IF(OR($E298=0,AT307=0),0,MIN($C307/$E298, $C307-SUM($C301:AT301)))</f>
        <v>0</v>
      </c>
      <c r="AV301" s="26">
        <f>IF(OR($E298=0,AU307=0),0,MIN($C307/$E298, $C307-SUM($C301:AU301)))</f>
        <v>0</v>
      </c>
      <c r="AW301" s="26">
        <f>IF(OR($E298=0,AV307=0),0,MIN($C307/$E298, $C307-SUM($C301:AV301)))</f>
        <v>0</v>
      </c>
      <c r="AX301" s="26">
        <f>IF(OR($E298=0,AW307=0),0,MIN($C307/$E298, $C307-SUM($C301:AW301)))</f>
        <v>0</v>
      </c>
      <c r="AY301" s="26">
        <f>IF(OR($E298=0,AX307=0),0,MIN($C307/$E298, $C307-SUM($C301:AX301)))</f>
        <v>0</v>
      </c>
      <c r="AZ301" s="26">
        <f>IF(OR($E298=0,AY307=0),0,MIN($C307/$E298, $C307-SUM($C301:AY301)))</f>
        <v>0</v>
      </c>
      <c r="BA301" s="26">
        <f>IF(OR($E298=0,AZ307=0),0,MIN($C307/$E298, $C307-SUM($C301:AZ301)))</f>
        <v>0</v>
      </c>
      <c r="BB301" s="26">
        <f>IF(OR($E298=0,BA307=0),0,MIN($C307/$E298, $C307-SUM($C301:BA301)))</f>
        <v>0</v>
      </c>
      <c r="BC301" s="26">
        <f>IF(OR($E298=0,BB307=0),0,MIN($C307/$E298, $C307-SUM($C301:BB301)))</f>
        <v>0</v>
      </c>
      <c r="BD301" s="26">
        <f>IF(OR($E298=0,BC307=0),0,MIN($C307/$E298, $C307-SUM($C301:BC301)))</f>
        <v>0</v>
      </c>
      <c r="BE301" s="26">
        <f>IF(OR($E298=0,BD307=0),0,MIN($C307/$E298, $C307-SUM($C301:BD301)))</f>
        <v>0</v>
      </c>
      <c r="BF301" s="26">
        <f>IF(OR($E298=0,BE307=0),0,MIN($C307/$E298, $C307-SUM($C301:BE301)))</f>
        <v>0</v>
      </c>
      <c r="BG301" s="26">
        <f>IF(OR($E298=0,BF307=0),0,MIN($C307/$E298, $C307-SUM($C301:BF301)))</f>
        <v>0</v>
      </c>
      <c r="BH301" s="26">
        <f>IF(OR($E298=0,BG307=0),0,MIN($C307/$E298, $C307-SUM($C301:BG301)))</f>
        <v>0</v>
      </c>
      <c r="BI301" s="26">
        <f>IF(OR($E298=0,BH307=0),0,MIN($C307/$E298, $C307-SUM($C301:BH301)))</f>
        <v>0</v>
      </c>
      <c r="BJ301" s="26">
        <f>IF(OR($E298=0,BI307=0),0,MIN($C307/$E298, $C307-SUM($C301:BI301)))</f>
        <v>0</v>
      </c>
      <c r="BK301" s="26">
        <f>IF(OR($E298=0,BJ307=0),0,MIN($C307/$E298, $C307-SUM($C301:BJ301)))</f>
        <v>0</v>
      </c>
    </row>
    <row r="302" spans="2:63" hidden="1" outlineLevel="1" x14ac:dyDescent="0.3">
      <c r="B302" t="s">
        <v>47</v>
      </c>
      <c r="D302" s="26"/>
      <c r="E302" s="26"/>
      <c r="F302" s="26"/>
      <c r="G302" s="26"/>
      <c r="H302" s="46"/>
      <c r="I302" s="40">
        <f>IF(OR($E298=0,H307=0),0,IF($H306&gt;0,(MIN($H306/IF($E298&lt;=5,1,($E298-5)),$H306-SUM($H302:H302))), (MAX($H306/IF($E298&lt;=5,1,($E298-5)),$H306-SUM($H302:H302)))))</f>
        <v>-1.8233715455043913E-2</v>
      </c>
      <c r="J302" s="26">
        <f>IF(OR($E298=0,I307=0),0,IF($H306&gt;0,(MIN($H306/IF($E298&lt;=5,1,($E298-5)),$H306-SUM($H302:I302))), (MAX($H306/IF($E298&lt;=5,1,($E298-5)),$H306-SUM($H302:I302)))))</f>
        <v>-1.8233715455043913E-2</v>
      </c>
      <c r="K302" s="26">
        <f>IF(OR($E298=0,J307=0),0,IF($H306&gt;0,(MIN($H306/IF($E298&lt;=5,1,($E298-5)),$H306-SUM($H302:J302))), (MAX($H306/IF($E298&lt;=5,1,($E298-5)),$H306-SUM($H302:J302)))))</f>
        <v>-1.8233715455043913E-2</v>
      </c>
      <c r="L302" s="26">
        <f>IF(OR($E298=0,K307=0),0,IF($H306&gt;0,(MIN($H306/IF($E298&lt;=5,1,($E298-5)),$H306-SUM($H302:K302))), (MAX($H306/IF($E298&lt;=5,1,($E298-5)),$H306-SUM($H302:K302)))))</f>
        <v>-1.8233715455043913E-2</v>
      </c>
      <c r="M302" s="26">
        <f>IF(OR($E298=0,L307=0),0,IF($H306&gt;0,(MIN($H306/IF($E298&lt;=5,1,($E298-5)),$H306-SUM($H302:L302))), (MAX($H306/IF($E298&lt;=5,1,($E298-5)),$H306-SUM($H302:L302)))))</f>
        <v>-1.8233715455043913E-2</v>
      </c>
      <c r="N302" s="26">
        <f>IF(OR($E298=0,M307=0),0,IF($H306&gt;0,(MIN($H306/IF($E298&lt;=5,1,($E298-5)),$H306-SUM($H302:M302))), (MAX($H306/IF($E298&lt;=5,1,($E298-5)),$H306-SUM($H302:M302)))))</f>
        <v>-1.8233715455043913E-2</v>
      </c>
      <c r="O302" s="26">
        <f>IF(OR($E298=0,N307=0),0,IF($H306&gt;0,(MIN($H306/IF($E298&lt;=5,1,($E298-5)),$H306-SUM($H302:N302))), (MAX($H306/IF($E298&lt;=5,1,($E298-5)),$H306-SUM($H302:N302)))))</f>
        <v>-1.7096885200645062E-3</v>
      </c>
      <c r="P302" s="26">
        <f>IF(OR($E298=0,O307=0),0,IF($H306&gt;0,(MIN($H306/IF($E298&lt;=5,1,($E298-5)),$H306-SUM($H302:O302))), (MAX($H306/IF($E298&lt;=5,1,($E298-5)),$H306-SUM($H302:O302)))))</f>
        <v>0</v>
      </c>
      <c r="Q302" s="26">
        <f>IF(OR($E298=0,P307=0),0,IF($H306&gt;0,(MIN($H306/IF($E298&lt;=5,1,($E298-5)),$H306-SUM($H302:P302))), (MAX($H306/IF($E298&lt;=5,1,($E298-5)),$H306-SUM($H302:P302)))))</f>
        <v>0</v>
      </c>
      <c r="R302" s="26">
        <f>IF(OR($E298=0,Q307=0),0,IF($H306&gt;0,(MIN($H306/IF($E298&lt;=5,1,($E298-5)),$H306-SUM($H302:Q302))), (MAX($H306/IF($E298&lt;=5,1,($E298-5)),$H306-SUM($H302:Q302)))))</f>
        <v>0</v>
      </c>
      <c r="S302" s="26">
        <f>IF(OR($E298=0,R307=0),0,IF($H306&gt;0,(MIN($H306/IF($E298&lt;=5,1,($E298-5)),$H306-SUM($H302:R302))), (MAX($H306/IF($E298&lt;=5,1,($E298-5)),$H306-SUM($H302:R302)))))</f>
        <v>0</v>
      </c>
      <c r="T302" s="26">
        <f>IF(OR($E298=0,S307=0),0,IF($H306&gt;0,(MIN($H306/IF($E298&lt;=5,1,($E298-5)),$H306-SUM($H302:S302))), (MAX($H306/IF($E298&lt;=5,1,($E298-5)),$H306-SUM($H302:S302)))))</f>
        <v>0</v>
      </c>
      <c r="U302" s="26">
        <f>IF(OR($E298=0,T307=0),0,IF($H306&gt;0,(MIN($H306/IF($E298&lt;=5,1,($E298-5)),$H306-SUM($H302:T302))), (MAX($H306/IF($E298&lt;=5,1,($E298-5)),$H306-SUM($H302:T302)))))</f>
        <v>0</v>
      </c>
      <c r="V302" s="26">
        <f>IF(OR($E298=0,U307=0),0,IF($H306&gt;0,(MIN($H306/IF($E298&lt;=5,1,($E298-5)),$H306-SUM($H302:U302))), (MAX($H306/IF($E298&lt;=5,1,($E298-5)),$H306-SUM($H302:U302)))))</f>
        <v>0</v>
      </c>
      <c r="W302" s="26">
        <f>IF(OR($E298=0,V307=0),0,IF($H306&gt;0,(MIN($H306/IF($E298&lt;=5,1,($E298-5)),$H306-SUM($H302:V302))), (MAX($H306/IF($E298&lt;=5,1,($E298-5)),$H306-SUM($H302:V302)))))</f>
        <v>0</v>
      </c>
      <c r="X302" s="26">
        <f>IF(OR($E298=0,W307=0),0,IF($H306&gt;0,(MIN($H306/IF($E298&lt;=5,1,($E298-5)),$H306-SUM($H302:W302))), (MAX($H306/IF($E298&lt;=5,1,($E298-5)),$H306-SUM($H302:W302)))))</f>
        <v>0</v>
      </c>
      <c r="Y302" s="26">
        <f>IF(OR($E298=0,X307=0),0,IF($H306&gt;0,(MIN($H306/IF($E298&lt;=5,1,($E298-5)),$H306-SUM($H302:X302))), (MAX($H306/IF($E298&lt;=5,1,($E298-5)),$H306-SUM($H302:X302)))))</f>
        <v>0</v>
      </c>
      <c r="Z302" s="26">
        <f>IF(OR($E298=0,Y307=0),0,IF($H306&gt;0,(MIN($H306/IF($E298&lt;=5,1,($E298-5)),$H306-SUM($H302:Y302))), (MAX($H306/IF($E298&lt;=5,1,($E298-5)),$H306-SUM($H302:Y302)))))</f>
        <v>0</v>
      </c>
      <c r="AA302" s="26">
        <f>IF(OR($E298=0,Z307=0),0,IF($H306&gt;0,(MIN($H306/IF($E298&lt;=5,1,($E298-5)),$H306-SUM($H302:Z302))), (MAX($H306/IF($E298&lt;=5,1,($E298-5)),$H306-SUM($H302:Z302)))))</f>
        <v>0</v>
      </c>
      <c r="AB302" s="26">
        <f>IF(OR($E298=0,AA307=0),0,IF($H306&gt;0,(MIN($H306/IF($E298&lt;=5,1,($E298-5)),$H306-SUM($H302:AA302))), (MAX($H306/IF($E298&lt;=5,1,($E298-5)),$H306-SUM($H302:AA302)))))</f>
        <v>0</v>
      </c>
      <c r="AC302" s="26">
        <f>IF(OR($E298=0,AB307=0),0,IF($H306&gt;0,(MIN($H306/IF($E298&lt;=5,1,($E298-5)),$H306-SUM($H302:AB302))), (MAX($H306/IF($E298&lt;=5,1,($E298-5)),$H306-SUM($H302:AB302)))))</f>
        <v>0</v>
      </c>
      <c r="AD302" s="26">
        <f>IF(OR($E298=0,AC307=0),0,IF($H306&gt;0,(MIN($H306/IF($E298&lt;=5,1,($E298-5)),$H306-SUM($H302:AC302))), (MAX($H306/IF($E298&lt;=5,1,($E298-5)),$H306-SUM($H302:AC302)))))</f>
        <v>0</v>
      </c>
      <c r="AE302" s="26">
        <f>IF(OR($E298=0,AD307=0),0,IF($H306&gt;0,(MIN($H306/IF($E298&lt;=5,1,($E298-5)),$H306-SUM($H302:AD302))), (MAX($H306/IF($E298&lt;=5,1,($E298-5)),$H306-SUM($H302:AD302)))))</f>
        <v>0</v>
      </c>
      <c r="AF302" s="26">
        <f>IF(OR($E298=0,AE307=0),0,IF($H306&gt;0,(MIN($H306/IF($E298&lt;=5,1,($E298-5)),$H306-SUM($H302:AE302))), (MAX($H306/IF($E298&lt;=5,1,($E298-5)),$H306-SUM($H302:AE302)))))</f>
        <v>0</v>
      </c>
      <c r="AG302" s="26">
        <f>IF(OR($E298=0,AF307=0),0,IF($H306&gt;0,(MIN($H306/IF($E298&lt;=5,1,($E298-5)),$H306-SUM($H302:AF302))), (MAX($H306/IF($E298&lt;=5,1,($E298-5)),$H306-SUM($H302:AF302)))))</f>
        <v>0</v>
      </c>
      <c r="AH302" s="26">
        <f>IF(OR($E298=0,AG307=0),0,IF($H306&gt;0,(MIN($H306/IF($E298&lt;=5,1,($E298-5)),$H306-SUM($H302:AG302))), (MAX($H306/IF($E298&lt;=5,1,($E298-5)),$H306-SUM($H302:AG302)))))</f>
        <v>0</v>
      </c>
      <c r="AI302" s="26">
        <f>IF(OR($E298=0,AH307=0),0,IF($H306&gt;0,(MIN($H306/IF($E298&lt;=5,1,($E298-5)),$H306-SUM($H302:AH302))), (MAX($H306/IF($E298&lt;=5,1,($E298-5)),$H306-SUM($H302:AH302)))))</f>
        <v>0</v>
      </c>
      <c r="AJ302" s="26">
        <f>IF(OR($E298=0,AI307=0),0,IF($H306&gt;0,(MIN($H306/IF($E298&lt;=5,1,($E298-5)),$H306-SUM($H302:AI302))), (MAX($H306/IF($E298&lt;=5,1,($E298-5)),$H306-SUM($H302:AI302)))))</f>
        <v>0</v>
      </c>
      <c r="AK302" s="26">
        <f>IF(OR($E298=0,AJ307=0),0,IF($H306&gt;0,(MIN($H306/IF($E298&lt;=5,1,($E298-5)),$H306-SUM($H302:AJ302))), (MAX($H306/IF($E298&lt;=5,1,($E298-5)),$H306-SUM($H302:AJ302)))))</f>
        <v>0</v>
      </c>
      <c r="AL302" s="26">
        <f>IF(OR($E298=0,AK307=0),0,IF($H306&gt;0,(MIN($H306/IF($E298&lt;=5,1,($E298-5)),$H306-SUM($H302:AK302))), (MAX($H306/IF($E298&lt;=5,1,($E298-5)),$H306-SUM($H302:AK302)))))</f>
        <v>0</v>
      </c>
      <c r="AM302" s="26">
        <f>IF(OR($E298=0,AL307=0),0,IF($H306&gt;0,(MIN($H306/IF($E298&lt;=5,1,($E298-5)),$H306-SUM($H302:AL302))), (MAX($H306/IF($E298&lt;=5,1,($E298-5)),$H306-SUM($H302:AL302)))))</f>
        <v>0</v>
      </c>
      <c r="AN302" s="26">
        <f>IF(OR($E298=0,AM307=0),0,IF($H306&gt;0,(MIN($H306/IF($E298&lt;=5,1,($E298-5)),$H306-SUM($H302:AM302))), (MAX($H306/IF($E298&lt;=5,1,($E298-5)),$H306-SUM($H302:AM302)))))</f>
        <v>0</v>
      </c>
      <c r="AO302" s="26">
        <f>IF(OR($E298=0,AN307=0),0,IF($H306&gt;0,(MIN($H306/IF($E298&lt;=5,1,($E298-5)),$H306-SUM($H302:AN302))), (MAX($H306/IF($E298&lt;=5,1,($E298-5)),$H306-SUM($H302:AN302)))))</f>
        <v>0</v>
      </c>
      <c r="AP302" s="26">
        <f>IF(OR($E298=0,AO307=0),0,IF($H306&gt;0,(MIN($H306/IF($E298&lt;=5,1,($E298-5)),$H306-SUM($H302:AO302))), (MAX($H306/IF($E298&lt;=5,1,($E298-5)),$H306-SUM($H302:AO302)))))</f>
        <v>0</v>
      </c>
      <c r="AQ302" s="26">
        <f>IF(OR($E298=0,AP307=0),0,IF($H306&gt;0,(MIN($H306/IF($E298&lt;=5,1,($E298-5)),$H306-SUM($H302:AP302))), (MAX($H306/IF($E298&lt;=5,1,($E298-5)),$H306-SUM($H302:AP302)))))</f>
        <v>0</v>
      </c>
      <c r="AR302" s="26">
        <f>IF(OR($E298=0,AQ307=0),0,IF($H306&gt;0,(MIN($H306/IF($E298&lt;=5,1,($E298-5)),$H306-SUM($H302:AQ302))), (MAX($H306/IF($E298&lt;=5,1,($E298-5)),$H306-SUM($H302:AQ302)))))</f>
        <v>0</v>
      </c>
      <c r="AS302" s="26">
        <f>IF(OR($E298=0,AR307=0),0,IF($H306&gt;0,(MIN($H306/IF($E298&lt;=5,1,($E298-5)),$H306-SUM($H302:AR302))), (MAX($H306/IF($E298&lt;=5,1,($E298-5)),$H306-SUM($H302:AR302)))))</f>
        <v>0</v>
      </c>
      <c r="AT302" s="26">
        <f>IF(OR($E298=0,AS307=0),0,IF($H306&gt;0,(MIN($H306/IF($E298&lt;=5,1,($E298-5)),$H306-SUM($H302:AS302))), (MAX($H306/IF($E298&lt;=5,1,($E298-5)),$H306-SUM($H302:AS302)))))</f>
        <v>0</v>
      </c>
      <c r="AU302" s="26">
        <f>IF(OR($E298=0,AT307=0),0,IF($H306&gt;0,(MIN($H306/IF($E298&lt;=5,1,($E298-5)),$H306-SUM($H302:AT302))), (MAX($H306/IF($E298&lt;=5,1,($E298-5)),$H306-SUM($H302:AT302)))))</f>
        <v>0</v>
      </c>
      <c r="AV302" s="26">
        <f>IF(OR($E298=0,AU307=0),0,IF($H306&gt;0,(MIN($H306/IF($E298&lt;=5,1,($E298-5)),$H306-SUM($H302:AU302))), (MAX($H306/IF($E298&lt;=5,1,($E298-5)),$H306-SUM($H302:AU302)))))</f>
        <v>0</v>
      </c>
      <c r="AW302" s="26">
        <f>IF(OR($E298=0,AV307=0),0,IF($H306&gt;0,(MIN($H306/IF($E298&lt;=5,1,($E298-5)),$H306-SUM($H302:AV302))), (MAX($H306/IF($E298&lt;=5,1,($E298-5)),$H306-SUM($H302:AV302)))))</f>
        <v>0</v>
      </c>
      <c r="AX302" s="26">
        <f>IF(OR($E298=0,AW307=0),0,IF($H306&gt;0,(MIN($H306/IF($E298&lt;=5,1,($E298-5)),$H306-SUM($H302:AW302))), (MAX($H306/IF($E298&lt;=5,1,($E298-5)),$H306-SUM($H302:AW302)))))</f>
        <v>0</v>
      </c>
      <c r="AY302" s="26">
        <f>IF(OR($E298=0,AX307=0),0,IF($H306&gt;0,(MIN($H306/IF($E298&lt;=5,1,($E298-5)),$H306-SUM($H302:AX302))), (MAX($H306/IF($E298&lt;=5,1,($E298-5)),$H306-SUM($H302:AX302)))))</f>
        <v>0</v>
      </c>
      <c r="AZ302" s="26">
        <f>IF(OR($E298=0,AY307=0),0,IF($H306&gt;0,(MIN($H306/IF($E298&lt;=5,1,($E298-5)),$H306-SUM($H302:AY302))), (MAX($H306/IF($E298&lt;=5,1,($E298-5)),$H306-SUM($H302:AY302)))))</f>
        <v>0</v>
      </c>
      <c r="BA302" s="26">
        <f>IF(OR($E298=0,AZ307=0),0,IF($H306&gt;0,(MIN($H306/IF($E298&lt;=5,1,($E298-5)),$H306-SUM($H302:AZ302))), (MAX($H306/IF($E298&lt;=5,1,($E298-5)),$H306-SUM($H302:AZ302)))))</f>
        <v>0</v>
      </c>
      <c r="BB302" s="26">
        <f>IF(OR($E298=0,BA307=0),0,IF($H306&gt;0,(MIN($H306/IF($E298&lt;=5,1,($E298-5)),$H306-SUM($H302:BA302))), (MAX($H306/IF($E298&lt;=5,1,($E298-5)),$H306-SUM($H302:BA302)))))</f>
        <v>0</v>
      </c>
      <c r="BC302" s="26">
        <f>IF(OR($E298=0,BB307=0),0,IF($H306&gt;0,(MIN($H306/IF($E298&lt;=5,1,($E298-5)),$H306-SUM($H302:BB302))), (MAX($H306/IF($E298&lt;=5,1,($E298-5)),$H306-SUM($H302:BB302)))))</f>
        <v>0</v>
      </c>
      <c r="BD302" s="26">
        <f>IF(OR($E298=0,BC307=0),0,IF($H306&gt;0,(MIN($H306/IF($E298&lt;=5,1,($E298-5)),$H306-SUM($H302:BC302))), (MAX($H306/IF($E298&lt;=5,1,($E298-5)),$H306-SUM($H302:BC302)))))</f>
        <v>0</v>
      </c>
      <c r="BE302" s="26">
        <f>IF(OR($E298=0,BD307=0),0,IF($H306&gt;0,(MIN($H306/IF($E298&lt;=5,1,($E298-5)),$H306-SUM($H302:BD302))), (MAX($H306/IF($E298&lt;=5,1,($E298-5)),$H306-SUM($H302:BD302)))))</f>
        <v>0</v>
      </c>
      <c r="BF302" s="26">
        <f>IF(OR($E298=0,BE307=0),0,IF($H306&gt;0,(MIN($H306/IF($E298&lt;=5,1,($E298-5)),$H306-SUM($H302:BE302))), (MAX($H306/IF($E298&lt;=5,1,($E298-5)),$H306-SUM($H302:BE302)))))</f>
        <v>0</v>
      </c>
      <c r="BG302" s="26">
        <f>IF(OR($E298=0,BF307=0),0,IF($H306&gt;0,(MIN($H306/IF($E298&lt;=5,1,($E298-5)),$H306-SUM($H302:BF302))), (MAX($H306/IF($E298&lt;=5,1,($E298-5)),$H306-SUM($H302:BF302)))))</f>
        <v>0</v>
      </c>
      <c r="BH302" s="26">
        <f>IF(OR($E298=0,BG307=0),0,IF($H306&gt;0,(MIN($H306/IF($E298&lt;=5,1,($E298-5)),$H306-SUM($H302:BG302))), (MAX($H306/IF($E298&lt;=5,1,($E298-5)),$H306-SUM($H302:BG302)))))</f>
        <v>0</v>
      </c>
      <c r="BI302" s="26">
        <f>IF(OR($E298=0,BH307=0),0,IF($H306&gt;0,(MIN($H306/IF($E298&lt;=5,1,($E298-5)),$H306-SUM($H302:BH302))), (MAX($H306/IF($E298&lt;=5,1,($E298-5)),$H306-SUM($H302:BH302)))))</f>
        <v>0</v>
      </c>
      <c r="BJ302" s="26">
        <f>IF(OR($E298=0,BI307=0),0,IF($H306&gt;0,(MIN($H306/IF($E298&lt;=5,1,($E298-5)),$H306-SUM($H302:BI302))), (MAX($H306/IF($E298&lt;=5,1,($E298-5)),$H306-SUM($H302:BI302)))))</f>
        <v>0</v>
      </c>
      <c r="BK302" s="26">
        <f>IF(OR($E298=0,BJ307=0),0,IF($H306&gt;0,(MIN($H306/IF($E298&lt;=5,1,($E298-5)),$H306-SUM($H302:BJ302))), (MAX($H306/IF($E298&lt;=5,1,($E298-5)),$H306-SUM($H302:BJ302)))))</f>
        <v>0</v>
      </c>
    </row>
    <row r="303" spans="2:63" hidden="1" outlineLevel="1" x14ac:dyDescent="0.3">
      <c r="B303" t="s">
        <v>46</v>
      </c>
      <c r="D303" s="26"/>
      <c r="E303" s="26"/>
      <c r="F303" s="26"/>
      <c r="G303" s="26"/>
      <c r="H303" s="46"/>
      <c r="I303" s="40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</row>
    <row r="304" spans="2:63" hidden="1" outlineLevel="1" x14ac:dyDescent="0.3">
      <c r="B304" t="s">
        <v>42</v>
      </c>
      <c r="D304" s="26"/>
      <c r="E304" s="26"/>
      <c r="F304" s="26"/>
      <c r="G304" s="26"/>
      <c r="H304" s="46">
        <f>Inputs!D70/Inputs!I5</f>
        <v>-8.1480756125731538E-2</v>
      </c>
      <c r="I304" s="40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</row>
    <row r="305" spans="2:63" hidden="1" outlineLevel="1" x14ac:dyDescent="0.3">
      <c r="B305" t="s">
        <v>43</v>
      </c>
      <c r="D305" s="72"/>
      <c r="E305" s="72"/>
      <c r="F305" s="72"/>
      <c r="G305" s="72"/>
      <c r="H305" s="73">
        <f>Inputs!I93/Inputs!I5</f>
        <v>-2.9631225124596455E-2</v>
      </c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</row>
    <row r="306" spans="2:63" hidden="1" outlineLevel="1" x14ac:dyDescent="0.3">
      <c r="B306" t="s">
        <v>29</v>
      </c>
      <c r="D306" s="26"/>
      <c r="E306" s="26"/>
      <c r="F306" s="26"/>
      <c r="G306" s="26"/>
      <c r="H306" s="46">
        <f>SUM(H304:H305)</f>
        <v>-0.11111198125032799</v>
      </c>
      <c r="I306" s="40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</row>
    <row r="307" spans="2:63" hidden="1" outlineLevel="1" x14ac:dyDescent="0.3">
      <c r="B307" t="s">
        <v>44</v>
      </c>
      <c r="C307" s="27">
        <f>D298</f>
        <v>3.1488954567856187</v>
      </c>
      <c r="D307" s="26">
        <f>C307-D301-D302+D306</f>
        <v>2.8650517489413079</v>
      </c>
      <c r="E307" s="26">
        <f t="shared" ref="E307:AF307" si="398">D307-E301-E302+E306</f>
        <v>2.5812080410969971</v>
      </c>
      <c r="F307" s="26">
        <f t="shared" si="398"/>
        <v>2.2973643332526863</v>
      </c>
      <c r="G307" s="26">
        <f t="shared" si="398"/>
        <v>2.0135206254083755</v>
      </c>
      <c r="H307" s="46">
        <f t="shared" si="398"/>
        <v>1.6185649363137369</v>
      </c>
      <c r="I307" s="40">
        <f t="shared" si="398"/>
        <v>1.3529549439244701</v>
      </c>
      <c r="J307" s="26">
        <f t="shared" si="398"/>
        <v>1.0873449515352034</v>
      </c>
      <c r="K307" s="26">
        <f t="shared" si="398"/>
        <v>0.82173495914593675</v>
      </c>
      <c r="L307" s="26">
        <f t="shared" si="398"/>
        <v>0.55612496675667</v>
      </c>
      <c r="M307" s="26">
        <f t="shared" si="398"/>
        <v>0.29051497436740331</v>
      </c>
      <c r="N307" s="26">
        <f t="shared" si="398"/>
        <v>2.4904981978136603E-2</v>
      </c>
      <c r="O307" s="26">
        <f t="shared" si="398"/>
        <v>-2.1163626406917047E-16</v>
      </c>
      <c r="P307" s="26">
        <f t="shared" si="398"/>
        <v>-2.1163626406917047E-16</v>
      </c>
      <c r="Q307" s="26">
        <f t="shared" si="398"/>
        <v>-2.1163626406917047E-16</v>
      </c>
      <c r="R307" s="26">
        <f t="shared" si="398"/>
        <v>-2.1163626406917047E-16</v>
      </c>
      <c r="S307" s="26">
        <f t="shared" si="398"/>
        <v>-2.1163626406917047E-16</v>
      </c>
      <c r="T307" s="26">
        <f t="shared" si="398"/>
        <v>-2.1163626406917047E-16</v>
      </c>
      <c r="U307" s="26">
        <f t="shared" si="398"/>
        <v>-2.1163626406917047E-16</v>
      </c>
      <c r="V307" s="26">
        <f t="shared" si="398"/>
        <v>-2.1163626406917047E-16</v>
      </c>
      <c r="W307" s="26">
        <f t="shared" si="398"/>
        <v>-2.1163626406917047E-16</v>
      </c>
      <c r="X307" s="26">
        <f t="shared" si="398"/>
        <v>-2.1163626406917047E-16</v>
      </c>
      <c r="Y307" s="26">
        <f t="shared" si="398"/>
        <v>-2.1163626406917047E-16</v>
      </c>
      <c r="Z307" s="26">
        <f t="shared" si="398"/>
        <v>-2.1163626406917047E-16</v>
      </c>
      <c r="AA307" s="26">
        <f t="shared" si="398"/>
        <v>-2.1163626406917047E-16</v>
      </c>
      <c r="AB307" s="26">
        <f t="shared" si="398"/>
        <v>-2.1163626406917047E-16</v>
      </c>
      <c r="AC307" s="26">
        <f t="shared" si="398"/>
        <v>-2.1163626406917047E-16</v>
      </c>
      <c r="AD307" s="26">
        <f t="shared" si="398"/>
        <v>-2.1163626406917047E-16</v>
      </c>
      <c r="AE307" s="26">
        <f t="shared" si="398"/>
        <v>-2.1163626406917047E-16</v>
      </c>
      <c r="AF307" s="26">
        <f t="shared" si="398"/>
        <v>-2.1163626406917047E-16</v>
      </c>
      <c r="AG307" s="26">
        <f t="shared" ref="AG307" si="399">AF307-AG301-AG302+AG306</f>
        <v>-2.1163626406917047E-16</v>
      </c>
      <c r="AH307" s="26">
        <f t="shared" ref="AH307" si="400">AG307-AH301-AH302+AH306</f>
        <v>-2.1163626406917047E-16</v>
      </c>
      <c r="AI307" s="26">
        <f t="shared" ref="AI307" si="401">AH307-AI301-AI302+AI306</f>
        <v>-2.1163626406917047E-16</v>
      </c>
      <c r="AJ307" s="26">
        <f t="shared" ref="AJ307" si="402">AI307-AJ301-AJ302+AJ306</f>
        <v>-2.1163626406917047E-16</v>
      </c>
      <c r="AK307" s="26">
        <f t="shared" ref="AK307" si="403">AJ307-AK301-AK302+AK306</f>
        <v>-2.1163626406917047E-16</v>
      </c>
      <c r="AL307" s="26">
        <f t="shared" ref="AL307" si="404">AK307-AL301-AL302+AL306</f>
        <v>-2.1163626406917047E-16</v>
      </c>
      <c r="AM307" s="26">
        <f t="shared" ref="AM307" si="405">AL307-AM301-AM302+AM306</f>
        <v>-2.1163626406917047E-16</v>
      </c>
      <c r="AN307" s="26">
        <f t="shared" ref="AN307" si="406">AM307-AN301-AN302+AN306</f>
        <v>-2.1163626406917047E-16</v>
      </c>
      <c r="AO307" s="26">
        <f t="shared" ref="AO307" si="407">AN307-AO301-AO302+AO306</f>
        <v>-2.1163626406917047E-16</v>
      </c>
      <c r="AP307" s="26">
        <f t="shared" ref="AP307" si="408">AO307-AP301-AP302+AP306</f>
        <v>-2.1163626406917047E-16</v>
      </c>
      <c r="AQ307" s="26">
        <f t="shared" ref="AQ307" si="409">AP307-AQ301-AQ302+AQ306</f>
        <v>-2.1163626406917047E-16</v>
      </c>
      <c r="AR307" s="26">
        <f t="shared" ref="AR307" si="410">AQ307-AR301-AR302+AR306</f>
        <v>-2.1163626406917047E-16</v>
      </c>
      <c r="AS307" s="26">
        <f t="shared" ref="AS307" si="411">AR307-AS301-AS302+AS306</f>
        <v>-2.1163626406917047E-16</v>
      </c>
      <c r="AT307" s="26">
        <f t="shared" ref="AT307" si="412">AS307-AT301-AT302+AT306</f>
        <v>-2.1163626406917047E-16</v>
      </c>
      <c r="AU307" s="26">
        <f t="shared" ref="AU307" si="413">AT307-AU301-AU302+AU306</f>
        <v>-2.1163626406917047E-16</v>
      </c>
      <c r="AV307" s="26">
        <f t="shared" ref="AV307" si="414">AU307-AV301-AV302+AV306</f>
        <v>-2.1163626406917047E-16</v>
      </c>
      <c r="AW307" s="26">
        <f t="shared" ref="AW307" si="415">AV307-AW301-AW302+AW306</f>
        <v>-2.1163626406917047E-16</v>
      </c>
      <c r="AX307" s="26">
        <f t="shared" ref="AX307" si="416">AW307-AX301-AX302+AX306</f>
        <v>-2.1163626406917047E-16</v>
      </c>
      <c r="AY307" s="26">
        <f t="shared" ref="AY307" si="417">AX307-AY301-AY302+AY306</f>
        <v>-2.1163626406917047E-16</v>
      </c>
      <c r="AZ307" s="26">
        <f t="shared" ref="AZ307" si="418">AY307-AZ301-AZ302+AZ306</f>
        <v>-2.1163626406917047E-16</v>
      </c>
      <c r="BA307" s="26">
        <f t="shared" ref="BA307" si="419">AZ307-BA301-BA302+BA306</f>
        <v>-2.1163626406917047E-16</v>
      </c>
      <c r="BB307" s="26">
        <f t="shared" ref="BB307" si="420">BA307-BB301-BB302+BB306</f>
        <v>-2.1163626406917047E-16</v>
      </c>
      <c r="BC307" s="26">
        <f t="shared" ref="BC307" si="421">BB307-BC301-BC302+BC306</f>
        <v>-2.1163626406917047E-16</v>
      </c>
      <c r="BD307" s="26">
        <f t="shared" ref="BD307" si="422">BC307-BD301-BD302+BD306</f>
        <v>-2.1163626406917047E-16</v>
      </c>
      <c r="BE307" s="26">
        <f t="shared" ref="BE307" si="423">BD307-BE301-BE302+BE306</f>
        <v>-2.1163626406917047E-16</v>
      </c>
      <c r="BF307" s="26">
        <f t="shared" ref="BF307" si="424">BE307-BF301-BF302+BF306</f>
        <v>-2.1163626406917047E-16</v>
      </c>
      <c r="BG307" s="26">
        <f t="shared" ref="BG307" si="425">BF307-BG301-BG302+BG306</f>
        <v>-2.1163626406917047E-16</v>
      </c>
      <c r="BH307" s="26">
        <f t="shared" ref="BH307" si="426">BG307-BH301-BH302+BH306</f>
        <v>-2.1163626406917047E-16</v>
      </c>
      <c r="BI307" s="26">
        <f t="shared" ref="BI307" si="427">BH307-BI301-BI302+BI306</f>
        <v>-2.1163626406917047E-16</v>
      </c>
      <c r="BJ307" s="26">
        <f t="shared" ref="BJ307" si="428">BI307-BJ301-BJ302+BJ306</f>
        <v>-2.1163626406917047E-16</v>
      </c>
      <c r="BK307" s="26">
        <f t="shared" ref="BK307" si="429">BJ307-BK301-BK302+BK306</f>
        <v>-2.1163626406917047E-16</v>
      </c>
    </row>
    <row r="308" spans="2:63" hidden="1" outlineLevel="1" x14ac:dyDescent="0.3">
      <c r="D308" s="26"/>
      <c r="E308" s="26"/>
      <c r="F308" s="26"/>
      <c r="G308" s="26"/>
      <c r="H308" s="46"/>
      <c r="I308" s="40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</row>
    <row r="309" spans="2:63" hidden="1" outlineLevel="1" x14ac:dyDescent="0.3">
      <c r="D309" s="26"/>
      <c r="E309" s="26"/>
      <c r="F309" s="26"/>
      <c r="G309" s="26"/>
      <c r="H309" s="46"/>
      <c r="I309" s="40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</row>
    <row r="310" spans="2:63" hidden="1" outlineLevel="1" x14ac:dyDescent="0.3">
      <c r="B310" t="s">
        <v>27</v>
      </c>
      <c r="D310" s="26">
        <f>Inputs!E22*(1+IF(D2&lt;="2017",Inputs!E10,Inputs!E9))^0.5</f>
        <v>0.67966043174970425</v>
      </c>
      <c r="E310" s="26">
        <f>Inputs!F22*(1+IF(E2&lt;="2017",Inputs!F10,Inputs!F9))^0.5</f>
        <v>0.28919091103137234</v>
      </c>
      <c r="F310" s="26">
        <f>Inputs!G22*(1+IF(F2&lt;="2017",Inputs!G10,Inputs!G9))^0.5</f>
        <v>0.46888687940443896</v>
      </c>
      <c r="G310" s="26">
        <f>Inputs!H22*(1+IF(G2&lt;="2017",Inputs!H10,Inputs!H9))^0.5</f>
        <v>0.40706730122954965</v>
      </c>
      <c r="H310" s="46">
        <f>Inputs!I22*(1+IF(H2&lt;="2017",Inputs!I10,Inputs!I9))^0.5</f>
        <v>0.43924784707566966</v>
      </c>
      <c r="I310" s="40">
        <f>Inputs!J22*(1+IF(I2&lt;="2017",Inputs!J10,Inputs!J9))^0.5</f>
        <v>0</v>
      </c>
      <c r="J310" s="26">
        <f>Inputs!K22*(1+IF(J2&lt;="2017",Inputs!K10,Inputs!K9))^0.5</f>
        <v>0</v>
      </c>
      <c r="K310" s="26">
        <f>Inputs!L22*(1+IF(K2&lt;="2017",Inputs!L10,Inputs!L9))^0.5</f>
        <v>0</v>
      </c>
      <c r="L310" s="26">
        <f>Inputs!M22*(1+IF(L2&lt;="2017",Inputs!M10,Inputs!M9))^0.5</f>
        <v>0</v>
      </c>
      <c r="M310" s="26">
        <f>Inputs!N22*(1+IF(M2&lt;="2017",Inputs!N10,Inputs!N9))^0.5</f>
        <v>0</v>
      </c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</row>
    <row r="311" spans="2:63" hidden="1" outlineLevel="1" x14ac:dyDescent="0.3">
      <c r="D311" s="26"/>
      <c r="E311" s="26"/>
      <c r="F311" s="26"/>
      <c r="G311" s="26"/>
      <c r="H311" s="46"/>
      <c r="I311" s="40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</row>
    <row r="312" spans="2:63" hidden="1" outlineLevel="1" x14ac:dyDescent="0.3">
      <c r="B312" t="s">
        <v>48</v>
      </c>
      <c r="D312" s="26"/>
      <c r="E312" s="26"/>
      <c r="F312" s="26"/>
      <c r="G312" s="26"/>
      <c r="H312" s="46"/>
      <c r="I312" s="40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</row>
    <row r="313" spans="2:63" hidden="1" outlineLevel="1" x14ac:dyDescent="0.3">
      <c r="B313" s="15">
        <v>2013</v>
      </c>
      <c r="C313">
        <v>1</v>
      </c>
      <c r="D313" s="26"/>
      <c r="E313" s="26">
        <f>IF($F$298="n/a",0,IF(E$3&lt;=$C313,0,IF(E$3&gt;($F$298+$C313),INDEX($D$310:$W$310,,$C313)-SUM($D313:D313),INDEX($D$310:$W$310,,$C313)/$F$298)))</f>
        <v>4.531069544998028E-2</v>
      </c>
      <c r="F313" s="26">
        <f>IF($F$298="n/a",0,IF(F$3&lt;=$C313,0,IF(F$3&gt;($F$298+$C313),INDEX($D$310:$W$310,,$C313)-SUM($D313:E313),INDEX($D$310:$W$310,,$C313)/$F$298)))</f>
        <v>4.531069544998028E-2</v>
      </c>
      <c r="G313" s="26">
        <f>IF($F$298="n/a",0,IF(G$3&lt;=$C313,0,IF(G$3&gt;($F$298+$C313),INDEX($D$310:$W$310,,$C313)-SUM($D313:F313),INDEX($D$310:$W$310,,$C313)/$F$298)))</f>
        <v>4.531069544998028E-2</v>
      </c>
      <c r="H313" s="46">
        <f>IF($F$298="n/a",0,IF(H$3&lt;=$C313,0,IF(H$3&gt;($F$298+$C313),INDEX($D$310:$W$310,,$C313)-SUM($D313:G313),INDEX($D$310:$W$310,,$C313)/$F$298)))</f>
        <v>4.531069544998028E-2</v>
      </c>
      <c r="I313" s="40">
        <f>IF($F$298="n/a",0,IF(I$3&lt;=$C313,0,IF(I$3&gt;($F$298+$C313),INDEX($D$310:$W$310,,$C313)-SUM($D313:H313),INDEX($D$310:$W$310,,$C313)/$F$298)))</f>
        <v>4.531069544998028E-2</v>
      </c>
      <c r="J313" s="26">
        <f>IF($F$298="n/a",0,IF(J$3&lt;=$C313,0,IF(J$3&gt;($F$298+$C313),INDEX($D$310:$W$310,,$C313)-SUM($D313:I313),INDEX($D$310:$W$310,,$C313)/$F$298)))</f>
        <v>4.531069544998028E-2</v>
      </c>
      <c r="K313" s="26">
        <f>IF($F$298="n/a",0,IF(K$3&lt;=$C313,0,IF(K$3&gt;($F$298+$C313),INDEX($D$310:$W$310,,$C313)-SUM($D313:J313),INDEX($D$310:$W$310,,$C313)/$F$298)))</f>
        <v>4.531069544998028E-2</v>
      </c>
      <c r="L313" s="26">
        <f>IF($F$298="n/a",0,IF(L$3&lt;=$C313,0,IF(L$3&gt;($F$298+$C313),INDEX($D$310:$W$310,,$C313)-SUM($D313:K313),INDEX($D$310:$W$310,,$C313)/$F$298)))</f>
        <v>4.531069544998028E-2</v>
      </c>
      <c r="M313" s="26">
        <f>IF($F$298="n/a",0,IF(M$3&lt;=$C313,0,IF(M$3&gt;($F$298+$C313),INDEX($D$310:$W$310,,$C313)-SUM($D313:L313),INDEX($D$310:$W$310,,$C313)/$F$298)))</f>
        <v>4.531069544998028E-2</v>
      </c>
      <c r="N313" s="26">
        <f>IF($F$298="n/a",0,IF(N$3&lt;=$C313,0,IF(N$3&gt;($F$298+$C313),INDEX($D$310:$W$310,,$C313)-SUM($D313:M313),INDEX($D$310:$W$310,,$C313)/$F$298)))</f>
        <v>4.531069544998028E-2</v>
      </c>
      <c r="O313" s="26">
        <f>IF($F$298="n/a",0,IF(O$3&lt;=$C313,0,IF(O$3&gt;($F$298+$C313),INDEX($D$310:$W$310,,$C313)-SUM($D313:N313),INDEX($D$310:$W$310,,$C313)/$F$298)))</f>
        <v>4.531069544998028E-2</v>
      </c>
      <c r="P313" s="26">
        <f>IF($F$298="n/a",0,IF(P$3&lt;=$C313,0,IF(P$3&gt;($F$298+$C313),INDEX($D$310:$W$310,,$C313)-SUM($D313:O313),INDEX($D$310:$W$310,,$C313)/$F$298)))</f>
        <v>4.531069544998028E-2</v>
      </c>
      <c r="Q313" s="26">
        <f>IF($F$298="n/a",0,IF(Q$3&lt;=$C313,0,IF(Q$3&gt;($F$298+$C313),INDEX($D$310:$W$310,,$C313)-SUM($D313:P313),INDEX($D$310:$W$310,,$C313)/$F$298)))</f>
        <v>4.531069544998028E-2</v>
      </c>
      <c r="R313" s="26">
        <f>IF($F$298="n/a",0,IF(R$3&lt;=$C313,0,IF(R$3&gt;($F$298+$C313),INDEX($D$310:$W$310,,$C313)-SUM($D313:Q313),INDEX($D$310:$W$310,,$C313)/$F$298)))</f>
        <v>4.531069544998028E-2</v>
      </c>
      <c r="S313" s="26">
        <f>IF($F$298="n/a",0,IF(S$3&lt;=$C313,0,IF(S$3&gt;($F$298+$C313),INDEX($D$310:$W$310,,$C313)-SUM($D313:R313),INDEX($D$310:$W$310,,$C313)/$F$298)))</f>
        <v>4.531069544998028E-2</v>
      </c>
      <c r="T313" s="26">
        <f>IF($F$298="n/a",0,IF(T$3&lt;=$C313,0,IF(T$3&gt;($F$298+$C313),INDEX($D$310:$W$310,,$C313)-SUM($D313:S313),INDEX($D$310:$W$310,,$C313)/$F$298)))</f>
        <v>2.2204460492503131E-16</v>
      </c>
      <c r="U313" s="26">
        <f>IF($F$298="n/a",0,IF(U$3&lt;=$C313,0,IF(U$3&gt;($F$298+$C313),INDEX($D$310:$W$310,,$C313)-SUM($D313:T313),INDEX($D$310:$W$310,,$C313)/$F$298)))</f>
        <v>0</v>
      </c>
      <c r="V313" s="26">
        <f>IF($F$298="n/a",0,IF(V$3&lt;=$C313,0,IF(V$3&gt;($F$298+$C313),INDEX($D$310:$W$310,,$C313)-SUM($D313:U313),INDEX($D$310:$W$310,,$C313)/$F$298)))</f>
        <v>0</v>
      </c>
      <c r="W313" s="26">
        <f>IF($F$298="n/a",0,IF(W$3&lt;=$C313,0,IF(W$3&gt;($F$298+$C313),INDEX($D$310:$W$310,,$C313)-SUM($D313:V313),INDEX($D$310:$W$310,,$C313)/$F$298)))</f>
        <v>0</v>
      </c>
      <c r="X313" s="26">
        <f>IF($F$298="n/a",0,IF(X$3&lt;=$C313,0,IF(X$3&gt;($F$298+$C313),INDEX($D$310:$W$310,,$C313)-SUM($D313:W313),INDEX($D$310:$W$310,,$C313)/$F$298)))</f>
        <v>0</v>
      </c>
      <c r="Y313" s="26">
        <f>IF($F$298="n/a",0,IF(Y$3&lt;=$C313,0,IF(Y$3&gt;($F$298+$C313),INDEX($D$310:$W$310,,$C313)-SUM($D313:X313),INDEX($D$310:$W$310,,$C313)/$F$298)))</f>
        <v>0</v>
      </c>
      <c r="Z313" s="26">
        <f>IF($F$298="n/a",0,IF(Z$3&lt;=$C313,0,IF(Z$3&gt;($F$298+$C313),INDEX($D$310:$W$310,,$C313)-SUM($D313:Y313),INDEX($D$310:$W$310,,$C313)/$F$298)))</f>
        <v>0</v>
      </c>
      <c r="AA313" s="26">
        <f>IF($F$298="n/a",0,IF(AA$3&lt;=$C313,0,IF(AA$3&gt;($F$298+$C313),INDEX($D$310:$W$310,,$C313)-SUM($D313:Z313),INDEX($D$310:$W$310,,$C313)/$F$298)))</f>
        <v>0</v>
      </c>
      <c r="AB313" s="26">
        <f>IF($F$298="n/a",0,IF(AB$3&lt;=$C313,0,IF(AB$3&gt;($F$298+$C313),INDEX($D$310:$W$310,,$C313)-SUM($D313:AA313),INDEX($D$310:$W$310,,$C313)/$F$298)))</f>
        <v>0</v>
      </c>
      <c r="AC313" s="26">
        <f>IF($F$298="n/a",0,IF(AC$3&lt;=$C313,0,IF(AC$3&gt;($F$298+$C313),INDEX($D$310:$W$310,,$C313)-SUM($D313:AB313),INDEX($D$310:$W$310,,$C313)/$F$298)))</f>
        <v>0</v>
      </c>
      <c r="AD313" s="26">
        <f>IF($F$298="n/a",0,IF(AD$3&lt;=$C313,0,IF(AD$3&gt;($F$298+$C313),INDEX($D$310:$W$310,,$C313)-SUM($D313:AC313),INDEX($D$310:$W$310,,$C313)/$F$298)))</f>
        <v>0</v>
      </c>
      <c r="AE313" s="26">
        <f>IF($F$298="n/a",0,IF(AE$3&lt;=$C313,0,IF(AE$3&gt;($F$298+$C313),INDEX($D$310:$W$310,,$C313)-SUM($D313:AD313),INDEX($D$310:$W$310,,$C313)/$F$298)))</f>
        <v>0</v>
      </c>
      <c r="AF313" s="26">
        <f>IF($F$298="n/a",0,IF(AF$3&lt;=$C313,0,IF(AF$3&gt;($F$298+$C313),INDEX($D$310:$W$310,,$C313)-SUM($D313:AE313),INDEX($D$310:$W$310,,$C313)/$F$298)))</f>
        <v>0</v>
      </c>
      <c r="AG313" s="26">
        <f>IF($F$298="n/a",0,IF(AG$3&lt;=$C313,0,IF(AG$3&gt;($F$298+$C313),INDEX($D$310:$W$310,,$C313)-SUM($D313:AF313),INDEX($D$310:$W$310,,$C313)/$F$298)))</f>
        <v>0</v>
      </c>
      <c r="AH313" s="26">
        <f>IF($F$298="n/a",0,IF(AH$3&lt;=$C313,0,IF(AH$3&gt;($F$298+$C313),INDEX($D$310:$W$310,,$C313)-SUM($D313:AG313),INDEX($D$310:$W$310,,$C313)/$F$298)))</f>
        <v>0</v>
      </c>
      <c r="AI313" s="26">
        <f>IF($F$298="n/a",0,IF(AI$3&lt;=$C313,0,IF(AI$3&gt;($F$298+$C313),INDEX($D$310:$W$310,,$C313)-SUM($D313:AH313),INDEX($D$310:$W$310,,$C313)/$F$298)))</f>
        <v>0</v>
      </c>
      <c r="AJ313" s="26">
        <f>IF($F$298="n/a",0,IF(AJ$3&lt;=$C313,0,IF(AJ$3&gt;($F$298+$C313),INDEX($D$310:$W$310,,$C313)-SUM($D313:AI313),INDEX($D$310:$W$310,,$C313)/$F$298)))</f>
        <v>0</v>
      </c>
      <c r="AK313" s="26">
        <f>IF($F$298="n/a",0,IF(AK$3&lt;=$C313,0,IF(AK$3&gt;($F$298+$C313),INDEX($D$310:$W$310,,$C313)-SUM($D313:AJ313),INDEX($D$310:$W$310,,$C313)/$F$298)))</f>
        <v>0</v>
      </c>
      <c r="AL313" s="26">
        <f>IF($F$298="n/a",0,IF(AL$3&lt;=$C313,0,IF(AL$3&gt;($F$298+$C313),INDEX($D$310:$W$310,,$C313)-SUM($D313:AK313),INDEX($D$310:$W$310,,$C313)/$F$298)))</f>
        <v>0</v>
      </c>
      <c r="AM313" s="26">
        <f>IF($F$298="n/a",0,IF(AM$3&lt;=$C313,0,IF(AM$3&gt;($F$298+$C313),INDEX($D$310:$W$310,,$C313)-SUM($D313:AL313),INDEX($D$310:$W$310,,$C313)/$F$298)))</f>
        <v>0</v>
      </c>
      <c r="AN313" s="26">
        <f>IF($F$298="n/a",0,IF(AN$3&lt;=$C313,0,IF(AN$3&gt;($F$298+$C313),INDEX($D$310:$W$310,,$C313)-SUM($D313:AM313),INDEX($D$310:$W$310,,$C313)/$F$298)))</f>
        <v>0</v>
      </c>
      <c r="AO313" s="26">
        <f>IF($F$298="n/a",0,IF(AO$3&lt;=$C313,0,IF(AO$3&gt;($F$298+$C313),INDEX($D$310:$W$310,,$C313)-SUM($D313:AN313),INDEX($D$310:$W$310,,$C313)/$F$298)))</f>
        <v>0</v>
      </c>
      <c r="AP313" s="26">
        <f>IF($F$298="n/a",0,IF(AP$3&lt;=$C313,0,IF(AP$3&gt;($F$298+$C313),INDEX($D$310:$W$310,,$C313)-SUM($D313:AO313),INDEX($D$310:$W$310,,$C313)/$F$298)))</f>
        <v>0</v>
      </c>
      <c r="AQ313" s="26">
        <f>IF($F$298="n/a",0,IF(AQ$3&lt;=$C313,0,IF(AQ$3&gt;($F$298+$C313),INDEX($D$310:$W$310,,$C313)-SUM($D313:AP313),INDEX($D$310:$W$310,,$C313)/$F$298)))</f>
        <v>0</v>
      </c>
      <c r="AR313" s="26">
        <f>IF($F$298="n/a",0,IF(AR$3&lt;=$C313,0,IF(AR$3&gt;($F$298+$C313),INDEX($D$310:$W$310,,$C313)-SUM($D313:AQ313),INDEX($D$310:$W$310,,$C313)/$F$298)))</f>
        <v>0</v>
      </c>
      <c r="AS313" s="26">
        <f>IF($F$298="n/a",0,IF(AS$3&lt;=$C313,0,IF(AS$3&gt;($F$298+$C313),INDEX($D$310:$W$310,,$C313)-SUM($D313:AR313),INDEX($D$310:$W$310,,$C313)/$F$298)))</f>
        <v>0</v>
      </c>
      <c r="AT313" s="26">
        <f>IF($F$298="n/a",0,IF(AT$3&lt;=$C313,0,IF(AT$3&gt;($F$298+$C313),INDEX($D$310:$W$310,,$C313)-SUM($D313:AS313),INDEX($D$310:$W$310,,$C313)/$F$298)))</f>
        <v>0</v>
      </c>
      <c r="AU313" s="26">
        <f>IF($F$298="n/a",0,IF(AU$3&lt;=$C313,0,IF(AU$3&gt;($F$298+$C313),INDEX($D$310:$W$310,,$C313)-SUM($D313:AT313),INDEX($D$310:$W$310,,$C313)/$F$298)))</f>
        <v>0</v>
      </c>
      <c r="AV313" s="26">
        <f>IF($F$298="n/a",0,IF(AV$3&lt;=$C313,0,IF(AV$3&gt;($F$298+$C313),INDEX($D$310:$W$310,,$C313)-SUM($D313:AU313),INDEX($D$310:$W$310,,$C313)/$F$298)))</f>
        <v>0</v>
      </c>
      <c r="AW313" s="26">
        <f>IF($F$298="n/a",0,IF(AW$3&lt;=$C313,0,IF(AW$3&gt;($F$298+$C313),INDEX($D$310:$W$310,,$C313)-SUM($D313:AV313),INDEX($D$310:$W$310,,$C313)/$F$298)))</f>
        <v>0</v>
      </c>
      <c r="AX313" s="26">
        <f>IF($F$298="n/a",0,IF(AX$3&lt;=$C313,0,IF(AX$3&gt;($F$298+$C313),INDEX($D$310:$W$310,,$C313)-SUM($D313:AW313),INDEX($D$310:$W$310,,$C313)/$F$298)))</f>
        <v>0</v>
      </c>
      <c r="AY313" s="26">
        <f>IF($F$298="n/a",0,IF(AY$3&lt;=$C313,0,IF(AY$3&gt;($F$298+$C313),INDEX($D$310:$W$310,,$C313)-SUM($D313:AX313),INDEX($D$310:$W$310,,$C313)/$F$298)))</f>
        <v>0</v>
      </c>
      <c r="AZ313" s="26">
        <f>IF($F$298="n/a",0,IF(AZ$3&lt;=$C313,0,IF(AZ$3&gt;($F$298+$C313),INDEX($D$310:$W$310,,$C313)-SUM($D313:AY313),INDEX($D$310:$W$310,,$C313)/$F$298)))</f>
        <v>0</v>
      </c>
      <c r="BA313" s="26">
        <f>IF($F$298="n/a",0,IF(BA$3&lt;=$C313,0,IF(BA$3&gt;($F$298+$C313),INDEX($D$310:$W$310,,$C313)-SUM($D313:AZ313),INDEX($D$310:$W$310,,$C313)/$F$298)))</f>
        <v>0</v>
      </c>
      <c r="BB313" s="26">
        <f>IF($F$298="n/a",0,IF(BB$3&lt;=$C313,0,IF(BB$3&gt;($F$298+$C313),INDEX($D$310:$W$310,,$C313)-SUM($D313:BA313),INDEX($D$310:$W$310,,$C313)/$F$298)))</f>
        <v>0</v>
      </c>
      <c r="BC313" s="26">
        <f>IF($F$298="n/a",0,IF(BC$3&lt;=$C313,0,IF(BC$3&gt;($F$298+$C313),INDEX($D$310:$W$310,,$C313)-SUM($D313:BB313),INDEX($D$310:$W$310,,$C313)/$F$298)))</f>
        <v>0</v>
      </c>
      <c r="BD313" s="26">
        <f>IF($F$298="n/a",0,IF(BD$3&lt;=$C313,0,IF(BD$3&gt;($F$298+$C313),INDEX($D$310:$W$310,,$C313)-SUM($D313:BC313),INDEX($D$310:$W$310,,$C313)/$F$298)))</f>
        <v>0</v>
      </c>
      <c r="BE313" s="26">
        <f>IF($F$298="n/a",0,IF(BE$3&lt;=$C313,0,IF(BE$3&gt;($F$298+$C313),INDEX($D$310:$W$310,,$C313)-SUM($D313:BD313),INDEX($D$310:$W$310,,$C313)/$F$298)))</f>
        <v>0</v>
      </c>
      <c r="BF313" s="26">
        <f>IF($F$298="n/a",0,IF(BF$3&lt;=$C313,0,IF(BF$3&gt;($F$298+$C313),INDEX($D$310:$W$310,,$C313)-SUM($D313:BE313),INDEX($D$310:$W$310,,$C313)/$F$298)))</f>
        <v>0</v>
      </c>
      <c r="BG313" s="26">
        <f>IF($F$298="n/a",0,IF(BG$3&lt;=$C313,0,IF(BG$3&gt;($F$298+$C313),INDEX($D$310:$W$310,,$C313)-SUM($D313:BF313),INDEX($D$310:$W$310,,$C313)/$F$298)))</f>
        <v>0</v>
      </c>
      <c r="BH313" s="26">
        <f>IF($F$298="n/a",0,IF(BH$3&lt;=$C313,0,IF(BH$3&gt;($F$298+$C313),INDEX($D$310:$W$310,,$C313)-SUM($D313:BG313),INDEX($D$310:$W$310,,$C313)/$F$298)))</f>
        <v>0</v>
      </c>
      <c r="BI313" s="26">
        <f>IF($F$298="n/a",0,IF(BI$3&lt;=$C313,0,IF(BI$3&gt;($F$298+$C313),INDEX($D$310:$W$310,,$C313)-SUM($D313:BH313),INDEX($D$310:$W$310,,$C313)/$F$298)))</f>
        <v>0</v>
      </c>
      <c r="BJ313" s="26">
        <f>IF($F$298="n/a",0,IF(BJ$3&lt;=$C313,0,IF(BJ$3&gt;($F$298+$C313),INDEX($D$310:$W$310,,$C313)-SUM($D313:BI313),INDEX($D$310:$W$310,,$C313)/$F$298)))</f>
        <v>0</v>
      </c>
      <c r="BK313" s="26">
        <f>IF($F$298="n/a",0,IF(BK$3&lt;=$C313,0,IF(BK$3&gt;($F$298+$C313),INDEX($D$310:$W$310,,$C313)-SUM($D313:BJ313),INDEX($D$310:$W$310,,$C313)/$F$298)))</f>
        <v>0</v>
      </c>
    </row>
    <row r="314" spans="2:63" hidden="1" outlineLevel="1" x14ac:dyDescent="0.3">
      <c r="B314" s="15">
        <v>2014</v>
      </c>
      <c r="C314">
        <v>2</v>
      </c>
      <c r="D314" s="26"/>
      <c r="E314" s="26">
        <f>IF($F$298="n/a",0,IF(E$3&lt;=$C314,0,IF(E$3&gt;($F$298+$C314),INDEX($D$310:$W$310,,$C314)-SUM($D314:D314),INDEX($D$310:$W$310,,$C314)/$F$298)))</f>
        <v>0</v>
      </c>
      <c r="F314" s="26">
        <f>IF($F$298="n/a",0,IF(F$3&lt;=$C314,0,IF(F$3&gt;($F$298+$C314),INDEX($D$310:$W$310,,$C314)-SUM($D314:E314),INDEX($D$310:$W$310,,$C314)/$F$298)))</f>
        <v>1.9279394068758157E-2</v>
      </c>
      <c r="G314" s="26">
        <f>IF($F$298="n/a",0,IF(G$3&lt;=$C314,0,IF(G$3&gt;($F$298+$C314),INDEX($D$310:$W$310,,$C314)-SUM($D314:F314),INDEX($D$310:$W$310,,$C314)/$F$298)))</f>
        <v>1.9279394068758157E-2</v>
      </c>
      <c r="H314" s="46">
        <f>IF($F$298="n/a",0,IF(H$3&lt;=$C314,0,IF(H$3&gt;($F$298+$C314),INDEX($D$310:$W$310,,$C314)-SUM($D314:G314),INDEX($D$310:$W$310,,$C314)/$F$298)))</f>
        <v>1.9279394068758157E-2</v>
      </c>
      <c r="I314" s="40">
        <f>IF($F$298="n/a",0,IF(I$3&lt;=$C314,0,IF(I$3&gt;($F$298+$C314),INDEX($D$310:$W$310,,$C314)-SUM($D314:H314),INDEX($D$310:$W$310,,$C314)/$F$298)))</f>
        <v>1.9279394068758157E-2</v>
      </c>
      <c r="J314" s="26">
        <f>IF($F$298="n/a",0,IF(J$3&lt;=$C314,0,IF(J$3&gt;($F$298+$C314),INDEX($D$310:$W$310,,$C314)-SUM($D314:I314),INDEX($D$310:$W$310,,$C314)/$F$298)))</f>
        <v>1.9279394068758157E-2</v>
      </c>
      <c r="K314" s="26">
        <f>IF($F$298="n/a",0,IF(K$3&lt;=$C314,0,IF(K$3&gt;($F$298+$C314),INDEX($D$310:$W$310,,$C314)-SUM($D314:J314),INDEX($D$310:$W$310,,$C314)/$F$298)))</f>
        <v>1.9279394068758157E-2</v>
      </c>
      <c r="L314" s="26">
        <f>IF($F$298="n/a",0,IF(L$3&lt;=$C314,0,IF(L$3&gt;($F$298+$C314),INDEX($D$310:$W$310,,$C314)-SUM($D314:K314),INDEX($D$310:$W$310,,$C314)/$F$298)))</f>
        <v>1.9279394068758157E-2</v>
      </c>
      <c r="M314" s="26">
        <f>IF($F$298="n/a",0,IF(M$3&lt;=$C314,0,IF(M$3&gt;($F$298+$C314),INDEX($D$310:$W$310,,$C314)-SUM($D314:L314),INDEX($D$310:$W$310,,$C314)/$F$298)))</f>
        <v>1.9279394068758157E-2</v>
      </c>
      <c r="N314" s="26">
        <f>IF($F$298="n/a",0,IF(N$3&lt;=$C314,0,IF(N$3&gt;($F$298+$C314),INDEX($D$310:$W$310,,$C314)-SUM($D314:M314),INDEX($D$310:$W$310,,$C314)/$F$298)))</f>
        <v>1.9279394068758157E-2</v>
      </c>
      <c r="O314" s="26">
        <f>IF($F$298="n/a",0,IF(O$3&lt;=$C314,0,IF(O$3&gt;($F$298+$C314),INDEX($D$310:$W$310,,$C314)-SUM($D314:N314),INDEX($D$310:$W$310,,$C314)/$F$298)))</f>
        <v>1.9279394068758157E-2</v>
      </c>
      <c r="P314" s="26">
        <f>IF($F$298="n/a",0,IF(P$3&lt;=$C314,0,IF(P$3&gt;($F$298+$C314),INDEX($D$310:$W$310,,$C314)-SUM($D314:O314),INDEX($D$310:$W$310,,$C314)/$F$298)))</f>
        <v>1.9279394068758157E-2</v>
      </c>
      <c r="Q314" s="26">
        <f>IF($F$298="n/a",0,IF(Q$3&lt;=$C314,0,IF(Q$3&gt;($F$298+$C314),INDEX($D$310:$W$310,,$C314)-SUM($D314:P314),INDEX($D$310:$W$310,,$C314)/$F$298)))</f>
        <v>1.9279394068758157E-2</v>
      </c>
      <c r="R314" s="26">
        <f>IF($F$298="n/a",0,IF(R$3&lt;=$C314,0,IF(R$3&gt;($F$298+$C314),INDEX($D$310:$W$310,,$C314)-SUM($D314:Q314),INDEX($D$310:$W$310,,$C314)/$F$298)))</f>
        <v>1.9279394068758157E-2</v>
      </c>
      <c r="S314" s="26">
        <f>IF($F$298="n/a",0,IF(S$3&lt;=$C314,0,IF(S$3&gt;($F$298+$C314),INDEX($D$310:$W$310,,$C314)-SUM($D314:R314),INDEX($D$310:$W$310,,$C314)/$F$298)))</f>
        <v>1.9279394068758157E-2</v>
      </c>
      <c r="T314" s="26">
        <f>IF($F$298="n/a",0,IF(T$3&lt;=$C314,0,IF(T$3&gt;($F$298+$C314),INDEX($D$310:$W$310,,$C314)-SUM($D314:S314),INDEX($D$310:$W$310,,$C314)/$F$298)))</f>
        <v>1.9279394068758157E-2</v>
      </c>
      <c r="U314" s="26">
        <f>IF($F$298="n/a",0,IF(U$3&lt;=$C314,0,IF(U$3&gt;($F$298+$C314),INDEX($D$310:$W$310,,$C314)-SUM($D314:T314),INDEX($D$310:$W$310,,$C314)/$F$298)))</f>
        <v>-1.1102230246251565E-16</v>
      </c>
      <c r="V314" s="26">
        <f>IF($F$298="n/a",0,IF(V$3&lt;=$C314,0,IF(V$3&gt;($F$298+$C314),INDEX($D$310:$W$310,,$C314)-SUM($D314:U314),INDEX($D$310:$W$310,,$C314)/$F$298)))</f>
        <v>0</v>
      </c>
      <c r="W314" s="26">
        <f>IF($F$298="n/a",0,IF(W$3&lt;=$C314,0,IF(W$3&gt;($F$298+$C314),INDEX($D$310:$W$310,,$C314)-SUM($D314:V314),INDEX($D$310:$W$310,,$C314)/$F$298)))</f>
        <v>0</v>
      </c>
      <c r="X314" s="26">
        <f>IF($F$298="n/a",0,IF(X$3&lt;=$C314,0,IF(X$3&gt;($F$298+$C314),INDEX($D$310:$W$310,,$C314)-SUM($D314:W314),INDEX($D$310:$W$310,,$C314)/$F$298)))</f>
        <v>0</v>
      </c>
      <c r="Y314" s="26">
        <f>IF($F$298="n/a",0,IF(Y$3&lt;=$C314,0,IF(Y$3&gt;($F$298+$C314),INDEX($D$310:$W$310,,$C314)-SUM($D314:X314),INDEX($D$310:$W$310,,$C314)/$F$298)))</f>
        <v>0</v>
      </c>
      <c r="Z314" s="26">
        <f>IF($F$298="n/a",0,IF(Z$3&lt;=$C314,0,IF(Z$3&gt;($F$298+$C314),INDEX($D$310:$W$310,,$C314)-SUM($D314:Y314),INDEX($D$310:$W$310,,$C314)/$F$298)))</f>
        <v>0</v>
      </c>
      <c r="AA314" s="26">
        <f>IF($F$298="n/a",0,IF(AA$3&lt;=$C314,0,IF(AA$3&gt;($F$298+$C314),INDEX($D$310:$W$310,,$C314)-SUM($D314:Z314),INDEX($D$310:$W$310,,$C314)/$F$298)))</f>
        <v>0</v>
      </c>
      <c r="AB314" s="26">
        <f>IF($F$298="n/a",0,IF(AB$3&lt;=$C314,0,IF(AB$3&gt;($F$298+$C314),INDEX($D$310:$W$310,,$C314)-SUM($D314:AA314),INDEX($D$310:$W$310,,$C314)/$F$298)))</f>
        <v>0</v>
      </c>
      <c r="AC314" s="26">
        <f>IF($F$298="n/a",0,IF(AC$3&lt;=$C314,0,IF(AC$3&gt;($F$298+$C314),INDEX($D$310:$W$310,,$C314)-SUM($D314:AB314),INDEX($D$310:$W$310,,$C314)/$F$298)))</f>
        <v>0</v>
      </c>
      <c r="AD314" s="26">
        <f>IF($F$298="n/a",0,IF(AD$3&lt;=$C314,0,IF(AD$3&gt;($F$298+$C314),INDEX($D$310:$W$310,,$C314)-SUM($D314:AC314),INDEX($D$310:$W$310,,$C314)/$F$298)))</f>
        <v>0</v>
      </c>
      <c r="AE314" s="26">
        <f>IF($F$298="n/a",0,IF(AE$3&lt;=$C314,0,IF(AE$3&gt;($F$298+$C314),INDEX($D$310:$W$310,,$C314)-SUM($D314:AD314),INDEX($D$310:$W$310,,$C314)/$F$298)))</f>
        <v>0</v>
      </c>
      <c r="AF314" s="26">
        <f>IF($F$298="n/a",0,IF(AF$3&lt;=$C314,0,IF(AF$3&gt;($F$298+$C314),INDEX($D$310:$W$310,,$C314)-SUM($D314:AE314),INDEX($D$310:$W$310,,$C314)/$F$298)))</f>
        <v>0</v>
      </c>
      <c r="AG314" s="26">
        <f>IF($F$298="n/a",0,IF(AG$3&lt;=$C314,0,IF(AG$3&gt;($F$298+$C314),INDEX($D$310:$W$310,,$C314)-SUM($D314:AF314),INDEX($D$310:$W$310,,$C314)/$F$298)))</f>
        <v>0</v>
      </c>
      <c r="AH314" s="26">
        <f>IF($F$298="n/a",0,IF(AH$3&lt;=$C314,0,IF(AH$3&gt;($F$298+$C314),INDEX($D$310:$W$310,,$C314)-SUM($D314:AG314),INDEX($D$310:$W$310,,$C314)/$F$298)))</f>
        <v>0</v>
      </c>
      <c r="AI314" s="26">
        <f>IF($F$298="n/a",0,IF(AI$3&lt;=$C314,0,IF(AI$3&gt;($F$298+$C314),INDEX($D$310:$W$310,,$C314)-SUM($D314:AH314),INDEX($D$310:$W$310,,$C314)/$F$298)))</f>
        <v>0</v>
      </c>
      <c r="AJ314" s="26">
        <f>IF($F$298="n/a",0,IF(AJ$3&lt;=$C314,0,IF(AJ$3&gt;($F$298+$C314),INDEX($D$310:$W$310,,$C314)-SUM($D314:AI314),INDEX($D$310:$W$310,,$C314)/$F$298)))</f>
        <v>0</v>
      </c>
      <c r="AK314" s="26">
        <f>IF($F$298="n/a",0,IF(AK$3&lt;=$C314,0,IF(AK$3&gt;($F$298+$C314),INDEX($D$310:$W$310,,$C314)-SUM($D314:AJ314),INDEX($D$310:$W$310,,$C314)/$F$298)))</f>
        <v>0</v>
      </c>
      <c r="AL314" s="26">
        <f>IF($F$298="n/a",0,IF(AL$3&lt;=$C314,0,IF(AL$3&gt;($F$298+$C314),INDEX($D$310:$W$310,,$C314)-SUM($D314:AK314),INDEX($D$310:$W$310,,$C314)/$F$298)))</f>
        <v>0</v>
      </c>
      <c r="AM314" s="26">
        <f>IF($F$298="n/a",0,IF(AM$3&lt;=$C314,0,IF(AM$3&gt;($F$298+$C314),INDEX($D$310:$W$310,,$C314)-SUM($D314:AL314),INDEX($D$310:$W$310,,$C314)/$F$298)))</f>
        <v>0</v>
      </c>
      <c r="AN314" s="26">
        <f>IF($F$298="n/a",0,IF(AN$3&lt;=$C314,0,IF(AN$3&gt;($F$298+$C314),INDEX($D$310:$W$310,,$C314)-SUM($D314:AM314),INDEX($D$310:$W$310,,$C314)/$F$298)))</f>
        <v>0</v>
      </c>
      <c r="AO314" s="26">
        <f>IF($F$298="n/a",0,IF(AO$3&lt;=$C314,0,IF(AO$3&gt;($F$298+$C314),INDEX($D$310:$W$310,,$C314)-SUM($D314:AN314),INDEX($D$310:$W$310,,$C314)/$F$298)))</f>
        <v>0</v>
      </c>
      <c r="AP314" s="26">
        <f>IF($F$298="n/a",0,IF(AP$3&lt;=$C314,0,IF(AP$3&gt;($F$298+$C314),INDEX($D$310:$W$310,,$C314)-SUM($D314:AO314),INDEX($D$310:$W$310,,$C314)/$F$298)))</f>
        <v>0</v>
      </c>
      <c r="AQ314" s="26">
        <f>IF($F$298="n/a",0,IF(AQ$3&lt;=$C314,0,IF(AQ$3&gt;($F$298+$C314),INDEX($D$310:$W$310,,$C314)-SUM($D314:AP314),INDEX($D$310:$W$310,,$C314)/$F$298)))</f>
        <v>0</v>
      </c>
      <c r="AR314" s="26">
        <f>IF($F$298="n/a",0,IF(AR$3&lt;=$C314,0,IF(AR$3&gt;($F$298+$C314),INDEX($D$310:$W$310,,$C314)-SUM($D314:AQ314),INDEX($D$310:$W$310,,$C314)/$F$298)))</f>
        <v>0</v>
      </c>
      <c r="AS314" s="26">
        <f>IF($F$298="n/a",0,IF(AS$3&lt;=$C314,0,IF(AS$3&gt;($F$298+$C314),INDEX($D$310:$W$310,,$C314)-SUM($D314:AR314),INDEX($D$310:$W$310,,$C314)/$F$298)))</f>
        <v>0</v>
      </c>
      <c r="AT314" s="26">
        <f>IF($F$298="n/a",0,IF(AT$3&lt;=$C314,0,IF(AT$3&gt;($F$298+$C314),INDEX($D$310:$W$310,,$C314)-SUM($D314:AS314),INDEX($D$310:$W$310,,$C314)/$F$298)))</f>
        <v>0</v>
      </c>
      <c r="AU314" s="26">
        <f>IF($F$298="n/a",0,IF(AU$3&lt;=$C314,0,IF(AU$3&gt;($F$298+$C314),INDEX($D$310:$W$310,,$C314)-SUM($D314:AT314),INDEX($D$310:$W$310,,$C314)/$F$298)))</f>
        <v>0</v>
      </c>
      <c r="AV314" s="26">
        <f>IF($F$298="n/a",0,IF(AV$3&lt;=$C314,0,IF(AV$3&gt;($F$298+$C314),INDEX($D$310:$W$310,,$C314)-SUM($D314:AU314),INDEX($D$310:$W$310,,$C314)/$F$298)))</f>
        <v>0</v>
      </c>
      <c r="AW314" s="26">
        <f>IF($F$298="n/a",0,IF(AW$3&lt;=$C314,0,IF(AW$3&gt;($F$298+$C314),INDEX($D$310:$W$310,,$C314)-SUM($D314:AV314),INDEX($D$310:$W$310,,$C314)/$F$298)))</f>
        <v>0</v>
      </c>
      <c r="AX314" s="26">
        <f>IF($F$298="n/a",0,IF(AX$3&lt;=$C314,0,IF(AX$3&gt;($F$298+$C314),INDEX($D$310:$W$310,,$C314)-SUM($D314:AW314),INDEX($D$310:$W$310,,$C314)/$F$298)))</f>
        <v>0</v>
      </c>
      <c r="AY314" s="26">
        <f>IF($F$298="n/a",0,IF(AY$3&lt;=$C314,0,IF(AY$3&gt;($F$298+$C314),INDEX($D$310:$W$310,,$C314)-SUM($D314:AX314),INDEX($D$310:$W$310,,$C314)/$F$298)))</f>
        <v>0</v>
      </c>
      <c r="AZ314" s="26">
        <f>IF($F$298="n/a",0,IF(AZ$3&lt;=$C314,0,IF(AZ$3&gt;($F$298+$C314),INDEX($D$310:$W$310,,$C314)-SUM($D314:AY314),INDEX($D$310:$W$310,,$C314)/$F$298)))</f>
        <v>0</v>
      </c>
      <c r="BA314" s="26">
        <f>IF($F$298="n/a",0,IF(BA$3&lt;=$C314,0,IF(BA$3&gt;($F$298+$C314),INDEX($D$310:$W$310,,$C314)-SUM($D314:AZ314),INDEX($D$310:$W$310,,$C314)/$F$298)))</f>
        <v>0</v>
      </c>
      <c r="BB314" s="26">
        <f>IF($F$298="n/a",0,IF(BB$3&lt;=$C314,0,IF(BB$3&gt;($F$298+$C314),INDEX($D$310:$W$310,,$C314)-SUM($D314:BA314),INDEX($D$310:$W$310,,$C314)/$F$298)))</f>
        <v>0</v>
      </c>
      <c r="BC314" s="26">
        <f>IF($F$298="n/a",0,IF(BC$3&lt;=$C314,0,IF(BC$3&gt;($F$298+$C314),INDEX($D$310:$W$310,,$C314)-SUM($D314:BB314),INDEX($D$310:$W$310,,$C314)/$F$298)))</f>
        <v>0</v>
      </c>
      <c r="BD314" s="26">
        <f>IF($F$298="n/a",0,IF(BD$3&lt;=$C314,0,IF(BD$3&gt;($F$298+$C314),INDEX($D$310:$W$310,,$C314)-SUM($D314:BC314),INDEX($D$310:$W$310,,$C314)/$F$298)))</f>
        <v>0</v>
      </c>
      <c r="BE314" s="26">
        <f>IF($F$298="n/a",0,IF(BE$3&lt;=$C314,0,IF(BE$3&gt;($F$298+$C314),INDEX($D$310:$W$310,,$C314)-SUM($D314:BD314),INDEX($D$310:$W$310,,$C314)/$F$298)))</f>
        <v>0</v>
      </c>
      <c r="BF314" s="26">
        <f>IF($F$298="n/a",0,IF(BF$3&lt;=$C314,0,IF(BF$3&gt;($F$298+$C314),INDEX($D$310:$W$310,,$C314)-SUM($D314:BE314),INDEX($D$310:$W$310,,$C314)/$F$298)))</f>
        <v>0</v>
      </c>
      <c r="BG314" s="26">
        <f>IF($F$298="n/a",0,IF(BG$3&lt;=$C314,0,IF(BG$3&gt;($F$298+$C314),INDEX($D$310:$W$310,,$C314)-SUM($D314:BF314),INDEX($D$310:$W$310,,$C314)/$F$298)))</f>
        <v>0</v>
      </c>
      <c r="BH314" s="26">
        <f>IF($F$298="n/a",0,IF(BH$3&lt;=$C314,0,IF(BH$3&gt;($F$298+$C314),INDEX($D$310:$W$310,,$C314)-SUM($D314:BG314),INDEX($D$310:$W$310,,$C314)/$F$298)))</f>
        <v>0</v>
      </c>
      <c r="BI314" s="26">
        <f>IF($F$298="n/a",0,IF(BI$3&lt;=$C314,0,IF(BI$3&gt;($F$298+$C314),INDEX($D$310:$W$310,,$C314)-SUM($D314:BH314),INDEX($D$310:$W$310,,$C314)/$F$298)))</f>
        <v>0</v>
      </c>
      <c r="BJ314" s="26">
        <f>IF($F$298="n/a",0,IF(BJ$3&lt;=$C314,0,IF(BJ$3&gt;($F$298+$C314),INDEX($D$310:$W$310,,$C314)-SUM($D314:BI314),INDEX($D$310:$W$310,,$C314)/$F$298)))</f>
        <v>0</v>
      </c>
      <c r="BK314" s="26">
        <f>IF($F$298="n/a",0,IF(BK$3&lt;=$C314,0,IF(BK$3&gt;($F$298+$C314),INDEX($D$310:$W$310,,$C314)-SUM($D314:BJ314),INDEX($D$310:$W$310,,$C314)/$F$298)))</f>
        <v>0</v>
      </c>
    </row>
    <row r="315" spans="2:63" hidden="1" outlineLevel="1" x14ac:dyDescent="0.3">
      <c r="B315" s="15">
        <v>2015</v>
      </c>
      <c r="C315">
        <v>3</v>
      </c>
      <c r="D315" s="26"/>
      <c r="E315" s="26">
        <f>IF($F$298="n/a",0,IF(E$3&lt;=$C315,0,IF(E$3&gt;($F$298+$C315),INDEX($D$310:$W$310,,$C315)-SUM($D315:D315),INDEX($D$310:$W$310,,$C315)/$F$298)))</f>
        <v>0</v>
      </c>
      <c r="F315" s="26">
        <f>IF($F$298="n/a",0,IF(F$3&lt;=$C315,0,IF(F$3&gt;($F$298+$C315),INDEX($D$310:$W$310,,$C315)-SUM($D315:E315),INDEX($D$310:$W$310,,$C315)/$F$298)))</f>
        <v>0</v>
      </c>
      <c r="G315" s="26">
        <f>IF($F$298="n/a",0,IF(G$3&lt;=$C315,0,IF(G$3&gt;($F$298+$C315),INDEX($D$310:$W$310,,$C315)-SUM($D315:F315),INDEX($D$310:$W$310,,$C315)/$F$298)))</f>
        <v>3.1259125293629265E-2</v>
      </c>
      <c r="H315" s="46">
        <f>IF($F$298="n/a",0,IF(H$3&lt;=$C315,0,IF(H$3&gt;($F$298+$C315),INDEX($D$310:$W$310,,$C315)-SUM($D315:G315),INDEX($D$310:$W$310,,$C315)/$F$298)))</f>
        <v>3.1259125293629265E-2</v>
      </c>
      <c r="I315" s="40">
        <f>IF($F$298="n/a",0,IF(I$3&lt;=$C315,0,IF(I$3&gt;($F$298+$C315),INDEX($D$310:$W$310,,$C315)-SUM($D315:H315),INDEX($D$310:$W$310,,$C315)/$F$298)))</f>
        <v>3.1259125293629265E-2</v>
      </c>
      <c r="J315" s="26">
        <f>IF($F$298="n/a",0,IF(J$3&lt;=$C315,0,IF(J$3&gt;($F$298+$C315),INDEX($D$310:$W$310,,$C315)-SUM($D315:I315),INDEX($D$310:$W$310,,$C315)/$F$298)))</f>
        <v>3.1259125293629265E-2</v>
      </c>
      <c r="K315" s="26">
        <f>IF($F$298="n/a",0,IF(K$3&lt;=$C315,0,IF(K$3&gt;($F$298+$C315),INDEX($D$310:$W$310,,$C315)-SUM($D315:J315),INDEX($D$310:$W$310,,$C315)/$F$298)))</f>
        <v>3.1259125293629265E-2</v>
      </c>
      <c r="L315" s="26">
        <f>IF($F$298="n/a",0,IF(L$3&lt;=$C315,0,IF(L$3&gt;($F$298+$C315),INDEX($D$310:$W$310,,$C315)-SUM($D315:K315),INDEX($D$310:$W$310,,$C315)/$F$298)))</f>
        <v>3.1259125293629265E-2</v>
      </c>
      <c r="M315" s="26">
        <f>IF($F$298="n/a",0,IF(M$3&lt;=$C315,0,IF(M$3&gt;($F$298+$C315),INDEX($D$310:$W$310,,$C315)-SUM($D315:L315),INDEX($D$310:$W$310,,$C315)/$F$298)))</f>
        <v>3.1259125293629265E-2</v>
      </c>
      <c r="N315" s="26">
        <f>IF($F$298="n/a",0,IF(N$3&lt;=$C315,0,IF(N$3&gt;($F$298+$C315),INDEX($D$310:$W$310,,$C315)-SUM($D315:M315),INDEX($D$310:$W$310,,$C315)/$F$298)))</f>
        <v>3.1259125293629265E-2</v>
      </c>
      <c r="O315" s="26">
        <f>IF($F$298="n/a",0,IF(O$3&lt;=$C315,0,IF(O$3&gt;($F$298+$C315),INDEX($D$310:$W$310,,$C315)-SUM($D315:N315),INDEX($D$310:$W$310,,$C315)/$F$298)))</f>
        <v>3.1259125293629265E-2</v>
      </c>
      <c r="P315" s="26">
        <f>IF($F$298="n/a",0,IF(P$3&lt;=$C315,0,IF(P$3&gt;($F$298+$C315),INDEX($D$310:$W$310,,$C315)-SUM($D315:O315),INDEX($D$310:$W$310,,$C315)/$F$298)))</f>
        <v>3.1259125293629265E-2</v>
      </c>
      <c r="Q315" s="26">
        <f>IF($F$298="n/a",0,IF(Q$3&lt;=$C315,0,IF(Q$3&gt;($F$298+$C315),INDEX($D$310:$W$310,,$C315)-SUM($D315:P315),INDEX($D$310:$W$310,,$C315)/$F$298)))</f>
        <v>3.1259125293629265E-2</v>
      </c>
      <c r="R315" s="26">
        <f>IF($F$298="n/a",0,IF(R$3&lt;=$C315,0,IF(R$3&gt;($F$298+$C315),INDEX($D$310:$W$310,,$C315)-SUM($D315:Q315),INDEX($D$310:$W$310,,$C315)/$F$298)))</f>
        <v>3.1259125293629265E-2</v>
      </c>
      <c r="S315" s="26">
        <f>IF($F$298="n/a",0,IF(S$3&lt;=$C315,0,IF(S$3&gt;($F$298+$C315),INDEX($D$310:$W$310,,$C315)-SUM($D315:R315),INDEX($D$310:$W$310,,$C315)/$F$298)))</f>
        <v>3.1259125293629265E-2</v>
      </c>
      <c r="T315" s="26">
        <f>IF($F$298="n/a",0,IF(T$3&lt;=$C315,0,IF(T$3&gt;($F$298+$C315),INDEX($D$310:$W$310,,$C315)-SUM($D315:S315),INDEX($D$310:$W$310,,$C315)/$F$298)))</f>
        <v>3.1259125293629265E-2</v>
      </c>
      <c r="U315" s="26">
        <f>IF($F$298="n/a",0,IF(U$3&lt;=$C315,0,IF(U$3&gt;($F$298+$C315),INDEX($D$310:$W$310,,$C315)-SUM($D315:T315),INDEX($D$310:$W$310,,$C315)/$F$298)))</f>
        <v>3.1259125293629265E-2</v>
      </c>
      <c r="V315" s="26">
        <f>IF($F$298="n/a",0,IF(V$3&lt;=$C315,0,IF(V$3&gt;($F$298+$C315),INDEX($D$310:$W$310,,$C315)-SUM($D315:U315),INDEX($D$310:$W$310,,$C315)/$F$298)))</f>
        <v>-1.6653345369377348E-16</v>
      </c>
      <c r="W315" s="26">
        <f>IF($F$298="n/a",0,IF(W$3&lt;=$C315,0,IF(W$3&gt;($F$298+$C315),INDEX($D$310:$W$310,,$C315)-SUM($D315:V315),INDEX($D$310:$W$310,,$C315)/$F$298)))</f>
        <v>0</v>
      </c>
      <c r="X315" s="26">
        <f>IF($F$298="n/a",0,IF(X$3&lt;=$C315,0,IF(X$3&gt;($F$298+$C315),INDEX($D$310:$W$310,,$C315)-SUM($D315:W315),INDEX($D$310:$W$310,,$C315)/$F$298)))</f>
        <v>0</v>
      </c>
      <c r="Y315" s="26">
        <f>IF($F$298="n/a",0,IF(Y$3&lt;=$C315,0,IF(Y$3&gt;($F$298+$C315),INDEX($D$310:$W$310,,$C315)-SUM($D315:X315),INDEX($D$310:$W$310,,$C315)/$F$298)))</f>
        <v>0</v>
      </c>
      <c r="Z315" s="26">
        <f>IF($F$298="n/a",0,IF(Z$3&lt;=$C315,0,IF(Z$3&gt;($F$298+$C315),INDEX($D$310:$W$310,,$C315)-SUM($D315:Y315),INDEX($D$310:$W$310,,$C315)/$F$298)))</f>
        <v>0</v>
      </c>
      <c r="AA315" s="26">
        <f>IF($F$298="n/a",0,IF(AA$3&lt;=$C315,0,IF(AA$3&gt;($F$298+$C315),INDEX($D$310:$W$310,,$C315)-SUM($D315:Z315),INDEX($D$310:$W$310,,$C315)/$F$298)))</f>
        <v>0</v>
      </c>
      <c r="AB315" s="26">
        <f>IF($F$298="n/a",0,IF(AB$3&lt;=$C315,0,IF(AB$3&gt;($F$298+$C315),INDEX($D$310:$W$310,,$C315)-SUM($D315:AA315),INDEX($D$310:$W$310,,$C315)/$F$298)))</f>
        <v>0</v>
      </c>
      <c r="AC315" s="26">
        <f>IF($F$298="n/a",0,IF(AC$3&lt;=$C315,0,IF(AC$3&gt;($F$298+$C315),INDEX($D$310:$W$310,,$C315)-SUM($D315:AB315),INDEX($D$310:$W$310,,$C315)/$F$298)))</f>
        <v>0</v>
      </c>
      <c r="AD315" s="26">
        <f>IF($F$298="n/a",0,IF(AD$3&lt;=$C315,0,IF(AD$3&gt;($F$298+$C315),INDEX($D$310:$W$310,,$C315)-SUM($D315:AC315),INDEX($D$310:$W$310,,$C315)/$F$298)))</f>
        <v>0</v>
      </c>
      <c r="AE315" s="26">
        <f>IF($F$298="n/a",0,IF(AE$3&lt;=$C315,0,IF(AE$3&gt;($F$298+$C315),INDEX($D$310:$W$310,,$C315)-SUM($D315:AD315),INDEX($D$310:$W$310,,$C315)/$F$298)))</f>
        <v>0</v>
      </c>
      <c r="AF315" s="26">
        <f>IF($F$298="n/a",0,IF(AF$3&lt;=$C315,0,IF(AF$3&gt;($F$298+$C315),INDEX($D$310:$W$310,,$C315)-SUM($D315:AE315),INDEX($D$310:$W$310,,$C315)/$F$298)))</f>
        <v>0</v>
      </c>
      <c r="AG315" s="26">
        <f>IF($F$298="n/a",0,IF(AG$3&lt;=$C315,0,IF(AG$3&gt;($F$298+$C315),INDEX($D$310:$W$310,,$C315)-SUM($D315:AF315),INDEX($D$310:$W$310,,$C315)/$F$298)))</f>
        <v>0</v>
      </c>
      <c r="AH315" s="26">
        <f>IF($F$298="n/a",0,IF(AH$3&lt;=$C315,0,IF(AH$3&gt;($F$298+$C315),INDEX($D$310:$W$310,,$C315)-SUM($D315:AG315),INDEX($D$310:$W$310,,$C315)/$F$298)))</f>
        <v>0</v>
      </c>
      <c r="AI315" s="26">
        <f>IF($F$298="n/a",0,IF(AI$3&lt;=$C315,0,IF(AI$3&gt;($F$298+$C315),INDEX($D$310:$W$310,,$C315)-SUM($D315:AH315),INDEX($D$310:$W$310,,$C315)/$F$298)))</f>
        <v>0</v>
      </c>
      <c r="AJ315" s="26">
        <f>IF($F$298="n/a",0,IF(AJ$3&lt;=$C315,0,IF(AJ$3&gt;($F$298+$C315),INDEX($D$310:$W$310,,$C315)-SUM($D315:AI315),INDEX($D$310:$W$310,,$C315)/$F$298)))</f>
        <v>0</v>
      </c>
      <c r="AK315" s="26">
        <f>IF($F$298="n/a",0,IF(AK$3&lt;=$C315,0,IF(AK$3&gt;($F$298+$C315),INDEX($D$310:$W$310,,$C315)-SUM($D315:AJ315),INDEX($D$310:$W$310,,$C315)/$F$298)))</f>
        <v>0</v>
      </c>
      <c r="AL315" s="26">
        <f>IF($F$298="n/a",0,IF(AL$3&lt;=$C315,0,IF(AL$3&gt;($F$298+$C315),INDEX($D$310:$W$310,,$C315)-SUM($D315:AK315),INDEX($D$310:$W$310,,$C315)/$F$298)))</f>
        <v>0</v>
      </c>
      <c r="AM315" s="26">
        <f>IF($F$298="n/a",0,IF(AM$3&lt;=$C315,0,IF(AM$3&gt;($F$298+$C315),INDEX($D$310:$W$310,,$C315)-SUM($D315:AL315),INDEX($D$310:$W$310,,$C315)/$F$298)))</f>
        <v>0</v>
      </c>
      <c r="AN315" s="26">
        <f>IF($F$298="n/a",0,IF(AN$3&lt;=$C315,0,IF(AN$3&gt;($F$298+$C315),INDEX($D$310:$W$310,,$C315)-SUM($D315:AM315),INDEX($D$310:$W$310,,$C315)/$F$298)))</f>
        <v>0</v>
      </c>
      <c r="AO315" s="26">
        <f>IF($F$298="n/a",0,IF(AO$3&lt;=$C315,0,IF(AO$3&gt;($F$298+$C315),INDEX($D$310:$W$310,,$C315)-SUM($D315:AN315),INDEX($D$310:$W$310,,$C315)/$F$298)))</f>
        <v>0</v>
      </c>
      <c r="AP315" s="26">
        <f>IF($F$298="n/a",0,IF(AP$3&lt;=$C315,0,IF(AP$3&gt;($F$298+$C315),INDEX($D$310:$W$310,,$C315)-SUM($D315:AO315),INDEX($D$310:$W$310,,$C315)/$F$298)))</f>
        <v>0</v>
      </c>
      <c r="AQ315" s="26">
        <f>IF($F$298="n/a",0,IF(AQ$3&lt;=$C315,0,IF(AQ$3&gt;($F$298+$C315),INDEX($D$310:$W$310,,$C315)-SUM($D315:AP315),INDEX($D$310:$W$310,,$C315)/$F$298)))</f>
        <v>0</v>
      </c>
      <c r="AR315" s="26">
        <f>IF($F$298="n/a",0,IF(AR$3&lt;=$C315,0,IF(AR$3&gt;($F$298+$C315),INDEX($D$310:$W$310,,$C315)-SUM($D315:AQ315),INDEX($D$310:$W$310,,$C315)/$F$298)))</f>
        <v>0</v>
      </c>
      <c r="AS315" s="26">
        <f>IF($F$298="n/a",0,IF(AS$3&lt;=$C315,0,IF(AS$3&gt;($F$298+$C315),INDEX($D$310:$W$310,,$C315)-SUM($D315:AR315),INDEX($D$310:$W$310,,$C315)/$F$298)))</f>
        <v>0</v>
      </c>
      <c r="AT315" s="26">
        <f>IF($F$298="n/a",0,IF(AT$3&lt;=$C315,0,IF(AT$3&gt;($F$298+$C315),INDEX($D$310:$W$310,,$C315)-SUM($D315:AS315),INDEX($D$310:$W$310,,$C315)/$F$298)))</f>
        <v>0</v>
      </c>
      <c r="AU315" s="26">
        <f>IF($F$298="n/a",0,IF(AU$3&lt;=$C315,0,IF(AU$3&gt;($F$298+$C315),INDEX($D$310:$W$310,,$C315)-SUM($D315:AT315),INDEX($D$310:$W$310,,$C315)/$F$298)))</f>
        <v>0</v>
      </c>
      <c r="AV315" s="26">
        <f>IF($F$298="n/a",0,IF(AV$3&lt;=$C315,0,IF(AV$3&gt;($F$298+$C315),INDEX($D$310:$W$310,,$C315)-SUM($D315:AU315),INDEX($D$310:$W$310,,$C315)/$F$298)))</f>
        <v>0</v>
      </c>
      <c r="AW315" s="26">
        <f>IF($F$298="n/a",0,IF(AW$3&lt;=$C315,0,IF(AW$3&gt;($F$298+$C315),INDEX($D$310:$W$310,,$C315)-SUM($D315:AV315),INDEX($D$310:$W$310,,$C315)/$F$298)))</f>
        <v>0</v>
      </c>
      <c r="AX315" s="26">
        <f>IF($F$298="n/a",0,IF(AX$3&lt;=$C315,0,IF(AX$3&gt;($F$298+$C315),INDEX($D$310:$W$310,,$C315)-SUM($D315:AW315),INDEX($D$310:$W$310,,$C315)/$F$298)))</f>
        <v>0</v>
      </c>
      <c r="AY315" s="26">
        <f>IF($F$298="n/a",0,IF(AY$3&lt;=$C315,0,IF(AY$3&gt;($F$298+$C315),INDEX($D$310:$W$310,,$C315)-SUM($D315:AX315),INDEX($D$310:$W$310,,$C315)/$F$298)))</f>
        <v>0</v>
      </c>
      <c r="AZ315" s="26">
        <f>IF($F$298="n/a",0,IF(AZ$3&lt;=$C315,0,IF(AZ$3&gt;($F$298+$C315),INDEX($D$310:$W$310,,$C315)-SUM($D315:AY315),INDEX($D$310:$W$310,,$C315)/$F$298)))</f>
        <v>0</v>
      </c>
      <c r="BA315" s="26">
        <f>IF($F$298="n/a",0,IF(BA$3&lt;=$C315,0,IF(BA$3&gt;($F$298+$C315),INDEX($D$310:$W$310,,$C315)-SUM($D315:AZ315),INDEX($D$310:$W$310,,$C315)/$F$298)))</f>
        <v>0</v>
      </c>
      <c r="BB315" s="26">
        <f>IF($F$298="n/a",0,IF(BB$3&lt;=$C315,0,IF(BB$3&gt;($F$298+$C315),INDEX($D$310:$W$310,,$C315)-SUM($D315:BA315),INDEX($D$310:$W$310,,$C315)/$F$298)))</f>
        <v>0</v>
      </c>
      <c r="BC315" s="26">
        <f>IF($F$298="n/a",0,IF(BC$3&lt;=$C315,0,IF(BC$3&gt;($F$298+$C315),INDEX($D$310:$W$310,,$C315)-SUM($D315:BB315),INDEX($D$310:$W$310,,$C315)/$F$298)))</f>
        <v>0</v>
      </c>
      <c r="BD315" s="26">
        <f>IF($F$298="n/a",0,IF(BD$3&lt;=$C315,0,IF(BD$3&gt;($F$298+$C315),INDEX($D$310:$W$310,,$C315)-SUM($D315:BC315),INDEX($D$310:$W$310,,$C315)/$F$298)))</f>
        <v>0</v>
      </c>
      <c r="BE315" s="26">
        <f>IF($F$298="n/a",0,IF(BE$3&lt;=$C315,0,IF(BE$3&gt;($F$298+$C315),INDEX($D$310:$W$310,,$C315)-SUM($D315:BD315),INDEX($D$310:$W$310,,$C315)/$F$298)))</f>
        <v>0</v>
      </c>
      <c r="BF315" s="26">
        <f>IF($F$298="n/a",0,IF(BF$3&lt;=$C315,0,IF(BF$3&gt;($F$298+$C315),INDEX($D$310:$W$310,,$C315)-SUM($D315:BE315),INDEX($D$310:$W$310,,$C315)/$F$298)))</f>
        <v>0</v>
      </c>
      <c r="BG315" s="26">
        <f>IF($F$298="n/a",0,IF(BG$3&lt;=$C315,0,IF(BG$3&gt;($F$298+$C315),INDEX($D$310:$W$310,,$C315)-SUM($D315:BF315),INDEX($D$310:$W$310,,$C315)/$F$298)))</f>
        <v>0</v>
      </c>
      <c r="BH315" s="26">
        <f>IF($F$298="n/a",0,IF(BH$3&lt;=$C315,0,IF(BH$3&gt;($F$298+$C315),INDEX($D$310:$W$310,,$C315)-SUM($D315:BG315),INDEX($D$310:$W$310,,$C315)/$F$298)))</f>
        <v>0</v>
      </c>
      <c r="BI315" s="26">
        <f>IF($F$298="n/a",0,IF(BI$3&lt;=$C315,0,IF(BI$3&gt;($F$298+$C315),INDEX($D$310:$W$310,,$C315)-SUM($D315:BH315),INDEX($D$310:$W$310,,$C315)/$F$298)))</f>
        <v>0</v>
      </c>
      <c r="BJ315" s="26">
        <f>IF($F$298="n/a",0,IF(BJ$3&lt;=$C315,0,IF(BJ$3&gt;($F$298+$C315),INDEX($D$310:$W$310,,$C315)-SUM($D315:BI315),INDEX($D$310:$W$310,,$C315)/$F$298)))</f>
        <v>0</v>
      </c>
      <c r="BK315" s="26">
        <f>IF($F$298="n/a",0,IF(BK$3&lt;=$C315,0,IF(BK$3&gt;($F$298+$C315),INDEX($D$310:$W$310,,$C315)-SUM($D315:BJ315),INDEX($D$310:$W$310,,$C315)/$F$298)))</f>
        <v>0</v>
      </c>
    </row>
    <row r="316" spans="2:63" hidden="1" outlineLevel="1" x14ac:dyDescent="0.3">
      <c r="B316" s="15">
        <v>2016</v>
      </c>
      <c r="C316">
        <v>4</v>
      </c>
      <c r="D316" s="26"/>
      <c r="E316" s="26">
        <f>IF($F$298="n/a",0,IF(E$3&lt;=$C316,0,IF(E$3&gt;($F$298+$C316),INDEX($D$310:$W$310,,$C316)-SUM($D316:D316),INDEX($D$310:$W$310,,$C316)/$F$298)))</f>
        <v>0</v>
      </c>
      <c r="F316" s="26">
        <f>IF($F$298="n/a",0,IF(F$3&lt;=$C316,0,IF(F$3&gt;($F$298+$C316),INDEX($D$310:$W$310,,$C316)-SUM($D316:E316),INDEX($D$310:$W$310,,$C316)/$F$298)))</f>
        <v>0</v>
      </c>
      <c r="G316" s="26">
        <f>IF($F$298="n/a",0,IF(G$3&lt;=$C316,0,IF(G$3&gt;($F$298+$C316),INDEX($D$310:$W$310,,$C316)-SUM($D316:F316),INDEX($D$310:$W$310,,$C316)/$F$298)))</f>
        <v>0</v>
      </c>
      <c r="H316" s="46">
        <f>IF($F$298="n/a",0,IF(H$3&lt;=$C316,0,IF(H$3&gt;($F$298+$C316),INDEX($D$310:$W$310,,$C316)-SUM($D316:G316),INDEX($D$310:$W$310,,$C316)/$F$298)))</f>
        <v>2.7137820081969976E-2</v>
      </c>
      <c r="I316" s="40">
        <f>IF($F$298="n/a",0,IF(I$3&lt;=$C316,0,IF(I$3&gt;($F$298+$C316),INDEX($D$310:$W$310,,$C316)-SUM($D316:H316),INDEX($D$310:$W$310,,$C316)/$F$298)))</f>
        <v>2.7137820081969976E-2</v>
      </c>
      <c r="J316" s="26">
        <f>IF($F$298="n/a",0,IF(J$3&lt;=$C316,0,IF(J$3&gt;($F$298+$C316),INDEX($D$310:$W$310,,$C316)-SUM($D316:I316),INDEX($D$310:$W$310,,$C316)/$F$298)))</f>
        <v>2.7137820081969976E-2</v>
      </c>
      <c r="K316" s="26">
        <f>IF($F$298="n/a",0,IF(K$3&lt;=$C316,0,IF(K$3&gt;($F$298+$C316),INDEX($D$310:$W$310,,$C316)-SUM($D316:J316),INDEX($D$310:$W$310,,$C316)/$F$298)))</f>
        <v>2.7137820081969976E-2</v>
      </c>
      <c r="L316" s="26">
        <f>IF($F$298="n/a",0,IF(L$3&lt;=$C316,0,IF(L$3&gt;($F$298+$C316),INDEX($D$310:$W$310,,$C316)-SUM($D316:K316),INDEX($D$310:$W$310,,$C316)/$F$298)))</f>
        <v>2.7137820081969976E-2</v>
      </c>
      <c r="M316" s="26">
        <f>IF($F$298="n/a",0,IF(M$3&lt;=$C316,0,IF(M$3&gt;($F$298+$C316),INDEX($D$310:$W$310,,$C316)-SUM($D316:L316),INDEX($D$310:$W$310,,$C316)/$F$298)))</f>
        <v>2.7137820081969976E-2</v>
      </c>
      <c r="N316" s="26">
        <f>IF($F$298="n/a",0,IF(N$3&lt;=$C316,0,IF(N$3&gt;($F$298+$C316),INDEX($D$310:$W$310,,$C316)-SUM($D316:M316),INDEX($D$310:$W$310,,$C316)/$F$298)))</f>
        <v>2.7137820081969976E-2</v>
      </c>
      <c r="O316" s="26">
        <f>IF($F$298="n/a",0,IF(O$3&lt;=$C316,0,IF(O$3&gt;($F$298+$C316),INDEX($D$310:$W$310,,$C316)-SUM($D316:N316),INDEX($D$310:$W$310,,$C316)/$F$298)))</f>
        <v>2.7137820081969976E-2</v>
      </c>
      <c r="P316" s="26">
        <f>IF($F$298="n/a",0,IF(P$3&lt;=$C316,0,IF(P$3&gt;($F$298+$C316),INDEX($D$310:$W$310,,$C316)-SUM($D316:O316),INDEX($D$310:$W$310,,$C316)/$F$298)))</f>
        <v>2.7137820081969976E-2</v>
      </c>
      <c r="Q316" s="26">
        <f>IF($F$298="n/a",0,IF(Q$3&lt;=$C316,0,IF(Q$3&gt;($F$298+$C316),INDEX($D$310:$W$310,,$C316)-SUM($D316:P316),INDEX($D$310:$W$310,,$C316)/$F$298)))</f>
        <v>2.7137820081969976E-2</v>
      </c>
      <c r="R316" s="26">
        <f>IF($F$298="n/a",0,IF(R$3&lt;=$C316,0,IF(R$3&gt;($F$298+$C316),INDEX($D$310:$W$310,,$C316)-SUM($D316:Q316),INDEX($D$310:$W$310,,$C316)/$F$298)))</f>
        <v>2.7137820081969976E-2</v>
      </c>
      <c r="S316" s="26">
        <f>IF($F$298="n/a",0,IF(S$3&lt;=$C316,0,IF(S$3&gt;($F$298+$C316),INDEX($D$310:$W$310,,$C316)-SUM($D316:R316),INDEX($D$310:$W$310,,$C316)/$F$298)))</f>
        <v>2.7137820081969976E-2</v>
      </c>
      <c r="T316" s="26">
        <f>IF($F$298="n/a",0,IF(T$3&lt;=$C316,0,IF(T$3&gt;($F$298+$C316),INDEX($D$310:$W$310,,$C316)-SUM($D316:S316),INDEX($D$310:$W$310,,$C316)/$F$298)))</f>
        <v>2.7137820081969976E-2</v>
      </c>
      <c r="U316" s="26">
        <f>IF($F$298="n/a",0,IF(U$3&lt;=$C316,0,IF(U$3&gt;($F$298+$C316),INDEX($D$310:$W$310,,$C316)-SUM($D316:T316),INDEX($D$310:$W$310,,$C316)/$F$298)))</f>
        <v>2.7137820081969976E-2</v>
      </c>
      <c r="V316" s="26">
        <f>IF($F$298="n/a",0,IF(V$3&lt;=$C316,0,IF(V$3&gt;($F$298+$C316),INDEX($D$310:$W$310,,$C316)-SUM($D316:U316),INDEX($D$310:$W$310,,$C316)/$F$298)))</f>
        <v>2.7137820081969976E-2</v>
      </c>
      <c r="W316" s="26">
        <f>IF($F$298="n/a",0,IF(W$3&lt;=$C316,0,IF(W$3&gt;($F$298+$C316),INDEX($D$310:$W$310,,$C316)-SUM($D316:V316),INDEX($D$310:$W$310,,$C316)/$F$298)))</f>
        <v>1.1102230246251565E-16</v>
      </c>
      <c r="X316" s="26">
        <f>IF($F$298="n/a",0,IF(X$3&lt;=$C316,0,IF(X$3&gt;($F$298+$C316),INDEX($D$310:$W$310,,$C316)-SUM($D316:W316),INDEX($D$310:$W$310,,$C316)/$F$298)))</f>
        <v>0</v>
      </c>
      <c r="Y316" s="26">
        <f>IF($F$298="n/a",0,IF(Y$3&lt;=$C316,0,IF(Y$3&gt;($F$298+$C316),INDEX($D$310:$W$310,,$C316)-SUM($D316:X316),INDEX($D$310:$W$310,,$C316)/$F$298)))</f>
        <v>0</v>
      </c>
      <c r="Z316" s="26">
        <f>IF($F$298="n/a",0,IF(Z$3&lt;=$C316,0,IF(Z$3&gt;($F$298+$C316),INDEX($D$310:$W$310,,$C316)-SUM($D316:Y316),INDEX($D$310:$W$310,,$C316)/$F$298)))</f>
        <v>0</v>
      </c>
      <c r="AA316" s="26">
        <f>IF($F$298="n/a",0,IF(AA$3&lt;=$C316,0,IF(AA$3&gt;($F$298+$C316),INDEX($D$310:$W$310,,$C316)-SUM($D316:Z316),INDEX($D$310:$W$310,,$C316)/$F$298)))</f>
        <v>0</v>
      </c>
      <c r="AB316" s="26">
        <f>IF($F$298="n/a",0,IF(AB$3&lt;=$C316,0,IF(AB$3&gt;($F$298+$C316),INDEX($D$310:$W$310,,$C316)-SUM($D316:AA316),INDEX($D$310:$W$310,,$C316)/$F$298)))</f>
        <v>0</v>
      </c>
      <c r="AC316" s="26">
        <f>IF($F$298="n/a",0,IF(AC$3&lt;=$C316,0,IF(AC$3&gt;($F$298+$C316),INDEX($D$310:$W$310,,$C316)-SUM($D316:AB316),INDEX($D$310:$W$310,,$C316)/$F$298)))</f>
        <v>0</v>
      </c>
      <c r="AD316" s="26">
        <f>IF($F$298="n/a",0,IF(AD$3&lt;=$C316,0,IF(AD$3&gt;($F$298+$C316),INDEX($D$310:$W$310,,$C316)-SUM($D316:AC316),INDEX($D$310:$W$310,,$C316)/$F$298)))</f>
        <v>0</v>
      </c>
      <c r="AE316" s="26">
        <f>IF($F$298="n/a",0,IF(AE$3&lt;=$C316,0,IF(AE$3&gt;($F$298+$C316),INDEX($D$310:$W$310,,$C316)-SUM($D316:AD316),INDEX($D$310:$W$310,,$C316)/$F$298)))</f>
        <v>0</v>
      </c>
      <c r="AF316" s="26">
        <f>IF($F$298="n/a",0,IF(AF$3&lt;=$C316,0,IF(AF$3&gt;($F$298+$C316),INDEX($D$310:$W$310,,$C316)-SUM($D316:AE316),INDEX($D$310:$W$310,,$C316)/$F$298)))</f>
        <v>0</v>
      </c>
      <c r="AG316" s="26">
        <f>IF($F$298="n/a",0,IF(AG$3&lt;=$C316,0,IF(AG$3&gt;($F$298+$C316),INDEX($D$310:$W$310,,$C316)-SUM($D316:AF316),INDEX($D$310:$W$310,,$C316)/$F$298)))</f>
        <v>0</v>
      </c>
      <c r="AH316" s="26">
        <f>IF($F$298="n/a",0,IF(AH$3&lt;=$C316,0,IF(AH$3&gt;($F$298+$C316),INDEX($D$310:$W$310,,$C316)-SUM($D316:AG316),INDEX($D$310:$W$310,,$C316)/$F$298)))</f>
        <v>0</v>
      </c>
      <c r="AI316" s="26">
        <f>IF($F$298="n/a",0,IF(AI$3&lt;=$C316,0,IF(AI$3&gt;($F$298+$C316),INDEX($D$310:$W$310,,$C316)-SUM($D316:AH316),INDEX($D$310:$W$310,,$C316)/$F$298)))</f>
        <v>0</v>
      </c>
      <c r="AJ316" s="26">
        <f>IF($F$298="n/a",0,IF(AJ$3&lt;=$C316,0,IF(AJ$3&gt;($F$298+$C316),INDEX($D$310:$W$310,,$C316)-SUM($D316:AI316),INDEX($D$310:$W$310,,$C316)/$F$298)))</f>
        <v>0</v>
      </c>
      <c r="AK316" s="26">
        <f>IF($F$298="n/a",0,IF(AK$3&lt;=$C316,0,IF(AK$3&gt;($F$298+$C316),INDEX($D$310:$W$310,,$C316)-SUM($D316:AJ316),INDEX($D$310:$W$310,,$C316)/$F$298)))</f>
        <v>0</v>
      </c>
      <c r="AL316" s="26">
        <f>IF($F$298="n/a",0,IF(AL$3&lt;=$C316,0,IF(AL$3&gt;($F$298+$C316),INDEX($D$310:$W$310,,$C316)-SUM($D316:AK316),INDEX($D$310:$W$310,,$C316)/$F$298)))</f>
        <v>0</v>
      </c>
      <c r="AM316" s="26">
        <f>IF($F$298="n/a",0,IF(AM$3&lt;=$C316,0,IF(AM$3&gt;($F$298+$C316),INDEX($D$310:$W$310,,$C316)-SUM($D316:AL316),INDEX($D$310:$W$310,,$C316)/$F$298)))</f>
        <v>0</v>
      </c>
      <c r="AN316" s="26">
        <f>IF($F$298="n/a",0,IF(AN$3&lt;=$C316,0,IF(AN$3&gt;($F$298+$C316),INDEX($D$310:$W$310,,$C316)-SUM($D316:AM316),INDEX($D$310:$W$310,,$C316)/$F$298)))</f>
        <v>0</v>
      </c>
      <c r="AO316" s="26">
        <f>IF($F$298="n/a",0,IF(AO$3&lt;=$C316,0,IF(AO$3&gt;($F$298+$C316),INDEX($D$310:$W$310,,$C316)-SUM($D316:AN316),INDEX($D$310:$W$310,,$C316)/$F$298)))</f>
        <v>0</v>
      </c>
      <c r="AP316" s="26">
        <f>IF($F$298="n/a",0,IF(AP$3&lt;=$C316,0,IF(AP$3&gt;($F$298+$C316),INDEX($D$310:$W$310,,$C316)-SUM($D316:AO316),INDEX($D$310:$W$310,,$C316)/$F$298)))</f>
        <v>0</v>
      </c>
      <c r="AQ316" s="26">
        <f>IF($F$298="n/a",0,IF(AQ$3&lt;=$C316,0,IF(AQ$3&gt;($F$298+$C316),INDEX($D$310:$W$310,,$C316)-SUM($D316:AP316),INDEX($D$310:$W$310,,$C316)/$F$298)))</f>
        <v>0</v>
      </c>
      <c r="AR316" s="26">
        <f>IF($F$298="n/a",0,IF(AR$3&lt;=$C316,0,IF(AR$3&gt;($F$298+$C316),INDEX($D$310:$W$310,,$C316)-SUM($D316:AQ316),INDEX($D$310:$W$310,,$C316)/$F$298)))</f>
        <v>0</v>
      </c>
      <c r="AS316" s="26">
        <f>IF($F$298="n/a",0,IF(AS$3&lt;=$C316,0,IF(AS$3&gt;($F$298+$C316),INDEX($D$310:$W$310,,$C316)-SUM($D316:AR316),INDEX($D$310:$W$310,,$C316)/$F$298)))</f>
        <v>0</v>
      </c>
      <c r="AT316" s="26">
        <f>IF($F$298="n/a",0,IF(AT$3&lt;=$C316,0,IF(AT$3&gt;($F$298+$C316),INDEX($D$310:$W$310,,$C316)-SUM($D316:AS316),INDEX($D$310:$W$310,,$C316)/$F$298)))</f>
        <v>0</v>
      </c>
      <c r="AU316" s="26">
        <f>IF($F$298="n/a",0,IF(AU$3&lt;=$C316,0,IF(AU$3&gt;($F$298+$C316),INDEX($D$310:$W$310,,$C316)-SUM($D316:AT316),INDEX($D$310:$W$310,,$C316)/$F$298)))</f>
        <v>0</v>
      </c>
      <c r="AV316" s="26">
        <f>IF($F$298="n/a",0,IF(AV$3&lt;=$C316,0,IF(AV$3&gt;($F$298+$C316),INDEX($D$310:$W$310,,$C316)-SUM($D316:AU316),INDEX($D$310:$W$310,,$C316)/$F$298)))</f>
        <v>0</v>
      </c>
      <c r="AW316" s="26">
        <f>IF($F$298="n/a",0,IF(AW$3&lt;=$C316,0,IF(AW$3&gt;($F$298+$C316),INDEX($D$310:$W$310,,$C316)-SUM($D316:AV316),INDEX($D$310:$W$310,,$C316)/$F$298)))</f>
        <v>0</v>
      </c>
      <c r="AX316" s="26">
        <f>IF($F$298="n/a",0,IF(AX$3&lt;=$C316,0,IF(AX$3&gt;($F$298+$C316),INDEX($D$310:$W$310,,$C316)-SUM($D316:AW316),INDEX($D$310:$W$310,,$C316)/$F$298)))</f>
        <v>0</v>
      </c>
      <c r="AY316" s="26">
        <f>IF($F$298="n/a",0,IF(AY$3&lt;=$C316,0,IF(AY$3&gt;($F$298+$C316),INDEX($D$310:$W$310,,$C316)-SUM($D316:AX316),INDEX($D$310:$W$310,,$C316)/$F$298)))</f>
        <v>0</v>
      </c>
      <c r="AZ316" s="26">
        <f>IF($F$298="n/a",0,IF(AZ$3&lt;=$C316,0,IF(AZ$3&gt;($F$298+$C316),INDEX($D$310:$W$310,,$C316)-SUM($D316:AY316),INDEX($D$310:$W$310,,$C316)/$F$298)))</f>
        <v>0</v>
      </c>
      <c r="BA316" s="26">
        <f>IF($F$298="n/a",0,IF(BA$3&lt;=$C316,0,IF(BA$3&gt;($F$298+$C316),INDEX($D$310:$W$310,,$C316)-SUM($D316:AZ316),INDEX($D$310:$W$310,,$C316)/$F$298)))</f>
        <v>0</v>
      </c>
      <c r="BB316" s="26">
        <f>IF($F$298="n/a",0,IF(BB$3&lt;=$C316,0,IF(BB$3&gt;($F$298+$C316),INDEX($D$310:$W$310,,$C316)-SUM($D316:BA316),INDEX($D$310:$W$310,,$C316)/$F$298)))</f>
        <v>0</v>
      </c>
      <c r="BC316" s="26">
        <f>IF($F$298="n/a",0,IF(BC$3&lt;=$C316,0,IF(BC$3&gt;($F$298+$C316),INDEX($D$310:$W$310,,$C316)-SUM($D316:BB316),INDEX($D$310:$W$310,,$C316)/$F$298)))</f>
        <v>0</v>
      </c>
      <c r="BD316" s="26">
        <f>IF($F$298="n/a",0,IF(BD$3&lt;=$C316,0,IF(BD$3&gt;($F$298+$C316),INDEX($D$310:$W$310,,$C316)-SUM($D316:BC316),INDEX($D$310:$W$310,,$C316)/$F$298)))</f>
        <v>0</v>
      </c>
      <c r="BE316" s="26">
        <f>IF($F$298="n/a",0,IF(BE$3&lt;=$C316,0,IF(BE$3&gt;($F$298+$C316),INDEX($D$310:$W$310,,$C316)-SUM($D316:BD316),INDEX($D$310:$W$310,,$C316)/$F$298)))</f>
        <v>0</v>
      </c>
      <c r="BF316" s="26">
        <f>IF($F$298="n/a",0,IF(BF$3&lt;=$C316,0,IF(BF$3&gt;($F$298+$C316),INDEX($D$310:$W$310,,$C316)-SUM($D316:BE316),INDEX($D$310:$W$310,,$C316)/$F$298)))</f>
        <v>0</v>
      </c>
      <c r="BG316" s="26">
        <f>IF($F$298="n/a",0,IF(BG$3&lt;=$C316,0,IF(BG$3&gt;($F$298+$C316),INDEX($D$310:$W$310,,$C316)-SUM($D316:BF316),INDEX($D$310:$W$310,,$C316)/$F$298)))</f>
        <v>0</v>
      </c>
      <c r="BH316" s="26">
        <f>IF($F$298="n/a",0,IF(BH$3&lt;=$C316,0,IF(BH$3&gt;($F$298+$C316),INDEX($D$310:$W$310,,$C316)-SUM($D316:BG316),INDEX($D$310:$W$310,,$C316)/$F$298)))</f>
        <v>0</v>
      </c>
      <c r="BI316" s="26">
        <f>IF($F$298="n/a",0,IF(BI$3&lt;=$C316,0,IF(BI$3&gt;($F$298+$C316),INDEX($D$310:$W$310,,$C316)-SUM($D316:BH316),INDEX($D$310:$W$310,,$C316)/$F$298)))</f>
        <v>0</v>
      </c>
      <c r="BJ316" s="26">
        <f>IF($F$298="n/a",0,IF(BJ$3&lt;=$C316,0,IF(BJ$3&gt;($F$298+$C316),INDEX($D$310:$W$310,,$C316)-SUM($D316:BI316),INDEX($D$310:$W$310,,$C316)/$F$298)))</f>
        <v>0</v>
      </c>
      <c r="BK316" s="26">
        <f>IF($F$298="n/a",0,IF(BK$3&lt;=$C316,0,IF(BK$3&gt;($F$298+$C316),INDEX($D$310:$W$310,,$C316)-SUM($D316:BJ316),INDEX($D$310:$W$310,,$C316)/$F$298)))</f>
        <v>0</v>
      </c>
    </row>
    <row r="317" spans="2:63" hidden="1" outlineLevel="1" x14ac:dyDescent="0.3">
      <c r="B317" s="15">
        <v>2017</v>
      </c>
      <c r="C317">
        <v>5</v>
      </c>
      <c r="D317" s="26"/>
      <c r="E317" s="26">
        <f>IF($F$298="n/a",0,IF(E$3&lt;=$C317,0,IF(E$3&gt;($F$298+$C317),INDEX($D$310:$W$310,,$C317)-SUM($D317:D317),INDEX($D$310:$W$310,,$C317)/$F$298)))</f>
        <v>0</v>
      </c>
      <c r="F317" s="26">
        <f>IF($F$298="n/a",0,IF(F$3&lt;=$C317,0,IF(F$3&gt;($F$298+$C317),INDEX($D$310:$W$310,,$C317)-SUM($D317:E317),INDEX($D$310:$W$310,,$C317)/$F$298)))</f>
        <v>0</v>
      </c>
      <c r="G317" s="26">
        <f>IF($F$298="n/a",0,IF(G$3&lt;=$C317,0,IF(G$3&gt;($F$298+$C317),INDEX($D$310:$W$310,,$C317)-SUM($D317:F317),INDEX($D$310:$W$310,,$C317)/$F$298)))</f>
        <v>0</v>
      </c>
      <c r="H317" s="46">
        <f>IF($F$298="n/a",0,IF(H$3&lt;=$C317,0,IF(H$3&gt;($F$298+$C317),INDEX($D$310:$W$310,,$C317)-SUM($D317:G317),INDEX($D$310:$W$310,,$C317)/$F$298)))</f>
        <v>0</v>
      </c>
      <c r="I317" s="40">
        <f>IF($F$298="n/a",0,IF(I$3&lt;=$C317,0,IF(I$3&gt;($F$298+$C317),INDEX($D$310:$W$310,,$C317)-SUM($D317:H317),INDEX($D$310:$W$310,,$C317)/$F$298)))</f>
        <v>2.9283189805044643E-2</v>
      </c>
      <c r="J317" s="26">
        <f>IF($F$298="n/a",0,IF(J$3&lt;=$C317,0,IF(J$3&gt;($F$298+$C317),INDEX($D$310:$W$310,,$C317)-SUM($D317:I317),INDEX($D$310:$W$310,,$C317)/$F$298)))</f>
        <v>2.9283189805044643E-2</v>
      </c>
      <c r="K317" s="26">
        <f>IF($F$298="n/a",0,IF(K$3&lt;=$C317,0,IF(K$3&gt;($F$298+$C317),INDEX($D$310:$W$310,,$C317)-SUM($D317:J317),INDEX($D$310:$W$310,,$C317)/$F$298)))</f>
        <v>2.9283189805044643E-2</v>
      </c>
      <c r="L317" s="26">
        <f>IF($F$298="n/a",0,IF(L$3&lt;=$C317,0,IF(L$3&gt;($F$298+$C317),INDEX($D$310:$W$310,,$C317)-SUM($D317:K317),INDEX($D$310:$W$310,,$C317)/$F$298)))</f>
        <v>2.9283189805044643E-2</v>
      </c>
      <c r="M317" s="26">
        <f>IF($F$298="n/a",0,IF(M$3&lt;=$C317,0,IF(M$3&gt;($F$298+$C317),INDEX($D$310:$W$310,,$C317)-SUM($D317:L317),INDEX($D$310:$W$310,,$C317)/$F$298)))</f>
        <v>2.9283189805044643E-2</v>
      </c>
      <c r="N317" s="26">
        <f>IF($F$298="n/a",0,IF(N$3&lt;=$C317,0,IF(N$3&gt;($F$298+$C317),INDEX($D$310:$W$310,,$C317)-SUM($D317:M317),INDEX($D$310:$W$310,,$C317)/$F$298)))</f>
        <v>2.9283189805044643E-2</v>
      </c>
      <c r="O317" s="26">
        <f>IF($F$298="n/a",0,IF(O$3&lt;=$C317,0,IF(O$3&gt;($F$298+$C317),INDEX($D$310:$W$310,,$C317)-SUM($D317:N317),INDEX($D$310:$W$310,,$C317)/$F$298)))</f>
        <v>2.9283189805044643E-2</v>
      </c>
      <c r="P317" s="26">
        <f>IF($F$298="n/a",0,IF(P$3&lt;=$C317,0,IF(P$3&gt;($F$298+$C317),INDEX($D$310:$W$310,,$C317)-SUM($D317:O317),INDEX($D$310:$W$310,,$C317)/$F$298)))</f>
        <v>2.9283189805044643E-2</v>
      </c>
      <c r="Q317" s="26">
        <f>IF($F$298="n/a",0,IF(Q$3&lt;=$C317,0,IF(Q$3&gt;($F$298+$C317),INDEX($D$310:$W$310,,$C317)-SUM($D317:P317),INDEX($D$310:$W$310,,$C317)/$F$298)))</f>
        <v>2.9283189805044643E-2</v>
      </c>
      <c r="R317" s="26">
        <f>IF($F$298="n/a",0,IF(R$3&lt;=$C317,0,IF(R$3&gt;($F$298+$C317),INDEX($D$310:$W$310,,$C317)-SUM($D317:Q317),INDEX($D$310:$W$310,,$C317)/$F$298)))</f>
        <v>2.9283189805044643E-2</v>
      </c>
      <c r="S317" s="26">
        <f>IF($F$298="n/a",0,IF(S$3&lt;=$C317,0,IF(S$3&gt;($F$298+$C317),INDEX($D$310:$W$310,,$C317)-SUM($D317:R317),INDEX($D$310:$W$310,,$C317)/$F$298)))</f>
        <v>2.9283189805044643E-2</v>
      </c>
      <c r="T317" s="26">
        <f>IF($F$298="n/a",0,IF(T$3&lt;=$C317,0,IF(T$3&gt;($F$298+$C317),INDEX($D$310:$W$310,,$C317)-SUM($D317:S317),INDEX($D$310:$W$310,,$C317)/$F$298)))</f>
        <v>2.9283189805044643E-2</v>
      </c>
      <c r="U317" s="26">
        <f>IF($F$298="n/a",0,IF(U$3&lt;=$C317,0,IF(U$3&gt;($F$298+$C317),INDEX($D$310:$W$310,,$C317)-SUM($D317:T317),INDEX($D$310:$W$310,,$C317)/$F$298)))</f>
        <v>2.9283189805044643E-2</v>
      </c>
      <c r="V317" s="26">
        <f>IF($F$298="n/a",0,IF(V$3&lt;=$C317,0,IF(V$3&gt;($F$298+$C317),INDEX($D$310:$W$310,,$C317)-SUM($D317:U317),INDEX($D$310:$W$310,,$C317)/$F$298)))</f>
        <v>2.9283189805044643E-2</v>
      </c>
      <c r="W317" s="26">
        <f>IF($F$298="n/a",0,IF(W$3&lt;=$C317,0,IF(W$3&gt;($F$298+$C317),INDEX($D$310:$W$310,,$C317)-SUM($D317:V317),INDEX($D$310:$W$310,,$C317)/$F$298)))</f>
        <v>2.9283189805044643E-2</v>
      </c>
      <c r="X317" s="26">
        <f>IF($F$298="n/a",0,IF(X$3&lt;=$C317,0,IF(X$3&gt;($F$298+$C317),INDEX($D$310:$W$310,,$C317)-SUM($D317:W317),INDEX($D$310:$W$310,,$C317)/$F$298)))</f>
        <v>1.6653345369377348E-16</v>
      </c>
      <c r="Y317" s="26">
        <f>IF($F$298="n/a",0,IF(Y$3&lt;=$C317,0,IF(Y$3&gt;($F$298+$C317),INDEX($D$310:$W$310,,$C317)-SUM($D317:X317),INDEX($D$310:$W$310,,$C317)/$F$298)))</f>
        <v>0</v>
      </c>
      <c r="Z317" s="26">
        <f>IF($F$298="n/a",0,IF(Z$3&lt;=$C317,0,IF(Z$3&gt;($F$298+$C317),INDEX($D$310:$W$310,,$C317)-SUM($D317:Y317),INDEX($D$310:$W$310,,$C317)/$F$298)))</f>
        <v>0</v>
      </c>
      <c r="AA317" s="26">
        <f>IF($F$298="n/a",0,IF(AA$3&lt;=$C317,0,IF(AA$3&gt;($F$298+$C317),INDEX($D$310:$W$310,,$C317)-SUM($D317:Z317),INDEX($D$310:$W$310,,$C317)/$F$298)))</f>
        <v>0</v>
      </c>
      <c r="AB317" s="26">
        <f>IF($F$298="n/a",0,IF(AB$3&lt;=$C317,0,IF(AB$3&gt;($F$298+$C317),INDEX($D$310:$W$310,,$C317)-SUM($D317:AA317),INDEX($D$310:$W$310,,$C317)/$F$298)))</f>
        <v>0</v>
      </c>
      <c r="AC317" s="26">
        <f>IF($F$298="n/a",0,IF(AC$3&lt;=$C317,0,IF(AC$3&gt;($F$298+$C317),INDEX($D$310:$W$310,,$C317)-SUM($D317:AB317),INDEX($D$310:$W$310,,$C317)/$F$298)))</f>
        <v>0</v>
      </c>
      <c r="AD317" s="26">
        <f>IF($F$298="n/a",0,IF(AD$3&lt;=$C317,0,IF(AD$3&gt;($F$298+$C317),INDEX($D$310:$W$310,,$C317)-SUM($D317:AC317),INDEX($D$310:$W$310,,$C317)/$F$298)))</f>
        <v>0</v>
      </c>
      <c r="AE317" s="26">
        <f>IF($F$298="n/a",0,IF(AE$3&lt;=$C317,0,IF(AE$3&gt;($F$298+$C317),INDEX($D$310:$W$310,,$C317)-SUM($D317:AD317),INDEX($D$310:$W$310,,$C317)/$F$298)))</f>
        <v>0</v>
      </c>
      <c r="AF317" s="26">
        <f>IF($F$298="n/a",0,IF(AF$3&lt;=$C317,0,IF(AF$3&gt;($F$298+$C317),INDEX($D$310:$W$310,,$C317)-SUM($D317:AE317),INDEX($D$310:$W$310,,$C317)/$F$298)))</f>
        <v>0</v>
      </c>
      <c r="AG317" s="26">
        <f>IF($F$298="n/a",0,IF(AG$3&lt;=$C317,0,IF(AG$3&gt;($F$298+$C317),INDEX($D$310:$W$310,,$C317)-SUM($D317:AF317),INDEX($D$310:$W$310,,$C317)/$F$298)))</f>
        <v>0</v>
      </c>
      <c r="AH317" s="26">
        <f>IF($F$298="n/a",0,IF(AH$3&lt;=$C317,0,IF(AH$3&gt;($F$298+$C317),INDEX($D$310:$W$310,,$C317)-SUM($D317:AG317),INDEX($D$310:$W$310,,$C317)/$F$298)))</f>
        <v>0</v>
      </c>
      <c r="AI317" s="26">
        <f>IF($F$298="n/a",0,IF(AI$3&lt;=$C317,0,IF(AI$3&gt;($F$298+$C317),INDEX($D$310:$W$310,,$C317)-SUM($D317:AH317),INDEX($D$310:$W$310,,$C317)/$F$298)))</f>
        <v>0</v>
      </c>
      <c r="AJ317" s="26">
        <f>IF($F$298="n/a",0,IF(AJ$3&lt;=$C317,0,IF(AJ$3&gt;($F$298+$C317),INDEX($D$310:$W$310,,$C317)-SUM($D317:AI317),INDEX($D$310:$W$310,,$C317)/$F$298)))</f>
        <v>0</v>
      </c>
      <c r="AK317" s="26">
        <f>IF($F$298="n/a",0,IF(AK$3&lt;=$C317,0,IF(AK$3&gt;($F$298+$C317),INDEX($D$310:$W$310,,$C317)-SUM($D317:AJ317),INDEX($D$310:$W$310,,$C317)/$F$298)))</f>
        <v>0</v>
      </c>
      <c r="AL317" s="26">
        <f>IF($F$298="n/a",0,IF(AL$3&lt;=$C317,0,IF(AL$3&gt;($F$298+$C317),INDEX($D$310:$W$310,,$C317)-SUM($D317:AK317),INDEX($D$310:$W$310,,$C317)/$F$298)))</f>
        <v>0</v>
      </c>
      <c r="AM317" s="26">
        <f>IF($F$298="n/a",0,IF(AM$3&lt;=$C317,0,IF(AM$3&gt;($F$298+$C317),INDEX($D$310:$W$310,,$C317)-SUM($D317:AL317),INDEX($D$310:$W$310,,$C317)/$F$298)))</f>
        <v>0</v>
      </c>
      <c r="AN317" s="26">
        <f>IF($F$298="n/a",0,IF(AN$3&lt;=$C317,0,IF(AN$3&gt;($F$298+$C317),INDEX($D$310:$W$310,,$C317)-SUM($D317:AM317),INDEX($D$310:$W$310,,$C317)/$F$298)))</f>
        <v>0</v>
      </c>
      <c r="AO317" s="26">
        <f>IF($F$298="n/a",0,IF(AO$3&lt;=$C317,0,IF(AO$3&gt;($F$298+$C317),INDEX($D$310:$W$310,,$C317)-SUM($D317:AN317),INDEX($D$310:$W$310,,$C317)/$F$298)))</f>
        <v>0</v>
      </c>
      <c r="AP317" s="26">
        <f>IF($F$298="n/a",0,IF(AP$3&lt;=$C317,0,IF(AP$3&gt;($F$298+$C317),INDEX($D$310:$W$310,,$C317)-SUM($D317:AO317),INDEX($D$310:$W$310,,$C317)/$F$298)))</f>
        <v>0</v>
      </c>
      <c r="AQ317" s="26">
        <f>IF($F$298="n/a",0,IF(AQ$3&lt;=$C317,0,IF(AQ$3&gt;($F$298+$C317),INDEX($D$310:$W$310,,$C317)-SUM($D317:AP317),INDEX($D$310:$W$310,,$C317)/$F$298)))</f>
        <v>0</v>
      </c>
      <c r="AR317" s="26">
        <f>IF($F$298="n/a",0,IF(AR$3&lt;=$C317,0,IF(AR$3&gt;($F$298+$C317),INDEX($D$310:$W$310,,$C317)-SUM($D317:AQ317),INDEX($D$310:$W$310,,$C317)/$F$298)))</f>
        <v>0</v>
      </c>
      <c r="AS317" s="26">
        <f>IF($F$298="n/a",0,IF(AS$3&lt;=$C317,0,IF(AS$3&gt;($F$298+$C317),INDEX($D$310:$W$310,,$C317)-SUM($D317:AR317),INDEX($D$310:$W$310,,$C317)/$F$298)))</f>
        <v>0</v>
      </c>
      <c r="AT317" s="26">
        <f>IF($F$298="n/a",0,IF(AT$3&lt;=$C317,0,IF(AT$3&gt;($F$298+$C317),INDEX($D$310:$W$310,,$C317)-SUM($D317:AS317),INDEX($D$310:$W$310,,$C317)/$F$298)))</f>
        <v>0</v>
      </c>
      <c r="AU317" s="26">
        <f>IF($F$298="n/a",0,IF(AU$3&lt;=$C317,0,IF(AU$3&gt;($F$298+$C317),INDEX($D$310:$W$310,,$C317)-SUM($D317:AT317),INDEX($D$310:$W$310,,$C317)/$F$298)))</f>
        <v>0</v>
      </c>
      <c r="AV317" s="26">
        <f>IF($F$298="n/a",0,IF(AV$3&lt;=$C317,0,IF(AV$3&gt;($F$298+$C317),INDEX($D$310:$W$310,,$C317)-SUM($D317:AU317),INDEX($D$310:$W$310,,$C317)/$F$298)))</f>
        <v>0</v>
      </c>
      <c r="AW317" s="26">
        <f>IF($F$298="n/a",0,IF(AW$3&lt;=$C317,0,IF(AW$3&gt;($F$298+$C317),INDEX($D$310:$W$310,,$C317)-SUM($D317:AV317),INDEX($D$310:$W$310,,$C317)/$F$298)))</f>
        <v>0</v>
      </c>
      <c r="AX317" s="26">
        <f>IF($F$298="n/a",0,IF(AX$3&lt;=$C317,0,IF(AX$3&gt;($F$298+$C317),INDEX($D$310:$W$310,,$C317)-SUM($D317:AW317),INDEX($D$310:$W$310,,$C317)/$F$298)))</f>
        <v>0</v>
      </c>
      <c r="AY317" s="26">
        <f>IF($F$298="n/a",0,IF(AY$3&lt;=$C317,0,IF(AY$3&gt;($F$298+$C317),INDEX($D$310:$W$310,,$C317)-SUM($D317:AX317),INDEX($D$310:$W$310,,$C317)/$F$298)))</f>
        <v>0</v>
      </c>
      <c r="AZ317" s="26">
        <f>IF($F$298="n/a",0,IF(AZ$3&lt;=$C317,0,IF(AZ$3&gt;($F$298+$C317),INDEX($D$310:$W$310,,$C317)-SUM($D317:AY317),INDEX($D$310:$W$310,,$C317)/$F$298)))</f>
        <v>0</v>
      </c>
      <c r="BA317" s="26">
        <f>IF($F$298="n/a",0,IF(BA$3&lt;=$C317,0,IF(BA$3&gt;($F$298+$C317),INDEX($D$310:$W$310,,$C317)-SUM($D317:AZ317),INDEX($D$310:$W$310,,$C317)/$F$298)))</f>
        <v>0</v>
      </c>
      <c r="BB317" s="26">
        <f>IF($F$298="n/a",0,IF(BB$3&lt;=$C317,0,IF(BB$3&gt;($F$298+$C317),INDEX($D$310:$W$310,,$C317)-SUM($D317:BA317),INDEX($D$310:$W$310,,$C317)/$F$298)))</f>
        <v>0</v>
      </c>
      <c r="BC317" s="26">
        <f>IF($F$298="n/a",0,IF(BC$3&lt;=$C317,0,IF(BC$3&gt;($F$298+$C317),INDEX($D$310:$W$310,,$C317)-SUM($D317:BB317),INDEX($D$310:$W$310,,$C317)/$F$298)))</f>
        <v>0</v>
      </c>
      <c r="BD317" s="26">
        <f>IF($F$298="n/a",0,IF(BD$3&lt;=$C317,0,IF(BD$3&gt;($F$298+$C317),INDEX($D$310:$W$310,,$C317)-SUM($D317:BC317),INDEX($D$310:$W$310,,$C317)/$F$298)))</f>
        <v>0</v>
      </c>
      <c r="BE317" s="26">
        <f>IF($F$298="n/a",0,IF(BE$3&lt;=$C317,0,IF(BE$3&gt;($F$298+$C317),INDEX($D$310:$W$310,,$C317)-SUM($D317:BD317),INDEX($D$310:$W$310,,$C317)/$F$298)))</f>
        <v>0</v>
      </c>
      <c r="BF317" s="26">
        <f>IF($F$298="n/a",0,IF(BF$3&lt;=$C317,0,IF(BF$3&gt;($F$298+$C317),INDEX($D$310:$W$310,,$C317)-SUM($D317:BE317),INDEX($D$310:$W$310,,$C317)/$F$298)))</f>
        <v>0</v>
      </c>
      <c r="BG317" s="26">
        <f>IF($F$298="n/a",0,IF(BG$3&lt;=$C317,0,IF(BG$3&gt;($F$298+$C317),INDEX($D$310:$W$310,,$C317)-SUM($D317:BF317),INDEX($D$310:$W$310,,$C317)/$F$298)))</f>
        <v>0</v>
      </c>
      <c r="BH317" s="26">
        <f>IF($F$298="n/a",0,IF(BH$3&lt;=$C317,0,IF(BH$3&gt;($F$298+$C317),INDEX($D$310:$W$310,,$C317)-SUM($D317:BG317),INDEX($D$310:$W$310,,$C317)/$F$298)))</f>
        <v>0</v>
      </c>
      <c r="BI317" s="26">
        <f>IF($F$298="n/a",0,IF(BI$3&lt;=$C317,0,IF(BI$3&gt;($F$298+$C317),INDEX($D$310:$W$310,,$C317)-SUM($D317:BH317),INDEX($D$310:$W$310,,$C317)/$F$298)))</f>
        <v>0</v>
      </c>
      <c r="BJ317" s="26">
        <f>IF($F$298="n/a",0,IF(BJ$3&lt;=$C317,0,IF(BJ$3&gt;($F$298+$C317),INDEX($D$310:$W$310,,$C317)-SUM($D317:BI317),INDEX($D$310:$W$310,,$C317)/$F$298)))</f>
        <v>0</v>
      </c>
      <c r="BK317" s="26">
        <f>IF($F$298="n/a",0,IF(BK$3&lt;=$C317,0,IF(BK$3&gt;($F$298+$C317),INDEX($D$310:$W$310,,$C317)-SUM($D317:BJ317),INDEX($D$310:$W$310,,$C317)/$F$298)))</f>
        <v>0</v>
      </c>
    </row>
    <row r="318" spans="2:63" hidden="1" outlineLevel="1" x14ac:dyDescent="0.3">
      <c r="B318" s="15">
        <v>2018</v>
      </c>
      <c r="C318">
        <v>6</v>
      </c>
      <c r="D318" s="26"/>
      <c r="E318" s="26">
        <f>IF($F$298="n/a",0,IF(E$3&lt;=$C318,0,IF(E$3&gt;($F$298+$C318),INDEX($D$310:$W$310,,$C318)-SUM($D318:D318),INDEX($D$310:$W$310,,$C318)/$F$298)))</f>
        <v>0</v>
      </c>
      <c r="F318" s="26">
        <f>IF($F$298="n/a",0,IF(F$3&lt;=$C318,0,IF(F$3&gt;($F$298+$C318),INDEX($D$310:$W$310,,$C318)-SUM($D318:E318),INDEX($D$310:$W$310,,$C318)/$F$298)))</f>
        <v>0</v>
      </c>
      <c r="G318" s="26">
        <f>IF($F$298="n/a",0,IF(G$3&lt;=$C318,0,IF(G$3&gt;($F$298+$C318),INDEX($D$310:$W$310,,$C318)-SUM($D318:F318),INDEX($D$310:$W$310,,$C318)/$F$298)))</f>
        <v>0</v>
      </c>
      <c r="H318" s="46">
        <f>IF($F$298="n/a",0,IF(H$3&lt;=$C318,0,IF(H$3&gt;($F$298+$C318),INDEX($D$310:$W$310,,$C318)-SUM($D318:G318),INDEX($D$310:$W$310,,$C318)/$F$298)))</f>
        <v>0</v>
      </c>
      <c r="I318" s="40">
        <f>IF($F$298="n/a",0,IF(I$3&lt;=$C318,0,IF(I$3&gt;($F$298+$C318),INDEX($D$310:$W$310,,$C318)-SUM($D318:H318),INDEX($D$310:$W$310,,$C318)/$F$298)))</f>
        <v>0</v>
      </c>
      <c r="J318" s="26">
        <f>IF($F$298="n/a",0,IF(J$3&lt;=$C318,0,IF(J$3&gt;($F$298+$C318),INDEX($D$310:$W$310,,$C318)-SUM($D318:I318),INDEX($D$310:$W$310,,$C318)/$F$298)))</f>
        <v>0</v>
      </c>
      <c r="K318" s="26">
        <f>IF($F$298="n/a",0,IF(K$3&lt;=$C318,0,IF(K$3&gt;($F$298+$C318),INDEX($D$310:$W$310,,$C318)-SUM($D318:J318),INDEX($D$310:$W$310,,$C318)/$F$298)))</f>
        <v>0</v>
      </c>
      <c r="L318" s="26">
        <f>IF($F$298="n/a",0,IF(L$3&lt;=$C318,0,IF(L$3&gt;($F$298+$C318),INDEX($D$310:$W$310,,$C318)-SUM($D318:K318),INDEX($D$310:$W$310,,$C318)/$F$298)))</f>
        <v>0</v>
      </c>
      <c r="M318" s="26">
        <f>IF($F$298="n/a",0,IF(M$3&lt;=$C318,0,IF(M$3&gt;($F$298+$C318),INDEX($D$310:$W$310,,$C318)-SUM($D318:L318),INDEX($D$310:$W$310,,$C318)/$F$298)))</f>
        <v>0</v>
      </c>
      <c r="N318" s="26">
        <f>IF($F$298="n/a",0,IF(N$3&lt;=$C318,0,IF(N$3&gt;($F$298+$C318),INDEX($D$310:$W$310,,$C318)-SUM($D318:M318),INDEX($D$310:$W$310,,$C318)/$F$298)))</f>
        <v>0</v>
      </c>
      <c r="O318" s="26">
        <f>IF($F$298="n/a",0,IF(O$3&lt;=$C318,0,IF(O$3&gt;($F$298+$C318),INDEX($D$310:$W$310,,$C318)-SUM($D318:N318),INDEX($D$310:$W$310,,$C318)/$F$298)))</f>
        <v>0</v>
      </c>
      <c r="P318" s="26">
        <f>IF($F$298="n/a",0,IF(P$3&lt;=$C318,0,IF(P$3&gt;($F$298+$C318),INDEX($D$310:$W$310,,$C318)-SUM($D318:O318),INDEX($D$310:$W$310,,$C318)/$F$298)))</f>
        <v>0</v>
      </c>
      <c r="Q318" s="26">
        <f>IF($F$298="n/a",0,IF(Q$3&lt;=$C318,0,IF(Q$3&gt;($F$298+$C318),INDEX($D$310:$W$310,,$C318)-SUM($D318:P318),INDEX($D$310:$W$310,,$C318)/$F$298)))</f>
        <v>0</v>
      </c>
      <c r="R318" s="26">
        <f>IF($F$298="n/a",0,IF(R$3&lt;=$C318,0,IF(R$3&gt;($F$298+$C318),INDEX($D$310:$W$310,,$C318)-SUM($D318:Q318),INDEX($D$310:$W$310,,$C318)/$F$298)))</f>
        <v>0</v>
      </c>
      <c r="S318" s="26">
        <f>IF($F$298="n/a",0,IF(S$3&lt;=$C318,0,IF(S$3&gt;($F$298+$C318),INDEX($D$310:$W$310,,$C318)-SUM($D318:R318),INDEX($D$310:$W$310,,$C318)/$F$298)))</f>
        <v>0</v>
      </c>
      <c r="T318" s="26">
        <f>IF($F$298="n/a",0,IF(T$3&lt;=$C318,0,IF(T$3&gt;($F$298+$C318),INDEX($D$310:$W$310,,$C318)-SUM($D318:S318),INDEX($D$310:$W$310,,$C318)/$F$298)))</f>
        <v>0</v>
      </c>
      <c r="U318" s="26">
        <f>IF($F$298="n/a",0,IF(U$3&lt;=$C318,0,IF(U$3&gt;($F$298+$C318),INDEX($D$310:$W$310,,$C318)-SUM($D318:T318),INDEX($D$310:$W$310,,$C318)/$F$298)))</f>
        <v>0</v>
      </c>
      <c r="V318" s="26">
        <f>IF($F$298="n/a",0,IF(V$3&lt;=$C318,0,IF(V$3&gt;($F$298+$C318),INDEX($D$310:$W$310,,$C318)-SUM($D318:U318),INDEX($D$310:$W$310,,$C318)/$F$298)))</f>
        <v>0</v>
      </c>
      <c r="W318" s="26">
        <f>IF($F$298="n/a",0,IF(W$3&lt;=$C318,0,IF(W$3&gt;($F$298+$C318),INDEX($D$310:$W$310,,$C318)-SUM($D318:V318),INDEX($D$310:$W$310,,$C318)/$F$298)))</f>
        <v>0</v>
      </c>
      <c r="X318" s="26">
        <f>IF($F$298="n/a",0,IF(X$3&lt;=$C318,0,IF(X$3&gt;($F$298+$C318),INDEX($D$310:$W$310,,$C318)-SUM($D318:W318),INDEX($D$310:$W$310,,$C318)/$F$298)))</f>
        <v>0</v>
      </c>
      <c r="Y318" s="26">
        <f>IF($F$298="n/a",0,IF(Y$3&lt;=$C318,0,IF(Y$3&gt;($F$298+$C318),INDEX($D$310:$W$310,,$C318)-SUM($D318:X318),INDEX($D$310:$W$310,,$C318)/$F$298)))</f>
        <v>0</v>
      </c>
      <c r="Z318" s="26">
        <f>IF($F$298="n/a",0,IF(Z$3&lt;=$C318,0,IF(Z$3&gt;($F$298+$C318),INDEX($D$310:$W$310,,$C318)-SUM($D318:Y318),INDEX($D$310:$W$310,,$C318)/$F$298)))</f>
        <v>0</v>
      </c>
      <c r="AA318" s="26">
        <f>IF($F$298="n/a",0,IF(AA$3&lt;=$C318,0,IF(AA$3&gt;($F$298+$C318),INDEX($D$310:$W$310,,$C318)-SUM($D318:Z318),INDEX($D$310:$W$310,,$C318)/$F$298)))</f>
        <v>0</v>
      </c>
      <c r="AB318" s="26">
        <f>IF($F$298="n/a",0,IF(AB$3&lt;=$C318,0,IF(AB$3&gt;($F$298+$C318),INDEX($D$310:$W$310,,$C318)-SUM($D318:AA318),INDEX($D$310:$W$310,,$C318)/$F$298)))</f>
        <v>0</v>
      </c>
      <c r="AC318" s="26">
        <f>IF($F$298="n/a",0,IF(AC$3&lt;=$C318,0,IF(AC$3&gt;($F$298+$C318),INDEX($D$310:$W$310,,$C318)-SUM($D318:AB318),INDEX($D$310:$W$310,,$C318)/$F$298)))</f>
        <v>0</v>
      </c>
      <c r="AD318" s="26">
        <f>IF($F$298="n/a",0,IF(AD$3&lt;=$C318,0,IF(AD$3&gt;($F$298+$C318),INDEX($D$310:$W$310,,$C318)-SUM($D318:AC318),INDEX($D$310:$W$310,,$C318)/$F$298)))</f>
        <v>0</v>
      </c>
      <c r="AE318" s="26">
        <f>IF($F$298="n/a",0,IF(AE$3&lt;=$C318,0,IF(AE$3&gt;($F$298+$C318),INDEX($D$310:$W$310,,$C318)-SUM($D318:AD318),INDEX($D$310:$W$310,,$C318)/$F$298)))</f>
        <v>0</v>
      </c>
      <c r="AF318" s="26">
        <f>IF($F$298="n/a",0,IF(AF$3&lt;=$C318,0,IF(AF$3&gt;($F$298+$C318),INDEX($D$310:$W$310,,$C318)-SUM($D318:AE318),INDEX($D$310:$W$310,,$C318)/$F$298)))</f>
        <v>0</v>
      </c>
      <c r="AG318" s="26">
        <f>IF($F$298="n/a",0,IF(AG$3&lt;=$C318,0,IF(AG$3&gt;($F$298+$C318),INDEX($D$310:$W$310,,$C318)-SUM($D318:AF318),INDEX($D$310:$W$310,,$C318)/$F$298)))</f>
        <v>0</v>
      </c>
      <c r="AH318" s="26">
        <f>IF($F$298="n/a",0,IF(AH$3&lt;=$C318,0,IF(AH$3&gt;($F$298+$C318),INDEX($D$310:$W$310,,$C318)-SUM($D318:AG318),INDEX($D$310:$W$310,,$C318)/$F$298)))</f>
        <v>0</v>
      </c>
      <c r="AI318" s="26">
        <f>IF($F$298="n/a",0,IF(AI$3&lt;=$C318,0,IF(AI$3&gt;($F$298+$C318),INDEX($D$310:$W$310,,$C318)-SUM($D318:AH318),INDEX($D$310:$W$310,,$C318)/$F$298)))</f>
        <v>0</v>
      </c>
      <c r="AJ318" s="26">
        <f>IF($F$298="n/a",0,IF(AJ$3&lt;=$C318,0,IF(AJ$3&gt;($F$298+$C318),INDEX($D$310:$W$310,,$C318)-SUM($D318:AI318),INDEX($D$310:$W$310,,$C318)/$F$298)))</f>
        <v>0</v>
      </c>
      <c r="AK318" s="26">
        <f>IF($F$298="n/a",0,IF(AK$3&lt;=$C318,0,IF(AK$3&gt;($F$298+$C318),INDEX($D$310:$W$310,,$C318)-SUM($D318:AJ318),INDEX($D$310:$W$310,,$C318)/$F$298)))</f>
        <v>0</v>
      </c>
      <c r="AL318" s="26">
        <f>IF($F$298="n/a",0,IF(AL$3&lt;=$C318,0,IF(AL$3&gt;($F$298+$C318),INDEX($D$310:$W$310,,$C318)-SUM($D318:AK318),INDEX($D$310:$W$310,,$C318)/$F$298)))</f>
        <v>0</v>
      </c>
      <c r="AM318" s="26">
        <f>IF($F$298="n/a",0,IF(AM$3&lt;=$C318,0,IF(AM$3&gt;($F$298+$C318),INDEX($D$310:$W$310,,$C318)-SUM($D318:AL318),INDEX($D$310:$W$310,,$C318)/$F$298)))</f>
        <v>0</v>
      </c>
      <c r="AN318" s="26">
        <f>IF($F$298="n/a",0,IF(AN$3&lt;=$C318,0,IF(AN$3&gt;($F$298+$C318),INDEX($D$310:$W$310,,$C318)-SUM($D318:AM318),INDEX($D$310:$W$310,,$C318)/$F$298)))</f>
        <v>0</v>
      </c>
      <c r="AO318" s="26">
        <f>IF($F$298="n/a",0,IF(AO$3&lt;=$C318,0,IF(AO$3&gt;($F$298+$C318),INDEX($D$310:$W$310,,$C318)-SUM($D318:AN318),INDEX($D$310:$W$310,,$C318)/$F$298)))</f>
        <v>0</v>
      </c>
      <c r="AP318" s="26">
        <f>IF($F$298="n/a",0,IF(AP$3&lt;=$C318,0,IF(AP$3&gt;($F$298+$C318),INDEX($D$310:$W$310,,$C318)-SUM($D318:AO318),INDEX($D$310:$W$310,,$C318)/$F$298)))</f>
        <v>0</v>
      </c>
      <c r="AQ318" s="26">
        <f>IF($F$298="n/a",0,IF(AQ$3&lt;=$C318,0,IF(AQ$3&gt;($F$298+$C318),INDEX($D$310:$W$310,,$C318)-SUM($D318:AP318),INDEX($D$310:$W$310,,$C318)/$F$298)))</f>
        <v>0</v>
      </c>
      <c r="AR318" s="26">
        <f>IF($F$298="n/a",0,IF(AR$3&lt;=$C318,0,IF(AR$3&gt;($F$298+$C318),INDEX($D$310:$W$310,,$C318)-SUM($D318:AQ318),INDEX($D$310:$W$310,,$C318)/$F$298)))</f>
        <v>0</v>
      </c>
      <c r="AS318" s="26">
        <f>IF($F$298="n/a",0,IF(AS$3&lt;=$C318,0,IF(AS$3&gt;($F$298+$C318),INDEX($D$310:$W$310,,$C318)-SUM($D318:AR318),INDEX($D$310:$W$310,,$C318)/$F$298)))</f>
        <v>0</v>
      </c>
      <c r="AT318" s="26">
        <f>IF($F$298="n/a",0,IF(AT$3&lt;=$C318,0,IF(AT$3&gt;($F$298+$C318),INDEX($D$310:$W$310,,$C318)-SUM($D318:AS318),INDEX($D$310:$W$310,,$C318)/$F$298)))</f>
        <v>0</v>
      </c>
      <c r="AU318" s="26">
        <f>IF($F$298="n/a",0,IF(AU$3&lt;=$C318,0,IF(AU$3&gt;($F$298+$C318),INDEX($D$310:$W$310,,$C318)-SUM($D318:AT318),INDEX($D$310:$W$310,,$C318)/$F$298)))</f>
        <v>0</v>
      </c>
      <c r="AV318" s="26">
        <f>IF($F$298="n/a",0,IF(AV$3&lt;=$C318,0,IF(AV$3&gt;($F$298+$C318),INDEX($D$310:$W$310,,$C318)-SUM($D318:AU318),INDEX($D$310:$W$310,,$C318)/$F$298)))</f>
        <v>0</v>
      </c>
      <c r="AW318" s="26">
        <f>IF($F$298="n/a",0,IF(AW$3&lt;=$C318,0,IF(AW$3&gt;($F$298+$C318),INDEX($D$310:$W$310,,$C318)-SUM($D318:AV318),INDEX($D$310:$W$310,,$C318)/$F$298)))</f>
        <v>0</v>
      </c>
      <c r="AX318" s="26">
        <f>IF($F$298="n/a",0,IF(AX$3&lt;=$C318,0,IF(AX$3&gt;($F$298+$C318),INDEX($D$310:$W$310,,$C318)-SUM($D318:AW318),INDEX($D$310:$W$310,,$C318)/$F$298)))</f>
        <v>0</v>
      </c>
      <c r="AY318" s="26">
        <f>IF($F$298="n/a",0,IF(AY$3&lt;=$C318,0,IF(AY$3&gt;($F$298+$C318),INDEX($D$310:$W$310,,$C318)-SUM($D318:AX318),INDEX($D$310:$W$310,,$C318)/$F$298)))</f>
        <v>0</v>
      </c>
      <c r="AZ318" s="26">
        <f>IF($F$298="n/a",0,IF(AZ$3&lt;=$C318,0,IF(AZ$3&gt;($F$298+$C318),INDEX($D$310:$W$310,,$C318)-SUM($D318:AY318),INDEX($D$310:$W$310,,$C318)/$F$298)))</f>
        <v>0</v>
      </c>
      <c r="BA318" s="26">
        <f>IF($F$298="n/a",0,IF(BA$3&lt;=$C318,0,IF(BA$3&gt;($F$298+$C318),INDEX($D$310:$W$310,,$C318)-SUM($D318:AZ318),INDEX($D$310:$W$310,,$C318)/$F$298)))</f>
        <v>0</v>
      </c>
      <c r="BB318" s="26">
        <f>IF($F$298="n/a",0,IF(BB$3&lt;=$C318,0,IF(BB$3&gt;($F$298+$C318),INDEX($D$310:$W$310,,$C318)-SUM($D318:BA318),INDEX($D$310:$W$310,,$C318)/$F$298)))</f>
        <v>0</v>
      </c>
      <c r="BC318" s="26">
        <f>IF($F$298="n/a",0,IF(BC$3&lt;=$C318,0,IF(BC$3&gt;($F$298+$C318),INDEX($D$310:$W$310,,$C318)-SUM($D318:BB318),INDEX($D$310:$W$310,,$C318)/$F$298)))</f>
        <v>0</v>
      </c>
      <c r="BD318" s="26">
        <f>IF($F$298="n/a",0,IF(BD$3&lt;=$C318,0,IF(BD$3&gt;($F$298+$C318),INDEX($D$310:$W$310,,$C318)-SUM($D318:BC318),INDEX($D$310:$W$310,,$C318)/$F$298)))</f>
        <v>0</v>
      </c>
      <c r="BE318" s="26">
        <f>IF($F$298="n/a",0,IF(BE$3&lt;=$C318,0,IF(BE$3&gt;($F$298+$C318),INDEX($D$310:$W$310,,$C318)-SUM($D318:BD318),INDEX($D$310:$W$310,,$C318)/$F$298)))</f>
        <v>0</v>
      </c>
      <c r="BF318" s="26">
        <f>IF($F$298="n/a",0,IF(BF$3&lt;=$C318,0,IF(BF$3&gt;($F$298+$C318),INDEX($D$310:$W$310,,$C318)-SUM($D318:BE318),INDEX($D$310:$W$310,,$C318)/$F$298)))</f>
        <v>0</v>
      </c>
      <c r="BG318" s="26">
        <f>IF($F$298="n/a",0,IF(BG$3&lt;=$C318,0,IF(BG$3&gt;($F$298+$C318),INDEX($D$310:$W$310,,$C318)-SUM($D318:BF318),INDEX($D$310:$W$310,,$C318)/$F$298)))</f>
        <v>0</v>
      </c>
      <c r="BH318" s="26">
        <f>IF($F$298="n/a",0,IF(BH$3&lt;=$C318,0,IF(BH$3&gt;($F$298+$C318),INDEX($D$310:$W$310,,$C318)-SUM($D318:BG318),INDEX($D$310:$W$310,,$C318)/$F$298)))</f>
        <v>0</v>
      </c>
      <c r="BI318" s="26">
        <f>IF($F$298="n/a",0,IF(BI$3&lt;=$C318,0,IF(BI$3&gt;($F$298+$C318),INDEX($D$310:$W$310,,$C318)-SUM($D318:BH318),INDEX($D$310:$W$310,,$C318)/$F$298)))</f>
        <v>0</v>
      </c>
      <c r="BJ318" s="26">
        <f>IF($F$298="n/a",0,IF(BJ$3&lt;=$C318,0,IF(BJ$3&gt;($F$298+$C318),INDEX($D$310:$W$310,,$C318)-SUM($D318:BI318),INDEX($D$310:$W$310,,$C318)/$F$298)))</f>
        <v>0</v>
      </c>
      <c r="BK318" s="26">
        <f>IF($F$298="n/a",0,IF(BK$3&lt;=$C318,0,IF(BK$3&gt;($F$298+$C318),INDEX($D$310:$W$310,,$C318)-SUM($D318:BJ318),INDEX($D$310:$W$310,,$C318)/$F$298)))</f>
        <v>0</v>
      </c>
    </row>
    <row r="319" spans="2:63" hidden="1" outlineLevel="1" x14ac:dyDescent="0.3">
      <c r="B319" s="15">
        <v>2019</v>
      </c>
      <c r="C319">
        <v>7</v>
      </c>
      <c r="D319" s="26"/>
      <c r="E319" s="26">
        <f>IF($F$298="n/a",0,IF(E$3&lt;=$C319,0,IF(E$3&gt;($F$298+$C319),INDEX($D$310:$W$310,,$C319)-SUM($D319:D319),INDEX($D$310:$W$310,,$C319)/$F$298)))</f>
        <v>0</v>
      </c>
      <c r="F319" s="26">
        <f>IF($F$298="n/a",0,IF(F$3&lt;=$C319,0,IF(F$3&gt;($F$298+$C319),INDEX($D$310:$W$310,,$C319)-SUM($D319:E319),INDEX($D$310:$W$310,,$C319)/$F$298)))</f>
        <v>0</v>
      </c>
      <c r="G319" s="26">
        <f>IF($F$298="n/a",0,IF(G$3&lt;=$C319,0,IF(G$3&gt;($F$298+$C319),INDEX($D$310:$W$310,,$C319)-SUM($D319:F319),INDEX($D$310:$W$310,,$C319)/$F$298)))</f>
        <v>0</v>
      </c>
      <c r="H319" s="46">
        <f>IF($F$298="n/a",0,IF(H$3&lt;=$C319,0,IF(H$3&gt;($F$298+$C319),INDEX($D$310:$W$310,,$C319)-SUM($D319:G319),INDEX($D$310:$W$310,,$C319)/$F$298)))</f>
        <v>0</v>
      </c>
      <c r="I319" s="40">
        <f>IF($F$298="n/a",0,IF(I$3&lt;=$C319,0,IF(I$3&gt;($F$298+$C319),INDEX($D$310:$W$310,,$C319)-SUM($D319:H319),INDEX($D$310:$W$310,,$C319)/$F$298)))</f>
        <v>0</v>
      </c>
      <c r="J319" s="26">
        <f>IF($F$298="n/a",0,IF(J$3&lt;=$C319,0,IF(J$3&gt;($F$298+$C319),INDEX($D$310:$W$310,,$C319)-SUM($D319:I319),INDEX($D$310:$W$310,,$C319)/$F$298)))</f>
        <v>0</v>
      </c>
      <c r="K319" s="26">
        <f>IF($F$298="n/a",0,IF(K$3&lt;=$C319,0,IF(K$3&gt;($F$298+$C319),INDEX($D$310:$W$310,,$C319)-SUM($D319:J319),INDEX($D$310:$W$310,,$C319)/$F$298)))</f>
        <v>0</v>
      </c>
      <c r="L319" s="26">
        <f>IF($F$298="n/a",0,IF(L$3&lt;=$C319,0,IF(L$3&gt;($F$298+$C319),INDEX($D$310:$W$310,,$C319)-SUM($D319:K319),INDEX($D$310:$W$310,,$C319)/$F$298)))</f>
        <v>0</v>
      </c>
      <c r="M319" s="26">
        <f>IF($F$298="n/a",0,IF(M$3&lt;=$C319,0,IF(M$3&gt;($F$298+$C319),INDEX($D$310:$W$310,,$C319)-SUM($D319:L319),INDEX($D$310:$W$310,,$C319)/$F$298)))</f>
        <v>0</v>
      </c>
      <c r="N319" s="26">
        <f>IF($F$298="n/a",0,IF(N$3&lt;=$C319,0,IF(N$3&gt;($F$298+$C319),INDEX($D$310:$W$310,,$C319)-SUM($D319:M319),INDEX($D$310:$W$310,,$C319)/$F$298)))</f>
        <v>0</v>
      </c>
      <c r="O319" s="26">
        <f>IF($F$298="n/a",0,IF(O$3&lt;=$C319,0,IF(O$3&gt;($F$298+$C319),INDEX($D$310:$W$310,,$C319)-SUM($D319:N319),INDEX($D$310:$W$310,,$C319)/$F$298)))</f>
        <v>0</v>
      </c>
      <c r="P319" s="26">
        <f>IF($F$298="n/a",0,IF(P$3&lt;=$C319,0,IF(P$3&gt;($F$298+$C319),INDEX($D$310:$W$310,,$C319)-SUM($D319:O319),INDEX($D$310:$W$310,,$C319)/$F$298)))</f>
        <v>0</v>
      </c>
      <c r="Q319" s="26">
        <f>IF($F$298="n/a",0,IF(Q$3&lt;=$C319,0,IF(Q$3&gt;($F$298+$C319),INDEX($D$310:$W$310,,$C319)-SUM($D319:P319),INDEX($D$310:$W$310,,$C319)/$F$298)))</f>
        <v>0</v>
      </c>
      <c r="R319" s="26">
        <f>IF($F$298="n/a",0,IF(R$3&lt;=$C319,0,IF(R$3&gt;($F$298+$C319),INDEX($D$310:$W$310,,$C319)-SUM($D319:Q319),INDEX($D$310:$W$310,,$C319)/$F$298)))</f>
        <v>0</v>
      </c>
      <c r="S319" s="26">
        <f>IF($F$298="n/a",0,IF(S$3&lt;=$C319,0,IF(S$3&gt;($F$298+$C319),INDEX($D$310:$W$310,,$C319)-SUM($D319:R319),INDEX($D$310:$W$310,,$C319)/$F$298)))</f>
        <v>0</v>
      </c>
      <c r="T319" s="26">
        <f>IF($F$298="n/a",0,IF(T$3&lt;=$C319,0,IF(T$3&gt;($F$298+$C319),INDEX($D$310:$W$310,,$C319)-SUM($D319:S319),INDEX($D$310:$W$310,,$C319)/$F$298)))</f>
        <v>0</v>
      </c>
      <c r="U319" s="26">
        <f>IF($F$298="n/a",0,IF(U$3&lt;=$C319,0,IF(U$3&gt;($F$298+$C319),INDEX($D$310:$W$310,,$C319)-SUM($D319:T319),INDEX($D$310:$W$310,,$C319)/$F$298)))</f>
        <v>0</v>
      </c>
      <c r="V319" s="26">
        <f>IF($F$298="n/a",0,IF(V$3&lt;=$C319,0,IF(V$3&gt;($F$298+$C319),INDEX($D$310:$W$310,,$C319)-SUM($D319:U319),INDEX($D$310:$W$310,,$C319)/$F$298)))</f>
        <v>0</v>
      </c>
      <c r="W319" s="26">
        <f>IF($F$298="n/a",0,IF(W$3&lt;=$C319,0,IF(W$3&gt;($F$298+$C319),INDEX($D$310:$W$310,,$C319)-SUM($D319:V319),INDEX($D$310:$W$310,,$C319)/$F$298)))</f>
        <v>0</v>
      </c>
      <c r="X319" s="26">
        <f>IF($F$298="n/a",0,IF(X$3&lt;=$C319,0,IF(X$3&gt;($F$298+$C319),INDEX($D$310:$W$310,,$C319)-SUM($D319:W319),INDEX($D$310:$W$310,,$C319)/$F$298)))</f>
        <v>0</v>
      </c>
      <c r="Y319" s="26">
        <f>IF($F$298="n/a",0,IF(Y$3&lt;=$C319,0,IF(Y$3&gt;($F$298+$C319),INDEX($D$310:$W$310,,$C319)-SUM($D319:X319),INDEX($D$310:$W$310,,$C319)/$F$298)))</f>
        <v>0</v>
      </c>
      <c r="Z319" s="26">
        <f>IF($F$298="n/a",0,IF(Z$3&lt;=$C319,0,IF(Z$3&gt;($F$298+$C319),INDEX($D$310:$W$310,,$C319)-SUM($D319:Y319),INDEX($D$310:$W$310,,$C319)/$F$298)))</f>
        <v>0</v>
      </c>
      <c r="AA319" s="26">
        <f>IF($F$298="n/a",0,IF(AA$3&lt;=$C319,0,IF(AA$3&gt;($F$298+$C319),INDEX($D$310:$W$310,,$C319)-SUM($D319:Z319),INDEX($D$310:$W$310,,$C319)/$F$298)))</f>
        <v>0</v>
      </c>
      <c r="AB319" s="26">
        <f>IF($F$298="n/a",0,IF(AB$3&lt;=$C319,0,IF(AB$3&gt;($F$298+$C319),INDEX($D$310:$W$310,,$C319)-SUM($D319:AA319),INDEX($D$310:$W$310,,$C319)/$F$298)))</f>
        <v>0</v>
      </c>
      <c r="AC319" s="26">
        <f>IF($F$298="n/a",0,IF(AC$3&lt;=$C319,0,IF(AC$3&gt;($F$298+$C319),INDEX($D$310:$W$310,,$C319)-SUM($D319:AB319),INDEX($D$310:$W$310,,$C319)/$F$298)))</f>
        <v>0</v>
      </c>
      <c r="AD319" s="26">
        <f>IF($F$298="n/a",0,IF(AD$3&lt;=$C319,0,IF(AD$3&gt;($F$298+$C319),INDEX($D$310:$W$310,,$C319)-SUM($D319:AC319),INDEX($D$310:$W$310,,$C319)/$F$298)))</f>
        <v>0</v>
      </c>
      <c r="AE319" s="26">
        <f>IF($F$298="n/a",0,IF(AE$3&lt;=$C319,0,IF(AE$3&gt;($F$298+$C319),INDEX($D$310:$W$310,,$C319)-SUM($D319:AD319),INDEX($D$310:$W$310,,$C319)/$F$298)))</f>
        <v>0</v>
      </c>
      <c r="AF319" s="26">
        <f>IF($F$298="n/a",0,IF(AF$3&lt;=$C319,0,IF(AF$3&gt;($F$298+$C319),INDEX($D$310:$W$310,,$C319)-SUM($D319:AE319),INDEX($D$310:$W$310,,$C319)/$F$298)))</f>
        <v>0</v>
      </c>
      <c r="AG319" s="26">
        <f>IF($F$298="n/a",0,IF(AG$3&lt;=$C319,0,IF(AG$3&gt;($F$298+$C319),INDEX($D$310:$W$310,,$C319)-SUM($D319:AF319),INDEX($D$310:$W$310,,$C319)/$F$298)))</f>
        <v>0</v>
      </c>
      <c r="AH319" s="26">
        <f>IF($F$298="n/a",0,IF(AH$3&lt;=$C319,0,IF(AH$3&gt;($F$298+$C319),INDEX($D$310:$W$310,,$C319)-SUM($D319:AG319),INDEX($D$310:$W$310,,$C319)/$F$298)))</f>
        <v>0</v>
      </c>
      <c r="AI319" s="26">
        <f>IF($F$298="n/a",0,IF(AI$3&lt;=$C319,0,IF(AI$3&gt;($F$298+$C319),INDEX($D$310:$W$310,,$C319)-SUM($D319:AH319),INDEX($D$310:$W$310,,$C319)/$F$298)))</f>
        <v>0</v>
      </c>
      <c r="AJ319" s="26">
        <f>IF($F$298="n/a",0,IF(AJ$3&lt;=$C319,0,IF(AJ$3&gt;($F$298+$C319),INDEX($D$310:$W$310,,$C319)-SUM($D319:AI319),INDEX($D$310:$W$310,,$C319)/$F$298)))</f>
        <v>0</v>
      </c>
      <c r="AK319" s="26">
        <f>IF($F$298="n/a",0,IF(AK$3&lt;=$C319,0,IF(AK$3&gt;($F$298+$C319),INDEX($D$310:$W$310,,$C319)-SUM($D319:AJ319),INDEX($D$310:$W$310,,$C319)/$F$298)))</f>
        <v>0</v>
      </c>
      <c r="AL319" s="26">
        <f>IF($F$298="n/a",0,IF(AL$3&lt;=$C319,0,IF(AL$3&gt;($F$298+$C319),INDEX($D$310:$W$310,,$C319)-SUM($D319:AK319),INDEX($D$310:$W$310,,$C319)/$F$298)))</f>
        <v>0</v>
      </c>
      <c r="AM319" s="26">
        <f>IF($F$298="n/a",0,IF(AM$3&lt;=$C319,0,IF(AM$3&gt;($F$298+$C319),INDEX($D$310:$W$310,,$C319)-SUM($D319:AL319),INDEX($D$310:$W$310,,$C319)/$F$298)))</f>
        <v>0</v>
      </c>
      <c r="AN319" s="26">
        <f>IF($F$298="n/a",0,IF(AN$3&lt;=$C319,0,IF(AN$3&gt;($F$298+$C319),INDEX($D$310:$W$310,,$C319)-SUM($D319:AM319),INDEX($D$310:$W$310,,$C319)/$F$298)))</f>
        <v>0</v>
      </c>
      <c r="AO319" s="26">
        <f>IF($F$298="n/a",0,IF(AO$3&lt;=$C319,0,IF(AO$3&gt;($F$298+$C319),INDEX($D$310:$W$310,,$C319)-SUM($D319:AN319),INDEX($D$310:$W$310,,$C319)/$F$298)))</f>
        <v>0</v>
      </c>
      <c r="AP319" s="26">
        <f>IF($F$298="n/a",0,IF(AP$3&lt;=$C319,0,IF(AP$3&gt;($F$298+$C319),INDEX($D$310:$W$310,,$C319)-SUM($D319:AO319),INDEX($D$310:$W$310,,$C319)/$F$298)))</f>
        <v>0</v>
      </c>
      <c r="AQ319" s="26">
        <f>IF($F$298="n/a",0,IF(AQ$3&lt;=$C319,0,IF(AQ$3&gt;($F$298+$C319),INDEX($D$310:$W$310,,$C319)-SUM($D319:AP319),INDEX($D$310:$W$310,,$C319)/$F$298)))</f>
        <v>0</v>
      </c>
      <c r="AR319" s="26">
        <f>IF($F$298="n/a",0,IF(AR$3&lt;=$C319,0,IF(AR$3&gt;($F$298+$C319),INDEX($D$310:$W$310,,$C319)-SUM($D319:AQ319),INDEX($D$310:$W$310,,$C319)/$F$298)))</f>
        <v>0</v>
      </c>
      <c r="AS319" s="26">
        <f>IF($F$298="n/a",0,IF(AS$3&lt;=$C319,0,IF(AS$3&gt;($F$298+$C319),INDEX($D$310:$W$310,,$C319)-SUM($D319:AR319),INDEX($D$310:$W$310,,$C319)/$F$298)))</f>
        <v>0</v>
      </c>
      <c r="AT319" s="26">
        <f>IF($F$298="n/a",0,IF(AT$3&lt;=$C319,0,IF(AT$3&gt;($F$298+$C319),INDEX($D$310:$W$310,,$C319)-SUM($D319:AS319),INDEX($D$310:$W$310,,$C319)/$F$298)))</f>
        <v>0</v>
      </c>
      <c r="AU319" s="26">
        <f>IF($F$298="n/a",0,IF(AU$3&lt;=$C319,0,IF(AU$3&gt;($F$298+$C319),INDEX($D$310:$W$310,,$C319)-SUM($D319:AT319),INDEX($D$310:$W$310,,$C319)/$F$298)))</f>
        <v>0</v>
      </c>
      <c r="AV319" s="26">
        <f>IF($F$298="n/a",0,IF(AV$3&lt;=$C319,0,IF(AV$3&gt;($F$298+$C319),INDEX($D$310:$W$310,,$C319)-SUM($D319:AU319),INDEX($D$310:$W$310,,$C319)/$F$298)))</f>
        <v>0</v>
      </c>
      <c r="AW319" s="26">
        <f>IF($F$298="n/a",0,IF(AW$3&lt;=$C319,0,IF(AW$3&gt;($F$298+$C319),INDEX($D$310:$W$310,,$C319)-SUM($D319:AV319),INDEX($D$310:$W$310,,$C319)/$F$298)))</f>
        <v>0</v>
      </c>
      <c r="AX319" s="26">
        <f>IF($F$298="n/a",0,IF(AX$3&lt;=$C319,0,IF(AX$3&gt;($F$298+$C319),INDEX($D$310:$W$310,,$C319)-SUM($D319:AW319),INDEX($D$310:$W$310,,$C319)/$F$298)))</f>
        <v>0</v>
      </c>
      <c r="AY319" s="26">
        <f>IF($F$298="n/a",0,IF(AY$3&lt;=$C319,0,IF(AY$3&gt;($F$298+$C319),INDEX($D$310:$W$310,,$C319)-SUM($D319:AX319),INDEX($D$310:$W$310,,$C319)/$F$298)))</f>
        <v>0</v>
      </c>
      <c r="AZ319" s="26">
        <f>IF($F$298="n/a",0,IF(AZ$3&lt;=$C319,0,IF(AZ$3&gt;($F$298+$C319),INDEX($D$310:$W$310,,$C319)-SUM($D319:AY319),INDEX($D$310:$W$310,,$C319)/$F$298)))</f>
        <v>0</v>
      </c>
      <c r="BA319" s="26">
        <f>IF($F$298="n/a",0,IF(BA$3&lt;=$C319,0,IF(BA$3&gt;($F$298+$C319),INDEX($D$310:$W$310,,$C319)-SUM($D319:AZ319),INDEX($D$310:$W$310,,$C319)/$F$298)))</f>
        <v>0</v>
      </c>
      <c r="BB319" s="26">
        <f>IF($F$298="n/a",0,IF(BB$3&lt;=$C319,0,IF(BB$3&gt;($F$298+$C319),INDEX($D$310:$W$310,,$C319)-SUM($D319:BA319),INDEX($D$310:$W$310,,$C319)/$F$298)))</f>
        <v>0</v>
      </c>
      <c r="BC319" s="26">
        <f>IF($F$298="n/a",0,IF(BC$3&lt;=$C319,0,IF(BC$3&gt;($F$298+$C319),INDEX($D$310:$W$310,,$C319)-SUM($D319:BB319),INDEX($D$310:$W$310,,$C319)/$F$298)))</f>
        <v>0</v>
      </c>
      <c r="BD319" s="26">
        <f>IF($F$298="n/a",0,IF(BD$3&lt;=$C319,0,IF(BD$3&gt;($F$298+$C319),INDEX($D$310:$W$310,,$C319)-SUM($D319:BC319),INDEX($D$310:$W$310,,$C319)/$F$298)))</f>
        <v>0</v>
      </c>
      <c r="BE319" s="26">
        <f>IF($F$298="n/a",0,IF(BE$3&lt;=$C319,0,IF(BE$3&gt;($F$298+$C319),INDEX($D$310:$W$310,,$C319)-SUM($D319:BD319),INDEX($D$310:$W$310,,$C319)/$F$298)))</f>
        <v>0</v>
      </c>
      <c r="BF319" s="26">
        <f>IF($F$298="n/a",0,IF(BF$3&lt;=$C319,0,IF(BF$3&gt;($F$298+$C319),INDEX($D$310:$W$310,,$C319)-SUM($D319:BE319),INDEX($D$310:$W$310,,$C319)/$F$298)))</f>
        <v>0</v>
      </c>
      <c r="BG319" s="26">
        <f>IF($F$298="n/a",0,IF(BG$3&lt;=$C319,0,IF(BG$3&gt;($F$298+$C319),INDEX($D$310:$W$310,,$C319)-SUM($D319:BF319),INDEX($D$310:$W$310,,$C319)/$F$298)))</f>
        <v>0</v>
      </c>
      <c r="BH319" s="26">
        <f>IF($F$298="n/a",0,IF(BH$3&lt;=$C319,0,IF(BH$3&gt;($F$298+$C319),INDEX($D$310:$W$310,,$C319)-SUM($D319:BG319),INDEX($D$310:$W$310,,$C319)/$F$298)))</f>
        <v>0</v>
      </c>
      <c r="BI319" s="26">
        <f>IF($F$298="n/a",0,IF(BI$3&lt;=$C319,0,IF(BI$3&gt;($F$298+$C319),INDEX($D$310:$W$310,,$C319)-SUM($D319:BH319),INDEX($D$310:$W$310,,$C319)/$F$298)))</f>
        <v>0</v>
      </c>
      <c r="BJ319" s="26">
        <f>IF($F$298="n/a",0,IF(BJ$3&lt;=$C319,0,IF(BJ$3&gt;($F$298+$C319),INDEX($D$310:$W$310,,$C319)-SUM($D319:BI319),INDEX($D$310:$W$310,,$C319)/$F$298)))</f>
        <v>0</v>
      </c>
      <c r="BK319" s="26">
        <f>IF($F$298="n/a",0,IF(BK$3&lt;=$C319,0,IF(BK$3&gt;($F$298+$C319),INDEX($D$310:$W$310,,$C319)-SUM($D319:BJ319),INDEX($D$310:$W$310,,$C319)/$F$298)))</f>
        <v>0</v>
      </c>
    </row>
    <row r="320" spans="2:63" hidden="1" outlineLevel="1" x14ac:dyDescent="0.3">
      <c r="B320" s="15">
        <v>2020</v>
      </c>
      <c r="C320">
        <v>8</v>
      </c>
      <c r="D320" s="26"/>
      <c r="E320" s="26">
        <f>IF($F$298="n/a",0,IF(E$3&lt;=$C320,0,IF(E$3&gt;($F$298+$C320),INDEX($D$310:$W$310,,$C320)-SUM($D320:D320),INDEX($D$310:$W$310,,$C320)/$F$298)))</f>
        <v>0</v>
      </c>
      <c r="F320" s="26">
        <f>IF($F$298="n/a",0,IF(F$3&lt;=$C320,0,IF(F$3&gt;($F$298+$C320),INDEX($D$310:$W$310,,$C320)-SUM($D320:E320),INDEX($D$310:$W$310,,$C320)/$F$298)))</f>
        <v>0</v>
      </c>
      <c r="G320" s="26">
        <f>IF($F$298="n/a",0,IF(G$3&lt;=$C320,0,IF(G$3&gt;($F$298+$C320),INDEX($D$310:$W$310,,$C320)-SUM($D320:F320),INDEX($D$310:$W$310,,$C320)/$F$298)))</f>
        <v>0</v>
      </c>
      <c r="H320" s="46">
        <f>IF($F$298="n/a",0,IF(H$3&lt;=$C320,0,IF(H$3&gt;($F$298+$C320),INDEX($D$310:$W$310,,$C320)-SUM($D320:G320),INDEX($D$310:$W$310,,$C320)/$F$298)))</f>
        <v>0</v>
      </c>
      <c r="I320" s="40">
        <f>IF($F$298="n/a",0,IF(I$3&lt;=$C320,0,IF(I$3&gt;($F$298+$C320),INDEX($D$310:$W$310,,$C320)-SUM($D320:H320),INDEX($D$310:$W$310,,$C320)/$F$298)))</f>
        <v>0</v>
      </c>
      <c r="J320" s="26">
        <f>IF($F$298="n/a",0,IF(J$3&lt;=$C320,0,IF(J$3&gt;($F$298+$C320),INDEX($D$310:$W$310,,$C320)-SUM($D320:I320),INDEX($D$310:$W$310,,$C320)/$F$298)))</f>
        <v>0</v>
      </c>
      <c r="K320" s="26">
        <f>IF($F$298="n/a",0,IF(K$3&lt;=$C320,0,IF(K$3&gt;($F$298+$C320),INDEX($D$310:$W$310,,$C320)-SUM($D320:J320),INDEX($D$310:$W$310,,$C320)/$F$298)))</f>
        <v>0</v>
      </c>
      <c r="L320" s="26">
        <f>IF($F$298="n/a",0,IF(L$3&lt;=$C320,0,IF(L$3&gt;($F$298+$C320),INDEX($D$310:$W$310,,$C320)-SUM($D320:K320),INDEX($D$310:$W$310,,$C320)/$F$298)))</f>
        <v>0</v>
      </c>
      <c r="M320" s="26">
        <f>IF($F$298="n/a",0,IF(M$3&lt;=$C320,0,IF(M$3&gt;($F$298+$C320),INDEX($D$310:$W$310,,$C320)-SUM($D320:L320),INDEX($D$310:$W$310,,$C320)/$F$298)))</f>
        <v>0</v>
      </c>
      <c r="N320" s="26">
        <f>IF($F$298="n/a",0,IF(N$3&lt;=$C320,0,IF(N$3&gt;($F$298+$C320),INDEX($D$310:$W$310,,$C320)-SUM($D320:M320),INDEX($D$310:$W$310,,$C320)/$F$298)))</f>
        <v>0</v>
      </c>
      <c r="O320" s="26">
        <f>IF($F$298="n/a",0,IF(O$3&lt;=$C320,0,IF(O$3&gt;($F$298+$C320),INDEX($D$310:$W$310,,$C320)-SUM($D320:N320),INDEX($D$310:$W$310,,$C320)/$F$298)))</f>
        <v>0</v>
      </c>
      <c r="P320" s="26">
        <f>IF($F$298="n/a",0,IF(P$3&lt;=$C320,0,IF(P$3&gt;($F$298+$C320),INDEX($D$310:$W$310,,$C320)-SUM($D320:O320),INDEX($D$310:$W$310,,$C320)/$F$298)))</f>
        <v>0</v>
      </c>
      <c r="Q320" s="26">
        <f>IF($F$298="n/a",0,IF(Q$3&lt;=$C320,0,IF(Q$3&gt;($F$298+$C320),INDEX($D$310:$W$310,,$C320)-SUM($D320:P320),INDEX($D$310:$W$310,,$C320)/$F$298)))</f>
        <v>0</v>
      </c>
      <c r="R320" s="26">
        <f>IF($F$298="n/a",0,IF(R$3&lt;=$C320,0,IF(R$3&gt;($F$298+$C320),INDEX($D$310:$W$310,,$C320)-SUM($D320:Q320),INDEX($D$310:$W$310,,$C320)/$F$298)))</f>
        <v>0</v>
      </c>
      <c r="S320" s="26">
        <f>IF($F$298="n/a",0,IF(S$3&lt;=$C320,0,IF(S$3&gt;($F$298+$C320),INDEX($D$310:$W$310,,$C320)-SUM($D320:R320),INDEX($D$310:$W$310,,$C320)/$F$298)))</f>
        <v>0</v>
      </c>
      <c r="T320" s="26">
        <f>IF($F$298="n/a",0,IF(T$3&lt;=$C320,0,IF(T$3&gt;($F$298+$C320),INDEX($D$310:$W$310,,$C320)-SUM($D320:S320),INDEX($D$310:$W$310,,$C320)/$F$298)))</f>
        <v>0</v>
      </c>
      <c r="U320" s="26">
        <f>IF($F$298="n/a",0,IF(U$3&lt;=$C320,0,IF(U$3&gt;($F$298+$C320),INDEX($D$310:$W$310,,$C320)-SUM($D320:T320),INDEX($D$310:$W$310,,$C320)/$F$298)))</f>
        <v>0</v>
      </c>
      <c r="V320" s="26">
        <f>IF($F$298="n/a",0,IF(V$3&lt;=$C320,0,IF(V$3&gt;($F$298+$C320),INDEX($D$310:$W$310,,$C320)-SUM($D320:U320),INDEX($D$310:$W$310,,$C320)/$F$298)))</f>
        <v>0</v>
      </c>
      <c r="W320" s="26">
        <f>IF($F$298="n/a",0,IF(W$3&lt;=$C320,0,IF(W$3&gt;($F$298+$C320),INDEX($D$310:$W$310,,$C320)-SUM($D320:V320),INDEX($D$310:$W$310,,$C320)/$F$298)))</f>
        <v>0</v>
      </c>
      <c r="X320" s="26">
        <f>IF($F$298="n/a",0,IF(X$3&lt;=$C320,0,IF(X$3&gt;($F$298+$C320),INDEX($D$310:$W$310,,$C320)-SUM($D320:W320),INDEX($D$310:$W$310,,$C320)/$F$298)))</f>
        <v>0</v>
      </c>
      <c r="Y320" s="26">
        <f>IF($F$298="n/a",0,IF(Y$3&lt;=$C320,0,IF(Y$3&gt;($F$298+$C320),INDEX($D$310:$W$310,,$C320)-SUM($D320:X320),INDEX($D$310:$W$310,,$C320)/$F$298)))</f>
        <v>0</v>
      </c>
      <c r="Z320" s="26">
        <f>IF($F$298="n/a",0,IF(Z$3&lt;=$C320,0,IF(Z$3&gt;($F$298+$C320),INDEX($D$310:$W$310,,$C320)-SUM($D320:Y320),INDEX($D$310:$W$310,,$C320)/$F$298)))</f>
        <v>0</v>
      </c>
      <c r="AA320" s="26">
        <f>IF($F$298="n/a",0,IF(AA$3&lt;=$C320,0,IF(AA$3&gt;($F$298+$C320),INDEX($D$310:$W$310,,$C320)-SUM($D320:Z320),INDEX($D$310:$W$310,,$C320)/$F$298)))</f>
        <v>0</v>
      </c>
      <c r="AB320" s="26">
        <f>IF($F$298="n/a",0,IF(AB$3&lt;=$C320,0,IF(AB$3&gt;($F$298+$C320),INDEX($D$310:$W$310,,$C320)-SUM($D320:AA320),INDEX($D$310:$W$310,,$C320)/$F$298)))</f>
        <v>0</v>
      </c>
      <c r="AC320" s="26">
        <f>IF($F$298="n/a",0,IF(AC$3&lt;=$C320,0,IF(AC$3&gt;($F$298+$C320),INDEX($D$310:$W$310,,$C320)-SUM($D320:AB320),INDEX($D$310:$W$310,,$C320)/$F$298)))</f>
        <v>0</v>
      </c>
      <c r="AD320" s="26">
        <f>IF($F$298="n/a",0,IF(AD$3&lt;=$C320,0,IF(AD$3&gt;($F$298+$C320),INDEX($D$310:$W$310,,$C320)-SUM($D320:AC320),INDEX($D$310:$W$310,,$C320)/$F$298)))</f>
        <v>0</v>
      </c>
      <c r="AE320" s="26">
        <f>IF($F$298="n/a",0,IF(AE$3&lt;=$C320,0,IF(AE$3&gt;($F$298+$C320),INDEX($D$310:$W$310,,$C320)-SUM($D320:AD320),INDEX($D$310:$W$310,,$C320)/$F$298)))</f>
        <v>0</v>
      </c>
      <c r="AF320" s="26">
        <f>IF($F$298="n/a",0,IF(AF$3&lt;=$C320,0,IF(AF$3&gt;($F$298+$C320),INDEX($D$310:$W$310,,$C320)-SUM($D320:AE320),INDEX($D$310:$W$310,,$C320)/$F$298)))</f>
        <v>0</v>
      </c>
      <c r="AG320" s="26">
        <f>IF($F$298="n/a",0,IF(AG$3&lt;=$C320,0,IF(AG$3&gt;($F$298+$C320),INDEX($D$310:$W$310,,$C320)-SUM($D320:AF320),INDEX($D$310:$W$310,,$C320)/$F$298)))</f>
        <v>0</v>
      </c>
      <c r="AH320" s="26">
        <f>IF($F$298="n/a",0,IF(AH$3&lt;=$C320,0,IF(AH$3&gt;($F$298+$C320),INDEX($D$310:$W$310,,$C320)-SUM($D320:AG320),INDEX($D$310:$W$310,,$C320)/$F$298)))</f>
        <v>0</v>
      </c>
      <c r="AI320" s="26">
        <f>IF($F$298="n/a",0,IF(AI$3&lt;=$C320,0,IF(AI$3&gt;($F$298+$C320),INDEX($D$310:$W$310,,$C320)-SUM($D320:AH320),INDEX($D$310:$W$310,,$C320)/$F$298)))</f>
        <v>0</v>
      </c>
      <c r="AJ320" s="26">
        <f>IF($F$298="n/a",0,IF(AJ$3&lt;=$C320,0,IF(AJ$3&gt;($F$298+$C320),INDEX($D$310:$W$310,,$C320)-SUM($D320:AI320),INDEX($D$310:$W$310,,$C320)/$F$298)))</f>
        <v>0</v>
      </c>
      <c r="AK320" s="26">
        <f>IF($F$298="n/a",0,IF(AK$3&lt;=$C320,0,IF(AK$3&gt;($F$298+$C320),INDEX($D$310:$W$310,,$C320)-SUM($D320:AJ320),INDEX($D$310:$W$310,,$C320)/$F$298)))</f>
        <v>0</v>
      </c>
      <c r="AL320" s="26">
        <f>IF($F$298="n/a",0,IF(AL$3&lt;=$C320,0,IF(AL$3&gt;($F$298+$C320),INDEX($D$310:$W$310,,$C320)-SUM($D320:AK320),INDEX($D$310:$W$310,,$C320)/$F$298)))</f>
        <v>0</v>
      </c>
      <c r="AM320" s="26">
        <f>IF($F$298="n/a",0,IF(AM$3&lt;=$C320,0,IF(AM$3&gt;($F$298+$C320),INDEX($D$310:$W$310,,$C320)-SUM($D320:AL320),INDEX($D$310:$W$310,,$C320)/$F$298)))</f>
        <v>0</v>
      </c>
      <c r="AN320" s="26">
        <f>IF($F$298="n/a",0,IF(AN$3&lt;=$C320,0,IF(AN$3&gt;($F$298+$C320),INDEX($D$310:$W$310,,$C320)-SUM($D320:AM320),INDEX($D$310:$W$310,,$C320)/$F$298)))</f>
        <v>0</v>
      </c>
      <c r="AO320" s="26">
        <f>IF($F$298="n/a",0,IF(AO$3&lt;=$C320,0,IF(AO$3&gt;($F$298+$C320),INDEX($D$310:$W$310,,$C320)-SUM($D320:AN320),INDEX($D$310:$W$310,,$C320)/$F$298)))</f>
        <v>0</v>
      </c>
      <c r="AP320" s="26">
        <f>IF($F$298="n/a",0,IF(AP$3&lt;=$C320,0,IF(AP$3&gt;($F$298+$C320),INDEX($D$310:$W$310,,$C320)-SUM($D320:AO320),INDEX($D$310:$W$310,,$C320)/$F$298)))</f>
        <v>0</v>
      </c>
      <c r="AQ320" s="26">
        <f>IF($F$298="n/a",0,IF(AQ$3&lt;=$C320,0,IF(AQ$3&gt;($F$298+$C320),INDEX($D$310:$W$310,,$C320)-SUM($D320:AP320),INDEX($D$310:$W$310,,$C320)/$F$298)))</f>
        <v>0</v>
      </c>
      <c r="AR320" s="26">
        <f>IF($F$298="n/a",0,IF(AR$3&lt;=$C320,0,IF(AR$3&gt;($F$298+$C320),INDEX($D$310:$W$310,,$C320)-SUM($D320:AQ320),INDEX($D$310:$W$310,,$C320)/$F$298)))</f>
        <v>0</v>
      </c>
      <c r="AS320" s="26">
        <f>IF($F$298="n/a",0,IF(AS$3&lt;=$C320,0,IF(AS$3&gt;($F$298+$C320),INDEX($D$310:$W$310,,$C320)-SUM($D320:AR320),INDEX($D$310:$W$310,,$C320)/$F$298)))</f>
        <v>0</v>
      </c>
      <c r="AT320" s="26">
        <f>IF($F$298="n/a",0,IF(AT$3&lt;=$C320,0,IF(AT$3&gt;($F$298+$C320),INDEX($D$310:$W$310,,$C320)-SUM($D320:AS320),INDEX($D$310:$W$310,,$C320)/$F$298)))</f>
        <v>0</v>
      </c>
      <c r="AU320" s="26">
        <f>IF($F$298="n/a",0,IF(AU$3&lt;=$C320,0,IF(AU$3&gt;($F$298+$C320),INDEX($D$310:$W$310,,$C320)-SUM($D320:AT320),INDEX($D$310:$W$310,,$C320)/$F$298)))</f>
        <v>0</v>
      </c>
      <c r="AV320" s="26">
        <f>IF($F$298="n/a",0,IF(AV$3&lt;=$C320,0,IF(AV$3&gt;($F$298+$C320),INDEX($D$310:$W$310,,$C320)-SUM($D320:AU320),INDEX($D$310:$W$310,,$C320)/$F$298)))</f>
        <v>0</v>
      </c>
      <c r="AW320" s="26">
        <f>IF($F$298="n/a",0,IF(AW$3&lt;=$C320,0,IF(AW$3&gt;($F$298+$C320),INDEX($D$310:$W$310,,$C320)-SUM($D320:AV320),INDEX($D$310:$W$310,,$C320)/$F$298)))</f>
        <v>0</v>
      </c>
      <c r="AX320" s="26">
        <f>IF($F$298="n/a",0,IF(AX$3&lt;=$C320,0,IF(AX$3&gt;($F$298+$C320),INDEX($D$310:$W$310,,$C320)-SUM($D320:AW320),INDEX($D$310:$W$310,,$C320)/$F$298)))</f>
        <v>0</v>
      </c>
      <c r="AY320" s="26">
        <f>IF($F$298="n/a",0,IF(AY$3&lt;=$C320,0,IF(AY$3&gt;($F$298+$C320),INDEX($D$310:$W$310,,$C320)-SUM($D320:AX320),INDEX($D$310:$W$310,,$C320)/$F$298)))</f>
        <v>0</v>
      </c>
      <c r="AZ320" s="26">
        <f>IF($F$298="n/a",0,IF(AZ$3&lt;=$C320,0,IF(AZ$3&gt;($F$298+$C320),INDEX($D$310:$W$310,,$C320)-SUM($D320:AY320),INDEX($D$310:$W$310,,$C320)/$F$298)))</f>
        <v>0</v>
      </c>
      <c r="BA320" s="26">
        <f>IF($F$298="n/a",0,IF(BA$3&lt;=$C320,0,IF(BA$3&gt;($F$298+$C320),INDEX($D$310:$W$310,,$C320)-SUM($D320:AZ320),INDEX($D$310:$W$310,,$C320)/$F$298)))</f>
        <v>0</v>
      </c>
      <c r="BB320" s="26">
        <f>IF($F$298="n/a",0,IF(BB$3&lt;=$C320,0,IF(BB$3&gt;($F$298+$C320),INDEX($D$310:$W$310,,$C320)-SUM($D320:BA320),INDEX($D$310:$W$310,,$C320)/$F$298)))</f>
        <v>0</v>
      </c>
      <c r="BC320" s="26">
        <f>IF($F$298="n/a",0,IF(BC$3&lt;=$C320,0,IF(BC$3&gt;($F$298+$C320),INDEX($D$310:$W$310,,$C320)-SUM($D320:BB320),INDEX($D$310:$W$310,,$C320)/$F$298)))</f>
        <v>0</v>
      </c>
      <c r="BD320" s="26">
        <f>IF($F$298="n/a",0,IF(BD$3&lt;=$C320,0,IF(BD$3&gt;($F$298+$C320),INDEX($D$310:$W$310,,$C320)-SUM($D320:BC320),INDEX($D$310:$W$310,,$C320)/$F$298)))</f>
        <v>0</v>
      </c>
      <c r="BE320" s="26">
        <f>IF($F$298="n/a",0,IF(BE$3&lt;=$C320,0,IF(BE$3&gt;($F$298+$C320),INDEX($D$310:$W$310,,$C320)-SUM($D320:BD320),INDEX($D$310:$W$310,,$C320)/$F$298)))</f>
        <v>0</v>
      </c>
      <c r="BF320" s="26">
        <f>IF($F$298="n/a",0,IF(BF$3&lt;=$C320,0,IF(BF$3&gt;($F$298+$C320),INDEX($D$310:$W$310,,$C320)-SUM($D320:BE320),INDEX($D$310:$W$310,,$C320)/$F$298)))</f>
        <v>0</v>
      </c>
      <c r="BG320" s="26">
        <f>IF($F$298="n/a",0,IF(BG$3&lt;=$C320,0,IF(BG$3&gt;($F$298+$C320),INDEX($D$310:$W$310,,$C320)-SUM($D320:BF320),INDEX($D$310:$W$310,,$C320)/$F$298)))</f>
        <v>0</v>
      </c>
      <c r="BH320" s="26">
        <f>IF($F$298="n/a",0,IF(BH$3&lt;=$C320,0,IF(BH$3&gt;($F$298+$C320),INDEX($D$310:$W$310,,$C320)-SUM($D320:BG320),INDEX($D$310:$W$310,,$C320)/$F$298)))</f>
        <v>0</v>
      </c>
      <c r="BI320" s="26">
        <f>IF($F$298="n/a",0,IF(BI$3&lt;=$C320,0,IF(BI$3&gt;($F$298+$C320),INDEX($D$310:$W$310,,$C320)-SUM($D320:BH320),INDEX($D$310:$W$310,,$C320)/$F$298)))</f>
        <v>0</v>
      </c>
      <c r="BJ320" s="26">
        <f>IF($F$298="n/a",0,IF(BJ$3&lt;=$C320,0,IF(BJ$3&gt;($F$298+$C320),INDEX($D$310:$W$310,,$C320)-SUM($D320:BI320),INDEX($D$310:$W$310,,$C320)/$F$298)))</f>
        <v>0</v>
      </c>
      <c r="BK320" s="26">
        <f>IF($F$298="n/a",0,IF(BK$3&lt;=$C320,0,IF(BK$3&gt;($F$298+$C320),INDEX($D$310:$W$310,,$C320)-SUM($D320:BJ320),INDEX($D$310:$W$310,,$C320)/$F$298)))</f>
        <v>0</v>
      </c>
    </row>
    <row r="321" spans="2:63" hidden="1" outlineLevel="1" x14ac:dyDescent="0.3">
      <c r="B321" s="15">
        <v>2021</v>
      </c>
      <c r="C321">
        <v>9</v>
      </c>
      <c r="D321" s="26"/>
      <c r="E321" s="26">
        <f>IF($F$298="n/a",0,IF(E$3&lt;=$C321,0,IF(E$3&gt;($F$298+$C321),INDEX($D$310:$W$310,,$C321)-SUM($D321:D321),INDEX($D$310:$W$310,,$C321)/$F$298)))</f>
        <v>0</v>
      </c>
      <c r="F321" s="26">
        <f>IF($F$298="n/a",0,IF(F$3&lt;=$C321,0,IF(F$3&gt;($F$298+$C321),INDEX($D$310:$W$310,,$C321)-SUM($D321:E321),INDEX($D$310:$W$310,,$C321)/$F$298)))</f>
        <v>0</v>
      </c>
      <c r="G321" s="26">
        <f>IF($F$298="n/a",0,IF(G$3&lt;=$C321,0,IF(G$3&gt;($F$298+$C321),INDEX($D$310:$W$310,,$C321)-SUM($D321:F321),INDEX($D$310:$W$310,,$C321)/$F$298)))</f>
        <v>0</v>
      </c>
      <c r="H321" s="46">
        <f>IF($F$298="n/a",0,IF(H$3&lt;=$C321,0,IF(H$3&gt;($F$298+$C321),INDEX($D$310:$W$310,,$C321)-SUM($D321:G321),INDEX($D$310:$W$310,,$C321)/$F$298)))</f>
        <v>0</v>
      </c>
      <c r="I321" s="40">
        <f>IF($F$298="n/a",0,IF(I$3&lt;=$C321,0,IF(I$3&gt;($F$298+$C321),INDEX($D$310:$W$310,,$C321)-SUM($D321:H321),INDEX($D$310:$W$310,,$C321)/$F$298)))</f>
        <v>0</v>
      </c>
      <c r="J321" s="26">
        <f>IF($F$298="n/a",0,IF(J$3&lt;=$C321,0,IF(J$3&gt;($F$298+$C321),INDEX($D$310:$W$310,,$C321)-SUM($D321:I321),INDEX($D$310:$W$310,,$C321)/$F$298)))</f>
        <v>0</v>
      </c>
      <c r="K321" s="26">
        <f>IF($F$298="n/a",0,IF(K$3&lt;=$C321,0,IF(K$3&gt;($F$298+$C321),INDEX($D$310:$W$310,,$C321)-SUM($D321:J321),INDEX($D$310:$W$310,,$C321)/$F$298)))</f>
        <v>0</v>
      </c>
      <c r="L321" s="26">
        <f>IF($F$298="n/a",0,IF(L$3&lt;=$C321,0,IF(L$3&gt;($F$298+$C321),INDEX($D$310:$W$310,,$C321)-SUM($D321:K321),INDEX($D$310:$W$310,,$C321)/$F$298)))</f>
        <v>0</v>
      </c>
      <c r="M321" s="26">
        <f>IF($F$298="n/a",0,IF(M$3&lt;=$C321,0,IF(M$3&gt;($F$298+$C321),INDEX($D$310:$W$310,,$C321)-SUM($D321:L321),INDEX($D$310:$W$310,,$C321)/$F$298)))</f>
        <v>0</v>
      </c>
      <c r="N321" s="26">
        <f>IF($F$298="n/a",0,IF(N$3&lt;=$C321,0,IF(N$3&gt;($F$298+$C321),INDEX($D$310:$W$310,,$C321)-SUM($D321:M321),INDEX($D$310:$W$310,,$C321)/$F$298)))</f>
        <v>0</v>
      </c>
      <c r="O321" s="26">
        <f>IF($F$298="n/a",0,IF(O$3&lt;=$C321,0,IF(O$3&gt;($F$298+$C321),INDEX($D$310:$W$310,,$C321)-SUM($D321:N321),INDEX($D$310:$W$310,,$C321)/$F$298)))</f>
        <v>0</v>
      </c>
      <c r="P321" s="26">
        <f>IF($F$298="n/a",0,IF(P$3&lt;=$C321,0,IF(P$3&gt;($F$298+$C321),INDEX($D$310:$W$310,,$C321)-SUM($D321:O321),INDEX($D$310:$W$310,,$C321)/$F$298)))</f>
        <v>0</v>
      </c>
      <c r="Q321" s="26">
        <f>IF($F$298="n/a",0,IF(Q$3&lt;=$C321,0,IF(Q$3&gt;($F$298+$C321),INDEX($D$310:$W$310,,$C321)-SUM($D321:P321),INDEX($D$310:$W$310,,$C321)/$F$298)))</f>
        <v>0</v>
      </c>
      <c r="R321" s="26">
        <f>IF($F$298="n/a",0,IF(R$3&lt;=$C321,0,IF(R$3&gt;($F$298+$C321),INDEX($D$310:$W$310,,$C321)-SUM($D321:Q321),INDEX($D$310:$W$310,,$C321)/$F$298)))</f>
        <v>0</v>
      </c>
      <c r="S321" s="26">
        <f>IF($F$298="n/a",0,IF(S$3&lt;=$C321,0,IF(S$3&gt;($F$298+$C321),INDEX($D$310:$W$310,,$C321)-SUM($D321:R321),INDEX($D$310:$W$310,,$C321)/$F$298)))</f>
        <v>0</v>
      </c>
      <c r="T321" s="26">
        <f>IF($F$298="n/a",0,IF(T$3&lt;=$C321,0,IF(T$3&gt;($F$298+$C321),INDEX($D$310:$W$310,,$C321)-SUM($D321:S321),INDEX($D$310:$W$310,,$C321)/$F$298)))</f>
        <v>0</v>
      </c>
      <c r="U321" s="26">
        <f>IF($F$298="n/a",0,IF(U$3&lt;=$C321,0,IF(U$3&gt;($F$298+$C321),INDEX($D$310:$W$310,,$C321)-SUM($D321:T321),INDEX($D$310:$W$310,,$C321)/$F$298)))</f>
        <v>0</v>
      </c>
      <c r="V321" s="26">
        <f>IF($F$298="n/a",0,IF(V$3&lt;=$C321,0,IF(V$3&gt;($F$298+$C321),INDEX($D$310:$W$310,,$C321)-SUM($D321:U321),INDEX($D$310:$W$310,,$C321)/$F$298)))</f>
        <v>0</v>
      </c>
      <c r="W321" s="26">
        <f>IF($F$298="n/a",0,IF(W$3&lt;=$C321,0,IF(W$3&gt;($F$298+$C321),INDEX($D$310:$W$310,,$C321)-SUM($D321:V321),INDEX($D$310:$W$310,,$C321)/$F$298)))</f>
        <v>0</v>
      </c>
      <c r="X321" s="26">
        <f>IF($F$298="n/a",0,IF(X$3&lt;=$C321,0,IF(X$3&gt;($F$298+$C321),INDEX($D$310:$W$310,,$C321)-SUM($D321:W321),INDEX($D$310:$W$310,,$C321)/$F$298)))</f>
        <v>0</v>
      </c>
      <c r="Y321" s="26">
        <f>IF($F$298="n/a",0,IF(Y$3&lt;=$C321,0,IF(Y$3&gt;($F$298+$C321),INDEX($D$310:$W$310,,$C321)-SUM($D321:X321),INDEX($D$310:$W$310,,$C321)/$F$298)))</f>
        <v>0</v>
      </c>
      <c r="Z321" s="26">
        <f>IF($F$298="n/a",0,IF(Z$3&lt;=$C321,0,IF(Z$3&gt;($F$298+$C321),INDEX($D$310:$W$310,,$C321)-SUM($D321:Y321),INDEX($D$310:$W$310,,$C321)/$F$298)))</f>
        <v>0</v>
      </c>
      <c r="AA321" s="26">
        <f>IF($F$298="n/a",0,IF(AA$3&lt;=$C321,0,IF(AA$3&gt;($F$298+$C321),INDEX($D$310:$W$310,,$C321)-SUM($D321:Z321),INDEX($D$310:$W$310,,$C321)/$F$298)))</f>
        <v>0</v>
      </c>
      <c r="AB321" s="26">
        <f>IF($F$298="n/a",0,IF(AB$3&lt;=$C321,0,IF(AB$3&gt;($F$298+$C321),INDEX($D$310:$W$310,,$C321)-SUM($D321:AA321),INDEX($D$310:$W$310,,$C321)/$F$298)))</f>
        <v>0</v>
      </c>
      <c r="AC321" s="26">
        <f>IF($F$298="n/a",0,IF(AC$3&lt;=$C321,0,IF(AC$3&gt;($F$298+$C321),INDEX($D$310:$W$310,,$C321)-SUM($D321:AB321),INDEX($D$310:$W$310,,$C321)/$F$298)))</f>
        <v>0</v>
      </c>
      <c r="AD321" s="26">
        <f>IF($F$298="n/a",0,IF(AD$3&lt;=$C321,0,IF(AD$3&gt;($F$298+$C321),INDEX($D$310:$W$310,,$C321)-SUM($D321:AC321),INDEX($D$310:$W$310,,$C321)/$F$298)))</f>
        <v>0</v>
      </c>
      <c r="AE321" s="26">
        <f>IF($F$298="n/a",0,IF(AE$3&lt;=$C321,0,IF(AE$3&gt;($F$298+$C321),INDEX($D$310:$W$310,,$C321)-SUM($D321:AD321),INDEX($D$310:$W$310,,$C321)/$F$298)))</f>
        <v>0</v>
      </c>
      <c r="AF321" s="26">
        <f>IF($F$298="n/a",0,IF(AF$3&lt;=$C321,0,IF(AF$3&gt;($F$298+$C321),INDEX($D$310:$W$310,,$C321)-SUM($D321:AE321),INDEX($D$310:$W$310,,$C321)/$F$298)))</f>
        <v>0</v>
      </c>
      <c r="AG321" s="26">
        <f>IF($F$298="n/a",0,IF(AG$3&lt;=$C321,0,IF(AG$3&gt;($F$298+$C321),INDEX($D$310:$W$310,,$C321)-SUM($D321:AF321),INDEX($D$310:$W$310,,$C321)/$F$298)))</f>
        <v>0</v>
      </c>
      <c r="AH321" s="26">
        <f>IF($F$298="n/a",0,IF(AH$3&lt;=$C321,0,IF(AH$3&gt;($F$298+$C321),INDEX($D$310:$W$310,,$C321)-SUM($D321:AG321),INDEX($D$310:$W$310,,$C321)/$F$298)))</f>
        <v>0</v>
      </c>
      <c r="AI321" s="26">
        <f>IF($F$298="n/a",0,IF(AI$3&lt;=$C321,0,IF(AI$3&gt;($F$298+$C321),INDEX($D$310:$W$310,,$C321)-SUM($D321:AH321),INDEX($D$310:$W$310,,$C321)/$F$298)))</f>
        <v>0</v>
      </c>
      <c r="AJ321" s="26">
        <f>IF($F$298="n/a",0,IF(AJ$3&lt;=$C321,0,IF(AJ$3&gt;($F$298+$C321),INDEX($D$310:$W$310,,$C321)-SUM($D321:AI321),INDEX($D$310:$W$310,,$C321)/$F$298)))</f>
        <v>0</v>
      </c>
      <c r="AK321" s="26">
        <f>IF($F$298="n/a",0,IF(AK$3&lt;=$C321,0,IF(AK$3&gt;($F$298+$C321),INDEX($D$310:$W$310,,$C321)-SUM($D321:AJ321),INDEX($D$310:$W$310,,$C321)/$F$298)))</f>
        <v>0</v>
      </c>
      <c r="AL321" s="26">
        <f>IF($F$298="n/a",0,IF(AL$3&lt;=$C321,0,IF(AL$3&gt;($F$298+$C321),INDEX($D$310:$W$310,,$C321)-SUM($D321:AK321),INDEX($D$310:$W$310,,$C321)/$F$298)))</f>
        <v>0</v>
      </c>
      <c r="AM321" s="26">
        <f>IF($F$298="n/a",0,IF(AM$3&lt;=$C321,0,IF(AM$3&gt;($F$298+$C321),INDEX($D$310:$W$310,,$C321)-SUM($D321:AL321),INDEX($D$310:$W$310,,$C321)/$F$298)))</f>
        <v>0</v>
      </c>
      <c r="AN321" s="26">
        <f>IF($F$298="n/a",0,IF(AN$3&lt;=$C321,0,IF(AN$3&gt;($F$298+$C321),INDEX($D$310:$W$310,,$C321)-SUM($D321:AM321),INDEX($D$310:$W$310,,$C321)/$F$298)))</f>
        <v>0</v>
      </c>
      <c r="AO321" s="26">
        <f>IF($F$298="n/a",0,IF(AO$3&lt;=$C321,0,IF(AO$3&gt;($F$298+$C321),INDEX($D$310:$W$310,,$C321)-SUM($D321:AN321),INDEX($D$310:$W$310,,$C321)/$F$298)))</f>
        <v>0</v>
      </c>
      <c r="AP321" s="26">
        <f>IF($F$298="n/a",0,IF(AP$3&lt;=$C321,0,IF(AP$3&gt;($F$298+$C321),INDEX($D$310:$W$310,,$C321)-SUM($D321:AO321),INDEX($D$310:$W$310,,$C321)/$F$298)))</f>
        <v>0</v>
      </c>
      <c r="AQ321" s="26">
        <f>IF($F$298="n/a",0,IF(AQ$3&lt;=$C321,0,IF(AQ$3&gt;($F$298+$C321),INDEX($D$310:$W$310,,$C321)-SUM($D321:AP321),INDEX($D$310:$W$310,,$C321)/$F$298)))</f>
        <v>0</v>
      </c>
      <c r="AR321" s="26">
        <f>IF($F$298="n/a",0,IF(AR$3&lt;=$C321,0,IF(AR$3&gt;($F$298+$C321),INDEX($D$310:$W$310,,$C321)-SUM($D321:AQ321),INDEX($D$310:$W$310,,$C321)/$F$298)))</f>
        <v>0</v>
      </c>
      <c r="AS321" s="26">
        <f>IF($F$298="n/a",0,IF(AS$3&lt;=$C321,0,IF(AS$3&gt;($F$298+$C321),INDEX($D$310:$W$310,,$C321)-SUM($D321:AR321),INDEX($D$310:$W$310,,$C321)/$F$298)))</f>
        <v>0</v>
      </c>
      <c r="AT321" s="26">
        <f>IF($F$298="n/a",0,IF(AT$3&lt;=$C321,0,IF(AT$3&gt;($F$298+$C321),INDEX($D$310:$W$310,,$C321)-SUM($D321:AS321),INDEX($D$310:$W$310,,$C321)/$F$298)))</f>
        <v>0</v>
      </c>
      <c r="AU321" s="26">
        <f>IF($F$298="n/a",0,IF(AU$3&lt;=$C321,0,IF(AU$3&gt;($F$298+$C321),INDEX($D$310:$W$310,,$C321)-SUM($D321:AT321),INDEX($D$310:$W$310,,$C321)/$F$298)))</f>
        <v>0</v>
      </c>
      <c r="AV321" s="26">
        <f>IF($F$298="n/a",0,IF(AV$3&lt;=$C321,0,IF(AV$3&gt;($F$298+$C321),INDEX($D$310:$W$310,,$C321)-SUM($D321:AU321),INDEX($D$310:$W$310,,$C321)/$F$298)))</f>
        <v>0</v>
      </c>
      <c r="AW321" s="26">
        <f>IF($F$298="n/a",0,IF(AW$3&lt;=$C321,0,IF(AW$3&gt;($F$298+$C321),INDEX($D$310:$W$310,,$C321)-SUM($D321:AV321),INDEX($D$310:$W$310,,$C321)/$F$298)))</f>
        <v>0</v>
      </c>
      <c r="AX321" s="26">
        <f>IF($F$298="n/a",0,IF(AX$3&lt;=$C321,0,IF(AX$3&gt;($F$298+$C321),INDEX($D$310:$W$310,,$C321)-SUM($D321:AW321),INDEX($D$310:$W$310,,$C321)/$F$298)))</f>
        <v>0</v>
      </c>
      <c r="AY321" s="26">
        <f>IF($F$298="n/a",0,IF(AY$3&lt;=$C321,0,IF(AY$3&gt;($F$298+$C321),INDEX($D$310:$W$310,,$C321)-SUM($D321:AX321),INDEX($D$310:$W$310,,$C321)/$F$298)))</f>
        <v>0</v>
      </c>
      <c r="AZ321" s="26">
        <f>IF($F$298="n/a",0,IF(AZ$3&lt;=$C321,0,IF(AZ$3&gt;($F$298+$C321),INDEX($D$310:$W$310,,$C321)-SUM($D321:AY321),INDEX($D$310:$W$310,,$C321)/$F$298)))</f>
        <v>0</v>
      </c>
      <c r="BA321" s="26">
        <f>IF($F$298="n/a",0,IF(BA$3&lt;=$C321,0,IF(BA$3&gt;($F$298+$C321),INDEX($D$310:$W$310,,$C321)-SUM($D321:AZ321),INDEX($D$310:$W$310,,$C321)/$F$298)))</f>
        <v>0</v>
      </c>
      <c r="BB321" s="26">
        <f>IF($F$298="n/a",0,IF(BB$3&lt;=$C321,0,IF(BB$3&gt;($F$298+$C321),INDEX($D$310:$W$310,,$C321)-SUM($D321:BA321),INDEX($D$310:$W$310,,$C321)/$F$298)))</f>
        <v>0</v>
      </c>
      <c r="BC321" s="26">
        <f>IF($F$298="n/a",0,IF(BC$3&lt;=$C321,0,IF(BC$3&gt;($F$298+$C321),INDEX($D$310:$W$310,,$C321)-SUM($D321:BB321),INDEX($D$310:$W$310,,$C321)/$F$298)))</f>
        <v>0</v>
      </c>
      <c r="BD321" s="26">
        <f>IF($F$298="n/a",0,IF(BD$3&lt;=$C321,0,IF(BD$3&gt;($F$298+$C321),INDEX($D$310:$W$310,,$C321)-SUM($D321:BC321),INDEX($D$310:$W$310,,$C321)/$F$298)))</f>
        <v>0</v>
      </c>
      <c r="BE321" s="26">
        <f>IF($F$298="n/a",0,IF(BE$3&lt;=$C321,0,IF(BE$3&gt;($F$298+$C321),INDEX($D$310:$W$310,,$C321)-SUM($D321:BD321),INDEX($D$310:$W$310,,$C321)/$F$298)))</f>
        <v>0</v>
      </c>
      <c r="BF321" s="26">
        <f>IF($F$298="n/a",0,IF(BF$3&lt;=$C321,0,IF(BF$3&gt;($F$298+$C321),INDEX($D$310:$W$310,,$C321)-SUM($D321:BE321),INDEX($D$310:$W$310,,$C321)/$F$298)))</f>
        <v>0</v>
      </c>
      <c r="BG321" s="26">
        <f>IF($F$298="n/a",0,IF(BG$3&lt;=$C321,0,IF(BG$3&gt;($F$298+$C321),INDEX($D$310:$W$310,,$C321)-SUM($D321:BF321),INDEX($D$310:$W$310,,$C321)/$F$298)))</f>
        <v>0</v>
      </c>
      <c r="BH321" s="26">
        <f>IF($F$298="n/a",0,IF(BH$3&lt;=$C321,0,IF(BH$3&gt;($F$298+$C321),INDEX($D$310:$W$310,,$C321)-SUM($D321:BG321),INDEX($D$310:$W$310,,$C321)/$F$298)))</f>
        <v>0</v>
      </c>
      <c r="BI321" s="26">
        <f>IF($F$298="n/a",0,IF(BI$3&lt;=$C321,0,IF(BI$3&gt;($F$298+$C321),INDEX($D$310:$W$310,,$C321)-SUM($D321:BH321),INDEX($D$310:$W$310,,$C321)/$F$298)))</f>
        <v>0</v>
      </c>
      <c r="BJ321" s="26">
        <f>IF($F$298="n/a",0,IF(BJ$3&lt;=$C321,0,IF(BJ$3&gt;($F$298+$C321),INDEX($D$310:$W$310,,$C321)-SUM($D321:BI321),INDEX($D$310:$W$310,,$C321)/$F$298)))</f>
        <v>0</v>
      </c>
      <c r="BK321" s="26">
        <f>IF($F$298="n/a",0,IF(BK$3&lt;=$C321,0,IF(BK$3&gt;($F$298+$C321),INDEX($D$310:$W$310,,$C321)-SUM($D321:BJ321),INDEX($D$310:$W$310,,$C321)/$F$298)))</f>
        <v>0</v>
      </c>
    </row>
    <row r="322" spans="2:63" hidden="1" outlineLevel="1" x14ac:dyDescent="0.3">
      <c r="B322" s="15">
        <v>2022</v>
      </c>
      <c r="C322">
        <v>10</v>
      </c>
      <c r="D322" s="26"/>
      <c r="E322" s="26">
        <f>IF($F$298="n/a",0,IF(E$3&lt;=$C322,0,IF(E$3&gt;($F$298+$C322),INDEX($D$310:$W$310,,$C322)-SUM($D322:D322),INDEX($D$310:$W$310,,$C322)/$F$298)))</f>
        <v>0</v>
      </c>
      <c r="F322" s="26">
        <f>IF($F$298="n/a",0,IF(F$3&lt;=$C322,0,IF(F$3&gt;($F$298+$C322),INDEX($D$310:$W$310,,$C322)-SUM($D322:E322),INDEX($D$310:$W$310,,$C322)/$F$298)))</f>
        <v>0</v>
      </c>
      <c r="G322" s="26">
        <f>IF($F$298="n/a",0,IF(G$3&lt;=$C322,0,IF(G$3&gt;($F$298+$C322),INDEX($D$310:$W$310,,$C322)-SUM($D322:F322),INDEX($D$310:$W$310,,$C322)/$F$298)))</f>
        <v>0</v>
      </c>
      <c r="H322" s="46">
        <f>IF($F$298="n/a",0,IF(H$3&lt;=$C322,0,IF(H$3&gt;($F$298+$C322),INDEX($D$310:$W$310,,$C322)-SUM($D322:G322),INDEX($D$310:$W$310,,$C322)/$F$298)))</f>
        <v>0</v>
      </c>
      <c r="I322" s="40">
        <f>IF($F$298="n/a",0,IF(I$3&lt;=$C322,0,IF(I$3&gt;($F$298+$C322),INDEX($D$310:$W$310,,$C322)-SUM($D322:H322),INDEX($D$310:$W$310,,$C322)/$F$298)))</f>
        <v>0</v>
      </c>
      <c r="J322" s="26">
        <f>IF($F$298="n/a",0,IF(J$3&lt;=$C322,0,IF(J$3&gt;($F$298+$C322),INDEX($D$310:$W$310,,$C322)-SUM($D322:I322),INDEX($D$310:$W$310,,$C322)/$F$298)))</f>
        <v>0</v>
      </c>
      <c r="K322" s="26">
        <f>IF($F$298="n/a",0,IF(K$3&lt;=$C322,0,IF(K$3&gt;($F$298+$C322),INDEX($D$310:$W$310,,$C322)-SUM($D322:J322),INDEX($D$310:$W$310,,$C322)/$F$298)))</f>
        <v>0</v>
      </c>
      <c r="L322" s="26">
        <f>IF($F$298="n/a",0,IF(L$3&lt;=$C322,0,IF(L$3&gt;($F$298+$C322),INDEX($D$310:$W$310,,$C322)-SUM($D322:K322),INDEX($D$310:$W$310,,$C322)/$F$298)))</f>
        <v>0</v>
      </c>
      <c r="M322" s="26">
        <f>IF($F$298="n/a",0,IF(M$3&lt;=$C322,0,IF(M$3&gt;($F$298+$C322),INDEX($D$310:$W$310,,$C322)-SUM($D322:L322),INDEX($D$310:$W$310,,$C322)/$F$298)))</f>
        <v>0</v>
      </c>
      <c r="N322" s="26">
        <f>IF($F$298="n/a",0,IF(N$3&lt;=$C322,0,IF(N$3&gt;($F$298+$C322),INDEX($D$310:$W$310,,$C322)-SUM($D322:M322),INDEX($D$310:$W$310,,$C322)/$F$298)))</f>
        <v>0</v>
      </c>
      <c r="O322" s="26">
        <f>IF($F$298="n/a",0,IF(O$3&lt;=$C322,0,IF(O$3&gt;($F$298+$C322),INDEX($D$310:$W$310,,$C322)-SUM($D322:N322),INDEX($D$310:$W$310,,$C322)/$F$298)))</f>
        <v>0</v>
      </c>
      <c r="P322" s="26">
        <f>IF($F$298="n/a",0,IF(P$3&lt;=$C322,0,IF(P$3&gt;($F$298+$C322),INDEX($D$310:$W$310,,$C322)-SUM($D322:O322),INDEX($D$310:$W$310,,$C322)/$F$298)))</f>
        <v>0</v>
      </c>
      <c r="Q322" s="26">
        <f>IF($F$298="n/a",0,IF(Q$3&lt;=$C322,0,IF(Q$3&gt;($F$298+$C322),INDEX($D$310:$W$310,,$C322)-SUM($D322:P322),INDEX($D$310:$W$310,,$C322)/$F$298)))</f>
        <v>0</v>
      </c>
      <c r="R322" s="26">
        <f>IF($F$298="n/a",0,IF(R$3&lt;=$C322,0,IF(R$3&gt;($F$298+$C322),INDEX($D$310:$W$310,,$C322)-SUM($D322:Q322),INDEX($D$310:$W$310,,$C322)/$F$298)))</f>
        <v>0</v>
      </c>
      <c r="S322" s="26">
        <f>IF($F$298="n/a",0,IF(S$3&lt;=$C322,0,IF(S$3&gt;($F$298+$C322),INDEX($D$310:$W$310,,$C322)-SUM($D322:R322),INDEX($D$310:$W$310,,$C322)/$F$298)))</f>
        <v>0</v>
      </c>
      <c r="T322" s="26">
        <f>IF($F$298="n/a",0,IF(T$3&lt;=$C322,0,IF(T$3&gt;($F$298+$C322),INDEX($D$310:$W$310,,$C322)-SUM($D322:S322),INDEX($D$310:$W$310,,$C322)/$F$298)))</f>
        <v>0</v>
      </c>
      <c r="U322" s="26">
        <f>IF($F$298="n/a",0,IF(U$3&lt;=$C322,0,IF(U$3&gt;($F$298+$C322),INDEX($D$310:$W$310,,$C322)-SUM($D322:T322),INDEX($D$310:$W$310,,$C322)/$F$298)))</f>
        <v>0</v>
      </c>
      <c r="V322" s="26">
        <f>IF($F$298="n/a",0,IF(V$3&lt;=$C322,0,IF(V$3&gt;($F$298+$C322),INDEX($D$310:$W$310,,$C322)-SUM($D322:U322),INDEX($D$310:$W$310,,$C322)/$F$298)))</f>
        <v>0</v>
      </c>
      <c r="W322" s="26">
        <f>IF($F$298="n/a",0,IF(W$3&lt;=$C322,0,IF(W$3&gt;($F$298+$C322),INDEX($D$310:$W$310,,$C322)-SUM($D322:V322),INDEX($D$310:$W$310,,$C322)/$F$298)))</f>
        <v>0</v>
      </c>
      <c r="X322" s="26">
        <f>IF($F$298="n/a",0,IF(X$3&lt;=$C322,0,IF(X$3&gt;($F$298+$C322),INDEX($D$310:$W$310,,$C322)-SUM($D322:W322),INDEX($D$310:$W$310,,$C322)/$F$298)))</f>
        <v>0</v>
      </c>
      <c r="Y322" s="26">
        <f>IF($F$298="n/a",0,IF(Y$3&lt;=$C322,0,IF(Y$3&gt;($F$298+$C322),INDEX($D$310:$W$310,,$C322)-SUM($D322:X322),INDEX($D$310:$W$310,,$C322)/$F$298)))</f>
        <v>0</v>
      </c>
      <c r="Z322" s="26">
        <f>IF($F$298="n/a",0,IF(Z$3&lt;=$C322,0,IF(Z$3&gt;($F$298+$C322),INDEX($D$310:$W$310,,$C322)-SUM($D322:Y322),INDEX($D$310:$W$310,,$C322)/$F$298)))</f>
        <v>0</v>
      </c>
      <c r="AA322" s="26">
        <f>IF($F$298="n/a",0,IF(AA$3&lt;=$C322,0,IF(AA$3&gt;($F$298+$C322),INDEX($D$310:$W$310,,$C322)-SUM($D322:Z322),INDEX($D$310:$W$310,,$C322)/$F$298)))</f>
        <v>0</v>
      </c>
      <c r="AB322" s="26">
        <f>IF($F$298="n/a",0,IF(AB$3&lt;=$C322,0,IF(AB$3&gt;($F$298+$C322),INDEX($D$310:$W$310,,$C322)-SUM($D322:AA322),INDEX($D$310:$W$310,,$C322)/$F$298)))</f>
        <v>0</v>
      </c>
      <c r="AC322" s="26">
        <f>IF($F$298="n/a",0,IF(AC$3&lt;=$C322,0,IF(AC$3&gt;($F$298+$C322),INDEX($D$310:$W$310,,$C322)-SUM($D322:AB322),INDEX($D$310:$W$310,,$C322)/$F$298)))</f>
        <v>0</v>
      </c>
      <c r="AD322" s="26">
        <f>IF($F$298="n/a",0,IF(AD$3&lt;=$C322,0,IF(AD$3&gt;($F$298+$C322),INDEX($D$310:$W$310,,$C322)-SUM($D322:AC322),INDEX($D$310:$W$310,,$C322)/$F$298)))</f>
        <v>0</v>
      </c>
      <c r="AE322" s="26">
        <f>IF($F$298="n/a",0,IF(AE$3&lt;=$C322,0,IF(AE$3&gt;($F$298+$C322),INDEX($D$310:$W$310,,$C322)-SUM($D322:AD322),INDEX($D$310:$W$310,,$C322)/$F$298)))</f>
        <v>0</v>
      </c>
      <c r="AF322" s="26">
        <f>IF($F$298="n/a",0,IF(AF$3&lt;=$C322,0,IF(AF$3&gt;($F$298+$C322),INDEX($D$310:$W$310,,$C322)-SUM($D322:AE322),INDEX($D$310:$W$310,,$C322)/$F$298)))</f>
        <v>0</v>
      </c>
      <c r="AG322" s="26">
        <f>IF($F$298="n/a",0,IF(AG$3&lt;=$C322,0,IF(AG$3&gt;($F$298+$C322),INDEX($D$310:$W$310,,$C322)-SUM($D322:AF322),INDEX($D$310:$W$310,,$C322)/$F$298)))</f>
        <v>0</v>
      </c>
      <c r="AH322" s="26">
        <f>IF($F$298="n/a",0,IF(AH$3&lt;=$C322,0,IF(AH$3&gt;($F$298+$C322),INDEX($D$310:$W$310,,$C322)-SUM($D322:AG322),INDEX($D$310:$W$310,,$C322)/$F$298)))</f>
        <v>0</v>
      </c>
      <c r="AI322" s="26">
        <f>IF($F$298="n/a",0,IF(AI$3&lt;=$C322,0,IF(AI$3&gt;($F$298+$C322),INDEX($D$310:$W$310,,$C322)-SUM($D322:AH322),INDEX($D$310:$W$310,,$C322)/$F$298)))</f>
        <v>0</v>
      </c>
      <c r="AJ322" s="26">
        <f>IF($F$298="n/a",0,IF(AJ$3&lt;=$C322,0,IF(AJ$3&gt;($F$298+$C322),INDEX($D$310:$W$310,,$C322)-SUM($D322:AI322),INDEX($D$310:$W$310,,$C322)/$F$298)))</f>
        <v>0</v>
      </c>
      <c r="AK322" s="26">
        <f>IF($F$298="n/a",0,IF(AK$3&lt;=$C322,0,IF(AK$3&gt;($F$298+$C322),INDEX($D$310:$W$310,,$C322)-SUM($D322:AJ322),INDEX($D$310:$W$310,,$C322)/$F$298)))</f>
        <v>0</v>
      </c>
      <c r="AL322" s="26">
        <f>IF($F$298="n/a",0,IF(AL$3&lt;=$C322,0,IF(AL$3&gt;($F$298+$C322),INDEX($D$310:$W$310,,$C322)-SUM($D322:AK322),INDEX($D$310:$W$310,,$C322)/$F$298)))</f>
        <v>0</v>
      </c>
      <c r="AM322" s="26">
        <f>IF($F$298="n/a",0,IF(AM$3&lt;=$C322,0,IF(AM$3&gt;($F$298+$C322),INDEX($D$310:$W$310,,$C322)-SUM($D322:AL322),INDEX($D$310:$W$310,,$C322)/$F$298)))</f>
        <v>0</v>
      </c>
      <c r="AN322" s="26">
        <f>IF($F$298="n/a",0,IF(AN$3&lt;=$C322,0,IF(AN$3&gt;($F$298+$C322),INDEX($D$310:$W$310,,$C322)-SUM($D322:AM322),INDEX($D$310:$W$310,,$C322)/$F$298)))</f>
        <v>0</v>
      </c>
      <c r="AO322" s="26">
        <f>IF($F$298="n/a",0,IF(AO$3&lt;=$C322,0,IF(AO$3&gt;($F$298+$C322),INDEX($D$310:$W$310,,$C322)-SUM($D322:AN322),INDEX($D$310:$W$310,,$C322)/$F$298)))</f>
        <v>0</v>
      </c>
      <c r="AP322" s="26">
        <f>IF($F$298="n/a",0,IF(AP$3&lt;=$C322,0,IF(AP$3&gt;($F$298+$C322),INDEX($D$310:$W$310,,$C322)-SUM($D322:AO322),INDEX($D$310:$W$310,,$C322)/$F$298)))</f>
        <v>0</v>
      </c>
      <c r="AQ322" s="26">
        <f>IF($F$298="n/a",0,IF(AQ$3&lt;=$C322,0,IF(AQ$3&gt;($F$298+$C322),INDEX($D$310:$W$310,,$C322)-SUM($D322:AP322),INDEX($D$310:$W$310,,$C322)/$F$298)))</f>
        <v>0</v>
      </c>
      <c r="AR322" s="26">
        <f>IF($F$298="n/a",0,IF(AR$3&lt;=$C322,0,IF(AR$3&gt;($F$298+$C322),INDEX($D$310:$W$310,,$C322)-SUM($D322:AQ322),INDEX($D$310:$W$310,,$C322)/$F$298)))</f>
        <v>0</v>
      </c>
      <c r="AS322" s="26">
        <f>IF($F$298="n/a",0,IF(AS$3&lt;=$C322,0,IF(AS$3&gt;($F$298+$C322),INDEX($D$310:$W$310,,$C322)-SUM($D322:AR322),INDEX($D$310:$W$310,,$C322)/$F$298)))</f>
        <v>0</v>
      </c>
      <c r="AT322" s="26">
        <f>IF($F$298="n/a",0,IF(AT$3&lt;=$C322,0,IF(AT$3&gt;($F$298+$C322),INDEX($D$310:$W$310,,$C322)-SUM($D322:AS322),INDEX($D$310:$W$310,,$C322)/$F$298)))</f>
        <v>0</v>
      </c>
      <c r="AU322" s="26">
        <f>IF($F$298="n/a",0,IF(AU$3&lt;=$C322,0,IF(AU$3&gt;($F$298+$C322),INDEX($D$310:$W$310,,$C322)-SUM($D322:AT322),INDEX($D$310:$W$310,,$C322)/$F$298)))</f>
        <v>0</v>
      </c>
      <c r="AV322" s="26">
        <f>IF($F$298="n/a",0,IF(AV$3&lt;=$C322,0,IF(AV$3&gt;($F$298+$C322),INDEX($D$310:$W$310,,$C322)-SUM($D322:AU322),INDEX($D$310:$W$310,,$C322)/$F$298)))</f>
        <v>0</v>
      </c>
      <c r="AW322" s="26">
        <f>IF($F$298="n/a",0,IF(AW$3&lt;=$C322,0,IF(AW$3&gt;($F$298+$C322),INDEX($D$310:$W$310,,$C322)-SUM($D322:AV322),INDEX($D$310:$W$310,,$C322)/$F$298)))</f>
        <v>0</v>
      </c>
      <c r="AX322" s="26">
        <f>IF($F$298="n/a",0,IF(AX$3&lt;=$C322,0,IF(AX$3&gt;($F$298+$C322),INDEX($D$310:$W$310,,$C322)-SUM($D322:AW322),INDEX($D$310:$W$310,,$C322)/$F$298)))</f>
        <v>0</v>
      </c>
      <c r="AY322" s="26">
        <f>IF($F$298="n/a",0,IF(AY$3&lt;=$C322,0,IF(AY$3&gt;($F$298+$C322),INDEX($D$310:$W$310,,$C322)-SUM($D322:AX322),INDEX($D$310:$W$310,,$C322)/$F$298)))</f>
        <v>0</v>
      </c>
      <c r="AZ322" s="26">
        <f>IF($F$298="n/a",0,IF(AZ$3&lt;=$C322,0,IF(AZ$3&gt;($F$298+$C322),INDEX($D$310:$W$310,,$C322)-SUM($D322:AY322),INDEX($D$310:$W$310,,$C322)/$F$298)))</f>
        <v>0</v>
      </c>
      <c r="BA322" s="26">
        <f>IF($F$298="n/a",0,IF(BA$3&lt;=$C322,0,IF(BA$3&gt;($F$298+$C322),INDEX($D$310:$W$310,,$C322)-SUM($D322:AZ322),INDEX($D$310:$W$310,,$C322)/$F$298)))</f>
        <v>0</v>
      </c>
      <c r="BB322" s="26">
        <f>IF($F$298="n/a",0,IF(BB$3&lt;=$C322,0,IF(BB$3&gt;($F$298+$C322),INDEX($D$310:$W$310,,$C322)-SUM($D322:BA322),INDEX($D$310:$W$310,,$C322)/$F$298)))</f>
        <v>0</v>
      </c>
      <c r="BC322" s="26">
        <f>IF($F$298="n/a",0,IF(BC$3&lt;=$C322,0,IF(BC$3&gt;($F$298+$C322),INDEX($D$310:$W$310,,$C322)-SUM($D322:BB322),INDEX($D$310:$W$310,,$C322)/$F$298)))</f>
        <v>0</v>
      </c>
      <c r="BD322" s="26">
        <f>IF($F$298="n/a",0,IF(BD$3&lt;=$C322,0,IF(BD$3&gt;($F$298+$C322),INDEX($D$310:$W$310,,$C322)-SUM($D322:BC322),INDEX($D$310:$W$310,,$C322)/$F$298)))</f>
        <v>0</v>
      </c>
      <c r="BE322" s="26">
        <f>IF($F$298="n/a",0,IF(BE$3&lt;=$C322,0,IF(BE$3&gt;($F$298+$C322),INDEX($D$310:$W$310,,$C322)-SUM($D322:BD322),INDEX($D$310:$W$310,,$C322)/$F$298)))</f>
        <v>0</v>
      </c>
      <c r="BF322" s="26">
        <f>IF($F$298="n/a",0,IF(BF$3&lt;=$C322,0,IF(BF$3&gt;($F$298+$C322),INDEX($D$310:$W$310,,$C322)-SUM($D322:BE322),INDEX($D$310:$W$310,,$C322)/$F$298)))</f>
        <v>0</v>
      </c>
      <c r="BG322" s="26">
        <f>IF($F$298="n/a",0,IF(BG$3&lt;=$C322,0,IF(BG$3&gt;($F$298+$C322),INDEX($D$310:$W$310,,$C322)-SUM($D322:BF322),INDEX($D$310:$W$310,,$C322)/$F$298)))</f>
        <v>0</v>
      </c>
      <c r="BH322" s="26">
        <f>IF($F$298="n/a",0,IF(BH$3&lt;=$C322,0,IF(BH$3&gt;($F$298+$C322),INDEX($D$310:$W$310,,$C322)-SUM($D322:BG322),INDEX($D$310:$W$310,,$C322)/$F$298)))</f>
        <v>0</v>
      </c>
      <c r="BI322" s="26">
        <f>IF($F$298="n/a",0,IF(BI$3&lt;=$C322,0,IF(BI$3&gt;($F$298+$C322),INDEX($D$310:$W$310,,$C322)-SUM($D322:BH322),INDEX($D$310:$W$310,,$C322)/$F$298)))</f>
        <v>0</v>
      </c>
      <c r="BJ322" s="26">
        <f>IF($F$298="n/a",0,IF(BJ$3&lt;=$C322,0,IF(BJ$3&gt;($F$298+$C322),INDEX($D$310:$W$310,,$C322)-SUM($D322:BI322),INDEX($D$310:$W$310,,$C322)/$F$298)))</f>
        <v>0</v>
      </c>
      <c r="BK322" s="26">
        <f>IF($F$298="n/a",0,IF(BK$3&lt;=$C322,0,IF(BK$3&gt;($F$298+$C322),INDEX($D$310:$W$310,,$C322)-SUM($D322:BJ322),INDEX($D$310:$W$310,,$C322)/$F$298)))</f>
        <v>0</v>
      </c>
    </row>
    <row r="323" spans="2:63" hidden="1" outlineLevel="1" x14ac:dyDescent="0.3">
      <c r="B323" s="15">
        <v>2023</v>
      </c>
      <c r="C323">
        <v>11</v>
      </c>
      <c r="D323" s="26"/>
      <c r="E323" s="26">
        <f>IF($F$298="n/a",0,IF(E$3&lt;=$C323,0,IF(E$3&gt;($F$298+$C323),INDEX($D$310:$W$310,,$C323)-SUM($D323:D323),INDEX($D$310:$W$310,,$C323)/$F$298)))</f>
        <v>0</v>
      </c>
      <c r="F323" s="26">
        <f>IF($F$298="n/a",0,IF(F$3&lt;=$C323,0,IF(F$3&gt;($F$298+$C323),INDEX($D$310:$W$310,,$C323)-SUM($D323:E323),INDEX($D$310:$W$310,,$C323)/$F$298)))</f>
        <v>0</v>
      </c>
      <c r="G323" s="26">
        <f>IF($F$298="n/a",0,IF(G$3&lt;=$C323,0,IF(G$3&gt;($F$298+$C323),INDEX($D$310:$W$310,,$C323)-SUM($D323:F323),INDEX($D$310:$W$310,,$C323)/$F$298)))</f>
        <v>0</v>
      </c>
      <c r="H323" s="46">
        <f>IF($F$298="n/a",0,IF(H$3&lt;=$C323,0,IF(H$3&gt;($F$298+$C323),INDEX($D$310:$W$310,,$C323)-SUM($D323:G323),INDEX($D$310:$W$310,,$C323)/$F$298)))</f>
        <v>0</v>
      </c>
      <c r="I323" s="40">
        <f>IF($F$298="n/a",0,IF(I$3&lt;=$C323,0,IF(I$3&gt;($F$298+$C323),INDEX($D$310:$W$310,,$C323)-SUM($D323:H323),INDEX($D$310:$W$310,,$C323)/$F$298)))</f>
        <v>0</v>
      </c>
      <c r="J323" s="26">
        <f>IF($F$298="n/a",0,IF(J$3&lt;=$C323,0,IF(J$3&gt;($F$298+$C323),INDEX($D$310:$W$310,,$C323)-SUM($D323:I323),INDEX($D$310:$W$310,,$C323)/$F$298)))</f>
        <v>0</v>
      </c>
      <c r="K323" s="26">
        <f>IF($F$298="n/a",0,IF(K$3&lt;=$C323,0,IF(K$3&gt;($F$298+$C323),INDEX($D$310:$W$310,,$C323)-SUM($D323:J323),INDEX($D$310:$W$310,,$C323)/$F$298)))</f>
        <v>0</v>
      </c>
      <c r="L323" s="26">
        <f>IF($F$298="n/a",0,IF(L$3&lt;=$C323,0,IF(L$3&gt;($F$298+$C323),INDEX($D$310:$W$310,,$C323)-SUM($D323:K323),INDEX($D$310:$W$310,,$C323)/$F$298)))</f>
        <v>0</v>
      </c>
      <c r="M323" s="26">
        <f>IF($F$298="n/a",0,IF(M$3&lt;=$C323,0,IF(M$3&gt;($F$298+$C323),INDEX($D$310:$W$310,,$C323)-SUM($D323:L323),INDEX($D$310:$W$310,,$C323)/$F$298)))</f>
        <v>0</v>
      </c>
      <c r="N323" s="26">
        <f>IF($F$298="n/a",0,IF(N$3&lt;=$C323,0,IF(N$3&gt;($F$298+$C323),INDEX($D$310:$W$310,,$C323)-SUM($D323:M323),INDEX($D$310:$W$310,,$C323)/$F$298)))</f>
        <v>0</v>
      </c>
      <c r="O323" s="26">
        <f>IF($F$298="n/a",0,IF(O$3&lt;=$C323,0,IF(O$3&gt;($F$298+$C323),INDEX($D$310:$W$310,,$C323)-SUM($D323:N323),INDEX($D$310:$W$310,,$C323)/$F$298)))</f>
        <v>0</v>
      </c>
      <c r="P323" s="26">
        <f>IF($F$298="n/a",0,IF(P$3&lt;=$C323,0,IF(P$3&gt;($F$298+$C323),INDEX($D$310:$W$310,,$C323)-SUM($D323:O323),INDEX($D$310:$W$310,,$C323)/$F$298)))</f>
        <v>0</v>
      </c>
      <c r="Q323" s="26">
        <f>IF($F$298="n/a",0,IF(Q$3&lt;=$C323,0,IF(Q$3&gt;($F$298+$C323),INDEX($D$310:$W$310,,$C323)-SUM($D323:P323),INDEX($D$310:$W$310,,$C323)/$F$298)))</f>
        <v>0</v>
      </c>
      <c r="R323" s="26">
        <f>IF($F$298="n/a",0,IF(R$3&lt;=$C323,0,IF(R$3&gt;($F$298+$C323),INDEX($D$310:$W$310,,$C323)-SUM($D323:Q323),INDEX($D$310:$W$310,,$C323)/$F$298)))</f>
        <v>0</v>
      </c>
      <c r="S323" s="26">
        <f>IF($F$298="n/a",0,IF(S$3&lt;=$C323,0,IF(S$3&gt;($F$298+$C323),INDEX($D$310:$W$310,,$C323)-SUM($D323:R323),INDEX($D$310:$W$310,,$C323)/$F$298)))</f>
        <v>0</v>
      </c>
      <c r="T323" s="26">
        <f>IF($F$298="n/a",0,IF(T$3&lt;=$C323,0,IF(T$3&gt;($F$298+$C323),INDEX($D$310:$W$310,,$C323)-SUM($D323:S323),INDEX($D$310:$W$310,,$C323)/$F$298)))</f>
        <v>0</v>
      </c>
      <c r="U323" s="26">
        <f>IF($F$298="n/a",0,IF(U$3&lt;=$C323,0,IF(U$3&gt;($F$298+$C323),INDEX($D$310:$W$310,,$C323)-SUM($D323:T323),INDEX($D$310:$W$310,,$C323)/$F$298)))</f>
        <v>0</v>
      </c>
      <c r="V323" s="26">
        <f>IF($F$298="n/a",0,IF(V$3&lt;=$C323,0,IF(V$3&gt;($F$298+$C323),INDEX($D$310:$W$310,,$C323)-SUM($D323:U323),INDEX($D$310:$W$310,,$C323)/$F$298)))</f>
        <v>0</v>
      </c>
      <c r="W323" s="26">
        <f>IF($F$298="n/a",0,IF(W$3&lt;=$C323,0,IF(W$3&gt;($F$298+$C323),INDEX($D$310:$W$310,,$C323)-SUM($D323:V323),INDEX($D$310:$W$310,,$C323)/$F$298)))</f>
        <v>0</v>
      </c>
      <c r="X323" s="26">
        <f>IF($F$298="n/a",0,IF(X$3&lt;=$C323,0,IF(X$3&gt;($F$298+$C323),INDEX($D$310:$W$310,,$C323)-SUM($D323:W323),INDEX($D$310:$W$310,,$C323)/$F$298)))</f>
        <v>0</v>
      </c>
      <c r="Y323" s="26">
        <f>IF($F$298="n/a",0,IF(Y$3&lt;=$C323,0,IF(Y$3&gt;($F$298+$C323),INDEX($D$310:$W$310,,$C323)-SUM($D323:X323),INDEX($D$310:$W$310,,$C323)/$F$298)))</f>
        <v>0</v>
      </c>
      <c r="Z323" s="26">
        <f>IF($F$298="n/a",0,IF(Z$3&lt;=$C323,0,IF(Z$3&gt;($F$298+$C323),INDEX($D$310:$W$310,,$C323)-SUM($D323:Y323),INDEX($D$310:$W$310,,$C323)/$F$298)))</f>
        <v>0</v>
      </c>
      <c r="AA323" s="26">
        <f>IF($F$298="n/a",0,IF(AA$3&lt;=$C323,0,IF(AA$3&gt;($F$298+$C323),INDEX($D$310:$W$310,,$C323)-SUM($D323:Z323),INDEX($D$310:$W$310,,$C323)/$F$298)))</f>
        <v>0</v>
      </c>
      <c r="AB323" s="26">
        <f>IF($F$298="n/a",0,IF(AB$3&lt;=$C323,0,IF(AB$3&gt;($F$298+$C323),INDEX($D$310:$W$310,,$C323)-SUM($D323:AA323),INDEX($D$310:$W$310,,$C323)/$F$298)))</f>
        <v>0</v>
      </c>
      <c r="AC323" s="26">
        <f>IF($F$298="n/a",0,IF(AC$3&lt;=$C323,0,IF(AC$3&gt;($F$298+$C323),INDEX($D$310:$W$310,,$C323)-SUM($D323:AB323),INDEX($D$310:$W$310,,$C323)/$F$298)))</f>
        <v>0</v>
      </c>
      <c r="AD323" s="26">
        <f>IF($F$298="n/a",0,IF(AD$3&lt;=$C323,0,IF(AD$3&gt;($F$298+$C323),INDEX($D$310:$W$310,,$C323)-SUM($D323:AC323),INDEX($D$310:$W$310,,$C323)/$F$298)))</f>
        <v>0</v>
      </c>
      <c r="AE323" s="26">
        <f>IF($F$298="n/a",0,IF(AE$3&lt;=$C323,0,IF(AE$3&gt;($F$298+$C323),INDEX($D$310:$W$310,,$C323)-SUM($D323:AD323),INDEX($D$310:$W$310,,$C323)/$F$298)))</f>
        <v>0</v>
      </c>
      <c r="AF323" s="26">
        <f>IF($F$298="n/a",0,IF(AF$3&lt;=$C323,0,IF(AF$3&gt;($F$298+$C323),INDEX($D$310:$W$310,,$C323)-SUM($D323:AE323),INDEX($D$310:$W$310,,$C323)/$F$298)))</f>
        <v>0</v>
      </c>
      <c r="AG323" s="26">
        <f>IF($F$298="n/a",0,IF(AG$3&lt;=$C323,0,IF(AG$3&gt;($F$298+$C323),INDEX($D$310:$W$310,,$C323)-SUM($D323:AF323),INDEX($D$310:$W$310,,$C323)/$F$298)))</f>
        <v>0</v>
      </c>
      <c r="AH323" s="26">
        <f>IF($F$298="n/a",0,IF(AH$3&lt;=$C323,0,IF(AH$3&gt;($F$298+$C323),INDEX($D$310:$W$310,,$C323)-SUM($D323:AG323),INDEX($D$310:$W$310,,$C323)/$F$298)))</f>
        <v>0</v>
      </c>
      <c r="AI323" s="26">
        <f>IF($F$298="n/a",0,IF(AI$3&lt;=$C323,0,IF(AI$3&gt;($F$298+$C323),INDEX($D$310:$W$310,,$C323)-SUM($D323:AH323),INDEX($D$310:$W$310,,$C323)/$F$298)))</f>
        <v>0</v>
      </c>
      <c r="AJ323" s="26">
        <f>IF($F$298="n/a",0,IF(AJ$3&lt;=$C323,0,IF(AJ$3&gt;($F$298+$C323),INDEX($D$310:$W$310,,$C323)-SUM($D323:AI323),INDEX($D$310:$W$310,,$C323)/$F$298)))</f>
        <v>0</v>
      </c>
      <c r="AK323" s="26">
        <f>IF($F$298="n/a",0,IF(AK$3&lt;=$C323,0,IF(AK$3&gt;($F$298+$C323),INDEX($D$310:$W$310,,$C323)-SUM($D323:AJ323),INDEX($D$310:$W$310,,$C323)/$F$298)))</f>
        <v>0</v>
      </c>
      <c r="AL323" s="26">
        <f>IF($F$298="n/a",0,IF(AL$3&lt;=$C323,0,IF(AL$3&gt;($F$298+$C323),INDEX($D$310:$W$310,,$C323)-SUM($D323:AK323),INDEX($D$310:$W$310,,$C323)/$F$298)))</f>
        <v>0</v>
      </c>
      <c r="AM323" s="26">
        <f>IF($F$298="n/a",0,IF(AM$3&lt;=$C323,0,IF(AM$3&gt;($F$298+$C323),INDEX($D$310:$W$310,,$C323)-SUM($D323:AL323),INDEX($D$310:$W$310,,$C323)/$F$298)))</f>
        <v>0</v>
      </c>
      <c r="AN323" s="26">
        <f>IF($F$298="n/a",0,IF(AN$3&lt;=$C323,0,IF(AN$3&gt;($F$298+$C323),INDEX($D$310:$W$310,,$C323)-SUM($D323:AM323),INDEX($D$310:$W$310,,$C323)/$F$298)))</f>
        <v>0</v>
      </c>
      <c r="AO323" s="26">
        <f>IF($F$298="n/a",0,IF(AO$3&lt;=$C323,0,IF(AO$3&gt;($F$298+$C323),INDEX($D$310:$W$310,,$C323)-SUM($D323:AN323),INDEX($D$310:$W$310,,$C323)/$F$298)))</f>
        <v>0</v>
      </c>
      <c r="AP323" s="26">
        <f>IF($F$298="n/a",0,IF(AP$3&lt;=$C323,0,IF(AP$3&gt;($F$298+$C323),INDEX($D$310:$W$310,,$C323)-SUM($D323:AO323),INDEX($D$310:$W$310,,$C323)/$F$298)))</f>
        <v>0</v>
      </c>
      <c r="AQ323" s="26">
        <f>IF($F$298="n/a",0,IF(AQ$3&lt;=$C323,0,IF(AQ$3&gt;($F$298+$C323),INDEX($D$310:$W$310,,$C323)-SUM($D323:AP323),INDEX($D$310:$W$310,,$C323)/$F$298)))</f>
        <v>0</v>
      </c>
      <c r="AR323" s="26">
        <f>IF($F$298="n/a",0,IF(AR$3&lt;=$C323,0,IF(AR$3&gt;($F$298+$C323),INDEX($D$310:$W$310,,$C323)-SUM($D323:AQ323),INDEX($D$310:$W$310,,$C323)/$F$298)))</f>
        <v>0</v>
      </c>
      <c r="AS323" s="26">
        <f>IF($F$298="n/a",0,IF(AS$3&lt;=$C323,0,IF(AS$3&gt;($F$298+$C323),INDEX($D$310:$W$310,,$C323)-SUM($D323:AR323),INDEX($D$310:$W$310,,$C323)/$F$298)))</f>
        <v>0</v>
      </c>
      <c r="AT323" s="26">
        <f>IF($F$298="n/a",0,IF(AT$3&lt;=$C323,0,IF(AT$3&gt;($F$298+$C323),INDEX($D$310:$W$310,,$C323)-SUM($D323:AS323),INDEX($D$310:$W$310,,$C323)/$F$298)))</f>
        <v>0</v>
      </c>
      <c r="AU323" s="26">
        <f>IF($F$298="n/a",0,IF(AU$3&lt;=$C323,0,IF(AU$3&gt;($F$298+$C323),INDEX($D$310:$W$310,,$C323)-SUM($D323:AT323),INDEX($D$310:$W$310,,$C323)/$F$298)))</f>
        <v>0</v>
      </c>
      <c r="AV323" s="26">
        <f>IF($F$298="n/a",0,IF(AV$3&lt;=$C323,0,IF(AV$3&gt;($F$298+$C323),INDEX($D$310:$W$310,,$C323)-SUM($D323:AU323),INDEX($D$310:$W$310,,$C323)/$F$298)))</f>
        <v>0</v>
      </c>
      <c r="AW323" s="26">
        <f>IF($F$298="n/a",0,IF(AW$3&lt;=$C323,0,IF(AW$3&gt;($F$298+$C323),INDEX($D$310:$W$310,,$C323)-SUM($D323:AV323),INDEX($D$310:$W$310,,$C323)/$F$298)))</f>
        <v>0</v>
      </c>
      <c r="AX323" s="26">
        <f>IF($F$298="n/a",0,IF(AX$3&lt;=$C323,0,IF(AX$3&gt;($F$298+$C323),INDEX($D$310:$W$310,,$C323)-SUM($D323:AW323),INDEX($D$310:$W$310,,$C323)/$F$298)))</f>
        <v>0</v>
      </c>
      <c r="AY323" s="26">
        <f>IF($F$298="n/a",0,IF(AY$3&lt;=$C323,0,IF(AY$3&gt;($F$298+$C323),INDEX($D$310:$W$310,,$C323)-SUM($D323:AX323),INDEX($D$310:$W$310,,$C323)/$F$298)))</f>
        <v>0</v>
      </c>
      <c r="AZ323" s="26">
        <f>IF($F$298="n/a",0,IF(AZ$3&lt;=$C323,0,IF(AZ$3&gt;($F$298+$C323),INDEX($D$310:$W$310,,$C323)-SUM($D323:AY323),INDEX($D$310:$W$310,,$C323)/$F$298)))</f>
        <v>0</v>
      </c>
      <c r="BA323" s="26">
        <f>IF($F$298="n/a",0,IF(BA$3&lt;=$C323,0,IF(BA$3&gt;($F$298+$C323),INDEX($D$310:$W$310,,$C323)-SUM($D323:AZ323),INDEX($D$310:$W$310,,$C323)/$F$298)))</f>
        <v>0</v>
      </c>
      <c r="BB323" s="26">
        <f>IF($F$298="n/a",0,IF(BB$3&lt;=$C323,0,IF(BB$3&gt;($F$298+$C323),INDEX($D$310:$W$310,,$C323)-SUM($D323:BA323),INDEX($D$310:$W$310,,$C323)/$F$298)))</f>
        <v>0</v>
      </c>
      <c r="BC323" s="26">
        <f>IF($F$298="n/a",0,IF(BC$3&lt;=$C323,0,IF(BC$3&gt;($F$298+$C323),INDEX($D$310:$W$310,,$C323)-SUM($D323:BB323),INDEX($D$310:$W$310,,$C323)/$F$298)))</f>
        <v>0</v>
      </c>
      <c r="BD323" s="26">
        <f>IF($F$298="n/a",0,IF(BD$3&lt;=$C323,0,IF(BD$3&gt;($F$298+$C323),INDEX($D$310:$W$310,,$C323)-SUM($D323:BC323),INDEX($D$310:$W$310,,$C323)/$F$298)))</f>
        <v>0</v>
      </c>
      <c r="BE323" s="26">
        <f>IF($F$298="n/a",0,IF(BE$3&lt;=$C323,0,IF(BE$3&gt;($F$298+$C323),INDEX($D$310:$W$310,,$C323)-SUM($D323:BD323),INDEX($D$310:$W$310,,$C323)/$F$298)))</f>
        <v>0</v>
      </c>
      <c r="BF323" s="26">
        <f>IF($F$298="n/a",0,IF(BF$3&lt;=$C323,0,IF(BF$3&gt;($F$298+$C323),INDEX($D$310:$W$310,,$C323)-SUM($D323:BE323),INDEX($D$310:$W$310,,$C323)/$F$298)))</f>
        <v>0</v>
      </c>
      <c r="BG323" s="26">
        <f>IF($F$298="n/a",0,IF(BG$3&lt;=$C323,0,IF(BG$3&gt;($F$298+$C323),INDEX($D$310:$W$310,,$C323)-SUM($D323:BF323),INDEX($D$310:$W$310,,$C323)/$F$298)))</f>
        <v>0</v>
      </c>
      <c r="BH323" s="26">
        <f>IF($F$298="n/a",0,IF(BH$3&lt;=$C323,0,IF(BH$3&gt;($F$298+$C323),INDEX($D$310:$W$310,,$C323)-SUM($D323:BG323),INDEX($D$310:$W$310,,$C323)/$F$298)))</f>
        <v>0</v>
      </c>
      <c r="BI323" s="26">
        <f>IF($F$298="n/a",0,IF(BI$3&lt;=$C323,0,IF(BI$3&gt;($F$298+$C323),INDEX($D$310:$W$310,,$C323)-SUM($D323:BH323),INDEX($D$310:$W$310,,$C323)/$F$298)))</f>
        <v>0</v>
      </c>
      <c r="BJ323" s="26">
        <f>IF($F$298="n/a",0,IF(BJ$3&lt;=$C323,0,IF(BJ$3&gt;($F$298+$C323),INDEX($D$310:$W$310,,$C323)-SUM($D323:BI323),INDEX($D$310:$W$310,,$C323)/$F$298)))</f>
        <v>0</v>
      </c>
      <c r="BK323" s="26">
        <f>IF($F$298="n/a",0,IF(BK$3&lt;=$C323,0,IF(BK$3&gt;($F$298+$C323),INDEX($D$310:$W$310,,$C323)-SUM($D323:BJ323),INDEX($D$310:$W$310,,$C323)/$F$298)))</f>
        <v>0</v>
      </c>
    </row>
    <row r="324" spans="2:63" hidden="1" outlineLevel="1" x14ac:dyDescent="0.3">
      <c r="B324" s="15">
        <v>2024</v>
      </c>
      <c r="C324">
        <v>12</v>
      </c>
      <c r="D324" s="26"/>
      <c r="E324" s="26">
        <f>IF($F$298="n/a",0,IF(E$3&lt;=$C324,0,IF(E$3&gt;($F$298+$C324),INDEX($D$310:$W$310,,$C324)-SUM($D324:D324),INDEX($D$310:$W$310,,$C324)/$F$298)))</f>
        <v>0</v>
      </c>
      <c r="F324" s="26">
        <f>IF($F$298="n/a",0,IF(F$3&lt;=$C324,0,IF(F$3&gt;($F$298+$C324),INDEX($D$310:$W$310,,$C324)-SUM($D324:E324),INDEX($D$310:$W$310,,$C324)/$F$298)))</f>
        <v>0</v>
      </c>
      <c r="G324" s="26">
        <f>IF($F$298="n/a",0,IF(G$3&lt;=$C324,0,IF(G$3&gt;($F$298+$C324),INDEX($D$310:$W$310,,$C324)-SUM($D324:F324),INDEX($D$310:$W$310,,$C324)/$F$298)))</f>
        <v>0</v>
      </c>
      <c r="H324" s="46">
        <f>IF($F$298="n/a",0,IF(H$3&lt;=$C324,0,IF(H$3&gt;($F$298+$C324),INDEX($D$310:$W$310,,$C324)-SUM($D324:G324),INDEX($D$310:$W$310,,$C324)/$F$298)))</f>
        <v>0</v>
      </c>
      <c r="I324" s="40">
        <f>IF($F$298="n/a",0,IF(I$3&lt;=$C324,0,IF(I$3&gt;($F$298+$C324),INDEX($D$310:$W$310,,$C324)-SUM($D324:H324),INDEX($D$310:$W$310,,$C324)/$F$298)))</f>
        <v>0</v>
      </c>
      <c r="J324" s="26">
        <f>IF($F$298="n/a",0,IF(J$3&lt;=$C324,0,IF(J$3&gt;($F$298+$C324),INDEX($D$310:$W$310,,$C324)-SUM($D324:I324),INDEX($D$310:$W$310,,$C324)/$F$298)))</f>
        <v>0</v>
      </c>
      <c r="K324" s="26">
        <f>IF($F$298="n/a",0,IF(K$3&lt;=$C324,0,IF(K$3&gt;($F$298+$C324),INDEX($D$310:$W$310,,$C324)-SUM($D324:J324),INDEX($D$310:$W$310,,$C324)/$F$298)))</f>
        <v>0</v>
      </c>
      <c r="L324" s="26">
        <f>IF($F$298="n/a",0,IF(L$3&lt;=$C324,0,IF(L$3&gt;($F$298+$C324),INDEX($D$310:$W$310,,$C324)-SUM($D324:K324),INDEX($D$310:$W$310,,$C324)/$F$298)))</f>
        <v>0</v>
      </c>
      <c r="M324" s="26">
        <f>IF($F$298="n/a",0,IF(M$3&lt;=$C324,0,IF(M$3&gt;($F$298+$C324),INDEX($D$310:$W$310,,$C324)-SUM($D324:L324),INDEX($D$310:$W$310,,$C324)/$F$298)))</f>
        <v>0</v>
      </c>
      <c r="N324" s="26">
        <f>IF($F$298="n/a",0,IF(N$3&lt;=$C324,0,IF(N$3&gt;($F$298+$C324),INDEX($D$310:$W$310,,$C324)-SUM($D324:M324),INDEX($D$310:$W$310,,$C324)/$F$298)))</f>
        <v>0</v>
      </c>
      <c r="O324" s="26">
        <f>IF($F$298="n/a",0,IF(O$3&lt;=$C324,0,IF(O$3&gt;($F$298+$C324),INDEX($D$310:$W$310,,$C324)-SUM($D324:N324),INDEX($D$310:$W$310,,$C324)/$F$298)))</f>
        <v>0</v>
      </c>
      <c r="P324" s="26">
        <f>IF($F$298="n/a",0,IF(P$3&lt;=$C324,0,IF(P$3&gt;($F$298+$C324),INDEX($D$310:$W$310,,$C324)-SUM($D324:O324),INDEX($D$310:$W$310,,$C324)/$F$298)))</f>
        <v>0</v>
      </c>
      <c r="Q324" s="26">
        <f>IF($F$298="n/a",0,IF(Q$3&lt;=$C324,0,IF(Q$3&gt;($F$298+$C324),INDEX($D$310:$W$310,,$C324)-SUM($D324:P324),INDEX($D$310:$W$310,,$C324)/$F$298)))</f>
        <v>0</v>
      </c>
      <c r="R324" s="26">
        <f>IF($F$298="n/a",0,IF(R$3&lt;=$C324,0,IF(R$3&gt;($F$298+$C324),INDEX($D$310:$W$310,,$C324)-SUM($D324:Q324),INDEX($D$310:$W$310,,$C324)/$F$298)))</f>
        <v>0</v>
      </c>
      <c r="S324" s="26">
        <f>IF($F$298="n/a",0,IF(S$3&lt;=$C324,0,IF(S$3&gt;($F$298+$C324),INDEX($D$310:$W$310,,$C324)-SUM($D324:R324),INDEX($D$310:$W$310,,$C324)/$F$298)))</f>
        <v>0</v>
      </c>
      <c r="T324" s="26">
        <f>IF($F$298="n/a",0,IF(T$3&lt;=$C324,0,IF(T$3&gt;($F$298+$C324),INDEX($D$310:$W$310,,$C324)-SUM($D324:S324),INDEX($D$310:$W$310,,$C324)/$F$298)))</f>
        <v>0</v>
      </c>
      <c r="U324" s="26">
        <f>IF($F$298="n/a",0,IF(U$3&lt;=$C324,0,IF(U$3&gt;($F$298+$C324),INDEX($D$310:$W$310,,$C324)-SUM($D324:T324),INDEX($D$310:$W$310,,$C324)/$F$298)))</f>
        <v>0</v>
      </c>
      <c r="V324" s="26">
        <f>IF($F$298="n/a",0,IF(V$3&lt;=$C324,0,IF(V$3&gt;($F$298+$C324),INDEX($D$310:$W$310,,$C324)-SUM($D324:U324),INDEX($D$310:$W$310,,$C324)/$F$298)))</f>
        <v>0</v>
      </c>
      <c r="W324" s="26">
        <f>IF($F$298="n/a",0,IF(W$3&lt;=$C324,0,IF(W$3&gt;($F$298+$C324),INDEX($D$310:$W$310,,$C324)-SUM($D324:V324),INDEX($D$310:$W$310,,$C324)/$F$298)))</f>
        <v>0</v>
      </c>
      <c r="X324" s="26">
        <f>IF($F$298="n/a",0,IF(X$3&lt;=$C324,0,IF(X$3&gt;($F$298+$C324),INDEX($D$310:$W$310,,$C324)-SUM($D324:W324),INDEX($D$310:$W$310,,$C324)/$F$298)))</f>
        <v>0</v>
      </c>
      <c r="Y324" s="26">
        <f>IF($F$298="n/a",0,IF(Y$3&lt;=$C324,0,IF(Y$3&gt;($F$298+$C324),INDEX($D$310:$W$310,,$C324)-SUM($D324:X324),INDEX($D$310:$W$310,,$C324)/$F$298)))</f>
        <v>0</v>
      </c>
      <c r="Z324" s="26">
        <f>IF($F$298="n/a",0,IF(Z$3&lt;=$C324,0,IF(Z$3&gt;($F$298+$C324),INDEX($D$310:$W$310,,$C324)-SUM($D324:Y324),INDEX($D$310:$W$310,,$C324)/$F$298)))</f>
        <v>0</v>
      </c>
      <c r="AA324" s="26">
        <f>IF($F$298="n/a",0,IF(AA$3&lt;=$C324,0,IF(AA$3&gt;($F$298+$C324),INDEX($D$310:$W$310,,$C324)-SUM($D324:Z324),INDEX($D$310:$W$310,,$C324)/$F$298)))</f>
        <v>0</v>
      </c>
      <c r="AB324" s="26">
        <f>IF($F$298="n/a",0,IF(AB$3&lt;=$C324,0,IF(AB$3&gt;($F$298+$C324),INDEX($D$310:$W$310,,$C324)-SUM($D324:AA324),INDEX($D$310:$W$310,,$C324)/$F$298)))</f>
        <v>0</v>
      </c>
      <c r="AC324" s="26">
        <f>IF($F$298="n/a",0,IF(AC$3&lt;=$C324,0,IF(AC$3&gt;($F$298+$C324),INDEX($D$310:$W$310,,$C324)-SUM($D324:AB324),INDEX($D$310:$W$310,,$C324)/$F$298)))</f>
        <v>0</v>
      </c>
      <c r="AD324" s="26">
        <f>IF($F$298="n/a",0,IF(AD$3&lt;=$C324,0,IF(AD$3&gt;($F$298+$C324),INDEX($D$310:$W$310,,$C324)-SUM($D324:AC324),INDEX($D$310:$W$310,,$C324)/$F$298)))</f>
        <v>0</v>
      </c>
      <c r="AE324" s="26">
        <f>IF($F$298="n/a",0,IF(AE$3&lt;=$C324,0,IF(AE$3&gt;($F$298+$C324),INDEX($D$310:$W$310,,$C324)-SUM($D324:AD324),INDEX($D$310:$W$310,,$C324)/$F$298)))</f>
        <v>0</v>
      </c>
      <c r="AF324" s="26">
        <f>IF($F$298="n/a",0,IF(AF$3&lt;=$C324,0,IF(AF$3&gt;($F$298+$C324),INDEX($D$310:$W$310,,$C324)-SUM($D324:AE324),INDEX($D$310:$W$310,,$C324)/$F$298)))</f>
        <v>0</v>
      </c>
      <c r="AG324" s="26">
        <f>IF($F$298="n/a",0,IF(AG$3&lt;=$C324,0,IF(AG$3&gt;($F$298+$C324),INDEX($D$310:$W$310,,$C324)-SUM($D324:AF324),INDEX($D$310:$W$310,,$C324)/$F$298)))</f>
        <v>0</v>
      </c>
      <c r="AH324" s="26">
        <f>IF($F$298="n/a",0,IF(AH$3&lt;=$C324,0,IF(AH$3&gt;($F$298+$C324),INDEX($D$310:$W$310,,$C324)-SUM($D324:AG324),INDEX($D$310:$W$310,,$C324)/$F$298)))</f>
        <v>0</v>
      </c>
      <c r="AI324" s="26">
        <f>IF($F$298="n/a",0,IF(AI$3&lt;=$C324,0,IF(AI$3&gt;($F$298+$C324),INDEX($D$310:$W$310,,$C324)-SUM($D324:AH324),INDEX($D$310:$W$310,,$C324)/$F$298)))</f>
        <v>0</v>
      </c>
      <c r="AJ324" s="26">
        <f>IF($F$298="n/a",0,IF(AJ$3&lt;=$C324,0,IF(AJ$3&gt;($F$298+$C324),INDEX($D$310:$W$310,,$C324)-SUM($D324:AI324),INDEX($D$310:$W$310,,$C324)/$F$298)))</f>
        <v>0</v>
      </c>
      <c r="AK324" s="26">
        <f>IF($F$298="n/a",0,IF(AK$3&lt;=$C324,0,IF(AK$3&gt;($F$298+$C324),INDEX($D$310:$W$310,,$C324)-SUM($D324:AJ324),INDEX($D$310:$W$310,,$C324)/$F$298)))</f>
        <v>0</v>
      </c>
      <c r="AL324" s="26">
        <f>IF($F$298="n/a",0,IF(AL$3&lt;=$C324,0,IF(AL$3&gt;($F$298+$C324),INDEX($D$310:$W$310,,$C324)-SUM($D324:AK324),INDEX($D$310:$W$310,,$C324)/$F$298)))</f>
        <v>0</v>
      </c>
      <c r="AM324" s="26">
        <f>IF($F$298="n/a",0,IF(AM$3&lt;=$C324,0,IF(AM$3&gt;($F$298+$C324),INDEX($D$310:$W$310,,$C324)-SUM($D324:AL324),INDEX($D$310:$W$310,,$C324)/$F$298)))</f>
        <v>0</v>
      </c>
      <c r="AN324" s="26">
        <f>IF($F$298="n/a",0,IF(AN$3&lt;=$C324,0,IF(AN$3&gt;($F$298+$C324),INDEX($D$310:$W$310,,$C324)-SUM($D324:AM324),INDEX($D$310:$W$310,,$C324)/$F$298)))</f>
        <v>0</v>
      </c>
      <c r="AO324" s="26">
        <f>IF($F$298="n/a",0,IF(AO$3&lt;=$C324,0,IF(AO$3&gt;($F$298+$C324),INDEX($D$310:$W$310,,$C324)-SUM($D324:AN324),INDEX($D$310:$W$310,,$C324)/$F$298)))</f>
        <v>0</v>
      </c>
      <c r="AP324" s="26">
        <f>IF($F$298="n/a",0,IF(AP$3&lt;=$C324,0,IF(AP$3&gt;($F$298+$C324),INDEX($D$310:$W$310,,$C324)-SUM($D324:AO324),INDEX($D$310:$W$310,,$C324)/$F$298)))</f>
        <v>0</v>
      </c>
      <c r="AQ324" s="26">
        <f>IF($F$298="n/a",0,IF(AQ$3&lt;=$C324,0,IF(AQ$3&gt;($F$298+$C324),INDEX($D$310:$W$310,,$C324)-SUM($D324:AP324),INDEX($D$310:$W$310,,$C324)/$F$298)))</f>
        <v>0</v>
      </c>
      <c r="AR324" s="26">
        <f>IF($F$298="n/a",0,IF(AR$3&lt;=$C324,0,IF(AR$3&gt;($F$298+$C324),INDEX($D$310:$W$310,,$C324)-SUM($D324:AQ324),INDEX($D$310:$W$310,,$C324)/$F$298)))</f>
        <v>0</v>
      </c>
      <c r="AS324" s="26">
        <f>IF($F$298="n/a",0,IF(AS$3&lt;=$C324,0,IF(AS$3&gt;($F$298+$C324),INDEX($D$310:$W$310,,$C324)-SUM($D324:AR324),INDEX($D$310:$W$310,,$C324)/$F$298)))</f>
        <v>0</v>
      </c>
      <c r="AT324" s="26">
        <f>IF($F$298="n/a",0,IF(AT$3&lt;=$C324,0,IF(AT$3&gt;($F$298+$C324),INDEX($D$310:$W$310,,$C324)-SUM($D324:AS324),INDEX($D$310:$W$310,,$C324)/$F$298)))</f>
        <v>0</v>
      </c>
      <c r="AU324" s="26">
        <f>IF($F$298="n/a",0,IF(AU$3&lt;=$C324,0,IF(AU$3&gt;($F$298+$C324),INDEX($D$310:$W$310,,$C324)-SUM($D324:AT324),INDEX($D$310:$W$310,,$C324)/$F$298)))</f>
        <v>0</v>
      </c>
      <c r="AV324" s="26">
        <f>IF($F$298="n/a",0,IF(AV$3&lt;=$C324,0,IF(AV$3&gt;($F$298+$C324),INDEX($D$310:$W$310,,$C324)-SUM($D324:AU324),INDEX($D$310:$W$310,,$C324)/$F$298)))</f>
        <v>0</v>
      </c>
      <c r="AW324" s="26">
        <f>IF($F$298="n/a",0,IF(AW$3&lt;=$C324,0,IF(AW$3&gt;($F$298+$C324),INDEX($D$310:$W$310,,$C324)-SUM($D324:AV324),INDEX($D$310:$W$310,,$C324)/$F$298)))</f>
        <v>0</v>
      </c>
      <c r="AX324" s="26">
        <f>IF($F$298="n/a",0,IF(AX$3&lt;=$C324,0,IF(AX$3&gt;($F$298+$C324),INDEX($D$310:$W$310,,$C324)-SUM($D324:AW324),INDEX($D$310:$W$310,,$C324)/$F$298)))</f>
        <v>0</v>
      </c>
      <c r="AY324" s="26">
        <f>IF($F$298="n/a",0,IF(AY$3&lt;=$C324,0,IF(AY$3&gt;($F$298+$C324),INDEX($D$310:$W$310,,$C324)-SUM($D324:AX324),INDEX($D$310:$W$310,,$C324)/$F$298)))</f>
        <v>0</v>
      </c>
      <c r="AZ324" s="26">
        <f>IF($F$298="n/a",0,IF(AZ$3&lt;=$C324,0,IF(AZ$3&gt;($F$298+$C324),INDEX($D$310:$W$310,,$C324)-SUM($D324:AY324),INDEX($D$310:$W$310,,$C324)/$F$298)))</f>
        <v>0</v>
      </c>
      <c r="BA324" s="26">
        <f>IF($F$298="n/a",0,IF(BA$3&lt;=$C324,0,IF(BA$3&gt;($F$298+$C324),INDEX($D$310:$W$310,,$C324)-SUM($D324:AZ324),INDEX($D$310:$W$310,,$C324)/$F$298)))</f>
        <v>0</v>
      </c>
      <c r="BB324" s="26">
        <f>IF($F$298="n/a",0,IF(BB$3&lt;=$C324,0,IF(BB$3&gt;($F$298+$C324),INDEX($D$310:$W$310,,$C324)-SUM($D324:BA324),INDEX($D$310:$W$310,,$C324)/$F$298)))</f>
        <v>0</v>
      </c>
      <c r="BC324" s="26">
        <f>IF($F$298="n/a",0,IF(BC$3&lt;=$C324,0,IF(BC$3&gt;($F$298+$C324),INDEX($D$310:$W$310,,$C324)-SUM($D324:BB324),INDEX($D$310:$W$310,,$C324)/$F$298)))</f>
        <v>0</v>
      </c>
      <c r="BD324" s="26">
        <f>IF($F$298="n/a",0,IF(BD$3&lt;=$C324,0,IF(BD$3&gt;($F$298+$C324),INDEX($D$310:$W$310,,$C324)-SUM($D324:BC324),INDEX($D$310:$W$310,,$C324)/$F$298)))</f>
        <v>0</v>
      </c>
      <c r="BE324" s="26">
        <f>IF($F$298="n/a",0,IF(BE$3&lt;=$C324,0,IF(BE$3&gt;($F$298+$C324),INDEX($D$310:$W$310,,$C324)-SUM($D324:BD324),INDEX($D$310:$W$310,,$C324)/$F$298)))</f>
        <v>0</v>
      </c>
      <c r="BF324" s="26">
        <f>IF($F$298="n/a",0,IF(BF$3&lt;=$C324,0,IF(BF$3&gt;($F$298+$C324),INDEX($D$310:$W$310,,$C324)-SUM($D324:BE324),INDEX($D$310:$W$310,,$C324)/$F$298)))</f>
        <v>0</v>
      </c>
      <c r="BG324" s="26">
        <f>IF($F$298="n/a",0,IF(BG$3&lt;=$C324,0,IF(BG$3&gt;($F$298+$C324),INDEX($D$310:$W$310,,$C324)-SUM($D324:BF324),INDEX($D$310:$W$310,,$C324)/$F$298)))</f>
        <v>0</v>
      </c>
      <c r="BH324" s="26">
        <f>IF($F$298="n/a",0,IF(BH$3&lt;=$C324,0,IF(BH$3&gt;($F$298+$C324),INDEX($D$310:$W$310,,$C324)-SUM($D324:BG324),INDEX($D$310:$W$310,,$C324)/$F$298)))</f>
        <v>0</v>
      </c>
      <c r="BI324" s="26">
        <f>IF($F$298="n/a",0,IF(BI$3&lt;=$C324,0,IF(BI$3&gt;($F$298+$C324),INDEX($D$310:$W$310,,$C324)-SUM($D324:BH324),INDEX($D$310:$W$310,,$C324)/$F$298)))</f>
        <v>0</v>
      </c>
      <c r="BJ324" s="26">
        <f>IF($F$298="n/a",0,IF(BJ$3&lt;=$C324,0,IF(BJ$3&gt;($F$298+$C324),INDEX($D$310:$W$310,,$C324)-SUM($D324:BI324),INDEX($D$310:$W$310,,$C324)/$F$298)))</f>
        <v>0</v>
      </c>
      <c r="BK324" s="26">
        <f>IF($F$298="n/a",0,IF(BK$3&lt;=$C324,0,IF(BK$3&gt;($F$298+$C324),INDEX($D$310:$W$310,,$C324)-SUM($D324:BJ324),INDEX($D$310:$W$310,,$C324)/$F$298)))</f>
        <v>0</v>
      </c>
    </row>
    <row r="325" spans="2:63" hidden="1" outlineLevel="1" x14ac:dyDescent="0.3">
      <c r="B325" s="15">
        <v>2025</v>
      </c>
      <c r="C325">
        <v>13</v>
      </c>
      <c r="D325" s="26"/>
      <c r="E325" s="26">
        <f>IF($F$298="n/a",0,IF(E$3&lt;=$C325,0,IF(E$3&gt;($F$298+$C325),INDEX($D$310:$W$310,,$C325)-SUM($D325:D325),INDEX($D$310:$W$310,,$C325)/$F$298)))</f>
        <v>0</v>
      </c>
      <c r="F325" s="26">
        <f>IF($F$298="n/a",0,IF(F$3&lt;=$C325,0,IF(F$3&gt;($F$298+$C325),INDEX($D$310:$W$310,,$C325)-SUM($D325:E325),INDEX($D$310:$W$310,,$C325)/$F$298)))</f>
        <v>0</v>
      </c>
      <c r="G325" s="26">
        <f>IF($F$298="n/a",0,IF(G$3&lt;=$C325,0,IF(G$3&gt;($F$298+$C325),INDEX($D$310:$W$310,,$C325)-SUM($D325:F325),INDEX($D$310:$W$310,,$C325)/$F$298)))</f>
        <v>0</v>
      </c>
      <c r="H325" s="46">
        <f>IF($F$298="n/a",0,IF(H$3&lt;=$C325,0,IF(H$3&gt;($F$298+$C325),INDEX($D$310:$W$310,,$C325)-SUM($D325:G325),INDEX($D$310:$W$310,,$C325)/$F$298)))</f>
        <v>0</v>
      </c>
      <c r="I325" s="40">
        <f>IF($F$298="n/a",0,IF(I$3&lt;=$C325,0,IF(I$3&gt;($F$298+$C325),INDEX($D$310:$W$310,,$C325)-SUM($D325:H325),INDEX($D$310:$W$310,,$C325)/$F$298)))</f>
        <v>0</v>
      </c>
      <c r="J325" s="26">
        <f>IF($F$298="n/a",0,IF(J$3&lt;=$C325,0,IF(J$3&gt;($F$298+$C325),INDEX($D$310:$W$310,,$C325)-SUM($D325:I325),INDEX($D$310:$W$310,,$C325)/$F$298)))</f>
        <v>0</v>
      </c>
      <c r="K325" s="26">
        <f>IF($F$298="n/a",0,IF(K$3&lt;=$C325,0,IF(K$3&gt;($F$298+$C325),INDEX($D$310:$W$310,,$C325)-SUM($D325:J325),INDEX($D$310:$W$310,,$C325)/$F$298)))</f>
        <v>0</v>
      </c>
      <c r="L325" s="26">
        <f>IF($F$298="n/a",0,IF(L$3&lt;=$C325,0,IF(L$3&gt;($F$298+$C325),INDEX($D$310:$W$310,,$C325)-SUM($D325:K325),INDEX($D$310:$W$310,,$C325)/$F$298)))</f>
        <v>0</v>
      </c>
      <c r="M325" s="26">
        <f>IF($F$298="n/a",0,IF(M$3&lt;=$C325,0,IF(M$3&gt;($F$298+$C325),INDEX($D$310:$W$310,,$C325)-SUM($D325:L325),INDEX($D$310:$W$310,,$C325)/$F$298)))</f>
        <v>0</v>
      </c>
      <c r="N325" s="26">
        <f>IF($F$298="n/a",0,IF(N$3&lt;=$C325,0,IF(N$3&gt;($F$298+$C325),INDEX($D$310:$W$310,,$C325)-SUM($D325:M325),INDEX($D$310:$W$310,,$C325)/$F$298)))</f>
        <v>0</v>
      </c>
      <c r="O325" s="26">
        <f>IF($F$298="n/a",0,IF(O$3&lt;=$C325,0,IF(O$3&gt;($F$298+$C325),INDEX($D$310:$W$310,,$C325)-SUM($D325:N325),INDEX($D$310:$W$310,,$C325)/$F$298)))</f>
        <v>0</v>
      </c>
      <c r="P325" s="26">
        <f>IF($F$298="n/a",0,IF(P$3&lt;=$C325,0,IF(P$3&gt;($F$298+$C325),INDEX($D$310:$W$310,,$C325)-SUM($D325:O325),INDEX($D$310:$W$310,,$C325)/$F$298)))</f>
        <v>0</v>
      </c>
      <c r="Q325" s="26">
        <f>IF($F$298="n/a",0,IF(Q$3&lt;=$C325,0,IF(Q$3&gt;($F$298+$C325),INDEX($D$310:$W$310,,$C325)-SUM($D325:P325),INDEX($D$310:$W$310,,$C325)/$F$298)))</f>
        <v>0</v>
      </c>
      <c r="R325" s="26">
        <f>IF($F$298="n/a",0,IF(R$3&lt;=$C325,0,IF(R$3&gt;($F$298+$C325),INDEX($D$310:$W$310,,$C325)-SUM($D325:Q325),INDEX($D$310:$W$310,,$C325)/$F$298)))</f>
        <v>0</v>
      </c>
      <c r="S325" s="26">
        <f>IF($F$298="n/a",0,IF(S$3&lt;=$C325,0,IF(S$3&gt;($F$298+$C325),INDEX($D$310:$W$310,,$C325)-SUM($D325:R325),INDEX($D$310:$W$310,,$C325)/$F$298)))</f>
        <v>0</v>
      </c>
      <c r="T325" s="26">
        <f>IF($F$298="n/a",0,IF(T$3&lt;=$C325,0,IF(T$3&gt;($F$298+$C325),INDEX($D$310:$W$310,,$C325)-SUM($D325:S325),INDEX($D$310:$W$310,,$C325)/$F$298)))</f>
        <v>0</v>
      </c>
      <c r="U325" s="26">
        <f>IF($F$298="n/a",0,IF(U$3&lt;=$C325,0,IF(U$3&gt;($F$298+$C325),INDEX($D$310:$W$310,,$C325)-SUM($D325:T325),INDEX($D$310:$W$310,,$C325)/$F$298)))</f>
        <v>0</v>
      </c>
      <c r="V325" s="26">
        <f>IF($F$298="n/a",0,IF(V$3&lt;=$C325,0,IF(V$3&gt;($F$298+$C325),INDEX($D$310:$W$310,,$C325)-SUM($D325:U325),INDEX($D$310:$W$310,,$C325)/$F$298)))</f>
        <v>0</v>
      </c>
      <c r="W325" s="26">
        <f>IF($F$298="n/a",0,IF(W$3&lt;=$C325,0,IF(W$3&gt;($F$298+$C325),INDEX($D$310:$W$310,,$C325)-SUM($D325:V325),INDEX($D$310:$W$310,,$C325)/$F$298)))</f>
        <v>0</v>
      </c>
      <c r="X325" s="26">
        <f>IF($F$298="n/a",0,IF(X$3&lt;=$C325,0,IF(X$3&gt;($F$298+$C325),INDEX($D$310:$W$310,,$C325)-SUM($D325:W325),INDEX($D$310:$W$310,,$C325)/$F$298)))</f>
        <v>0</v>
      </c>
      <c r="Y325" s="26">
        <f>IF($F$298="n/a",0,IF(Y$3&lt;=$C325,0,IF(Y$3&gt;($F$298+$C325),INDEX($D$310:$W$310,,$C325)-SUM($D325:X325),INDEX($D$310:$W$310,,$C325)/$F$298)))</f>
        <v>0</v>
      </c>
      <c r="Z325" s="26">
        <f>IF($F$298="n/a",0,IF(Z$3&lt;=$C325,0,IF(Z$3&gt;($F$298+$C325),INDEX($D$310:$W$310,,$C325)-SUM($D325:Y325),INDEX($D$310:$W$310,,$C325)/$F$298)))</f>
        <v>0</v>
      </c>
      <c r="AA325" s="26">
        <f>IF($F$298="n/a",0,IF(AA$3&lt;=$C325,0,IF(AA$3&gt;($F$298+$C325),INDEX($D$310:$W$310,,$C325)-SUM($D325:Z325),INDEX($D$310:$W$310,,$C325)/$F$298)))</f>
        <v>0</v>
      </c>
      <c r="AB325" s="26">
        <f>IF($F$298="n/a",0,IF(AB$3&lt;=$C325,0,IF(AB$3&gt;($F$298+$C325),INDEX($D$310:$W$310,,$C325)-SUM($D325:AA325),INDEX($D$310:$W$310,,$C325)/$F$298)))</f>
        <v>0</v>
      </c>
      <c r="AC325" s="26">
        <f>IF($F$298="n/a",0,IF(AC$3&lt;=$C325,0,IF(AC$3&gt;($F$298+$C325),INDEX($D$310:$W$310,,$C325)-SUM($D325:AB325),INDEX($D$310:$W$310,,$C325)/$F$298)))</f>
        <v>0</v>
      </c>
      <c r="AD325" s="26">
        <f>IF($F$298="n/a",0,IF(AD$3&lt;=$C325,0,IF(AD$3&gt;($F$298+$C325),INDEX($D$310:$W$310,,$C325)-SUM($D325:AC325),INDEX($D$310:$W$310,,$C325)/$F$298)))</f>
        <v>0</v>
      </c>
      <c r="AE325" s="26">
        <f>IF($F$298="n/a",0,IF(AE$3&lt;=$C325,0,IF(AE$3&gt;($F$298+$C325),INDEX($D$310:$W$310,,$C325)-SUM($D325:AD325),INDEX($D$310:$W$310,,$C325)/$F$298)))</f>
        <v>0</v>
      </c>
      <c r="AF325" s="26">
        <f>IF($F$298="n/a",0,IF(AF$3&lt;=$C325,0,IF(AF$3&gt;($F$298+$C325),INDEX($D$310:$W$310,,$C325)-SUM($D325:AE325),INDEX($D$310:$W$310,,$C325)/$F$298)))</f>
        <v>0</v>
      </c>
      <c r="AG325" s="26">
        <f>IF($F$298="n/a",0,IF(AG$3&lt;=$C325,0,IF(AG$3&gt;($F$298+$C325),INDEX($D$310:$W$310,,$C325)-SUM($D325:AF325),INDEX($D$310:$W$310,,$C325)/$F$298)))</f>
        <v>0</v>
      </c>
      <c r="AH325" s="26">
        <f>IF($F$298="n/a",0,IF(AH$3&lt;=$C325,0,IF(AH$3&gt;($F$298+$C325),INDEX($D$310:$W$310,,$C325)-SUM($D325:AG325),INDEX($D$310:$W$310,,$C325)/$F$298)))</f>
        <v>0</v>
      </c>
      <c r="AI325" s="26">
        <f>IF($F$298="n/a",0,IF(AI$3&lt;=$C325,0,IF(AI$3&gt;($F$298+$C325),INDEX($D$310:$W$310,,$C325)-SUM($D325:AH325),INDEX($D$310:$W$310,,$C325)/$F$298)))</f>
        <v>0</v>
      </c>
      <c r="AJ325" s="26">
        <f>IF($F$298="n/a",0,IF(AJ$3&lt;=$C325,0,IF(AJ$3&gt;($F$298+$C325),INDEX($D$310:$W$310,,$C325)-SUM($D325:AI325),INDEX($D$310:$W$310,,$C325)/$F$298)))</f>
        <v>0</v>
      </c>
      <c r="AK325" s="26">
        <f>IF($F$298="n/a",0,IF(AK$3&lt;=$C325,0,IF(AK$3&gt;($F$298+$C325),INDEX($D$310:$W$310,,$C325)-SUM($D325:AJ325),INDEX($D$310:$W$310,,$C325)/$F$298)))</f>
        <v>0</v>
      </c>
      <c r="AL325" s="26">
        <f>IF($F$298="n/a",0,IF(AL$3&lt;=$C325,0,IF(AL$3&gt;($F$298+$C325),INDEX($D$310:$W$310,,$C325)-SUM($D325:AK325),INDEX($D$310:$W$310,,$C325)/$F$298)))</f>
        <v>0</v>
      </c>
      <c r="AM325" s="26">
        <f>IF($F$298="n/a",0,IF(AM$3&lt;=$C325,0,IF(AM$3&gt;($F$298+$C325),INDEX($D$310:$W$310,,$C325)-SUM($D325:AL325),INDEX($D$310:$W$310,,$C325)/$F$298)))</f>
        <v>0</v>
      </c>
      <c r="AN325" s="26">
        <f>IF($F$298="n/a",0,IF(AN$3&lt;=$C325,0,IF(AN$3&gt;($F$298+$C325),INDEX($D$310:$W$310,,$C325)-SUM($D325:AM325),INDEX($D$310:$W$310,,$C325)/$F$298)))</f>
        <v>0</v>
      </c>
      <c r="AO325" s="26">
        <f>IF($F$298="n/a",0,IF(AO$3&lt;=$C325,0,IF(AO$3&gt;($F$298+$C325),INDEX($D$310:$W$310,,$C325)-SUM($D325:AN325),INDEX($D$310:$W$310,,$C325)/$F$298)))</f>
        <v>0</v>
      </c>
      <c r="AP325" s="26">
        <f>IF($F$298="n/a",0,IF(AP$3&lt;=$C325,0,IF(AP$3&gt;($F$298+$C325),INDEX($D$310:$W$310,,$C325)-SUM($D325:AO325),INDEX($D$310:$W$310,,$C325)/$F$298)))</f>
        <v>0</v>
      </c>
      <c r="AQ325" s="26">
        <f>IF($F$298="n/a",0,IF(AQ$3&lt;=$C325,0,IF(AQ$3&gt;($F$298+$C325),INDEX($D$310:$W$310,,$C325)-SUM($D325:AP325),INDEX($D$310:$W$310,,$C325)/$F$298)))</f>
        <v>0</v>
      </c>
      <c r="AR325" s="26">
        <f>IF($F$298="n/a",0,IF(AR$3&lt;=$C325,0,IF(AR$3&gt;($F$298+$C325),INDEX($D$310:$W$310,,$C325)-SUM($D325:AQ325),INDEX($D$310:$W$310,,$C325)/$F$298)))</f>
        <v>0</v>
      </c>
      <c r="AS325" s="26">
        <f>IF($F$298="n/a",0,IF(AS$3&lt;=$C325,0,IF(AS$3&gt;($F$298+$C325),INDEX($D$310:$W$310,,$C325)-SUM($D325:AR325),INDEX($D$310:$W$310,,$C325)/$F$298)))</f>
        <v>0</v>
      </c>
      <c r="AT325" s="26">
        <f>IF($F$298="n/a",0,IF(AT$3&lt;=$C325,0,IF(AT$3&gt;($F$298+$C325),INDEX($D$310:$W$310,,$C325)-SUM($D325:AS325),INDEX($D$310:$W$310,,$C325)/$F$298)))</f>
        <v>0</v>
      </c>
      <c r="AU325" s="26">
        <f>IF($F$298="n/a",0,IF(AU$3&lt;=$C325,0,IF(AU$3&gt;($F$298+$C325),INDEX($D$310:$W$310,,$C325)-SUM($D325:AT325),INDEX($D$310:$W$310,,$C325)/$F$298)))</f>
        <v>0</v>
      </c>
      <c r="AV325" s="26">
        <f>IF($F$298="n/a",0,IF(AV$3&lt;=$C325,0,IF(AV$3&gt;($F$298+$C325),INDEX($D$310:$W$310,,$C325)-SUM($D325:AU325),INDEX($D$310:$W$310,,$C325)/$F$298)))</f>
        <v>0</v>
      </c>
      <c r="AW325" s="26">
        <f>IF($F$298="n/a",0,IF(AW$3&lt;=$C325,0,IF(AW$3&gt;($F$298+$C325),INDEX($D$310:$W$310,,$C325)-SUM($D325:AV325),INDEX($D$310:$W$310,,$C325)/$F$298)))</f>
        <v>0</v>
      </c>
      <c r="AX325" s="26">
        <f>IF($F$298="n/a",0,IF(AX$3&lt;=$C325,0,IF(AX$3&gt;($F$298+$C325),INDEX($D$310:$W$310,,$C325)-SUM($D325:AW325),INDEX($D$310:$W$310,,$C325)/$F$298)))</f>
        <v>0</v>
      </c>
      <c r="AY325" s="26">
        <f>IF($F$298="n/a",0,IF(AY$3&lt;=$C325,0,IF(AY$3&gt;($F$298+$C325),INDEX($D$310:$W$310,,$C325)-SUM($D325:AX325),INDEX($D$310:$W$310,,$C325)/$F$298)))</f>
        <v>0</v>
      </c>
      <c r="AZ325" s="26">
        <f>IF($F$298="n/a",0,IF(AZ$3&lt;=$C325,0,IF(AZ$3&gt;($F$298+$C325),INDEX($D$310:$W$310,,$C325)-SUM($D325:AY325),INDEX($D$310:$W$310,,$C325)/$F$298)))</f>
        <v>0</v>
      </c>
      <c r="BA325" s="26">
        <f>IF($F$298="n/a",0,IF(BA$3&lt;=$C325,0,IF(BA$3&gt;($F$298+$C325),INDEX($D$310:$W$310,,$C325)-SUM($D325:AZ325),INDEX($D$310:$W$310,,$C325)/$F$298)))</f>
        <v>0</v>
      </c>
      <c r="BB325" s="26">
        <f>IF($F$298="n/a",0,IF(BB$3&lt;=$C325,0,IF(BB$3&gt;($F$298+$C325),INDEX($D$310:$W$310,,$C325)-SUM($D325:BA325),INDEX($D$310:$W$310,,$C325)/$F$298)))</f>
        <v>0</v>
      </c>
      <c r="BC325" s="26">
        <f>IF($F$298="n/a",0,IF(BC$3&lt;=$C325,0,IF(BC$3&gt;($F$298+$C325),INDEX($D$310:$W$310,,$C325)-SUM($D325:BB325),INDEX($D$310:$W$310,,$C325)/$F$298)))</f>
        <v>0</v>
      </c>
      <c r="BD325" s="26">
        <f>IF($F$298="n/a",0,IF(BD$3&lt;=$C325,0,IF(BD$3&gt;($F$298+$C325),INDEX($D$310:$W$310,,$C325)-SUM($D325:BC325),INDEX($D$310:$W$310,,$C325)/$F$298)))</f>
        <v>0</v>
      </c>
      <c r="BE325" s="26">
        <f>IF($F$298="n/a",0,IF(BE$3&lt;=$C325,0,IF(BE$3&gt;($F$298+$C325),INDEX($D$310:$W$310,,$C325)-SUM($D325:BD325),INDEX($D$310:$W$310,,$C325)/$F$298)))</f>
        <v>0</v>
      </c>
      <c r="BF325" s="26">
        <f>IF($F$298="n/a",0,IF(BF$3&lt;=$C325,0,IF(BF$3&gt;($F$298+$C325),INDEX($D$310:$W$310,,$C325)-SUM($D325:BE325),INDEX($D$310:$W$310,,$C325)/$F$298)))</f>
        <v>0</v>
      </c>
      <c r="BG325" s="26">
        <f>IF($F$298="n/a",0,IF(BG$3&lt;=$C325,0,IF(BG$3&gt;($F$298+$C325),INDEX($D$310:$W$310,,$C325)-SUM($D325:BF325),INDEX($D$310:$W$310,,$C325)/$F$298)))</f>
        <v>0</v>
      </c>
      <c r="BH325" s="26">
        <f>IF($F$298="n/a",0,IF(BH$3&lt;=$C325,0,IF(BH$3&gt;($F$298+$C325),INDEX($D$310:$W$310,,$C325)-SUM($D325:BG325),INDEX($D$310:$W$310,,$C325)/$F$298)))</f>
        <v>0</v>
      </c>
      <c r="BI325" s="26">
        <f>IF($F$298="n/a",0,IF(BI$3&lt;=$C325,0,IF(BI$3&gt;($F$298+$C325),INDEX($D$310:$W$310,,$C325)-SUM($D325:BH325),INDEX($D$310:$W$310,,$C325)/$F$298)))</f>
        <v>0</v>
      </c>
      <c r="BJ325" s="26">
        <f>IF($F$298="n/a",0,IF(BJ$3&lt;=$C325,0,IF(BJ$3&gt;($F$298+$C325),INDEX($D$310:$W$310,,$C325)-SUM($D325:BI325),INDEX($D$310:$W$310,,$C325)/$F$298)))</f>
        <v>0</v>
      </c>
      <c r="BK325" s="26">
        <f>IF($F$298="n/a",0,IF(BK$3&lt;=$C325,0,IF(BK$3&gt;($F$298+$C325),INDEX($D$310:$W$310,,$C325)-SUM($D325:BJ325),INDEX($D$310:$W$310,,$C325)/$F$298)))</f>
        <v>0</v>
      </c>
    </row>
    <row r="326" spans="2:63" hidden="1" outlineLevel="1" x14ac:dyDescent="0.3">
      <c r="B326" s="15">
        <v>2026</v>
      </c>
      <c r="C326">
        <v>14</v>
      </c>
      <c r="D326" s="26"/>
      <c r="E326" s="26">
        <f>IF($F$298="n/a",0,IF(E$3&lt;=$C326,0,IF(E$3&gt;($F$298+$C326),INDEX($D$310:$W$310,,$C326)-SUM($D326:D326),INDEX($D$310:$W$310,,$C326)/$F$298)))</f>
        <v>0</v>
      </c>
      <c r="F326" s="26">
        <f>IF($F$298="n/a",0,IF(F$3&lt;=$C326,0,IF(F$3&gt;($F$298+$C326),INDEX($D$310:$W$310,,$C326)-SUM($D326:E326),INDEX($D$310:$W$310,,$C326)/$F$298)))</f>
        <v>0</v>
      </c>
      <c r="G326" s="26">
        <f>IF($F$298="n/a",0,IF(G$3&lt;=$C326,0,IF(G$3&gt;($F$298+$C326),INDEX($D$310:$W$310,,$C326)-SUM($D326:F326),INDEX($D$310:$W$310,,$C326)/$F$298)))</f>
        <v>0</v>
      </c>
      <c r="H326" s="46">
        <f>IF($F$298="n/a",0,IF(H$3&lt;=$C326,0,IF(H$3&gt;($F$298+$C326),INDEX($D$310:$W$310,,$C326)-SUM($D326:G326),INDEX($D$310:$W$310,,$C326)/$F$298)))</f>
        <v>0</v>
      </c>
      <c r="I326" s="40">
        <f>IF($F$298="n/a",0,IF(I$3&lt;=$C326,0,IF(I$3&gt;($F$298+$C326),INDEX($D$310:$W$310,,$C326)-SUM($D326:H326),INDEX($D$310:$W$310,,$C326)/$F$298)))</f>
        <v>0</v>
      </c>
      <c r="J326" s="26">
        <f>IF($F$298="n/a",0,IF(J$3&lt;=$C326,0,IF(J$3&gt;($F$298+$C326),INDEX($D$310:$W$310,,$C326)-SUM($D326:I326),INDEX($D$310:$W$310,,$C326)/$F$298)))</f>
        <v>0</v>
      </c>
      <c r="K326" s="26">
        <f>IF($F$298="n/a",0,IF(K$3&lt;=$C326,0,IF(K$3&gt;($F$298+$C326),INDEX($D$310:$W$310,,$C326)-SUM($D326:J326),INDEX($D$310:$W$310,,$C326)/$F$298)))</f>
        <v>0</v>
      </c>
      <c r="L326" s="26">
        <f>IF($F$298="n/a",0,IF(L$3&lt;=$C326,0,IF(L$3&gt;($F$298+$C326),INDEX($D$310:$W$310,,$C326)-SUM($D326:K326),INDEX($D$310:$W$310,,$C326)/$F$298)))</f>
        <v>0</v>
      </c>
      <c r="M326" s="26">
        <f>IF($F$298="n/a",0,IF(M$3&lt;=$C326,0,IF(M$3&gt;($F$298+$C326),INDEX($D$310:$W$310,,$C326)-SUM($D326:L326),INDEX($D$310:$W$310,,$C326)/$F$298)))</f>
        <v>0</v>
      </c>
      <c r="N326" s="26">
        <f>IF($F$298="n/a",0,IF(N$3&lt;=$C326,0,IF(N$3&gt;($F$298+$C326),INDEX($D$310:$W$310,,$C326)-SUM($D326:M326),INDEX($D$310:$W$310,,$C326)/$F$298)))</f>
        <v>0</v>
      </c>
      <c r="O326" s="26">
        <f>IF($F$298="n/a",0,IF(O$3&lt;=$C326,0,IF(O$3&gt;($F$298+$C326),INDEX($D$310:$W$310,,$C326)-SUM($D326:N326),INDEX($D$310:$W$310,,$C326)/$F$298)))</f>
        <v>0</v>
      </c>
      <c r="P326" s="26">
        <f>IF($F$298="n/a",0,IF(P$3&lt;=$C326,0,IF(P$3&gt;($F$298+$C326),INDEX($D$310:$W$310,,$C326)-SUM($D326:O326),INDEX($D$310:$W$310,,$C326)/$F$298)))</f>
        <v>0</v>
      </c>
      <c r="Q326" s="26">
        <f>IF($F$298="n/a",0,IF(Q$3&lt;=$C326,0,IF(Q$3&gt;($F$298+$C326),INDEX($D$310:$W$310,,$C326)-SUM($D326:P326),INDEX($D$310:$W$310,,$C326)/$F$298)))</f>
        <v>0</v>
      </c>
      <c r="R326" s="26">
        <f>IF($F$298="n/a",0,IF(R$3&lt;=$C326,0,IF(R$3&gt;($F$298+$C326),INDEX($D$310:$W$310,,$C326)-SUM($D326:Q326),INDEX($D$310:$W$310,,$C326)/$F$298)))</f>
        <v>0</v>
      </c>
      <c r="S326" s="26">
        <f>IF($F$298="n/a",0,IF(S$3&lt;=$C326,0,IF(S$3&gt;($F$298+$C326),INDEX($D$310:$W$310,,$C326)-SUM($D326:R326),INDEX($D$310:$W$310,,$C326)/$F$298)))</f>
        <v>0</v>
      </c>
      <c r="T326" s="26">
        <f>IF($F$298="n/a",0,IF(T$3&lt;=$C326,0,IF(T$3&gt;($F$298+$C326),INDEX($D$310:$W$310,,$C326)-SUM($D326:S326),INDEX($D$310:$W$310,,$C326)/$F$298)))</f>
        <v>0</v>
      </c>
      <c r="U326" s="26">
        <f>IF($F$298="n/a",0,IF(U$3&lt;=$C326,0,IF(U$3&gt;($F$298+$C326),INDEX($D$310:$W$310,,$C326)-SUM($D326:T326),INDEX($D$310:$W$310,,$C326)/$F$298)))</f>
        <v>0</v>
      </c>
      <c r="V326" s="26">
        <f>IF($F$298="n/a",0,IF(V$3&lt;=$C326,0,IF(V$3&gt;($F$298+$C326),INDEX($D$310:$W$310,,$C326)-SUM($D326:U326),INDEX($D$310:$W$310,,$C326)/$F$298)))</f>
        <v>0</v>
      </c>
      <c r="W326" s="26">
        <f>IF($F$298="n/a",0,IF(W$3&lt;=$C326,0,IF(W$3&gt;($F$298+$C326),INDEX($D$310:$W$310,,$C326)-SUM($D326:V326),INDEX($D$310:$W$310,,$C326)/$F$298)))</f>
        <v>0</v>
      </c>
      <c r="X326" s="26">
        <f>IF($F$298="n/a",0,IF(X$3&lt;=$C326,0,IF(X$3&gt;($F$298+$C326),INDEX($D$310:$W$310,,$C326)-SUM($D326:W326),INDEX($D$310:$W$310,,$C326)/$F$298)))</f>
        <v>0</v>
      </c>
      <c r="Y326" s="26">
        <f>IF($F$298="n/a",0,IF(Y$3&lt;=$C326,0,IF(Y$3&gt;($F$298+$C326),INDEX($D$310:$W$310,,$C326)-SUM($D326:X326),INDEX($D$310:$W$310,,$C326)/$F$298)))</f>
        <v>0</v>
      </c>
      <c r="Z326" s="26">
        <f>IF($F$298="n/a",0,IF(Z$3&lt;=$C326,0,IF(Z$3&gt;($F$298+$C326),INDEX($D$310:$W$310,,$C326)-SUM($D326:Y326),INDEX($D$310:$W$310,,$C326)/$F$298)))</f>
        <v>0</v>
      </c>
      <c r="AA326" s="26">
        <f>IF($F$298="n/a",0,IF(AA$3&lt;=$C326,0,IF(AA$3&gt;($F$298+$C326),INDEX($D$310:$W$310,,$C326)-SUM($D326:Z326),INDEX($D$310:$W$310,,$C326)/$F$298)))</f>
        <v>0</v>
      </c>
      <c r="AB326" s="26">
        <f>IF($F$298="n/a",0,IF(AB$3&lt;=$C326,0,IF(AB$3&gt;($F$298+$C326),INDEX($D$310:$W$310,,$C326)-SUM($D326:AA326),INDEX($D$310:$W$310,,$C326)/$F$298)))</f>
        <v>0</v>
      </c>
      <c r="AC326" s="26">
        <f>IF($F$298="n/a",0,IF(AC$3&lt;=$C326,0,IF(AC$3&gt;($F$298+$C326),INDEX($D$310:$W$310,,$C326)-SUM($D326:AB326),INDEX($D$310:$W$310,,$C326)/$F$298)))</f>
        <v>0</v>
      </c>
      <c r="AD326" s="26">
        <f>IF($F$298="n/a",0,IF(AD$3&lt;=$C326,0,IF(AD$3&gt;($F$298+$C326),INDEX($D$310:$W$310,,$C326)-SUM($D326:AC326),INDEX($D$310:$W$310,,$C326)/$F$298)))</f>
        <v>0</v>
      </c>
      <c r="AE326" s="26">
        <f>IF($F$298="n/a",0,IF(AE$3&lt;=$C326,0,IF(AE$3&gt;($F$298+$C326),INDEX($D$310:$W$310,,$C326)-SUM($D326:AD326),INDEX($D$310:$W$310,,$C326)/$F$298)))</f>
        <v>0</v>
      </c>
      <c r="AF326" s="26">
        <f>IF($F$298="n/a",0,IF(AF$3&lt;=$C326,0,IF(AF$3&gt;($F$298+$C326),INDEX($D$310:$W$310,,$C326)-SUM($D326:AE326),INDEX($D$310:$W$310,,$C326)/$F$298)))</f>
        <v>0</v>
      </c>
      <c r="AG326" s="26">
        <f>IF($F$298="n/a",0,IF(AG$3&lt;=$C326,0,IF(AG$3&gt;($F$298+$C326),INDEX($D$310:$W$310,,$C326)-SUM($D326:AF326),INDEX($D$310:$W$310,,$C326)/$F$298)))</f>
        <v>0</v>
      </c>
      <c r="AH326" s="26">
        <f>IF($F$298="n/a",0,IF(AH$3&lt;=$C326,0,IF(AH$3&gt;($F$298+$C326),INDEX($D$310:$W$310,,$C326)-SUM($D326:AG326),INDEX($D$310:$W$310,,$C326)/$F$298)))</f>
        <v>0</v>
      </c>
      <c r="AI326" s="26">
        <f>IF($F$298="n/a",0,IF(AI$3&lt;=$C326,0,IF(AI$3&gt;($F$298+$C326),INDEX($D$310:$W$310,,$C326)-SUM($D326:AH326),INDEX($D$310:$W$310,,$C326)/$F$298)))</f>
        <v>0</v>
      </c>
      <c r="AJ326" s="26">
        <f>IF($F$298="n/a",0,IF(AJ$3&lt;=$C326,0,IF(AJ$3&gt;($F$298+$C326),INDEX($D$310:$W$310,,$C326)-SUM($D326:AI326),INDEX($D$310:$W$310,,$C326)/$F$298)))</f>
        <v>0</v>
      </c>
      <c r="AK326" s="26">
        <f>IF($F$298="n/a",0,IF(AK$3&lt;=$C326,0,IF(AK$3&gt;($F$298+$C326),INDEX($D$310:$W$310,,$C326)-SUM($D326:AJ326),INDEX($D$310:$W$310,,$C326)/$F$298)))</f>
        <v>0</v>
      </c>
      <c r="AL326" s="26">
        <f>IF($F$298="n/a",0,IF(AL$3&lt;=$C326,0,IF(AL$3&gt;($F$298+$C326),INDEX($D$310:$W$310,,$C326)-SUM($D326:AK326),INDEX($D$310:$W$310,,$C326)/$F$298)))</f>
        <v>0</v>
      </c>
      <c r="AM326" s="26">
        <f>IF($F$298="n/a",0,IF(AM$3&lt;=$C326,0,IF(AM$3&gt;($F$298+$C326),INDEX($D$310:$W$310,,$C326)-SUM($D326:AL326),INDEX($D$310:$W$310,,$C326)/$F$298)))</f>
        <v>0</v>
      </c>
      <c r="AN326" s="26">
        <f>IF($F$298="n/a",0,IF(AN$3&lt;=$C326,0,IF(AN$3&gt;($F$298+$C326),INDEX($D$310:$W$310,,$C326)-SUM($D326:AM326),INDEX($D$310:$W$310,,$C326)/$F$298)))</f>
        <v>0</v>
      </c>
      <c r="AO326" s="26">
        <f>IF($F$298="n/a",0,IF(AO$3&lt;=$C326,0,IF(AO$3&gt;($F$298+$C326),INDEX($D$310:$W$310,,$C326)-SUM($D326:AN326),INDEX($D$310:$W$310,,$C326)/$F$298)))</f>
        <v>0</v>
      </c>
      <c r="AP326" s="26">
        <f>IF($F$298="n/a",0,IF(AP$3&lt;=$C326,0,IF(AP$3&gt;($F$298+$C326),INDEX($D$310:$W$310,,$C326)-SUM($D326:AO326),INDEX($D$310:$W$310,,$C326)/$F$298)))</f>
        <v>0</v>
      </c>
      <c r="AQ326" s="26">
        <f>IF($F$298="n/a",0,IF(AQ$3&lt;=$C326,0,IF(AQ$3&gt;($F$298+$C326),INDEX($D$310:$W$310,,$C326)-SUM($D326:AP326),INDEX($D$310:$W$310,,$C326)/$F$298)))</f>
        <v>0</v>
      </c>
      <c r="AR326" s="26">
        <f>IF($F$298="n/a",0,IF(AR$3&lt;=$C326,0,IF(AR$3&gt;($F$298+$C326),INDEX($D$310:$W$310,,$C326)-SUM($D326:AQ326),INDEX($D$310:$W$310,,$C326)/$F$298)))</f>
        <v>0</v>
      </c>
      <c r="AS326" s="26">
        <f>IF($F$298="n/a",0,IF(AS$3&lt;=$C326,0,IF(AS$3&gt;($F$298+$C326),INDEX($D$310:$W$310,,$C326)-SUM($D326:AR326),INDEX($D$310:$W$310,,$C326)/$F$298)))</f>
        <v>0</v>
      </c>
      <c r="AT326" s="26">
        <f>IF($F$298="n/a",0,IF(AT$3&lt;=$C326,0,IF(AT$3&gt;($F$298+$C326),INDEX($D$310:$W$310,,$C326)-SUM($D326:AS326),INDEX($D$310:$W$310,,$C326)/$F$298)))</f>
        <v>0</v>
      </c>
      <c r="AU326" s="26">
        <f>IF($F$298="n/a",0,IF(AU$3&lt;=$C326,0,IF(AU$3&gt;($F$298+$C326),INDEX($D$310:$W$310,,$C326)-SUM($D326:AT326),INDEX($D$310:$W$310,,$C326)/$F$298)))</f>
        <v>0</v>
      </c>
      <c r="AV326" s="26">
        <f>IF($F$298="n/a",0,IF(AV$3&lt;=$C326,0,IF(AV$3&gt;($F$298+$C326),INDEX($D$310:$W$310,,$C326)-SUM($D326:AU326),INDEX($D$310:$W$310,,$C326)/$F$298)))</f>
        <v>0</v>
      </c>
      <c r="AW326" s="26">
        <f>IF($F$298="n/a",0,IF(AW$3&lt;=$C326,0,IF(AW$3&gt;($F$298+$C326),INDEX($D$310:$W$310,,$C326)-SUM($D326:AV326),INDEX($D$310:$W$310,,$C326)/$F$298)))</f>
        <v>0</v>
      </c>
      <c r="AX326" s="26">
        <f>IF($F$298="n/a",0,IF(AX$3&lt;=$C326,0,IF(AX$3&gt;($F$298+$C326),INDEX($D$310:$W$310,,$C326)-SUM($D326:AW326),INDEX($D$310:$W$310,,$C326)/$F$298)))</f>
        <v>0</v>
      </c>
      <c r="AY326" s="26">
        <f>IF($F$298="n/a",0,IF(AY$3&lt;=$C326,0,IF(AY$3&gt;($F$298+$C326),INDEX($D$310:$W$310,,$C326)-SUM($D326:AX326),INDEX($D$310:$W$310,,$C326)/$F$298)))</f>
        <v>0</v>
      </c>
      <c r="AZ326" s="26">
        <f>IF($F$298="n/a",0,IF(AZ$3&lt;=$C326,0,IF(AZ$3&gt;($F$298+$C326),INDEX($D$310:$W$310,,$C326)-SUM($D326:AY326),INDEX($D$310:$W$310,,$C326)/$F$298)))</f>
        <v>0</v>
      </c>
      <c r="BA326" s="26">
        <f>IF($F$298="n/a",0,IF(BA$3&lt;=$C326,0,IF(BA$3&gt;($F$298+$C326),INDEX($D$310:$W$310,,$C326)-SUM($D326:AZ326),INDEX($D$310:$W$310,,$C326)/$F$298)))</f>
        <v>0</v>
      </c>
      <c r="BB326" s="26">
        <f>IF($F$298="n/a",0,IF(BB$3&lt;=$C326,0,IF(BB$3&gt;($F$298+$C326),INDEX($D$310:$W$310,,$C326)-SUM($D326:BA326),INDEX($D$310:$W$310,,$C326)/$F$298)))</f>
        <v>0</v>
      </c>
      <c r="BC326" s="26">
        <f>IF($F$298="n/a",0,IF(BC$3&lt;=$C326,0,IF(BC$3&gt;($F$298+$C326),INDEX($D$310:$W$310,,$C326)-SUM($D326:BB326),INDEX($D$310:$W$310,,$C326)/$F$298)))</f>
        <v>0</v>
      </c>
      <c r="BD326" s="26">
        <f>IF($F$298="n/a",0,IF(BD$3&lt;=$C326,0,IF(BD$3&gt;($F$298+$C326),INDEX($D$310:$W$310,,$C326)-SUM($D326:BC326),INDEX($D$310:$W$310,,$C326)/$F$298)))</f>
        <v>0</v>
      </c>
      <c r="BE326" s="26">
        <f>IF($F$298="n/a",0,IF(BE$3&lt;=$C326,0,IF(BE$3&gt;($F$298+$C326),INDEX($D$310:$W$310,,$C326)-SUM($D326:BD326),INDEX($D$310:$W$310,,$C326)/$F$298)))</f>
        <v>0</v>
      </c>
      <c r="BF326" s="26">
        <f>IF($F$298="n/a",0,IF(BF$3&lt;=$C326,0,IF(BF$3&gt;($F$298+$C326),INDEX($D$310:$W$310,,$C326)-SUM($D326:BE326),INDEX($D$310:$W$310,,$C326)/$F$298)))</f>
        <v>0</v>
      </c>
      <c r="BG326" s="26">
        <f>IF($F$298="n/a",0,IF(BG$3&lt;=$C326,0,IF(BG$3&gt;($F$298+$C326),INDEX($D$310:$W$310,,$C326)-SUM($D326:BF326),INDEX($D$310:$W$310,,$C326)/$F$298)))</f>
        <v>0</v>
      </c>
      <c r="BH326" s="26">
        <f>IF($F$298="n/a",0,IF(BH$3&lt;=$C326,0,IF(BH$3&gt;($F$298+$C326),INDEX($D$310:$W$310,,$C326)-SUM($D326:BG326),INDEX($D$310:$W$310,,$C326)/$F$298)))</f>
        <v>0</v>
      </c>
      <c r="BI326" s="26">
        <f>IF($F$298="n/a",0,IF(BI$3&lt;=$C326,0,IF(BI$3&gt;($F$298+$C326),INDEX($D$310:$W$310,,$C326)-SUM($D326:BH326),INDEX($D$310:$W$310,,$C326)/$F$298)))</f>
        <v>0</v>
      </c>
      <c r="BJ326" s="26">
        <f>IF($F$298="n/a",0,IF(BJ$3&lt;=$C326,0,IF(BJ$3&gt;($F$298+$C326),INDEX($D$310:$W$310,,$C326)-SUM($D326:BI326),INDEX($D$310:$W$310,,$C326)/$F$298)))</f>
        <v>0</v>
      </c>
      <c r="BK326" s="26">
        <f>IF($F$298="n/a",0,IF(BK$3&lt;=$C326,0,IF(BK$3&gt;($F$298+$C326),INDEX($D$310:$W$310,,$C326)-SUM($D326:BJ326),INDEX($D$310:$W$310,,$C326)/$F$298)))</f>
        <v>0</v>
      </c>
    </row>
    <row r="327" spans="2:63" hidden="1" outlineLevel="1" x14ac:dyDescent="0.3">
      <c r="B327" s="15">
        <v>2027</v>
      </c>
      <c r="C327">
        <v>15</v>
      </c>
      <c r="D327" s="26"/>
      <c r="E327" s="26">
        <f>IF($F$298="n/a",0,IF(E$3&lt;=$C327,0,IF(E$3&gt;($F$298+$C327),INDEX($D$310:$W$310,,$C327)-SUM($D327:D327),INDEX($D$310:$W$310,,$C327)/$F$298)))</f>
        <v>0</v>
      </c>
      <c r="F327" s="26">
        <f>IF($F$298="n/a",0,IF(F$3&lt;=$C327,0,IF(F$3&gt;($F$298+$C327),INDEX($D$310:$W$310,,$C327)-SUM($D327:E327),INDEX($D$310:$W$310,,$C327)/$F$298)))</f>
        <v>0</v>
      </c>
      <c r="G327" s="26">
        <f>IF($F$298="n/a",0,IF(G$3&lt;=$C327,0,IF(G$3&gt;($F$298+$C327),INDEX($D$310:$W$310,,$C327)-SUM($D327:F327),INDEX($D$310:$W$310,,$C327)/$F$298)))</f>
        <v>0</v>
      </c>
      <c r="H327" s="46">
        <f>IF($F$298="n/a",0,IF(H$3&lt;=$C327,0,IF(H$3&gt;($F$298+$C327),INDEX($D$310:$W$310,,$C327)-SUM($D327:G327),INDEX($D$310:$W$310,,$C327)/$F$298)))</f>
        <v>0</v>
      </c>
      <c r="I327" s="40">
        <f>IF($F$298="n/a",0,IF(I$3&lt;=$C327,0,IF(I$3&gt;($F$298+$C327),INDEX($D$310:$W$310,,$C327)-SUM($D327:H327),INDEX($D$310:$W$310,,$C327)/$F$298)))</f>
        <v>0</v>
      </c>
      <c r="J327" s="26">
        <f>IF($F$298="n/a",0,IF(J$3&lt;=$C327,0,IF(J$3&gt;($F$298+$C327),INDEX($D$310:$W$310,,$C327)-SUM($D327:I327),INDEX($D$310:$W$310,,$C327)/$F$298)))</f>
        <v>0</v>
      </c>
      <c r="K327" s="26">
        <f>IF($F$298="n/a",0,IF(K$3&lt;=$C327,0,IF(K$3&gt;($F$298+$C327),INDEX($D$310:$W$310,,$C327)-SUM($D327:J327),INDEX($D$310:$W$310,,$C327)/$F$298)))</f>
        <v>0</v>
      </c>
      <c r="L327" s="26">
        <f>IF($F$298="n/a",0,IF(L$3&lt;=$C327,0,IF(L$3&gt;($F$298+$C327),INDEX($D$310:$W$310,,$C327)-SUM($D327:K327),INDEX($D$310:$W$310,,$C327)/$F$298)))</f>
        <v>0</v>
      </c>
      <c r="M327" s="26">
        <f>IF($F$298="n/a",0,IF(M$3&lt;=$C327,0,IF(M$3&gt;($F$298+$C327),INDEX($D$310:$W$310,,$C327)-SUM($D327:L327),INDEX($D$310:$W$310,,$C327)/$F$298)))</f>
        <v>0</v>
      </c>
      <c r="N327" s="26">
        <f>IF($F$298="n/a",0,IF(N$3&lt;=$C327,0,IF(N$3&gt;($F$298+$C327),INDEX($D$310:$W$310,,$C327)-SUM($D327:M327),INDEX($D$310:$W$310,,$C327)/$F$298)))</f>
        <v>0</v>
      </c>
      <c r="O327" s="26">
        <f>IF($F$298="n/a",0,IF(O$3&lt;=$C327,0,IF(O$3&gt;($F$298+$C327),INDEX($D$310:$W$310,,$C327)-SUM($D327:N327),INDEX($D$310:$W$310,,$C327)/$F$298)))</f>
        <v>0</v>
      </c>
      <c r="P327" s="26">
        <f>IF($F$298="n/a",0,IF(P$3&lt;=$C327,0,IF(P$3&gt;($F$298+$C327),INDEX($D$310:$W$310,,$C327)-SUM($D327:O327),INDEX($D$310:$W$310,,$C327)/$F$298)))</f>
        <v>0</v>
      </c>
      <c r="Q327" s="26">
        <f>IF($F$298="n/a",0,IF(Q$3&lt;=$C327,0,IF(Q$3&gt;($F$298+$C327),INDEX($D$310:$W$310,,$C327)-SUM($D327:P327),INDEX($D$310:$W$310,,$C327)/$F$298)))</f>
        <v>0</v>
      </c>
      <c r="R327" s="26">
        <f>IF($F$298="n/a",0,IF(R$3&lt;=$C327,0,IF(R$3&gt;($F$298+$C327),INDEX($D$310:$W$310,,$C327)-SUM($D327:Q327),INDEX($D$310:$W$310,,$C327)/$F$298)))</f>
        <v>0</v>
      </c>
      <c r="S327" s="26">
        <f>IF($F$298="n/a",0,IF(S$3&lt;=$C327,0,IF(S$3&gt;($F$298+$C327),INDEX($D$310:$W$310,,$C327)-SUM($D327:R327),INDEX($D$310:$W$310,,$C327)/$F$298)))</f>
        <v>0</v>
      </c>
      <c r="T327" s="26">
        <f>IF($F$298="n/a",0,IF(T$3&lt;=$C327,0,IF(T$3&gt;($F$298+$C327),INDEX($D$310:$W$310,,$C327)-SUM($D327:S327),INDEX($D$310:$W$310,,$C327)/$F$298)))</f>
        <v>0</v>
      </c>
      <c r="U327" s="26">
        <f>IF($F$298="n/a",0,IF(U$3&lt;=$C327,0,IF(U$3&gt;($F$298+$C327),INDEX($D$310:$W$310,,$C327)-SUM($D327:T327),INDEX($D$310:$W$310,,$C327)/$F$298)))</f>
        <v>0</v>
      </c>
      <c r="V327" s="26">
        <f>IF($F$298="n/a",0,IF(V$3&lt;=$C327,0,IF(V$3&gt;($F$298+$C327),INDEX($D$310:$W$310,,$C327)-SUM($D327:U327),INDEX($D$310:$W$310,,$C327)/$F$298)))</f>
        <v>0</v>
      </c>
      <c r="W327" s="26">
        <f>IF($F$298="n/a",0,IF(W$3&lt;=$C327,0,IF(W$3&gt;($F$298+$C327),INDEX($D$310:$W$310,,$C327)-SUM($D327:V327),INDEX($D$310:$W$310,,$C327)/$F$298)))</f>
        <v>0</v>
      </c>
      <c r="X327" s="26">
        <f>IF($F$298="n/a",0,IF(X$3&lt;=$C327,0,IF(X$3&gt;($F$298+$C327),INDEX($D$310:$W$310,,$C327)-SUM($D327:W327),INDEX($D$310:$W$310,,$C327)/$F$298)))</f>
        <v>0</v>
      </c>
      <c r="Y327" s="26">
        <f>IF($F$298="n/a",0,IF(Y$3&lt;=$C327,0,IF(Y$3&gt;($F$298+$C327),INDEX($D$310:$W$310,,$C327)-SUM($D327:X327),INDEX($D$310:$W$310,,$C327)/$F$298)))</f>
        <v>0</v>
      </c>
      <c r="Z327" s="26">
        <f>IF($F$298="n/a",0,IF(Z$3&lt;=$C327,0,IF(Z$3&gt;($F$298+$C327),INDEX($D$310:$W$310,,$C327)-SUM($D327:Y327),INDEX($D$310:$W$310,,$C327)/$F$298)))</f>
        <v>0</v>
      </c>
      <c r="AA327" s="26">
        <f>IF($F$298="n/a",0,IF(AA$3&lt;=$C327,0,IF(AA$3&gt;($F$298+$C327),INDEX($D$310:$W$310,,$C327)-SUM($D327:Z327),INDEX($D$310:$W$310,,$C327)/$F$298)))</f>
        <v>0</v>
      </c>
      <c r="AB327" s="26">
        <f>IF($F$298="n/a",0,IF(AB$3&lt;=$C327,0,IF(AB$3&gt;($F$298+$C327),INDEX($D$310:$W$310,,$C327)-SUM($D327:AA327),INDEX($D$310:$W$310,,$C327)/$F$298)))</f>
        <v>0</v>
      </c>
      <c r="AC327" s="26">
        <f>IF($F$298="n/a",0,IF(AC$3&lt;=$C327,0,IF(AC$3&gt;($F$298+$C327),INDEX($D$310:$W$310,,$C327)-SUM($D327:AB327),INDEX($D$310:$W$310,,$C327)/$F$298)))</f>
        <v>0</v>
      </c>
      <c r="AD327" s="26">
        <f>IF($F$298="n/a",0,IF(AD$3&lt;=$C327,0,IF(AD$3&gt;($F$298+$C327),INDEX($D$310:$W$310,,$C327)-SUM($D327:AC327),INDEX($D$310:$W$310,,$C327)/$F$298)))</f>
        <v>0</v>
      </c>
      <c r="AE327" s="26">
        <f>IF($F$298="n/a",0,IF(AE$3&lt;=$C327,0,IF(AE$3&gt;($F$298+$C327),INDEX($D$310:$W$310,,$C327)-SUM($D327:AD327),INDEX($D$310:$W$310,,$C327)/$F$298)))</f>
        <v>0</v>
      </c>
      <c r="AF327" s="26">
        <f>IF($F$298="n/a",0,IF(AF$3&lt;=$C327,0,IF(AF$3&gt;($F$298+$C327),INDEX($D$310:$W$310,,$C327)-SUM($D327:AE327),INDEX($D$310:$W$310,,$C327)/$F$298)))</f>
        <v>0</v>
      </c>
      <c r="AG327" s="26">
        <f>IF($F$298="n/a",0,IF(AG$3&lt;=$C327,0,IF(AG$3&gt;($F$298+$C327),INDEX($D$310:$W$310,,$C327)-SUM($D327:AF327),INDEX($D$310:$W$310,,$C327)/$F$298)))</f>
        <v>0</v>
      </c>
      <c r="AH327" s="26">
        <f>IF($F$298="n/a",0,IF(AH$3&lt;=$C327,0,IF(AH$3&gt;($F$298+$C327),INDEX($D$310:$W$310,,$C327)-SUM($D327:AG327),INDEX($D$310:$W$310,,$C327)/$F$298)))</f>
        <v>0</v>
      </c>
      <c r="AI327" s="26">
        <f>IF($F$298="n/a",0,IF(AI$3&lt;=$C327,0,IF(AI$3&gt;($F$298+$C327),INDEX($D$310:$W$310,,$C327)-SUM($D327:AH327),INDEX($D$310:$W$310,,$C327)/$F$298)))</f>
        <v>0</v>
      </c>
      <c r="AJ327" s="26">
        <f>IF($F$298="n/a",0,IF(AJ$3&lt;=$C327,0,IF(AJ$3&gt;($F$298+$C327),INDEX($D$310:$W$310,,$C327)-SUM($D327:AI327),INDEX($D$310:$W$310,,$C327)/$F$298)))</f>
        <v>0</v>
      </c>
      <c r="AK327" s="26">
        <f>IF($F$298="n/a",0,IF(AK$3&lt;=$C327,0,IF(AK$3&gt;($F$298+$C327),INDEX($D$310:$W$310,,$C327)-SUM($D327:AJ327),INDEX($D$310:$W$310,,$C327)/$F$298)))</f>
        <v>0</v>
      </c>
      <c r="AL327" s="26">
        <f>IF($F$298="n/a",0,IF(AL$3&lt;=$C327,0,IF(AL$3&gt;($F$298+$C327),INDEX($D$310:$W$310,,$C327)-SUM($D327:AK327),INDEX($D$310:$W$310,,$C327)/$F$298)))</f>
        <v>0</v>
      </c>
      <c r="AM327" s="26">
        <f>IF($F$298="n/a",0,IF(AM$3&lt;=$C327,0,IF(AM$3&gt;($F$298+$C327),INDEX($D$310:$W$310,,$C327)-SUM($D327:AL327),INDEX($D$310:$W$310,,$C327)/$F$298)))</f>
        <v>0</v>
      </c>
      <c r="AN327" s="26">
        <f>IF($F$298="n/a",0,IF(AN$3&lt;=$C327,0,IF(AN$3&gt;($F$298+$C327),INDEX($D$310:$W$310,,$C327)-SUM($D327:AM327),INDEX($D$310:$W$310,,$C327)/$F$298)))</f>
        <v>0</v>
      </c>
      <c r="AO327" s="26">
        <f>IF($F$298="n/a",0,IF(AO$3&lt;=$C327,0,IF(AO$3&gt;($F$298+$C327),INDEX($D$310:$W$310,,$C327)-SUM($D327:AN327),INDEX($D$310:$W$310,,$C327)/$F$298)))</f>
        <v>0</v>
      </c>
      <c r="AP327" s="26">
        <f>IF($F$298="n/a",0,IF(AP$3&lt;=$C327,0,IF(AP$3&gt;($F$298+$C327),INDEX($D$310:$W$310,,$C327)-SUM($D327:AO327),INDEX($D$310:$W$310,,$C327)/$F$298)))</f>
        <v>0</v>
      </c>
      <c r="AQ327" s="26">
        <f>IF($F$298="n/a",0,IF(AQ$3&lt;=$C327,0,IF(AQ$3&gt;($F$298+$C327),INDEX($D$310:$W$310,,$C327)-SUM($D327:AP327),INDEX($D$310:$W$310,,$C327)/$F$298)))</f>
        <v>0</v>
      </c>
      <c r="AR327" s="26">
        <f>IF($F$298="n/a",0,IF(AR$3&lt;=$C327,0,IF(AR$3&gt;($F$298+$C327),INDEX($D$310:$W$310,,$C327)-SUM($D327:AQ327),INDEX($D$310:$W$310,,$C327)/$F$298)))</f>
        <v>0</v>
      </c>
      <c r="AS327" s="26">
        <f>IF($F$298="n/a",0,IF(AS$3&lt;=$C327,0,IF(AS$3&gt;($F$298+$C327),INDEX($D$310:$W$310,,$C327)-SUM($D327:AR327),INDEX($D$310:$W$310,,$C327)/$F$298)))</f>
        <v>0</v>
      </c>
      <c r="AT327" s="26">
        <f>IF($F$298="n/a",0,IF(AT$3&lt;=$C327,0,IF(AT$3&gt;($F$298+$C327),INDEX($D$310:$W$310,,$C327)-SUM($D327:AS327),INDEX($D$310:$W$310,,$C327)/$F$298)))</f>
        <v>0</v>
      </c>
      <c r="AU327" s="26">
        <f>IF($F$298="n/a",0,IF(AU$3&lt;=$C327,0,IF(AU$3&gt;($F$298+$C327),INDEX($D$310:$W$310,,$C327)-SUM($D327:AT327),INDEX($D$310:$W$310,,$C327)/$F$298)))</f>
        <v>0</v>
      </c>
      <c r="AV327" s="26">
        <f>IF($F$298="n/a",0,IF(AV$3&lt;=$C327,0,IF(AV$3&gt;($F$298+$C327),INDEX($D$310:$W$310,,$C327)-SUM($D327:AU327),INDEX($D$310:$W$310,,$C327)/$F$298)))</f>
        <v>0</v>
      </c>
      <c r="AW327" s="26">
        <f>IF($F$298="n/a",0,IF(AW$3&lt;=$C327,0,IF(AW$3&gt;($F$298+$C327),INDEX($D$310:$W$310,,$C327)-SUM($D327:AV327),INDEX($D$310:$W$310,,$C327)/$F$298)))</f>
        <v>0</v>
      </c>
      <c r="AX327" s="26">
        <f>IF($F$298="n/a",0,IF(AX$3&lt;=$C327,0,IF(AX$3&gt;($F$298+$C327),INDEX($D$310:$W$310,,$C327)-SUM($D327:AW327),INDEX($D$310:$W$310,,$C327)/$F$298)))</f>
        <v>0</v>
      </c>
      <c r="AY327" s="26">
        <f>IF($F$298="n/a",0,IF(AY$3&lt;=$C327,0,IF(AY$3&gt;($F$298+$C327),INDEX($D$310:$W$310,,$C327)-SUM($D327:AX327),INDEX($D$310:$W$310,,$C327)/$F$298)))</f>
        <v>0</v>
      </c>
      <c r="AZ327" s="26">
        <f>IF($F$298="n/a",0,IF(AZ$3&lt;=$C327,0,IF(AZ$3&gt;($F$298+$C327),INDEX($D$310:$W$310,,$C327)-SUM($D327:AY327),INDEX($D$310:$W$310,,$C327)/$F$298)))</f>
        <v>0</v>
      </c>
      <c r="BA327" s="26">
        <f>IF($F$298="n/a",0,IF(BA$3&lt;=$C327,0,IF(BA$3&gt;($F$298+$C327),INDEX($D$310:$W$310,,$C327)-SUM($D327:AZ327),INDEX($D$310:$W$310,,$C327)/$F$298)))</f>
        <v>0</v>
      </c>
      <c r="BB327" s="26">
        <f>IF($F$298="n/a",0,IF(BB$3&lt;=$C327,0,IF(BB$3&gt;($F$298+$C327),INDEX($D$310:$W$310,,$C327)-SUM($D327:BA327),INDEX($D$310:$W$310,,$C327)/$F$298)))</f>
        <v>0</v>
      </c>
      <c r="BC327" s="26">
        <f>IF($F$298="n/a",0,IF(BC$3&lt;=$C327,0,IF(BC$3&gt;($F$298+$C327),INDEX($D$310:$W$310,,$C327)-SUM($D327:BB327),INDEX($D$310:$W$310,,$C327)/$F$298)))</f>
        <v>0</v>
      </c>
      <c r="BD327" s="26">
        <f>IF($F$298="n/a",0,IF(BD$3&lt;=$C327,0,IF(BD$3&gt;($F$298+$C327),INDEX($D$310:$W$310,,$C327)-SUM($D327:BC327),INDEX($D$310:$W$310,,$C327)/$F$298)))</f>
        <v>0</v>
      </c>
      <c r="BE327" s="26">
        <f>IF($F$298="n/a",0,IF(BE$3&lt;=$C327,0,IF(BE$3&gt;($F$298+$C327),INDEX($D$310:$W$310,,$C327)-SUM($D327:BD327),INDEX($D$310:$W$310,,$C327)/$F$298)))</f>
        <v>0</v>
      </c>
      <c r="BF327" s="26">
        <f>IF($F$298="n/a",0,IF(BF$3&lt;=$C327,0,IF(BF$3&gt;($F$298+$C327),INDEX($D$310:$W$310,,$C327)-SUM($D327:BE327),INDEX($D$310:$W$310,,$C327)/$F$298)))</f>
        <v>0</v>
      </c>
      <c r="BG327" s="26">
        <f>IF($F$298="n/a",0,IF(BG$3&lt;=$C327,0,IF(BG$3&gt;($F$298+$C327),INDEX($D$310:$W$310,,$C327)-SUM($D327:BF327),INDEX($D$310:$W$310,,$C327)/$F$298)))</f>
        <v>0</v>
      </c>
      <c r="BH327" s="26">
        <f>IF($F$298="n/a",0,IF(BH$3&lt;=$C327,0,IF(BH$3&gt;($F$298+$C327),INDEX($D$310:$W$310,,$C327)-SUM($D327:BG327),INDEX($D$310:$W$310,,$C327)/$F$298)))</f>
        <v>0</v>
      </c>
      <c r="BI327" s="26">
        <f>IF($F$298="n/a",0,IF(BI$3&lt;=$C327,0,IF(BI$3&gt;($F$298+$C327),INDEX($D$310:$W$310,,$C327)-SUM($D327:BH327),INDEX($D$310:$W$310,,$C327)/$F$298)))</f>
        <v>0</v>
      </c>
      <c r="BJ327" s="26">
        <f>IF($F$298="n/a",0,IF(BJ$3&lt;=$C327,0,IF(BJ$3&gt;($F$298+$C327),INDEX($D$310:$W$310,,$C327)-SUM($D327:BI327),INDEX($D$310:$W$310,,$C327)/$F$298)))</f>
        <v>0</v>
      </c>
      <c r="BK327" s="26">
        <f>IF($F$298="n/a",0,IF(BK$3&lt;=$C327,0,IF(BK$3&gt;($F$298+$C327),INDEX($D$310:$W$310,,$C327)-SUM($D327:BJ327),INDEX($D$310:$W$310,,$C327)/$F$298)))</f>
        <v>0</v>
      </c>
    </row>
    <row r="328" spans="2:63" hidden="1" outlineLevel="1" x14ac:dyDescent="0.3">
      <c r="B328" s="15">
        <v>2028</v>
      </c>
      <c r="C328">
        <v>16</v>
      </c>
      <c r="D328" s="26"/>
      <c r="E328" s="26">
        <f>IF($F$298="n/a",0,IF(E$3&lt;=$C328,0,IF(E$3&gt;($F$298+$C328),INDEX($D$310:$W$310,,$C328)-SUM($D328:D328),INDEX($D$310:$W$310,,$C328)/$F$298)))</f>
        <v>0</v>
      </c>
      <c r="F328" s="26">
        <f>IF($F$298="n/a",0,IF(F$3&lt;=$C328,0,IF(F$3&gt;($F$298+$C328),INDEX($D$310:$W$310,,$C328)-SUM($D328:E328),INDEX($D$310:$W$310,,$C328)/$F$298)))</f>
        <v>0</v>
      </c>
      <c r="G328" s="26">
        <f>IF($F$298="n/a",0,IF(G$3&lt;=$C328,0,IF(G$3&gt;($F$298+$C328),INDEX($D$310:$W$310,,$C328)-SUM($D328:F328),INDEX($D$310:$W$310,,$C328)/$F$298)))</f>
        <v>0</v>
      </c>
      <c r="H328" s="46">
        <f>IF($F$298="n/a",0,IF(H$3&lt;=$C328,0,IF(H$3&gt;($F$298+$C328),INDEX($D$310:$W$310,,$C328)-SUM($D328:G328),INDEX($D$310:$W$310,,$C328)/$F$298)))</f>
        <v>0</v>
      </c>
      <c r="I328" s="40">
        <f>IF($F$298="n/a",0,IF(I$3&lt;=$C328,0,IF(I$3&gt;($F$298+$C328),INDEX($D$310:$W$310,,$C328)-SUM($D328:H328),INDEX($D$310:$W$310,,$C328)/$F$298)))</f>
        <v>0</v>
      </c>
      <c r="J328" s="26">
        <f>IF($F$298="n/a",0,IF(J$3&lt;=$C328,0,IF(J$3&gt;($F$298+$C328),INDEX($D$310:$W$310,,$C328)-SUM($D328:I328),INDEX($D$310:$W$310,,$C328)/$F$298)))</f>
        <v>0</v>
      </c>
      <c r="K328" s="26">
        <f>IF($F$298="n/a",0,IF(K$3&lt;=$C328,0,IF(K$3&gt;($F$298+$C328),INDEX($D$310:$W$310,,$C328)-SUM($D328:J328),INDEX($D$310:$W$310,,$C328)/$F$298)))</f>
        <v>0</v>
      </c>
      <c r="L328" s="26">
        <f>IF($F$298="n/a",0,IF(L$3&lt;=$C328,0,IF(L$3&gt;($F$298+$C328),INDEX($D$310:$W$310,,$C328)-SUM($D328:K328),INDEX($D$310:$W$310,,$C328)/$F$298)))</f>
        <v>0</v>
      </c>
      <c r="M328" s="26">
        <f>IF($F$298="n/a",0,IF(M$3&lt;=$C328,0,IF(M$3&gt;($F$298+$C328),INDEX($D$310:$W$310,,$C328)-SUM($D328:L328),INDEX($D$310:$W$310,,$C328)/$F$298)))</f>
        <v>0</v>
      </c>
      <c r="N328" s="26">
        <f>IF($F$298="n/a",0,IF(N$3&lt;=$C328,0,IF(N$3&gt;($F$298+$C328),INDEX($D$310:$W$310,,$C328)-SUM($D328:M328),INDEX($D$310:$W$310,,$C328)/$F$298)))</f>
        <v>0</v>
      </c>
      <c r="O328" s="26">
        <f>IF($F$298="n/a",0,IF(O$3&lt;=$C328,0,IF(O$3&gt;($F$298+$C328),INDEX($D$310:$W$310,,$C328)-SUM($D328:N328),INDEX($D$310:$W$310,,$C328)/$F$298)))</f>
        <v>0</v>
      </c>
      <c r="P328" s="26">
        <f>IF($F$298="n/a",0,IF(P$3&lt;=$C328,0,IF(P$3&gt;($F$298+$C328),INDEX($D$310:$W$310,,$C328)-SUM($D328:O328),INDEX($D$310:$W$310,,$C328)/$F$298)))</f>
        <v>0</v>
      </c>
      <c r="Q328" s="26">
        <f>IF($F$298="n/a",0,IF(Q$3&lt;=$C328,0,IF(Q$3&gt;($F$298+$C328),INDEX($D$310:$W$310,,$C328)-SUM($D328:P328),INDEX($D$310:$W$310,,$C328)/$F$298)))</f>
        <v>0</v>
      </c>
      <c r="R328" s="26">
        <f>IF($F$298="n/a",0,IF(R$3&lt;=$C328,0,IF(R$3&gt;($F$298+$C328),INDEX($D$310:$W$310,,$C328)-SUM($D328:Q328),INDEX($D$310:$W$310,,$C328)/$F$298)))</f>
        <v>0</v>
      </c>
      <c r="S328" s="26">
        <f>IF($F$298="n/a",0,IF(S$3&lt;=$C328,0,IF(S$3&gt;($F$298+$C328),INDEX($D$310:$W$310,,$C328)-SUM($D328:R328),INDEX($D$310:$W$310,,$C328)/$F$298)))</f>
        <v>0</v>
      </c>
      <c r="T328" s="26">
        <f>IF($F$298="n/a",0,IF(T$3&lt;=$C328,0,IF(T$3&gt;($F$298+$C328),INDEX($D$310:$W$310,,$C328)-SUM($D328:S328),INDEX($D$310:$W$310,,$C328)/$F$298)))</f>
        <v>0</v>
      </c>
      <c r="U328" s="26">
        <f>IF($F$298="n/a",0,IF(U$3&lt;=$C328,0,IF(U$3&gt;($F$298+$C328),INDEX($D$310:$W$310,,$C328)-SUM($D328:T328),INDEX($D$310:$W$310,,$C328)/$F$298)))</f>
        <v>0</v>
      </c>
      <c r="V328" s="26">
        <f>IF($F$298="n/a",0,IF(V$3&lt;=$C328,0,IF(V$3&gt;($F$298+$C328),INDEX($D$310:$W$310,,$C328)-SUM($D328:U328),INDEX($D$310:$W$310,,$C328)/$F$298)))</f>
        <v>0</v>
      </c>
      <c r="W328" s="26">
        <f>IF($F$298="n/a",0,IF(W$3&lt;=$C328,0,IF(W$3&gt;($F$298+$C328),INDEX($D$310:$W$310,,$C328)-SUM($D328:V328),INDEX($D$310:$W$310,,$C328)/$F$298)))</f>
        <v>0</v>
      </c>
      <c r="X328" s="26">
        <f>IF($F$298="n/a",0,IF(X$3&lt;=$C328,0,IF(X$3&gt;($F$298+$C328),INDEX($D$310:$W$310,,$C328)-SUM($D328:W328),INDEX($D$310:$W$310,,$C328)/$F$298)))</f>
        <v>0</v>
      </c>
      <c r="Y328" s="26">
        <f>IF($F$298="n/a",0,IF(Y$3&lt;=$C328,0,IF(Y$3&gt;($F$298+$C328),INDEX($D$310:$W$310,,$C328)-SUM($D328:X328),INDEX($D$310:$W$310,,$C328)/$F$298)))</f>
        <v>0</v>
      </c>
      <c r="Z328" s="26">
        <f>IF($F$298="n/a",0,IF(Z$3&lt;=$C328,0,IF(Z$3&gt;($F$298+$C328),INDEX($D$310:$W$310,,$C328)-SUM($D328:Y328),INDEX($D$310:$W$310,,$C328)/$F$298)))</f>
        <v>0</v>
      </c>
      <c r="AA328" s="26">
        <f>IF($F$298="n/a",0,IF(AA$3&lt;=$C328,0,IF(AA$3&gt;($F$298+$C328),INDEX($D$310:$W$310,,$C328)-SUM($D328:Z328),INDEX($D$310:$W$310,,$C328)/$F$298)))</f>
        <v>0</v>
      </c>
      <c r="AB328" s="26">
        <f>IF($F$298="n/a",0,IF(AB$3&lt;=$C328,0,IF(AB$3&gt;($F$298+$C328),INDEX($D$310:$W$310,,$C328)-SUM($D328:AA328),INDEX($D$310:$W$310,,$C328)/$F$298)))</f>
        <v>0</v>
      </c>
      <c r="AC328" s="26">
        <f>IF($F$298="n/a",0,IF(AC$3&lt;=$C328,0,IF(AC$3&gt;($F$298+$C328),INDEX($D$310:$W$310,,$C328)-SUM($D328:AB328),INDEX($D$310:$W$310,,$C328)/$F$298)))</f>
        <v>0</v>
      </c>
      <c r="AD328" s="26">
        <f>IF($F$298="n/a",0,IF(AD$3&lt;=$C328,0,IF(AD$3&gt;($F$298+$C328),INDEX($D$310:$W$310,,$C328)-SUM($D328:AC328),INDEX($D$310:$W$310,,$C328)/$F$298)))</f>
        <v>0</v>
      </c>
      <c r="AE328" s="26">
        <f>IF($F$298="n/a",0,IF(AE$3&lt;=$C328,0,IF(AE$3&gt;($F$298+$C328),INDEX($D$310:$W$310,,$C328)-SUM($D328:AD328),INDEX($D$310:$W$310,,$C328)/$F$298)))</f>
        <v>0</v>
      </c>
      <c r="AF328" s="26">
        <f>IF($F$298="n/a",0,IF(AF$3&lt;=$C328,0,IF(AF$3&gt;($F$298+$C328),INDEX($D$310:$W$310,,$C328)-SUM($D328:AE328),INDEX($D$310:$W$310,,$C328)/$F$298)))</f>
        <v>0</v>
      </c>
      <c r="AG328" s="26">
        <f>IF($F$298="n/a",0,IF(AG$3&lt;=$C328,0,IF(AG$3&gt;($F$298+$C328),INDEX($D$310:$W$310,,$C328)-SUM($D328:AF328),INDEX($D$310:$W$310,,$C328)/$F$298)))</f>
        <v>0</v>
      </c>
      <c r="AH328" s="26">
        <f>IF($F$298="n/a",0,IF(AH$3&lt;=$C328,0,IF(AH$3&gt;($F$298+$C328),INDEX($D$310:$W$310,,$C328)-SUM($D328:AG328),INDEX($D$310:$W$310,,$C328)/$F$298)))</f>
        <v>0</v>
      </c>
      <c r="AI328" s="26">
        <f>IF($F$298="n/a",0,IF(AI$3&lt;=$C328,0,IF(AI$3&gt;($F$298+$C328),INDEX($D$310:$W$310,,$C328)-SUM($D328:AH328),INDEX($D$310:$W$310,,$C328)/$F$298)))</f>
        <v>0</v>
      </c>
      <c r="AJ328" s="26">
        <f>IF($F$298="n/a",0,IF(AJ$3&lt;=$C328,0,IF(AJ$3&gt;($F$298+$C328),INDEX($D$310:$W$310,,$C328)-SUM($D328:AI328),INDEX($D$310:$W$310,,$C328)/$F$298)))</f>
        <v>0</v>
      </c>
      <c r="AK328" s="26">
        <f>IF($F$298="n/a",0,IF(AK$3&lt;=$C328,0,IF(AK$3&gt;($F$298+$C328),INDEX($D$310:$W$310,,$C328)-SUM($D328:AJ328),INDEX($D$310:$W$310,,$C328)/$F$298)))</f>
        <v>0</v>
      </c>
      <c r="AL328" s="26">
        <f>IF($F$298="n/a",0,IF(AL$3&lt;=$C328,0,IF(AL$3&gt;($F$298+$C328),INDEX($D$310:$W$310,,$C328)-SUM($D328:AK328),INDEX($D$310:$W$310,,$C328)/$F$298)))</f>
        <v>0</v>
      </c>
      <c r="AM328" s="26">
        <f>IF($F$298="n/a",0,IF(AM$3&lt;=$C328,0,IF(AM$3&gt;($F$298+$C328),INDEX($D$310:$W$310,,$C328)-SUM($D328:AL328),INDEX($D$310:$W$310,,$C328)/$F$298)))</f>
        <v>0</v>
      </c>
      <c r="AN328" s="26">
        <f>IF($F$298="n/a",0,IF(AN$3&lt;=$C328,0,IF(AN$3&gt;($F$298+$C328),INDEX($D$310:$W$310,,$C328)-SUM($D328:AM328),INDEX($D$310:$W$310,,$C328)/$F$298)))</f>
        <v>0</v>
      </c>
      <c r="AO328" s="26">
        <f>IF($F$298="n/a",0,IF(AO$3&lt;=$C328,0,IF(AO$3&gt;($F$298+$C328),INDEX($D$310:$W$310,,$C328)-SUM($D328:AN328),INDEX($D$310:$W$310,,$C328)/$F$298)))</f>
        <v>0</v>
      </c>
      <c r="AP328" s="26">
        <f>IF($F$298="n/a",0,IF(AP$3&lt;=$C328,0,IF(AP$3&gt;($F$298+$C328),INDEX($D$310:$W$310,,$C328)-SUM($D328:AO328),INDEX($D$310:$W$310,,$C328)/$F$298)))</f>
        <v>0</v>
      </c>
      <c r="AQ328" s="26">
        <f>IF($F$298="n/a",0,IF(AQ$3&lt;=$C328,0,IF(AQ$3&gt;($F$298+$C328),INDEX($D$310:$W$310,,$C328)-SUM($D328:AP328),INDEX($D$310:$W$310,,$C328)/$F$298)))</f>
        <v>0</v>
      </c>
      <c r="AR328" s="26">
        <f>IF($F$298="n/a",0,IF(AR$3&lt;=$C328,0,IF(AR$3&gt;($F$298+$C328),INDEX($D$310:$W$310,,$C328)-SUM($D328:AQ328),INDEX($D$310:$W$310,,$C328)/$F$298)))</f>
        <v>0</v>
      </c>
      <c r="AS328" s="26">
        <f>IF($F$298="n/a",0,IF(AS$3&lt;=$C328,0,IF(AS$3&gt;($F$298+$C328),INDEX($D$310:$W$310,,$C328)-SUM($D328:AR328),INDEX($D$310:$W$310,,$C328)/$F$298)))</f>
        <v>0</v>
      </c>
      <c r="AT328" s="26">
        <f>IF($F$298="n/a",0,IF(AT$3&lt;=$C328,0,IF(AT$3&gt;($F$298+$C328),INDEX($D$310:$W$310,,$C328)-SUM($D328:AS328),INDEX($D$310:$W$310,,$C328)/$F$298)))</f>
        <v>0</v>
      </c>
      <c r="AU328" s="26">
        <f>IF($F$298="n/a",0,IF(AU$3&lt;=$C328,0,IF(AU$3&gt;($F$298+$C328),INDEX($D$310:$W$310,,$C328)-SUM($D328:AT328),INDEX($D$310:$W$310,,$C328)/$F$298)))</f>
        <v>0</v>
      </c>
      <c r="AV328" s="26">
        <f>IF($F$298="n/a",0,IF(AV$3&lt;=$C328,0,IF(AV$3&gt;($F$298+$C328),INDEX($D$310:$W$310,,$C328)-SUM($D328:AU328),INDEX($D$310:$W$310,,$C328)/$F$298)))</f>
        <v>0</v>
      </c>
      <c r="AW328" s="26">
        <f>IF($F$298="n/a",0,IF(AW$3&lt;=$C328,0,IF(AW$3&gt;($F$298+$C328),INDEX($D$310:$W$310,,$C328)-SUM($D328:AV328),INDEX($D$310:$W$310,,$C328)/$F$298)))</f>
        <v>0</v>
      </c>
      <c r="AX328" s="26">
        <f>IF($F$298="n/a",0,IF(AX$3&lt;=$C328,0,IF(AX$3&gt;($F$298+$C328),INDEX($D$310:$W$310,,$C328)-SUM($D328:AW328),INDEX($D$310:$W$310,,$C328)/$F$298)))</f>
        <v>0</v>
      </c>
      <c r="AY328" s="26">
        <f>IF($F$298="n/a",0,IF(AY$3&lt;=$C328,0,IF(AY$3&gt;($F$298+$C328),INDEX($D$310:$W$310,,$C328)-SUM($D328:AX328),INDEX($D$310:$W$310,,$C328)/$F$298)))</f>
        <v>0</v>
      </c>
      <c r="AZ328" s="26">
        <f>IF($F$298="n/a",0,IF(AZ$3&lt;=$C328,0,IF(AZ$3&gt;($F$298+$C328),INDEX($D$310:$W$310,,$C328)-SUM($D328:AY328),INDEX($D$310:$W$310,,$C328)/$F$298)))</f>
        <v>0</v>
      </c>
      <c r="BA328" s="26">
        <f>IF($F$298="n/a",0,IF(BA$3&lt;=$C328,0,IF(BA$3&gt;($F$298+$C328),INDEX($D$310:$W$310,,$C328)-SUM($D328:AZ328),INDEX($D$310:$W$310,,$C328)/$F$298)))</f>
        <v>0</v>
      </c>
      <c r="BB328" s="26">
        <f>IF($F$298="n/a",0,IF(BB$3&lt;=$C328,0,IF(BB$3&gt;($F$298+$C328),INDEX($D$310:$W$310,,$C328)-SUM($D328:BA328),INDEX($D$310:$W$310,,$C328)/$F$298)))</f>
        <v>0</v>
      </c>
      <c r="BC328" s="26">
        <f>IF($F$298="n/a",0,IF(BC$3&lt;=$C328,0,IF(BC$3&gt;($F$298+$C328),INDEX($D$310:$W$310,,$C328)-SUM($D328:BB328),INDEX($D$310:$W$310,,$C328)/$F$298)))</f>
        <v>0</v>
      </c>
      <c r="BD328" s="26">
        <f>IF($F$298="n/a",0,IF(BD$3&lt;=$C328,0,IF(BD$3&gt;($F$298+$C328),INDEX($D$310:$W$310,,$C328)-SUM($D328:BC328),INDEX($D$310:$W$310,,$C328)/$F$298)))</f>
        <v>0</v>
      </c>
      <c r="BE328" s="26">
        <f>IF($F$298="n/a",0,IF(BE$3&lt;=$C328,0,IF(BE$3&gt;($F$298+$C328),INDEX($D$310:$W$310,,$C328)-SUM($D328:BD328),INDEX($D$310:$W$310,,$C328)/$F$298)))</f>
        <v>0</v>
      </c>
      <c r="BF328" s="26">
        <f>IF($F$298="n/a",0,IF(BF$3&lt;=$C328,0,IF(BF$3&gt;($F$298+$C328),INDEX($D$310:$W$310,,$C328)-SUM($D328:BE328),INDEX($D$310:$W$310,,$C328)/$F$298)))</f>
        <v>0</v>
      </c>
      <c r="BG328" s="26">
        <f>IF($F$298="n/a",0,IF(BG$3&lt;=$C328,0,IF(BG$3&gt;($F$298+$C328),INDEX($D$310:$W$310,,$C328)-SUM($D328:BF328),INDEX($D$310:$W$310,,$C328)/$F$298)))</f>
        <v>0</v>
      </c>
      <c r="BH328" s="26">
        <f>IF($F$298="n/a",0,IF(BH$3&lt;=$C328,0,IF(BH$3&gt;($F$298+$C328),INDEX($D$310:$W$310,,$C328)-SUM($D328:BG328),INDEX($D$310:$W$310,,$C328)/$F$298)))</f>
        <v>0</v>
      </c>
      <c r="BI328" s="26">
        <f>IF($F$298="n/a",0,IF(BI$3&lt;=$C328,0,IF(BI$3&gt;($F$298+$C328),INDEX($D$310:$W$310,,$C328)-SUM($D328:BH328),INDEX($D$310:$W$310,,$C328)/$F$298)))</f>
        <v>0</v>
      </c>
      <c r="BJ328" s="26">
        <f>IF($F$298="n/a",0,IF(BJ$3&lt;=$C328,0,IF(BJ$3&gt;($F$298+$C328),INDEX($D$310:$W$310,,$C328)-SUM($D328:BI328),INDEX($D$310:$W$310,,$C328)/$F$298)))</f>
        <v>0</v>
      </c>
      <c r="BK328" s="26">
        <f>IF($F$298="n/a",0,IF(BK$3&lt;=$C328,0,IF(BK$3&gt;($F$298+$C328),INDEX($D$310:$W$310,,$C328)-SUM($D328:BJ328),INDEX($D$310:$W$310,,$C328)/$F$298)))</f>
        <v>0</v>
      </c>
    </row>
    <row r="329" spans="2:63" hidden="1" outlineLevel="1" x14ac:dyDescent="0.3">
      <c r="B329" s="15">
        <v>2029</v>
      </c>
      <c r="C329">
        <v>17</v>
      </c>
      <c r="D329" s="26"/>
      <c r="E329" s="26">
        <f>IF($F$298="n/a",0,IF(E$3&lt;=$C329,0,IF(E$3&gt;($F$298+$C329),INDEX($D$310:$W$310,,$C329)-SUM($D329:D329),INDEX($D$310:$W$310,,$C329)/$F$298)))</f>
        <v>0</v>
      </c>
      <c r="F329" s="26">
        <f>IF($F$298="n/a",0,IF(F$3&lt;=$C329,0,IF(F$3&gt;($F$298+$C329),INDEX($D$310:$W$310,,$C329)-SUM($D329:E329),INDEX($D$310:$W$310,,$C329)/$F$298)))</f>
        <v>0</v>
      </c>
      <c r="G329" s="26">
        <f>IF($F$298="n/a",0,IF(G$3&lt;=$C329,0,IF(G$3&gt;($F$298+$C329),INDEX($D$310:$W$310,,$C329)-SUM($D329:F329),INDEX($D$310:$W$310,,$C329)/$F$298)))</f>
        <v>0</v>
      </c>
      <c r="H329" s="46">
        <f>IF($F$298="n/a",0,IF(H$3&lt;=$C329,0,IF(H$3&gt;($F$298+$C329),INDEX($D$310:$W$310,,$C329)-SUM($D329:G329),INDEX($D$310:$W$310,,$C329)/$F$298)))</f>
        <v>0</v>
      </c>
      <c r="I329" s="40">
        <f>IF($F$298="n/a",0,IF(I$3&lt;=$C329,0,IF(I$3&gt;($F$298+$C329),INDEX($D$310:$W$310,,$C329)-SUM($D329:H329),INDEX($D$310:$W$310,,$C329)/$F$298)))</f>
        <v>0</v>
      </c>
      <c r="J329" s="26">
        <f>IF($F$298="n/a",0,IF(J$3&lt;=$C329,0,IF(J$3&gt;($F$298+$C329),INDEX($D$310:$W$310,,$C329)-SUM($D329:I329),INDEX($D$310:$W$310,,$C329)/$F$298)))</f>
        <v>0</v>
      </c>
      <c r="K329" s="26">
        <f>IF($F$298="n/a",0,IF(K$3&lt;=$C329,0,IF(K$3&gt;($F$298+$C329),INDEX($D$310:$W$310,,$C329)-SUM($D329:J329),INDEX($D$310:$W$310,,$C329)/$F$298)))</f>
        <v>0</v>
      </c>
      <c r="L329" s="26">
        <f>IF($F$298="n/a",0,IF(L$3&lt;=$C329,0,IF(L$3&gt;($F$298+$C329),INDEX($D$310:$W$310,,$C329)-SUM($D329:K329),INDEX($D$310:$W$310,,$C329)/$F$298)))</f>
        <v>0</v>
      </c>
      <c r="M329" s="26">
        <f>IF($F$298="n/a",0,IF(M$3&lt;=$C329,0,IF(M$3&gt;($F$298+$C329),INDEX($D$310:$W$310,,$C329)-SUM($D329:L329),INDEX($D$310:$W$310,,$C329)/$F$298)))</f>
        <v>0</v>
      </c>
      <c r="N329" s="26">
        <f>IF($F$298="n/a",0,IF(N$3&lt;=$C329,0,IF(N$3&gt;($F$298+$C329),INDEX($D$310:$W$310,,$C329)-SUM($D329:M329),INDEX($D$310:$W$310,,$C329)/$F$298)))</f>
        <v>0</v>
      </c>
      <c r="O329" s="26">
        <f>IF($F$298="n/a",0,IF(O$3&lt;=$C329,0,IF(O$3&gt;($F$298+$C329),INDEX($D$310:$W$310,,$C329)-SUM($D329:N329),INDEX($D$310:$W$310,,$C329)/$F$298)))</f>
        <v>0</v>
      </c>
      <c r="P329" s="26">
        <f>IF($F$298="n/a",0,IF(P$3&lt;=$C329,0,IF(P$3&gt;($F$298+$C329),INDEX($D$310:$W$310,,$C329)-SUM($D329:O329),INDEX($D$310:$W$310,,$C329)/$F$298)))</f>
        <v>0</v>
      </c>
      <c r="Q329" s="26">
        <f>IF($F$298="n/a",0,IF(Q$3&lt;=$C329,0,IF(Q$3&gt;($F$298+$C329),INDEX($D$310:$W$310,,$C329)-SUM($D329:P329),INDEX($D$310:$W$310,,$C329)/$F$298)))</f>
        <v>0</v>
      </c>
      <c r="R329" s="26">
        <f>IF($F$298="n/a",0,IF(R$3&lt;=$C329,0,IF(R$3&gt;($F$298+$C329),INDEX($D$310:$W$310,,$C329)-SUM($D329:Q329),INDEX($D$310:$W$310,,$C329)/$F$298)))</f>
        <v>0</v>
      </c>
      <c r="S329" s="26">
        <f>IF($F$298="n/a",0,IF(S$3&lt;=$C329,0,IF(S$3&gt;($F$298+$C329),INDEX($D$310:$W$310,,$C329)-SUM($D329:R329),INDEX($D$310:$W$310,,$C329)/$F$298)))</f>
        <v>0</v>
      </c>
      <c r="T329" s="26">
        <f>IF($F$298="n/a",0,IF(T$3&lt;=$C329,0,IF(T$3&gt;($F$298+$C329),INDEX($D$310:$W$310,,$C329)-SUM($D329:S329),INDEX($D$310:$W$310,,$C329)/$F$298)))</f>
        <v>0</v>
      </c>
      <c r="U329" s="26">
        <f>IF($F$298="n/a",0,IF(U$3&lt;=$C329,0,IF(U$3&gt;($F$298+$C329),INDEX($D$310:$W$310,,$C329)-SUM($D329:T329),INDEX($D$310:$W$310,,$C329)/$F$298)))</f>
        <v>0</v>
      </c>
      <c r="V329" s="26">
        <f>IF($F$298="n/a",0,IF(V$3&lt;=$C329,0,IF(V$3&gt;($F$298+$C329),INDEX($D$310:$W$310,,$C329)-SUM($D329:U329),INDEX($D$310:$W$310,,$C329)/$F$298)))</f>
        <v>0</v>
      </c>
      <c r="W329" s="26">
        <f>IF($F$298="n/a",0,IF(W$3&lt;=$C329,0,IF(W$3&gt;($F$298+$C329),INDEX($D$310:$W$310,,$C329)-SUM($D329:V329),INDEX($D$310:$W$310,,$C329)/$F$298)))</f>
        <v>0</v>
      </c>
      <c r="X329" s="26">
        <f>IF($F$298="n/a",0,IF(X$3&lt;=$C329,0,IF(X$3&gt;($F$298+$C329),INDEX($D$310:$W$310,,$C329)-SUM($D329:W329),INDEX($D$310:$W$310,,$C329)/$F$298)))</f>
        <v>0</v>
      </c>
      <c r="Y329" s="26">
        <f>IF($F$298="n/a",0,IF(Y$3&lt;=$C329,0,IF(Y$3&gt;($F$298+$C329),INDEX($D$310:$W$310,,$C329)-SUM($D329:X329),INDEX($D$310:$W$310,,$C329)/$F$298)))</f>
        <v>0</v>
      </c>
      <c r="Z329" s="26">
        <f>IF($F$298="n/a",0,IF(Z$3&lt;=$C329,0,IF(Z$3&gt;($F$298+$C329),INDEX($D$310:$W$310,,$C329)-SUM($D329:Y329),INDEX($D$310:$W$310,,$C329)/$F$298)))</f>
        <v>0</v>
      </c>
      <c r="AA329" s="26">
        <f>IF($F$298="n/a",0,IF(AA$3&lt;=$C329,0,IF(AA$3&gt;($F$298+$C329),INDEX($D$310:$W$310,,$C329)-SUM($D329:Z329),INDEX($D$310:$W$310,,$C329)/$F$298)))</f>
        <v>0</v>
      </c>
      <c r="AB329" s="26">
        <f>IF($F$298="n/a",0,IF(AB$3&lt;=$C329,0,IF(AB$3&gt;($F$298+$C329),INDEX($D$310:$W$310,,$C329)-SUM($D329:AA329),INDEX($D$310:$W$310,,$C329)/$F$298)))</f>
        <v>0</v>
      </c>
      <c r="AC329" s="26">
        <f>IF($F$298="n/a",0,IF(AC$3&lt;=$C329,0,IF(AC$3&gt;($F$298+$C329),INDEX($D$310:$W$310,,$C329)-SUM($D329:AB329),INDEX($D$310:$W$310,,$C329)/$F$298)))</f>
        <v>0</v>
      </c>
      <c r="AD329" s="26">
        <f>IF($F$298="n/a",0,IF(AD$3&lt;=$C329,0,IF(AD$3&gt;($F$298+$C329),INDEX($D$310:$W$310,,$C329)-SUM($D329:AC329),INDEX($D$310:$W$310,,$C329)/$F$298)))</f>
        <v>0</v>
      </c>
      <c r="AE329" s="26">
        <f>IF($F$298="n/a",0,IF(AE$3&lt;=$C329,0,IF(AE$3&gt;($F$298+$C329),INDEX($D$310:$W$310,,$C329)-SUM($D329:AD329),INDEX($D$310:$W$310,,$C329)/$F$298)))</f>
        <v>0</v>
      </c>
      <c r="AF329" s="26">
        <f>IF($F$298="n/a",0,IF(AF$3&lt;=$C329,0,IF(AF$3&gt;($F$298+$C329),INDEX($D$310:$W$310,,$C329)-SUM($D329:AE329),INDEX($D$310:$W$310,,$C329)/$F$298)))</f>
        <v>0</v>
      </c>
      <c r="AG329" s="26">
        <f>IF($F$298="n/a",0,IF(AG$3&lt;=$C329,0,IF(AG$3&gt;($F$298+$C329),INDEX($D$310:$W$310,,$C329)-SUM($D329:AF329),INDEX($D$310:$W$310,,$C329)/$F$298)))</f>
        <v>0</v>
      </c>
      <c r="AH329" s="26">
        <f>IF($F$298="n/a",0,IF(AH$3&lt;=$C329,0,IF(AH$3&gt;($F$298+$C329),INDEX($D$310:$W$310,,$C329)-SUM($D329:AG329),INDEX($D$310:$W$310,,$C329)/$F$298)))</f>
        <v>0</v>
      </c>
      <c r="AI329" s="26">
        <f>IF($F$298="n/a",0,IF(AI$3&lt;=$C329,0,IF(AI$3&gt;($F$298+$C329),INDEX($D$310:$W$310,,$C329)-SUM($D329:AH329),INDEX($D$310:$W$310,,$C329)/$F$298)))</f>
        <v>0</v>
      </c>
      <c r="AJ329" s="26">
        <f>IF($F$298="n/a",0,IF(AJ$3&lt;=$C329,0,IF(AJ$3&gt;($F$298+$C329),INDEX($D$310:$W$310,,$C329)-SUM($D329:AI329),INDEX($D$310:$W$310,,$C329)/$F$298)))</f>
        <v>0</v>
      </c>
      <c r="AK329" s="26">
        <f>IF($F$298="n/a",0,IF(AK$3&lt;=$C329,0,IF(AK$3&gt;($F$298+$C329),INDEX($D$310:$W$310,,$C329)-SUM($D329:AJ329),INDEX($D$310:$W$310,,$C329)/$F$298)))</f>
        <v>0</v>
      </c>
      <c r="AL329" s="26">
        <f>IF($F$298="n/a",0,IF(AL$3&lt;=$C329,0,IF(AL$3&gt;($F$298+$C329),INDEX($D$310:$W$310,,$C329)-SUM($D329:AK329),INDEX($D$310:$W$310,,$C329)/$F$298)))</f>
        <v>0</v>
      </c>
      <c r="AM329" s="26">
        <f>IF($F$298="n/a",0,IF(AM$3&lt;=$C329,0,IF(AM$3&gt;($F$298+$C329),INDEX($D$310:$W$310,,$C329)-SUM($D329:AL329),INDEX($D$310:$W$310,,$C329)/$F$298)))</f>
        <v>0</v>
      </c>
      <c r="AN329" s="26">
        <f>IF($F$298="n/a",0,IF(AN$3&lt;=$C329,0,IF(AN$3&gt;($F$298+$C329),INDEX($D$310:$W$310,,$C329)-SUM($D329:AM329),INDEX($D$310:$W$310,,$C329)/$F$298)))</f>
        <v>0</v>
      </c>
      <c r="AO329" s="26">
        <f>IF($F$298="n/a",0,IF(AO$3&lt;=$C329,0,IF(AO$3&gt;($F$298+$C329),INDEX($D$310:$W$310,,$C329)-SUM($D329:AN329),INDEX($D$310:$W$310,,$C329)/$F$298)))</f>
        <v>0</v>
      </c>
      <c r="AP329" s="26">
        <f>IF($F$298="n/a",0,IF(AP$3&lt;=$C329,0,IF(AP$3&gt;($F$298+$C329),INDEX($D$310:$W$310,,$C329)-SUM($D329:AO329),INDEX($D$310:$W$310,,$C329)/$F$298)))</f>
        <v>0</v>
      </c>
      <c r="AQ329" s="26">
        <f>IF($F$298="n/a",0,IF(AQ$3&lt;=$C329,0,IF(AQ$3&gt;($F$298+$C329),INDEX($D$310:$W$310,,$C329)-SUM($D329:AP329),INDEX($D$310:$W$310,,$C329)/$F$298)))</f>
        <v>0</v>
      </c>
      <c r="AR329" s="26">
        <f>IF($F$298="n/a",0,IF(AR$3&lt;=$C329,0,IF(AR$3&gt;($F$298+$C329),INDEX($D$310:$W$310,,$C329)-SUM($D329:AQ329),INDEX($D$310:$W$310,,$C329)/$F$298)))</f>
        <v>0</v>
      </c>
      <c r="AS329" s="26">
        <f>IF($F$298="n/a",0,IF(AS$3&lt;=$C329,0,IF(AS$3&gt;($F$298+$C329),INDEX($D$310:$W$310,,$C329)-SUM($D329:AR329),INDEX($D$310:$W$310,,$C329)/$F$298)))</f>
        <v>0</v>
      </c>
      <c r="AT329" s="26">
        <f>IF($F$298="n/a",0,IF(AT$3&lt;=$C329,0,IF(AT$3&gt;($F$298+$C329),INDEX($D$310:$W$310,,$C329)-SUM($D329:AS329),INDEX($D$310:$W$310,,$C329)/$F$298)))</f>
        <v>0</v>
      </c>
      <c r="AU329" s="26">
        <f>IF($F$298="n/a",0,IF(AU$3&lt;=$C329,0,IF(AU$3&gt;($F$298+$C329),INDEX($D$310:$W$310,,$C329)-SUM($D329:AT329),INDEX($D$310:$W$310,,$C329)/$F$298)))</f>
        <v>0</v>
      </c>
      <c r="AV329" s="26">
        <f>IF($F$298="n/a",0,IF(AV$3&lt;=$C329,0,IF(AV$3&gt;($F$298+$C329),INDEX($D$310:$W$310,,$C329)-SUM($D329:AU329),INDEX($D$310:$W$310,,$C329)/$F$298)))</f>
        <v>0</v>
      </c>
      <c r="AW329" s="26">
        <f>IF($F$298="n/a",0,IF(AW$3&lt;=$C329,0,IF(AW$3&gt;($F$298+$C329),INDEX($D$310:$W$310,,$C329)-SUM($D329:AV329),INDEX($D$310:$W$310,,$C329)/$F$298)))</f>
        <v>0</v>
      </c>
      <c r="AX329" s="26">
        <f>IF($F$298="n/a",0,IF(AX$3&lt;=$C329,0,IF(AX$3&gt;($F$298+$C329),INDEX($D$310:$W$310,,$C329)-SUM($D329:AW329),INDEX($D$310:$W$310,,$C329)/$F$298)))</f>
        <v>0</v>
      </c>
      <c r="AY329" s="26">
        <f>IF($F$298="n/a",0,IF(AY$3&lt;=$C329,0,IF(AY$3&gt;($F$298+$C329),INDEX($D$310:$W$310,,$C329)-SUM($D329:AX329),INDEX($D$310:$W$310,,$C329)/$F$298)))</f>
        <v>0</v>
      </c>
      <c r="AZ329" s="26">
        <f>IF($F$298="n/a",0,IF(AZ$3&lt;=$C329,0,IF(AZ$3&gt;($F$298+$C329),INDEX($D$310:$W$310,,$C329)-SUM($D329:AY329),INDEX($D$310:$W$310,,$C329)/$F$298)))</f>
        <v>0</v>
      </c>
      <c r="BA329" s="26">
        <f>IF($F$298="n/a",0,IF(BA$3&lt;=$C329,0,IF(BA$3&gt;($F$298+$C329),INDEX($D$310:$W$310,,$C329)-SUM($D329:AZ329),INDEX($D$310:$W$310,,$C329)/$F$298)))</f>
        <v>0</v>
      </c>
      <c r="BB329" s="26">
        <f>IF($F$298="n/a",0,IF(BB$3&lt;=$C329,0,IF(BB$3&gt;($F$298+$C329),INDEX($D$310:$W$310,,$C329)-SUM($D329:BA329),INDEX($D$310:$W$310,,$C329)/$F$298)))</f>
        <v>0</v>
      </c>
      <c r="BC329" s="26">
        <f>IF($F$298="n/a",0,IF(BC$3&lt;=$C329,0,IF(BC$3&gt;($F$298+$C329),INDEX($D$310:$W$310,,$C329)-SUM($D329:BB329),INDEX($D$310:$W$310,,$C329)/$F$298)))</f>
        <v>0</v>
      </c>
      <c r="BD329" s="26">
        <f>IF($F$298="n/a",0,IF(BD$3&lt;=$C329,0,IF(BD$3&gt;($F$298+$C329),INDEX($D$310:$W$310,,$C329)-SUM($D329:BC329),INDEX($D$310:$W$310,,$C329)/$F$298)))</f>
        <v>0</v>
      </c>
      <c r="BE329" s="26">
        <f>IF($F$298="n/a",0,IF(BE$3&lt;=$C329,0,IF(BE$3&gt;($F$298+$C329),INDEX($D$310:$W$310,,$C329)-SUM($D329:BD329),INDEX($D$310:$W$310,,$C329)/$F$298)))</f>
        <v>0</v>
      </c>
      <c r="BF329" s="26">
        <f>IF($F$298="n/a",0,IF(BF$3&lt;=$C329,0,IF(BF$3&gt;($F$298+$C329),INDEX($D$310:$W$310,,$C329)-SUM($D329:BE329),INDEX($D$310:$W$310,,$C329)/$F$298)))</f>
        <v>0</v>
      </c>
      <c r="BG329" s="26">
        <f>IF($F$298="n/a",0,IF(BG$3&lt;=$C329,0,IF(BG$3&gt;($F$298+$C329),INDEX($D$310:$W$310,,$C329)-SUM($D329:BF329),INDEX($D$310:$W$310,,$C329)/$F$298)))</f>
        <v>0</v>
      </c>
      <c r="BH329" s="26">
        <f>IF($F$298="n/a",0,IF(BH$3&lt;=$C329,0,IF(BH$3&gt;($F$298+$C329),INDEX($D$310:$W$310,,$C329)-SUM($D329:BG329),INDEX($D$310:$W$310,,$C329)/$F$298)))</f>
        <v>0</v>
      </c>
      <c r="BI329" s="26">
        <f>IF($F$298="n/a",0,IF(BI$3&lt;=$C329,0,IF(BI$3&gt;($F$298+$C329),INDEX($D$310:$W$310,,$C329)-SUM($D329:BH329),INDEX($D$310:$W$310,,$C329)/$F$298)))</f>
        <v>0</v>
      </c>
      <c r="BJ329" s="26">
        <f>IF($F$298="n/a",0,IF(BJ$3&lt;=$C329,0,IF(BJ$3&gt;($F$298+$C329),INDEX($D$310:$W$310,,$C329)-SUM($D329:BI329),INDEX($D$310:$W$310,,$C329)/$F$298)))</f>
        <v>0</v>
      </c>
      <c r="BK329" s="26">
        <f>IF($F$298="n/a",0,IF(BK$3&lt;=$C329,0,IF(BK$3&gt;($F$298+$C329),INDEX($D$310:$W$310,,$C329)-SUM($D329:BJ329),INDEX($D$310:$W$310,,$C329)/$F$298)))</f>
        <v>0</v>
      </c>
    </row>
    <row r="330" spans="2:63" hidden="1" outlineLevel="1" x14ac:dyDescent="0.3">
      <c r="B330" s="15">
        <v>2030</v>
      </c>
      <c r="C330">
        <v>18</v>
      </c>
      <c r="D330" s="26"/>
      <c r="E330" s="26">
        <f>IF($F$298="n/a",0,IF(E$3&lt;=$C330,0,IF(E$3&gt;($F$298+$C330),INDEX($D$310:$W$310,,$C330)-SUM($D330:D330),INDEX($D$310:$W$310,,$C330)/$F$298)))</f>
        <v>0</v>
      </c>
      <c r="F330" s="26">
        <f>IF($F$298="n/a",0,IF(F$3&lt;=$C330,0,IF(F$3&gt;($F$298+$C330),INDEX($D$310:$W$310,,$C330)-SUM($D330:E330),INDEX($D$310:$W$310,,$C330)/$F$298)))</f>
        <v>0</v>
      </c>
      <c r="G330" s="26">
        <f>IF($F$298="n/a",0,IF(G$3&lt;=$C330,0,IF(G$3&gt;($F$298+$C330),INDEX($D$310:$W$310,,$C330)-SUM($D330:F330),INDEX($D$310:$W$310,,$C330)/$F$298)))</f>
        <v>0</v>
      </c>
      <c r="H330" s="46">
        <f>IF($F$298="n/a",0,IF(H$3&lt;=$C330,0,IF(H$3&gt;($F$298+$C330),INDEX($D$310:$W$310,,$C330)-SUM($D330:G330),INDEX($D$310:$W$310,,$C330)/$F$298)))</f>
        <v>0</v>
      </c>
      <c r="I330" s="40">
        <f>IF($F$298="n/a",0,IF(I$3&lt;=$C330,0,IF(I$3&gt;($F$298+$C330),INDEX($D$310:$W$310,,$C330)-SUM($D330:H330),INDEX($D$310:$W$310,,$C330)/$F$298)))</f>
        <v>0</v>
      </c>
      <c r="J330" s="26">
        <f>IF($F$298="n/a",0,IF(J$3&lt;=$C330,0,IF(J$3&gt;($F$298+$C330),INDEX($D$310:$W$310,,$C330)-SUM($D330:I330),INDEX($D$310:$W$310,,$C330)/$F$298)))</f>
        <v>0</v>
      </c>
      <c r="K330" s="26">
        <f>IF($F$298="n/a",0,IF(K$3&lt;=$C330,0,IF(K$3&gt;($F$298+$C330),INDEX($D$310:$W$310,,$C330)-SUM($D330:J330),INDEX($D$310:$W$310,,$C330)/$F$298)))</f>
        <v>0</v>
      </c>
      <c r="L330" s="26">
        <f>IF($F$298="n/a",0,IF(L$3&lt;=$C330,0,IF(L$3&gt;($F$298+$C330),INDEX($D$310:$W$310,,$C330)-SUM($D330:K330),INDEX($D$310:$W$310,,$C330)/$F$298)))</f>
        <v>0</v>
      </c>
      <c r="M330" s="26">
        <f>IF($F$298="n/a",0,IF(M$3&lt;=$C330,0,IF(M$3&gt;($F$298+$C330),INDEX($D$310:$W$310,,$C330)-SUM($D330:L330),INDEX($D$310:$W$310,,$C330)/$F$298)))</f>
        <v>0</v>
      </c>
      <c r="N330" s="26">
        <f>IF($F$298="n/a",0,IF(N$3&lt;=$C330,0,IF(N$3&gt;($F$298+$C330),INDEX($D$310:$W$310,,$C330)-SUM($D330:M330),INDEX($D$310:$W$310,,$C330)/$F$298)))</f>
        <v>0</v>
      </c>
      <c r="O330" s="26">
        <f>IF($F$298="n/a",0,IF(O$3&lt;=$C330,0,IF(O$3&gt;($F$298+$C330),INDEX($D$310:$W$310,,$C330)-SUM($D330:N330),INDEX($D$310:$W$310,,$C330)/$F$298)))</f>
        <v>0</v>
      </c>
      <c r="P330" s="26">
        <f>IF($F$298="n/a",0,IF(P$3&lt;=$C330,0,IF(P$3&gt;($F$298+$C330),INDEX($D$310:$W$310,,$C330)-SUM($D330:O330),INDEX($D$310:$W$310,,$C330)/$F$298)))</f>
        <v>0</v>
      </c>
      <c r="Q330" s="26">
        <f>IF($F$298="n/a",0,IF(Q$3&lt;=$C330,0,IF(Q$3&gt;($F$298+$C330),INDEX($D$310:$W$310,,$C330)-SUM($D330:P330),INDEX($D$310:$W$310,,$C330)/$F$298)))</f>
        <v>0</v>
      </c>
      <c r="R330" s="26">
        <f>IF($F$298="n/a",0,IF(R$3&lt;=$C330,0,IF(R$3&gt;($F$298+$C330),INDEX($D$310:$W$310,,$C330)-SUM($D330:Q330),INDEX($D$310:$W$310,,$C330)/$F$298)))</f>
        <v>0</v>
      </c>
      <c r="S330" s="26">
        <f>IF($F$298="n/a",0,IF(S$3&lt;=$C330,0,IF(S$3&gt;($F$298+$C330),INDEX($D$310:$W$310,,$C330)-SUM($D330:R330),INDEX($D$310:$W$310,,$C330)/$F$298)))</f>
        <v>0</v>
      </c>
      <c r="T330" s="26">
        <f>IF($F$298="n/a",0,IF(T$3&lt;=$C330,0,IF(T$3&gt;($F$298+$C330),INDEX($D$310:$W$310,,$C330)-SUM($D330:S330),INDEX($D$310:$W$310,,$C330)/$F$298)))</f>
        <v>0</v>
      </c>
      <c r="U330" s="26">
        <f>IF($F$298="n/a",0,IF(U$3&lt;=$C330,0,IF(U$3&gt;($F$298+$C330),INDEX($D$310:$W$310,,$C330)-SUM($D330:T330),INDEX($D$310:$W$310,,$C330)/$F$298)))</f>
        <v>0</v>
      </c>
      <c r="V330" s="26">
        <f>IF($F$298="n/a",0,IF(V$3&lt;=$C330,0,IF(V$3&gt;($F$298+$C330),INDEX($D$310:$W$310,,$C330)-SUM($D330:U330),INDEX($D$310:$W$310,,$C330)/$F$298)))</f>
        <v>0</v>
      </c>
      <c r="W330" s="26">
        <f>IF($F$298="n/a",0,IF(W$3&lt;=$C330,0,IF(W$3&gt;($F$298+$C330),INDEX($D$310:$W$310,,$C330)-SUM($D330:V330),INDEX($D$310:$W$310,,$C330)/$F$298)))</f>
        <v>0</v>
      </c>
      <c r="X330" s="26">
        <f>IF($F$298="n/a",0,IF(X$3&lt;=$C330,0,IF(X$3&gt;($F$298+$C330),INDEX($D$310:$W$310,,$C330)-SUM($D330:W330),INDEX($D$310:$W$310,,$C330)/$F$298)))</f>
        <v>0</v>
      </c>
      <c r="Y330" s="26">
        <f>IF($F$298="n/a",0,IF(Y$3&lt;=$C330,0,IF(Y$3&gt;($F$298+$C330),INDEX($D$310:$W$310,,$C330)-SUM($D330:X330),INDEX($D$310:$W$310,,$C330)/$F$298)))</f>
        <v>0</v>
      </c>
      <c r="Z330" s="26">
        <f>IF($F$298="n/a",0,IF(Z$3&lt;=$C330,0,IF(Z$3&gt;($F$298+$C330),INDEX($D$310:$W$310,,$C330)-SUM($D330:Y330),INDEX($D$310:$W$310,,$C330)/$F$298)))</f>
        <v>0</v>
      </c>
      <c r="AA330" s="26">
        <f>IF($F$298="n/a",0,IF(AA$3&lt;=$C330,0,IF(AA$3&gt;($F$298+$C330),INDEX($D$310:$W$310,,$C330)-SUM($D330:Z330),INDEX($D$310:$W$310,,$C330)/$F$298)))</f>
        <v>0</v>
      </c>
      <c r="AB330" s="26">
        <f>IF($F$298="n/a",0,IF(AB$3&lt;=$C330,0,IF(AB$3&gt;($F$298+$C330),INDEX($D$310:$W$310,,$C330)-SUM($D330:AA330),INDEX($D$310:$W$310,,$C330)/$F$298)))</f>
        <v>0</v>
      </c>
      <c r="AC330" s="26">
        <f>IF($F$298="n/a",0,IF(AC$3&lt;=$C330,0,IF(AC$3&gt;($F$298+$C330),INDEX($D$310:$W$310,,$C330)-SUM($D330:AB330),INDEX($D$310:$W$310,,$C330)/$F$298)))</f>
        <v>0</v>
      </c>
      <c r="AD330" s="26">
        <f>IF($F$298="n/a",0,IF(AD$3&lt;=$C330,0,IF(AD$3&gt;($F$298+$C330),INDEX($D$310:$W$310,,$C330)-SUM($D330:AC330),INDEX($D$310:$W$310,,$C330)/$F$298)))</f>
        <v>0</v>
      </c>
      <c r="AE330" s="26">
        <f>IF($F$298="n/a",0,IF(AE$3&lt;=$C330,0,IF(AE$3&gt;($F$298+$C330),INDEX($D$310:$W$310,,$C330)-SUM($D330:AD330),INDEX($D$310:$W$310,,$C330)/$F$298)))</f>
        <v>0</v>
      </c>
      <c r="AF330" s="26">
        <f>IF($F$298="n/a",0,IF(AF$3&lt;=$C330,0,IF(AF$3&gt;($F$298+$C330),INDEX($D$310:$W$310,,$C330)-SUM($D330:AE330),INDEX($D$310:$W$310,,$C330)/$F$298)))</f>
        <v>0</v>
      </c>
      <c r="AG330" s="26">
        <f>IF($F$298="n/a",0,IF(AG$3&lt;=$C330,0,IF(AG$3&gt;($F$298+$C330),INDEX($D$310:$W$310,,$C330)-SUM($D330:AF330),INDEX($D$310:$W$310,,$C330)/$F$298)))</f>
        <v>0</v>
      </c>
      <c r="AH330" s="26">
        <f>IF($F$298="n/a",0,IF(AH$3&lt;=$C330,0,IF(AH$3&gt;($F$298+$C330),INDEX($D$310:$W$310,,$C330)-SUM($D330:AG330),INDEX($D$310:$W$310,,$C330)/$F$298)))</f>
        <v>0</v>
      </c>
      <c r="AI330" s="26">
        <f>IF($F$298="n/a",0,IF(AI$3&lt;=$C330,0,IF(AI$3&gt;($F$298+$C330),INDEX($D$310:$W$310,,$C330)-SUM($D330:AH330),INDEX($D$310:$W$310,,$C330)/$F$298)))</f>
        <v>0</v>
      </c>
      <c r="AJ330" s="26">
        <f>IF($F$298="n/a",0,IF(AJ$3&lt;=$C330,0,IF(AJ$3&gt;($F$298+$C330),INDEX($D$310:$W$310,,$C330)-SUM($D330:AI330),INDEX($D$310:$W$310,,$C330)/$F$298)))</f>
        <v>0</v>
      </c>
      <c r="AK330" s="26">
        <f>IF($F$298="n/a",0,IF(AK$3&lt;=$C330,0,IF(AK$3&gt;($F$298+$C330),INDEX($D$310:$W$310,,$C330)-SUM($D330:AJ330),INDEX($D$310:$W$310,,$C330)/$F$298)))</f>
        <v>0</v>
      </c>
      <c r="AL330" s="26">
        <f>IF($F$298="n/a",0,IF(AL$3&lt;=$C330,0,IF(AL$3&gt;($F$298+$C330),INDEX($D$310:$W$310,,$C330)-SUM($D330:AK330),INDEX($D$310:$W$310,,$C330)/$F$298)))</f>
        <v>0</v>
      </c>
      <c r="AM330" s="26">
        <f>IF($F$298="n/a",0,IF(AM$3&lt;=$C330,0,IF(AM$3&gt;($F$298+$C330),INDEX($D$310:$W$310,,$C330)-SUM($D330:AL330),INDEX($D$310:$W$310,,$C330)/$F$298)))</f>
        <v>0</v>
      </c>
      <c r="AN330" s="26">
        <f>IF($F$298="n/a",0,IF(AN$3&lt;=$C330,0,IF(AN$3&gt;($F$298+$C330),INDEX($D$310:$W$310,,$C330)-SUM($D330:AM330),INDEX($D$310:$W$310,,$C330)/$F$298)))</f>
        <v>0</v>
      </c>
      <c r="AO330" s="26">
        <f>IF($F$298="n/a",0,IF(AO$3&lt;=$C330,0,IF(AO$3&gt;($F$298+$C330),INDEX($D$310:$W$310,,$C330)-SUM($D330:AN330),INDEX($D$310:$W$310,,$C330)/$F$298)))</f>
        <v>0</v>
      </c>
      <c r="AP330" s="26">
        <f>IF($F$298="n/a",0,IF(AP$3&lt;=$C330,0,IF(AP$3&gt;($F$298+$C330),INDEX($D$310:$W$310,,$C330)-SUM($D330:AO330),INDEX($D$310:$W$310,,$C330)/$F$298)))</f>
        <v>0</v>
      </c>
      <c r="AQ330" s="26">
        <f>IF($F$298="n/a",0,IF(AQ$3&lt;=$C330,0,IF(AQ$3&gt;($F$298+$C330),INDEX($D$310:$W$310,,$C330)-SUM($D330:AP330),INDEX($D$310:$W$310,,$C330)/$F$298)))</f>
        <v>0</v>
      </c>
      <c r="AR330" s="26">
        <f>IF($F$298="n/a",0,IF(AR$3&lt;=$C330,0,IF(AR$3&gt;($F$298+$C330),INDEX($D$310:$W$310,,$C330)-SUM($D330:AQ330),INDEX($D$310:$W$310,,$C330)/$F$298)))</f>
        <v>0</v>
      </c>
      <c r="AS330" s="26">
        <f>IF($F$298="n/a",0,IF(AS$3&lt;=$C330,0,IF(AS$3&gt;($F$298+$C330),INDEX($D$310:$W$310,,$C330)-SUM($D330:AR330),INDEX($D$310:$W$310,,$C330)/$F$298)))</f>
        <v>0</v>
      </c>
      <c r="AT330" s="26">
        <f>IF($F$298="n/a",0,IF(AT$3&lt;=$C330,0,IF(AT$3&gt;($F$298+$C330),INDEX($D$310:$W$310,,$C330)-SUM($D330:AS330),INDEX($D$310:$W$310,,$C330)/$F$298)))</f>
        <v>0</v>
      </c>
      <c r="AU330" s="26">
        <f>IF($F$298="n/a",0,IF(AU$3&lt;=$C330,0,IF(AU$3&gt;($F$298+$C330),INDEX($D$310:$W$310,,$C330)-SUM($D330:AT330),INDEX($D$310:$W$310,,$C330)/$F$298)))</f>
        <v>0</v>
      </c>
      <c r="AV330" s="26">
        <f>IF($F$298="n/a",0,IF(AV$3&lt;=$C330,0,IF(AV$3&gt;($F$298+$C330),INDEX($D$310:$W$310,,$C330)-SUM($D330:AU330),INDEX($D$310:$W$310,,$C330)/$F$298)))</f>
        <v>0</v>
      </c>
      <c r="AW330" s="26">
        <f>IF($F$298="n/a",0,IF(AW$3&lt;=$C330,0,IF(AW$3&gt;($F$298+$C330),INDEX($D$310:$W$310,,$C330)-SUM($D330:AV330),INDEX($D$310:$W$310,,$C330)/$F$298)))</f>
        <v>0</v>
      </c>
      <c r="AX330" s="26">
        <f>IF($F$298="n/a",0,IF(AX$3&lt;=$C330,0,IF(AX$3&gt;($F$298+$C330),INDEX($D$310:$W$310,,$C330)-SUM($D330:AW330),INDEX($D$310:$W$310,,$C330)/$F$298)))</f>
        <v>0</v>
      </c>
      <c r="AY330" s="26">
        <f>IF($F$298="n/a",0,IF(AY$3&lt;=$C330,0,IF(AY$3&gt;($F$298+$C330),INDEX($D$310:$W$310,,$C330)-SUM($D330:AX330),INDEX($D$310:$W$310,,$C330)/$F$298)))</f>
        <v>0</v>
      </c>
      <c r="AZ330" s="26">
        <f>IF($F$298="n/a",0,IF(AZ$3&lt;=$C330,0,IF(AZ$3&gt;($F$298+$C330),INDEX($D$310:$W$310,,$C330)-SUM($D330:AY330),INDEX($D$310:$W$310,,$C330)/$F$298)))</f>
        <v>0</v>
      </c>
      <c r="BA330" s="26">
        <f>IF($F$298="n/a",0,IF(BA$3&lt;=$C330,0,IF(BA$3&gt;($F$298+$C330),INDEX($D$310:$W$310,,$C330)-SUM($D330:AZ330),INDEX($D$310:$W$310,,$C330)/$F$298)))</f>
        <v>0</v>
      </c>
      <c r="BB330" s="26">
        <f>IF($F$298="n/a",0,IF(BB$3&lt;=$C330,0,IF(BB$3&gt;($F$298+$C330),INDEX($D$310:$W$310,,$C330)-SUM($D330:BA330),INDEX($D$310:$W$310,,$C330)/$F$298)))</f>
        <v>0</v>
      </c>
      <c r="BC330" s="26">
        <f>IF($F$298="n/a",0,IF(BC$3&lt;=$C330,0,IF(BC$3&gt;($F$298+$C330),INDEX($D$310:$W$310,,$C330)-SUM($D330:BB330),INDEX($D$310:$W$310,,$C330)/$F$298)))</f>
        <v>0</v>
      </c>
      <c r="BD330" s="26">
        <f>IF($F$298="n/a",0,IF(BD$3&lt;=$C330,0,IF(BD$3&gt;($F$298+$C330),INDEX($D$310:$W$310,,$C330)-SUM($D330:BC330),INDEX($D$310:$W$310,,$C330)/$F$298)))</f>
        <v>0</v>
      </c>
      <c r="BE330" s="26">
        <f>IF($F$298="n/a",0,IF(BE$3&lt;=$C330,0,IF(BE$3&gt;($F$298+$C330),INDEX($D$310:$W$310,,$C330)-SUM($D330:BD330),INDEX($D$310:$W$310,,$C330)/$F$298)))</f>
        <v>0</v>
      </c>
      <c r="BF330" s="26">
        <f>IF($F$298="n/a",0,IF(BF$3&lt;=$C330,0,IF(BF$3&gt;($F$298+$C330),INDEX($D$310:$W$310,,$C330)-SUM($D330:BE330),INDEX($D$310:$W$310,,$C330)/$F$298)))</f>
        <v>0</v>
      </c>
      <c r="BG330" s="26">
        <f>IF($F$298="n/a",0,IF(BG$3&lt;=$C330,0,IF(BG$3&gt;($F$298+$C330),INDEX($D$310:$W$310,,$C330)-SUM($D330:BF330),INDEX($D$310:$W$310,,$C330)/$F$298)))</f>
        <v>0</v>
      </c>
      <c r="BH330" s="26">
        <f>IF($F$298="n/a",0,IF(BH$3&lt;=$C330,0,IF(BH$3&gt;($F$298+$C330),INDEX($D$310:$W$310,,$C330)-SUM($D330:BG330),INDEX($D$310:$W$310,,$C330)/$F$298)))</f>
        <v>0</v>
      </c>
      <c r="BI330" s="26">
        <f>IF($F$298="n/a",0,IF(BI$3&lt;=$C330,0,IF(BI$3&gt;($F$298+$C330),INDEX($D$310:$W$310,,$C330)-SUM($D330:BH330),INDEX($D$310:$W$310,,$C330)/$F$298)))</f>
        <v>0</v>
      </c>
      <c r="BJ330" s="26">
        <f>IF($F$298="n/a",0,IF(BJ$3&lt;=$C330,0,IF(BJ$3&gt;($F$298+$C330),INDEX($D$310:$W$310,,$C330)-SUM($D330:BI330),INDEX($D$310:$W$310,,$C330)/$F$298)))</f>
        <v>0</v>
      </c>
      <c r="BK330" s="26">
        <f>IF($F$298="n/a",0,IF(BK$3&lt;=$C330,0,IF(BK$3&gt;($F$298+$C330),INDEX($D$310:$W$310,,$C330)-SUM($D330:BJ330),INDEX($D$310:$W$310,,$C330)/$F$298)))</f>
        <v>0</v>
      </c>
    </row>
    <row r="331" spans="2:63" hidden="1" outlineLevel="1" x14ac:dyDescent="0.3">
      <c r="B331" s="15">
        <v>2031</v>
      </c>
      <c r="C331">
        <v>19</v>
      </c>
      <c r="D331" s="26"/>
      <c r="E331" s="26">
        <f>IF($F$298="n/a",0,IF(E$3&lt;=$C331,0,IF(E$3&gt;($F$298+$C331),INDEX($D$310:$W$310,,$C331)-SUM($D331:D331),INDEX($D$310:$W$310,,$C331)/$F$298)))</f>
        <v>0</v>
      </c>
      <c r="F331" s="26">
        <f>IF($F$298="n/a",0,IF(F$3&lt;=$C331,0,IF(F$3&gt;($F$298+$C331),INDEX($D$310:$W$310,,$C331)-SUM($D331:E331),INDEX($D$310:$W$310,,$C331)/$F$298)))</f>
        <v>0</v>
      </c>
      <c r="G331" s="26">
        <f>IF($F$298="n/a",0,IF(G$3&lt;=$C331,0,IF(G$3&gt;($F$298+$C331),INDEX($D$310:$W$310,,$C331)-SUM($D331:F331),INDEX($D$310:$W$310,,$C331)/$F$298)))</f>
        <v>0</v>
      </c>
      <c r="H331" s="46">
        <f>IF($F$298="n/a",0,IF(H$3&lt;=$C331,0,IF(H$3&gt;($F$298+$C331),INDEX($D$310:$W$310,,$C331)-SUM($D331:G331),INDEX($D$310:$W$310,,$C331)/$F$298)))</f>
        <v>0</v>
      </c>
      <c r="I331" s="40">
        <f>IF($F$298="n/a",0,IF(I$3&lt;=$C331,0,IF(I$3&gt;($F$298+$C331),INDEX($D$310:$W$310,,$C331)-SUM($D331:H331),INDEX($D$310:$W$310,,$C331)/$F$298)))</f>
        <v>0</v>
      </c>
      <c r="J331" s="26">
        <f>IF($F$298="n/a",0,IF(J$3&lt;=$C331,0,IF(J$3&gt;($F$298+$C331),INDEX($D$310:$W$310,,$C331)-SUM($D331:I331),INDEX($D$310:$W$310,,$C331)/$F$298)))</f>
        <v>0</v>
      </c>
      <c r="K331" s="26">
        <f>IF($F$298="n/a",0,IF(K$3&lt;=$C331,0,IF(K$3&gt;($F$298+$C331),INDEX($D$310:$W$310,,$C331)-SUM($D331:J331),INDEX($D$310:$W$310,,$C331)/$F$298)))</f>
        <v>0</v>
      </c>
      <c r="L331" s="26">
        <f>IF($F$298="n/a",0,IF(L$3&lt;=$C331,0,IF(L$3&gt;($F$298+$C331),INDEX($D$310:$W$310,,$C331)-SUM($D331:K331),INDEX($D$310:$W$310,,$C331)/$F$298)))</f>
        <v>0</v>
      </c>
      <c r="M331" s="26">
        <f>IF($F$298="n/a",0,IF(M$3&lt;=$C331,0,IF(M$3&gt;($F$298+$C331),INDEX($D$310:$W$310,,$C331)-SUM($D331:L331),INDEX($D$310:$W$310,,$C331)/$F$298)))</f>
        <v>0</v>
      </c>
      <c r="N331" s="26">
        <f>IF($F$298="n/a",0,IF(N$3&lt;=$C331,0,IF(N$3&gt;($F$298+$C331),INDEX($D$310:$W$310,,$C331)-SUM($D331:M331),INDEX($D$310:$W$310,,$C331)/$F$298)))</f>
        <v>0</v>
      </c>
      <c r="O331" s="26">
        <f>IF($F$298="n/a",0,IF(O$3&lt;=$C331,0,IF(O$3&gt;($F$298+$C331),INDEX($D$310:$W$310,,$C331)-SUM($D331:N331),INDEX($D$310:$W$310,,$C331)/$F$298)))</f>
        <v>0</v>
      </c>
      <c r="P331" s="26">
        <f>IF($F$298="n/a",0,IF(P$3&lt;=$C331,0,IF(P$3&gt;($F$298+$C331),INDEX($D$310:$W$310,,$C331)-SUM($D331:O331),INDEX($D$310:$W$310,,$C331)/$F$298)))</f>
        <v>0</v>
      </c>
      <c r="Q331" s="26">
        <f>IF($F$298="n/a",0,IF(Q$3&lt;=$C331,0,IF(Q$3&gt;($F$298+$C331),INDEX($D$310:$W$310,,$C331)-SUM($D331:P331),INDEX($D$310:$W$310,,$C331)/$F$298)))</f>
        <v>0</v>
      </c>
      <c r="R331" s="26">
        <f>IF($F$298="n/a",0,IF(R$3&lt;=$C331,0,IF(R$3&gt;($F$298+$C331),INDEX($D$310:$W$310,,$C331)-SUM($D331:Q331),INDEX($D$310:$W$310,,$C331)/$F$298)))</f>
        <v>0</v>
      </c>
      <c r="S331" s="26">
        <f>IF($F$298="n/a",0,IF(S$3&lt;=$C331,0,IF(S$3&gt;($F$298+$C331),INDEX($D$310:$W$310,,$C331)-SUM($D331:R331),INDEX($D$310:$W$310,,$C331)/$F$298)))</f>
        <v>0</v>
      </c>
      <c r="T331" s="26">
        <f>IF($F$298="n/a",0,IF(T$3&lt;=$C331,0,IF(T$3&gt;($F$298+$C331),INDEX($D$310:$W$310,,$C331)-SUM($D331:S331),INDEX($D$310:$W$310,,$C331)/$F$298)))</f>
        <v>0</v>
      </c>
      <c r="U331" s="26">
        <f>IF($F$298="n/a",0,IF(U$3&lt;=$C331,0,IF(U$3&gt;($F$298+$C331),INDEX($D$310:$W$310,,$C331)-SUM($D331:T331),INDEX($D$310:$W$310,,$C331)/$F$298)))</f>
        <v>0</v>
      </c>
      <c r="V331" s="26">
        <f>IF($F$298="n/a",0,IF(V$3&lt;=$C331,0,IF(V$3&gt;($F$298+$C331),INDEX($D$310:$W$310,,$C331)-SUM($D331:U331),INDEX($D$310:$W$310,,$C331)/$F$298)))</f>
        <v>0</v>
      </c>
      <c r="W331" s="26">
        <f>IF($F$298="n/a",0,IF(W$3&lt;=$C331,0,IF(W$3&gt;($F$298+$C331),INDEX($D$310:$W$310,,$C331)-SUM($D331:V331),INDEX($D$310:$W$310,,$C331)/$F$298)))</f>
        <v>0</v>
      </c>
      <c r="X331" s="26">
        <f>IF($F$298="n/a",0,IF(X$3&lt;=$C331,0,IF(X$3&gt;($F$298+$C331),INDEX($D$310:$W$310,,$C331)-SUM($D331:W331),INDEX($D$310:$W$310,,$C331)/$F$298)))</f>
        <v>0</v>
      </c>
      <c r="Y331" s="26">
        <f>IF($F$298="n/a",0,IF(Y$3&lt;=$C331,0,IF(Y$3&gt;($F$298+$C331),INDEX($D$310:$W$310,,$C331)-SUM($D331:X331),INDEX($D$310:$W$310,,$C331)/$F$298)))</f>
        <v>0</v>
      </c>
      <c r="Z331" s="26">
        <f>IF($F$298="n/a",0,IF(Z$3&lt;=$C331,0,IF(Z$3&gt;($F$298+$C331),INDEX($D$310:$W$310,,$C331)-SUM($D331:Y331),INDEX($D$310:$W$310,,$C331)/$F$298)))</f>
        <v>0</v>
      </c>
      <c r="AA331" s="26">
        <f>IF($F$298="n/a",0,IF(AA$3&lt;=$C331,0,IF(AA$3&gt;($F$298+$C331),INDEX($D$310:$W$310,,$C331)-SUM($D331:Z331),INDEX($D$310:$W$310,,$C331)/$F$298)))</f>
        <v>0</v>
      </c>
      <c r="AB331" s="26">
        <f>IF($F$298="n/a",0,IF(AB$3&lt;=$C331,0,IF(AB$3&gt;($F$298+$C331),INDEX($D$310:$W$310,,$C331)-SUM($D331:AA331),INDEX($D$310:$W$310,,$C331)/$F$298)))</f>
        <v>0</v>
      </c>
      <c r="AC331" s="26">
        <f>IF($F$298="n/a",0,IF(AC$3&lt;=$C331,0,IF(AC$3&gt;($F$298+$C331),INDEX($D$310:$W$310,,$C331)-SUM($D331:AB331),INDEX($D$310:$W$310,,$C331)/$F$298)))</f>
        <v>0</v>
      </c>
      <c r="AD331" s="26">
        <f>IF($F$298="n/a",0,IF(AD$3&lt;=$C331,0,IF(AD$3&gt;($F$298+$C331),INDEX($D$310:$W$310,,$C331)-SUM($D331:AC331),INDEX($D$310:$W$310,,$C331)/$F$298)))</f>
        <v>0</v>
      </c>
      <c r="AE331" s="26">
        <f>IF($F$298="n/a",0,IF(AE$3&lt;=$C331,0,IF(AE$3&gt;($F$298+$C331),INDEX($D$310:$W$310,,$C331)-SUM($D331:AD331),INDEX($D$310:$W$310,,$C331)/$F$298)))</f>
        <v>0</v>
      </c>
      <c r="AF331" s="26">
        <f>IF($F$298="n/a",0,IF(AF$3&lt;=$C331,0,IF(AF$3&gt;($F$298+$C331),INDEX($D$310:$W$310,,$C331)-SUM($D331:AE331),INDEX($D$310:$W$310,,$C331)/$F$298)))</f>
        <v>0</v>
      </c>
      <c r="AG331" s="26">
        <f>IF($F$298="n/a",0,IF(AG$3&lt;=$C331,0,IF(AG$3&gt;($F$298+$C331),INDEX($D$310:$W$310,,$C331)-SUM($D331:AF331),INDEX($D$310:$W$310,,$C331)/$F$298)))</f>
        <v>0</v>
      </c>
      <c r="AH331" s="26">
        <f>IF($F$298="n/a",0,IF(AH$3&lt;=$C331,0,IF(AH$3&gt;($F$298+$C331),INDEX($D$310:$W$310,,$C331)-SUM($D331:AG331),INDEX($D$310:$W$310,,$C331)/$F$298)))</f>
        <v>0</v>
      </c>
      <c r="AI331" s="26">
        <f>IF($F$298="n/a",0,IF(AI$3&lt;=$C331,0,IF(AI$3&gt;($F$298+$C331),INDEX($D$310:$W$310,,$C331)-SUM($D331:AH331),INDEX($D$310:$W$310,,$C331)/$F$298)))</f>
        <v>0</v>
      </c>
      <c r="AJ331" s="26">
        <f>IF($F$298="n/a",0,IF(AJ$3&lt;=$C331,0,IF(AJ$3&gt;($F$298+$C331),INDEX($D$310:$W$310,,$C331)-SUM($D331:AI331),INDEX($D$310:$W$310,,$C331)/$F$298)))</f>
        <v>0</v>
      </c>
      <c r="AK331" s="26">
        <f>IF($F$298="n/a",0,IF(AK$3&lt;=$C331,0,IF(AK$3&gt;($F$298+$C331),INDEX($D$310:$W$310,,$C331)-SUM($D331:AJ331),INDEX($D$310:$W$310,,$C331)/$F$298)))</f>
        <v>0</v>
      </c>
      <c r="AL331" s="26">
        <f>IF($F$298="n/a",0,IF(AL$3&lt;=$C331,0,IF(AL$3&gt;($F$298+$C331),INDEX($D$310:$W$310,,$C331)-SUM($D331:AK331),INDEX($D$310:$W$310,,$C331)/$F$298)))</f>
        <v>0</v>
      </c>
      <c r="AM331" s="26">
        <f>IF($F$298="n/a",0,IF(AM$3&lt;=$C331,0,IF(AM$3&gt;($F$298+$C331),INDEX($D$310:$W$310,,$C331)-SUM($D331:AL331),INDEX($D$310:$W$310,,$C331)/$F$298)))</f>
        <v>0</v>
      </c>
      <c r="AN331" s="26">
        <f>IF($F$298="n/a",0,IF(AN$3&lt;=$C331,0,IF(AN$3&gt;($F$298+$C331),INDEX($D$310:$W$310,,$C331)-SUM($D331:AM331),INDEX($D$310:$W$310,,$C331)/$F$298)))</f>
        <v>0</v>
      </c>
      <c r="AO331" s="26">
        <f>IF($F$298="n/a",0,IF(AO$3&lt;=$C331,0,IF(AO$3&gt;($F$298+$C331),INDEX($D$310:$W$310,,$C331)-SUM($D331:AN331),INDEX($D$310:$W$310,,$C331)/$F$298)))</f>
        <v>0</v>
      </c>
      <c r="AP331" s="26">
        <f>IF($F$298="n/a",0,IF(AP$3&lt;=$C331,0,IF(AP$3&gt;($F$298+$C331),INDEX($D$310:$W$310,,$C331)-SUM($D331:AO331),INDEX($D$310:$W$310,,$C331)/$F$298)))</f>
        <v>0</v>
      </c>
      <c r="AQ331" s="26">
        <f>IF($F$298="n/a",0,IF(AQ$3&lt;=$C331,0,IF(AQ$3&gt;($F$298+$C331),INDEX($D$310:$W$310,,$C331)-SUM($D331:AP331),INDEX($D$310:$W$310,,$C331)/$F$298)))</f>
        <v>0</v>
      </c>
      <c r="AR331" s="26">
        <f>IF($F$298="n/a",0,IF(AR$3&lt;=$C331,0,IF(AR$3&gt;($F$298+$C331),INDEX($D$310:$W$310,,$C331)-SUM($D331:AQ331),INDEX($D$310:$W$310,,$C331)/$F$298)))</f>
        <v>0</v>
      </c>
      <c r="AS331" s="26">
        <f>IF($F$298="n/a",0,IF(AS$3&lt;=$C331,0,IF(AS$3&gt;($F$298+$C331),INDEX($D$310:$W$310,,$C331)-SUM($D331:AR331),INDEX($D$310:$W$310,,$C331)/$F$298)))</f>
        <v>0</v>
      </c>
      <c r="AT331" s="26">
        <f>IF($F$298="n/a",0,IF(AT$3&lt;=$C331,0,IF(AT$3&gt;($F$298+$C331),INDEX($D$310:$W$310,,$C331)-SUM($D331:AS331),INDEX($D$310:$W$310,,$C331)/$F$298)))</f>
        <v>0</v>
      </c>
      <c r="AU331" s="26">
        <f>IF($F$298="n/a",0,IF(AU$3&lt;=$C331,0,IF(AU$3&gt;($F$298+$C331),INDEX($D$310:$W$310,,$C331)-SUM($D331:AT331),INDEX($D$310:$W$310,,$C331)/$F$298)))</f>
        <v>0</v>
      </c>
      <c r="AV331" s="26">
        <f>IF($F$298="n/a",0,IF(AV$3&lt;=$C331,0,IF(AV$3&gt;($F$298+$C331),INDEX($D$310:$W$310,,$C331)-SUM($D331:AU331),INDEX($D$310:$W$310,,$C331)/$F$298)))</f>
        <v>0</v>
      </c>
      <c r="AW331" s="26">
        <f>IF($F$298="n/a",0,IF(AW$3&lt;=$C331,0,IF(AW$3&gt;($F$298+$C331),INDEX($D$310:$W$310,,$C331)-SUM($D331:AV331),INDEX($D$310:$W$310,,$C331)/$F$298)))</f>
        <v>0</v>
      </c>
      <c r="AX331" s="26">
        <f>IF($F$298="n/a",0,IF(AX$3&lt;=$C331,0,IF(AX$3&gt;($F$298+$C331),INDEX($D$310:$W$310,,$C331)-SUM($D331:AW331),INDEX($D$310:$W$310,,$C331)/$F$298)))</f>
        <v>0</v>
      </c>
      <c r="AY331" s="26">
        <f>IF($F$298="n/a",0,IF(AY$3&lt;=$C331,0,IF(AY$3&gt;($F$298+$C331),INDEX($D$310:$W$310,,$C331)-SUM($D331:AX331),INDEX($D$310:$W$310,,$C331)/$F$298)))</f>
        <v>0</v>
      </c>
      <c r="AZ331" s="26">
        <f>IF($F$298="n/a",0,IF(AZ$3&lt;=$C331,0,IF(AZ$3&gt;($F$298+$C331),INDEX($D$310:$W$310,,$C331)-SUM($D331:AY331),INDEX($D$310:$W$310,,$C331)/$F$298)))</f>
        <v>0</v>
      </c>
      <c r="BA331" s="26">
        <f>IF($F$298="n/a",0,IF(BA$3&lt;=$C331,0,IF(BA$3&gt;($F$298+$C331),INDEX($D$310:$W$310,,$C331)-SUM($D331:AZ331),INDEX($D$310:$W$310,,$C331)/$F$298)))</f>
        <v>0</v>
      </c>
      <c r="BB331" s="26">
        <f>IF($F$298="n/a",0,IF(BB$3&lt;=$C331,0,IF(BB$3&gt;($F$298+$C331),INDEX($D$310:$W$310,,$C331)-SUM($D331:BA331),INDEX($D$310:$W$310,,$C331)/$F$298)))</f>
        <v>0</v>
      </c>
      <c r="BC331" s="26">
        <f>IF($F$298="n/a",0,IF(BC$3&lt;=$C331,0,IF(BC$3&gt;($F$298+$C331),INDEX($D$310:$W$310,,$C331)-SUM($D331:BB331),INDEX($D$310:$W$310,,$C331)/$F$298)))</f>
        <v>0</v>
      </c>
      <c r="BD331" s="26">
        <f>IF($F$298="n/a",0,IF(BD$3&lt;=$C331,0,IF(BD$3&gt;($F$298+$C331),INDEX($D$310:$W$310,,$C331)-SUM($D331:BC331),INDEX($D$310:$W$310,,$C331)/$F$298)))</f>
        <v>0</v>
      </c>
      <c r="BE331" s="26">
        <f>IF($F$298="n/a",0,IF(BE$3&lt;=$C331,0,IF(BE$3&gt;($F$298+$C331),INDEX($D$310:$W$310,,$C331)-SUM($D331:BD331),INDEX($D$310:$W$310,,$C331)/$F$298)))</f>
        <v>0</v>
      </c>
      <c r="BF331" s="26">
        <f>IF($F$298="n/a",0,IF(BF$3&lt;=$C331,0,IF(BF$3&gt;($F$298+$C331),INDEX($D$310:$W$310,,$C331)-SUM($D331:BE331),INDEX($D$310:$W$310,,$C331)/$F$298)))</f>
        <v>0</v>
      </c>
      <c r="BG331" s="26">
        <f>IF($F$298="n/a",0,IF(BG$3&lt;=$C331,0,IF(BG$3&gt;($F$298+$C331),INDEX($D$310:$W$310,,$C331)-SUM($D331:BF331),INDEX($D$310:$W$310,,$C331)/$F$298)))</f>
        <v>0</v>
      </c>
      <c r="BH331" s="26">
        <f>IF($F$298="n/a",0,IF(BH$3&lt;=$C331,0,IF(BH$3&gt;($F$298+$C331),INDEX($D$310:$W$310,,$C331)-SUM($D331:BG331),INDEX($D$310:$W$310,,$C331)/$F$298)))</f>
        <v>0</v>
      </c>
      <c r="BI331" s="26">
        <f>IF($F$298="n/a",0,IF(BI$3&lt;=$C331,0,IF(BI$3&gt;($F$298+$C331),INDEX($D$310:$W$310,,$C331)-SUM($D331:BH331),INDEX($D$310:$W$310,,$C331)/$F$298)))</f>
        <v>0</v>
      </c>
      <c r="BJ331" s="26">
        <f>IF($F$298="n/a",0,IF(BJ$3&lt;=$C331,0,IF(BJ$3&gt;($F$298+$C331),INDEX($D$310:$W$310,,$C331)-SUM($D331:BI331),INDEX($D$310:$W$310,,$C331)/$F$298)))</f>
        <v>0</v>
      </c>
      <c r="BK331" s="26">
        <f>IF($F$298="n/a",0,IF(BK$3&lt;=$C331,0,IF(BK$3&gt;($F$298+$C331),INDEX($D$310:$W$310,,$C331)-SUM($D331:BJ331),INDEX($D$310:$W$310,,$C331)/$F$298)))</f>
        <v>0</v>
      </c>
    </row>
    <row r="332" spans="2:63" hidden="1" outlineLevel="1" x14ac:dyDescent="0.3">
      <c r="B332" s="15">
        <v>2032</v>
      </c>
      <c r="C332">
        <v>20</v>
      </c>
      <c r="D332" s="26"/>
      <c r="E332" s="26">
        <f>IF($F$298="n/a",0,IF(E$3&lt;=$C332,0,IF(E$3&gt;($F$298+$C332),INDEX($D$310:$W$310,,$C332)-SUM($D332:D332),INDEX($D$310:$W$310,,$C332)/$F$298)))</f>
        <v>0</v>
      </c>
      <c r="F332" s="26">
        <f>IF($F$298="n/a",0,IF(F$3&lt;=$C332,0,IF(F$3&gt;($F$298+$C332),INDEX($D$310:$W$310,,$C332)-SUM($D332:E332),INDEX($D$310:$W$310,,$C332)/$F$298)))</f>
        <v>0</v>
      </c>
      <c r="G332" s="26">
        <f>IF($F$298="n/a",0,IF(G$3&lt;=$C332,0,IF(G$3&gt;($F$298+$C332),INDEX($D$310:$W$310,,$C332)-SUM($D332:F332),INDEX($D$310:$W$310,,$C332)/$F$298)))</f>
        <v>0</v>
      </c>
      <c r="H332" s="46">
        <f>IF($F$298="n/a",0,IF(H$3&lt;=$C332,0,IF(H$3&gt;($F$298+$C332),INDEX($D$310:$W$310,,$C332)-SUM($D332:G332),INDEX($D$310:$W$310,,$C332)/$F$298)))</f>
        <v>0</v>
      </c>
      <c r="I332" s="40">
        <f>IF($F$298="n/a",0,IF(I$3&lt;=$C332,0,IF(I$3&gt;($F$298+$C332),INDEX($D$310:$W$310,,$C332)-SUM($D332:H332),INDEX($D$310:$W$310,,$C332)/$F$298)))</f>
        <v>0</v>
      </c>
      <c r="J332" s="26">
        <f>IF($F$298="n/a",0,IF(J$3&lt;=$C332,0,IF(J$3&gt;($F$298+$C332),INDEX($D$310:$W$310,,$C332)-SUM($D332:I332),INDEX($D$310:$W$310,,$C332)/$F$298)))</f>
        <v>0</v>
      </c>
      <c r="K332" s="26">
        <f>IF($F$298="n/a",0,IF(K$3&lt;=$C332,0,IF(K$3&gt;($F$298+$C332),INDEX($D$310:$W$310,,$C332)-SUM($D332:J332),INDEX($D$310:$W$310,,$C332)/$F$298)))</f>
        <v>0</v>
      </c>
      <c r="L332" s="26">
        <f>IF($F$298="n/a",0,IF(L$3&lt;=$C332,0,IF(L$3&gt;($F$298+$C332),INDEX($D$310:$W$310,,$C332)-SUM($D332:K332),INDEX($D$310:$W$310,,$C332)/$F$298)))</f>
        <v>0</v>
      </c>
      <c r="M332" s="26">
        <f>IF($F$298="n/a",0,IF(M$3&lt;=$C332,0,IF(M$3&gt;($F$298+$C332),INDEX($D$310:$W$310,,$C332)-SUM($D332:L332),INDEX($D$310:$W$310,,$C332)/$F$298)))</f>
        <v>0</v>
      </c>
      <c r="N332" s="26">
        <f>IF($F$298="n/a",0,IF(N$3&lt;=$C332,0,IF(N$3&gt;($F$298+$C332),INDEX($D$310:$W$310,,$C332)-SUM($D332:M332),INDEX($D$310:$W$310,,$C332)/$F$298)))</f>
        <v>0</v>
      </c>
      <c r="O332" s="26">
        <f>IF($F$298="n/a",0,IF(O$3&lt;=$C332,0,IF(O$3&gt;($F$298+$C332),INDEX($D$310:$W$310,,$C332)-SUM($D332:N332),INDEX($D$310:$W$310,,$C332)/$F$298)))</f>
        <v>0</v>
      </c>
      <c r="P332" s="26">
        <f>IF($F$298="n/a",0,IF(P$3&lt;=$C332,0,IF(P$3&gt;($F$298+$C332),INDEX($D$310:$W$310,,$C332)-SUM($D332:O332),INDEX($D$310:$W$310,,$C332)/$F$298)))</f>
        <v>0</v>
      </c>
      <c r="Q332" s="26">
        <f>IF($F$298="n/a",0,IF(Q$3&lt;=$C332,0,IF(Q$3&gt;($F$298+$C332),INDEX($D$310:$W$310,,$C332)-SUM($D332:P332),INDEX($D$310:$W$310,,$C332)/$F$298)))</f>
        <v>0</v>
      </c>
      <c r="R332" s="26">
        <f>IF($F$298="n/a",0,IF(R$3&lt;=$C332,0,IF(R$3&gt;($F$298+$C332),INDEX($D$310:$W$310,,$C332)-SUM($D332:Q332),INDEX($D$310:$W$310,,$C332)/$F$298)))</f>
        <v>0</v>
      </c>
      <c r="S332" s="26">
        <f>IF($F$298="n/a",0,IF(S$3&lt;=$C332,0,IF(S$3&gt;($F$298+$C332),INDEX($D$310:$W$310,,$C332)-SUM($D332:R332),INDEX($D$310:$W$310,,$C332)/$F$298)))</f>
        <v>0</v>
      </c>
      <c r="T332" s="26">
        <f>IF($F$298="n/a",0,IF(T$3&lt;=$C332,0,IF(T$3&gt;($F$298+$C332),INDEX($D$310:$W$310,,$C332)-SUM($D332:S332),INDEX($D$310:$W$310,,$C332)/$F$298)))</f>
        <v>0</v>
      </c>
      <c r="U332" s="26">
        <f>IF($F$298="n/a",0,IF(U$3&lt;=$C332,0,IF(U$3&gt;($F$298+$C332),INDEX($D$310:$W$310,,$C332)-SUM($D332:T332),INDEX($D$310:$W$310,,$C332)/$F$298)))</f>
        <v>0</v>
      </c>
      <c r="V332" s="26">
        <f>IF($F$298="n/a",0,IF(V$3&lt;=$C332,0,IF(V$3&gt;($F$298+$C332),INDEX($D$310:$W$310,,$C332)-SUM($D332:U332),INDEX($D$310:$W$310,,$C332)/$F$298)))</f>
        <v>0</v>
      </c>
      <c r="W332" s="26">
        <f>IF($F$298="n/a",0,IF(W$3&lt;=$C332,0,IF(W$3&gt;($F$298+$C332),INDEX($D$310:$W$310,,$C332)-SUM($D332:V332),INDEX($D$310:$W$310,,$C332)/$F$298)))</f>
        <v>0</v>
      </c>
      <c r="X332" s="26">
        <f>IF($F$298="n/a",0,IF(X$3&lt;=$C332,0,IF(X$3&gt;($F$298+$C332),INDEX($D$310:$W$310,,$C332)-SUM($D332:W332),INDEX($D$310:$W$310,,$C332)/$F$298)))</f>
        <v>0</v>
      </c>
      <c r="Y332" s="26">
        <f>IF($F$298="n/a",0,IF(Y$3&lt;=$C332,0,IF(Y$3&gt;($F$298+$C332),INDEX($D$310:$W$310,,$C332)-SUM($D332:X332),INDEX($D$310:$W$310,,$C332)/$F$298)))</f>
        <v>0</v>
      </c>
      <c r="Z332" s="26">
        <f>IF($F$298="n/a",0,IF(Z$3&lt;=$C332,0,IF(Z$3&gt;($F$298+$C332),INDEX($D$310:$W$310,,$C332)-SUM($D332:Y332),INDEX($D$310:$W$310,,$C332)/$F$298)))</f>
        <v>0</v>
      </c>
      <c r="AA332" s="26">
        <f>IF($F$298="n/a",0,IF(AA$3&lt;=$C332,0,IF(AA$3&gt;($F$298+$C332),INDEX($D$310:$W$310,,$C332)-SUM($D332:Z332),INDEX($D$310:$W$310,,$C332)/$F$298)))</f>
        <v>0</v>
      </c>
      <c r="AB332" s="26">
        <f>IF($F$298="n/a",0,IF(AB$3&lt;=$C332,0,IF(AB$3&gt;($F$298+$C332),INDEX($D$310:$W$310,,$C332)-SUM($D332:AA332),INDEX($D$310:$W$310,,$C332)/$F$298)))</f>
        <v>0</v>
      </c>
      <c r="AC332" s="26">
        <f>IF($F$298="n/a",0,IF(AC$3&lt;=$C332,0,IF(AC$3&gt;($F$298+$C332),INDEX($D$310:$W$310,,$C332)-SUM($D332:AB332),INDEX($D$310:$W$310,,$C332)/$F$298)))</f>
        <v>0</v>
      </c>
      <c r="AD332" s="26">
        <f>IF($F$298="n/a",0,IF(AD$3&lt;=$C332,0,IF(AD$3&gt;($F$298+$C332),INDEX($D$310:$W$310,,$C332)-SUM($D332:AC332),INDEX($D$310:$W$310,,$C332)/$F$298)))</f>
        <v>0</v>
      </c>
      <c r="AE332" s="26">
        <f>IF($F$298="n/a",0,IF(AE$3&lt;=$C332,0,IF(AE$3&gt;($F$298+$C332),INDEX($D$310:$W$310,,$C332)-SUM($D332:AD332),INDEX($D$310:$W$310,,$C332)/$F$298)))</f>
        <v>0</v>
      </c>
      <c r="AF332" s="26">
        <f>IF($F$298="n/a",0,IF(AF$3&lt;=$C332,0,IF(AF$3&gt;($F$298+$C332),INDEX($D$310:$W$310,,$C332)-SUM($D332:AE332),INDEX($D$310:$W$310,,$C332)/$F$298)))</f>
        <v>0</v>
      </c>
      <c r="AG332" s="26">
        <f>IF($F$298="n/a",0,IF(AG$3&lt;=$C332,0,IF(AG$3&gt;($F$298+$C332),INDEX($D$310:$W$310,,$C332)-SUM($D332:AF332),INDEX($D$310:$W$310,,$C332)/$F$298)))</f>
        <v>0</v>
      </c>
      <c r="AH332" s="26">
        <f>IF($F$298="n/a",0,IF(AH$3&lt;=$C332,0,IF(AH$3&gt;($F$298+$C332),INDEX($D$310:$W$310,,$C332)-SUM($D332:AG332),INDEX($D$310:$W$310,,$C332)/$F$298)))</f>
        <v>0</v>
      </c>
      <c r="AI332" s="26">
        <f>IF($F$298="n/a",0,IF(AI$3&lt;=$C332,0,IF(AI$3&gt;($F$298+$C332),INDEX($D$310:$W$310,,$C332)-SUM($D332:AH332),INDEX($D$310:$W$310,,$C332)/$F$298)))</f>
        <v>0</v>
      </c>
      <c r="AJ332" s="26">
        <f>IF($F$298="n/a",0,IF(AJ$3&lt;=$C332,0,IF(AJ$3&gt;($F$298+$C332),INDEX($D$310:$W$310,,$C332)-SUM($D332:AI332),INDEX($D$310:$W$310,,$C332)/$F$298)))</f>
        <v>0</v>
      </c>
      <c r="AK332" s="26">
        <f>IF($F$298="n/a",0,IF(AK$3&lt;=$C332,0,IF(AK$3&gt;($F$298+$C332),INDEX($D$310:$W$310,,$C332)-SUM($D332:AJ332),INDEX($D$310:$W$310,,$C332)/$F$298)))</f>
        <v>0</v>
      </c>
      <c r="AL332" s="26">
        <f>IF($F$298="n/a",0,IF(AL$3&lt;=$C332,0,IF(AL$3&gt;($F$298+$C332),INDEX($D$310:$W$310,,$C332)-SUM($D332:AK332),INDEX($D$310:$W$310,,$C332)/$F$298)))</f>
        <v>0</v>
      </c>
      <c r="AM332" s="26">
        <f>IF($F$298="n/a",0,IF(AM$3&lt;=$C332,0,IF(AM$3&gt;($F$298+$C332),INDEX($D$310:$W$310,,$C332)-SUM($D332:AL332),INDEX($D$310:$W$310,,$C332)/$F$298)))</f>
        <v>0</v>
      </c>
      <c r="AN332" s="26">
        <f>IF($F$298="n/a",0,IF(AN$3&lt;=$C332,0,IF(AN$3&gt;($F$298+$C332),INDEX($D$310:$W$310,,$C332)-SUM($D332:AM332),INDEX($D$310:$W$310,,$C332)/$F$298)))</f>
        <v>0</v>
      </c>
      <c r="AO332" s="26">
        <f>IF($F$298="n/a",0,IF(AO$3&lt;=$C332,0,IF(AO$3&gt;($F$298+$C332),INDEX($D$310:$W$310,,$C332)-SUM($D332:AN332),INDEX($D$310:$W$310,,$C332)/$F$298)))</f>
        <v>0</v>
      </c>
      <c r="AP332" s="26">
        <f>IF($F$298="n/a",0,IF(AP$3&lt;=$C332,0,IF(AP$3&gt;($F$298+$C332),INDEX($D$310:$W$310,,$C332)-SUM($D332:AO332),INDEX($D$310:$W$310,,$C332)/$F$298)))</f>
        <v>0</v>
      </c>
      <c r="AQ332" s="26">
        <f>IF($F$298="n/a",0,IF(AQ$3&lt;=$C332,0,IF(AQ$3&gt;($F$298+$C332),INDEX($D$310:$W$310,,$C332)-SUM($D332:AP332),INDEX($D$310:$W$310,,$C332)/$F$298)))</f>
        <v>0</v>
      </c>
      <c r="AR332" s="26">
        <f>IF($F$298="n/a",0,IF(AR$3&lt;=$C332,0,IF(AR$3&gt;($F$298+$C332),INDEX($D$310:$W$310,,$C332)-SUM($D332:AQ332),INDEX($D$310:$W$310,,$C332)/$F$298)))</f>
        <v>0</v>
      </c>
      <c r="AS332" s="26">
        <f>IF($F$298="n/a",0,IF(AS$3&lt;=$C332,0,IF(AS$3&gt;($F$298+$C332),INDEX($D$310:$W$310,,$C332)-SUM($D332:AR332),INDEX($D$310:$W$310,,$C332)/$F$298)))</f>
        <v>0</v>
      </c>
      <c r="AT332" s="26">
        <f>IF($F$298="n/a",0,IF(AT$3&lt;=$C332,0,IF(AT$3&gt;($F$298+$C332),INDEX($D$310:$W$310,,$C332)-SUM($D332:AS332),INDEX($D$310:$W$310,,$C332)/$F$298)))</f>
        <v>0</v>
      </c>
      <c r="AU332" s="26">
        <f>IF($F$298="n/a",0,IF(AU$3&lt;=$C332,0,IF(AU$3&gt;($F$298+$C332),INDEX($D$310:$W$310,,$C332)-SUM($D332:AT332),INDEX($D$310:$W$310,,$C332)/$F$298)))</f>
        <v>0</v>
      </c>
      <c r="AV332" s="26">
        <f>IF($F$298="n/a",0,IF(AV$3&lt;=$C332,0,IF(AV$3&gt;($F$298+$C332),INDEX($D$310:$W$310,,$C332)-SUM($D332:AU332),INDEX($D$310:$W$310,,$C332)/$F$298)))</f>
        <v>0</v>
      </c>
      <c r="AW332" s="26">
        <f>IF($F$298="n/a",0,IF(AW$3&lt;=$C332,0,IF(AW$3&gt;($F$298+$C332),INDEX($D$310:$W$310,,$C332)-SUM($D332:AV332),INDEX($D$310:$W$310,,$C332)/$F$298)))</f>
        <v>0</v>
      </c>
      <c r="AX332" s="26">
        <f>IF($F$298="n/a",0,IF(AX$3&lt;=$C332,0,IF(AX$3&gt;($F$298+$C332),INDEX($D$310:$W$310,,$C332)-SUM($D332:AW332),INDEX($D$310:$W$310,,$C332)/$F$298)))</f>
        <v>0</v>
      </c>
      <c r="AY332" s="26">
        <f>IF($F$298="n/a",0,IF(AY$3&lt;=$C332,0,IF(AY$3&gt;($F$298+$C332),INDEX($D$310:$W$310,,$C332)-SUM($D332:AX332),INDEX($D$310:$W$310,,$C332)/$F$298)))</f>
        <v>0</v>
      </c>
      <c r="AZ332" s="26">
        <f>IF($F$298="n/a",0,IF(AZ$3&lt;=$C332,0,IF(AZ$3&gt;($F$298+$C332),INDEX($D$310:$W$310,,$C332)-SUM($D332:AY332),INDEX($D$310:$W$310,,$C332)/$F$298)))</f>
        <v>0</v>
      </c>
      <c r="BA332" s="26">
        <f>IF($F$298="n/a",0,IF(BA$3&lt;=$C332,0,IF(BA$3&gt;($F$298+$C332),INDEX($D$310:$W$310,,$C332)-SUM($D332:AZ332),INDEX($D$310:$W$310,,$C332)/$F$298)))</f>
        <v>0</v>
      </c>
      <c r="BB332" s="26">
        <f>IF($F$298="n/a",0,IF(BB$3&lt;=$C332,0,IF(BB$3&gt;($F$298+$C332),INDEX($D$310:$W$310,,$C332)-SUM($D332:BA332),INDEX($D$310:$W$310,,$C332)/$F$298)))</f>
        <v>0</v>
      </c>
      <c r="BC332" s="26">
        <f>IF($F$298="n/a",0,IF(BC$3&lt;=$C332,0,IF(BC$3&gt;($F$298+$C332),INDEX($D$310:$W$310,,$C332)-SUM($D332:BB332),INDEX($D$310:$W$310,,$C332)/$F$298)))</f>
        <v>0</v>
      </c>
      <c r="BD332" s="26">
        <f>IF($F$298="n/a",0,IF(BD$3&lt;=$C332,0,IF(BD$3&gt;($F$298+$C332),INDEX($D$310:$W$310,,$C332)-SUM($D332:BC332),INDEX($D$310:$W$310,,$C332)/$F$298)))</f>
        <v>0</v>
      </c>
      <c r="BE332" s="26">
        <f>IF($F$298="n/a",0,IF(BE$3&lt;=$C332,0,IF(BE$3&gt;($F$298+$C332),INDEX($D$310:$W$310,,$C332)-SUM($D332:BD332),INDEX($D$310:$W$310,,$C332)/$F$298)))</f>
        <v>0</v>
      </c>
      <c r="BF332" s="26">
        <f>IF($F$298="n/a",0,IF(BF$3&lt;=$C332,0,IF(BF$3&gt;($F$298+$C332),INDEX($D$310:$W$310,,$C332)-SUM($D332:BE332),INDEX($D$310:$W$310,,$C332)/$F$298)))</f>
        <v>0</v>
      </c>
      <c r="BG332" s="26">
        <f>IF($F$298="n/a",0,IF(BG$3&lt;=$C332,0,IF(BG$3&gt;($F$298+$C332),INDEX($D$310:$W$310,,$C332)-SUM($D332:BF332),INDEX($D$310:$W$310,,$C332)/$F$298)))</f>
        <v>0</v>
      </c>
      <c r="BH332" s="26">
        <f>IF($F$298="n/a",0,IF(BH$3&lt;=$C332,0,IF(BH$3&gt;($F$298+$C332),INDEX($D$310:$W$310,,$C332)-SUM($D332:BG332),INDEX($D$310:$W$310,,$C332)/$F$298)))</f>
        <v>0</v>
      </c>
      <c r="BI332" s="26">
        <f>IF($F$298="n/a",0,IF(BI$3&lt;=$C332,0,IF(BI$3&gt;($F$298+$C332),INDEX($D$310:$W$310,,$C332)-SUM($D332:BH332),INDEX($D$310:$W$310,,$C332)/$F$298)))</f>
        <v>0</v>
      </c>
      <c r="BJ332" s="26">
        <f>IF($F$298="n/a",0,IF(BJ$3&lt;=$C332,0,IF(BJ$3&gt;($F$298+$C332),INDEX($D$310:$W$310,,$C332)-SUM($D332:BI332),INDEX($D$310:$W$310,,$C332)/$F$298)))</f>
        <v>0</v>
      </c>
      <c r="BK332" s="26">
        <f>IF($F$298="n/a",0,IF(BK$3&lt;=$C332,0,IF(BK$3&gt;($F$298+$C332),INDEX($D$310:$W$310,,$C332)-SUM($D332:BJ332),INDEX($D$310:$W$310,,$C332)/$F$298)))</f>
        <v>0</v>
      </c>
    </row>
    <row r="333" spans="2:63" hidden="1" outlineLevel="1" x14ac:dyDescent="0.3">
      <c r="B333" s="15"/>
      <c r="D333" s="26"/>
      <c r="E333" s="26"/>
      <c r="F333" s="26"/>
      <c r="G333" s="26"/>
      <c r="H333" s="46"/>
      <c r="I333" s="40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</row>
    <row r="334" spans="2:63" hidden="1" outlineLevel="1" x14ac:dyDescent="0.3">
      <c r="B334" t="s">
        <v>49</v>
      </c>
      <c r="D334" s="26">
        <v>0</v>
      </c>
      <c r="E334" s="26">
        <f>SUM(E313:E332)</f>
        <v>4.531069544998028E-2</v>
      </c>
      <c r="F334" s="26">
        <f t="shared" ref="F334:AF334" si="430">SUM(F313:F332)</f>
        <v>6.4590089518738431E-2</v>
      </c>
      <c r="G334" s="26">
        <f t="shared" si="430"/>
        <v>9.5849214812367689E-2</v>
      </c>
      <c r="H334" s="46">
        <f t="shared" si="430"/>
        <v>0.12298703489433767</v>
      </c>
      <c r="I334" s="40">
        <f t="shared" si="430"/>
        <v>0.15227022469938231</v>
      </c>
      <c r="J334" s="26">
        <f t="shared" si="430"/>
        <v>0.15227022469938231</v>
      </c>
      <c r="K334" s="26">
        <f t="shared" si="430"/>
        <v>0.15227022469938231</v>
      </c>
      <c r="L334" s="26">
        <f t="shared" si="430"/>
        <v>0.15227022469938231</v>
      </c>
      <c r="M334" s="26">
        <f t="shared" si="430"/>
        <v>0.15227022469938231</v>
      </c>
      <c r="N334" s="26">
        <f t="shared" si="430"/>
        <v>0.15227022469938231</v>
      </c>
      <c r="O334" s="26">
        <f t="shared" si="430"/>
        <v>0.15227022469938231</v>
      </c>
      <c r="P334" s="26">
        <f t="shared" si="430"/>
        <v>0.15227022469938231</v>
      </c>
      <c r="Q334" s="26">
        <f t="shared" si="430"/>
        <v>0.15227022469938231</v>
      </c>
      <c r="R334" s="26">
        <f t="shared" si="430"/>
        <v>0.15227022469938231</v>
      </c>
      <c r="S334" s="26">
        <f t="shared" si="430"/>
        <v>0.15227022469938231</v>
      </c>
      <c r="T334" s="26">
        <f t="shared" si="430"/>
        <v>0.10695952924940226</v>
      </c>
      <c r="U334" s="26">
        <f t="shared" si="430"/>
        <v>8.768013518064377E-2</v>
      </c>
      <c r="V334" s="26">
        <f t="shared" si="430"/>
        <v>5.6421009887014456E-2</v>
      </c>
      <c r="W334" s="26">
        <f t="shared" si="430"/>
        <v>2.9283189805044754E-2</v>
      </c>
      <c r="X334" s="26">
        <f t="shared" si="430"/>
        <v>1.6653345369377348E-16</v>
      </c>
      <c r="Y334" s="26">
        <f t="shared" si="430"/>
        <v>0</v>
      </c>
      <c r="Z334" s="26">
        <f t="shared" si="430"/>
        <v>0</v>
      </c>
      <c r="AA334" s="26">
        <f t="shared" si="430"/>
        <v>0</v>
      </c>
      <c r="AB334" s="26">
        <f t="shared" si="430"/>
        <v>0</v>
      </c>
      <c r="AC334" s="26">
        <f t="shared" si="430"/>
        <v>0</v>
      </c>
      <c r="AD334" s="26">
        <f t="shared" si="430"/>
        <v>0</v>
      </c>
      <c r="AE334" s="26">
        <f t="shared" si="430"/>
        <v>0</v>
      </c>
      <c r="AF334" s="26">
        <f t="shared" si="430"/>
        <v>0</v>
      </c>
      <c r="AG334" s="26">
        <f t="shared" ref="AG334:BK334" si="431">SUM(AG313:AG332)</f>
        <v>0</v>
      </c>
      <c r="AH334" s="26">
        <f t="shared" si="431"/>
        <v>0</v>
      </c>
      <c r="AI334" s="26">
        <f t="shared" si="431"/>
        <v>0</v>
      </c>
      <c r="AJ334" s="26">
        <f t="shared" si="431"/>
        <v>0</v>
      </c>
      <c r="AK334" s="26">
        <f t="shared" si="431"/>
        <v>0</v>
      </c>
      <c r="AL334" s="26">
        <f t="shared" si="431"/>
        <v>0</v>
      </c>
      <c r="AM334" s="26">
        <f t="shared" si="431"/>
        <v>0</v>
      </c>
      <c r="AN334" s="26">
        <f t="shared" si="431"/>
        <v>0</v>
      </c>
      <c r="AO334" s="26">
        <f t="shared" si="431"/>
        <v>0</v>
      </c>
      <c r="AP334" s="26">
        <f t="shared" si="431"/>
        <v>0</v>
      </c>
      <c r="AQ334" s="26">
        <f t="shared" si="431"/>
        <v>0</v>
      </c>
      <c r="AR334" s="26">
        <f t="shared" si="431"/>
        <v>0</v>
      </c>
      <c r="AS334" s="26">
        <f t="shared" si="431"/>
        <v>0</v>
      </c>
      <c r="AT334" s="26">
        <f t="shared" si="431"/>
        <v>0</v>
      </c>
      <c r="AU334" s="26">
        <f t="shared" si="431"/>
        <v>0</v>
      </c>
      <c r="AV334" s="26">
        <f t="shared" si="431"/>
        <v>0</v>
      </c>
      <c r="AW334" s="26">
        <f t="shared" si="431"/>
        <v>0</v>
      </c>
      <c r="AX334" s="26">
        <f t="shared" si="431"/>
        <v>0</v>
      </c>
      <c r="AY334" s="26">
        <f t="shared" si="431"/>
        <v>0</v>
      </c>
      <c r="AZ334" s="26">
        <f t="shared" si="431"/>
        <v>0</v>
      </c>
      <c r="BA334" s="26">
        <f t="shared" si="431"/>
        <v>0</v>
      </c>
      <c r="BB334" s="26">
        <f t="shared" si="431"/>
        <v>0</v>
      </c>
      <c r="BC334" s="26">
        <f t="shared" si="431"/>
        <v>0</v>
      </c>
      <c r="BD334" s="26">
        <f t="shared" si="431"/>
        <v>0</v>
      </c>
      <c r="BE334" s="26">
        <f t="shared" si="431"/>
        <v>0</v>
      </c>
      <c r="BF334" s="26">
        <f t="shared" si="431"/>
        <v>0</v>
      </c>
      <c r="BG334" s="26">
        <f t="shared" si="431"/>
        <v>0</v>
      </c>
      <c r="BH334" s="26">
        <f t="shared" si="431"/>
        <v>0</v>
      </c>
      <c r="BI334" s="26">
        <f t="shared" si="431"/>
        <v>0</v>
      </c>
      <c r="BJ334" s="26">
        <f t="shared" si="431"/>
        <v>0</v>
      </c>
      <c r="BK334" s="26">
        <f t="shared" si="431"/>
        <v>0</v>
      </c>
    </row>
    <row r="335" spans="2:63" hidden="1" outlineLevel="1" x14ac:dyDescent="0.3">
      <c r="D335" s="26"/>
      <c r="E335" s="26"/>
      <c r="F335" s="26"/>
      <c r="G335" s="26"/>
      <c r="H335" s="46"/>
      <c r="I335" s="40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</row>
    <row r="336" spans="2:63" collapsed="1" x14ac:dyDescent="0.3">
      <c r="B336" t="s">
        <v>28</v>
      </c>
      <c r="D336" s="26">
        <f>D334+D301+D302</f>
        <v>0.28384370784431062</v>
      </c>
      <c r="E336" s="26">
        <f t="shared" ref="E336:AF336" si="432">E334+E301+E302</f>
        <v>0.32915440329429091</v>
      </c>
      <c r="F336" s="26">
        <f t="shared" si="432"/>
        <v>0.34843379736304902</v>
      </c>
      <c r="G336" s="26">
        <f t="shared" si="432"/>
        <v>0.37969292265667831</v>
      </c>
      <c r="H336" s="46">
        <f t="shared" si="432"/>
        <v>0.40683074273864828</v>
      </c>
      <c r="I336" s="40">
        <f t="shared" si="432"/>
        <v>0.41788021708864898</v>
      </c>
      <c r="J336" s="26">
        <f t="shared" si="432"/>
        <v>0.41788021708864898</v>
      </c>
      <c r="K336" s="26">
        <f t="shared" si="432"/>
        <v>0.41788021708864898</v>
      </c>
      <c r="L336" s="26">
        <f t="shared" si="432"/>
        <v>0.41788021708864898</v>
      </c>
      <c r="M336" s="26">
        <f t="shared" si="432"/>
        <v>0.41788021708864898</v>
      </c>
      <c r="N336" s="26">
        <f t="shared" si="432"/>
        <v>0.41788021708864898</v>
      </c>
      <c r="O336" s="26">
        <f t="shared" si="432"/>
        <v>0.17717520667751913</v>
      </c>
      <c r="P336" s="26">
        <f t="shared" si="432"/>
        <v>0.15227022469938231</v>
      </c>
      <c r="Q336" s="26">
        <f t="shared" si="432"/>
        <v>0.15227022469938231</v>
      </c>
      <c r="R336" s="26">
        <f t="shared" si="432"/>
        <v>0.15227022469938231</v>
      </c>
      <c r="S336" s="26">
        <f t="shared" si="432"/>
        <v>0.15227022469938231</v>
      </c>
      <c r="T336" s="26">
        <f t="shared" si="432"/>
        <v>0.10695952924940226</v>
      </c>
      <c r="U336" s="26">
        <f t="shared" si="432"/>
        <v>8.768013518064377E-2</v>
      </c>
      <c r="V336" s="26">
        <f t="shared" si="432"/>
        <v>5.6421009887014456E-2</v>
      </c>
      <c r="W336" s="26">
        <f t="shared" si="432"/>
        <v>2.9283189805044754E-2</v>
      </c>
      <c r="X336" s="26">
        <f t="shared" si="432"/>
        <v>1.6653345369377348E-16</v>
      </c>
      <c r="Y336" s="26">
        <f t="shared" si="432"/>
        <v>0</v>
      </c>
      <c r="Z336" s="26">
        <f t="shared" si="432"/>
        <v>0</v>
      </c>
      <c r="AA336" s="26">
        <f t="shared" si="432"/>
        <v>0</v>
      </c>
      <c r="AB336" s="26">
        <f t="shared" si="432"/>
        <v>0</v>
      </c>
      <c r="AC336" s="26">
        <f t="shared" si="432"/>
        <v>0</v>
      </c>
      <c r="AD336" s="26">
        <f t="shared" si="432"/>
        <v>0</v>
      </c>
      <c r="AE336" s="26">
        <f t="shared" si="432"/>
        <v>0</v>
      </c>
      <c r="AF336" s="26">
        <f t="shared" si="432"/>
        <v>0</v>
      </c>
      <c r="AG336" s="26">
        <f t="shared" ref="AG336:BK336" si="433">AG334+AG301+AG302</f>
        <v>0</v>
      </c>
      <c r="AH336" s="26">
        <f t="shared" si="433"/>
        <v>0</v>
      </c>
      <c r="AI336" s="26">
        <f t="shared" si="433"/>
        <v>0</v>
      </c>
      <c r="AJ336" s="26">
        <f t="shared" si="433"/>
        <v>0</v>
      </c>
      <c r="AK336" s="26">
        <f t="shared" si="433"/>
        <v>0</v>
      </c>
      <c r="AL336" s="26">
        <f t="shared" si="433"/>
        <v>0</v>
      </c>
      <c r="AM336" s="26">
        <f t="shared" si="433"/>
        <v>0</v>
      </c>
      <c r="AN336" s="26">
        <f t="shared" si="433"/>
        <v>0</v>
      </c>
      <c r="AO336" s="26">
        <f t="shared" si="433"/>
        <v>0</v>
      </c>
      <c r="AP336" s="26">
        <f t="shared" si="433"/>
        <v>0</v>
      </c>
      <c r="AQ336" s="26">
        <f t="shared" si="433"/>
        <v>0</v>
      </c>
      <c r="AR336" s="26">
        <f t="shared" si="433"/>
        <v>0</v>
      </c>
      <c r="AS336" s="26">
        <f t="shared" si="433"/>
        <v>0</v>
      </c>
      <c r="AT336" s="26">
        <f t="shared" si="433"/>
        <v>0</v>
      </c>
      <c r="AU336" s="26">
        <f t="shared" si="433"/>
        <v>0</v>
      </c>
      <c r="AV336" s="26">
        <f t="shared" si="433"/>
        <v>0</v>
      </c>
      <c r="AW336" s="26">
        <f t="shared" si="433"/>
        <v>0</v>
      </c>
      <c r="AX336" s="26">
        <f t="shared" si="433"/>
        <v>0</v>
      </c>
      <c r="AY336" s="26">
        <f t="shared" si="433"/>
        <v>0</v>
      </c>
      <c r="AZ336" s="26">
        <f t="shared" si="433"/>
        <v>0</v>
      </c>
      <c r="BA336" s="26">
        <f t="shared" si="433"/>
        <v>0</v>
      </c>
      <c r="BB336" s="26">
        <f t="shared" si="433"/>
        <v>0</v>
      </c>
      <c r="BC336" s="26">
        <f t="shared" si="433"/>
        <v>0</v>
      </c>
      <c r="BD336" s="26">
        <f t="shared" si="433"/>
        <v>0</v>
      </c>
      <c r="BE336" s="26">
        <f t="shared" si="433"/>
        <v>0</v>
      </c>
      <c r="BF336" s="26">
        <f t="shared" si="433"/>
        <v>0</v>
      </c>
      <c r="BG336" s="26">
        <f t="shared" si="433"/>
        <v>0</v>
      </c>
      <c r="BH336" s="26">
        <f t="shared" si="433"/>
        <v>0</v>
      </c>
      <c r="BI336" s="26">
        <f t="shared" si="433"/>
        <v>0</v>
      </c>
      <c r="BJ336" s="26">
        <f t="shared" si="433"/>
        <v>0</v>
      </c>
      <c r="BK336" s="26">
        <f t="shared" si="433"/>
        <v>0</v>
      </c>
    </row>
    <row r="337" spans="2:63" x14ac:dyDescent="0.3">
      <c r="B337" t="s">
        <v>50</v>
      </c>
      <c r="D337" s="26">
        <f>D310-D334</f>
        <v>0.67966043174970425</v>
      </c>
      <c r="E337" s="26">
        <f>D337+E310-E334</f>
        <v>0.92354064733109631</v>
      </c>
      <c r="F337" s="26">
        <f t="shared" ref="F337:AF337" si="434">E337+F310-F334</f>
        <v>1.3278374372167969</v>
      </c>
      <c r="G337" s="26">
        <f t="shared" si="434"/>
        <v>1.6390555236339788</v>
      </c>
      <c r="H337" s="46">
        <f t="shared" si="434"/>
        <v>1.9553163358153107</v>
      </c>
      <c r="I337" s="40">
        <f t="shared" si="434"/>
        <v>1.8030461111159284</v>
      </c>
      <c r="J337" s="26">
        <f t="shared" si="434"/>
        <v>1.650775886416546</v>
      </c>
      <c r="K337" s="26">
        <f t="shared" si="434"/>
        <v>1.4985056617171637</v>
      </c>
      <c r="L337" s="26">
        <f t="shared" si="434"/>
        <v>1.3462354370177814</v>
      </c>
      <c r="M337" s="26">
        <f t="shared" si="434"/>
        <v>1.193965212318399</v>
      </c>
      <c r="N337" s="26">
        <f t="shared" si="434"/>
        <v>1.0416949876190167</v>
      </c>
      <c r="O337" s="26">
        <f t="shared" si="434"/>
        <v>0.88942476291963435</v>
      </c>
      <c r="P337" s="26">
        <f t="shared" si="434"/>
        <v>0.73715453822025201</v>
      </c>
      <c r="Q337" s="26">
        <f t="shared" si="434"/>
        <v>0.58488431352086967</v>
      </c>
      <c r="R337" s="26">
        <f t="shared" si="434"/>
        <v>0.43261408882148733</v>
      </c>
      <c r="S337" s="26">
        <f t="shared" si="434"/>
        <v>0.28034386412210499</v>
      </c>
      <c r="T337" s="26">
        <f t="shared" si="434"/>
        <v>0.17338433487270272</v>
      </c>
      <c r="U337" s="26">
        <f t="shared" si="434"/>
        <v>8.5704199692058947E-2</v>
      </c>
      <c r="V337" s="26">
        <f t="shared" si="434"/>
        <v>2.9283189805044491E-2</v>
      </c>
      <c r="W337" s="26">
        <f t="shared" si="434"/>
        <v>-2.6367796834847468E-16</v>
      </c>
      <c r="X337" s="26">
        <f t="shared" si="434"/>
        <v>-4.3021142204224816E-16</v>
      </c>
      <c r="Y337" s="26">
        <f t="shared" si="434"/>
        <v>-4.3021142204224816E-16</v>
      </c>
      <c r="Z337" s="26">
        <f t="shared" si="434"/>
        <v>-4.3021142204224816E-16</v>
      </c>
      <c r="AA337" s="26">
        <f t="shared" si="434"/>
        <v>-4.3021142204224816E-16</v>
      </c>
      <c r="AB337" s="26">
        <f t="shared" si="434"/>
        <v>-4.3021142204224816E-16</v>
      </c>
      <c r="AC337" s="26">
        <f t="shared" si="434"/>
        <v>-4.3021142204224816E-16</v>
      </c>
      <c r="AD337" s="26">
        <f t="shared" si="434"/>
        <v>-4.3021142204224816E-16</v>
      </c>
      <c r="AE337" s="26">
        <f t="shared" si="434"/>
        <v>-4.3021142204224816E-16</v>
      </c>
      <c r="AF337" s="26">
        <f t="shared" si="434"/>
        <v>-4.3021142204224816E-16</v>
      </c>
      <c r="AG337" s="26">
        <f t="shared" ref="AG337:BK337" si="435">AF337+AG310-AG334</f>
        <v>-4.3021142204224816E-16</v>
      </c>
      <c r="AH337" s="26">
        <f t="shared" si="435"/>
        <v>-4.3021142204224816E-16</v>
      </c>
      <c r="AI337" s="26">
        <f t="shared" si="435"/>
        <v>-4.3021142204224816E-16</v>
      </c>
      <c r="AJ337" s="26">
        <f t="shared" si="435"/>
        <v>-4.3021142204224816E-16</v>
      </c>
      <c r="AK337" s="26">
        <f t="shared" si="435"/>
        <v>-4.3021142204224816E-16</v>
      </c>
      <c r="AL337" s="26">
        <f t="shared" si="435"/>
        <v>-4.3021142204224816E-16</v>
      </c>
      <c r="AM337" s="26">
        <f t="shared" si="435"/>
        <v>-4.3021142204224816E-16</v>
      </c>
      <c r="AN337" s="26">
        <f t="shared" si="435"/>
        <v>-4.3021142204224816E-16</v>
      </c>
      <c r="AO337" s="26">
        <f t="shared" si="435"/>
        <v>-4.3021142204224816E-16</v>
      </c>
      <c r="AP337" s="26">
        <f t="shared" si="435"/>
        <v>-4.3021142204224816E-16</v>
      </c>
      <c r="AQ337" s="26">
        <f t="shared" si="435"/>
        <v>-4.3021142204224816E-16</v>
      </c>
      <c r="AR337" s="26">
        <f t="shared" si="435"/>
        <v>-4.3021142204224816E-16</v>
      </c>
      <c r="AS337" s="26">
        <f t="shared" si="435"/>
        <v>-4.3021142204224816E-16</v>
      </c>
      <c r="AT337" s="26">
        <f t="shared" si="435"/>
        <v>-4.3021142204224816E-16</v>
      </c>
      <c r="AU337" s="26">
        <f t="shared" si="435"/>
        <v>-4.3021142204224816E-16</v>
      </c>
      <c r="AV337" s="26">
        <f t="shared" si="435"/>
        <v>-4.3021142204224816E-16</v>
      </c>
      <c r="AW337" s="26">
        <f t="shared" si="435"/>
        <v>-4.3021142204224816E-16</v>
      </c>
      <c r="AX337" s="26">
        <f t="shared" si="435"/>
        <v>-4.3021142204224816E-16</v>
      </c>
      <c r="AY337" s="26">
        <f t="shared" si="435"/>
        <v>-4.3021142204224816E-16</v>
      </c>
      <c r="AZ337" s="26">
        <f t="shared" si="435"/>
        <v>-4.3021142204224816E-16</v>
      </c>
      <c r="BA337" s="26">
        <f t="shared" si="435"/>
        <v>-4.3021142204224816E-16</v>
      </c>
      <c r="BB337" s="26">
        <f t="shared" si="435"/>
        <v>-4.3021142204224816E-16</v>
      </c>
      <c r="BC337" s="26">
        <f t="shared" si="435"/>
        <v>-4.3021142204224816E-16</v>
      </c>
      <c r="BD337" s="26">
        <f t="shared" si="435"/>
        <v>-4.3021142204224816E-16</v>
      </c>
      <c r="BE337" s="26">
        <f t="shared" si="435"/>
        <v>-4.3021142204224816E-16</v>
      </c>
      <c r="BF337" s="26">
        <f t="shared" si="435"/>
        <v>-4.3021142204224816E-16</v>
      </c>
      <c r="BG337" s="26">
        <f t="shared" si="435"/>
        <v>-4.3021142204224816E-16</v>
      </c>
      <c r="BH337" s="26">
        <f t="shared" si="435"/>
        <v>-4.3021142204224816E-16</v>
      </c>
      <c r="BI337" s="26">
        <f t="shared" si="435"/>
        <v>-4.3021142204224816E-16</v>
      </c>
      <c r="BJ337" s="26">
        <f t="shared" si="435"/>
        <v>-4.3021142204224816E-16</v>
      </c>
      <c r="BK337" s="26">
        <f t="shared" si="435"/>
        <v>-4.3021142204224816E-16</v>
      </c>
    </row>
    <row r="338" spans="2:63" x14ac:dyDescent="0.3">
      <c r="B338" t="s">
        <v>51</v>
      </c>
      <c r="D338" s="26">
        <f>D337+D307</f>
        <v>3.544712180691012</v>
      </c>
      <c r="E338" s="26">
        <f t="shared" ref="E338:AF338" si="436">E337+E307</f>
        <v>3.5047486884280934</v>
      </c>
      <c r="F338" s="26">
        <f t="shared" si="436"/>
        <v>3.6252017704694834</v>
      </c>
      <c r="G338" s="26">
        <f t="shared" si="436"/>
        <v>3.6525761490423543</v>
      </c>
      <c r="H338" s="46">
        <f t="shared" si="436"/>
        <v>3.5738812721290474</v>
      </c>
      <c r="I338" s="40">
        <f t="shared" si="436"/>
        <v>3.1560010550403987</v>
      </c>
      <c r="J338" s="26">
        <f t="shared" si="436"/>
        <v>2.7381208379517492</v>
      </c>
      <c r="K338" s="26">
        <f t="shared" si="436"/>
        <v>2.3202406208631006</v>
      </c>
      <c r="L338" s="26">
        <f t="shared" si="436"/>
        <v>1.9023604037744515</v>
      </c>
      <c r="M338" s="26">
        <f t="shared" si="436"/>
        <v>1.4844801866858024</v>
      </c>
      <c r="N338" s="26">
        <f t="shared" si="436"/>
        <v>1.0665999695971533</v>
      </c>
      <c r="O338" s="26">
        <f t="shared" si="436"/>
        <v>0.88942476291963413</v>
      </c>
      <c r="P338" s="26">
        <f t="shared" si="436"/>
        <v>0.73715453822025179</v>
      </c>
      <c r="Q338" s="26">
        <f t="shared" si="436"/>
        <v>0.58488431352086945</v>
      </c>
      <c r="R338" s="26">
        <f t="shared" si="436"/>
        <v>0.43261408882148711</v>
      </c>
      <c r="S338" s="26">
        <f t="shared" si="436"/>
        <v>0.28034386412210477</v>
      </c>
      <c r="T338" s="26">
        <f t="shared" si="436"/>
        <v>0.17338433487270249</v>
      </c>
      <c r="U338" s="26">
        <f t="shared" si="436"/>
        <v>8.5704199692058738E-2</v>
      </c>
      <c r="V338" s="26">
        <f t="shared" si="436"/>
        <v>2.9283189805044279E-2</v>
      </c>
      <c r="W338" s="26">
        <f t="shared" si="436"/>
        <v>-4.7531423241764514E-16</v>
      </c>
      <c r="X338" s="26">
        <f t="shared" si="436"/>
        <v>-6.4184768611141862E-16</v>
      </c>
      <c r="Y338" s="26">
        <f t="shared" si="436"/>
        <v>-6.4184768611141862E-16</v>
      </c>
      <c r="Z338" s="26">
        <f t="shared" si="436"/>
        <v>-6.4184768611141862E-16</v>
      </c>
      <c r="AA338" s="26">
        <f t="shared" si="436"/>
        <v>-6.4184768611141862E-16</v>
      </c>
      <c r="AB338" s="26">
        <f t="shared" si="436"/>
        <v>-6.4184768611141862E-16</v>
      </c>
      <c r="AC338" s="26">
        <f t="shared" si="436"/>
        <v>-6.4184768611141862E-16</v>
      </c>
      <c r="AD338" s="26">
        <f t="shared" si="436"/>
        <v>-6.4184768611141862E-16</v>
      </c>
      <c r="AE338" s="26">
        <f t="shared" si="436"/>
        <v>-6.4184768611141862E-16</v>
      </c>
      <c r="AF338" s="26">
        <f t="shared" si="436"/>
        <v>-6.4184768611141862E-16</v>
      </c>
      <c r="AG338" s="26">
        <f t="shared" ref="AG338:BK338" si="437">AG337+AG307</f>
        <v>-6.4184768611141862E-16</v>
      </c>
      <c r="AH338" s="26">
        <f t="shared" si="437"/>
        <v>-6.4184768611141862E-16</v>
      </c>
      <c r="AI338" s="26">
        <f t="shared" si="437"/>
        <v>-6.4184768611141862E-16</v>
      </c>
      <c r="AJ338" s="26">
        <f t="shared" si="437"/>
        <v>-6.4184768611141862E-16</v>
      </c>
      <c r="AK338" s="26">
        <f t="shared" si="437"/>
        <v>-6.4184768611141862E-16</v>
      </c>
      <c r="AL338" s="26">
        <f t="shared" si="437"/>
        <v>-6.4184768611141862E-16</v>
      </c>
      <c r="AM338" s="26">
        <f t="shared" si="437"/>
        <v>-6.4184768611141862E-16</v>
      </c>
      <c r="AN338" s="26">
        <f t="shared" si="437"/>
        <v>-6.4184768611141862E-16</v>
      </c>
      <c r="AO338" s="26">
        <f t="shared" si="437"/>
        <v>-6.4184768611141862E-16</v>
      </c>
      <c r="AP338" s="26">
        <f t="shared" si="437"/>
        <v>-6.4184768611141862E-16</v>
      </c>
      <c r="AQ338" s="26">
        <f t="shared" si="437"/>
        <v>-6.4184768611141862E-16</v>
      </c>
      <c r="AR338" s="26">
        <f t="shared" si="437"/>
        <v>-6.4184768611141862E-16</v>
      </c>
      <c r="AS338" s="26">
        <f t="shared" si="437"/>
        <v>-6.4184768611141862E-16</v>
      </c>
      <c r="AT338" s="26">
        <f t="shared" si="437"/>
        <v>-6.4184768611141862E-16</v>
      </c>
      <c r="AU338" s="26">
        <f t="shared" si="437"/>
        <v>-6.4184768611141862E-16</v>
      </c>
      <c r="AV338" s="26">
        <f t="shared" si="437"/>
        <v>-6.4184768611141862E-16</v>
      </c>
      <c r="AW338" s="26">
        <f t="shared" si="437"/>
        <v>-6.4184768611141862E-16</v>
      </c>
      <c r="AX338" s="26">
        <f t="shared" si="437"/>
        <v>-6.4184768611141862E-16</v>
      </c>
      <c r="AY338" s="26">
        <f t="shared" si="437"/>
        <v>-6.4184768611141862E-16</v>
      </c>
      <c r="AZ338" s="26">
        <f t="shared" si="437"/>
        <v>-6.4184768611141862E-16</v>
      </c>
      <c r="BA338" s="26">
        <f t="shared" si="437"/>
        <v>-6.4184768611141862E-16</v>
      </c>
      <c r="BB338" s="26">
        <f t="shared" si="437"/>
        <v>-6.4184768611141862E-16</v>
      </c>
      <c r="BC338" s="26">
        <f t="shared" si="437"/>
        <v>-6.4184768611141862E-16</v>
      </c>
      <c r="BD338" s="26">
        <f t="shared" si="437"/>
        <v>-6.4184768611141862E-16</v>
      </c>
      <c r="BE338" s="26">
        <f t="shared" si="437"/>
        <v>-6.4184768611141862E-16</v>
      </c>
      <c r="BF338" s="26">
        <f t="shared" si="437"/>
        <v>-6.4184768611141862E-16</v>
      </c>
      <c r="BG338" s="26">
        <f t="shared" si="437"/>
        <v>-6.4184768611141862E-16</v>
      </c>
      <c r="BH338" s="26">
        <f t="shared" si="437"/>
        <v>-6.4184768611141862E-16</v>
      </c>
      <c r="BI338" s="26">
        <f t="shared" si="437"/>
        <v>-6.4184768611141862E-16</v>
      </c>
      <c r="BJ338" s="26">
        <f t="shared" si="437"/>
        <v>-6.4184768611141862E-16</v>
      </c>
      <c r="BK338" s="26">
        <f t="shared" si="437"/>
        <v>-6.4184768611141862E-16</v>
      </c>
    </row>
    <row r="340" spans="2:63" s="28" customFormat="1" x14ac:dyDescent="0.3">
      <c r="B340" s="28" t="str">
        <f>Inputs!B23</f>
        <v>Buildings</v>
      </c>
      <c r="H340" s="48"/>
      <c r="I340" s="42"/>
    </row>
    <row r="342" spans="2:63" x14ac:dyDescent="0.3">
      <c r="D342" s="25" t="s">
        <v>41</v>
      </c>
      <c r="E342" s="25" t="s">
        <v>35</v>
      </c>
      <c r="F342" s="25" t="s">
        <v>36</v>
      </c>
    </row>
    <row r="343" spans="2:63" x14ac:dyDescent="0.3">
      <c r="B343" t="s">
        <v>40</v>
      </c>
      <c r="D343" s="9">
        <f>Inputs!D113</f>
        <v>10.800590338377303</v>
      </c>
      <c r="E343" s="9">
        <f>Inputs!E113</f>
        <v>25.233311730395329</v>
      </c>
      <c r="F343" s="9">
        <f>Inputs!F113</f>
        <v>40</v>
      </c>
    </row>
    <row r="345" spans="2:63" hidden="1" outlineLevel="1" x14ac:dyDescent="0.3"/>
    <row r="346" spans="2:63" hidden="1" outlineLevel="1" x14ac:dyDescent="0.3">
      <c r="B346" t="s">
        <v>45</v>
      </c>
      <c r="D346" s="26">
        <f>IF(OR($E343=0,C352=0),0,MIN($C352/$E343, $C352-SUM($C346:C346)))</f>
        <v>0.42802904564315347</v>
      </c>
      <c r="E346" s="26">
        <f>IF(OR($E343=0,D352=0),0,MIN($C352/$E343, $C352-SUM($C346:D346)))</f>
        <v>0.42802904564315347</v>
      </c>
      <c r="F346" s="26">
        <f>IF(OR($E343=0,E352=0),0,MIN($C352/$E343, $C352-SUM($C346:E346)))</f>
        <v>0.42802904564315347</v>
      </c>
      <c r="G346" s="26">
        <f>IF(OR($E343=0,F352=0),0,MIN($C352/$E343, $C352-SUM($C346:F346)))</f>
        <v>0.42802904564315347</v>
      </c>
      <c r="H346" s="46">
        <f>IF(OR($E343=0,G352=0),0,MIN($C352/$E343, $C352-SUM($C346:G346)))</f>
        <v>0.42802904564315347</v>
      </c>
      <c r="I346" s="40">
        <f>IF(OR($E343=0,H352=0),0,MIN($C352/$E343, $C352-SUM($C346:H346)))</f>
        <v>0.42802904564315347</v>
      </c>
      <c r="J346" s="26">
        <f>IF(OR($E343=0,I352=0),0,MIN($C352/$E343, $C352-SUM($C346:I346)))</f>
        <v>0.42802904564315347</v>
      </c>
      <c r="K346" s="26">
        <f>IF(OR($E343=0,J352=0),0,MIN($C352/$E343, $C352-SUM($C346:J346)))</f>
        <v>0.42802904564315347</v>
      </c>
      <c r="L346" s="26">
        <f>IF(OR($E343=0,K352=0),0,MIN($C352/$E343, $C352-SUM($C346:K346)))</f>
        <v>0.42802904564315347</v>
      </c>
      <c r="M346" s="26">
        <f>IF(OR($E343=0,L352=0),0,MIN($C352/$E343, $C352-SUM($C346:L346)))</f>
        <v>0.42802904564315347</v>
      </c>
      <c r="N346" s="26">
        <f>IF(OR($E343=0,M352=0),0,MIN($C352/$E343, $C352-SUM($C346:M346)))</f>
        <v>0.42802904564315347</v>
      </c>
      <c r="O346" s="26">
        <f>IF(OR($E343=0,N352=0),0,MIN($C352/$E343, $C352-SUM($C346:N346)))</f>
        <v>0.42802904564315347</v>
      </c>
      <c r="P346" s="26">
        <f>IF(OR($E343=0,O352=0),0,MIN($C352/$E343, $C352-SUM($C346:O346)))</f>
        <v>0.42802904564315347</v>
      </c>
      <c r="Q346" s="26">
        <f>IF(OR($E343=0,P352=0),0,MIN($C352/$E343, $C352-SUM($C346:P346)))</f>
        <v>0.42802904564315347</v>
      </c>
      <c r="R346" s="26">
        <f>IF(OR($E343=0,Q352=0),0,MIN($C352/$E343, $C352-SUM($C346:Q346)))</f>
        <v>0.42802904564315347</v>
      </c>
      <c r="S346" s="26">
        <f>IF(OR($E343=0,R352=0),0,MIN($C352/$E343, $C352-SUM($C346:R346)))</f>
        <v>0.42802904564315347</v>
      </c>
      <c r="T346" s="26">
        <f>IF(OR($E343=0,S352=0),0,MIN($C352/$E343, $C352-SUM($C346:S346)))</f>
        <v>0.42802904564315347</v>
      </c>
      <c r="U346" s="26">
        <f>IF(OR($E343=0,T352=0),0,MIN($C352/$E343, $C352-SUM($C346:T346)))</f>
        <v>0.42802904564315347</v>
      </c>
      <c r="V346" s="26">
        <f>IF(OR($E343=0,U352=0),0,MIN($C352/$E343, $C352-SUM($C346:U346)))</f>
        <v>0.42802904564315347</v>
      </c>
      <c r="W346" s="26">
        <f>IF(OR($E343=0,V352=0),0,MIN($C352/$E343, $C352-SUM($C346:V346)))</f>
        <v>0.42802904564315347</v>
      </c>
      <c r="X346" s="26">
        <f>IF(OR($E343=0,W352=0),0,MIN($C352/$E343, $C352-SUM($C346:W346)))</f>
        <v>0.42802904564315347</v>
      </c>
      <c r="Y346" s="26">
        <f>IF(OR($E343=0,X352=0),0,MIN($C352/$E343, $C352-SUM($C346:X346)))</f>
        <v>0.42802904564315347</v>
      </c>
      <c r="Z346" s="26">
        <f>IF(OR($E343=0,Y352=0),0,MIN($C352/$E343, $C352-SUM($C346:Y346)))</f>
        <v>0.42802904564315347</v>
      </c>
      <c r="AA346" s="26">
        <f>IF(OR($E343=0,Z352=0),0,MIN($C352/$E343, $C352-SUM($C346:Z346)))</f>
        <v>0.42802904564315347</v>
      </c>
      <c r="AB346" s="26">
        <f>IF(OR($E343=0,AA352=0),0,MIN($C352/$E343, $C352-SUM($C346:AA346)))</f>
        <v>0.42802904564315347</v>
      </c>
      <c r="AC346" s="26">
        <f>IF(OR($E343=0,AB352=0),0,MIN($C352/$E343, $C352-SUM($C346:AB346)))</f>
        <v>9.9864197298462187E-2</v>
      </c>
      <c r="AD346" s="26">
        <f>IF(OR($E343=0,AC352=0),0,MIN($C352/$E343, $C352-SUM($C346:AC346)))</f>
        <v>0</v>
      </c>
      <c r="AE346" s="26">
        <f>IF(OR($E343=0,AD352=0),0,MIN($C352/$E343, $C352-SUM($C346:AD346)))</f>
        <v>0</v>
      </c>
      <c r="AF346" s="26">
        <f>IF(OR($E343=0,AE352=0),0,MIN($C352/$E343, $C352-SUM($C346:AE346)))</f>
        <v>0</v>
      </c>
      <c r="AG346" s="26">
        <f>IF(OR($E343=0,AF352=0),0,MIN($C352/$E343, $C352-SUM($C346:AF346)))</f>
        <v>0</v>
      </c>
      <c r="AH346" s="26">
        <f>IF(OR($E343=0,AG352=0),0,MIN($C352/$E343, $C352-SUM($C346:AG346)))</f>
        <v>0</v>
      </c>
      <c r="AI346" s="26">
        <f>IF(OR($E343=0,AH352=0),0,MIN($C352/$E343, $C352-SUM($C346:AH346)))</f>
        <v>0</v>
      </c>
      <c r="AJ346" s="26">
        <f>IF(OR($E343=0,AI352=0),0,MIN($C352/$E343, $C352-SUM($C346:AI346)))</f>
        <v>0</v>
      </c>
      <c r="AK346" s="26">
        <f>IF(OR($E343=0,AJ352=0),0,MIN($C352/$E343, $C352-SUM($C346:AJ346)))</f>
        <v>0</v>
      </c>
      <c r="AL346" s="26">
        <f>IF(OR($E343=0,AK352=0),0,MIN($C352/$E343, $C352-SUM($C346:AK346)))</f>
        <v>0</v>
      </c>
      <c r="AM346" s="26">
        <f>IF(OR($E343=0,AL352=0),0,MIN($C352/$E343, $C352-SUM($C346:AL346)))</f>
        <v>0</v>
      </c>
      <c r="AN346" s="26">
        <f>IF(OR($E343=0,AM352=0),0,MIN($C352/$E343, $C352-SUM($C346:AM346)))</f>
        <v>0</v>
      </c>
      <c r="AO346" s="26">
        <f>IF(OR($E343=0,AN352=0),0,MIN($C352/$E343, $C352-SUM($C346:AN346)))</f>
        <v>0</v>
      </c>
      <c r="AP346" s="26">
        <f>IF(OR($E343=0,AO352=0),0,MIN($C352/$E343, $C352-SUM($C346:AO346)))</f>
        <v>0</v>
      </c>
      <c r="AQ346" s="26">
        <f>IF(OR($E343=0,AP352=0),0,MIN($C352/$E343, $C352-SUM($C346:AP346)))</f>
        <v>0</v>
      </c>
      <c r="AR346" s="26">
        <f>IF(OR($E343=0,AQ352=0),0,MIN($C352/$E343, $C352-SUM($C346:AQ346)))</f>
        <v>0</v>
      </c>
      <c r="AS346" s="26">
        <f>IF(OR($E343=0,AR352=0),0,MIN($C352/$E343, $C352-SUM($C346:AR346)))</f>
        <v>0</v>
      </c>
      <c r="AT346" s="26">
        <f>IF(OR($E343=0,AS352=0),0,MIN($C352/$E343, $C352-SUM($C346:AS346)))</f>
        <v>0</v>
      </c>
      <c r="AU346" s="26">
        <f>IF(OR($E343=0,AT352=0),0,MIN($C352/$E343, $C352-SUM($C346:AT346)))</f>
        <v>0</v>
      </c>
      <c r="AV346" s="26">
        <f>IF(OR($E343=0,AU352=0),0,MIN($C352/$E343, $C352-SUM($C346:AU346)))</f>
        <v>0</v>
      </c>
      <c r="AW346" s="26">
        <f>IF(OR($E343=0,AV352=0),0,MIN($C352/$E343, $C352-SUM($C346:AV346)))</f>
        <v>0</v>
      </c>
      <c r="AX346" s="26">
        <f>IF(OR($E343=0,AW352=0),0,MIN($C352/$E343, $C352-SUM($C346:AW346)))</f>
        <v>0</v>
      </c>
      <c r="AY346" s="26">
        <f>IF(OR($E343=0,AX352=0),0,MIN($C352/$E343, $C352-SUM($C346:AX346)))</f>
        <v>0</v>
      </c>
      <c r="AZ346" s="26">
        <f>IF(OR($E343=0,AY352=0),0,MIN($C352/$E343, $C352-SUM($C346:AY346)))</f>
        <v>0</v>
      </c>
      <c r="BA346" s="26">
        <f>IF(OR($E343=0,AZ352=0),0,MIN($C352/$E343, $C352-SUM($C346:AZ346)))</f>
        <v>0</v>
      </c>
      <c r="BB346" s="26">
        <f>IF(OR($E343=0,BA352=0),0,MIN($C352/$E343, $C352-SUM($C346:BA346)))</f>
        <v>0</v>
      </c>
      <c r="BC346" s="26">
        <f>IF(OR($E343=0,BB352=0),0,MIN($C352/$E343, $C352-SUM($C346:BB346)))</f>
        <v>0</v>
      </c>
      <c r="BD346" s="26">
        <f>IF(OR($E343=0,BC352=0),0,MIN($C352/$E343, $C352-SUM($C346:BC346)))</f>
        <v>0</v>
      </c>
      <c r="BE346" s="26">
        <f>IF(OR($E343=0,BD352=0),0,MIN($C352/$E343, $C352-SUM($C346:BD346)))</f>
        <v>0</v>
      </c>
      <c r="BF346" s="26">
        <f>IF(OR($E343=0,BE352=0),0,MIN($C352/$E343, $C352-SUM($C346:BE346)))</f>
        <v>0</v>
      </c>
      <c r="BG346" s="26">
        <f>IF(OR($E343=0,BF352=0),0,MIN($C352/$E343, $C352-SUM($C346:BF346)))</f>
        <v>0</v>
      </c>
      <c r="BH346" s="26">
        <f>IF(OR($E343=0,BG352=0),0,MIN($C352/$E343, $C352-SUM($C346:BG346)))</f>
        <v>0</v>
      </c>
      <c r="BI346" s="26">
        <f>IF(OR($E343=0,BH352=0),0,MIN($C352/$E343, $C352-SUM($C346:BH346)))</f>
        <v>0</v>
      </c>
      <c r="BJ346" s="26">
        <f>IF(OR($E343=0,BI352=0),0,MIN($C352/$E343, $C352-SUM($C346:BI346)))</f>
        <v>0</v>
      </c>
      <c r="BK346" s="26">
        <f>IF(OR($E343=0,BJ352=0),0,MIN($C352/$E343, $C352-SUM($C346:BJ346)))</f>
        <v>0</v>
      </c>
    </row>
    <row r="347" spans="2:63" hidden="1" outlineLevel="1" x14ac:dyDescent="0.3">
      <c r="B347" t="s">
        <v>47</v>
      </c>
      <c r="D347" s="26"/>
      <c r="E347" s="26"/>
      <c r="F347" s="26"/>
      <c r="G347" s="26"/>
      <c r="H347" s="46"/>
      <c r="I347" s="40">
        <f>IF(OR($E343=0,H352=0),0,IF($H351&gt;0,(MIN($H351/IF($E343&lt;=5,1,($E343-5)),$H351-SUM($H347:H347))), (MAX($H351/IF($E343&lt;=5,1,($E343-5)),$H351-SUM($H347:H347)))))</f>
        <v>-6.3255587582634915E-2</v>
      </c>
      <c r="J347" s="26">
        <f>IF(OR($E343=0,I352=0),0,IF($H351&gt;0,(MIN($H351/IF($E343&lt;=5,1,($E343-5)),$H351-SUM($H347:I347))), (MAX($H351/IF($E343&lt;=5,1,($E343-5)),$H351-SUM($H347:I347)))))</f>
        <v>-6.3255587582634915E-2</v>
      </c>
      <c r="K347" s="26">
        <f>IF(OR($E343=0,J352=0),0,IF($H351&gt;0,(MIN($H351/IF($E343&lt;=5,1,($E343-5)),$H351-SUM($H347:J347))), (MAX($H351/IF($E343&lt;=5,1,($E343-5)),$H351-SUM($H347:J347)))))</f>
        <v>-6.3255587582634915E-2</v>
      </c>
      <c r="L347" s="26">
        <f>IF(OR($E343=0,K352=0),0,IF($H351&gt;0,(MIN($H351/IF($E343&lt;=5,1,($E343-5)),$H351-SUM($H347:K347))), (MAX($H351/IF($E343&lt;=5,1,($E343-5)),$H351-SUM($H347:K347)))))</f>
        <v>-6.3255587582634915E-2</v>
      </c>
      <c r="M347" s="26">
        <f>IF(OR($E343=0,L352=0),0,IF($H351&gt;0,(MIN($H351/IF($E343&lt;=5,1,($E343-5)),$H351-SUM($H347:L347))), (MAX($H351/IF($E343&lt;=5,1,($E343-5)),$H351-SUM($H347:L347)))))</f>
        <v>-6.3255587582634915E-2</v>
      </c>
      <c r="N347" s="26">
        <f>IF(OR($E343=0,M352=0),0,IF($H351&gt;0,(MIN($H351/IF($E343&lt;=5,1,($E343-5)),$H351-SUM($H347:M347))), (MAX($H351/IF($E343&lt;=5,1,($E343-5)),$H351-SUM($H347:M347)))))</f>
        <v>-6.3255587582634915E-2</v>
      </c>
      <c r="O347" s="26">
        <f>IF(OR($E343=0,N352=0),0,IF($H351&gt;0,(MIN($H351/IF($E343&lt;=5,1,($E343-5)),$H351-SUM($H347:N347))), (MAX($H351/IF($E343&lt;=5,1,($E343-5)),$H351-SUM($H347:N347)))))</f>
        <v>-6.3255587582634915E-2</v>
      </c>
      <c r="P347" s="26">
        <f>IF(OR($E343=0,O352=0),0,IF($H351&gt;0,(MIN($H351/IF($E343&lt;=5,1,($E343-5)),$H351-SUM($H347:O347))), (MAX($H351/IF($E343&lt;=5,1,($E343-5)),$H351-SUM($H347:O347)))))</f>
        <v>-6.3255587582634915E-2</v>
      </c>
      <c r="Q347" s="26">
        <f>IF(OR($E343=0,P352=0),0,IF($H351&gt;0,(MIN($H351/IF($E343&lt;=5,1,($E343-5)),$H351-SUM($H347:P347))), (MAX($H351/IF($E343&lt;=5,1,($E343-5)),$H351-SUM($H347:P347)))))</f>
        <v>-6.3255587582634915E-2</v>
      </c>
      <c r="R347" s="26">
        <f>IF(OR($E343=0,Q352=0),0,IF($H351&gt;0,(MIN($H351/IF($E343&lt;=5,1,($E343-5)),$H351-SUM($H347:Q347))), (MAX($H351/IF($E343&lt;=5,1,($E343-5)),$H351-SUM($H347:Q347)))))</f>
        <v>-6.3255587582634915E-2</v>
      </c>
      <c r="S347" s="26">
        <f>IF(OR($E343=0,R352=0),0,IF($H351&gt;0,(MIN($H351/IF($E343&lt;=5,1,($E343-5)),$H351-SUM($H347:R347))), (MAX($H351/IF($E343&lt;=5,1,($E343-5)),$H351-SUM($H347:R347)))))</f>
        <v>-6.3255587582634915E-2</v>
      </c>
      <c r="T347" s="26">
        <f>IF(OR($E343=0,S352=0),0,IF($H351&gt;0,(MIN($H351/IF($E343&lt;=5,1,($E343-5)),$H351-SUM($H347:S347))), (MAX($H351/IF($E343&lt;=5,1,($E343-5)),$H351-SUM($H347:S347)))))</f>
        <v>-6.3255587582634915E-2</v>
      </c>
      <c r="U347" s="26">
        <f>IF(OR($E343=0,T352=0),0,IF($H351&gt;0,(MIN($H351/IF($E343&lt;=5,1,($E343-5)),$H351-SUM($H347:T347))), (MAX($H351/IF($E343&lt;=5,1,($E343-5)),$H351-SUM($H347:T347)))))</f>
        <v>-6.3255587582634915E-2</v>
      </c>
      <c r="V347" s="26">
        <f>IF(OR($E343=0,U352=0),0,IF($H351&gt;0,(MIN($H351/IF($E343&lt;=5,1,($E343-5)),$H351-SUM($H347:U347))), (MAX($H351/IF($E343&lt;=5,1,($E343-5)),$H351-SUM($H347:U347)))))</f>
        <v>-6.3255587582634915E-2</v>
      </c>
      <c r="W347" s="26">
        <f>IF(OR($E343=0,V352=0),0,IF($H351&gt;0,(MIN($H351/IF($E343&lt;=5,1,($E343-5)),$H351-SUM($H347:V347))), (MAX($H351/IF($E343&lt;=5,1,($E343-5)),$H351-SUM($H347:V347)))))</f>
        <v>-6.3255587582634915E-2</v>
      </c>
      <c r="X347" s="26">
        <f>IF(OR($E343=0,W352=0),0,IF($H351&gt;0,(MIN($H351/IF($E343&lt;=5,1,($E343-5)),$H351-SUM($H347:W347))), (MAX($H351/IF($E343&lt;=5,1,($E343-5)),$H351-SUM($H347:W347)))))</f>
        <v>-6.3255587582634915E-2</v>
      </c>
      <c r="Y347" s="26">
        <f>IF(OR($E343=0,X352=0),0,IF($H351&gt;0,(MIN($H351/IF($E343&lt;=5,1,($E343-5)),$H351-SUM($H347:X347))), (MAX($H351/IF($E343&lt;=5,1,($E343-5)),$H351-SUM($H347:X347)))))</f>
        <v>-6.3255587582634915E-2</v>
      </c>
      <c r="Z347" s="26">
        <f>IF(OR($E343=0,Y352=0),0,IF($H351&gt;0,(MIN($H351/IF($E343&lt;=5,1,($E343-5)),$H351-SUM($H347:Y347))), (MAX($H351/IF($E343&lt;=5,1,($E343-5)),$H351-SUM($H347:Y347)))))</f>
        <v>-6.3255587582634915E-2</v>
      </c>
      <c r="AA347" s="26">
        <f>IF(OR($E343=0,Z352=0),0,IF($H351&gt;0,(MIN($H351/IF($E343&lt;=5,1,($E343-5)),$H351-SUM($H347:Z347))), (MAX($H351/IF($E343&lt;=5,1,($E343-5)),$H351-SUM($H347:Z347)))))</f>
        <v>-6.3255587582634915E-2</v>
      </c>
      <c r="AB347" s="26">
        <f>IF(OR($E343=0,AA352=0),0,IF($H351&gt;0,(MIN($H351/IF($E343&lt;=5,1,($E343-5)),$H351-SUM($H347:AA347))), (MAX($H351/IF($E343&lt;=5,1,($E343-5)),$H351-SUM($H347:AA347)))))</f>
        <v>-6.3255587582634915E-2</v>
      </c>
      <c r="AC347" s="26">
        <f>IF(OR($E343=0,AB352=0),0,IF($H351&gt;0,(MIN($H351/IF($E343&lt;=5,1,($E343-5)),$H351-SUM($H347:AB347))), (MAX($H351/IF($E343&lt;=5,1,($E343-5)),$H351-SUM($H347:AB347)))))</f>
        <v>-1.4758270596077816E-2</v>
      </c>
      <c r="AD347" s="26">
        <f>IF(OR($E343=0,AC352=0),0,IF($H351&gt;0,(MIN($H351/IF($E343&lt;=5,1,($E343-5)),$H351-SUM($H347:AC347))), (MAX($H351/IF($E343&lt;=5,1,($E343-5)),$H351-SUM($H347:AC347)))))</f>
        <v>0</v>
      </c>
      <c r="AE347" s="26">
        <f>IF(OR($E343=0,AD352=0),0,IF($H351&gt;0,(MIN($H351/IF($E343&lt;=5,1,($E343-5)),$H351-SUM($H347:AD347))), (MAX($H351/IF($E343&lt;=5,1,($E343-5)),$H351-SUM($H347:AD347)))))</f>
        <v>0</v>
      </c>
      <c r="AF347" s="26">
        <f>IF(OR($E343=0,AE352=0),0,IF($H351&gt;0,(MIN($H351/IF($E343&lt;=5,1,($E343-5)),$H351-SUM($H347:AE347))), (MAX($H351/IF($E343&lt;=5,1,($E343-5)),$H351-SUM($H347:AE347)))))</f>
        <v>0</v>
      </c>
      <c r="AG347" s="26">
        <f>IF(OR($E343=0,AF352=0),0,IF($H351&gt;0,(MIN($H351/IF($E343&lt;=5,1,($E343-5)),$H351-SUM($H347:AF347))), (MAX($H351/IF($E343&lt;=5,1,($E343-5)),$H351-SUM($H347:AF347)))))</f>
        <v>0</v>
      </c>
      <c r="AH347" s="26">
        <f>IF(OR($E343=0,AG352=0),0,IF($H351&gt;0,(MIN($H351/IF($E343&lt;=5,1,($E343-5)),$H351-SUM($H347:AG347))), (MAX($H351/IF($E343&lt;=5,1,($E343-5)),$H351-SUM($H347:AG347)))))</f>
        <v>0</v>
      </c>
      <c r="AI347" s="26">
        <f>IF(OR($E343=0,AH352=0),0,IF($H351&gt;0,(MIN($H351/IF($E343&lt;=5,1,($E343-5)),$H351-SUM($H347:AH347))), (MAX($H351/IF($E343&lt;=5,1,($E343-5)),$H351-SUM($H347:AH347)))))</f>
        <v>0</v>
      </c>
      <c r="AJ347" s="26">
        <f>IF(OR($E343=0,AI352=0),0,IF($H351&gt;0,(MIN($H351/IF($E343&lt;=5,1,($E343-5)),$H351-SUM($H347:AI347))), (MAX($H351/IF($E343&lt;=5,1,($E343-5)),$H351-SUM($H347:AI347)))))</f>
        <v>0</v>
      </c>
      <c r="AK347" s="26">
        <f>IF(OR($E343=0,AJ352=0),0,IF($H351&gt;0,(MIN($H351/IF($E343&lt;=5,1,($E343-5)),$H351-SUM($H347:AJ347))), (MAX($H351/IF($E343&lt;=5,1,($E343-5)),$H351-SUM($H347:AJ347)))))</f>
        <v>0</v>
      </c>
      <c r="AL347" s="26">
        <f>IF(OR($E343=0,AK352=0),0,IF($H351&gt;0,(MIN($H351/IF($E343&lt;=5,1,($E343-5)),$H351-SUM($H347:AK347))), (MAX($H351/IF($E343&lt;=5,1,($E343-5)),$H351-SUM($H347:AK347)))))</f>
        <v>0</v>
      </c>
      <c r="AM347" s="26">
        <f>IF(OR($E343=0,AL352=0),0,IF($H351&gt;0,(MIN($H351/IF($E343&lt;=5,1,($E343-5)),$H351-SUM($H347:AL347))), (MAX($H351/IF($E343&lt;=5,1,($E343-5)),$H351-SUM($H347:AL347)))))</f>
        <v>0</v>
      </c>
      <c r="AN347" s="26">
        <f>IF(OR($E343=0,AM352=0),0,IF($H351&gt;0,(MIN($H351/IF($E343&lt;=5,1,($E343-5)),$H351-SUM($H347:AM347))), (MAX($H351/IF($E343&lt;=5,1,($E343-5)),$H351-SUM($H347:AM347)))))</f>
        <v>0</v>
      </c>
      <c r="AO347" s="26">
        <f>IF(OR($E343=0,AN352=0),0,IF($H351&gt;0,(MIN($H351/IF($E343&lt;=5,1,($E343-5)),$H351-SUM($H347:AN347))), (MAX($H351/IF($E343&lt;=5,1,($E343-5)),$H351-SUM($H347:AN347)))))</f>
        <v>0</v>
      </c>
      <c r="AP347" s="26">
        <f>IF(OR($E343=0,AO352=0),0,IF($H351&gt;0,(MIN($H351/IF($E343&lt;=5,1,($E343-5)),$H351-SUM($H347:AO347))), (MAX($H351/IF($E343&lt;=5,1,($E343-5)),$H351-SUM($H347:AO347)))))</f>
        <v>0</v>
      </c>
      <c r="AQ347" s="26">
        <f>IF(OR($E343=0,AP352=0),0,IF($H351&gt;0,(MIN($H351/IF($E343&lt;=5,1,($E343-5)),$H351-SUM($H347:AP347))), (MAX($H351/IF($E343&lt;=5,1,($E343-5)),$H351-SUM($H347:AP347)))))</f>
        <v>0</v>
      </c>
      <c r="AR347" s="26">
        <f>IF(OR($E343=0,AQ352=0),0,IF($H351&gt;0,(MIN($H351/IF($E343&lt;=5,1,($E343-5)),$H351-SUM($H347:AQ347))), (MAX($H351/IF($E343&lt;=5,1,($E343-5)),$H351-SUM($H347:AQ347)))))</f>
        <v>0</v>
      </c>
      <c r="AS347" s="26">
        <f>IF(OR($E343=0,AR352=0),0,IF($H351&gt;0,(MIN($H351/IF($E343&lt;=5,1,($E343-5)),$H351-SUM($H347:AR347))), (MAX($H351/IF($E343&lt;=5,1,($E343-5)),$H351-SUM($H347:AR347)))))</f>
        <v>0</v>
      </c>
      <c r="AT347" s="26">
        <f>IF(OR($E343=0,AS352=0),0,IF($H351&gt;0,(MIN($H351/IF($E343&lt;=5,1,($E343-5)),$H351-SUM($H347:AS347))), (MAX($H351/IF($E343&lt;=5,1,($E343-5)),$H351-SUM($H347:AS347)))))</f>
        <v>0</v>
      </c>
      <c r="AU347" s="26">
        <f>IF(OR($E343=0,AT352=0),0,IF($H351&gt;0,(MIN($H351/IF($E343&lt;=5,1,($E343-5)),$H351-SUM($H347:AT347))), (MAX($H351/IF($E343&lt;=5,1,($E343-5)),$H351-SUM($H347:AT347)))))</f>
        <v>0</v>
      </c>
      <c r="AV347" s="26">
        <f>IF(OR($E343=0,AU352=0),0,IF($H351&gt;0,(MIN($H351/IF($E343&lt;=5,1,($E343-5)),$H351-SUM($H347:AU347))), (MAX($H351/IF($E343&lt;=5,1,($E343-5)),$H351-SUM($H347:AU347)))))</f>
        <v>0</v>
      </c>
      <c r="AW347" s="26">
        <f>IF(OR($E343=0,AV352=0),0,IF($H351&gt;0,(MIN($H351/IF($E343&lt;=5,1,($E343-5)),$H351-SUM($H347:AV347))), (MAX($H351/IF($E343&lt;=5,1,($E343-5)),$H351-SUM($H347:AV347)))))</f>
        <v>0</v>
      </c>
      <c r="AX347" s="26">
        <f>IF(OR($E343=0,AW352=0),0,IF($H351&gt;0,(MIN($H351/IF($E343&lt;=5,1,($E343-5)),$H351-SUM($H347:AW347))), (MAX($H351/IF($E343&lt;=5,1,($E343-5)),$H351-SUM($H347:AW347)))))</f>
        <v>0</v>
      </c>
      <c r="AY347" s="26">
        <f>IF(OR($E343=0,AX352=0),0,IF($H351&gt;0,(MIN($H351/IF($E343&lt;=5,1,($E343-5)),$H351-SUM($H347:AX347))), (MAX($H351/IF($E343&lt;=5,1,($E343-5)),$H351-SUM($H347:AX347)))))</f>
        <v>0</v>
      </c>
      <c r="AZ347" s="26">
        <f>IF(OR($E343=0,AY352=0),0,IF($H351&gt;0,(MIN($H351/IF($E343&lt;=5,1,($E343-5)),$H351-SUM($H347:AY347))), (MAX($H351/IF($E343&lt;=5,1,($E343-5)),$H351-SUM($H347:AY347)))))</f>
        <v>0</v>
      </c>
      <c r="BA347" s="26">
        <f>IF(OR($E343=0,AZ352=0),0,IF($H351&gt;0,(MIN($H351/IF($E343&lt;=5,1,($E343-5)),$H351-SUM($H347:AZ347))), (MAX($H351/IF($E343&lt;=5,1,($E343-5)),$H351-SUM($H347:AZ347)))))</f>
        <v>0</v>
      </c>
      <c r="BB347" s="26">
        <f>IF(OR($E343=0,BA352=0),0,IF($H351&gt;0,(MIN($H351/IF($E343&lt;=5,1,($E343-5)),$H351-SUM($H347:BA347))), (MAX($H351/IF($E343&lt;=5,1,($E343-5)),$H351-SUM($H347:BA347)))))</f>
        <v>0</v>
      </c>
      <c r="BC347" s="26">
        <f>IF(OR($E343=0,BB352=0),0,IF($H351&gt;0,(MIN($H351/IF($E343&lt;=5,1,($E343-5)),$H351-SUM($H347:BB347))), (MAX($H351/IF($E343&lt;=5,1,($E343-5)),$H351-SUM($H347:BB347)))))</f>
        <v>0</v>
      </c>
      <c r="BD347" s="26">
        <f>IF(OR($E343=0,BC352=0),0,IF($H351&gt;0,(MIN($H351/IF($E343&lt;=5,1,($E343-5)),$H351-SUM($H347:BC347))), (MAX($H351/IF($E343&lt;=5,1,($E343-5)),$H351-SUM($H347:BC347)))))</f>
        <v>0</v>
      </c>
      <c r="BE347" s="26">
        <f>IF(OR($E343=0,BD352=0),0,IF($H351&gt;0,(MIN($H351/IF($E343&lt;=5,1,($E343-5)),$H351-SUM($H347:BD347))), (MAX($H351/IF($E343&lt;=5,1,($E343-5)),$H351-SUM($H347:BD347)))))</f>
        <v>0</v>
      </c>
      <c r="BF347" s="26">
        <f>IF(OR($E343=0,BE352=0),0,IF($H351&gt;0,(MIN($H351/IF($E343&lt;=5,1,($E343-5)),$H351-SUM($H347:BE347))), (MAX($H351/IF($E343&lt;=5,1,($E343-5)),$H351-SUM($H347:BE347)))))</f>
        <v>0</v>
      </c>
      <c r="BG347" s="26">
        <f>IF(OR($E343=0,BF352=0),0,IF($H351&gt;0,(MIN($H351/IF($E343&lt;=5,1,($E343-5)),$H351-SUM($H347:BF347))), (MAX($H351/IF($E343&lt;=5,1,($E343-5)),$H351-SUM($H347:BF347)))))</f>
        <v>0</v>
      </c>
      <c r="BH347" s="26">
        <f>IF(OR($E343=0,BG352=0),0,IF($H351&gt;0,(MIN($H351/IF($E343&lt;=5,1,($E343-5)),$H351-SUM($H347:BG347))), (MAX($H351/IF($E343&lt;=5,1,($E343-5)),$H351-SUM($H347:BG347)))))</f>
        <v>0</v>
      </c>
      <c r="BI347" s="26">
        <f>IF(OR($E343=0,BH352=0),0,IF($H351&gt;0,(MIN($H351/IF($E343&lt;=5,1,($E343-5)),$H351-SUM($H347:BH347))), (MAX($H351/IF($E343&lt;=5,1,($E343-5)),$H351-SUM($H347:BH347)))))</f>
        <v>0</v>
      </c>
      <c r="BJ347" s="26">
        <f>IF(OR($E343=0,BI352=0),0,IF($H351&gt;0,(MIN($H351/IF($E343&lt;=5,1,($E343-5)),$H351-SUM($H347:BI347))), (MAX($H351/IF($E343&lt;=5,1,($E343-5)),$H351-SUM($H347:BI347)))))</f>
        <v>0</v>
      </c>
      <c r="BK347" s="26">
        <f>IF(OR($E343=0,BJ352=0),0,IF($H351&gt;0,(MIN($H351/IF($E343&lt;=5,1,($E343-5)),$H351-SUM($H347:BJ347))), (MAX($H351/IF($E343&lt;=5,1,($E343-5)),$H351-SUM($H347:BJ347)))))</f>
        <v>0</v>
      </c>
    </row>
    <row r="348" spans="2:63" hidden="1" outlineLevel="1" x14ac:dyDescent="0.3">
      <c r="B348" t="s">
        <v>46</v>
      </c>
      <c r="D348" s="26"/>
      <c r="E348" s="26"/>
      <c r="F348" s="26"/>
      <c r="G348" s="26"/>
      <c r="H348" s="46"/>
      <c r="I348" s="40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</row>
    <row r="349" spans="2:63" hidden="1" outlineLevel="1" x14ac:dyDescent="0.3">
      <c r="B349" t="s">
        <v>42</v>
      </c>
      <c r="D349" s="26"/>
      <c r="E349" s="26"/>
      <c r="F349" s="26"/>
      <c r="G349" s="26"/>
      <c r="H349" s="46">
        <f>Inputs!D71/Inputs!I5</f>
        <v>-0.93855564433272387</v>
      </c>
      <c r="I349" s="40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</row>
    <row r="350" spans="2:63" hidden="1" outlineLevel="1" x14ac:dyDescent="0.3">
      <c r="B350" t="s">
        <v>43</v>
      </c>
      <c r="D350" s="72"/>
      <c r="E350" s="72"/>
      <c r="F350" s="72"/>
      <c r="G350" s="72"/>
      <c r="H350" s="73">
        <f>Inputs!I95/Inputs!I5</f>
        <v>-0.34131437791605218</v>
      </c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</row>
    <row r="351" spans="2:63" hidden="1" outlineLevel="1" x14ac:dyDescent="0.3">
      <c r="B351" t="s">
        <v>29</v>
      </c>
      <c r="D351" s="26"/>
      <c r="E351" s="26"/>
      <c r="F351" s="26"/>
      <c r="G351" s="26"/>
      <c r="H351" s="46">
        <f>SUM(H349:H350)</f>
        <v>-1.279870022248776</v>
      </c>
      <c r="I351" s="40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</row>
    <row r="352" spans="2:63" hidden="1" outlineLevel="1" x14ac:dyDescent="0.3">
      <c r="B352" t="s">
        <v>44</v>
      </c>
      <c r="C352" s="27">
        <f>D343</f>
        <v>10.800590338377303</v>
      </c>
      <c r="D352" s="26">
        <f>C352-D346-D347+D351</f>
        <v>10.372561292734149</v>
      </c>
      <c r="E352" s="26">
        <f t="shared" ref="E352:AH352" si="438">D352-E346-E347+E351</f>
        <v>9.9445322470909954</v>
      </c>
      <c r="F352" s="26">
        <f t="shared" si="438"/>
        <v>9.5165032014478417</v>
      </c>
      <c r="G352" s="26">
        <f t="shared" si="438"/>
        <v>9.088474155804688</v>
      </c>
      <c r="H352" s="46">
        <f t="shared" si="438"/>
        <v>7.3805750879127583</v>
      </c>
      <c r="I352" s="40">
        <f t="shared" si="438"/>
        <v>7.0158016298522394</v>
      </c>
      <c r="J352" s="26">
        <f t="shared" si="438"/>
        <v>6.6510281717917206</v>
      </c>
      <c r="K352" s="26">
        <f t="shared" si="438"/>
        <v>6.2862547137312017</v>
      </c>
      <c r="L352" s="26">
        <f t="shared" si="438"/>
        <v>5.9214812556706828</v>
      </c>
      <c r="M352" s="26">
        <f t="shared" si="438"/>
        <v>5.556707797610164</v>
      </c>
      <c r="N352" s="26">
        <f t="shared" si="438"/>
        <v>5.1919343395496451</v>
      </c>
      <c r="O352" s="26">
        <f t="shared" si="438"/>
        <v>4.8271608814891263</v>
      </c>
      <c r="P352" s="26">
        <f t="shared" si="438"/>
        <v>4.4623874234286074</v>
      </c>
      <c r="Q352" s="26">
        <f t="shared" si="438"/>
        <v>4.0976139653680885</v>
      </c>
      <c r="R352" s="26">
        <f t="shared" si="438"/>
        <v>3.7328405073075697</v>
      </c>
      <c r="S352" s="26">
        <f t="shared" si="438"/>
        <v>3.3680670492470508</v>
      </c>
      <c r="T352" s="26">
        <f t="shared" si="438"/>
        <v>3.0032935911865319</v>
      </c>
      <c r="U352" s="26">
        <f t="shared" si="438"/>
        <v>2.6385201331260131</v>
      </c>
      <c r="V352" s="26">
        <f t="shared" si="438"/>
        <v>2.2737466750654942</v>
      </c>
      <c r="W352" s="26">
        <f t="shared" si="438"/>
        <v>1.9089732170049756</v>
      </c>
      <c r="X352" s="26">
        <f t="shared" si="438"/>
        <v>1.5441997589444569</v>
      </c>
      <c r="Y352" s="26">
        <f t="shared" si="438"/>
        <v>1.1794263008839383</v>
      </c>
      <c r="Z352" s="26">
        <f t="shared" si="438"/>
        <v>0.81465284282341976</v>
      </c>
      <c r="AA352" s="26">
        <f t="shared" si="438"/>
        <v>0.44987938476290124</v>
      </c>
      <c r="AB352" s="26">
        <f t="shared" si="438"/>
        <v>8.5105926702382678E-2</v>
      </c>
      <c r="AC352" s="26">
        <f t="shared" si="438"/>
        <v>-1.6930901125533637E-15</v>
      </c>
      <c r="AD352" s="26">
        <f t="shared" si="438"/>
        <v>-1.6930901125533637E-15</v>
      </c>
      <c r="AE352" s="26">
        <f t="shared" si="438"/>
        <v>-1.6930901125533637E-15</v>
      </c>
      <c r="AF352" s="26">
        <f t="shared" si="438"/>
        <v>-1.6930901125533637E-15</v>
      </c>
      <c r="AG352" s="26">
        <f t="shared" si="438"/>
        <v>-1.6930901125533637E-15</v>
      </c>
      <c r="AH352" s="26">
        <f t="shared" si="438"/>
        <v>-1.6930901125533637E-15</v>
      </c>
      <c r="AI352" s="26">
        <f t="shared" ref="AI352" si="439">AH352-AI346-AI347+AI351</f>
        <v>-1.6930901125533637E-15</v>
      </c>
      <c r="AJ352" s="26">
        <f t="shared" ref="AJ352" si="440">AI352-AJ346-AJ347+AJ351</f>
        <v>-1.6930901125533637E-15</v>
      </c>
      <c r="AK352" s="26">
        <f t="shared" ref="AK352" si="441">AJ352-AK346-AK347+AK351</f>
        <v>-1.6930901125533637E-15</v>
      </c>
      <c r="AL352" s="26">
        <f t="shared" ref="AL352" si="442">AK352-AL346-AL347+AL351</f>
        <v>-1.6930901125533637E-15</v>
      </c>
      <c r="AM352" s="26">
        <f t="shared" ref="AM352" si="443">AL352-AM346-AM347+AM351</f>
        <v>-1.6930901125533637E-15</v>
      </c>
      <c r="AN352" s="26">
        <f t="shared" ref="AN352" si="444">AM352-AN346-AN347+AN351</f>
        <v>-1.6930901125533637E-15</v>
      </c>
      <c r="AO352" s="26">
        <f t="shared" ref="AO352" si="445">AN352-AO346-AO347+AO351</f>
        <v>-1.6930901125533637E-15</v>
      </c>
      <c r="AP352" s="26">
        <f t="shared" ref="AP352" si="446">AO352-AP346-AP347+AP351</f>
        <v>-1.6930901125533637E-15</v>
      </c>
      <c r="AQ352" s="26">
        <f t="shared" ref="AQ352" si="447">AP352-AQ346-AQ347+AQ351</f>
        <v>-1.6930901125533637E-15</v>
      </c>
      <c r="AR352" s="26">
        <f t="shared" ref="AR352" si="448">AQ352-AR346-AR347+AR351</f>
        <v>-1.6930901125533637E-15</v>
      </c>
      <c r="AS352" s="26">
        <f t="shared" ref="AS352" si="449">AR352-AS346-AS347+AS351</f>
        <v>-1.6930901125533637E-15</v>
      </c>
      <c r="AT352" s="26">
        <f t="shared" ref="AT352" si="450">AS352-AT346-AT347+AT351</f>
        <v>-1.6930901125533637E-15</v>
      </c>
      <c r="AU352" s="26">
        <f t="shared" ref="AU352" si="451">AT352-AU346-AU347+AU351</f>
        <v>-1.6930901125533637E-15</v>
      </c>
      <c r="AV352" s="26">
        <f t="shared" ref="AV352" si="452">AU352-AV346-AV347+AV351</f>
        <v>-1.6930901125533637E-15</v>
      </c>
      <c r="AW352" s="26">
        <f t="shared" ref="AW352" si="453">AV352-AW346-AW347+AW351</f>
        <v>-1.6930901125533637E-15</v>
      </c>
      <c r="AX352" s="26">
        <f t="shared" ref="AX352" si="454">AW352-AX346-AX347+AX351</f>
        <v>-1.6930901125533637E-15</v>
      </c>
      <c r="AY352" s="26">
        <f t="shared" ref="AY352" si="455">AX352-AY346-AY347+AY351</f>
        <v>-1.6930901125533637E-15</v>
      </c>
      <c r="AZ352" s="26">
        <f t="shared" ref="AZ352" si="456">AY352-AZ346-AZ347+AZ351</f>
        <v>-1.6930901125533637E-15</v>
      </c>
      <c r="BA352" s="26">
        <f t="shared" ref="BA352" si="457">AZ352-BA346-BA347+BA351</f>
        <v>-1.6930901125533637E-15</v>
      </c>
      <c r="BB352" s="26">
        <f t="shared" ref="BB352" si="458">BA352-BB346-BB347+BB351</f>
        <v>-1.6930901125533637E-15</v>
      </c>
      <c r="BC352" s="26">
        <f t="shared" ref="BC352" si="459">BB352-BC346-BC347+BC351</f>
        <v>-1.6930901125533637E-15</v>
      </c>
      <c r="BD352" s="26">
        <f t="shared" ref="BD352" si="460">BC352-BD346-BD347+BD351</f>
        <v>-1.6930901125533637E-15</v>
      </c>
      <c r="BE352" s="26">
        <f t="shared" ref="BE352" si="461">BD352-BE346-BE347+BE351</f>
        <v>-1.6930901125533637E-15</v>
      </c>
      <c r="BF352" s="26">
        <f t="shared" ref="BF352" si="462">BE352-BF346-BF347+BF351</f>
        <v>-1.6930901125533637E-15</v>
      </c>
      <c r="BG352" s="26">
        <f t="shared" ref="BG352" si="463">BF352-BG346-BG347+BG351</f>
        <v>-1.6930901125533637E-15</v>
      </c>
      <c r="BH352" s="26">
        <f t="shared" ref="BH352" si="464">BG352-BH346-BH347+BH351</f>
        <v>-1.6930901125533637E-15</v>
      </c>
      <c r="BI352" s="26">
        <f t="shared" ref="BI352" si="465">BH352-BI346-BI347+BI351</f>
        <v>-1.6930901125533637E-15</v>
      </c>
      <c r="BJ352" s="26">
        <f t="shared" ref="BJ352" si="466">BI352-BJ346-BJ347+BJ351</f>
        <v>-1.6930901125533637E-15</v>
      </c>
      <c r="BK352" s="26">
        <f t="shared" ref="BK352" si="467">BJ352-BK346-BK347+BK351</f>
        <v>-1.6930901125533637E-15</v>
      </c>
    </row>
    <row r="353" spans="2:63" hidden="1" outlineLevel="1" x14ac:dyDescent="0.3">
      <c r="D353" s="26"/>
      <c r="E353" s="26"/>
      <c r="F353" s="26"/>
      <c r="G353" s="26"/>
      <c r="H353" s="46"/>
      <c r="I353" s="40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</row>
    <row r="354" spans="2:63" hidden="1" outlineLevel="1" x14ac:dyDescent="0.3">
      <c r="D354" s="26"/>
      <c r="E354" s="26"/>
      <c r="F354" s="26"/>
      <c r="G354" s="26"/>
      <c r="H354" s="46"/>
      <c r="I354" s="40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</row>
    <row r="355" spans="2:63" hidden="1" outlineLevel="1" x14ac:dyDescent="0.3">
      <c r="B355" t="s">
        <v>27</v>
      </c>
      <c r="D355" s="26">
        <f>Inputs!E23*(1+IF(D2&lt;="2017",Inputs!E10,Inputs!E9))^0.5</f>
        <v>0</v>
      </c>
      <c r="E355" s="26">
        <f>Inputs!F23*(1+IF(E2&lt;="2017",Inputs!F10,Inputs!F9))^0.5</f>
        <v>0</v>
      </c>
      <c r="F355" s="26">
        <f>Inputs!G23*(1+IF(F2&lt;="2017",Inputs!G10,Inputs!G9))^0.5</f>
        <v>0</v>
      </c>
      <c r="G355" s="26">
        <f>Inputs!H23*(1+IF(G2&lt;="2017",Inputs!H10,Inputs!H9))^0.5</f>
        <v>0</v>
      </c>
      <c r="H355" s="46">
        <f>Inputs!I23*(1+IF(H2&lt;="2017",Inputs!I10,Inputs!I9))^0.5</f>
        <v>0</v>
      </c>
      <c r="I355" s="40">
        <f>Inputs!J23*(1+IF(I2&lt;="2017",Inputs!J10,Inputs!J9))^0.5</f>
        <v>0</v>
      </c>
      <c r="J355" s="26">
        <f>Inputs!K23*(1+IF(J2&lt;="2017",Inputs!K10,Inputs!K9))^0.5</f>
        <v>0</v>
      </c>
      <c r="K355" s="26">
        <f>Inputs!L23*(1+IF(K2&lt;="2017",Inputs!L10,Inputs!L9))^0.5</f>
        <v>0</v>
      </c>
      <c r="L355" s="26">
        <f>Inputs!M23*(1+IF(L2&lt;="2017",Inputs!M10,Inputs!M9))^0.5</f>
        <v>0</v>
      </c>
      <c r="M355" s="26">
        <f>Inputs!N23*(1+IF(M2&lt;="2017",Inputs!N10,Inputs!N9))^0.5</f>
        <v>0</v>
      </c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</row>
    <row r="356" spans="2:63" hidden="1" outlineLevel="1" x14ac:dyDescent="0.3">
      <c r="D356" s="26"/>
      <c r="E356" s="26"/>
      <c r="F356" s="26"/>
      <c r="G356" s="26"/>
      <c r="H356" s="46"/>
      <c r="I356" s="40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</row>
    <row r="357" spans="2:63" hidden="1" outlineLevel="1" x14ac:dyDescent="0.3">
      <c r="B357" t="s">
        <v>48</v>
      </c>
      <c r="D357" s="26"/>
      <c r="E357" s="26"/>
      <c r="F357" s="26"/>
      <c r="G357" s="26"/>
      <c r="H357" s="46"/>
      <c r="I357" s="40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</row>
    <row r="358" spans="2:63" hidden="1" outlineLevel="1" x14ac:dyDescent="0.3">
      <c r="B358" s="15">
        <v>2013</v>
      </c>
      <c r="C358">
        <v>1</v>
      </c>
      <c r="D358" s="26"/>
      <c r="E358" s="26">
        <f>IF($F$343="n/a",0,IF(E$3&lt;=$C358,0,IF(E$3&gt;($F$343+$C358),INDEX($D$355:$W$355,,$C358)-SUM($D358:D358),INDEX($D$355:$W$355,,$C358)/$F$343)))</f>
        <v>0</v>
      </c>
      <c r="F358" s="26">
        <f>IF($F$343="n/a",0,IF(F$3&lt;=$C358,0,IF(F$3&gt;($F$343+$C358),INDEX($D$355:$W$355,,$C358)-SUM($D358:E358),INDEX($D$355:$W$355,,$C358)/$F$343)))</f>
        <v>0</v>
      </c>
      <c r="G358" s="26">
        <f>IF($F$343="n/a",0,IF(G$3&lt;=$C358,0,IF(G$3&gt;($F$343+$C358),INDEX($D$355:$W$355,,$C358)-SUM($D358:F358),INDEX($D$355:$W$355,,$C358)/$F$343)))</f>
        <v>0</v>
      </c>
      <c r="H358" s="46">
        <f>IF($F$343="n/a",0,IF(H$3&lt;=$C358,0,IF(H$3&gt;($F$343+$C358),INDEX($D$355:$W$355,,$C358)-SUM($D358:G358),INDEX($D$355:$W$355,,$C358)/$F$343)))</f>
        <v>0</v>
      </c>
      <c r="I358" s="40">
        <f>IF($F$343="n/a",0,IF(I$3&lt;=$C358,0,IF(I$3&gt;($F$343+$C358),INDEX($D$355:$W$355,,$C358)-SUM($D358:H358),INDEX($D$355:$W$355,,$C358)/$F$343)))</f>
        <v>0</v>
      </c>
      <c r="J358" s="26">
        <f>IF($F$343="n/a",0,IF(J$3&lt;=$C358,0,IF(J$3&gt;($F$343+$C358),INDEX($D$355:$W$355,,$C358)-SUM($D358:I358),INDEX($D$355:$W$355,,$C358)/$F$343)))</f>
        <v>0</v>
      </c>
      <c r="K358" s="26">
        <f>IF($F$343="n/a",0,IF(K$3&lt;=$C358,0,IF(K$3&gt;($F$343+$C358),INDEX($D$355:$W$355,,$C358)-SUM($D358:J358),INDEX($D$355:$W$355,,$C358)/$F$343)))</f>
        <v>0</v>
      </c>
      <c r="L358" s="26">
        <f>IF($F$343="n/a",0,IF(L$3&lt;=$C358,0,IF(L$3&gt;($F$343+$C358),INDEX($D$355:$W$355,,$C358)-SUM($D358:K358),INDEX($D$355:$W$355,,$C358)/$F$343)))</f>
        <v>0</v>
      </c>
      <c r="M358" s="26">
        <f>IF($F$343="n/a",0,IF(M$3&lt;=$C358,0,IF(M$3&gt;($F$343+$C358),INDEX($D$355:$W$355,,$C358)-SUM($D358:L358),INDEX($D$355:$W$355,,$C358)/$F$343)))</f>
        <v>0</v>
      </c>
      <c r="N358" s="26">
        <f>IF($F$343="n/a",0,IF(N$3&lt;=$C358,0,IF(N$3&gt;($F$343+$C358),INDEX($D$355:$W$355,,$C358)-SUM($D358:M358),INDEX($D$355:$W$355,,$C358)/$F$343)))</f>
        <v>0</v>
      </c>
      <c r="O358" s="26">
        <f>IF($F$343="n/a",0,IF(O$3&lt;=$C358,0,IF(O$3&gt;($F$343+$C358),INDEX($D$355:$W$355,,$C358)-SUM($D358:N358),INDEX($D$355:$W$355,,$C358)/$F$343)))</f>
        <v>0</v>
      </c>
      <c r="P358" s="26">
        <f>IF($F$343="n/a",0,IF(P$3&lt;=$C358,0,IF(P$3&gt;($F$343+$C358),INDEX($D$355:$W$355,,$C358)-SUM($D358:O358),INDEX($D$355:$W$355,,$C358)/$F$343)))</f>
        <v>0</v>
      </c>
      <c r="Q358" s="26">
        <f>IF($F$343="n/a",0,IF(Q$3&lt;=$C358,0,IF(Q$3&gt;($F$343+$C358),INDEX($D$355:$W$355,,$C358)-SUM($D358:P358),INDEX($D$355:$W$355,,$C358)/$F$343)))</f>
        <v>0</v>
      </c>
      <c r="R358" s="26">
        <f>IF($F$343="n/a",0,IF(R$3&lt;=$C358,0,IF(R$3&gt;($F$343+$C358),INDEX($D$355:$W$355,,$C358)-SUM($D358:Q358),INDEX($D$355:$W$355,,$C358)/$F$343)))</f>
        <v>0</v>
      </c>
      <c r="S358" s="26">
        <f>IF($F$343="n/a",0,IF(S$3&lt;=$C358,0,IF(S$3&gt;($F$343+$C358),INDEX($D$355:$W$355,,$C358)-SUM($D358:R358),INDEX($D$355:$W$355,,$C358)/$F$343)))</f>
        <v>0</v>
      </c>
      <c r="T358" s="26">
        <f>IF($F$343="n/a",0,IF(T$3&lt;=$C358,0,IF(T$3&gt;($F$343+$C358),INDEX($D$355:$W$355,,$C358)-SUM($D358:S358),INDEX($D$355:$W$355,,$C358)/$F$343)))</f>
        <v>0</v>
      </c>
      <c r="U358" s="26">
        <f>IF($F$343="n/a",0,IF(U$3&lt;=$C358,0,IF(U$3&gt;($F$343+$C358),INDEX($D$355:$W$355,,$C358)-SUM($D358:T358),INDEX($D$355:$W$355,,$C358)/$F$343)))</f>
        <v>0</v>
      </c>
      <c r="V358" s="26">
        <f>IF($F$343="n/a",0,IF(V$3&lt;=$C358,0,IF(V$3&gt;($F$343+$C358),INDEX($D$355:$W$355,,$C358)-SUM($D358:U358),INDEX($D$355:$W$355,,$C358)/$F$343)))</f>
        <v>0</v>
      </c>
      <c r="W358" s="26">
        <f>IF($F$343="n/a",0,IF(W$3&lt;=$C358,0,IF(W$3&gt;($F$343+$C358),INDEX($D$355:$W$355,,$C358)-SUM($D358:V358),INDEX($D$355:$W$355,,$C358)/$F$343)))</f>
        <v>0</v>
      </c>
      <c r="X358" s="26">
        <f>IF($F$343="n/a",0,IF(X$3&lt;=$C358,0,IF(X$3&gt;($F$343+$C358),INDEX($D$355:$W$355,,$C358)-SUM($D358:W358),INDEX($D$355:$W$355,,$C358)/$F$343)))</f>
        <v>0</v>
      </c>
      <c r="Y358" s="26">
        <f>IF($F$343="n/a",0,IF(Y$3&lt;=$C358,0,IF(Y$3&gt;($F$343+$C358),INDEX($D$355:$W$355,,$C358)-SUM($D358:X358),INDEX($D$355:$W$355,,$C358)/$F$343)))</f>
        <v>0</v>
      </c>
      <c r="Z358" s="26">
        <f>IF($F$343="n/a",0,IF(Z$3&lt;=$C358,0,IF(Z$3&gt;($F$343+$C358),INDEX($D$355:$W$355,,$C358)-SUM($D358:Y358),INDEX($D$355:$W$355,,$C358)/$F$343)))</f>
        <v>0</v>
      </c>
      <c r="AA358" s="26">
        <f>IF($F$343="n/a",0,IF(AA$3&lt;=$C358,0,IF(AA$3&gt;($F$343+$C358),INDEX($D$355:$W$355,,$C358)-SUM($D358:Z358),INDEX($D$355:$W$355,,$C358)/$F$343)))</f>
        <v>0</v>
      </c>
      <c r="AB358" s="26">
        <f>IF($F$343="n/a",0,IF(AB$3&lt;=$C358,0,IF(AB$3&gt;($F$343+$C358),INDEX($D$355:$W$355,,$C358)-SUM($D358:AA358),INDEX($D$355:$W$355,,$C358)/$F$343)))</f>
        <v>0</v>
      </c>
      <c r="AC358" s="26">
        <f>IF($F$343="n/a",0,IF(AC$3&lt;=$C358,0,IF(AC$3&gt;($F$343+$C358),INDEX($D$355:$W$355,,$C358)-SUM($D358:AB358),INDEX($D$355:$W$355,,$C358)/$F$343)))</f>
        <v>0</v>
      </c>
      <c r="AD358" s="26">
        <f>IF($F$343="n/a",0,IF(AD$3&lt;=$C358,0,IF(AD$3&gt;($F$343+$C358),INDEX($D$355:$W$355,,$C358)-SUM($D358:AC358),INDEX($D$355:$W$355,,$C358)/$F$343)))</f>
        <v>0</v>
      </c>
      <c r="AE358" s="26">
        <f>IF($F$343="n/a",0,IF(AE$3&lt;=$C358,0,IF(AE$3&gt;($F$343+$C358),INDEX($D$355:$W$355,,$C358)-SUM($D358:AD358),INDEX($D$355:$W$355,,$C358)/$F$343)))</f>
        <v>0</v>
      </c>
      <c r="AF358" s="26">
        <f>IF($F$343="n/a",0,IF(AF$3&lt;=$C358,0,IF(AF$3&gt;($F$343+$C358),INDEX($D$355:$W$355,,$C358)-SUM($D358:AE358),INDEX($D$355:$W$355,,$C358)/$F$343)))</f>
        <v>0</v>
      </c>
      <c r="AG358" s="26">
        <f>IF($F$343="n/a",0,IF(AG$3&lt;=$C358,0,IF(AG$3&gt;($F$343+$C358),INDEX($D$355:$W$355,,$C358)-SUM($D358:AF358),INDEX($D$355:$W$355,,$C358)/$F$343)))</f>
        <v>0</v>
      </c>
      <c r="AH358" s="26">
        <f>IF($F$343="n/a",0,IF(AH$3&lt;=$C358,0,IF(AH$3&gt;($F$343+$C358),INDEX($D$355:$W$355,,$C358)-SUM($D358:AG358),INDEX($D$355:$W$355,,$C358)/$F$343)))</f>
        <v>0</v>
      </c>
      <c r="AI358" s="26">
        <f>IF($F$343="n/a",0,IF(AI$3&lt;=$C358,0,IF(AI$3&gt;($F$343+$C358),INDEX($D$355:$W$355,,$C358)-SUM($D358:AH358),INDEX($D$355:$W$355,,$C358)/$F$343)))</f>
        <v>0</v>
      </c>
      <c r="AJ358" s="26">
        <f>IF($F$343="n/a",0,IF(AJ$3&lt;=$C358,0,IF(AJ$3&gt;($F$343+$C358),INDEX($D$355:$W$355,,$C358)-SUM($D358:AI358),INDEX($D$355:$W$355,,$C358)/$F$343)))</f>
        <v>0</v>
      </c>
      <c r="AK358" s="26">
        <f>IF($F$343="n/a",0,IF(AK$3&lt;=$C358,0,IF(AK$3&gt;($F$343+$C358),INDEX($D$355:$W$355,,$C358)-SUM($D358:AJ358),INDEX($D$355:$W$355,,$C358)/$F$343)))</f>
        <v>0</v>
      </c>
      <c r="AL358" s="26">
        <f>IF($F$343="n/a",0,IF(AL$3&lt;=$C358,0,IF(AL$3&gt;($F$343+$C358),INDEX($D$355:$W$355,,$C358)-SUM($D358:AK358),INDEX($D$355:$W$355,,$C358)/$F$343)))</f>
        <v>0</v>
      </c>
      <c r="AM358" s="26">
        <f>IF($F$343="n/a",0,IF(AM$3&lt;=$C358,0,IF(AM$3&gt;($F$343+$C358),INDEX($D$355:$W$355,,$C358)-SUM($D358:AL358),INDEX($D$355:$W$355,,$C358)/$F$343)))</f>
        <v>0</v>
      </c>
      <c r="AN358" s="26">
        <f>IF($F$343="n/a",0,IF(AN$3&lt;=$C358,0,IF(AN$3&gt;($F$343+$C358),INDEX($D$355:$W$355,,$C358)-SUM($D358:AM358),INDEX($D$355:$W$355,,$C358)/$F$343)))</f>
        <v>0</v>
      </c>
      <c r="AO358" s="26">
        <f>IF($F$343="n/a",0,IF(AO$3&lt;=$C358,0,IF(AO$3&gt;($F$343+$C358),INDEX($D$355:$W$355,,$C358)-SUM($D358:AN358),INDEX($D$355:$W$355,,$C358)/$F$343)))</f>
        <v>0</v>
      </c>
      <c r="AP358" s="26">
        <f>IF($F$343="n/a",0,IF(AP$3&lt;=$C358,0,IF(AP$3&gt;($F$343+$C358),INDEX($D$355:$W$355,,$C358)-SUM($D358:AO358),INDEX($D$355:$W$355,,$C358)/$F$343)))</f>
        <v>0</v>
      </c>
      <c r="AQ358" s="26">
        <f>IF($F$343="n/a",0,IF(AQ$3&lt;=$C358,0,IF(AQ$3&gt;($F$343+$C358),INDEX($D$355:$W$355,,$C358)-SUM($D358:AP358),INDEX($D$355:$W$355,,$C358)/$F$343)))</f>
        <v>0</v>
      </c>
      <c r="AR358" s="26">
        <f>IF($F$343="n/a",0,IF(AR$3&lt;=$C358,0,IF(AR$3&gt;($F$343+$C358),INDEX($D$355:$W$355,,$C358)-SUM($D358:AQ358),INDEX($D$355:$W$355,,$C358)/$F$343)))</f>
        <v>0</v>
      </c>
      <c r="AS358" s="26">
        <f>IF($F$343="n/a",0,IF(AS$3&lt;=$C358,0,IF(AS$3&gt;($F$343+$C358),INDEX($D$355:$W$355,,$C358)-SUM($D358:AR358),INDEX($D$355:$W$355,,$C358)/$F$343)))</f>
        <v>0</v>
      </c>
      <c r="AT358" s="26">
        <f>IF($F$343="n/a",0,IF(AT$3&lt;=$C358,0,IF(AT$3&gt;($F$343+$C358),INDEX($D$355:$W$355,,$C358)-SUM($D358:AS358),INDEX($D$355:$W$355,,$C358)/$F$343)))</f>
        <v>0</v>
      </c>
      <c r="AU358" s="26">
        <f>IF($F$343="n/a",0,IF(AU$3&lt;=$C358,0,IF(AU$3&gt;($F$343+$C358),INDEX($D$355:$W$355,,$C358)-SUM($D358:AT358),INDEX($D$355:$W$355,,$C358)/$F$343)))</f>
        <v>0</v>
      </c>
      <c r="AV358" s="26">
        <f>IF($F$343="n/a",0,IF(AV$3&lt;=$C358,0,IF(AV$3&gt;($F$343+$C358),INDEX($D$355:$W$355,,$C358)-SUM($D358:AU358),INDEX($D$355:$W$355,,$C358)/$F$343)))</f>
        <v>0</v>
      </c>
      <c r="AW358" s="26">
        <f>IF($F$343="n/a",0,IF(AW$3&lt;=$C358,0,IF(AW$3&gt;($F$343+$C358),INDEX($D$355:$W$355,,$C358)-SUM($D358:AV358),INDEX($D$355:$W$355,,$C358)/$F$343)))</f>
        <v>0</v>
      </c>
      <c r="AX358" s="26">
        <f>IF($F$343="n/a",0,IF(AX$3&lt;=$C358,0,IF(AX$3&gt;($F$343+$C358),INDEX($D$355:$W$355,,$C358)-SUM($D358:AW358),INDEX($D$355:$W$355,,$C358)/$F$343)))</f>
        <v>0</v>
      </c>
      <c r="AY358" s="26">
        <f>IF($F$343="n/a",0,IF(AY$3&lt;=$C358,0,IF(AY$3&gt;($F$343+$C358),INDEX($D$355:$W$355,,$C358)-SUM($D358:AX358),INDEX($D$355:$W$355,,$C358)/$F$343)))</f>
        <v>0</v>
      </c>
      <c r="AZ358" s="26">
        <f>IF($F$343="n/a",0,IF(AZ$3&lt;=$C358,0,IF(AZ$3&gt;($F$343+$C358),INDEX($D$355:$W$355,,$C358)-SUM($D358:AY358),INDEX($D$355:$W$355,,$C358)/$F$343)))</f>
        <v>0</v>
      </c>
      <c r="BA358" s="26">
        <f>IF($F$343="n/a",0,IF(BA$3&lt;=$C358,0,IF(BA$3&gt;($F$343+$C358),INDEX($D$355:$W$355,,$C358)-SUM($D358:AZ358),INDEX($D$355:$W$355,,$C358)/$F$343)))</f>
        <v>0</v>
      </c>
      <c r="BB358" s="26">
        <f>IF($F$343="n/a",0,IF(BB$3&lt;=$C358,0,IF(BB$3&gt;($F$343+$C358),INDEX($D$355:$W$355,,$C358)-SUM($D358:BA358),INDEX($D$355:$W$355,,$C358)/$F$343)))</f>
        <v>0</v>
      </c>
      <c r="BC358" s="26">
        <f>IF($F$343="n/a",0,IF(BC$3&lt;=$C358,0,IF(BC$3&gt;($F$343+$C358),INDEX($D$355:$W$355,,$C358)-SUM($D358:BB358),INDEX($D$355:$W$355,,$C358)/$F$343)))</f>
        <v>0</v>
      </c>
      <c r="BD358" s="26">
        <f>IF($F$343="n/a",0,IF(BD$3&lt;=$C358,0,IF(BD$3&gt;($F$343+$C358),INDEX($D$355:$W$355,,$C358)-SUM($D358:BC358),INDEX($D$355:$W$355,,$C358)/$F$343)))</f>
        <v>0</v>
      </c>
      <c r="BE358" s="26">
        <f>IF($F$343="n/a",0,IF(BE$3&lt;=$C358,0,IF(BE$3&gt;($F$343+$C358),INDEX($D$355:$W$355,,$C358)-SUM($D358:BD358),INDEX($D$355:$W$355,,$C358)/$F$343)))</f>
        <v>0</v>
      </c>
      <c r="BF358" s="26">
        <f>IF($F$343="n/a",0,IF(BF$3&lt;=$C358,0,IF(BF$3&gt;($F$343+$C358),INDEX($D$355:$W$355,,$C358)-SUM($D358:BE358),INDEX($D$355:$W$355,,$C358)/$F$343)))</f>
        <v>0</v>
      </c>
      <c r="BG358" s="26">
        <f>IF($F$343="n/a",0,IF(BG$3&lt;=$C358,0,IF(BG$3&gt;($F$343+$C358),INDEX($D$355:$W$355,,$C358)-SUM($D358:BF358),INDEX($D$355:$W$355,,$C358)/$F$343)))</f>
        <v>0</v>
      </c>
      <c r="BH358" s="26">
        <f>IF($F$343="n/a",0,IF(BH$3&lt;=$C358,0,IF(BH$3&gt;($F$343+$C358),INDEX($D$355:$W$355,,$C358)-SUM($D358:BG358),INDEX($D$355:$W$355,,$C358)/$F$343)))</f>
        <v>0</v>
      </c>
      <c r="BI358" s="26">
        <f>IF($F$343="n/a",0,IF(BI$3&lt;=$C358,0,IF(BI$3&gt;($F$343+$C358),INDEX($D$355:$W$355,,$C358)-SUM($D358:BH358),INDEX($D$355:$W$355,,$C358)/$F$343)))</f>
        <v>0</v>
      </c>
      <c r="BJ358" s="26">
        <f>IF($F$343="n/a",0,IF(BJ$3&lt;=$C358,0,IF(BJ$3&gt;($F$343+$C358),INDEX($D$355:$W$355,,$C358)-SUM($D358:BI358),INDEX($D$355:$W$355,,$C358)/$F$343)))</f>
        <v>0</v>
      </c>
      <c r="BK358" s="26">
        <f>IF($F$343="n/a",0,IF(BK$3&lt;=$C358,0,IF(BK$3&gt;($F$343+$C358),INDEX($D$355:$W$355,,$C358)-SUM($D358:BJ358),INDEX($D$355:$W$355,,$C358)/$F$343)))</f>
        <v>0</v>
      </c>
    </row>
    <row r="359" spans="2:63" hidden="1" outlineLevel="1" x14ac:dyDescent="0.3">
      <c r="B359" s="15">
        <v>2014</v>
      </c>
      <c r="C359">
        <v>2</v>
      </c>
      <c r="D359" s="26"/>
      <c r="E359" s="26">
        <f>IF($F$343="n/a",0,IF(E$3&lt;=$C359,0,IF(E$3&gt;($F$343+$C359),INDEX($D$355:$W$355,,$C359)-SUM($D359:D359),INDEX($D$355:$W$355,,$C359)/$F$343)))</f>
        <v>0</v>
      </c>
      <c r="F359" s="26">
        <f>IF($F$343="n/a",0,IF(F$3&lt;=$C359,0,IF(F$3&gt;($F$343+$C359),INDEX($D$355:$W$355,,$C359)-SUM($D359:E359),INDEX($D$355:$W$355,,$C359)/$F$343)))</f>
        <v>0</v>
      </c>
      <c r="G359" s="26">
        <f>IF($F$343="n/a",0,IF(G$3&lt;=$C359,0,IF(G$3&gt;($F$343+$C359),INDEX($D$355:$W$355,,$C359)-SUM($D359:F359),INDEX($D$355:$W$355,,$C359)/$F$343)))</f>
        <v>0</v>
      </c>
      <c r="H359" s="46">
        <f>IF($F$343="n/a",0,IF(H$3&lt;=$C359,0,IF(H$3&gt;($F$343+$C359),INDEX($D$355:$W$355,,$C359)-SUM($D359:G359),INDEX($D$355:$W$355,,$C359)/$F$343)))</f>
        <v>0</v>
      </c>
      <c r="I359" s="40">
        <f>IF($F$343="n/a",0,IF(I$3&lt;=$C359,0,IF(I$3&gt;($F$343+$C359),INDEX($D$355:$W$355,,$C359)-SUM($D359:H359),INDEX($D$355:$W$355,,$C359)/$F$343)))</f>
        <v>0</v>
      </c>
      <c r="J359" s="26">
        <f>IF($F$343="n/a",0,IF(J$3&lt;=$C359,0,IF(J$3&gt;($F$343+$C359),INDEX($D$355:$W$355,,$C359)-SUM($D359:I359),INDEX($D$355:$W$355,,$C359)/$F$343)))</f>
        <v>0</v>
      </c>
      <c r="K359" s="26">
        <f>IF($F$343="n/a",0,IF(K$3&lt;=$C359,0,IF(K$3&gt;($F$343+$C359),INDEX($D$355:$W$355,,$C359)-SUM($D359:J359),INDEX($D$355:$W$355,,$C359)/$F$343)))</f>
        <v>0</v>
      </c>
      <c r="L359" s="26">
        <f>IF($F$343="n/a",0,IF(L$3&lt;=$C359,0,IF(L$3&gt;($F$343+$C359),INDEX($D$355:$W$355,,$C359)-SUM($D359:K359),INDEX($D$355:$W$355,,$C359)/$F$343)))</f>
        <v>0</v>
      </c>
      <c r="M359" s="26">
        <f>IF($F$343="n/a",0,IF(M$3&lt;=$C359,0,IF(M$3&gt;($F$343+$C359),INDEX($D$355:$W$355,,$C359)-SUM($D359:L359),INDEX($D$355:$W$355,,$C359)/$F$343)))</f>
        <v>0</v>
      </c>
      <c r="N359" s="26">
        <f>IF($F$343="n/a",0,IF(N$3&lt;=$C359,0,IF(N$3&gt;($F$343+$C359),INDEX($D$355:$W$355,,$C359)-SUM($D359:M359),INDEX($D$355:$W$355,,$C359)/$F$343)))</f>
        <v>0</v>
      </c>
      <c r="O359" s="26">
        <f>IF($F$343="n/a",0,IF(O$3&lt;=$C359,0,IF(O$3&gt;($F$343+$C359),INDEX($D$355:$W$355,,$C359)-SUM($D359:N359),INDEX($D$355:$W$355,,$C359)/$F$343)))</f>
        <v>0</v>
      </c>
      <c r="P359" s="26">
        <f>IF($F$343="n/a",0,IF(P$3&lt;=$C359,0,IF(P$3&gt;($F$343+$C359),INDEX($D$355:$W$355,,$C359)-SUM($D359:O359),INDEX($D$355:$W$355,,$C359)/$F$343)))</f>
        <v>0</v>
      </c>
      <c r="Q359" s="26">
        <f>IF($F$343="n/a",0,IF(Q$3&lt;=$C359,0,IF(Q$3&gt;($F$343+$C359),INDEX($D$355:$W$355,,$C359)-SUM($D359:P359),INDEX($D$355:$W$355,,$C359)/$F$343)))</f>
        <v>0</v>
      </c>
      <c r="R359" s="26">
        <f>IF($F$343="n/a",0,IF(R$3&lt;=$C359,0,IF(R$3&gt;($F$343+$C359),INDEX($D$355:$W$355,,$C359)-SUM($D359:Q359),INDEX($D$355:$W$355,,$C359)/$F$343)))</f>
        <v>0</v>
      </c>
      <c r="S359" s="26">
        <f>IF($F$343="n/a",0,IF(S$3&lt;=$C359,0,IF(S$3&gt;($F$343+$C359),INDEX($D$355:$W$355,,$C359)-SUM($D359:R359),INDEX($D$355:$W$355,,$C359)/$F$343)))</f>
        <v>0</v>
      </c>
      <c r="T359" s="26">
        <f>IF($F$343="n/a",0,IF(T$3&lt;=$C359,0,IF(T$3&gt;($F$343+$C359),INDEX($D$355:$W$355,,$C359)-SUM($D359:S359),INDEX($D$355:$W$355,,$C359)/$F$343)))</f>
        <v>0</v>
      </c>
      <c r="U359" s="26">
        <f>IF($F$343="n/a",0,IF(U$3&lt;=$C359,0,IF(U$3&gt;($F$343+$C359),INDEX($D$355:$W$355,,$C359)-SUM($D359:T359),INDEX($D$355:$W$355,,$C359)/$F$343)))</f>
        <v>0</v>
      </c>
      <c r="V359" s="26">
        <f>IF($F$343="n/a",0,IF(V$3&lt;=$C359,0,IF(V$3&gt;($F$343+$C359),INDEX($D$355:$W$355,,$C359)-SUM($D359:U359),INDEX($D$355:$W$355,,$C359)/$F$343)))</f>
        <v>0</v>
      </c>
      <c r="W359" s="26">
        <f>IF($F$343="n/a",0,IF(W$3&lt;=$C359,0,IF(W$3&gt;($F$343+$C359),INDEX($D$355:$W$355,,$C359)-SUM($D359:V359),INDEX($D$355:$W$355,,$C359)/$F$343)))</f>
        <v>0</v>
      </c>
      <c r="X359" s="26">
        <f>IF($F$343="n/a",0,IF(X$3&lt;=$C359,0,IF(X$3&gt;($F$343+$C359),INDEX($D$355:$W$355,,$C359)-SUM($D359:W359),INDEX($D$355:$W$355,,$C359)/$F$343)))</f>
        <v>0</v>
      </c>
      <c r="Y359" s="26">
        <f>IF($F$343="n/a",0,IF(Y$3&lt;=$C359,0,IF(Y$3&gt;($F$343+$C359),INDEX($D$355:$W$355,,$C359)-SUM($D359:X359),INDEX($D$355:$W$355,,$C359)/$F$343)))</f>
        <v>0</v>
      </c>
      <c r="Z359" s="26">
        <f>IF($F$343="n/a",0,IF(Z$3&lt;=$C359,0,IF(Z$3&gt;($F$343+$C359),INDEX($D$355:$W$355,,$C359)-SUM($D359:Y359),INDEX($D$355:$W$355,,$C359)/$F$343)))</f>
        <v>0</v>
      </c>
      <c r="AA359" s="26">
        <f>IF($F$343="n/a",0,IF(AA$3&lt;=$C359,0,IF(AA$3&gt;($F$343+$C359),INDEX($D$355:$W$355,,$C359)-SUM($D359:Z359),INDEX($D$355:$W$355,,$C359)/$F$343)))</f>
        <v>0</v>
      </c>
      <c r="AB359" s="26">
        <f>IF($F$343="n/a",0,IF(AB$3&lt;=$C359,0,IF(AB$3&gt;($F$343+$C359),INDEX($D$355:$W$355,,$C359)-SUM($D359:AA359),INDEX($D$355:$W$355,,$C359)/$F$343)))</f>
        <v>0</v>
      </c>
      <c r="AC359" s="26">
        <f>IF($F$343="n/a",0,IF(AC$3&lt;=$C359,0,IF(AC$3&gt;($F$343+$C359),INDEX($D$355:$W$355,,$C359)-SUM($D359:AB359),INDEX($D$355:$W$355,,$C359)/$F$343)))</f>
        <v>0</v>
      </c>
      <c r="AD359" s="26">
        <f>IF($F$343="n/a",0,IF(AD$3&lt;=$C359,0,IF(AD$3&gt;($F$343+$C359),INDEX($D$355:$W$355,,$C359)-SUM($D359:AC359),INDEX($D$355:$W$355,,$C359)/$F$343)))</f>
        <v>0</v>
      </c>
      <c r="AE359" s="26">
        <f>IF($F$343="n/a",0,IF(AE$3&lt;=$C359,0,IF(AE$3&gt;($F$343+$C359),INDEX($D$355:$W$355,,$C359)-SUM($D359:AD359),INDEX($D$355:$W$355,,$C359)/$F$343)))</f>
        <v>0</v>
      </c>
      <c r="AF359" s="26">
        <f>IF($F$343="n/a",0,IF(AF$3&lt;=$C359,0,IF(AF$3&gt;($F$343+$C359),INDEX($D$355:$W$355,,$C359)-SUM($D359:AE359),INDEX($D$355:$W$355,,$C359)/$F$343)))</f>
        <v>0</v>
      </c>
      <c r="AG359" s="26">
        <f>IF($F$343="n/a",0,IF(AG$3&lt;=$C359,0,IF(AG$3&gt;($F$343+$C359),INDEX($D$355:$W$355,,$C359)-SUM($D359:AF359),INDEX($D$355:$W$355,,$C359)/$F$343)))</f>
        <v>0</v>
      </c>
      <c r="AH359" s="26">
        <f>IF($F$343="n/a",0,IF(AH$3&lt;=$C359,0,IF(AH$3&gt;($F$343+$C359),INDEX($D$355:$W$355,,$C359)-SUM($D359:AG359),INDEX($D$355:$W$355,,$C359)/$F$343)))</f>
        <v>0</v>
      </c>
      <c r="AI359" s="26">
        <f>IF($F$343="n/a",0,IF(AI$3&lt;=$C359,0,IF(AI$3&gt;($F$343+$C359),INDEX($D$355:$W$355,,$C359)-SUM($D359:AH359),INDEX($D$355:$W$355,,$C359)/$F$343)))</f>
        <v>0</v>
      </c>
      <c r="AJ359" s="26">
        <f>IF($F$343="n/a",0,IF(AJ$3&lt;=$C359,0,IF(AJ$3&gt;($F$343+$C359),INDEX($D$355:$W$355,,$C359)-SUM($D359:AI359),INDEX($D$355:$W$355,,$C359)/$F$343)))</f>
        <v>0</v>
      </c>
      <c r="AK359" s="26">
        <f>IF($F$343="n/a",0,IF(AK$3&lt;=$C359,0,IF(AK$3&gt;($F$343+$C359),INDEX($D$355:$W$355,,$C359)-SUM($D359:AJ359),INDEX($D$355:$W$355,,$C359)/$F$343)))</f>
        <v>0</v>
      </c>
      <c r="AL359" s="26">
        <f>IF($F$343="n/a",0,IF(AL$3&lt;=$C359,0,IF(AL$3&gt;($F$343+$C359),INDEX($D$355:$W$355,,$C359)-SUM($D359:AK359),INDEX($D$355:$W$355,,$C359)/$F$343)))</f>
        <v>0</v>
      </c>
      <c r="AM359" s="26">
        <f>IF($F$343="n/a",0,IF(AM$3&lt;=$C359,0,IF(AM$3&gt;($F$343+$C359),INDEX($D$355:$W$355,,$C359)-SUM($D359:AL359),INDEX($D$355:$W$355,,$C359)/$F$343)))</f>
        <v>0</v>
      </c>
      <c r="AN359" s="26">
        <f>IF($F$343="n/a",0,IF(AN$3&lt;=$C359,0,IF(AN$3&gt;($F$343+$C359),INDEX($D$355:$W$355,,$C359)-SUM($D359:AM359),INDEX($D$355:$W$355,,$C359)/$F$343)))</f>
        <v>0</v>
      </c>
      <c r="AO359" s="26">
        <f>IF($F$343="n/a",0,IF(AO$3&lt;=$C359,0,IF(AO$3&gt;($F$343+$C359),INDEX($D$355:$W$355,,$C359)-SUM($D359:AN359),INDEX($D$355:$W$355,,$C359)/$F$343)))</f>
        <v>0</v>
      </c>
      <c r="AP359" s="26">
        <f>IF($F$343="n/a",0,IF(AP$3&lt;=$C359,0,IF(AP$3&gt;($F$343+$C359),INDEX($D$355:$W$355,,$C359)-SUM($D359:AO359),INDEX($D$355:$W$355,,$C359)/$F$343)))</f>
        <v>0</v>
      </c>
      <c r="AQ359" s="26">
        <f>IF($F$343="n/a",0,IF(AQ$3&lt;=$C359,0,IF(AQ$3&gt;($F$343+$C359),INDEX($D$355:$W$355,,$C359)-SUM($D359:AP359),INDEX($D$355:$W$355,,$C359)/$F$343)))</f>
        <v>0</v>
      </c>
      <c r="AR359" s="26">
        <f>IF($F$343="n/a",0,IF(AR$3&lt;=$C359,0,IF(AR$3&gt;($F$343+$C359),INDEX($D$355:$W$355,,$C359)-SUM($D359:AQ359),INDEX($D$355:$W$355,,$C359)/$F$343)))</f>
        <v>0</v>
      </c>
      <c r="AS359" s="26">
        <f>IF($F$343="n/a",0,IF(AS$3&lt;=$C359,0,IF(AS$3&gt;($F$343+$C359),INDEX($D$355:$W$355,,$C359)-SUM($D359:AR359),INDEX($D$355:$W$355,,$C359)/$F$343)))</f>
        <v>0</v>
      </c>
      <c r="AT359" s="26">
        <f>IF($F$343="n/a",0,IF(AT$3&lt;=$C359,0,IF(AT$3&gt;($F$343+$C359),INDEX($D$355:$W$355,,$C359)-SUM($D359:AS359),INDEX($D$355:$W$355,,$C359)/$F$343)))</f>
        <v>0</v>
      </c>
      <c r="AU359" s="26">
        <f>IF($F$343="n/a",0,IF(AU$3&lt;=$C359,0,IF(AU$3&gt;($F$343+$C359),INDEX($D$355:$W$355,,$C359)-SUM($D359:AT359),INDEX($D$355:$W$355,,$C359)/$F$343)))</f>
        <v>0</v>
      </c>
      <c r="AV359" s="26">
        <f>IF($F$343="n/a",0,IF(AV$3&lt;=$C359,0,IF(AV$3&gt;($F$343+$C359),INDEX($D$355:$W$355,,$C359)-SUM($D359:AU359),INDEX($D$355:$W$355,,$C359)/$F$343)))</f>
        <v>0</v>
      </c>
      <c r="AW359" s="26">
        <f>IF($F$343="n/a",0,IF(AW$3&lt;=$C359,0,IF(AW$3&gt;($F$343+$C359),INDEX($D$355:$W$355,,$C359)-SUM($D359:AV359),INDEX($D$355:$W$355,,$C359)/$F$343)))</f>
        <v>0</v>
      </c>
      <c r="AX359" s="26">
        <f>IF($F$343="n/a",0,IF(AX$3&lt;=$C359,0,IF(AX$3&gt;($F$343+$C359),INDEX($D$355:$W$355,,$C359)-SUM($D359:AW359),INDEX($D$355:$W$355,,$C359)/$F$343)))</f>
        <v>0</v>
      </c>
      <c r="AY359" s="26">
        <f>IF($F$343="n/a",0,IF(AY$3&lt;=$C359,0,IF(AY$3&gt;($F$343+$C359),INDEX($D$355:$W$355,,$C359)-SUM($D359:AX359),INDEX($D$355:$W$355,,$C359)/$F$343)))</f>
        <v>0</v>
      </c>
      <c r="AZ359" s="26">
        <f>IF($F$343="n/a",0,IF(AZ$3&lt;=$C359,0,IF(AZ$3&gt;($F$343+$C359),INDEX($D$355:$W$355,,$C359)-SUM($D359:AY359),INDEX($D$355:$W$355,,$C359)/$F$343)))</f>
        <v>0</v>
      </c>
      <c r="BA359" s="26">
        <f>IF($F$343="n/a",0,IF(BA$3&lt;=$C359,0,IF(BA$3&gt;($F$343+$C359),INDEX($D$355:$W$355,,$C359)-SUM($D359:AZ359),INDEX($D$355:$W$355,,$C359)/$F$343)))</f>
        <v>0</v>
      </c>
      <c r="BB359" s="26">
        <f>IF($F$343="n/a",0,IF(BB$3&lt;=$C359,0,IF(BB$3&gt;($F$343+$C359),INDEX($D$355:$W$355,,$C359)-SUM($D359:BA359),INDEX($D$355:$W$355,,$C359)/$F$343)))</f>
        <v>0</v>
      </c>
      <c r="BC359" s="26">
        <f>IF($F$343="n/a",0,IF(BC$3&lt;=$C359,0,IF(BC$3&gt;($F$343+$C359),INDEX($D$355:$W$355,,$C359)-SUM($D359:BB359),INDEX($D$355:$W$355,,$C359)/$F$343)))</f>
        <v>0</v>
      </c>
      <c r="BD359" s="26">
        <f>IF($F$343="n/a",0,IF(BD$3&lt;=$C359,0,IF(BD$3&gt;($F$343+$C359),INDEX($D$355:$W$355,,$C359)-SUM($D359:BC359),INDEX($D$355:$W$355,,$C359)/$F$343)))</f>
        <v>0</v>
      </c>
      <c r="BE359" s="26">
        <f>IF($F$343="n/a",0,IF(BE$3&lt;=$C359,0,IF(BE$3&gt;($F$343+$C359),INDEX($D$355:$W$355,,$C359)-SUM($D359:BD359),INDEX($D$355:$W$355,,$C359)/$F$343)))</f>
        <v>0</v>
      </c>
      <c r="BF359" s="26">
        <f>IF($F$343="n/a",0,IF(BF$3&lt;=$C359,0,IF(BF$3&gt;($F$343+$C359),INDEX($D$355:$W$355,,$C359)-SUM($D359:BE359),INDEX($D$355:$W$355,,$C359)/$F$343)))</f>
        <v>0</v>
      </c>
      <c r="BG359" s="26">
        <f>IF($F$343="n/a",0,IF(BG$3&lt;=$C359,0,IF(BG$3&gt;($F$343+$C359),INDEX($D$355:$W$355,,$C359)-SUM($D359:BF359),INDEX($D$355:$W$355,,$C359)/$F$343)))</f>
        <v>0</v>
      </c>
      <c r="BH359" s="26">
        <f>IF($F$343="n/a",0,IF(BH$3&lt;=$C359,0,IF(BH$3&gt;($F$343+$C359),INDEX($D$355:$W$355,,$C359)-SUM($D359:BG359),INDEX($D$355:$W$355,,$C359)/$F$343)))</f>
        <v>0</v>
      </c>
      <c r="BI359" s="26">
        <f>IF($F$343="n/a",0,IF(BI$3&lt;=$C359,0,IF(BI$3&gt;($F$343+$C359),INDEX($D$355:$W$355,,$C359)-SUM($D359:BH359),INDEX($D$355:$W$355,,$C359)/$F$343)))</f>
        <v>0</v>
      </c>
      <c r="BJ359" s="26">
        <f>IF($F$343="n/a",0,IF(BJ$3&lt;=$C359,0,IF(BJ$3&gt;($F$343+$C359),INDEX($D$355:$W$355,,$C359)-SUM($D359:BI359),INDEX($D$355:$W$355,,$C359)/$F$343)))</f>
        <v>0</v>
      </c>
      <c r="BK359" s="26">
        <f>IF($F$343="n/a",0,IF(BK$3&lt;=$C359,0,IF(BK$3&gt;($F$343+$C359),INDEX($D$355:$W$355,,$C359)-SUM($D359:BJ359),INDEX($D$355:$W$355,,$C359)/$F$343)))</f>
        <v>0</v>
      </c>
    </row>
    <row r="360" spans="2:63" hidden="1" outlineLevel="1" x14ac:dyDescent="0.3">
      <c r="B360" s="15">
        <v>2015</v>
      </c>
      <c r="C360">
        <v>3</v>
      </c>
      <c r="D360" s="26"/>
      <c r="E360" s="26">
        <f>IF($F$343="n/a",0,IF(E$3&lt;=$C360,0,IF(E$3&gt;($F$343+$C360),INDEX($D$355:$W$355,,$C360)-SUM($D360:D360),INDEX($D$355:$W$355,,$C360)/$F$343)))</f>
        <v>0</v>
      </c>
      <c r="F360" s="26">
        <f>IF($F$343="n/a",0,IF(F$3&lt;=$C360,0,IF(F$3&gt;($F$343+$C360),INDEX($D$355:$W$355,,$C360)-SUM($D360:E360),INDEX($D$355:$W$355,,$C360)/$F$343)))</f>
        <v>0</v>
      </c>
      <c r="G360" s="26">
        <f>IF($F$343="n/a",0,IF(G$3&lt;=$C360,0,IF(G$3&gt;($F$343+$C360),INDEX($D$355:$W$355,,$C360)-SUM($D360:F360),INDEX($D$355:$W$355,,$C360)/$F$343)))</f>
        <v>0</v>
      </c>
      <c r="H360" s="46">
        <f>IF($F$343="n/a",0,IF(H$3&lt;=$C360,0,IF(H$3&gt;($F$343+$C360),INDEX($D$355:$W$355,,$C360)-SUM($D360:G360),INDEX($D$355:$W$355,,$C360)/$F$343)))</f>
        <v>0</v>
      </c>
      <c r="I360" s="40">
        <f>IF($F$343="n/a",0,IF(I$3&lt;=$C360,0,IF(I$3&gt;($F$343+$C360),INDEX($D$355:$W$355,,$C360)-SUM($D360:H360),INDEX($D$355:$W$355,,$C360)/$F$343)))</f>
        <v>0</v>
      </c>
      <c r="J360" s="26">
        <f>IF($F$343="n/a",0,IF(J$3&lt;=$C360,0,IF(J$3&gt;($F$343+$C360),INDEX($D$355:$W$355,,$C360)-SUM($D360:I360),INDEX($D$355:$W$355,,$C360)/$F$343)))</f>
        <v>0</v>
      </c>
      <c r="K360" s="26">
        <f>IF($F$343="n/a",0,IF(K$3&lt;=$C360,0,IF(K$3&gt;($F$343+$C360),INDEX($D$355:$W$355,,$C360)-SUM($D360:J360),INDEX($D$355:$W$355,,$C360)/$F$343)))</f>
        <v>0</v>
      </c>
      <c r="L360" s="26">
        <f>IF($F$343="n/a",0,IF(L$3&lt;=$C360,0,IF(L$3&gt;($F$343+$C360),INDEX($D$355:$W$355,,$C360)-SUM($D360:K360),INDEX($D$355:$W$355,,$C360)/$F$343)))</f>
        <v>0</v>
      </c>
      <c r="M360" s="26">
        <f>IF($F$343="n/a",0,IF(M$3&lt;=$C360,0,IF(M$3&gt;($F$343+$C360),INDEX($D$355:$W$355,,$C360)-SUM($D360:L360),INDEX($D$355:$W$355,,$C360)/$F$343)))</f>
        <v>0</v>
      </c>
      <c r="N360" s="26">
        <f>IF($F$343="n/a",0,IF(N$3&lt;=$C360,0,IF(N$3&gt;($F$343+$C360),INDEX($D$355:$W$355,,$C360)-SUM($D360:M360),INDEX($D$355:$W$355,,$C360)/$F$343)))</f>
        <v>0</v>
      </c>
      <c r="O360" s="26">
        <f>IF($F$343="n/a",0,IF(O$3&lt;=$C360,0,IF(O$3&gt;($F$343+$C360),INDEX($D$355:$W$355,,$C360)-SUM($D360:N360),INDEX($D$355:$W$355,,$C360)/$F$343)))</f>
        <v>0</v>
      </c>
      <c r="P360" s="26">
        <f>IF($F$343="n/a",0,IF(P$3&lt;=$C360,0,IF(P$3&gt;($F$343+$C360),INDEX($D$355:$W$355,,$C360)-SUM($D360:O360),INDEX($D$355:$W$355,,$C360)/$F$343)))</f>
        <v>0</v>
      </c>
      <c r="Q360" s="26">
        <f>IF($F$343="n/a",0,IF(Q$3&lt;=$C360,0,IF(Q$3&gt;($F$343+$C360),INDEX($D$355:$W$355,,$C360)-SUM($D360:P360),INDEX($D$355:$W$355,,$C360)/$F$343)))</f>
        <v>0</v>
      </c>
      <c r="R360" s="26">
        <f>IF($F$343="n/a",0,IF(R$3&lt;=$C360,0,IF(R$3&gt;($F$343+$C360),INDEX($D$355:$W$355,,$C360)-SUM($D360:Q360),INDEX($D$355:$W$355,,$C360)/$F$343)))</f>
        <v>0</v>
      </c>
      <c r="S360" s="26">
        <f>IF($F$343="n/a",0,IF(S$3&lt;=$C360,0,IF(S$3&gt;($F$343+$C360),INDEX($D$355:$W$355,,$C360)-SUM($D360:R360),INDEX($D$355:$W$355,,$C360)/$F$343)))</f>
        <v>0</v>
      </c>
      <c r="T360" s="26">
        <f>IF($F$343="n/a",0,IF(T$3&lt;=$C360,0,IF(T$3&gt;($F$343+$C360),INDEX($D$355:$W$355,,$C360)-SUM($D360:S360),INDEX($D$355:$W$355,,$C360)/$F$343)))</f>
        <v>0</v>
      </c>
      <c r="U360" s="26">
        <f>IF($F$343="n/a",0,IF(U$3&lt;=$C360,0,IF(U$3&gt;($F$343+$C360),INDEX($D$355:$W$355,,$C360)-SUM($D360:T360),INDEX($D$355:$W$355,,$C360)/$F$343)))</f>
        <v>0</v>
      </c>
      <c r="V360" s="26">
        <f>IF($F$343="n/a",0,IF(V$3&lt;=$C360,0,IF(V$3&gt;($F$343+$C360),INDEX($D$355:$W$355,,$C360)-SUM($D360:U360),INDEX($D$355:$W$355,,$C360)/$F$343)))</f>
        <v>0</v>
      </c>
      <c r="W360" s="26">
        <f>IF($F$343="n/a",0,IF(W$3&lt;=$C360,0,IF(W$3&gt;($F$343+$C360),INDEX($D$355:$W$355,,$C360)-SUM($D360:V360),INDEX($D$355:$W$355,,$C360)/$F$343)))</f>
        <v>0</v>
      </c>
      <c r="X360" s="26">
        <f>IF($F$343="n/a",0,IF(X$3&lt;=$C360,0,IF(X$3&gt;($F$343+$C360),INDEX($D$355:$W$355,,$C360)-SUM($D360:W360),INDEX($D$355:$W$355,,$C360)/$F$343)))</f>
        <v>0</v>
      </c>
      <c r="Y360" s="26">
        <f>IF($F$343="n/a",0,IF(Y$3&lt;=$C360,0,IF(Y$3&gt;($F$343+$C360),INDEX($D$355:$W$355,,$C360)-SUM($D360:X360),INDEX($D$355:$W$355,,$C360)/$F$343)))</f>
        <v>0</v>
      </c>
      <c r="Z360" s="26">
        <f>IF($F$343="n/a",0,IF(Z$3&lt;=$C360,0,IF(Z$3&gt;($F$343+$C360),INDEX($D$355:$W$355,,$C360)-SUM($D360:Y360),INDEX($D$355:$W$355,,$C360)/$F$343)))</f>
        <v>0</v>
      </c>
      <c r="AA360" s="26">
        <f>IF($F$343="n/a",0,IF(AA$3&lt;=$C360,0,IF(AA$3&gt;($F$343+$C360),INDEX($D$355:$W$355,,$C360)-SUM($D360:Z360),INDEX($D$355:$W$355,,$C360)/$F$343)))</f>
        <v>0</v>
      </c>
      <c r="AB360" s="26">
        <f>IF($F$343="n/a",0,IF(AB$3&lt;=$C360,0,IF(AB$3&gt;($F$343+$C360),INDEX($D$355:$W$355,,$C360)-SUM($D360:AA360),INDEX($D$355:$W$355,,$C360)/$F$343)))</f>
        <v>0</v>
      </c>
      <c r="AC360" s="26">
        <f>IF($F$343="n/a",0,IF(AC$3&lt;=$C360,0,IF(AC$3&gt;($F$343+$C360),INDEX($D$355:$W$355,,$C360)-SUM($D360:AB360),INDEX($D$355:$W$355,,$C360)/$F$343)))</f>
        <v>0</v>
      </c>
      <c r="AD360" s="26">
        <f>IF($F$343="n/a",0,IF(AD$3&lt;=$C360,0,IF(AD$3&gt;($F$343+$C360),INDEX($D$355:$W$355,,$C360)-SUM($D360:AC360),INDEX($D$355:$W$355,,$C360)/$F$343)))</f>
        <v>0</v>
      </c>
      <c r="AE360" s="26">
        <f>IF($F$343="n/a",0,IF(AE$3&lt;=$C360,0,IF(AE$3&gt;($F$343+$C360),INDEX($D$355:$W$355,,$C360)-SUM($D360:AD360),INDEX($D$355:$W$355,,$C360)/$F$343)))</f>
        <v>0</v>
      </c>
      <c r="AF360" s="26">
        <f>IF($F$343="n/a",0,IF(AF$3&lt;=$C360,0,IF(AF$3&gt;($F$343+$C360),INDEX($D$355:$W$355,,$C360)-SUM($D360:AE360),INDEX($D$355:$W$355,,$C360)/$F$343)))</f>
        <v>0</v>
      </c>
      <c r="AG360" s="26">
        <f>IF($F$343="n/a",0,IF(AG$3&lt;=$C360,0,IF(AG$3&gt;($F$343+$C360),INDEX($D$355:$W$355,,$C360)-SUM($D360:AF360),INDEX($D$355:$W$355,,$C360)/$F$343)))</f>
        <v>0</v>
      </c>
      <c r="AH360" s="26">
        <f>IF($F$343="n/a",0,IF(AH$3&lt;=$C360,0,IF(AH$3&gt;($F$343+$C360),INDEX($D$355:$W$355,,$C360)-SUM($D360:AG360),INDEX($D$355:$W$355,,$C360)/$F$343)))</f>
        <v>0</v>
      </c>
      <c r="AI360" s="26">
        <f>IF($F$343="n/a",0,IF(AI$3&lt;=$C360,0,IF(AI$3&gt;($F$343+$C360),INDEX($D$355:$W$355,,$C360)-SUM($D360:AH360),INDEX($D$355:$W$355,,$C360)/$F$343)))</f>
        <v>0</v>
      </c>
      <c r="AJ360" s="26">
        <f>IF($F$343="n/a",0,IF(AJ$3&lt;=$C360,0,IF(AJ$3&gt;($F$343+$C360),INDEX($D$355:$W$355,,$C360)-SUM($D360:AI360),INDEX($D$355:$W$355,,$C360)/$F$343)))</f>
        <v>0</v>
      </c>
      <c r="AK360" s="26">
        <f>IF($F$343="n/a",0,IF(AK$3&lt;=$C360,0,IF(AK$3&gt;($F$343+$C360),INDEX($D$355:$W$355,,$C360)-SUM($D360:AJ360),INDEX($D$355:$W$355,,$C360)/$F$343)))</f>
        <v>0</v>
      </c>
      <c r="AL360" s="26">
        <f>IF($F$343="n/a",0,IF(AL$3&lt;=$C360,0,IF(AL$3&gt;($F$343+$C360),INDEX($D$355:$W$355,,$C360)-SUM($D360:AK360),INDEX($D$355:$W$355,,$C360)/$F$343)))</f>
        <v>0</v>
      </c>
      <c r="AM360" s="26">
        <f>IF($F$343="n/a",0,IF(AM$3&lt;=$C360,0,IF(AM$3&gt;($F$343+$C360),INDEX($D$355:$W$355,,$C360)-SUM($D360:AL360),INDEX($D$355:$W$355,,$C360)/$F$343)))</f>
        <v>0</v>
      </c>
      <c r="AN360" s="26">
        <f>IF($F$343="n/a",0,IF(AN$3&lt;=$C360,0,IF(AN$3&gt;($F$343+$C360),INDEX($D$355:$W$355,,$C360)-SUM($D360:AM360),INDEX($D$355:$W$355,,$C360)/$F$343)))</f>
        <v>0</v>
      </c>
      <c r="AO360" s="26">
        <f>IF($F$343="n/a",0,IF(AO$3&lt;=$C360,0,IF(AO$3&gt;($F$343+$C360),INDEX($D$355:$W$355,,$C360)-SUM($D360:AN360),INDEX($D$355:$W$355,,$C360)/$F$343)))</f>
        <v>0</v>
      </c>
      <c r="AP360" s="26">
        <f>IF($F$343="n/a",0,IF(AP$3&lt;=$C360,0,IF(AP$3&gt;($F$343+$C360),INDEX($D$355:$W$355,,$C360)-SUM($D360:AO360),INDEX($D$355:$W$355,,$C360)/$F$343)))</f>
        <v>0</v>
      </c>
      <c r="AQ360" s="26">
        <f>IF($F$343="n/a",0,IF(AQ$3&lt;=$C360,0,IF(AQ$3&gt;($F$343+$C360),INDEX($D$355:$W$355,,$C360)-SUM($D360:AP360),INDEX($D$355:$W$355,,$C360)/$F$343)))</f>
        <v>0</v>
      </c>
      <c r="AR360" s="26">
        <f>IF($F$343="n/a",0,IF(AR$3&lt;=$C360,0,IF(AR$3&gt;($F$343+$C360),INDEX($D$355:$W$355,,$C360)-SUM($D360:AQ360),INDEX($D$355:$W$355,,$C360)/$F$343)))</f>
        <v>0</v>
      </c>
      <c r="AS360" s="26">
        <f>IF($F$343="n/a",0,IF(AS$3&lt;=$C360,0,IF(AS$3&gt;($F$343+$C360),INDEX($D$355:$W$355,,$C360)-SUM($D360:AR360),INDEX($D$355:$W$355,,$C360)/$F$343)))</f>
        <v>0</v>
      </c>
      <c r="AT360" s="26">
        <f>IF($F$343="n/a",0,IF(AT$3&lt;=$C360,0,IF(AT$3&gt;($F$343+$C360),INDEX($D$355:$W$355,,$C360)-SUM($D360:AS360),INDEX($D$355:$W$355,,$C360)/$F$343)))</f>
        <v>0</v>
      </c>
      <c r="AU360" s="26">
        <f>IF($F$343="n/a",0,IF(AU$3&lt;=$C360,0,IF(AU$3&gt;($F$343+$C360),INDEX($D$355:$W$355,,$C360)-SUM($D360:AT360),INDEX($D$355:$W$355,,$C360)/$F$343)))</f>
        <v>0</v>
      </c>
      <c r="AV360" s="26">
        <f>IF($F$343="n/a",0,IF(AV$3&lt;=$C360,0,IF(AV$3&gt;($F$343+$C360),INDEX($D$355:$W$355,,$C360)-SUM($D360:AU360),INDEX($D$355:$W$355,,$C360)/$F$343)))</f>
        <v>0</v>
      </c>
      <c r="AW360" s="26">
        <f>IF($F$343="n/a",0,IF(AW$3&lt;=$C360,0,IF(AW$3&gt;($F$343+$C360),INDEX($D$355:$W$355,,$C360)-SUM($D360:AV360),INDEX($D$355:$W$355,,$C360)/$F$343)))</f>
        <v>0</v>
      </c>
      <c r="AX360" s="26">
        <f>IF($F$343="n/a",0,IF(AX$3&lt;=$C360,0,IF(AX$3&gt;($F$343+$C360),INDEX($D$355:$W$355,,$C360)-SUM($D360:AW360),INDEX($D$355:$W$355,,$C360)/$F$343)))</f>
        <v>0</v>
      </c>
      <c r="AY360" s="26">
        <f>IF($F$343="n/a",0,IF(AY$3&lt;=$C360,0,IF(AY$3&gt;($F$343+$C360),INDEX($D$355:$W$355,,$C360)-SUM($D360:AX360),INDEX($D$355:$W$355,,$C360)/$F$343)))</f>
        <v>0</v>
      </c>
      <c r="AZ360" s="26">
        <f>IF($F$343="n/a",0,IF(AZ$3&lt;=$C360,0,IF(AZ$3&gt;($F$343+$C360),INDEX($D$355:$W$355,,$C360)-SUM($D360:AY360),INDEX($D$355:$W$355,,$C360)/$F$343)))</f>
        <v>0</v>
      </c>
      <c r="BA360" s="26">
        <f>IF($F$343="n/a",0,IF(BA$3&lt;=$C360,0,IF(BA$3&gt;($F$343+$C360),INDEX($D$355:$W$355,,$C360)-SUM($D360:AZ360),INDEX($D$355:$W$355,,$C360)/$F$343)))</f>
        <v>0</v>
      </c>
      <c r="BB360" s="26">
        <f>IF($F$343="n/a",0,IF(BB$3&lt;=$C360,0,IF(BB$3&gt;($F$343+$C360),INDEX($D$355:$W$355,,$C360)-SUM($D360:BA360),INDEX($D$355:$W$355,,$C360)/$F$343)))</f>
        <v>0</v>
      </c>
      <c r="BC360" s="26">
        <f>IF($F$343="n/a",0,IF(BC$3&lt;=$C360,0,IF(BC$3&gt;($F$343+$C360),INDEX($D$355:$W$355,,$C360)-SUM($D360:BB360),INDEX($D$355:$W$355,,$C360)/$F$343)))</f>
        <v>0</v>
      </c>
      <c r="BD360" s="26">
        <f>IF($F$343="n/a",0,IF(BD$3&lt;=$C360,0,IF(BD$3&gt;($F$343+$C360),INDEX($D$355:$W$355,,$C360)-SUM($D360:BC360),INDEX($D$355:$W$355,,$C360)/$F$343)))</f>
        <v>0</v>
      </c>
      <c r="BE360" s="26">
        <f>IF($F$343="n/a",0,IF(BE$3&lt;=$C360,0,IF(BE$3&gt;($F$343+$C360),INDEX($D$355:$W$355,,$C360)-SUM($D360:BD360),INDEX($D$355:$W$355,,$C360)/$F$343)))</f>
        <v>0</v>
      </c>
      <c r="BF360" s="26">
        <f>IF($F$343="n/a",0,IF(BF$3&lt;=$C360,0,IF(BF$3&gt;($F$343+$C360),INDEX($D$355:$W$355,,$C360)-SUM($D360:BE360),INDEX($D$355:$W$355,,$C360)/$F$343)))</f>
        <v>0</v>
      </c>
      <c r="BG360" s="26">
        <f>IF($F$343="n/a",0,IF(BG$3&lt;=$C360,0,IF(BG$3&gt;($F$343+$C360),INDEX($D$355:$W$355,,$C360)-SUM($D360:BF360),INDEX($D$355:$W$355,,$C360)/$F$343)))</f>
        <v>0</v>
      </c>
      <c r="BH360" s="26">
        <f>IF($F$343="n/a",0,IF(BH$3&lt;=$C360,0,IF(BH$3&gt;($F$343+$C360),INDEX($D$355:$W$355,,$C360)-SUM($D360:BG360),INDEX($D$355:$W$355,,$C360)/$F$343)))</f>
        <v>0</v>
      </c>
      <c r="BI360" s="26">
        <f>IF($F$343="n/a",0,IF(BI$3&lt;=$C360,0,IF(BI$3&gt;($F$343+$C360),INDEX($D$355:$W$355,,$C360)-SUM($D360:BH360),INDEX($D$355:$W$355,,$C360)/$F$343)))</f>
        <v>0</v>
      </c>
      <c r="BJ360" s="26">
        <f>IF($F$343="n/a",0,IF(BJ$3&lt;=$C360,0,IF(BJ$3&gt;($F$343+$C360),INDEX($D$355:$W$355,,$C360)-SUM($D360:BI360),INDEX($D$355:$W$355,,$C360)/$F$343)))</f>
        <v>0</v>
      </c>
      <c r="BK360" s="26">
        <f>IF($F$343="n/a",0,IF(BK$3&lt;=$C360,0,IF(BK$3&gt;($F$343+$C360),INDEX($D$355:$W$355,,$C360)-SUM($D360:BJ360),INDEX($D$355:$W$355,,$C360)/$F$343)))</f>
        <v>0</v>
      </c>
    </row>
    <row r="361" spans="2:63" hidden="1" outlineLevel="1" x14ac:dyDescent="0.3">
      <c r="B361" s="15">
        <v>2016</v>
      </c>
      <c r="C361">
        <v>4</v>
      </c>
      <c r="D361" s="26"/>
      <c r="E361" s="26">
        <f>IF($F$343="n/a",0,IF(E$3&lt;=$C361,0,IF(E$3&gt;($F$343+$C361),INDEX($D$355:$W$355,,$C361)-SUM($D361:D361),INDEX($D$355:$W$355,,$C361)/$F$343)))</f>
        <v>0</v>
      </c>
      <c r="F361" s="26">
        <f>IF($F$343="n/a",0,IF(F$3&lt;=$C361,0,IF(F$3&gt;($F$343+$C361),INDEX($D$355:$W$355,,$C361)-SUM($D361:E361),INDEX($D$355:$W$355,,$C361)/$F$343)))</f>
        <v>0</v>
      </c>
      <c r="G361" s="26">
        <f>IF($F$343="n/a",0,IF(G$3&lt;=$C361,0,IF(G$3&gt;($F$343+$C361),INDEX($D$355:$W$355,,$C361)-SUM($D361:F361),INDEX($D$355:$W$355,,$C361)/$F$343)))</f>
        <v>0</v>
      </c>
      <c r="H361" s="46">
        <f>IF($F$343="n/a",0,IF(H$3&lt;=$C361,0,IF(H$3&gt;($F$343+$C361),INDEX($D$355:$W$355,,$C361)-SUM($D361:G361),INDEX($D$355:$W$355,,$C361)/$F$343)))</f>
        <v>0</v>
      </c>
      <c r="I361" s="40">
        <f>IF($F$343="n/a",0,IF(I$3&lt;=$C361,0,IF(I$3&gt;($F$343+$C361),INDEX($D$355:$W$355,,$C361)-SUM($D361:H361),INDEX($D$355:$W$355,,$C361)/$F$343)))</f>
        <v>0</v>
      </c>
      <c r="J361" s="26">
        <f>IF($F$343="n/a",0,IF(J$3&lt;=$C361,0,IF(J$3&gt;($F$343+$C361),INDEX($D$355:$W$355,,$C361)-SUM($D361:I361),INDEX($D$355:$W$355,,$C361)/$F$343)))</f>
        <v>0</v>
      </c>
      <c r="K361" s="26">
        <f>IF($F$343="n/a",0,IF(K$3&lt;=$C361,0,IF(K$3&gt;($F$343+$C361),INDEX($D$355:$W$355,,$C361)-SUM($D361:J361),INDEX($D$355:$W$355,,$C361)/$F$343)))</f>
        <v>0</v>
      </c>
      <c r="L361" s="26">
        <f>IF($F$343="n/a",0,IF(L$3&lt;=$C361,0,IF(L$3&gt;($F$343+$C361),INDEX($D$355:$W$355,,$C361)-SUM($D361:K361),INDEX($D$355:$W$355,,$C361)/$F$343)))</f>
        <v>0</v>
      </c>
      <c r="M361" s="26">
        <f>IF($F$343="n/a",0,IF(M$3&lt;=$C361,0,IF(M$3&gt;($F$343+$C361),INDEX($D$355:$W$355,,$C361)-SUM($D361:L361),INDEX($D$355:$W$355,,$C361)/$F$343)))</f>
        <v>0</v>
      </c>
      <c r="N361" s="26">
        <f>IF($F$343="n/a",0,IF(N$3&lt;=$C361,0,IF(N$3&gt;($F$343+$C361),INDEX($D$355:$W$355,,$C361)-SUM($D361:M361),INDEX($D$355:$W$355,,$C361)/$F$343)))</f>
        <v>0</v>
      </c>
      <c r="O361" s="26">
        <f>IF($F$343="n/a",0,IF(O$3&lt;=$C361,0,IF(O$3&gt;($F$343+$C361),INDEX($D$355:$W$355,,$C361)-SUM($D361:N361),INDEX($D$355:$W$355,,$C361)/$F$343)))</f>
        <v>0</v>
      </c>
      <c r="P361" s="26">
        <f>IF($F$343="n/a",0,IF(P$3&lt;=$C361,0,IF(P$3&gt;($F$343+$C361),INDEX($D$355:$W$355,,$C361)-SUM($D361:O361),INDEX($D$355:$W$355,,$C361)/$F$343)))</f>
        <v>0</v>
      </c>
      <c r="Q361" s="26">
        <f>IF($F$343="n/a",0,IF(Q$3&lt;=$C361,0,IF(Q$3&gt;($F$343+$C361),INDEX($D$355:$W$355,,$C361)-SUM($D361:P361),INDEX($D$355:$W$355,,$C361)/$F$343)))</f>
        <v>0</v>
      </c>
      <c r="R361" s="26">
        <f>IF($F$343="n/a",0,IF(R$3&lt;=$C361,0,IF(R$3&gt;($F$343+$C361),INDEX($D$355:$W$355,,$C361)-SUM($D361:Q361),INDEX($D$355:$W$355,,$C361)/$F$343)))</f>
        <v>0</v>
      </c>
      <c r="S361" s="26">
        <f>IF($F$343="n/a",0,IF(S$3&lt;=$C361,0,IF(S$3&gt;($F$343+$C361),INDEX($D$355:$W$355,,$C361)-SUM($D361:R361),INDEX($D$355:$W$355,,$C361)/$F$343)))</f>
        <v>0</v>
      </c>
      <c r="T361" s="26">
        <f>IF($F$343="n/a",0,IF(T$3&lt;=$C361,0,IF(T$3&gt;($F$343+$C361),INDEX($D$355:$W$355,,$C361)-SUM($D361:S361),INDEX($D$355:$W$355,,$C361)/$F$343)))</f>
        <v>0</v>
      </c>
      <c r="U361" s="26">
        <f>IF($F$343="n/a",0,IF(U$3&lt;=$C361,0,IF(U$3&gt;($F$343+$C361),INDEX($D$355:$W$355,,$C361)-SUM($D361:T361),INDEX($D$355:$W$355,,$C361)/$F$343)))</f>
        <v>0</v>
      </c>
      <c r="V361" s="26">
        <f>IF($F$343="n/a",0,IF(V$3&lt;=$C361,0,IF(V$3&gt;($F$343+$C361),INDEX($D$355:$W$355,,$C361)-SUM($D361:U361),INDEX($D$355:$W$355,,$C361)/$F$343)))</f>
        <v>0</v>
      </c>
      <c r="W361" s="26">
        <f>IF($F$343="n/a",0,IF(W$3&lt;=$C361,0,IF(W$3&gt;($F$343+$C361),INDEX($D$355:$W$355,,$C361)-SUM($D361:V361),INDEX($D$355:$W$355,,$C361)/$F$343)))</f>
        <v>0</v>
      </c>
      <c r="X361" s="26">
        <f>IF($F$343="n/a",0,IF(X$3&lt;=$C361,0,IF(X$3&gt;($F$343+$C361),INDEX($D$355:$W$355,,$C361)-SUM($D361:W361),INDEX($D$355:$W$355,,$C361)/$F$343)))</f>
        <v>0</v>
      </c>
      <c r="Y361" s="26">
        <f>IF($F$343="n/a",0,IF(Y$3&lt;=$C361,0,IF(Y$3&gt;($F$343+$C361),INDEX($D$355:$W$355,,$C361)-SUM($D361:X361),INDEX($D$355:$W$355,,$C361)/$F$343)))</f>
        <v>0</v>
      </c>
      <c r="Z361" s="26">
        <f>IF($F$343="n/a",0,IF(Z$3&lt;=$C361,0,IF(Z$3&gt;($F$343+$C361),INDEX($D$355:$W$355,,$C361)-SUM($D361:Y361),INDEX($D$355:$W$355,,$C361)/$F$343)))</f>
        <v>0</v>
      </c>
      <c r="AA361" s="26">
        <f>IF($F$343="n/a",0,IF(AA$3&lt;=$C361,0,IF(AA$3&gt;($F$343+$C361),INDEX($D$355:$W$355,,$C361)-SUM($D361:Z361),INDEX($D$355:$W$355,,$C361)/$F$343)))</f>
        <v>0</v>
      </c>
      <c r="AB361" s="26">
        <f>IF($F$343="n/a",0,IF(AB$3&lt;=$C361,0,IF(AB$3&gt;($F$343+$C361),INDEX($D$355:$W$355,,$C361)-SUM($D361:AA361),INDEX($D$355:$W$355,,$C361)/$F$343)))</f>
        <v>0</v>
      </c>
      <c r="AC361" s="26">
        <f>IF($F$343="n/a",0,IF(AC$3&lt;=$C361,0,IF(AC$3&gt;($F$343+$C361),INDEX($D$355:$W$355,,$C361)-SUM($D361:AB361),INDEX($D$355:$W$355,,$C361)/$F$343)))</f>
        <v>0</v>
      </c>
      <c r="AD361" s="26">
        <f>IF($F$343="n/a",0,IF(AD$3&lt;=$C361,0,IF(AD$3&gt;($F$343+$C361),INDEX($D$355:$W$355,,$C361)-SUM($D361:AC361),INDEX($D$355:$W$355,,$C361)/$F$343)))</f>
        <v>0</v>
      </c>
      <c r="AE361" s="26">
        <f>IF($F$343="n/a",0,IF(AE$3&lt;=$C361,0,IF(AE$3&gt;($F$343+$C361),INDEX($D$355:$W$355,,$C361)-SUM($D361:AD361),INDEX($D$355:$W$355,,$C361)/$F$343)))</f>
        <v>0</v>
      </c>
      <c r="AF361" s="26">
        <f>IF($F$343="n/a",0,IF(AF$3&lt;=$C361,0,IF(AF$3&gt;($F$343+$C361),INDEX($D$355:$W$355,,$C361)-SUM($D361:AE361),INDEX($D$355:$W$355,,$C361)/$F$343)))</f>
        <v>0</v>
      </c>
      <c r="AG361" s="26">
        <f>IF($F$343="n/a",0,IF(AG$3&lt;=$C361,0,IF(AG$3&gt;($F$343+$C361),INDEX($D$355:$W$355,,$C361)-SUM($D361:AF361),INDEX($D$355:$W$355,,$C361)/$F$343)))</f>
        <v>0</v>
      </c>
      <c r="AH361" s="26">
        <f>IF($F$343="n/a",0,IF(AH$3&lt;=$C361,0,IF(AH$3&gt;($F$343+$C361),INDEX($D$355:$W$355,,$C361)-SUM($D361:AG361),INDEX($D$355:$W$355,,$C361)/$F$343)))</f>
        <v>0</v>
      </c>
      <c r="AI361" s="26">
        <f>IF($F$343="n/a",0,IF(AI$3&lt;=$C361,0,IF(AI$3&gt;($F$343+$C361),INDEX($D$355:$W$355,,$C361)-SUM($D361:AH361),INDEX($D$355:$W$355,,$C361)/$F$343)))</f>
        <v>0</v>
      </c>
      <c r="AJ361" s="26">
        <f>IF($F$343="n/a",0,IF(AJ$3&lt;=$C361,0,IF(AJ$3&gt;($F$343+$C361),INDEX($D$355:$W$355,,$C361)-SUM($D361:AI361),INDEX($D$355:$W$355,,$C361)/$F$343)))</f>
        <v>0</v>
      </c>
      <c r="AK361" s="26">
        <f>IF($F$343="n/a",0,IF(AK$3&lt;=$C361,0,IF(AK$3&gt;($F$343+$C361),INDEX($D$355:$W$355,,$C361)-SUM($D361:AJ361),INDEX($D$355:$W$355,,$C361)/$F$343)))</f>
        <v>0</v>
      </c>
      <c r="AL361" s="26">
        <f>IF($F$343="n/a",0,IF(AL$3&lt;=$C361,0,IF(AL$3&gt;($F$343+$C361),INDEX($D$355:$W$355,,$C361)-SUM($D361:AK361),INDEX($D$355:$W$355,,$C361)/$F$343)))</f>
        <v>0</v>
      </c>
      <c r="AM361" s="26">
        <f>IF($F$343="n/a",0,IF(AM$3&lt;=$C361,0,IF(AM$3&gt;($F$343+$C361),INDEX($D$355:$W$355,,$C361)-SUM($D361:AL361),INDEX($D$355:$W$355,,$C361)/$F$343)))</f>
        <v>0</v>
      </c>
      <c r="AN361" s="26">
        <f>IF($F$343="n/a",0,IF(AN$3&lt;=$C361,0,IF(AN$3&gt;($F$343+$C361),INDEX($D$355:$W$355,,$C361)-SUM($D361:AM361),INDEX($D$355:$W$355,,$C361)/$F$343)))</f>
        <v>0</v>
      </c>
      <c r="AO361" s="26">
        <f>IF($F$343="n/a",0,IF(AO$3&lt;=$C361,0,IF(AO$3&gt;($F$343+$C361),INDEX($D$355:$W$355,,$C361)-SUM($D361:AN361),INDEX($D$355:$W$355,,$C361)/$F$343)))</f>
        <v>0</v>
      </c>
      <c r="AP361" s="26">
        <f>IF($F$343="n/a",0,IF(AP$3&lt;=$C361,0,IF(AP$3&gt;($F$343+$C361),INDEX($D$355:$W$355,,$C361)-SUM($D361:AO361),INDEX($D$355:$W$355,,$C361)/$F$343)))</f>
        <v>0</v>
      </c>
      <c r="AQ361" s="26">
        <f>IF($F$343="n/a",0,IF(AQ$3&lt;=$C361,0,IF(AQ$3&gt;($F$343+$C361),INDEX($D$355:$W$355,,$C361)-SUM($D361:AP361),INDEX($D$355:$W$355,,$C361)/$F$343)))</f>
        <v>0</v>
      </c>
      <c r="AR361" s="26">
        <f>IF($F$343="n/a",0,IF(AR$3&lt;=$C361,0,IF(AR$3&gt;($F$343+$C361),INDEX($D$355:$W$355,,$C361)-SUM($D361:AQ361),INDEX($D$355:$W$355,,$C361)/$F$343)))</f>
        <v>0</v>
      </c>
      <c r="AS361" s="26">
        <f>IF($F$343="n/a",0,IF(AS$3&lt;=$C361,0,IF(AS$3&gt;($F$343+$C361),INDEX($D$355:$W$355,,$C361)-SUM($D361:AR361),INDEX($D$355:$W$355,,$C361)/$F$343)))</f>
        <v>0</v>
      </c>
      <c r="AT361" s="26">
        <f>IF($F$343="n/a",0,IF(AT$3&lt;=$C361,0,IF(AT$3&gt;($F$343+$C361),INDEX($D$355:$W$355,,$C361)-SUM($D361:AS361),INDEX($D$355:$W$355,,$C361)/$F$343)))</f>
        <v>0</v>
      </c>
      <c r="AU361" s="26">
        <f>IF($F$343="n/a",0,IF(AU$3&lt;=$C361,0,IF(AU$3&gt;($F$343+$C361),INDEX($D$355:$W$355,,$C361)-SUM($D361:AT361),INDEX($D$355:$W$355,,$C361)/$F$343)))</f>
        <v>0</v>
      </c>
      <c r="AV361" s="26">
        <f>IF($F$343="n/a",0,IF(AV$3&lt;=$C361,0,IF(AV$3&gt;($F$343+$C361),INDEX($D$355:$W$355,,$C361)-SUM($D361:AU361),INDEX($D$355:$W$355,,$C361)/$F$343)))</f>
        <v>0</v>
      </c>
      <c r="AW361" s="26">
        <f>IF($F$343="n/a",0,IF(AW$3&lt;=$C361,0,IF(AW$3&gt;($F$343+$C361),INDEX($D$355:$W$355,,$C361)-SUM($D361:AV361),INDEX($D$355:$W$355,,$C361)/$F$343)))</f>
        <v>0</v>
      </c>
      <c r="AX361" s="26">
        <f>IF($F$343="n/a",0,IF(AX$3&lt;=$C361,0,IF(AX$3&gt;($F$343+$C361),INDEX($D$355:$W$355,,$C361)-SUM($D361:AW361),INDEX($D$355:$W$355,,$C361)/$F$343)))</f>
        <v>0</v>
      </c>
      <c r="AY361" s="26">
        <f>IF($F$343="n/a",0,IF(AY$3&lt;=$C361,0,IF(AY$3&gt;($F$343+$C361),INDEX($D$355:$W$355,,$C361)-SUM($D361:AX361),INDEX($D$355:$W$355,,$C361)/$F$343)))</f>
        <v>0</v>
      </c>
      <c r="AZ361" s="26">
        <f>IF($F$343="n/a",0,IF(AZ$3&lt;=$C361,0,IF(AZ$3&gt;($F$343+$C361),INDEX($D$355:$W$355,,$C361)-SUM($D361:AY361),INDEX($D$355:$W$355,,$C361)/$F$343)))</f>
        <v>0</v>
      </c>
      <c r="BA361" s="26">
        <f>IF($F$343="n/a",0,IF(BA$3&lt;=$C361,0,IF(BA$3&gt;($F$343+$C361),INDEX($D$355:$W$355,,$C361)-SUM($D361:AZ361),INDEX($D$355:$W$355,,$C361)/$F$343)))</f>
        <v>0</v>
      </c>
      <c r="BB361" s="26">
        <f>IF($F$343="n/a",0,IF(BB$3&lt;=$C361,0,IF(BB$3&gt;($F$343+$C361),INDEX($D$355:$W$355,,$C361)-SUM($D361:BA361),INDEX($D$355:$W$355,,$C361)/$F$343)))</f>
        <v>0</v>
      </c>
      <c r="BC361" s="26">
        <f>IF($F$343="n/a",0,IF(BC$3&lt;=$C361,0,IF(BC$3&gt;($F$343+$C361),INDEX($D$355:$W$355,,$C361)-SUM($D361:BB361),INDEX($D$355:$W$355,,$C361)/$F$343)))</f>
        <v>0</v>
      </c>
      <c r="BD361" s="26">
        <f>IF($F$343="n/a",0,IF(BD$3&lt;=$C361,0,IF(BD$3&gt;($F$343+$C361),INDEX($D$355:$W$355,,$C361)-SUM($D361:BC361),INDEX($D$355:$W$355,,$C361)/$F$343)))</f>
        <v>0</v>
      </c>
      <c r="BE361" s="26">
        <f>IF($F$343="n/a",0,IF(BE$3&lt;=$C361,0,IF(BE$3&gt;($F$343+$C361),INDEX($D$355:$W$355,,$C361)-SUM($D361:BD361),INDEX($D$355:$W$355,,$C361)/$F$343)))</f>
        <v>0</v>
      </c>
      <c r="BF361" s="26">
        <f>IF($F$343="n/a",0,IF(BF$3&lt;=$C361,0,IF(BF$3&gt;($F$343+$C361),INDEX($D$355:$W$355,,$C361)-SUM($D361:BE361),INDEX($D$355:$W$355,,$C361)/$F$343)))</f>
        <v>0</v>
      </c>
      <c r="BG361" s="26">
        <f>IF($F$343="n/a",0,IF(BG$3&lt;=$C361,0,IF(BG$3&gt;($F$343+$C361),INDEX($D$355:$W$355,,$C361)-SUM($D361:BF361),INDEX($D$355:$W$355,,$C361)/$F$343)))</f>
        <v>0</v>
      </c>
      <c r="BH361" s="26">
        <f>IF($F$343="n/a",0,IF(BH$3&lt;=$C361,0,IF(BH$3&gt;($F$343+$C361),INDEX($D$355:$W$355,,$C361)-SUM($D361:BG361),INDEX($D$355:$W$355,,$C361)/$F$343)))</f>
        <v>0</v>
      </c>
      <c r="BI361" s="26">
        <f>IF($F$343="n/a",0,IF(BI$3&lt;=$C361,0,IF(BI$3&gt;($F$343+$C361),INDEX($D$355:$W$355,,$C361)-SUM($D361:BH361),INDEX($D$355:$W$355,,$C361)/$F$343)))</f>
        <v>0</v>
      </c>
      <c r="BJ361" s="26">
        <f>IF($F$343="n/a",0,IF(BJ$3&lt;=$C361,0,IF(BJ$3&gt;($F$343+$C361),INDEX($D$355:$W$355,,$C361)-SUM($D361:BI361),INDEX($D$355:$W$355,,$C361)/$F$343)))</f>
        <v>0</v>
      </c>
      <c r="BK361" s="26">
        <f>IF($F$343="n/a",0,IF(BK$3&lt;=$C361,0,IF(BK$3&gt;($F$343+$C361),INDEX($D$355:$W$355,,$C361)-SUM($D361:BJ361),INDEX($D$355:$W$355,,$C361)/$F$343)))</f>
        <v>0</v>
      </c>
    </row>
    <row r="362" spans="2:63" hidden="1" outlineLevel="1" x14ac:dyDescent="0.3">
      <c r="B362" s="15">
        <v>2017</v>
      </c>
      <c r="C362">
        <v>5</v>
      </c>
      <c r="D362" s="26"/>
      <c r="E362" s="26">
        <f>IF($F$343="n/a",0,IF(E$3&lt;=$C362,0,IF(E$3&gt;($F$343+$C362),INDEX($D$355:$W$355,,$C362)-SUM($D362:D362),INDEX($D$355:$W$355,,$C362)/$F$343)))</f>
        <v>0</v>
      </c>
      <c r="F362" s="26">
        <f>IF($F$343="n/a",0,IF(F$3&lt;=$C362,0,IF(F$3&gt;($F$343+$C362),INDEX($D$355:$W$355,,$C362)-SUM($D362:E362),INDEX($D$355:$W$355,,$C362)/$F$343)))</f>
        <v>0</v>
      </c>
      <c r="G362" s="26">
        <f>IF($F$343="n/a",0,IF(G$3&lt;=$C362,0,IF(G$3&gt;($F$343+$C362),INDEX($D$355:$W$355,,$C362)-SUM($D362:F362),INDEX($D$355:$W$355,,$C362)/$F$343)))</f>
        <v>0</v>
      </c>
      <c r="H362" s="46">
        <f>IF($F$343="n/a",0,IF(H$3&lt;=$C362,0,IF(H$3&gt;($F$343+$C362),INDEX($D$355:$W$355,,$C362)-SUM($D362:G362),INDEX($D$355:$W$355,,$C362)/$F$343)))</f>
        <v>0</v>
      </c>
      <c r="I362" s="40">
        <f>IF($F$343="n/a",0,IF(I$3&lt;=$C362,0,IF(I$3&gt;($F$343+$C362),INDEX($D$355:$W$355,,$C362)-SUM($D362:H362),INDEX($D$355:$W$355,,$C362)/$F$343)))</f>
        <v>0</v>
      </c>
      <c r="J362" s="26">
        <f>IF($F$343="n/a",0,IF(J$3&lt;=$C362,0,IF(J$3&gt;($F$343+$C362),INDEX($D$355:$W$355,,$C362)-SUM($D362:I362),INDEX($D$355:$W$355,,$C362)/$F$343)))</f>
        <v>0</v>
      </c>
      <c r="K362" s="26">
        <f>IF($F$343="n/a",0,IF(K$3&lt;=$C362,0,IF(K$3&gt;($F$343+$C362),INDEX($D$355:$W$355,,$C362)-SUM($D362:J362),INDEX($D$355:$W$355,,$C362)/$F$343)))</f>
        <v>0</v>
      </c>
      <c r="L362" s="26">
        <f>IF($F$343="n/a",0,IF(L$3&lt;=$C362,0,IF(L$3&gt;($F$343+$C362),INDEX($D$355:$W$355,,$C362)-SUM($D362:K362),INDEX($D$355:$W$355,,$C362)/$F$343)))</f>
        <v>0</v>
      </c>
      <c r="M362" s="26">
        <f>IF($F$343="n/a",0,IF(M$3&lt;=$C362,0,IF(M$3&gt;($F$343+$C362),INDEX($D$355:$W$355,,$C362)-SUM($D362:L362),INDEX($D$355:$W$355,,$C362)/$F$343)))</f>
        <v>0</v>
      </c>
      <c r="N362" s="26">
        <f>IF($F$343="n/a",0,IF(N$3&lt;=$C362,0,IF(N$3&gt;($F$343+$C362),INDEX($D$355:$W$355,,$C362)-SUM($D362:M362),INDEX($D$355:$W$355,,$C362)/$F$343)))</f>
        <v>0</v>
      </c>
      <c r="O362" s="26">
        <f>IF($F$343="n/a",0,IF(O$3&lt;=$C362,0,IF(O$3&gt;($F$343+$C362),INDEX($D$355:$W$355,,$C362)-SUM($D362:N362),INDEX($D$355:$W$355,,$C362)/$F$343)))</f>
        <v>0</v>
      </c>
      <c r="P362" s="26">
        <f>IF($F$343="n/a",0,IF(P$3&lt;=$C362,0,IF(P$3&gt;($F$343+$C362),INDEX($D$355:$W$355,,$C362)-SUM($D362:O362),INDEX($D$355:$W$355,,$C362)/$F$343)))</f>
        <v>0</v>
      </c>
      <c r="Q362" s="26">
        <f>IF($F$343="n/a",0,IF(Q$3&lt;=$C362,0,IF(Q$3&gt;($F$343+$C362),INDEX($D$355:$W$355,,$C362)-SUM($D362:P362),INDEX($D$355:$W$355,,$C362)/$F$343)))</f>
        <v>0</v>
      </c>
      <c r="R362" s="26">
        <f>IF($F$343="n/a",0,IF(R$3&lt;=$C362,0,IF(R$3&gt;($F$343+$C362),INDEX($D$355:$W$355,,$C362)-SUM($D362:Q362),INDEX($D$355:$W$355,,$C362)/$F$343)))</f>
        <v>0</v>
      </c>
      <c r="S362" s="26">
        <f>IF($F$343="n/a",0,IF(S$3&lt;=$C362,0,IF(S$3&gt;($F$343+$C362),INDEX($D$355:$W$355,,$C362)-SUM($D362:R362),INDEX($D$355:$W$355,,$C362)/$F$343)))</f>
        <v>0</v>
      </c>
      <c r="T362" s="26">
        <f>IF($F$343="n/a",0,IF(T$3&lt;=$C362,0,IF(T$3&gt;($F$343+$C362),INDEX($D$355:$W$355,,$C362)-SUM($D362:S362),INDEX($D$355:$W$355,,$C362)/$F$343)))</f>
        <v>0</v>
      </c>
      <c r="U362" s="26">
        <f>IF($F$343="n/a",0,IF(U$3&lt;=$C362,0,IF(U$3&gt;($F$343+$C362),INDEX($D$355:$W$355,,$C362)-SUM($D362:T362),INDEX($D$355:$W$355,,$C362)/$F$343)))</f>
        <v>0</v>
      </c>
      <c r="V362" s="26">
        <f>IF($F$343="n/a",0,IF(V$3&lt;=$C362,0,IF(V$3&gt;($F$343+$C362),INDEX($D$355:$W$355,,$C362)-SUM($D362:U362),INDEX($D$355:$W$355,,$C362)/$F$343)))</f>
        <v>0</v>
      </c>
      <c r="W362" s="26">
        <f>IF($F$343="n/a",0,IF(W$3&lt;=$C362,0,IF(W$3&gt;($F$343+$C362),INDEX($D$355:$W$355,,$C362)-SUM($D362:V362),INDEX($D$355:$W$355,,$C362)/$F$343)))</f>
        <v>0</v>
      </c>
      <c r="X362" s="26">
        <f>IF($F$343="n/a",0,IF(X$3&lt;=$C362,0,IF(X$3&gt;($F$343+$C362),INDEX($D$355:$W$355,,$C362)-SUM($D362:W362),INDEX($D$355:$W$355,,$C362)/$F$343)))</f>
        <v>0</v>
      </c>
      <c r="Y362" s="26">
        <f>IF($F$343="n/a",0,IF(Y$3&lt;=$C362,0,IF(Y$3&gt;($F$343+$C362),INDEX($D$355:$W$355,,$C362)-SUM($D362:X362),INDEX($D$355:$W$355,,$C362)/$F$343)))</f>
        <v>0</v>
      </c>
      <c r="Z362" s="26">
        <f>IF($F$343="n/a",0,IF(Z$3&lt;=$C362,0,IF(Z$3&gt;($F$343+$C362),INDEX($D$355:$W$355,,$C362)-SUM($D362:Y362),INDEX($D$355:$W$355,,$C362)/$F$343)))</f>
        <v>0</v>
      </c>
      <c r="AA362" s="26">
        <f>IF($F$343="n/a",0,IF(AA$3&lt;=$C362,0,IF(AA$3&gt;($F$343+$C362),INDEX($D$355:$W$355,,$C362)-SUM($D362:Z362),INDEX($D$355:$W$355,,$C362)/$F$343)))</f>
        <v>0</v>
      </c>
      <c r="AB362" s="26">
        <f>IF($F$343="n/a",0,IF(AB$3&lt;=$C362,0,IF(AB$3&gt;($F$343+$C362),INDEX($D$355:$W$355,,$C362)-SUM($D362:AA362),INDEX($D$355:$W$355,,$C362)/$F$343)))</f>
        <v>0</v>
      </c>
      <c r="AC362" s="26">
        <f>IF($F$343="n/a",0,IF(AC$3&lt;=$C362,0,IF(AC$3&gt;($F$343+$C362),INDEX($D$355:$W$355,,$C362)-SUM($D362:AB362),INDEX($D$355:$W$355,,$C362)/$F$343)))</f>
        <v>0</v>
      </c>
      <c r="AD362" s="26">
        <f>IF($F$343="n/a",0,IF(AD$3&lt;=$C362,0,IF(AD$3&gt;($F$343+$C362),INDEX($D$355:$W$355,,$C362)-SUM($D362:AC362),INDEX($D$355:$W$355,,$C362)/$F$343)))</f>
        <v>0</v>
      </c>
      <c r="AE362" s="26">
        <f>IF($F$343="n/a",0,IF(AE$3&lt;=$C362,0,IF(AE$3&gt;($F$343+$C362),INDEX($D$355:$W$355,,$C362)-SUM($D362:AD362),INDEX($D$355:$W$355,,$C362)/$F$343)))</f>
        <v>0</v>
      </c>
      <c r="AF362" s="26">
        <f>IF($F$343="n/a",0,IF(AF$3&lt;=$C362,0,IF(AF$3&gt;($F$343+$C362),INDEX($D$355:$W$355,,$C362)-SUM($D362:AE362),INDEX($D$355:$W$355,,$C362)/$F$343)))</f>
        <v>0</v>
      </c>
      <c r="AG362" s="26">
        <f>IF($F$343="n/a",0,IF(AG$3&lt;=$C362,0,IF(AG$3&gt;($F$343+$C362),INDEX($D$355:$W$355,,$C362)-SUM($D362:AF362),INDEX($D$355:$W$355,,$C362)/$F$343)))</f>
        <v>0</v>
      </c>
      <c r="AH362" s="26">
        <f>IF($F$343="n/a",0,IF(AH$3&lt;=$C362,0,IF(AH$3&gt;($F$343+$C362),INDEX($D$355:$W$355,,$C362)-SUM($D362:AG362),INDEX($D$355:$W$355,,$C362)/$F$343)))</f>
        <v>0</v>
      </c>
      <c r="AI362" s="26">
        <f>IF($F$343="n/a",0,IF(AI$3&lt;=$C362,0,IF(AI$3&gt;($F$343+$C362),INDEX($D$355:$W$355,,$C362)-SUM($D362:AH362),INDEX($D$355:$W$355,,$C362)/$F$343)))</f>
        <v>0</v>
      </c>
      <c r="AJ362" s="26">
        <f>IF($F$343="n/a",0,IF(AJ$3&lt;=$C362,0,IF(AJ$3&gt;($F$343+$C362),INDEX($D$355:$W$355,,$C362)-SUM($D362:AI362),INDEX($D$355:$W$355,,$C362)/$F$343)))</f>
        <v>0</v>
      </c>
      <c r="AK362" s="26">
        <f>IF($F$343="n/a",0,IF(AK$3&lt;=$C362,0,IF(AK$3&gt;($F$343+$C362),INDEX($D$355:$W$355,,$C362)-SUM($D362:AJ362),INDEX($D$355:$W$355,,$C362)/$F$343)))</f>
        <v>0</v>
      </c>
      <c r="AL362" s="26">
        <f>IF($F$343="n/a",0,IF(AL$3&lt;=$C362,0,IF(AL$3&gt;($F$343+$C362),INDEX($D$355:$W$355,,$C362)-SUM($D362:AK362),INDEX($D$355:$W$355,,$C362)/$F$343)))</f>
        <v>0</v>
      </c>
      <c r="AM362" s="26">
        <f>IF($F$343="n/a",0,IF(AM$3&lt;=$C362,0,IF(AM$3&gt;($F$343+$C362),INDEX($D$355:$W$355,,$C362)-SUM($D362:AL362),INDEX($D$355:$W$355,,$C362)/$F$343)))</f>
        <v>0</v>
      </c>
      <c r="AN362" s="26">
        <f>IF($F$343="n/a",0,IF(AN$3&lt;=$C362,0,IF(AN$3&gt;($F$343+$C362),INDEX($D$355:$W$355,,$C362)-SUM($D362:AM362),INDEX($D$355:$W$355,,$C362)/$F$343)))</f>
        <v>0</v>
      </c>
      <c r="AO362" s="26">
        <f>IF($F$343="n/a",0,IF(AO$3&lt;=$C362,0,IF(AO$3&gt;($F$343+$C362),INDEX($D$355:$W$355,,$C362)-SUM($D362:AN362),INDEX($D$355:$W$355,,$C362)/$F$343)))</f>
        <v>0</v>
      </c>
      <c r="AP362" s="26">
        <f>IF($F$343="n/a",0,IF(AP$3&lt;=$C362,0,IF(AP$3&gt;($F$343+$C362),INDEX($D$355:$W$355,,$C362)-SUM($D362:AO362),INDEX($D$355:$W$355,,$C362)/$F$343)))</f>
        <v>0</v>
      </c>
      <c r="AQ362" s="26">
        <f>IF($F$343="n/a",0,IF(AQ$3&lt;=$C362,0,IF(AQ$3&gt;($F$343+$C362),INDEX($D$355:$W$355,,$C362)-SUM($D362:AP362),INDEX($D$355:$W$355,,$C362)/$F$343)))</f>
        <v>0</v>
      </c>
      <c r="AR362" s="26">
        <f>IF($F$343="n/a",0,IF(AR$3&lt;=$C362,0,IF(AR$3&gt;($F$343+$C362),INDEX($D$355:$W$355,,$C362)-SUM($D362:AQ362),INDEX($D$355:$W$355,,$C362)/$F$343)))</f>
        <v>0</v>
      </c>
      <c r="AS362" s="26">
        <f>IF($F$343="n/a",0,IF(AS$3&lt;=$C362,0,IF(AS$3&gt;($F$343+$C362),INDEX($D$355:$W$355,,$C362)-SUM($D362:AR362),INDEX($D$355:$W$355,,$C362)/$F$343)))</f>
        <v>0</v>
      </c>
      <c r="AT362" s="26">
        <f>IF($F$343="n/a",0,IF(AT$3&lt;=$C362,0,IF(AT$3&gt;($F$343+$C362),INDEX($D$355:$W$355,,$C362)-SUM($D362:AS362),INDEX($D$355:$W$355,,$C362)/$F$343)))</f>
        <v>0</v>
      </c>
      <c r="AU362" s="26">
        <f>IF($F$343="n/a",0,IF(AU$3&lt;=$C362,0,IF(AU$3&gt;($F$343+$C362),INDEX($D$355:$W$355,,$C362)-SUM($D362:AT362),INDEX($D$355:$W$355,,$C362)/$F$343)))</f>
        <v>0</v>
      </c>
      <c r="AV362" s="26">
        <f>IF($F$343="n/a",0,IF(AV$3&lt;=$C362,0,IF(AV$3&gt;($F$343+$C362),INDEX($D$355:$W$355,,$C362)-SUM($D362:AU362),INDEX($D$355:$W$355,,$C362)/$F$343)))</f>
        <v>0</v>
      </c>
      <c r="AW362" s="26">
        <f>IF($F$343="n/a",0,IF(AW$3&lt;=$C362,0,IF(AW$3&gt;($F$343+$C362),INDEX($D$355:$W$355,,$C362)-SUM($D362:AV362),INDEX($D$355:$W$355,,$C362)/$F$343)))</f>
        <v>0</v>
      </c>
      <c r="AX362" s="26">
        <f>IF($F$343="n/a",0,IF(AX$3&lt;=$C362,0,IF(AX$3&gt;($F$343+$C362),INDEX($D$355:$W$355,,$C362)-SUM($D362:AW362),INDEX($D$355:$W$355,,$C362)/$F$343)))</f>
        <v>0</v>
      </c>
      <c r="AY362" s="26">
        <f>IF($F$343="n/a",0,IF(AY$3&lt;=$C362,0,IF(AY$3&gt;($F$343+$C362),INDEX($D$355:$W$355,,$C362)-SUM($D362:AX362),INDEX($D$355:$W$355,,$C362)/$F$343)))</f>
        <v>0</v>
      </c>
      <c r="AZ362" s="26">
        <f>IF($F$343="n/a",0,IF(AZ$3&lt;=$C362,0,IF(AZ$3&gt;($F$343+$C362),INDEX($D$355:$W$355,,$C362)-SUM($D362:AY362),INDEX($D$355:$W$355,,$C362)/$F$343)))</f>
        <v>0</v>
      </c>
      <c r="BA362" s="26">
        <f>IF($F$343="n/a",0,IF(BA$3&lt;=$C362,0,IF(BA$3&gt;($F$343+$C362),INDEX($D$355:$W$355,,$C362)-SUM($D362:AZ362),INDEX($D$355:$W$355,,$C362)/$F$343)))</f>
        <v>0</v>
      </c>
      <c r="BB362" s="26">
        <f>IF($F$343="n/a",0,IF(BB$3&lt;=$C362,0,IF(BB$3&gt;($F$343+$C362),INDEX($D$355:$W$355,,$C362)-SUM($D362:BA362),INDEX($D$355:$W$355,,$C362)/$F$343)))</f>
        <v>0</v>
      </c>
      <c r="BC362" s="26">
        <f>IF($F$343="n/a",0,IF(BC$3&lt;=$C362,0,IF(BC$3&gt;($F$343+$C362),INDEX($D$355:$W$355,,$C362)-SUM($D362:BB362),INDEX($D$355:$W$355,,$C362)/$F$343)))</f>
        <v>0</v>
      </c>
      <c r="BD362" s="26">
        <f>IF($F$343="n/a",0,IF(BD$3&lt;=$C362,0,IF(BD$3&gt;($F$343+$C362),INDEX($D$355:$W$355,,$C362)-SUM($D362:BC362),INDEX($D$355:$W$355,,$C362)/$F$343)))</f>
        <v>0</v>
      </c>
      <c r="BE362" s="26">
        <f>IF($F$343="n/a",0,IF(BE$3&lt;=$C362,0,IF(BE$3&gt;($F$343+$C362),INDEX($D$355:$W$355,,$C362)-SUM($D362:BD362),INDEX($D$355:$W$355,,$C362)/$F$343)))</f>
        <v>0</v>
      </c>
      <c r="BF362" s="26">
        <f>IF($F$343="n/a",0,IF(BF$3&lt;=$C362,0,IF(BF$3&gt;($F$343+$C362),INDEX($D$355:$W$355,,$C362)-SUM($D362:BE362),INDEX($D$355:$W$355,,$C362)/$F$343)))</f>
        <v>0</v>
      </c>
      <c r="BG362" s="26">
        <f>IF($F$343="n/a",0,IF(BG$3&lt;=$C362,0,IF(BG$3&gt;($F$343+$C362),INDEX($D$355:$W$355,,$C362)-SUM($D362:BF362),INDEX($D$355:$W$355,,$C362)/$F$343)))</f>
        <v>0</v>
      </c>
      <c r="BH362" s="26">
        <f>IF($F$343="n/a",0,IF(BH$3&lt;=$C362,0,IF(BH$3&gt;($F$343+$C362),INDEX($D$355:$W$355,,$C362)-SUM($D362:BG362),INDEX($D$355:$W$355,,$C362)/$F$343)))</f>
        <v>0</v>
      </c>
      <c r="BI362" s="26">
        <f>IF($F$343="n/a",0,IF(BI$3&lt;=$C362,0,IF(BI$3&gt;($F$343+$C362),INDEX($D$355:$W$355,,$C362)-SUM($D362:BH362),INDEX($D$355:$W$355,,$C362)/$F$343)))</f>
        <v>0</v>
      </c>
      <c r="BJ362" s="26">
        <f>IF($F$343="n/a",0,IF(BJ$3&lt;=$C362,0,IF(BJ$3&gt;($F$343+$C362),INDEX($D$355:$W$355,,$C362)-SUM($D362:BI362),INDEX($D$355:$W$355,,$C362)/$F$343)))</f>
        <v>0</v>
      </c>
      <c r="BK362" s="26">
        <f>IF($F$343="n/a",0,IF(BK$3&lt;=$C362,0,IF(BK$3&gt;($F$343+$C362),INDEX($D$355:$W$355,,$C362)-SUM($D362:BJ362),INDEX($D$355:$W$355,,$C362)/$F$343)))</f>
        <v>0</v>
      </c>
    </row>
    <row r="363" spans="2:63" hidden="1" outlineLevel="1" x14ac:dyDescent="0.3">
      <c r="B363" s="15">
        <v>2018</v>
      </c>
      <c r="C363">
        <v>6</v>
      </c>
      <c r="D363" s="26"/>
      <c r="E363" s="26">
        <f>IF($F$343="n/a",0,IF(E$3&lt;=$C363,0,IF(E$3&gt;($F$343+$C363),INDEX($D$355:$W$355,,$C363)-SUM($D363:D363),INDEX($D$355:$W$355,,$C363)/$F$343)))</f>
        <v>0</v>
      </c>
      <c r="F363" s="26">
        <f>IF($F$343="n/a",0,IF(F$3&lt;=$C363,0,IF(F$3&gt;($F$343+$C363),INDEX($D$355:$W$355,,$C363)-SUM($D363:E363),INDEX($D$355:$W$355,,$C363)/$F$343)))</f>
        <v>0</v>
      </c>
      <c r="G363" s="26">
        <f>IF($F$343="n/a",0,IF(G$3&lt;=$C363,0,IF(G$3&gt;($F$343+$C363),INDEX($D$355:$W$355,,$C363)-SUM($D363:F363),INDEX($D$355:$W$355,,$C363)/$F$343)))</f>
        <v>0</v>
      </c>
      <c r="H363" s="46">
        <f>IF($F$343="n/a",0,IF(H$3&lt;=$C363,0,IF(H$3&gt;($F$343+$C363),INDEX($D$355:$W$355,,$C363)-SUM($D363:G363),INDEX($D$355:$W$355,,$C363)/$F$343)))</f>
        <v>0</v>
      </c>
      <c r="I363" s="40">
        <f>IF($F$343="n/a",0,IF(I$3&lt;=$C363,0,IF(I$3&gt;($F$343+$C363),INDEX($D$355:$W$355,,$C363)-SUM($D363:H363),INDEX($D$355:$W$355,,$C363)/$F$343)))</f>
        <v>0</v>
      </c>
      <c r="J363" s="26">
        <f>IF($F$343="n/a",0,IF(J$3&lt;=$C363,0,IF(J$3&gt;($F$343+$C363),INDEX($D$355:$W$355,,$C363)-SUM($D363:I363),INDEX($D$355:$W$355,,$C363)/$F$343)))</f>
        <v>0</v>
      </c>
      <c r="K363" s="26">
        <f>IF($F$343="n/a",0,IF(K$3&lt;=$C363,0,IF(K$3&gt;($F$343+$C363),INDEX($D$355:$W$355,,$C363)-SUM($D363:J363),INDEX($D$355:$W$355,,$C363)/$F$343)))</f>
        <v>0</v>
      </c>
      <c r="L363" s="26">
        <f>IF($F$343="n/a",0,IF(L$3&lt;=$C363,0,IF(L$3&gt;($F$343+$C363),INDEX($D$355:$W$355,,$C363)-SUM($D363:K363),INDEX($D$355:$W$355,,$C363)/$F$343)))</f>
        <v>0</v>
      </c>
      <c r="M363" s="26">
        <f>IF($F$343="n/a",0,IF(M$3&lt;=$C363,0,IF(M$3&gt;($F$343+$C363),INDEX($D$355:$W$355,,$C363)-SUM($D363:L363),INDEX($D$355:$W$355,,$C363)/$F$343)))</f>
        <v>0</v>
      </c>
      <c r="N363" s="26">
        <f>IF($F$343="n/a",0,IF(N$3&lt;=$C363,0,IF(N$3&gt;($F$343+$C363),INDEX($D$355:$W$355,,$C363)-SUM($D363:M363),INDEX($D$355:$W$355,,$C363)/$F$343)))</f>
        <v>0</v>
      </c>
      <c r="O363" s="26">
        <f>IF($F$343="n/a",0,IF(O$3&lt;=$C363,0,IF(O$3&gt;($F$343+$C363),INDEX($D$355:$W$355,,$C363)-SUM($D363:N363),INDEX($D$355:$W$355,,$C363)/$F$343)))</f>
        <v>0</v>
      </c>
      <c r="P363" s="26">
        <f>IF($F$343="n/a",0,IF(P$3&lt;=$C363,0,IF(P$3&gt;($F$343+$C363),INDEX($D$355:$W$355,,$C363)-SUM($D363:O363),INDEX($D$355:$W$355,,$C363)/$F$343)))</f>
        <v>0</v>
      </c>
      <c r="Q363" s="26">
        <f>IF($F$343="n/a",0,IF(Q$3&lt;=$C363,0,IF(Q$3&gt;($F$343+$C363),INDEX($D$355:$W$355,,$C363)-SUM($D363:P363),INDEX($D$355:$W$355,,$C363)/$F$343)))</f>
        <v>0</v>
      </c>
      <c r="R363" s="26">
        <f>IF($F$343="n/a",0,IF(R$3&lt;=$C363,0,IF(R$3&gt;($F$343+$C363),INDEX($D$355:$W$355,,$C363)-SUM($D363:Q363),INDEX($D$355:$W$355,,$C363)/$F$343)))</f>
        <v>0</v>
      </c>
      <c r="S363" s="26">
        <f>IF($F$343="n/a",0,IF(S$3&lt;=$C363,0,IF(S$3&gt;($F$343+$C363),INDEX($D$355:$W$355,,$C363)-SUM($D363:R363),INDEX($D$355:$W$355,,$C363)/$F$343)))</f>
        <v>0</v>
      </c>
      <c r="T363" s="26">
        <f>IF($F$343="n/a",0,IF(T$3&lt;=$C363,0,IF(T$3&gt;($F$343+$C363),INDEX($D$355:$W$355,,$C363)-SUM($D363:S363),INDEX($D$355:$W$355,,$C363)/$F$343)))</f>
        <v>0</v>
      </c>
      <c r="U363" s="26">
        <f>IF($F$343="n/a",0,IF(U$3&lt;=$C363,0,IF(U$3&gt;($F$343+$C363),INDEX($D$355:$W$355,,$C363)-SUM($D363:T363),INDEX($D$355:$W$355,,$C363)/$F$343)))</f>
        <v>0</v>
      </c>
      <c r="V363" s="26">
        <f>IF($F$343="n/a",0,IF(V$3&lt;=$C363,0,IF(V$3&gt;($F$343+$C363),INDEX($D$355:$W$355,,$C363)-SUM($D363:U363),INDEX($D$355:$W$355,,$C363)/$F$343)))</f>
        <v>0</v>
      </c>
      <c r="W363" s="26">
        <f>IF($F$343="n/a",0,IF(W$3&lt;=$C363,0,IF(W$3&gt;($F$343+$C363),INDEX($D$355:$W$355,,$C363)-SUM($D363:V363),INDEX($D$355:$W$355,,$C363)/$F$343)))</f>
        <v>0</v>
      </c>
      <c r="X363" s="26">
        <f>IF($F$343="n/a",0,IF(X$3&lt;=$C363,0,IF(X$3&gt;($F$343+$C363),INDEX($D$355:$W$355,,$C363)-SUM($D363:W363),INDEX($D$355:$W$355,,$C363)/$F$343)))</f>
        <v>0</v>
      </c>
      <c r="Y363" s="26">
        <f>IF($F$343="n/a",0,IF(Y$3&lt;=$C363,0,IF(Y$3&gt;($F$343+$C363),INDEX($D$355:$W$355,,$C363)-SUM($D363:X363),INDEX($D$355:$W$355,,$C363)/$F$343)))</f>
        <v>0</v>
      </c>
      <c r="Z363" s="26">
        <f>IF($F$343="n/a",0,IF(Z$3&lt;=$C363,0,IF(Z$3&gt;($F$343+$C363),INDEX($D$355:$W$355,,$C363)-SUM($D363:Y363),INDEX($D$355:$W$355,,$C363)/$F$343)))</f>
        <v>0</v>
      </c>
      <c r="AA363" s="26">
        <f>IF($F$343="n/a",0,IF(AA$3&lt;=$C363,0,IF(AA$3&gt;($F$343+$C363),INDEX($D$355:$W$355,,$C363)-SUM($D363:Z363),INDEX($D$355:$W$355,,$C363)/$F$343)))</f>
        <v>0</v>
      </c>
      <c r="AB363" s="26">
        <f>IF($F$343="n/a",0,IF(AB$3&lt;=$C363,0,IF(AB$3&gt;($F$343+$C363),INDEX($D$355:$W$355,,$C363)-SUM($D363:AA363),INDEX($D$355:$W$355,,$C363)/$F$343)))</f>
        <v>0</v>
      </c>
      <c r="AC363" s="26">
        <f>IF($F$343="n/a",0,IF(AC$3&lt;=$C363,0,IF(AC$3&gt;($F$343+$C363),INDEX($D$355:$W$355,,$C363)-SUM($D363:AB363),INDEX($D$355:$W$355,,$C363)/$F$343)))</f>
        <v>0</v>
      </c>
      <c r="AD363" s="26">
        <f>IF($F$343="n/a",0,IF(AD$3&lt;=$C363,0,IF(AD$3&gt;($F$343+$C363),INDEX($D$355:$W$355,,$C363)-SUM($D363:AC363),INDEX($D$355:$W$355,,$C363)/$F$343)))</f>
        <v>0</v>
      </c>
      <c r="AE363" s="26">
        <f>IF($F$343="n/a",0,IF(AE$3&lt;=$C363,0,IF(AE$3&gt;($F$343+$C363),INDEX($D$355:$W$355,,$C363)-SUM($D363:AD363),INDEX($D$355:$W$355,,$C363)/$F$343)))</f>
        <v>0</v>
      </c>
      <c r="AF363" s="26">
        <f>IF($F$343="n/a",0,IF(AF$3&lt;=$C363,0,IF(AF$3&gt;($F$343+$C363),INDEX($D$355:$W$355,,$C363)-SUM($D363:AE363),INDEX($D$355:$W$355,,$C363)/$F$343)))</f>
        <v>0</v>
      </c>
      <c r="AG363" s="26">
        <f>IF($F$343="n/a",0,IF(AG$3&lt;=$C363,0,IF(AG$3&gt;($F$343+$C363),INDEX($D$355:$W$355,,$C363)-SUM($D363:AF363),INDEX($D$355:$W$355,,$C363)/$F$343)))</f>
        <v>0</v>
      </c>
      <c r="AH363" s="26">
        <f>IF($F$343="n/a",0,IF(AH$3&lt;=$C363,0,IF(AH$3&gt;($F$343+$C363),INDEX($D$355:$W$355,,$C363)-SUM($D363:AG363),INDEX($D$355:$W$355,,$C363)/$F$343)))</f>
        <v>0</v>
      </c>
      <c r="AI363" s="26">
        <f>IF($F$343="n/a",0,IF(AI$3&lt;=$C363,0,IF(AI$3&gt;($F$343+$C363),INDEX($D$355:$W$355,,$C363)-SUM($D363:AH363),INDEX($D$355:$W$355,,$C363)/$F$343)))</f>
        <v>0</v>
      </c>
      <c r="AJ363" s="26">
        <f>IF($F$343="n/a",0,IF(AJ$3&lt;=$C363,0,IF(AJ$3&gt;($F$343+$C363),INDEX($D$355:$W$355,,$C363)-SUM($D363:AI363),INDEX($D$355:$W$355,,$C363)/$F$343)))</f>
        <v>0</v>
      </c>
      <c r="AK363" s="26">
        <f>IF($F$343="n/a",0,IF(AK$3&lt;=$C363,0,IF(AK$3&gt;($F$343+$C363),INDEX($D$355:$W$355,,$C363)-SUM($D363:AJ363),INDEX($D$355:$W$355,,$C363)/$F$343)))</f>
        <v>0</v>
      </c>
      <c r="AL363" s="26">
        <f>IF($F$343="n/a",0,IF(AL$3&lt;=$C363,0,IF(AL$3&gt;($F$343+$C363),INDEX($D$355:$W$355,,$C363)-SUM($D363:AK363),INDEX($D$355:$W$355,,$C363)/$F$343)))</f>
        <v>0</v>
      </c>
      <c r="AM363" s="26">
        <f>IF($F$343="n/a",0,IF(AM$3&lt;=$C363,0,IF(AM$3&gt;($F$343+$C363),INDEX($D$355:$W$355,,$C363)-SUM($D363:AL363),INDEX($D$355:$W$355,,$C363)/$F$343)))</f>
        <v>0</v>
      </c>
      <c r="AN363" s="26">
        <f>IF($F$343="n/a",0,IF(AN$3&lt;=$C363,0,IF(AN$3&gt;($F$343+$C363),INDEX($D$355:$W$355,,$C363)-SUM($D363:AM363),INDEX($D$355:$W$355,,$C363)/$F$343)))</f>
        <v>0</v>
      </c>
      <c r="AO363" s="26">
        <f>IF($F$343="n/a",0,IF(AO$3&lt;=$C363,0,IF(AO$3&gt;($F$343+$C363),INDEX($D$355:$W$355,,$C363)-SUM($D363:AN363),INDEX($D$355:$W$355,,$C363)/$F$343)))</f>
        <v>0</v>
      </c>
      <c r="AP363" s="26">
        <f>IF($F$343="n/a",0,IF(AP$3&lt;=$C363,0,IF(AP$3&gt;($F$343+$C363),INDEX($D$355:$W$355,,$C363)-SUM($D363:AO363),INDEX($D$355:$W$355,,$C363)/$F$343)))</f>
        <v>0</v>
      </c>
      <c r="AQ363" s="26">
        <f>IF($F$343="n/a",0,IF(AQ$3&lt;=$C363,0,IF(AQ$3&gt;($F$343+$C363),INDEX($D$355:$W$355,,$C363)-SUM($D363:AP363),INDEX($D$355:$W$355,,$C363)/$F$343)))</f>
        <v>0</v>
      </c>
      <c r="AR363" s="26">
        <f>IF($F$343="n/a",0,IF(AR$3&lt;=$C363,0,IF(AR$3&gt;($F$343+$C363),INDEX($D$355:$W$355,,$C363)-SUM($D363:AQ363),INDEX($D$355:$W$355,,$C363)/$F$343)))</f>
        <v>0</v>
      </c>
      <c r="AS363" s="26">
        <f>IF($F$343="n/a",0,IF(AS$3&lt;=$C363,0,IF(AS$3&gt;($F$343+$C363),INDEX($D$355:$W$355,,$C363)-SUM($D363:AR363),INDEX($D$355:$W$355,,$C363)/$F$343)))</f>
        <v>0</v>
      </c>
      <c r="AT363" s="26">
        <f>IF($F$343="n/a",0,IF(AT$3&lt;=$C363,0,IF(AT$3&gt;($F$343+$C363),INDEX($D$355:$W$355,,$C363)-SUM($D363:AS363),INDEX($D$355:$W$355,,$C363)/$F$343)))</f>
        <v>0</v>
      </c>
      <c r="AU363" s="26">
        <f>IF($F$343="n/a",0,IF(AU$3&lt;=$C363,0,IF(AU$3&gt;($F$343+$C363),INDEX($D$355:$W$355,,$C363)-SUM($D363:AT363),INDEX($D$355:$W$355,,$C363)/$F$343)))</f>
        <v>0</v>
      </c>
      <c r="AV363" s="26">
        <f>IF($F$343="n/a",0,IF(AV$3&lt;=$C363,0,IF(AV$3&gt;($F$343+$C363),INDEX($D$355:$W$355,,$C363)-SUM($D363:AU363),INDEX($D$355:$W$355,,$C363)/$F$343)))</f>
        <v>0</v>
      </c>
      <c r="AW363" s="26">
        <f>IF($F$343="n/a",0,IF(AW$3&lt;=$C363,0,IF(AW$3&gt;($F$343+$C363),INDEX($D$355:$W$355,,$C363)-SUM($D363:AV363),INDEX($D$355:$W$355,,$C363)/$F$343)))</f>
        <v>0</v>
      </c>
      <c r="AX363" s="26">
        <f>IF($F$343="n/a",0,IF(AX$3&lt;=$C363,0,IF(AX$3&gt;($F$343+$C363),INDEX($D$355:$W$355,,$C363)-SUM($D363:AW363),INDEX($D$355:$W$355,,$C363)/$F$343)))</f>
        <v>0</v>
      </c>
      <c r="AY363" s="26">
        <f>IF($F$343="n/a",0,IF(AY$3&lt;=$C363,0,IF(AY$3&gt;($F$343+$C363),INDEX($D$355:$W$355,,$C363)-SUM($D363:AX363),INDEX($D$355:$W$355,,$C363)/$F$343)))</f>
        <v>0</v>
      </c>
      <c r="AZ363" s="26">
        <f>IF($F$343="n/a",0,IF(AZ$3&lt;=$C363,0,IF(AZ$3&gt;($F$343+$C363),INDEX($D$355:$W$355,,$C363)-SUM($D363:AY363),INDEX($D$355:$W$355,,$C363)/$F$343)))</f>
        <v>0</v>
      </c>
      <c r="BA363" s="26">
        <f>IF($F$343="n/a",0,IF(BA$3&lt;=$C363,0,IF(BA$3&gt;($F$343+$C363),INDEX($D$355:$W$355,,$C363)-SUM($D363:AZ363),INDEX($D$355:$W$355,,$C363)/$F$343)))</f>
        <v>0</v>
      </c>
      <c r="BB363" s="26">
        <f>IF($F$343="n/a",0,IF(BB$3&lt;=$C363,0,IF(BB$3&gt;($F$343+$C363),INDEX($D$355:$W$355,,$C363)-SUM($D363:BA363),INDEX($D$355:$W$355,,$C363)/$F$343)))</f>
        <v>0</v>
      </c>
      <c r="BC363" s="26">
        <f>IF($F$343="n/a",0,IF(BC$3&lt;=$C363,0,IF(BC$3&gt;($F$343+$C363),INDEX($D$355:$W$355,,$C363)-SUM($D363:BB363),INDEX($D$355:$W$355,,$C363)/$F$343)))</f>
        <v>0</v>
      </c>
      <c r="BD363" s="26">
        <f>IF($F$343="n/a",0,IF(BD$3&lt;=$C363,0,IF(BD$3&gt;($F$343+$C363),INDEX($D$355:$W$355,,$C363)-SUM($D363:BC363),INDEX($D$355:$W$355,,$C363)/$F$343)))</f>
        <v>0</v>
      </c>
      <c r="BE363" s="26">
        <f>IF($F$343="n/a",0,IF(BE$3&lt;=$C363,0,IF(BE$3&gt;($F$343+$C363),INDEX($D$355:$W$355,,$C363)-SUM($D363:BD363),INDEX($D$355:$W$355,,$C363)/$F$343)))</f>
        <v>0</v>
      </c>
      <c r="BF363" s="26">
        <f>IF($F$343="n/a",0,IF(BF$3&lt;=$C363,0,IF(BF$3&gt;($F$343+$C363),INDEX($D$355:$W$355,,$C363)-SUM($D363:BE363),INDEX($D$355:$W$355,,$C363)/$F$343)))</f>
        <v>0</v>
      </c>
      <c r="BG363" s="26">
        <f>IF($F$343="n/a",0,IF(BG$3&lt;=$C363,0,IF(BG$3&gt;($F$343+$C363),INDEX($D$355:$W$355,,$C363)-SUM($D363:BF363),INDEX($D$355:$W$355,,$C363)/$F$343)))</f>
        <v>0</v>
      </c>
      <c r="BH363" s="26">
        <f>IF($F$343="n/a",0,IF(BH$3&lt;=$C363,0,IF(BH$3&gt;($F$343+$C363),INDEX($D$355:$W$355,,$C363)-SUM($D363:BG363),INDEX($D$355:$W$355,,$C363)/$F$343)))</f>
        <v>0</v>
      </c>
      <c r="BI363" s="26">
        <f>IF($F$343="n/a",0,IF(BI$3&lt;=$C363,0,IF(BI$3&gt;($F$343+$C363),INDEX($D$355:$W$355,,$C363)-SUM($D363:BH363),INDEX($D$355:$W$355,,$C363)/$F$343)))</f>
        <v>0</v>
      </c>
      <c r="BJ363" s="26">
        <f>IF($F$343="n/a",0,IF(BJ$3&lt;=$C363,0,IF(BJ$3&gt;($F$343+$C363),INDEX($D$355:$W$355,,$C363)-SUM($D363:BI363),INDEX($D$355:$W$355,,$C363)/$F$343)))</f>
        <v>0</v>
      </c>
      <c r="BK363" s="26">
        <f>IF($F$343="n/a",0,IF(BK$3&lt;=$C363,0,IF(BK$3&gt;($F$343+$C363),INDEX($D$355:$W$355,,$C363)-SUM($D363:BJ363),INDEX($D$355:$W$355,,$C363)/$F$343)))</f>
        <v>0</v>
      </c>
    </row>
    <row r="364" spans="2:63" hidden="1" outlineLevel="1" x14ac:dyDescent="0.3">
      <c r="B364" s="15">
        <v>2019</v>
      </c>
      <c r="C364">
        <v>7</v>
      </c>
      <c r="D364" s="26"/>
      <c r="E364" s="26">
        <f>IF($F$343="n/a",0,IF(E$3&lt;=$C364,0,IF(E$3&gt;($F$343+$C364),INDEX($D$355:$W$355,,$C364)-SUM($D364:D364),INDEX($D$355:$W$355,,$C364)/$F$343)))</f>
        <v>0</v>
      </c>
      <c r="F364" s="26">
        <f>IF($F$343="n/a",0,IF(F$3&lt;=$C364,0,IF(F$3&gt;($F$343+$C364),INDEX($D$355:$W$355,,$C364)-SUM($D364:E364),INDEX($D$355:$W$355,,$C364)/$F$343)))</f>
        <v>0</v>
      </c>
      <c r="G364" s="26">
        <f>IF($F$343="n/a",0,IF(G$3&lt;=$C364,0,IF(G$3&gt;($F$343+$C364),INDEX($D$355:$W$355,,$C364)-SUM($D364:F364),INDEX($D$355:$W$355,,$C364)/$F$343)))</f>
        <v>0</v>
      </c>
      <c r="H364" s="46">
        <f>IF($F$343="n/a",0,IF(H$3&lt;=$C364,0,IF(H$3&gt;($F$343+$C364),INDEX($D$355:$W$355,,$C364)-SUM($D364:G364),INDEX($D$355:$W$355,,$C364)/$F$343)))</f>
        <v>0</v>
      </c>
      <c r="I364" s="40">
        <f>IF($F$343="n/a",0,IF(I$3&lt;=$C364,0,IF(I$3&gt;($F$343+$C364),INDEX($D$355:$W$355,,$C364)-SUM($D364:H364),INDEX($D$355:$W$355,,$C364)/$F$343)))</f>
        <v>0</v>
      </c>
      <c r="J364" s="26">
        <f>IF($F$343="n/a",0,IF(J$3&lt;=$C364,0,IF(J$3&gt;($F$343+$C364),INDEX($D$355:$W$355,,$C364)-SUM($D364:I364),INDEX($D$355:$W$355,,$C364)/$F$343)))</f>
        <v>0</v>
      </c>
      <c r="K364" s="26">
        <f>IF($F$343="n/a",0,IF(K$3&lt;=$C364,0,IF(K$3&gt;($F$343+$C364),INDEX($D$355:$W$355,,$C364)-SUM($D364:J364),INDEX($D$355:$W$355,,$C364)/$F$343)))</f>
        <v>0</v>
      </c>
      <c r="L364" s="26">
        <f>IF($F$343="n/a",0,IF(L$3&lt;=$C364,0,IF(L$3&gt;($F$343+$C364),INDEX($D$355:$W$355,,$C364)-SUM($D364:K364),INDEX($D$355:$W$355,,$C364)/$F$343)))</f>
        <v>0</v>
      </c>
      <c r="M364" s="26">
        <f>IF($F$343="n/a",0,IF(M$3&lt;=$C364,0,IF(M$3&gt;($F$343+$C364),INDEX($D$355:$W$355,,$C364)-SUM($D364:L364),INDEX($D$355:$W$355,,$C364)/$F$343)))</f>
        <v>0</v>
      </c>
      <c r="N364" s="26">
        <f>IF($F$343="n/a",0,IF(N$3&lt;=$C364,0,IF(N$3&gt;($F$343+$C364),INDEX($D$355:$W$355,,$C364)-SUM($D364:M364),INDEX($D$355:$W$355,,$C364)/$F$343)))</f>
        <v>0</v>
      </c>
      <c r="O364" s="26">
        <f>IF($F$343="n/a",0,IF(O$3&lt;=$C364,0,IF(O$3&gt;($F$343+$C364),INDEX($D$355:$W$355,,$C364)-SUM($D364:N364),INDEX($D$355:$W$355,,$C364)/$F$343)))</f>
        <v>0</v>
      </c>
      <c r="P364" s="26">
        <f>IF($F$343="n/a",0,IF(P$3&lt;=$C364,0,IF(P$3&gt;($F$343+$C364),INDEX($D$355:$W$355,,$C364)-SUM($D364:O364),INDEX($D$355:$W$355,,$C364)/$F$343)))</f>
        <v>0</v>
      </c>
      <c r="Q364" s="26">
        <f>IF($F$343="n/a",0,IF(Q$3&lt;=$C364,0,IF(Q$3&gt;($F$343+$C364),INDEX($D$355:$W$355,,$C364)-SUM($D364:P364),INDEX($D$355:$W$355,,$C364)/$F$343)))</f>
        <v>0</v>
      </c>
      <c r="R364" s="26">
        <f>IF($F$343="n/a",0,IF(R$3&lt;=$C364,0,IF(R$3&gt;($F$343+$C364),INDEX($D$355:$W$355,,$C364)-SUM($D364:Q364),INDEX($D$355:$W$355,,$C364)/$F$343)))</f>
        <v>0</v>
      </c>
      <c r="S364" s="26">
        <f>IF($F$343="n/a",0,IF(S$3&lt;=$C364,0,IF(S$3&gt;($F$343+$C364),INDEX($D$355:$W$355,,$C364)-SUM($D364:R364),INDEX($D$355:$W$355,,$C364)/$F$343)))</f>
        <v>0</v>
      </c>
      <c r="T364" s="26">
        <f>IF($F$343="n/a",0,IF(T$3&lt;=$C364,0,IF(T$3&gt;($F$343+$C364),INDEX($D$355:$W$355,,$C364)-SUM($D364:S364),INDEX($D$355:$W$355,,$C364)/$F$343)))</f>
        <v>0</v>
      </c>
      <c r="U364" s="26">
        <f>IF($F$343="n/a",0,IF(U$3&lt;=$C364,0,IF(U$3&gt;($F$343+$C364),INDEX($D$355:$W$355,,$C364)-SUM($D364:T364),INDEX($D$355:$W$355,,$C364)/$F$343)))</f>
        <v>0</v>
      </c>
      <c r="V364" s="26">
        <f>IF($F$343="n/a",0,IF(V$3&lt;=$C364,0,IF(V$3&gt;($F$343+$C364),INDEX($D$355:$W$355,,$C364)-SUM($D364:U364),INDEX($D$355:$W$355,,$C364)/$F$343)))</f>
        <v>0</v>
      </c>
      <c r="W364" s="26">
        <f>IF($F$343="n/a",0,IF(W$3&lt;=$C364,0,IF(W$3&gt;($F$343+$C364),INDEX($D$355:$W$355,,$C364)-SUM($D364:V364),INDEX($D$355:$W$355,,$C364)/$F$343)))</f>
        <v>0</v>
      </c>
      <c r="X364" s="26">
        <f>IF($F$343="n/a",0,IF(X$3&lt;=$C364,0,IF(X$3&gt;($F$343+$C364),INDEX($D$355:$W$355,,$C364)-SUM($D364:W364),INDEX($D$355:$W$355,,$C364)/$F$343)))</f>
        <v>0</v>
      </c>
      <c r="Y364" s="26">
        <f>IF($F$343="n/a",0,IF(Y$3&lt;=$C364,0,IF(Y$3&gt;($F$343+$C364),INDEX($D$355:$W$355,,$C364)-SUM($D364:X364),INDEX($D$355:$W$355,,$C364)/$F$343)))</f>
        <v>0</v>
      </c>
      <c r="Z364" s="26">
        <f>IF($F$343="n/a",0,IF(Z$3&lt;=$C364,0,IF(Z$3&gt;($F$343+$C364),INDEX($D$355:$W$355,,$C364)-SUM($D364:Y364),INDEX($D$355:$W$355,,$C364)/$F$343)))</f>
        <v>0</v>
      </c>
      <c r="AA364" s="26">
        <f>IF($F$343="n/a",0,IF(AA$3&lt;=$C364,0,IF(AA$3&gt;($F$343+$C364),INDEX($D$355:$W$355,,$C364)-SUM($D364:Z364),INDEX($D$355:$W$355,,$C364)/$F$343)))</f>
        <v>0</v>
      </c>
      <c r="AB364" s="26">
        <f>IF($F$343="n/a",0,IF(AB$3&lt;=$C364,0,IF(AB$3&gt;($F$343+$C364),INDEX($D$355:$W$355,,$C364)-SUM($D364:AA364),INDEX($D$355:$W$355,,$C364)/$F$343)))</f>
        <v>0</v>
      </c>
      <c r="AC364" s="26">
        <f>IF($F$343="n/a",0,IF(AC$3&lt;=$C364,0,IF(AC$3&gt;($F$343+$C364),INDEX($D$355:$W$355,,$C364)-SUM($D364:AB364),INDEX($D$355:$W$355,,$C364)/$F$343)))</f>
        <v>0</v>
      </c>
      <c r="AD364" s="26">
        <f>IF($F$343="n/a",0,IF(AD$3&lt;=$C364,0,IF(AD$3&gt;($F$343+$C364),INDEX($D$355:$W$355,,$C364)-SUM($D364:AC364),INDEX($D$355:$W$355,,$C364)/$F$343)))</f>
        <v>0</v>
      </c>
      <c r="AE364" s="26">
        <f>IF($F$343="n/a",0,IF(AE$3&lt;=$C364,0,IF(AE$3&gt;($F$343+$C364),INDEX($D$355:$W$355,,$C364)-SUM($D364:AD364),INDEX($D$355:$W$355,,$C364)/$F$343)))</f>
        <v>0</v>
      </c>
      <c r="AF364" s="26">
        <f>IF($F$343="n/a",0,IF(AF$3&lt;=$C364,0,IF(AF$3&gt;($F$343+$C364),INDEX($D$355:$W$355,,$C364)-SUM($D364:AE364),INDEX($D$355:$W$355,,$C364)/$F$343)))</f>
        <v>0</v>
      </c>
      <c r="AG364" s="26">
        <f>IF($F$343="n/a",0,IF(AG$3&lt;=$C364,0,IF(AG$3&gt;($F$343+$C364),INDEX($D$355:$W$355,,$C364)-SUM($D364:AF364),INDEX($D$355:$W$355,,$C364)/$F$343)))</f>
        <v>0</v>
      </c>
      <c r="AH364" s="26">
        <f>IF($F$343="n/a",0,IF(AH$3&lt;=$C364,0,IF(AH$3&gt;($F$343+$C364),INDEX($D$355:$W$355,,$C364)-SUM($D364:AG364),INDEX($D$355:$W$355,,$C364)/$F$343)))</f>
        <v>0</v>
      </c>
      <c r="AI364" s="26">
        <f>IF($F$343="n/a",0,IF(AI$3&lt;=$C364,0,IF(AI$3&gt;($F$343+$C364),INDEX($D$355:$W$355,,$C364)-SUM($D364:AH364),INDEX($D$355:$W$355,,$C364)/$F$343)))</f>
        <v>0</v>
      </c>
      <c r="AJ364" s="26">
        <f>IF($F$343="n/a",0,IF(AJ$3&lt;=$C364,0,IF(AJ$3&gt;($F$343+$C364),INDEX($D$355:$W$355,,$C364)-SUM($D364:AI364),INDEX($D$355:$W$355,,$C364)/$F$343)))</f>
        <v>0</v>
      </c>
      <c r="AK364" s="26">
        <f>IF($F$343="n/a",0,IF(AK$3&lt;=$C364,0,IF(AK$3&gt;($F$343+$C364),INDEX($D$355:$W$355,,$C364)-SUM($D364:AJ364),INDEX($D$355:$W$355,,$C364)/$F$343)))</f>
        <v>0</v>
      </c>
      <c r="AL364" s="26">
        <f>IF($F$343="n/a",0,IF(AL$3&lt;=$C364,0,IF(AL$3&gt;($F$343+$C364),INDEX($D$355:$W$355,,$C364)-SUM($D364:AK364),INDEX($D$355:$W$355,,$C364)/$F$343)))</f>
        <v>0</v>
      </c>
      <c r="AM364" s="26">
        <f>IF($F$343="n/a",0,IF(AM$3&lt;=$C364,0,IF(AM$3&gt;($F$343+$C364),INDEX($D$355:$W$355,,$C364)-SUM($D364:AL364),INDEX($D$355:$W$355,,$C364)/$F$343)))</f>
        <v>0</v>
      </c>
      <c r="AN364" s="26">
        <f>IF($F$343="n/a",0,IF(AN$3&lt;=$C364,0,IF(AN$3&gt;($F$343+$C364),INDEX($D$355:$W$355,,$C364)-SUM($D364:AM364),INDEX($D$355:$W$355,,$C364)/$F$343)))</f>
        <v>0</v>
      </c>
      <c r="AO364" s="26">
        <f>IF($F$343="n/a",0,IF(AO$3&lt;=$C364,0,IF(AO$3&gt;($F$343+$C364),INDEX($D$355:$W$355,,$C364)-SUM($D364:AN364),INDEX($D$355:$W$355,,$C364)/$F$343)))</f>
        <v>0</v>
      </c>
      <c r="AP364" s="26">
        <f>IF($F$343="n/a",0,IF(AP$3&lt;=$C364,0,IF(AP$3&gt;($F$343+$C364),INDEX($D$355:$W$355,,$C364)-SUM($D364:AO364),INDEX($D$355:$W$355,,$C364)/$F$343)))</f>
        <v>0</v>
      </c>
      <c r="AQ364" s="26">
        <f>IF($F$343="n/a",0,IF(AQ$3&lt;=$C364,0,IF(AQ$3&gt;($F$343+$C364),INDEX($D$355:$W$355,,$C364)-SUM($D364:AP364),INDEX($D$355:$W$355,,$C364)/$F$343)))</f>
        <v>0</v>
      </c>
      <c r="AR364" s="26">
        <f>IF($F$343="n/a",0,IF(AR$3&lt;=$C364,0,IF(AR$3&gt;($F$343+$C364),INDEX($D$355:$W$355,,$C364)-SUM($D364:AQ364),INDEX($D$355:$W$355,,$C364)/$F$343)))</f>
        <v>0</v>
      </c>
      <c r="AS364" s="26">
        <f>IF($F$343="n/a",0,IF(AS$3&lt;=$C364,0,IF(AS$3&gt;($F$343+$C364),INDEX($D$355:$W$355,,$C364)-SUM($D364:AR364),INDEX($D$355:$W$355,,$C364)/$F$343)))</f>
        <v>0</v>
      </c>
      <c r="AT364" s="26">
        <f>IF($F$343="n/a",0,IF(AT$3&lt;=$C364,0,IF(AT$3&gt;($F$343+$C364),INDEX($D$355:$W$355,,$C364)-SUM($D364:AS364),INDEX($D$355:$W$355,,$C364)/$F$343)))</f>
        <v>0</v>
      </c>
      <c r="AU364" s="26">
        <f>IF($F$343="n/a",0,IF(AU$3&lt;=$C364,0,IF(AU$3&gt;($F$343+$C364),INDEX($D$355:$W$355,,$C364)-SUM($D364:AT364),INDEX($D$355:$W$355,,$C364)/$F$343)))</f>
        <v>0</v>
      </c>
      <c r="AV364" s="26">
        <f>IF($F$343="n/a",0,IF(AV$3&lt;=$C364,0,IF(AV$3&gt;($F$343+$C364),INDEX($D$355:$W$355,,$C364)-SUM($D364:AU364),INDEX($D$355:$W$355,,$C364)/$F$343)))</f>
        <v>0</v>
      </c>
      <c r="AW364" s="26">
        <f>IF($F$343="n/a",0,IF(AW$3&lt;=$C364,0,IF(AW$3&gt;($F$343+$C364),INDEX($D$355:$W$355,,$C364)-SUM($D364:AV364),INDEX($D$355:$W$355,,$C364)/$F$343)))</f>
        <v>0</v>
      </c>
      <c r="AX364" s="26">
        <f>IF($F$343="n/a",0,IF(AX$3&lt;=$C364,0,IF(AX$3&gt;($F$343+$C364),INDEX($D$355:$W$355,,$C364)-SUM($D364:AW364),INDEX($D$355:$W$355,,$C364)/$F$343)))</f>
        <v>0</v>
      </c>
      <c r="AY364" s="26">
        <f>IF($F$343="n/a",0,IF(AY$3&lt;=$C364,0,IF(AY$3&gt;($F$343+$C364),INDEX($D$355:$W$355,,$C364)-SUM($D364:AX364),INDEX($D$355:$W$355,,$C364)/$F$343)))</f>
        <v>0</v>
      </c>
      <c r="AZ364" s="26">
        <f>IF($F$343="n/a",0,IF(AZ$3&lt;=$C364,0,IF(AZ$3&gt;($F$343+$C364),INDEX($D$355:$W$355,,$C364)-SUM($D364:AY364),INDEX($D$355:$W$355,,$C364)/$F$343)))</f>
        <v>0</v>
      </c>
      <c r="BA364" s="26">
        <f>IF($F$343="n/a",0,IF(BA$3&lt;=$C364,0,IF(BA$3&gt;($F$343+$C364),INDEX($D$355:$W$355,,$C364)-SUM($D364:AZ364),INDEX($D$355:$W$355,,$C364)/$F$343)))</f>
        <v>0</v>
      </c>
      <c r="BB364" s="26">
        <f>IF($F$343="n/a",0,IF(BB$3&lt;=$C364,0,IF(BB$3&gt;($F$343+$C364),INDEX($D$355:$W$355,,$C364)-SUM($D364:BA364),INDEX($D$355:$W$355,,$C364)/$F$343)))</f>
        <v>0</v>
      </c>
      <c r="BC364" s="26">
        <f>IF($F$343="n/a",0,IF(BC$3&lt;=$C364,0,IF(BC$3&gt;($F$343+$C364),INDEX($D$355:$W$355,,$C364)-SUM($D364:BB364),INDEX($D$355:$W$355,,$C364)/$F$343)))</f>
        <v>0</v>
      </c>
      <c r="BD364" s="26">
        <f>IF($F$343="n/a",0,IF(BD$3&lt;=$C364,0,IF(BD$3&gt;($F$343+$C364),INDEX($D$355:$W$355,,$C364)-SUM($D364:BC364),INDEX($D$355:$W$355,,$C364)/$F$343)))</f>
        <v>0</v>
      </c>
      <c r="BE364" s="26">
        <f>IF($F$343="n/a",0,IF(BE$3&lt;=$C364,0,IF(BE$3&gt;($F$343+$C364),INDEX($D$355:$W$355,,$C364)-SUM($D364:BD364),INDEX($D$355:$W$355,,$C364)/$F$343)))</f>
        <v>0</v>
      </c>
      <c r="BF364" s="26">
        <f>IF($F$343="n/a",0,IF(BF$3&lt;=$C364,0,IF(BF$3&gt;($F$343+$C364),INDEX($D$355:$W$355,,$C364)-SUM($D364:BE364),INDEX($D$355:$W$355,,$C364)/$F$343)))</f>
        <v>0</v>
      </c>
      <c r="BG364" s="26">
        <f>IF($F$343="n/a",0,IF(BG$3&lt;=$C364,0,IF(BG$3&gt;($F$343+$C364),INDEX($D$355:$W$355,,$C364)-SUM($D364:BF364),INDEX($D$355:$W$355,,$C364)/$F$343)))</f>
        <v>0</v>
      </c>
      <c r="BH364" s="26">
        <f>IF($F$343="n/a",0,IF(BH$3&lt;=$C364,0,IF(BH$3&gt;($F$343+$C364),INDEX($D$355:$W$355,,$C364)-SUM($D364:BG364),INDEX($D$355:$W$355,,$C364)/$F$343)))</f>
        <v>0</v>
      </c>
      <c r="BI364" s="26">
        <f>IF($F$343="n/a",0,IF(BI$3&lt;=$C364,0,IF(BI$3&gt;($F$343+$C364),INDEX($D$355:$W$355,,$C364)-SUM($D364:BH364),INDEX($D$355:$W$355,,$C364)/$F$343)))</f>
        <v>0</v>
      </c>
      <c r="BJ364" s="26">
        <f>IF($F$343="n/a",0,IF(BJ$3&lt;=$C364,0,IF(BJ$3&gt;($F$343+$C364),INDEX($D$355:$W$355,,$C364)-SUM($D364:BI364),INDEX($D$355:$W$355,,$C364)/$F$343)))</f>
        <v>0</v>
      </c>
      <c r="BK364" s="26">
        <f>IF($F$343="n/a",0,IF(BK$3&lt;=$C364,0,IF(BK$3&gt;($F$343+$C364),INDEX($D$355:$W$355,,$C364)-SUM($D364:BJ364),INDEX($D$355:$W$355,,$C364)/$F$343)))</f>
        <v>0</v>
      </c>
    </row>
    <row r="365" spans="2:63" hidden="1" outlineLevel="1" x14ac:dyDescent="0.3">
      <c r="B365" s="15">
        <v>2020</v>
      </c>
      <c r="C365">
        <v>8</v>
      </c>
      <c r="D365" s="26"/>
      <c r="E365" s="26">
        <f>IF($F$343="n/a",0,IF(E$3&lt;=$C365,0,IF(E$3&gt;($F$343+$C365),INDEX($D$355:$W$355,,$C365)-SUM($D365:D365),INDEX($D$355:$W$355,,$C365)/$F$343)))</f>
        <v>0</v>
      </c>
      <c r="F365" s="26">
        <f>IF($F$343="n/a",0,IF(F$3&lt;=$C365,0,IF(F$3&gt;($F$343+$C365),INDEX($D$355:$W$355,,$C365)-SUM($D365:E365),INDEX($D$355:$W$355,,$C365)/$F$343)))</f>
        <v>0</v>
      </c>
      <c r="G365" s="26">
        <f>IF($F$343="n/a",0,IF(G$3&lt;=$C365,0,IF(G$3&gt;($F$343+$C365),INDEX($D$355:$W$355,,$C365)-SUM($D365:F365),INDEX($D$355:$W$355,,$C365)/$F$343)))</f>
        <v>0</v>
      </c>
      <c r="H365" s="46">
        <f>IF($F$343="n/a",0,IF(H$3&lt;=$C365,0,IF(H$3&gt;($F$343+$C365),INDEX($D$355:$W$355,,$C365)-SUM($D365:G365),INDEX($D$355:$W$355,,$C365)/$F$343)))</f>
        <v>0</v>
      </c>
      <c r="I365" s="40">
        <f>IF($F$343="n/a",0,IF(I$3&lt;=$C365,0,IF(I$3&gt;($F$343+$C365),INDEX($D$355:$W$355,,$C365)-SUM($D365:H365),INDEX($D$355:$W$355,,$C365)/$F$343)))</f>
        <v>0</v>
      </c>
      <c r="J365" s="26">
        <f>IF($F$343="n/a",0,IF(J$3&lt;=$C365,0,IF(J$3&gt;($F$343+$C365),INDEX($D$355:$W$355,,$C365)-SUM($D365:I365),INDEX($D$355:$W$355,,$C365)/$F$343)))</f>
        <v>0</v>
      </c>
      <c r="K365" s="26">
        <f>IF($F$343="n/a",0,IF(K$3&lt;=$C365,0,IF(K$3&gt;($F$343+$C365),INDEX($D$355:$W$355,,$C365)-SUM($D365:J365),INDEX($D$355:$W$355,,$C365)/$F$343)))</f>
        <v>0</v>
      </c>
      <c r="L365" s="26">
        <f>IF($F$343="n/a",0,IF(L$3&lt;=$C365,0,IF(L$3&gt;($F$343+$C365),INDEX($D$355:$W$355,,$C365)-SUM($D365:K365),INDEX($D$355:$W$355,,$C365)/$F$343)))</f>
        <v>0</v>
      </c>
      <c r="M365" s="26">
        <f>IF($F$343="n/a",0,IF(M$3&lt;=$C365,0,IF(M$3&gt;($F$343+$C365),INDEX($D$355:$W$355,,$C365)-SUM($D365:L365),INDEX($D$355:$W$355,,$C365)/$F$343)))</f>
        <v>0</v>
      </c>
      <c r="N365" s="26">
        <f>IF($F$343="n/a",0,IF(N$3&lt;=$C365,0,IF(N$3&gt;($F$343+$C365),INDEX($D$355:$W$355,,$C365)-SUM($D365:M365),INDEX($D$355:$W$355,,$C365)/$F$343)))</f>
        <v>0</v>
      </c>
      <c r="O365" s="26">
        <f>IF($F$343="n/a",0,IF(O$3&lt;=$C365,0,IF(O$3&gt;($F$343+$C365),INDEX($D$355:$W$355,,$C365)-SUM($D365:N365),INDEX($D$355:$W$355,,$C365)/$F$343)))</f>
        <v>0</v>
      </c>
      <c r="P365" s="26">
        <f>IF($F$343="n/a",0,IF(P$3&lt;=$C365,0,IF(P$3&gt;($F$343+$C365),INDEX($D$355:$W$355,,$C365)-SUM($D365:O365),INDEX($D$355:$W$355,,$C365)/$F$343)))</f>
        <v>0</v>
      </c>
      <c r="Q365" s="26">
        <f>IF($F$343="n/a",0,IF(Q$3&lt;=$C365,0,IF(Q$3&gt;($F$343+$C365),INDEX($D$355:$W$355,,$C365)-SUM($D365:P365),INDEX($D$355:$W$355,,$C365)/$F$343)))</f>
        <v>0</v>
      </c>
      <c r="R365" s="26">
        <f>IF($F$343="n/a",0,IF(R$3&lt;=$C365,0,IF(R$3&gt;($F$343+$C365),INDEX($D$355:$W$355,,$C365)-SUM($D365:Q365),INDEX($D$355:$W$355,,$C365)/$F$343)))</f>
        <v>0</v>
      </c>
      <c r="S365" s="26">
        <f>IF($F$343="n/a",0,IF(S$3&lt;=$C365,0,IF(S$3&gt;($F$343+$C365),INDEX($D$355:$W$355,,$C365)-SUM($D365:R365),INDEX($D$355:$W$355,,$C365)/$F$343)))</f>
        <v>0</v>
      </c>
      <c r="T365" s="26">
        <f>IF($F$343="n/a",0,IF(T$3&lt;=$C365,0,IF(T$3&gt;($F$343+$C365),INDEX($D$355:$W$355,,$C365)-SUM($D365:S365),INDEX($D$355:$W$355,,$C365)/$F$343)))</f>
        <v>0</v>
      </c>
      <c r="U365" s="26">
        <f>IF($F$343="n/a",0,IF(U$3&lt;=$C365,0,IF(U$3&gt;($F$343+$C365),INDEX($D$355:$W$355,,$C365)-SUM($D365:T365),INDEX($D$355:$W$355,,$C365)/$F$343)))</f>
        <v>0</v>
      </c>
      <c r="V365" s="26">
        <f>IF($F$343="n/a",0,IF(V$3&lt;=$C365,0,IF(V$3&gt;($F$343+$C365),INDEX($D$355:$W$355,,$C365)-SUM($D365:U365),INDEX($D$355:$W$355,,$C365)/$F$343)))</f>
        <v>0</v>
      </c>
      <c r="W365" s="26">
        <f>IF($F$343="n/a",0,IF(W$3&lt;=$C365,0,IF(W$3&gt;($F$343+$C365),INDEX($D$355:$W$355,,$C365)-SUM($D365:V365),INDEX($D$355:$W$355,,$C365)/$F$343)))</f>
        <v>0</v>
      </c>
      <c r="X365" s="26">
        <f>IF($F$343="n/a",0,IF(X$3&lt;=$C365,0,IF(X$3&gt;($F$343+$C365),INDEX($D$355:$W$355,,$C365)-SUM($D365:W365),INDEX($D$355:$W$355,,$C365)/$F$343)))</f>
        <v>0</v>
      </c>
      <c r="Y365" s="26">
        <f>IF($F$343="n/a",0,IF(Y$3&lt;=$C365,0,IF(Y$3&gt;($F$343+$C365),INDEX($D$355:$W$355,,$C365)-SUM($D365:X365),INDEX($D$355:$W$355,,$C365)/$F$343)))</f>
        <v>0</v>
      </c>
      <c r="Z365" s="26">
        <f>IF($F$343="n/a",0,IF(Z$3&lt;=$C365,0,IF(Z$3&gt;($F$343+$C365),INDEX($D$355:$W$355,,$C365)-SUM($D365:Y365),INDEX($D$355:$W$355,,$C365)/$F$343)))</f>
        <v>0</v>
      </c>
      <c r="AA365" s="26">
        <f>IF($F$343="n/a",0,IF(AA$3&lt;=$C365,0,IF(AA$3&gt;($F$343+$C365),INDEX($D$355:$W$355,,$C365)-SUM($D365:Z365),INDEX($D$355:$W$355,,$C365)/$F$343)))</f>
        <v>0</v>
      </c>
      <c r="AB365" s="26">
        <f>IF($F$343="n/a",0,IF(AB$3&lt;=$C365,0,IF(AB$3&gt;($F$343+$C365),INDEX($D$355:$W$355,,$C365)-SUM($D365:AA365),INDEX($D$355:$W$355,,$C365)/$F$343)))</f>
        <v>0</v>
      </c>
      <c r="AC365" s="26">
        <f>IF($F$343="n/a",0,IF(AC$3&lt;=$C365,0,IF(AC$3&gt;($F$343+$C365),INDEX($D$355:$W$355,,$C365)-SUM($D365:AB365),INDEX($D$355:$W$355,,$C365)/$F$343)))</f>
        <v>0</v>
      </c>
      <c r="AD365" s="26">
        <f>IF($F$343="n/a",0,IF(AD$3&lt;=$C365,0,IF(AD$3&gt;($F$343+$C365),INDEX($D$355:$W$355,,$C365)-SUM($D365:AC365),INDEX($D$355:$W$355,,$C365)/$F$343)))</f>
        <v>0</v>
      </c>
      <c r="AE365" s="26">
        <f>IF($F$343="n/a",0,IF(AE$3&lt;=$C365,0,IF(AE$3&gt;($F$343+$C365),INDEX($D$355:$W$355,,$C365)-SUM($D365:AD365),INDEX($D$355:$W$355,,$C365)/$F$343)))</f>
        <v>0</v>
      </c>
      <c r="AF365" s="26">
        <f>IF($F$343="n/a",0,IF(AF$3&lt;=$C365,0,IF(AF$3&gt;($F$343+$C365),INDEX($D$355:$W$355,,$C365)-SUM($D365:AE365),INDEX($D$355:$W$355,,$C365)/$F$343)))</f>
        <v>0</v>
      </c>
      <c r="AG365" s="26">
        <f>IF($F$343="n/a",0,IF(AG$3&lt;=$C365,0,IF(AG$3&gt;($F$343+$C365),INDEX($D$355:$W$355,,$C365)-SUM($D365:AF365),INDEX($D$355:$W$355,,$C365)/$F$343)))</f>
        <v>0</v>
      </c>
      <c r="AH365" s="26">
        <f>IF($F$343="n/a",0,IF(AH$3&lt;=$C365,0,IF(AH$3&gt;($F$343+$C365),INDEX($D$355:$W$355,,$C365)-SUM($D365:AG365),INDEX($D$355:$W$355,,$C365)/$F$343)))</f>
        <v>0</v>
      </c>
      <c r="AI365" s="26">
        <f>IF($F$343="n/a",0,IF(AI$3&lt;=$C365,0,IF(AI$3&gt;($F$343+$C365),INDEX($D$355:$W$355,,$C365)-SUM($D365:AH365),INDEX($D$355:$W$355,,$C365)/$F$343)))</f>
        <v>0</v>
      </c>
      <c r="AJ365" s="26">
        <f>IF($F$343="n/a",0,IF(AJ$3&lt;=$C365,0,IF(AJ$3&gt;($F$343+$C365),INDEX($D$355:$W$355,,$C365)-SUM($D365:AI365),INDEX($D$355:$W$355,,$C365)/$F$343)))</f>
        <v>0</v>
      </c>
      <c r="AK365" s="26">
        <f>IF($F$343="n/a",0,IF(AK$3&lt;=$C365,0,IF(AK$3&gt;($F$343+$C365),INDEX($D$355:$W$355,,$C365)-SUM($D365:AJ365),INDEX($D$355:$W$355,,$C365)/$F$343)))</f>
        <v>0</v>
      </c>
      <c r="AL365" s="26">
        <f>IF($F$343="n/a",0,IF(AL$3&lt;=$C365,0,IF(AL$3&gt;($F$343+$C365),INDEX($D$355:$W$355,,$C365)-SUM($D365:AK365),INDEX($D$355:$W$355,,$C365)/$F$343)))</f>
        <v>0</v>
      </c>
      <c r="AM365" s="26">
        <f>IF($F$343="n/a",0,IF(AM$3&lt;=$C365,0,IF(AM$3&gt;($F$343+$C365),INDEX($D$355:$W$355,,$C365)-SUM($D365:AL365),INDEX($D$355:$W$355,,$C365)/$F$343)))</f>
        <v>0</v>
      </c>
      <c r="AN365" s="26">
        <f>IF($F$343="n/a",0,IF(AN$3&lt;=$C365,0,IF(AN$3&gt;($F$343+$C365),INDEX($D$355:$W$355,,$C365)-SUM($D365:AM365),INDEX($D$355:$W$355,,$C365)/$F$343)))</f>
        <v>0</v>
      </c>
      <c r="AO365" s="26">
        <f>IF($F$343="n/a",0,IF(AO$3&lt;=$C365,0,IF(AO$3&gt;($F$343+$C365),INDEX($D$355:$W$355,,$C365)-SUM($D365:AN365),INDEX($D$355:$W$355,,$C365)/$F$343)))</f>
        <v>0</v>
      </c>
      <c r="AP365" s="26">
        <f>IF($F$343="n/a",0,IF(AP$3&lt;=$C365,0,IF(AP$3&gt;($F$343+$C365),INDEX($D$355:$W$355,,$C365)-SUM($D365:AO365),INDEX($D$355:$W$355,,$C365)/$F$343)))</f>
        <v>0</v>
      </c>
      <c r="AQ365" s="26">
        <f>IF($F$343="n/a",0,IF(AQ$3&lt;=$C365,0,IF(AQ$3&gt;($F$343+$C365),INDEX($D$355:$W$355,,$C365)-SUM($D365:AP365),INDEX($D$355:$W$355,,$C365)/$F$343)))</f>
        <v>0</v>
      </c>
      <c r="AR365" s="26">
        <f>IF($F$343="n/a",0,IF(AR$3&lt;=$C365,0,IF(AR$3&gt;($F$343+$C365),INDEX($D$355:$W$355,,$C365)-SUM($D365:AQ365),INDEX($D$355:$W$355,,$C365)/$F$343)))</f>
        <v>0</v>
      </c>
      <c r="AS365" s="26">
        <f>IF($F$343="n/a",0,IF(AS$3&lt;=$C365,0,IF(AS$3&gt;($F$343+$C365),INDEX($D$355:$W$355,,$C365)-SUM($D365:AR365),INDEX($D$355:$W$355,,$C365)/$F$343)))</f>
        <v>0</v>
      </c>
      <c r="AT365" s="26">
        <f>IF($F$343="n/a",0,IF(AT$3&lt;=$C365,0,IF(AT$3&gt;($F$343+$C365),INDEX($D$355:$W$355,,$C365)-SUM($D365:AS365),INDEX($D$355:$W$355,,$C365)/$F$343)))</f>
        <v>0</v>
      </c>
      <c r="AU365" s="26">
        <f>IF($F$343="n/a",0,IF(AU$3&lt;=$C365,0,IF(AU$3&gt;($F$343+$C365),INDEX($D$355:$W$355,,$C365)-SUM($D365:AT365),INDEX($D$355:$W$355,,$C365)/$F$343)))</f>
        <v>0</v>
      </c>
      <c r="AV365" s="26">
        <f>IF($F$343="n/a",0,IF(AV$3&lt;=$C365,0,IF(AV$3&gt;($F$343+$C365),INDEX($D$355:$W$355,,$C365)-SUM($D365:AU365),INDEX($D$355:$W$355,,$C365)/$F$343)))</f>
        <v>0</v>
      </c>
      <c r="AW365" s="26">
        <f>IF($F$343="n/a",0,IF(AW$3&lt;=$C365,0,IF(AW$3&gt;($F$343+$C365),INDEX($D$355:$W$355,,$C365)-SUM($D365:AV365),INDEX($D$355:$W$355,,$C365)/$F$343)))</f>
        <v>0</v>
      </c>
      <c r="AX365" s="26">
        <f>IF($F$343="n/a",0,IF(AX$3&lt;=$C365,0,IF(AX$3&gt;($F$343+$C365),INDEX($D$355:$W$355,,$C365)-SUM($D365:AW365),INDEX($D$355:$W$355,,$C365)/$F$343)))</f>
        <v>0</v>
      </c>
      <c r="AY365" s="26">
        <f>IF($F$343="n/a",0,IF(AY$3&lt;=$C365,0,IF(AY$3&gt;($F$343+$C365),INDEX($D$355:$W$355,,$C365)-SUM($D365:AX365),INDEX($D$355:$W$355,,$C365)/$F$343)))</f>
        <v>0</v>
      </c>
      <c r="AZ365" s="26">
        <f>IF($F$343="n/a",0,IF(AZ$3&lt;=$C365,0,IF(AZ$3&gt;($F$343+$C365),INDEX($D$355:$W$355,,$C365)-SUM($D365:AY365),INDEX($D$355:$W$355,,$C365)/$F$343)))</f>
        <v>0</v>
      </c>
      <c r="BA365" s="26">
        <f>IF($F$343="n/a",0,IF(BA$3&lt;=$C365,0,IF(BA$3&gt;($F$343+$C365),INDEX($D$355:$W$355,,$C365)-SUM($D365:AZ365),INDEX($D$355:$W$355,,$C365)/$F$343)))</f>
        <v>0</v>
      </c>
      <c r="BB365" s="26">
        <f>IF($F$343="n/a",0,IF(BB$3&lt;=$C365,0,IF(BB$3&gt;($F$343+$C365),INDEX($D$355:$W$355,,$C365)-SUM($D365:BA365),INDEX($D$355:$W$355,,$C365)/$F$343)))</f>
        <v>0</v>
      </c>
      <c r="BC365" s="26">
        <f>IF($F$343="n/a",0,IF(BC$3&lt;=$C365,0,IF(BC$3&gt;($F$343+$C365),INDEX($D$355:$W$355,,$C365)-SUM($D365:BB365),INDEX($D$355:$W$355,,$C365)/$F$343)))</f>
        <v>0</v>
      </c>
      <c r="BD365" s="26">
        <f>IF($F$343="n/a",0,IF(BD$3&lt;=$C365,0,IF(BD$3&gt;($F$343+$C365),INDEX($D$355:$W$355,,$C365)-SUM($D365:BC365),INDEX($D$355:$W$355,,$C365)/$F$343)))</f>
        <v>0</v>
      </c>
      <c r="BE365" s="26">
        <f>IF($F$343="n/a",0,IF(BE$3&lt;=$C365,0,IF(BE$3&gt;($F$343+$C365),INDEX($D$355:$W$355,,$C365)-SUM($D365:BD365),INDEX($D$355:$W$355,,$C365)/$F$343)))</f>
        <v>0</v>
      </c>
      <c r="BF365" s="26">
        <f>IF($F$343="n/a",0,IF(BF$3&lt;=$C365,0,IF(BF$3&gt;($F$343+$C365),INDEX($D$355:$W$355,,$C365)-SUM($D365:BE365),INDEX($D$355:$W$355,,$C365)/$F$343)))</f>
        <v>0</v>
      </c>
      <c r="BG365" s="26">
        <f>IF($F$343="n/a",0,IF(BG$3&lt;=$C365,0,IF(BG$3&gt;($F$343+$C365),INDEX($D$355:$W$355,,$C365)-SUM($D365:BF365),INDEX($D$355:$W$355,,$C365)/$F$343)))</f>
        <v>0</v>
      </c>
      <c r="BH365" s="26">
        <f>IF($F$343="n/a",0,IF(BH$3&lt;=$C365,0,IF(BH$3&gt;($F$343+$C365),INDEX($D$355:$W$355,,$C365)-SUM($D365:BG365),INDEX($D$355:$W$355,,$C365)/$F$343)))</f>
        <v>0</v>
      </c>
      <c r="BI365" s="26">
        <f>IF($F$343="n/a",0,IF(BI$3&lt;=$C365,0,IF(BI$3&gt;($F$343+$C365),INDEX($D$355:$W$355,,$C365)-SUM($D365:BH365),INDEX($D$355:$W$355,,$C365)/$F$343)))</f>
        <v>0</v>
      </c>
      <c r="BJ365" s="26">
        <f>IF($F$343="n/a",0,IF(BJ$3&lt;=$C365,0,IF(BJ$3&gt;($F$343+$C365),INDEX($D$355:$W$355,,$C365)-SUM($D365:BI365),INDEX($D$355:$W$355,,$C365)/$F$343)))</f>
        <v>0</v>
      </c>
      <c r="BK365" s="26">
        <f>IF($F$343="n/a",0,IF(BK$3&lt;=$C365,0,IF(BK$3&gt;($F$343+$C365),INDEX($D$355:$W$355,,$C365)-SUM($D365:BJ365),INDEX($D$355:$W$355,,$C365)/$F$343)))</f>
        <v>0</v>
      </c>
    </row>
    <row r="366" spans="2:63" hidden="1" outlineLevel="1" x14ac:dyDescent="0.3">
      <c r="B366" s="15">
        <v>2021</v>
      </c>
      <c r="C366">
        <v>9</v>
      </c>
      <c r="D366" s="26"/>
      <c r="E366" s="26">
        <f>IF($F$343="n/a",0,IF(E$3&lt;=$C366,0,IF(E$3&gt;($F$343+$C366),INDEX($D$355:$W$355,,$C366)-SUM($D366:D366),INDEX($D$355:$W$355,,$C366)/$F$343)))</f>
        <v>0</v>
      </c>
      <c r="F366" s="26">
        <f>IF($F$343="n/a",0,IF(F$3&lt;=$C366,0,IF(F$3&gt;($F$343+$C366),INDEX($D$355:$W$355,,$C366)-SUM($D366:E366),INDEX($D$355:$W$355,,$C366)/$F$343)))</f>
        <v>0</v>
      </c>
      <c r="G366" s="26">
        <f>IF($F$343="n/a",0,IF(G$3&lt;=$C366,0,IF(G$3&gt;($F$343+$C366),INDEX($D$355:$W$355,,$C366)-SUM($D366:F366),INDEX($D$355:$W$355,,$C366)/$F$343)))</f>
        <v>0</v>
      </c>
      <c r="H366" s="46">
        <f>IF($F$343="n/a",0,IF(H$3&lt;=$C366,0,IF(H$3&gt;($F$343+$C366),INDEX($D$355:$W$355,,$C366)-SUM($D366:G366),INDEX($D$355:$W$355,,$C366)/$F$343)))</f>
        <v>0</v>
      </c>
      <c r="I366" s="40">
        <f>IF($F$343="n/a",0,IF(I$3&lt;=$C366,0,IF(I$3&gt;($F$343+$C366),INDEX($D$355:$W$355,,$C366)-SUM($D366:H366),INDEX($D$355:$W$355,,$C366)/$F$343)))</f>
        <v>0</v>
      </c>
      <c r="J366" s="26">
        <f>IF($F$343="n/a",0,IF(J$3&lt;=$C366,0,IF(J$3&gt;($F$343+$C366),INDEX($D$355:$W$355,,$C366)-SUM($D366:I366),INDEX($D$355:$W$355,,$C366)/$F$343)))</f>
        <v>0</v>
      </c>
      <c r="K366" s="26">
        <f>IF($F$343="n/a",0,IF(K$3&lt;=$C366,0,IF(K$3&gt;($F$343+$C366),INDEX($D$355:$W$355,,$C366)-SUM($D366:J366),INDEX($D$355:$W$355,,$C366)/$F$343)))</f>
        <v>0</v>
      </c>
      <c r="L366" s="26">
        <f>IF($F$343="n/a",0,IF(L$3&lt;=$C366,0,IF(L$3&gt;($F$343+$C366),INDEX($D$355:$W$355,,$C366)-SUM($D366:K366),INDEX($D$355:$W$355,,$C366)/$F$343)))</f>
        <v>0</v>
      </c>
      <c r="M366" s="26">
        <f>IF($F$343="n/a",0,IF(M$3&lt;=$C366,0,IF(M$3&gt;($F$343+$C366),INDEX($D$355:$W$355,,$C366)-SUM($D366:L366),INDEX($D$355:$W$355,,$C366)/$F$343)))</f>
        <v>0</v>
      </c>
      <c r="N366" s="26">
        <f>IF($F$343="n/a",0,IF(N$3&lt;=$C366,0,IF(N$3&gt;($F$343+$C366),INDEX($D$355:$W$355,,$C366)-SUM($D366:M366),INDEX($D$355:$W$355,,$C366)/$F$343)))</f>
        <v>0</v>
      </c>
      <c r="O366" s="26">
        <f>IF($F$343="n/a",0,IF(O$3&lt;=$C366,0,IF(O$3&gt;($F$343+$C366),INDEX($D$355:$W$355,,$C366)-SUM($D366:N366),INDEX($D$355:$W$355,,$C366)/$F$343)))</f>
        <v>0</v>
      </c>
      <c r="P366" s="26">
        <f>IF($F$343="n/a",0,IF(P$3&lt;=$C366,0,IF(P$3&gt;($F$343+$C366),INDEX($D$355:$W$355,,$C366)-SUM($D366:O366),INDEX($D$355:$W$355,,$C366)/$F$343)))</f>
        <v>0</v>
      </c>
      <c r="Q366" s="26">
        <f>IF($F$343="n/a",0,IF(Q$3&lt;=$C366,0,IF(Q$3&gt;($F$343+$C366),INDEX($D$355:$W$355,,$C366)-SUM($D366:P366),INDEX($D$355:$W$355,,$C366)/$F$343)))</f>
        <v>0</v>
      </c>
      <c r="R366" s="26">
        <f>IF($F$343="n/a",0,IF(R$3&lt;=$C366,0,IF(R$3&gt;($F$343+$C366),INDEX($D$355:$W$355,,$C366)-SUM($D366:Q366),INDEX($D$355:$W$355,,$C366)/$F$343)))</f>
        <v>0</v>
      </c>
      <c r="S366" s="26">
        <f>IF($F$343="n/a",0,IF(S$3&lt;=$C366,0,IF(S$3&gt;($F$343+$C366),INDEX($D$355:$W$355,,$C366)-SUM($D366:R366),INDEX($D$355:$W$355,,$C366)/$F$343)))</f>
        <v>0</v>
      </c>
      <c r="T366" s="26">
        <f>IF($F$343="n/a",0,IF(T$3&lt;=$C366,0,IF(T$3&gt;($F$343+$C366),INDEX($D$355:$W$355,,$C366)-SUM($D366:S366),INDEX($D$355:$W$355,,$C366)/$F$343)))</f>
        <v>0</v>
      </c>
      <c r="U366" s="26">
        <f>IF($F$343="n/a",0,IF(U$3&lt;=$C366,0,IF(U$3&gt;($F$343+$C366),INDEX($D$355:$W$355,,$C366)-SUM($D366:T366),INDEX($D$355:$W$355,,$C366)/$F$343)))</f>
        <v>0</v>
      </c>
      <c r="V366" s="26">
        <f>IF($F$343="n/a",0,IF(V$3&lt;=$C366,0,IF(V$3&gt;($F$343+$C366),INDEX($D$355:$W$355,,$C366)-SUM($D366:U366),INDEX($D$355:$W$355,,$C366)/$F$343)))</f>
        <v>0</v>
      </c>
      <c r="W366" s="26">
        <f>IF($F$343="n/a",0,IF(W$3&lt;=$C366,0,IF(W$3&gt;($F$343+$C366),INDEX($D$355:$W$355,,$C366)-SUM($D366:V366),INDEX($D$355:$W$355,,$C366)/$F$343)))</f>
        <v>0</v>
      </c>
      <c r="X366" s="26">
        <f>IF($F$343="n/a",0,IF(X$3&lt;=$C366,0,IF(X$3&gt;($F$343+$C366),INDEX($D$355:$W$355,,$C366)-SUM($D366:W366),INDEX($D$355:$W$355,,$C366)/$F$343)))</f>
        <v>0</v>
      </c>
      <c r="Y366" s="26">
        <f>IF($F$343="n/a",0,IF(Y$3&lt;=$C366,0,IF(Y$3&gt;($F$343+$C366),INDEX($D$355:$W$355,,$C366)-SUM($D366:X366),INDEX($D$355:$W$355,,$C366)/$F$343)))</f>
        <v>0</v>
      </c>
      <c r="Z366" s="26">
        <f>IF($F$343="n/a",0,IF(Z$3&lt;=$C366,0,IF(Z$3&gt;($F$343+$C366),INDEX($D$355:$W$355,,$C366)-SUM($D366:Y366),INDEX($D$355:$W$355,,$C366)/$F$343)))</f>
        <v>0</v>
      </c>
      <c r="AA366" s="26">
        <f>IF($F$343="n/a",0,IF(AA$3&lt;=$C366,0,IF(AA$3&gt;($F$343+$C366),INDEX($D$355:$W$355,,$C366)-SUM($D366:Z366),INDEX($D$355:$W$355,,$C366)/$F$343)))</f>
        <v>0</v>
      </c>
      <c r="AB366" s="26">
        <f>IF($F$343="n/a",0,IF(AB$3&lt;=$C366,0,IF(AB$3&gt;($F$343+$C366),INDEX($D$355:$W$355,,$C366)-SUM($D366:AA366),INDEX($D$355:$W$355,,$C366)/$F$343)))</f>
        <v>0</v>
      </c>
      <c r="AC366" s="26">
        <f>IF($F$343="n/a",0,IF(AC$3&lt;=$C366,0,IF(AC$3&gt;($F$343+$C366),INDEX($D$355:$W$355,,$C366)-SUM($D366:AB366),INDEX($D$355:$W$355,,$C366)/$F$343)))</f>
        <v>0</v>
      </c>
      <c r="AD366" s="26">
        <f>IF($F$343="n/a",0,IF(AD$3&lt;=$C366,0,IF(AD$3&gt;($F$343+$C366),INDEX($D$355:$W$355,,$C366)-SUM($D366:AC366),INDEX($D$355:$W$355,,$C366)/$F$343)))</f>
        <v>0</v>
      </c>
      <c r="AE366" s="26">
        <f>IF($F$343="n/a",0,IF(AE$3&lt;=$C366,0,IF(AE$3&gt;($F$343+$C366),INDEX($D$355:$W$355,,$C366)-SUM($D366:AD366),INDEX($D$355:$W$355,,$C366)/$F$343)))</f>
        <v>0</v>
      </c>
      <c r="AF366" s="26">
        <f>IF($F$343="n/a",0,IF(AF$3&lt;=$C366,0,IF(AF$3&gt;($F$343+$C366),INDEX($D$355:$W$355,,$C366)-SUM($D366:AE366),INDEX($D$355:$W$355,,$C366)/$F$343)))</f>
        <v>0</v>
      </c>
      <c r="AG366" s="26">
        <f>IF($F$343="n/a",0,IF(AG$3&lt;=$C366,0,IF(AG$3&gt;($F$343+$C366),INDEX($D$355:$W$355,,$C366)-SUM($D366:AF366),INDEX($D$355:$W$355,,$C366)/$F$343)))</f>
        <v>0</v>
      </c>
      <c r="AH366" s="26">
        <f>IF($F$343="n/a",0,IF(AH$3&lt;=$C366,0,IF(AH$3&gt;($F$343+$C366),INDEX($D$355:$W$355,,$C366)-SUM($D366:AG366),INDEX($D$355:$W$355,,$C366)/$F$343)))</f>
        <v>0</v>
      </c>
      <c r="AI366" s="26">
        <f>IF($F$343="n/a",0,IF(AI$3&lt;=$C366,0,IF(AI$3&gt;($F$343+$C366),INDEX($D$355:$W$355,,$C366)-SUM($D366:AH366),INDEX($D$355:$W$355,,$C366)/$F$343)))</f>
        <v>0</v>
      </c>
      <c r="AJ366" s="26">
        <f>IF($F$343="n/a",0,IF(AJ$3&lt;=$C366,0,IF(AJ$3&gt;($F$343+$C366),INDEX($D$355:$W$355,,$C366)-SUM($D366:AI366),INDEX($D$355:$W$355,,$C366)/$F$343)))</f>
        <v>0</v>
      </c>
      <c r="AK366" s="26">
        <f>IF($F$343="n/a",0,IF(AK$3&lt;=$C366,0,IF(AK$3&gt;($F$343+$C366),INDEX($D$355:$W$355,,$C366)-SUM($D366:AJ366),INDEX($D$355:$W$355,,$C366)/$F$343)))</f>
        <v>0</v>
      </c>
      <c r="AL366" s="26">
        <f>IF($F$343="n/a",0,IF(AL$3&lt;=$C366,0,IF(AL$3&gt;($F$343+$C366),INDEX($D$355:$W$355,,$C366)-SUM($D366:AK366),INDEX($D$355:$W$355,,$C366)/$F$343)))</f>
        <v>0</v>
      </c>
      <c r="AM366" s="26">
        <f>IF($F$343="n/a",0,IF(AM$3&lt;=$C366,0,IF(AM$3&gt;($F$343+$C366),INDEX($D$355:$W$355,,$C366)-SUM($D366:AL366),INDEX($D$355:$W$355,,$C366)/$F$343)))</f>
        <v>0</v>
      </c>
      <c r="AN366" s="26">
        <f>IF($F$343="n/a",0,IF(AN$3&lt;=$C366,0,IF(AN$3&gt;($F$343+$C366),INDEX($D$355:$W$355,,$C366)-SUM($D366:AM366),INDEX($D$355:$W$355,,$C366)/$F$343)))</f>
        <v>0</v>
      </c>
      <c r="AO366" s="26">
        <f>IF($F$343="n/a",0,IF(AO$3&lt;=$C366,0,IF(AO$3&gt;($F$343+$C366),INDEX($D$355:$W$355,,$C366)-SUM($D366:AN366),INDEX($D$355:$W$355,,$C366)/$F$343)))</f>
        <v>0</v>
      </c>
      <c r="AP366" s="26">
        <f>IF($F$343="n/a",0,IF(AP$3&lt;=$C366,0,IF(AP$3&gt;($F$343+$C366),INDEX($D$355:$W$355,,$C366)-SUM($D366:AO366),INDEX($D$355:$W$355,,$C366)/$F$343)))</f>
        <v>0</v>
      </c>
      <c r="AQ366" s="26">
        <f>IF($F$343="n/a",0,IF(AQ$3&lt;=$C366,0,IF(AQ$3&gt;($F$343+$C366),INDEX($D$355:$W$355,,$C366)-SUM($D366:AP366),INDEX($D$355:$W$355,,$C366)/$F$343)))</f>
        <v>0</v>
      </c>
      <c r="AR366" s="26">
        <f>IF($F$343="n/a",0,IF(AR$3&lt;=$C366,0,IF(AR$3&gt;($F$343+$C366),INDEX($D$355:$W$355,,$C366)-SUM($D366:AQ366),INDEX($D$355:$W$355,,$C366)/$F$343)))</f>
        <v>0</v>
      </c>
      <c r="AS366" s="26">
        <f>IF($F$343="n/a",0,IF(AS$3&lt;=$C366,0,IF(AS$3&gt;($F$343+$C366),INDEX($D$355:$W$355,,$C366)-SUM($D366:AR366),INDEX($D$355:$W$355,,$C366)/$F$343)))</f>
        <v>0</v>
      </c>
      <c r="AT366" s="26">
        <f>IF($F$343="n/a",0,IF(AT$3&lt;=$C366,0,IF(AT$3&gt;($F$343+$C366),INDEX($D$355:$W$355,,$C366)-SUM($D366:AS366),INDEX($D$355:$W$355,,$C366)/$F$343)))</f>
        <v>0</v>
      </c>
      <c r="AU366" s="26">
        <f>IF($F$343="n/a",0,IF(AU$3&lt;=$C366,0,IF(AU$3&gt;($F$343+$C366),INDEX($D$355:$W$355,,$C366)-SUM($D366:AT366),INDEX($D$355:$W$355,,$C366)/$F$343)))</f>
        <v>0</v>
      </c>
      <c r="AV366" s="26">
        <f>IF($F$343="n/a",0,IF(AV$3&lt;=$C366,0,IF(AV$3&gt;($F$343+$C366),INDEX($D$355:$W$355,,$C366)-SUM($D366:AU366),INDEX($D$355:$W$355,,$C366)/$F$343)))</f>
        <v>0</v>
      </c>
      <c r="AW366" s="26">
        <f>IF($F$343="n/a",0,IF(AW$3&lt;=$C366,0,IF(AW$3&gt;($F$343+$C366),INDEX($D$355:$W$355,,$C366)-SUM($D366:AV366),INDEX($D$355:$W$355,,$C366)/$F$343)))</f>
        <v>0</v>
      </c>
      <c r="AX366" s="26">
        <f>IF($F$343="n/a",0,IF(AX$3&lt;=$C366,0,IF(AX$3&gt;($F$343+$C366),INDEX($D$355:$W$355,,$C366)-SUM($D366:AW366),INDEX($D$355:$W$355,,$C366)/$F$343)))</f>
        <v>0</v>
      </c>
      <c r="AY366" s="26">
        <f>IF($F$343="n/a",0,IF(AY$3&lt;=$C366,0,IF(AY$3&gt;($F$343+$C366),INDEX($D$355:$W$355,,$C366)-SUM($D366:AX366),INDEX($D$355:$W$355,,$C366)/$F$343)))</f>
        <v>0</v>
      </c>
      <c r="AZ366" s="26">
        <f>IF($F$343="n/a",0,IF(AZ$3&lt;=$C366,0,IF(AZ$3&gt;($F$343+$C366),INDEX($D$355:$W$355,,$C366)-SUM($D366:AY366),INDEX($D$355:$W$355,,$C366)/$F$343)))</f>
        <v>0</v>
      </c>
      <c r="BA366" s="26">
        <f>IF($F$343="n/a",0,IF(BA$3&lt;=$C366,0,IF(BA$3&gt;($F$343+$C366),INDEX($D$355:$W$355,,$C366)-SUM($D366:AZ366),INDEX($D$355:$W$355,,$C366)/$F$343)))</f>
        <v>0</v>
      </c>
      <c r="BB366" s="26">
        <f>IF($F$343="n/a",0,IF(BB$3&lt;=$C366,0,IF(BB$3&gt;($F$343+$C366),INDEX($D$355:$W$355,,$C366)-SUM($D366:BA366),INDEX($D$355:$W$355,,$C366)/$F$343)))</f>
        <v>0</v>
      </c>
      <c r="BC366" s="26">
        <f>IF($F$343="n/a",0,IF(BC$3&lt;=$C366,0,IF(BC$3&gt;($F$343+$C366),INDEX($D$355:$W$355,,$C366)-SUM($D366:BB366),INDEX($D$355:$W$355,,$C366)/$F$343)))</f>
        <v>0</v>
      </c>
      <c r="BD366" s="26">
        <f>IF($F$343="n/a",0,IF(BD$3&lt;=$C366,0,IF(BD$3&gt;($F$343+$C366),INDEX($D$355:$W$355,,$C366)-SUM($D366:BC366),INDEX($D$355:$W$355,,$C366)/$F$343)))</f>
        <v>0</v>
      </c>
      <c r="BE366" s="26">
        <f>IF($F$343="n/a",0,IF(BE$3&lt;=$C366,0,IF(BE$3&gt;($F$343+$C366),INDEX($D$355:$W$355,,$C366)-SUM($D366:BD366),INDEX($D$355:$W$355,,$C366)/$F$343)))</f>
        <v>0</v>
      </c>
      <c r="BF366" s="26">
        <f>IF($F$343="n/a",0,IF(BF$3&lt;=$C366,0,IF(BF$3&gt;($F$343+$C366),INDEX($D$355:$W$355,,$C366)-SUM($D366:BE366),INDEX($D$355:$W$355,,$C366)/$F$343)))</f>
        <v>0</v>
      </c>
      <c r="BG366" s="26">
        <f>IF($F$343="n/a",0,IF(BG$3&lt;=$C366,0,IF(BG$3&gt;($F$343+$C366),INDEX($D$355:$W$355,,$C366)-SUM($D366:BF366),INDEX($D$355:$W$355,,$C366)/$F$343)))</f>
        <v>0</v>
      </c>
      <c r="BH366" s="26">
        <f>IF($F$343="n/a",0,IF(BH$3&lt;=$C366,0,IF(BH$3&gt;($F$343+$C366),INDEX($D$355:$W$355,,$C366)-SUM($D366:BG366),INDEX($D$355:$W$355,,$C366)/$F$343)))</f>
        <v>0</v>
      </c>
      <c r="BI366" s="26">
        <f>IF($F$343="n/a",0,IF(BI$3&lt;=$C366,0,IF(BI$3&gt;($F$343+$C366),INDEX($D$355:$W$355,,$C366)-SUM($D366:BH366),INDEX($D$355:$W$355,,$C366)/$F$343)))</f>
        <v>0</v>
      </c>
      <c r="BJ366" s="26">
        <f>IF($F$343="n/a",0,IF(BJ$3&lt;=$C366,0,IF(BJ$3&gt;($F$343+$C366),INDEX($D$355:$W$355,,$C366)-SUM($D366:BI366),INDEX($D$355:$W$355,,$C366)/$F$343)))</f>
        <v>0</v>
      </c>
      <c r="BK366" s="26">
        <f>IF($F$343="n/a",0,IF(BK$3&lt;=$C366,0,IF(BK$3&gt;($F$343+$C366),INDEX($D$355:$W$355,,$C366)-SUM($D366:BJ366),INDEX($D$355:$W$355,,$C366)/$F$343)))</f>
        <v>0</v>
      </c>
    </row>
    <row r="367" spans="2:63" hidden="1" outlineLevel="1" x14ac:dyDescent="0.3">
      <c r="B367" s="15">
        <v>2022</v>
      </c>
      <c r="C367">
        <v>10</v>
      </c>
      <c r="D367" s="26"/>
      <c r="E367" s="26">
        <f>IF($F$343="n/a",0,IF(E$3&lt;=$C367,0,IF(E$3&gt;($F$343+$C367),INDEX($D$355:$W$355,,$C367)-SUM($D367:D367),INDEX($D$355:$W$355,,$C367)/$F$343)))</f>
        <v>0</v>
      </c>
      <c r="F367" s="26">
        <f>IF($F$343="n/a",0,IF(F$3&lt;=$C367,0,IF(F$3&gt;($F$343+$C367),INDEX($D$355:$W$355,,$C367)-SUM($D367:E367),INDEX($D$355:$W$355,,$C367)/$F$343)))</f>
        <v>0</v>
      </c>
      <c r="G367" s="26">
        <f>IF($F$343="n/a",0,IF(G$3&lt;=$C367,0,IF(G$3&gt;($F$343+$C367),INDEX($D$355:$W$355,,$C367)-SUM($D367:F367),INDEX($D$355:$W$355,,$C367)/$F$343)))</f>
        <v>0</v>
      </c>
      <c r="H367" s="46">
        <f>IF($F$343="n/a",0,IF(H$3&lt;=$C367,0,IF(H$3&gt;($F$343+$C367),INDEX($D$355:$W$355,,$C367)-SUM($D367:G367),INDEX($D$355:$W$355,,$C367)/$F$343)))</f>
        <v>0</v>
      </c>
      <c r="I367" s="40">
        <f>IF($F$343="n/a",0,IF(I$3&lt;=$C367,0,IF(I$3&gt;($F$343+$C367),INDEX($D$355:$W$355,,$C367)-SUM($D367:H367),INDEX($D$355:$W$355,,$C367)/$F$343)))</f>
        <v>0</v>
      </c>
      <c r="J367" s="26">
        <f>IF($F$343="n/a",0,IF(J$3&lt;=$C367,0,IF(J$3&gt;($F$343+$C367),INDEX($D$355:$W$355,,$C367)-SUM($D367:I367),INDEX($D$355:$W$355,,$C367)/$F$343)))</f>
        <v>0</v>
      </c>
      <c r="K367" s="26">
        <f>IF($F$343="n/a",0,IF(K$3&lt;=$C367,0,IF(K$3&gt;($F$343+$C367),INDEX($D$355:$W$355,,$C367)-SUM($D367:J367),INDEX($D$355:$W$355,,$C367)/$F$343)))</f>
        <v>0</v>
      </c>
      <c r="L367" s="26">
        <f>IF($F$343="n/a",0,IF(L$3&lt;=$C367,0,IF(L$3&gt;($F$343+$C367),INDEX($D$355:$W$355,,$C367)-SUM($D367:K367),INDEX($D$355:$W$355,,$C367)/$F$343)))</f>
        <v>0</v>
      </c>
      <c r="M367" s="26">
        <f>IF($F$343="n/a",0,IF(M$3&lt;=$C367,0,IF(M$3&gt;($F$343+$C367),INDEX($D$355:$W$355,,$C367)-SUM($D367:L367),INDEX($D$355:$W$355,,$C367)/$F$343)))</f>
        <v>0</v>
      </c>
      <c r="N367" s="26">
        <f>IF($F$343="n/a",0,IF(N$3&lt;=$C367,0,IF(N$3&gt;($F$343+$C367),INDEX($D$355:$W$355,,$C367)-SUM($D367:M367),INDEX($D$355:$W$355,,$C367)/$F$343)))</f>
        <v>0</v>
      </c>
      <c r="O367" s="26">
        <f>IF($F$343="n/a",0,IF(O$3&lt;=$C367,0,IF(O$3&gt;($F$343+$C367),INDEX($D$355:$W$355,,$C367)-SUM($D367:N367),INDEX($D$355:$W$355,,$C367)/$F$343)))</f>
        <v>0</v>
      </c>
      <c r="P367" s="26">
        <f>IF($F$343="n/a",0,IF(P$3&lt;=$C367,0,IF(P$3&gt;($F$343+$C367),INDEX($D$355:$W$355,,$C367)-SUM($D367:O367),INDEX($D$355:$W$355,,$C367)/$F$343)))</f>
        <v>0</v>
      </c>
      <c r="Q367" s="26">
        <f>IF($F$343="n/a",0,IF(Q$3&lt;=$C367,0,IF(Q$3&gt;($F$343+$C367),INDEX($D$355:$W$355,,$C367)-SUM($D367:P367),INDEX($D$355:$W$355,,$C367)/$F$343)))</f>
        <v>0</v>
      </c>
      <c r="R367" s="26">
        <f>IF($F$343="n/a",0,IF(R$3&lt;=$C367,0,IF(R$3&gt;($F$343+$C367),INDEX($D$355:$W$355,,$C367)-SUM($D367:Q367),INDEX($D$355:$W$355,,$C367)/$F$343)))</f>
        <v>0</v>
      </c>
      <c r="S367" s="26">
        <f>IF($F$343="n/a",0,IF(S$3&lt;=$C367,0,IF(S$3&gt;($F$343+$C367),INDEX($D$355:$W$355,,$C367)-SUM($D367:R367),INDEX($D$355:$W$355,,$C367)/$F$343)))</f>
        <v>0</v>
      </c>
      <c r="T367" s="26">
        <f>IF($F$343="n/a",0,IF(T$3&lt;=$C367,0,IF(T$3&gt;($F$343+$C367),INDEX($D$355:$W$355,,$C367)-SUM($D367:S367),INDEX($D$355:$W$355,,$C367)/$F$343)))</f>
        <v>0</v>
      </c>
      <c r="U367" s="26">
        <f>IF($F$343="n/a",0,IF(U$3&lt;=$C367,0,IF(U$3&gt;($F$343+$C367),INDEX($D$355:$W$355,,$C367)-SUM($D367:T367),INDEX($D$355:$W$355,,$C367)/$F$343)))</f>
        <v>0</v>
      </c>
      <c r="V367" s="26">
        <f>IF($F$343="n/a",0,IF(V$3&lt;=$C367,0,IF(V$3&gt;($F$343+$C367),INDEX($D$355:$W$355,,$C367)-SUM($D367:U367),INDEX($D$355:$W$355,,$C367)/$F$343)))</f>
        <v>0</v>
      </c>
      <c r="W367" s="26">
        <f>IF($F$343="n/a",0,IF(W$3&lt;=$C367,0,IF(W$3&gt;($F$343+$C367),INDEX($D$355:$W$355,,$C367)-SUM($D367:V367),INDEX($D$355:$W$355,,$C367)/$F$343)))</f>
        <v>0</v>
      </c>
      <c r="X367" s="26">
        <f>IF($F$343="n/a",0,IF(X$3&lt;=$C367,0,IF(X$3&gt;($F$343+$C367),INDEX($D$355:$W$355,,$C367)-SUM($D367:W367),INDEX($D$355:$W$355,,$C367)/$F$343)))</f>
        <v>0</v>
      </c>
      <c r="Y367" s="26">
        <f>IF($F$343="n/a",0,IF(Y$3&lt;=$C367,0,IF(Y$3&gt;($F$343+$C367),INDEX($D$355:$W$355,,$C367)-SUM($D367:X367),INDEX($D$355:$W$355,,$C367)/$F$343)))</f>
        <v>0</v>
      </c>
      <c r="Z367" s="26">
        <f>IF($F$343="n/a",0,IF(Z$3&lt;=$C367,0,IF(Z$3&gt;($F$343+$C367),INDEX($D$355:$W$355,,$C367)-SUM($D367:Y367),INDEX($D$355:$W$355,,$C367)/$F$343)))</f>
        <v>0</v>
      </c>
      <c r="AA367" s="26">
        <f>IF($F$343="n/a",0,IF(AA$3&lt;=$C367,0,IF(AA$3&gt;($F$343+$C367),INDEX($D$355:$W$355,,$C367)-SUM($D367:Z367),INDEX($D$355:$W$355,,$C367)/$F$343)))</f>
        <v>0</v>
      </c>
      <c r="AB367" s="26">
        <f>IF($F$343="n/a",0,IF(AB$3&lt;=$C367,0,IF(AB$3&gt;($F$343+$C367),INDEX($D$355:$W$355,,$C367)-SUM($D367:AA367),INDEX($D$355:$W$355,,$C367)/$F$343)))</f>
        <v>0</v>
      </c>
      <c r="AC367" s="26">
        <f>IF($F$343="n/a",0,IF(AC$3&lt;=$C367,0,IF(AC$3&gt;($F$343+$C367),INDEX($D$355:$W$355,,$C367)-SUM($D367:AB367),INDEX($D$355:$W$355,,$C367)/$F$343)))</f>
        <v>0</v>
      </c>
      <c r="AD367" s="26">
        <f>IF($F$343="n/a",0,IF(AD$3&lt;=$C367,0,IF(AD$3&gt;($F$343+$C367),INDEX($D$355:$W$355,,$C367)-SUM($D367:AC367),INDEX($D$355:$W$355,,$C367)/$F$343)))</f>
        <v>0</v>
      </c>
      <c r="AE367" s="26">
        <f>IF($F$343="n/a",0,IF(AE$3&lt;=$C367,0,IF(AE$3&gt;($F$343+$C367),INDEX($D$355:$W$355,,$C367)-SUM($D367:AD367),INDEX($D$355:$W$355,,$C367)/$F$343)))</f>
        <v>0</v>
      </c>
      <c r="AF367" s="26">
        <f>IF($F$343="n/a",0,IF(AF$3&lt;=$C367,0,IF(AF$3&gt;($F$343+$C367),INDEX($D$355:$W$355,,$C367)-SUM($D367:AE367),INDEX($D$355:$W$355,,$C367)/$F$343)))</f>
        <v>0</v>
      </c>
      <c r="AG367" s="26">
        <f>IF($F$343="n/a",0,IF(AG$3&lt;=$C367,0,IF(AG$3&gt;($F$343+$C367),INDEX($D$355:$W$355,,$C367)-SUM($D367:AF367),INDEX($D$355:$W$355,,$C367)/$F$343)))</f>
        <v>0</v>
      </c>
      <c r="AH367" s="26">
        <f>IF($F$343="n/a",0,IF(AH$3&lt;=$C367,0,IF(AH$3&gt;($F$343+$C367),INDEX($D$355:$W$355,,$C367)-SUM($D367:AG367),INDEX($D$355:$W$355,,$C367)/$F$343)))</f>
        <v>0</v>
      </c>
      <c r="AI367" s="26">
        <f>IF($F$343="n/a",0,IF(AI$3&lt;=$C367,0,IF(AI$3&gt;($F$343+$C367),INDEX($D$355:$W$355,,$C367)-SUM($D367:AH367),INDEX($D$355:$W$355,,$C367)/$F$343)))</f>
        <v>0</v>
      </c>
      <c r="AJ367" s="26">
        <f>IF($F$343="n/a",0,IF(AJ$3&lt;=$C367,0,IF(AJ$3&gt;($F$343+$C367),INDEX($D$355:$W$355,,$C367)-SUM($D367:AI367),INDEX($D$355:$W$355,,$C367)/$F$343)))</f>
        <v>0</v>
      </c>
      <c r="AK367" s="26">
        <f>IF($F$343="n/a",0,IF(AK$3&lt;=$C367,0,IF(AK$3&gt;($F$343+$C367),INDEX($D$355:$W$355,,$C367)-SUM($D367:AJ367),INDEX($D$355:$W$355,,$C367)/$F$343)))</f>
        <v>0</v>
      </c>
      <c r="AL367" s="26">
        <f>IF($F$343="n/a",0,IF(AL$3&lt;=$C367,0,IF(AL$3&gt;($F$343+$C367),INDEX($D$355:$W$355,,$C367)-SUM($D367:AK367),INDEX($D$355:$W$355,,$C367)/$F$343)))</f>
        <v>0</v>
      </c>
      <c r="AM367" s="26">
        <f>IF($F$343="n/a",0,IF(AM$3&lt;=$C367,0,IF(AM$3&gt;($F$343+$C367),INDEX($D$355:$W$355,,$C367)-SUM($D367:AL367),INDEX($D$355:$W$355,,$C367)/$F$343)))</f>
        <v>0</v>
      </c>
      <c r="AN367" s="26">
        <f>IF($F$343="n/a",0,IF(AN$3&lt;=$C367,0,IF(AN$3&gt;($F$343+$C367),INDEX($D$355:$W$355,,$C367)-SUM($D367:AM367),INDEX($D$355:$W$355,,$C367)/$F$343)))</f>
        <v>0</v>
      </c>
      <c r="AO367" s="26">
        <f>IF($F$343="n/a",0,IF(AO$3&lt;=$C367,0,IF(AO$3&gt;($F$343+$C367),INDEX($D$355:$W$355,,$C367)-SUM($D367:AN367),INDEX($D$355:$W$355,,$C367)/$F$343)))</f>
        <v>0</v>
      </c>
      <c r="AP367" s="26">
        <f>IF($F$343="n/a",0,IF(AP$3&lt;=$C367,0,IF(AP$3&gt;($F$343+$C367),INDEX($D$355:$W$355,,$C367)-SUM($D367:AO367),INDEX($D$355:$W$355,,$C367)/$F$343)))</f>
        <v>0</v>
      </c>
      <c r="AQ367" s="26">
        <f>IF($F$343="n/a",0,IF(AQ$3&lt;=$C367,0,IF(AQ$3&gt;($F$343+$C367),INDEX($D$355:$W$355,,$C367)-SUM($D367:AP367),INDEX($D$355:$W$355,,$C367)/$F$343)))</f>
        <v>0</v>
      </c>
      <c r="AR367" s="26">
        <f>IF($F$343="n/a",0,IF(AR$3&lt;=$C367,0,IF(AR$3&gt;($F$343+$C367),INDEX($D$355:$W$355,,$C367)-SUM($D367:AQ367),INDEX($D$355:$W$355,,$C367)/$F$343)))</f>
        <v>0</v>
      </c>
      <c r="AS367" s="26">
        <f>IF($F$343="n/a",0,IF(AS$3&lt;=$C367,0,IF(AS$3&gt;($F$343+$C367),INDEX($D$355:$W$355,,$C367)-SUM($D367:AR367),INDEX($D$355:$W$355,,$C367)/$F$343)))</f>
        <v>0</v>
      </c>
      <c r="AT367" s="26">
        <f>IF($F$343="n/a",0,IF(AT$3&lt;=$C367,0,IF(AT$3&gt;($F$343+$C367),INDEX($D$355:$W$355,,$C367)-SUM($D367:AS367),INDEX($D$355:$W$355,,$C367)/$F$343)))</f>
        <v>0</v>
      </c>
      <c r="AU367" s="26">
        <f>IF($F$343="n/a",0,IF(AU$3&lt;=$C367,0,IF(AU$3&gt;($F$343+$C367),INDEX($D$355:$W$355,,$C367)-SUM($D367:AT367),INDEX($D$355:$W$355,,$C367)/$F$343)))</f>
        <v>0</v>
      </c>
      <c r="AV367" s="26">
        <f>IF($F$343="n/a",0,IF(AV$3&lt;=$C367,0,IF(AV$3&gt;($F$343+$C367),INDEX($D$355:$W$355,,$C367)-SUM($D367:AU367),INDEX($D$355:$W$355,,$C367)/$F$343)))</f>
        <v>0</v>
      </c>
      <c r="AW367" s="26">
        <f>IF($F$343="n/a",0,IF(AW$3&lt;=$C367,0,IF(AW$3&gt;($F$343+$C367),INDEX($D$355:$W$355,,$C367)-SUM($D367:AV367),INDEX($D$355:$W$355,,$C367)/$F$343)))</f>
        <v>0</v>
      </c>
      <c r="AX367" s="26">
        <f>IF($F$343="n/a",0,IF(AX$3&lt;=$C367,0,IF(AX$3&gt;($F$343+$C367),INDEX($D$355:$W$355,,$C367)-SUM($D367:AW367),INDEX($D$355:$W$355,,$C367)/$F$343)))</f>
        <v>0</v>
      </c>
      <c r="AY367" s="26">
        <f>IF($F$343="n/a",0,IF(AY$3&lt;=$C367,0,IF(AY$3&gt;($F$343+$C367),INDEX($D$355:$W$355,,$C367)-SUM($D367:AX367),INDEX($D$355:$W$355,,$C367)/$F$343)))</f>
        <v>0</v>
      </c>
      <c r="AZ367" s="26">
        <f>IF($F$343="n/a",0,IF(AZ$3&lt;=$C367,0,IF(AZ$3&gt;($F$343+$C367),INDEX($D$355:$W$355,,$C367)-SUM($D367:AY367),INDEX($D$355:$W$355,,$C367)/$F$343)))</f>
        <v>0</v>
      </c>
      <c r="BA367" s="26">
        <f>IF($F$343="n/a",0,IF(BA$3&lt;=$C367,0,IF(BA$3&gt;($F$343+$C367),INDEX($D$355:$W$355,,$C367)-SUM($D367:AZ367),INDEX($D$355:$W$355,,$C367)/$F$343)))</f>
        <v>0</v>
      </c>
      <c r="BB367" s="26">
        <f>IF($F$343="n/a",0,IF(BB$3&lt;=$C367,0,IF(BB$3&gt;($F$343+$C367),INDEX($D$355:$W$355,,$C367)-SUM($D367:BA367),INDEX($D$355:$W$355,,$C367)/$F$343)))</f>
        <v>0</v>
      </c>
      <c r="BC367" s="26">
        <f>IF($F$343="n/a",0,IF(BC$3&lt;=$C367,0,IF(BC$3&gt;($F$343+$C367),INDEX($D$355:$W$355,,$C367)-SUM($D367:BB367),INDEX($D$355:$W$355,,$C367)/$F$343)))</f>
        <v>0</v>
      </c>
      <c r="BD367" s="26">
        <f>IF($F$343="n/a",0,IF(BD$3&lt;=$C367,0,IF(BD$3&gt;($F$343+$C367),INDEX($D$355:$W$355,,$C367)-SUM($D367:BC367),INDEX($D$355:$W$355,,$C367)/$F$343)))</f>
        <v>0</v>
      </c>
      <c r="BE367" s="26">
        <f>IF($F$343="n/a",0,IF(BE$3&lt;=$C367,0,IF(BE$3&gt;($F$343+$C367),INDEX($D$355:$W$355,,$C367)-SUM($D367:BD367),INDEX($D$355:$W$355,,$C367)/$F$343)))</f>
        <v>0</v>
      </c>
      <c r="BF367" s="26">
        <f>IF($F$343="n/a",0,IF(BF$3&lt;=$C367,0,IF(BF$3&gt;($F$343+$C367),INDEX($D$355:$W$355,,$C367)-SUM($D367:BE367),INDEX($D$355:$W$355,,$C367)/$F$343)))</f>
        <v>0</v>
      </c>
      <c r="BG367" s="26">
        <f>IF($F$343="n/a",0,IF(BG$3&lt;=$C367,0,IF(BG$3&gt;($F$343+$C367),INDEX($D$355:$W$355,,$C367)-SUM($D367:BF367),INDEX($D$355:$W$355,,$C367)/$F$343)))</f>
        <v>0</v>
      </c>
      <c r="BH367" s="26">
        <f>IF($F$343="n/a",0,IF(BH$3&lt;=$C367,0,IF(BH$3&gt;($F$343+$C367),INDEX($D$355:$W$355,,$C367)-SUM($D367:BG367),INDEX($D$355:$W$355,,$C367)/$F$343)))</f>
        <v>0</v>
      </c>
      <c r="BI367" s="26">
        <f>IF($F$343="n/a",0,IF(BI$3&lt;=$C367,0,IF(BI$3&gt;($F$343+$C367),INDEX($D$355:$W$355,,$C367)-SUM($D367:BH367),INDEX($D$355:$W$355,,$C367)/$F$343)))</f>
        <v>0</v>
      </c>
      <c r="BJ367" s="26">
        <f>IF($F$343="n/a",0,IF(BJ$3&lt;=$C367,0,IF(BJ$3&gt;($F$343+$C367),INDEX($D$355:$W$355,,$C367)-SUM($D367:BI367),INDEX($D$355:$W$355,,$C367)/$F$343)))</f>
        <v>0</v>
      </c>
      <c r="BK367" s="26">
        <f>IF($F$343="n/a",0,IF(BK$3&lt;=$C367,0,IF(BK$3&gt;($F$343+$C367),INDEX($D$355:$W$355,,$C367)-SUM($D367:BJ367),INDEX($D$355:$W$355,,$C367)/$F$343)))</f>
        <v>0</v>
      </c>
    </row>
    <row r="368" spans="2:63" hidden="1" outlineLevel="1" x14ac:dyDescent="0.3">
      <c r="B368" s="15">
        <v>2023</v>
      </c>
      <c r="C368">
        <v>11</v>
      </c>
      <c r="D368" s="26"/>
      <c r="E368" s="26">
        <f>IF($F$343="n/a",0,IF(E$3&lt;=$C368,0,IF(E$3&gt;($F$343+$C368),INDEX($D$355:$W$355,,$C368)-SUM($D368:D368),INDEX($D$355:$W$355,,$C368)/$F$343)))</f>
        <v>0</v>
      </c>
      <c r="F368" s="26">
        <f>IF($F$343="n/a",0,IF(F$3&lt;=$C368,0,IF(F$3&gt;($F$343+$C368),INDEX($D$355:$W$355,,$C368)-SUM($D368:E368),INDEX($D$355:$W$355,,$C368)/$F$343)))</f>
        <v>0</v>
      </c>
      <c r="G368" s="26">
        <f>IF($F$343="n/a",0,IF(G$3&lt;=$C368,0,IF(G$3&gt;($F$343+$C368),INDEX($D$355:$W$355,,$C368)-SUM($D368:F368),INDEX($D$355:$W$355,,$C368)/$F$343)))</f>
        <v>0</v>
      </c>
      <c r="H368" s="46">
        <f>IF($F$343="n/a",0,IF(H$3&lt;=$C368,0,IF(H$3&gt;($F$343+$C368),INDEX($D$355:$W$355,,$C368)-SUM($D368:G368),INDEX($D$355:$W$355,,$C368)/$F$343)))</f>
        <v>0</v>
      </c>
      <c r="I368" s="40">
        <f>IF($F$343="n/a",0,IF(I$3&lt;=$C368,0,IF(I$3&gt;($F$343+$C368),INDEX($D$355:$W$355,,$C368)-SUM($D368:H368),INDEX($D$355:$W$355,,$C368)/$F$343)))</f>
        <v>0</v>
      </c>
      <c r="J368" s="26">
        <f>IF($F$343="n/a",0,IF(J$3&lt;=$C368,0,IF(J$3&gt;($F$343+$C368),INDEX($D$355:$W$355,,$C368)-SUM($D368:I368),INDEX($D$355:$W$355,,$C368)/$F$343)))</f>
        <v>0</v>
      </c>
      <c r="K368" s="26">
        <f>IF($F$343="n/a",0,IF(K$3&lt;=$C368,0,IF(K$3&gt;($F$343+$C368),INDEX($D$355:$W$355,,$C368)-SUM($D368:J368),INDEX($D$355:$W$355,,$C368)/$F$343)))</f>
        <v>0</v>
      </c>
      <c r="L368" s="26">
        <f>IF($F$343="n/a",0,IF(L$3&lt;=$C368,0,IF(L$3&gt;($F$343+$C368),INDEX($D$355:$W$355,,$C368)-SUM($D368:K368),INDEX($D$355:$W$355,,$C368)/$F$343)))</f>
        <v>0</v>
      </c>
      <c r="M368" s="26">
        <f>IF($F$343="n/a",0,IF(M$3&lt;=$C368,0,IF(M$3&gt;($F$343+$C368),INDEX($D$355:$W$355,,$C368)-SUM($D368:L368),INDEX($D$355:$W$355,,$C368)/$F$343)))</f>
        <v>0</v>
      </c>
      <c r="N368" s="26">
        <f>IF($F$343="n/a",0,IF(N$3&lt;=$C368,0,IF(N$3&gt;($F$343+$C368),INDEX($D$355:$W$355,,$C368)-SUM($D368:M368),INDEX($D$355:$W$355,,$C368)/$F$343)))</f>
        <v>0</v>
      </c>
      <c r="O368" s="26">
        <f>IF($F$343="n/a",0,IF(O$3&lt;=$C368,0,IF(O$3&gt;($F$343+$C368),INDEX($D$355:$W$355,,$C368)-SUM($D368:N368),INDEX($D$355:$W$355,,$C368)/$F$343)))</f>
        <v>0</v>
      </c>
      <c r="P368" s="26">
        <f>IF($F$343="n/a",0,IF(P$3&lt;=$C368,0,IF(P$3&gt;($F$343+$C368),INDEX($D$355:$W$355,,$C368)-SUM($D368:O368),INDEX($D$355:$W$355,,$C368)/$F$343)))</f>
        <v>0</v>
      </c>
      <c r="Q368" s="26">
        <f>IF($F$343="n/a",0,IF(Q$3&lt;=$C368,0,IF(Q$3&gt;($F$343+$C368),INDEX($D$355:$W$355,,$C368)-SUM($D368:P368),INDEX($D$355:$W$355,,$C368)/$F$343)))</f>
        <v>0</v>
      </c>
      <c r="R368" s="26">
        <f>IF($F$343="n/a",0,IF(R$3&lt;=$C368,0,IF(R$3&gt;($F$343+$C368),INDEX($D$355:$W$355,,$C368)-SUM($D368:Q368),INDEX($D$355:$W$355,,$C368)/$F$343)))</f>
        <v>0</v>
      </c>
      <c r="S368" s="26">
        <f>IF($F$343="n/a",0,IF(S$3&lt;=$C368,0,IF(S$3&gt;($F$343+$C368),INDEX($D$355:$W$355,,$C368)-SUM($D368:R368),INDEX($D$355:$W$355,,$C368)/$F$343)))</f>
        <v>0</v>
      </c>
      <c r="T368" s="26">
        <f>IF($F$343="n/a",0,IF(T$3&lt;=$C368,0,IF(T$3&gt;($F$343+$C368),INDEX($D$355:$W$355,,$C368)-SUM($D368:S368),INDEX($D$355:$W$355,,$C368)/$F$343)))</f>
        <v>0</v>
      </c>
      <c r="U368" s="26">
        <f>IF($F$343="n/a",0,IF(U$3&lt;=$C368,0,IF(U$3&gt;($F$343+$C368),INDEX($D$355:$W$355,,$C368)-SUM($D368:T368),INDEX($D$355:$W$355,,$C368)/$F$343)))</f>
        <v>0</v>
      </c>
      <c r="V368" s="26">
        <f>IF($F$343="n/a",0,IF(V$3&lt;=$C368,0,IF(V$3&gt;($F$343+$C368),INDEX($D$355:$W$355,,$C368)-SUM($D368:U368),INDEX($D$355:$W$355,,$C368)/$F$343)))</f>
        <v>0</v>
      </c>
      <c r="W368" s="26">
        <f>IF($F$343="n/a",0,IF(W$3&lt;=$C368,0,IF(W$3&gt;($F$343+$C368),INDEX($D$355:$W$355,,$C368)-SUM($D368:V368),INDEX($D$355:$W$355,,$C368)/$F$343)))</f>
        <v>0</v>
      </c>
      <c r="X368" s="26">
        <f>IF($F$343="n/a",0,IF(X$3&lt;=$C368,0,IF(X$3&gt;($F$343+$C368),INDEX($D$355:$W$355,,$C368)-SUM($D368:W368),INDEX($D$355:$W$355,,$C368)/$F$343)))</f>
        <v>0</v>
      </c>
      <c r="Y368" s="26">
        <f>IF($F$343="n/a",0,IF(Y$3&lt;=$C368,0,IF(Y$3&gt;($F$343+$C368),INDEX($D$355:$W$355,,$C368)-SUM($D368:X368),INDEX($D$355:$W$355,,$C368)/$F$343)))</f>
        <v>0</v>
      </c>
      <c r="Z368" s="26">
        <f>IF($F$343="n/a",0,IF(Z$3&lt;=$C368,0,IF(Z$3&gt;($F$343+$C368),INDEX($D$355:$W$355,,$C368)-SUM($D368:Y368),INDEX($D$355:$W$355,,$C368)/$F$343)))</f>
        <v>0</v>
      </c>
      <c r="AA368" s="26">
        <f>IF($F$343="n/a",0,IF(AA$3&lt;=$C368,0,IF(AA$3&gt;($F$343+$C368),INDEX($D$355:$W$355,,$C368)-SUM($D368:Z368),INDEX($D$355:$W$355,,$C368)/$F$343)))</f>
        <v>0</v>
      </c>
      <c r="AB368" s="26">
        <f>IF($F$343="n/a",0,IF(AB$3&lt;=$C368,0,IF(AB$3&gt;($F$343+$C368),INDEX($D$355:$W$355,,$C368)-SUM($D368:AA368),INDEX($D$355:$W$355,,$C368)/$F$343)))</f>
        <v>0</v>
      </c>
      <c r="AC368" s="26">
        <f>IF($F$343="n/a",0,IF(AC$3&lt;=$C368,0,IF(AC$3&gt;($F$343+$C368),INDEX($D$355:$W$355,,$C368)-SUM($D368:AB368),INDEX($D$355:$W$355,,$C368)/$F$343)))</f>
        <v>0</v>
      </c>
      <c r="AD368" s="26">
        <f>IF($F$343="n/a",0,IF(AD$3&lt;=$C368,0,IF(AD$3&gt;($F$343+$C368),INDEX($D$355:$W$355,,$C368)-SUM($D368:AC368),INDEX($D$355:$W$355,,$C368)/$F$343)))</f>
        <v>0</v>
      </c>
      <c r="AE368" s="26">
        <f>IF($F$343="n/a",0,IF(AE$3&lt;=$C368,0,IF(AE$3&gt;($F$343+$C368),INDEX($D$355:$W$355,,$C368)-SUM($D368:AD368),INDEX($D$355:$W$355,,$C368)/$F$343)))</f>
        <v>0</v>
      </c>
      <c r="AF368" s="26">
        <f>IF($F$343="n/a",0,IF(AF$3&lt;=$C368,0,IF(AF$3&gt;($F$343+$C368),INDEX($D$355:$W$355,,$C368)-SUM($D368:AE368),INDEX($D$355:$W$355,,$C368)/$F$343)))</f>
        <v>0</v>
      </c>
      <c r="AG368" s="26">
        <f>IF($F$343="n/a",0,IF(AG$3&lt;=$C368,0,IF(AG$3&gt;($F$343+$C368),INDEX($D$355:$W$355,,$C368)-SUM($D368:AF368),INDEX($D$355:$W$355,,$C368)/$F$343)))</f>
        <v>0</v>
      </c>
      <c r="AH368" s="26">
        <f>IF($F$343="n/a",0,IF(AH$3&lt;=$C368,0,IF(AH$3&gt;($F$343+$C368),INDEX($D$355:$W$355,,$C368)-SUM($D368:AG368),INDEX($D$355:$W$355,,$C368)/$F$343)))</f>
        <v>0</v>
      </c>
      <c r="AI368" s="26">
        <f>IF($F$343="n/a",0,IF(AI$3&lt;=$C368,0,IF(AI$3&gt;($F$343+$C368),INDEX($D$355:$W$355,,$C368)-SUM($D368:AH368),INDEX($D$355:$W$355,,$C368)/$F$343)))</f>
        <v>0</v>
      </c>
      <c r="AJ368" s="26">
        <f>IF($F$343="n/a",0,IF(AJ$3&lt;=$C368,0,IF(AJ$3&gt;($F$343+$C368),INDEX($D$355:$W$355,,$C368)-SUM($D368:AI368),INDEX($D$355:$W$355,,$C368)/$F$343)))</f>
        <v>0</v>
      </c>
      <c r="AK368" s="26">
        <f>IF($F$343="n/a",0,IF(AK$3&lt;=$C368,0,IF(AK$3&gt;($F$343+$C368),INDEX($D$355:$W$355,,$C368)-SUM($D368:AJ368),INDEX($D$355:$W$355,,$C368)/$F$343)))</f>
        <v>0</v>
      </c>
      <c r="AL368" s="26">
        <f>IF($F$343="n/a",0,IF(AL$3&lt;=$C368,0,IF(AL$3&gt;($F$343+$C368),INDEX($D$355:$W$355,,$C368)-SUM($D368:AK368),INDEX($D$355:$W$355,,$C368)/$F$343)))</f>
        <v>0</v>
      </c>
      <c r="AM368" s="26">
        <f>IF($F$343="n/a",0,IF(AM$3&lt;=$C368,0,IF(AM$3&gt;($F$343+$C368),INDEX($D$355:$W$355,,$C368)-SUM($D368:AL368),INDEX($D$355:$W$355,,$C368)/$F$343)))</f>
        <v>0</v>
      </c>
      <c r="AN368" s="26">
        <f>IF($F$343="n/a",0,IF(AN$3&lt;=$C368,0,IF(AN$3&gt;($F$343+$C368),INDEX($D$355:$W$355,,$C368)-SUM($D368:AM368),INDEX($D$355:$W$355,,$C368)/$F$343)))</f>
        <v>0</v>
      </c>
      <c r="AO368" s="26">
        <f>IF($F$343="n/a",0,IF(AO$3&lt;=$C368,0,IF(AO$3&gt;($F$343+$C368),INDEX($D$355:$W$355,,$C368)-SUM($D368:AN368),INDEX($D$355:$W$355,,$C368)/$F$343)))</f>
        <v>0</v>
      </c>
      <c r="AP368" s="26">
        <f>IF($F$343="n/a",0,IF(AP$3&lt;=$C368,0,IF(AP$3&gt;($F$343+$C368),INDEX($D$355:$W$355,,$C368)-SUM($D368:AO368),INDEX($D$355:$W$355,,$C368)/$F$343)))</f>
        <v>0</v>
      </c>
      <c r="AQ368" s="26">
        <f>IF($F$343="n/a",0,IF(AQ$3&lt;=$C368,0,IF(AQ$3&gt;($F$343+$C368),INDEX($D$355:$W$355,,$C368)-SUM($D368:AP368),INDEX($D$355:$W$355,,$C368)/$F$343)))</f>
        <v>0</v>
      </c>
      <c r="AR368" s="26">
        <f>IF($F$343="n/a",0,IF(AR$3&lt;=$C368,0,IF(AR$3&gt;($F$343+$C368),INDEX($D$355:$W$355,,$C368)-SUM($D368:AQ368),INDEX($D$355:$W$355,,$C368)/$F$343)))</f>
        <v>0</v>
      </c>
      <c r="AS368" s="26">
        <f>IF($F$343="n/a",0,IF(AS$3&lt;=$C368,0,IF(AS$3&gt;($F$343+$C368),INDEX($D$355:$W$355,,$C368)-SUM($D368:AR368),INDEX($D$355:$W$355,,$C368)/$F$343)))</f>
        <v>0</v>
      </c>
      <c r="AT368" s="26">
        <f>IF($F$343="n/a",0,IF(AT$3&lt;=$C368,0,IF(AT$3&gt;($F$343+$C368),INDEX($D$355:$W$355,,$C368)-SUM($D368:AS368),INDEX($D$355:$W$355,,$C368)/$F$343)))</f>
        <v>0</v>
      </c>
      <c r="AU368" s="26">
        <f>IF($F$343="n/a",0,IF(AU$3&lt;=$C368,0,IF(AU$3&gt;($F$343+$C368),INDEX($D$355:$W$355,,$C368)-SUM($D368:AT368),INDEX($D$355:$W$355,,$C368)/$F$343)))</f>
        <v>0</v>
      </c>
      <c r="AV368" s="26">
        <f>IF($F$343="n/a",0,IF(AV$3&lt;=$C368,0,IF(AV$3&gt;($F$343+$C368),INDEX($D$355:$W$355,,$C368)-SUM($D368:AU368),INDEX($D$355:$W$355,,$C368)/$F$343)))</f>
        <v>0</v>
      </c>
      <c r="AW368" s="26">
        <f>IF($F$343="n/a",0,IF(AW$3&lt;=$C368,0,IF(AW$3&gt;($F$343+$C368),INDEX($D$355:$W$355,,$C368)-SUM($D368:AV368),INDEX($D$355:$W$355,,$C368)/$F$343)))</f>
        <v>0</v>
      </c>
      <c r="AX368" s="26">
        <f>IF($F$343="n/a",0,IF(AX$3&lt;=$C368,0,IF(AX$3&gt;($F$343+$C368),INDEX($D$355:$W$355,,$C368)-SUM($D368:AW368),INDEX($D$355:$W$355,,$C368)/$F$343)))</f>
        <v>0</v>
      </c>
      <c r="AY368" s="26">
        <f>IF($F$343="n/a",0,IF(AY$3&lt;=$C368,0,IF(AY$3&gt;($F$343+$C368),INDEX($D$355:$W$355,,$C368)-SUM($D368:AX368),INDEX($D$355:$W$355,,$C368)/$F$343)))</f>
        <v>0</v>
      </c>
      <c r="AZ368" s="26">
        <f>IF($F$343="n/a",0,IF(AZ$3&lt;=$C368,0,IF(AZ$3&gt;($F$343+$C368),INDEX($D$355:$W$355,,$C368)-SUM($D368:AY368),INDEX($D$355:$W$355,,$C368)/$F$343)))</f>
        <v>0</v>
      </c>
      <c r="BA368" s="26">
        <f>IF($F$343="n/a",0,IF(BA$3&lt;=$C368,0,IF(BA$3&gt;($F$343+$C368),INDEX($D$355:$W$355,,$C368)-SUM($D368:AZ368),INDEX($D$355:$W$355,,$C368)/$F$343)))</f>
        <v>0</v>
      </c>
      <c r="BB368" s="26">
        <f>IF($F$343="n/a",0,IF(BB$3&lt;=$C368,0,IF(BB$3&gt;($F$343+$C368),INDEX($D$355:$W$355,,$C368)-SUM($D368:BA368),INDEX($D$355:$W$355,,$C368)/$F$343)))</f>
        <v>0</v>
      </c>
      <c r="BC368" s="26">
        <f>IF($F$343="n/a",0,IF(BC$3&lt;=$C368,0,IF(BC$3&gt;($F$343+$C368),INDEX($D$355:$W$355,,$C368)-SUM($D368:BB368),INDEX($D$355:$W$355,,$C368)/$F$343)))</f>
        <v>0</v>
      </c>
      <c r="BD368" s="26">
        <f>IF($F$343="n/a",0,IF(BD$3&lt;=$C368,0,IF(BD$3&gt;($F$343+$C368),INDEX($D$355:$W$355,,$C368)-SUM($D368:BC368),INDEX($D$355:$W$355,,$C368)/$F$343)))</f>
        <v>0</v>
      </c>
      <c r="BE368" s="26">
        <f>IF($F$343="n/a",0,IF(BE$3&lt;=$C368,0,IF(BE$3&gt;($F$343+$C368),INDEX($D$355:$W$355,,$C368)-SUM($D368:BD368),INDEX($D$355:$W$355,,$C368)/$F$343)))</f>
        <v>0</v>
      </c>
      <c r="BF368" s="26">
        <f>IF($F$343="n/a",0,IF(BF$3&lt;=$C368,0,IF(BF$3&gt;($F$343+$C368),INDEX($D$355:$W$355,,$C368)-SUM($D368:BE368),INDEX($D$355:$W$355,,$C368)/$F$343)))</f>
        <v>0</v>
      </c>
      <c r="BG368" s="26">
        <f>IF($F$343="n/a",0,IF(BG$3&lt;=$C368,0,IF(BG$3&gt;($F$343+$C368),INDEX($D$355:$W$355,,$C368)-SUM($D368:BF368),INDEX($D$355:$W$355,,$C368)/$F$343)))</f>
        <v>0</v>
      </c>
      <c r="BH368" s="26">
        <f>IF($F$343="n/a",0,IF(BH$3&lt;=$C368,0,IF(BH$3&gt;($F$343+$C368),INDEX($D$355:$W$355,,$C368)-SUM($D368:BG368),INDEX($D$355:$W$355,,$C368)/$F$343)))</f>
        <v>0</v>
      </c>
      <c r="BI368" s="26">
        <f>IF($F$343="n/a",0,IF(BI$3&lt;=$C368,0,IF(BI$3&gt;($F$343+$C368),INDEX($D$355:$W$355,,$C368)-SUM($D368:BH368),INDEX($D$355:$W$355,,$C368)/$F$343)))</f>
        <v>0</v>
      </c>
      <c r="BJ368" s="26">
        <f>IF($F$343="n/a",0,IF(BJ$3&lt;=$C368,0,IF(BJ$3&gt;($F$343+$C368),INDEX($D$355:$W$355,,$C368)-SUM($D368:BI368),INDEX($D$355:$W$355,,$C368)/$F$343)))</f>
        <v>0</v>
      </c>
      <c r="BK368" s="26">
        <f>IF($F$343="n/a",0,IF(BK$3&lt;=$C368,0,IF(BK$3&gt;($F$343+$C368),INDEX($D$355:$W$355,,$C368)-SUM($D368:BJ368),INDEX($D$355:$W$355,,$C368)/$F$343)))</f>
        <v>0</v>
      </c>
    </row>
    <row r="369" spans="2:63" hidden="1" outlineLevel="1" x14ac:dyDescent="0.3">
      <c r="B369" s="15">
        <v>2024</v>
      </c>
      <c r="C369">
        <v>12</v>
      </c>
      <c r="D369" s="26"/>
      <c r="E369" s="26">
        <f>IF($F$343="n/a",0,IF(E$3&lt;=$C369,0,IF(E$3&gt;($F$343+$C369),INDEX($D$355:$W$355,,$C369)-SUM($D369:D369),INDEX($D$355:$W$355,,$C369)/$F$343)))</f>
        <v>0</v>
      </c>
      <c r="F369" s="26">
        <f>IF($F$343="n/a",0,IF(F$3&lt;=$C369,0,IF(F$3&gt;($F$343+$C369),INDEX($D$355:$W$355,,$C369)-SUM($D369:E369),INDEX($D$355:$W$355,,$C369)/$F$343)))</f>
        <v>0</v>
      </c>
      <c r="G369" s="26">
        <f>IF($F$343="n/a",0,IF(G$3&lt;=$C369,0,IF(G$3&gt;($F$343+$C369),INDEX($D$355:$W$355,,$C369)-SUM($D369:F369),INDEX($D$355:$W$355,,$C369)/$F$343)))</f>
        <v>0</v>
      </c>
      <c r="H369" s="46">
        <f>IF($F$343="n/a",0,IF(H$3&lt;=$C369,0,IF(H$3&gt;($F$343+$C369),INDEX($D$355:$W$355,,$C369)-SUM($D369:G369),INDEX($D$355:$W$355,,$C369)/$F$343)))</f>
        <v>0</v>
      </c>
      <c r="I369" s="40">
        <f>IF($F$343="n/a",0,IF(I$3&lt;=$C369,0,IF(I$3&gt;($F$343+$C369),INDEX($D$355:$W$355,,$C369)-SUM($D369:H369),INDEX($D$355:$W$355,,$C369)/$F$343)))</f>
        <v>0</v>
      </c>
      <c r="J369" s="26">
        <f>IF($F$343="n/a",0,IF(J$3&lt;=$C369,0,IF(J$3&gt;($F$343+$C369),INDEX($D$355:$W$355,,$C369)-SUM($D369:I369),INDEX($D$355:$W$355,,$C369)/$F$343)))</f>
        <v>0</v>
      </c>
      <c r="K369" s="26">
        <f>IF($F$343="n/a",0,IF(K$3&lt;=$C369,0,IF(K$3&gt;($F$343+$C369),INDEX($D$355:$W$355,,$C369)-SUM($D369:J369),INDEX($D$355:$W$355,,$C369)/$F$343)))</f>
        <v>0</v>
      </c>
      <c r="L369" s="26">
        <f>IF($F$343="n/a",0,IF(L$3&lt;=$C369,0,IF(L$3&gt;($F$343+$C369),INDEX($D$355:$W$355,,$C369)-SUM($D369:K369),INDEX($D$355:$W$355,,$C369)/$F$343)))</f>
        <v>0</v>
      </c>
      <c r="M369" s="26">
        <f>IF($F$343="n/a",0,IF(M$3&lt;=$C369,0,IF(M$3&gt;($F$343+$C369),INDEX($D$355:$W$355,,$C369)-SUM($D369:L369),INDEX($D$355:$W$355,,$C369)/$F$343)))</f>
        <v>0</v>
      </c>
      <c r="N369" s="26">
        <f>IF($F$343="n/a",0,IF(N$3&lt;=$C369,0,IF(N$3&gt;($F$343+$C369),INDEX($D$355:$W$355,,$C369)-SUM($D369:M369),INDEX($D$355:$W$355,,$C369)/$F$343)))</f>
        <v>0</v>
      </c>
      <c r="O369" s="26">
        <f>IF($F$343="n/a",0,IF(O$3&lt;=$C369,0,IF(O$3&gt;($F$343+$C369),INDEX($D$355:$W$355,,$C369)-SUM($D369:N369),INDEX($D$355:$W$355,,$C369)/$F$343)))</f>
        <v>0</v>
      </c>
      <c r="P369" s="26">
        <f>IF($F$343="n/a",0,IF(P$3&lt;=$C369,0,IF(P$3&gt;($F$343+$C369),INDEX($D$355:$W$355,,$C369)-SUM($D369:O369),INDEX($D$355:$W$355,,$C369)/$F$343)))</f>
        <v>0</v>
      </c>
      <c r="Q369" s="26">
        <f>IF($F$343="n/a",0,IF(Q$3&lt;=$C369,0,IF(Q$3&gt;($F$343+$C369),INDEX($D$355:$W$355,,$C369)-SUM($D369:P369),INDEX($D$355:$W$355,,$C369)/$F$343)))</f>
        <v>0</v>
      </c>
      <c r="R369" s="26">
        <f>IF($F$343="n/a",0,IF(R$3&lt;=$C369,0,IF(R$3&gt;($F$343+$C369),INDEX($D$355:$W$355,,$C369)-SUM($D369:Q369),INDEX($D$355:$W$355,,$C369)/$F$343)))</f>
        <v>0</v>
      </c>
      <c r="S369" s="26">
        <f>IF($F$343="n/a",0,IF(S$3&lt;=$C369,0,IF(S$3&gt;($F$343+$C369),INDEX($D$355:$W$355,,$C369)-SUM($D369:R369),INDEX($D$355:$W$355,,$C369)/$F$343)))</f>
        <v>0</v>
      </c>
      <c r="T369" s="26">
        <f>IF($F$343="n/a",0,IF(T$3&lt;=$C369,0,IF(T$3&gt;($F$343+$C369),INDEX($D$355:$W$355,,$C369)-SUM($D369:S369),INDEX($D$355:$W$355,,$C369)/$F$343)))</f>
        <v>0</v>
      </c>
      <c r="U369" s="26">
        <f>IF($F$343="n/a",0,IF(U$3&lt;=$C369,0,IF(U$3&gt;($F$343+$C369),INDEX($D$355:$W$355,,$C369)-SUM($D369:T369),INDEX($D$355:$W$355,,$C369)/$F$343)))</f>
        <v>0</v>
      </c>
      <c r="V369" s="26">
        <f>IF($F$343="n/a",0,IF(V$3&lt;=$C369,0,IF(V$3&gt;($F$343+$C369),INDEX($D$355:$W$355,,$C369)-SUM($D369:U369),INDEX($D$355:$W$355,,$C369)/$F$343)))</f>
        <v>0</v>
      </c>
      <c r="W369" s="26">
        <f>IF($F$343="n/a",0,IF(W$3&lt;=$C369,0,IF(W$3&gt;($F$343+$C369),INDEX($D$355:$W$355,,$C369)-SUM($D369:V369),INDEX($D$355:$W$355,,$C369)/$F$343)))</f>
        <v>0</v>
      </c>
      <c r="X369" s="26">
        <f>IF($F$343="n/a",0,IF(X$3&lt;=$C369,0,IF(X$3&gt;($F$343+$C369),INDEX($D$355:$W$355,,$C369)-SUM($D369:W369),INDEX($D$355:$W$355,,$C369)/$F$343)))</f>
        <v>0</v>
      </c>
      <c r="Y369" s="26">
        <f>IF($F$343="n/a",0,IF(Y$3&lt;=$C369,0,IF(Y$3&gt;($F$343+$C369),INDEX($D$355:$W$355,,$C369)-SUM($D369:X369),INDEX($D$355:$W$355,,$C369)/$F$343)))</f>
        <v>0</v>
      </c>
      <c r="Z369" s="26">
        <f>IF($F$343="n/a",0,IF(Z$3&lt;=$C369,0,IF(Z$3&gt;($F$343+$C369),INDEX($D$355:$W$355,,$C369)-SUM($D369:Y369),INDEX($D$355:$W$355,,$C369)/$F$343)))</f>
        <v>0</v>
      </c>
      <c r="AA369" s="26">
        <f>IF($F$343="n/a",0,IF(AA$3&lt;=$C369,0,IF(AA$3&gt;($F$343+$C369),INDEX($D$355:$W$355,,$C369)-SUM($D369:Z369),INDEX($D$355:$W$355,,$C369)/$F$343)))</f>
        <v>0</v>
      </c>
      <c r="AB369" s="26">
        <f>IF($F$343="n/a",0,IF(AB$3&lt;=$C369,0,IF(AB$3&gt;($F$343+$C369),INDEX($D$355:$W$355,,$C369)-SUM($D369:AA369),INDEX($D$355:$W$355,,$C369)/$F$343)))</f>
        <v>0</v>
      </c>
      <c r="AC369" s="26">
        <f>IF($F$343="n/a",0,IF(AC$3&lt;=$C369,0,IF(AC$3&gt;($F$343+$C369),INDEX($D$355:$W$355,,$C369)-SUM($D369:AB369),INDEX($D$355:$W$355,,$C369)/$F$343)))</f>
        <v>0</v>
      </c>
      <c r="AD369" s="26">
        <f>IF($F$343="n/a",0,IF(AD$3&lt;=$C369,0,IF(AD$3&gt;($F$343+$C369),INDEX($D$355:$W$355,,$C369)-SUM($D369:AC369),INDEX($D$355:$W$355,,$C369)/$F$343)))</f>
        <v>0</v>
      </c>
      <c r="AE369" s="26">
        <f>IF($F$343="n/a",0,IF(AE$3&lt;=$C369,0,IF(AE$3&gt;($F$343+$C369),INDEX($D$355:$W$355,,$C369)-SUM($D369:AD369),INDEX($D$355:$W$355,,$C369)/$F$343)))</f>
        <v>0</v>
      </c>
      <c r="AF369" s="26">
        <f>IF($F$343="n/a",0,IF(AF$3&lt;=$C369,0,IF(AF$3&gt;($F$343+$C369),INDEX($D$355:$W$355,,$C369)-SUM($D369:AE369),INDEX($D$355:$W$355,,$C369)/$F$343)))</f>
        <v>0</v>
      </c>
      <c r="AG369" s="26">
        <f>IF($F$343="n/a",0,IF(AG$3&lt;=$C369,0,IF(AG$3&gt;($F$343+$C369),INDEX($D$355:$W$355,,$C369)-SUM($D369:AF369),INDEX($D$355:$W$355,,$C369)/$F$343)))</f>
        <v>0</v>
      </c>
      <c r="AH369" s="26">
        <f>IF($F$343="n/a",0,IF(AH$3&lt;=$C369,0,IF(AH$3&gt;($F$343+$C369),INDEX($D$355:$W$355,,$C369)-SUM($D369:AG369),INDEX($D$355:$W$355,,$C369)/$F$343)))</f>
        <v>0</v>
      </c>
      <c r="AI369" s="26">
        <f>IF($F$343="n/a",0,IF(AI$3&lt;=$C369,0,IF(AI$3&gt;($F$343+$C369),INDEX($D$355:$W$355,,$C369)-SUM($D369:AH369),INDEX($D$355:$W$355,,$C369)/$F$343)))</f>
        <v>0</v>
      </c>
      <c r="AJ369" s="26">
        <f>IF($F$343="n/a",0,IF(AJ$3&lt;=$C369,0,IF(AJ$3&gt;($F$343+$C369),INDEX($D$355:$W$355,,$C369)-SUM($D369:AI369),INDEX($D$355:$W$355,,$C369)/$F$343)))</f>
        <v>0</v>
      </c>
      <c r="AK369" s="26">
        <f>IF($F$343="n/a",0,IF(AK$3&lt;=$C369,0,IF(AK$3&gt;($F$343+$C369),INDEX($D$355:$W$355,,$C369)-SUM($D369:AJ369),INDEX($D$355:$W$355,,$C369)/$F$343)))</f>
        <v>0</v>
      </c>
      <c r="AL369" s="26">
        <f>IF($F$343="n/a",0,IF(AL$3&lt;=$C369,0,IF(AL$3&gt;($F$343+$C369),INDEX($D$355:$W$355,,$C369)-SUM($D369:AK369),INDEX($D$355:$W$355,,$C369)/$F$343)))</f>
        <v>0</v>
      </c>
      <c r="AM369" s="26">
        <f>IF($F$343="n/a",0,IF(AM$3&lt;=$C369,0,IF(AM$3&gt;($F$343+$C369),INDEX($D$355:$W$355,,$C369)-SUM($D369:AL369),INDEX($D$355:$W$355,,$C369)/$F$343)))</f>
        <v>0</v>
      </c>
      <c r="AN369" s="26">
        <f>IF($F$343="n/a",0,IF(AN$3&lt;=$C369,0,IF(AN$3&gt;($F$343+$C369),INDEX($D$355:$W$355,,$C369)-SUM($D369:AM369),INDEX($D$355:$W$355,,$C369)/$F$343)))</f>
        <v>0</v>
      </c>
      <c r="AO369" s="26">
        <f>IF($F$343="n/a",0,IF(AO$3&lt;=$C369,0,IF(AO$3&gt;($F$343+$C369),INDEX($D$355:$W$355,,$C369)-SUM($D369:AN369),INDEX($D$355:$W$355,,$C369)/$F$343)))</f>
        <v>0</v>
      </c>
      <c r="AP369" s="26">
        <f>IF($F$343="n/a",0,IF(AP$3&lt;=$C369,0,IF(AP$3&gt;($F$343+$C369),INDEX($D$355:$W$355,,$C369)-SUM($D369:AO369),INDEX($D$355:$W$355,,$C369)/$F$343)))</f>
        <v>0</v>
      </c>
      <c r="AQ369" s="26">
        <f>IF($F$343="n/a",0,IF(AQ$3&lt;=$C369,0,IF(AQ$3&gt;($F$343+$C369),INDEX($D$355:$W$355,,$C369)-SUM($D369:AP369),INDEX($D$355:$W$355,,$C369)/$F$343)))</f>
        <v>0</v>
      </c>
      <c r="AR369" s="26">
        <f>IF($F$343="n/a",0,IF(AR$3&lt;=$C369,0,IF(AR$3&gt;($F$343+$C369),INDEX($D$355:$W$355,,$C369)-SUM($D369:AQ369),INDEX($D$355:$W$355,,$C369)/$F$343)))</f>
        <v>0</v>
      </c>
      <c r="AS369" s="26">
        <f>IF($F$343="n/a",0,IF(AS$3&lt;=$C369,0,IF(AS$3&gt;($F$343+$C369),INDEX($D$355:$W$355,,$C369)-SUM($D369:AR369),INDEX($D$355:$W$355,,$C369)/$F$343)))</f>
        <v>0</v>
      </c>
      <c r="AT369" s="26">
        <f>IF($F$343="n/a",0,IF(AT$3&lt;=$C369,0,IF(AT$3&gt;($F$343+$C369),INDEX($D$355:$W$355,,$C369)-SUM($D369:AS369),INDEX($D$355:$W$355,,$C369)/$F$343)))</f>
        <v>0</v>
      </c>
      <c r="AU369" s="26">
        <f>IF($F$343="n/a",0,IF(AU$3&lt;=$C369,0,IF(AU$3&gt;($F$343+$C369),INDEX($D$355:$W$355,,$C369)-SUM($D369:AT369),INDEX($D$355:$W$355,,$C369)/$F$343)))</f>
        <v>0</v>
      </c>
      <c r="AV369" s="26">
        <f>IF($F$343="n/a",0,IF(AV$3&lt;=$C369,0,IF(AV$3&gt;($F$343+$C369),INDEX($D$355:$W$355,,$C369)-SUM($D369:AU369),INDEX($D$355:$W$355,,$C369)/$F$343)))</f>
        <v>0</v>
      </c>
      <c r="AW369" s="26">
        <f>IF($F$343="n/a",0,IF(AW$3&lt;=$C369,0,IF(AW$3&gt;($F$343+$C369),INDEX($D$355:$W$355,,$C369)-SUM($D369:AV369),INDEX($D$355:$W$355,,$C369)/$F$343)))</f>
        <v>0</v>
      </c>
      <c r="AX369" s="26">
        <f>IF($F$343="n/a",0,IF(AX$3&lt;=$C369,0,IF(AX$3&gt;($F$343+$C369),INDEX($D$355:$W$355,,$C369)-SUM($D369:AW369),INDEX($D$355:$W$355,,$C369)/$F$343)))</f>
        <v>0</v>
      </c>
      <c r="AY369" s="26">
        <f>IF($F$343="n/a",0,IF(AY$3&lt;=$C369,0,IF(AY$3&gt;($F$343+$C369),INDEX($D$355:$W$355,,$C369)-SUM($D369:AX369),INDEX($D$355:$W$355,,$C369)/$F$343)))</f>
        <v>0</v>
      </c>
      <c r="AZ369" s="26">
        <f>IF($F$343="n/a",0,IF(AZ$3&lt;=$C369,0,IF(AZ$3&gt;($F$343+$C369),INDEX($D$355:$W$355,,$C369)-SUM($D369:AY369),INDEX($D$355:$W$355,,$C369)/$F$343)))</f>
        <v>0</v>
      </c>
      <c r="BA369" s="26">
        <f>IF($F$343="n/a",0,IF(BA$3&lt;=$C369,0,IF(BA$3&gt;($F$343+$C369),INDEX($D$355:$W$355,,$C369)-SUM($D369:AZ369),INDEX($D$355:$W$355,,$C369)/$F$343)))</f>
        <v>0</v>
      </c>
      <c r="BB369" s="26">
        <f>IF($F$343="n/a",0,IF(BB$3&lt;=$C369,0,IF(BB$3&gt;($F$343+$C369),INDEX($D$355:$W$355,,$C369)-SUM($D369:BA369),INDEX($D$355:$W$355,,$C369)/$F$343)))</f>
        <v>0</v>
      </c>
      <c r="BC369" s="26">
        <f>IF($F$343="n/a",0,IF(BC$3&lt;=$C369,0,IF(BC$3&gt;($F$343+$C369),INDEX($D$355:$W$355,,$C369)-SUM($D369:BB369),INDEX($D$355:$W$355,,$C369)/$F$343)))</f>
        <v>0</v>
      </c>
      <c r="BD369" s="26">
        <f>IF($F$343="n/a",0,IF(BD$3&lt;=$C369,0,IF(BD$3&gt;($F$343+$C369),INDEX($D$355:$W$355,,$C369)-SUM($D369:BC369),INDEX($D$355:$W$355,,$C369)/$F$343)))</f>
        <v>0</v>
      </c>
      <c r="BE369" s="26">
        <f>IF($F$343="n/a",0,IF(BE$3&lt;=$C369,0,IF(BE$3&gt;($F$343+$C369),INDEX($D$355:$W$355,,$C369)-SUM($D369:BD369),INDEX($D$355:$W$355,,$C369)/$F$343)))</f>
        <v>0</v>
      </c>
      <c r="BF369" s="26">
        <f>IF($F$343="n/a",0,IF(BF$3&lt;=$C369,0,IF(BF$3&gt;($F$343+$C369),INDEX($D$355:$W$355,,$C369)-SUM($D369:BE369),INDEX($D$355:$W$355,,$C369)/$F$343)))</f>
        <v>0</v>
      </c>
      <c r="BG369" s="26">
        <f>IF($F$343="n/a",0,IF(BG$3&lt;=$C369,0,IF(BG$3&gt;($F$343+$C369),INDEX($D$355:$W$355,,$C369)-SUM($D369:BF369),INDEX($D$355:$W$355,,$C369)/$F$343)))</f>
        <v>0</v>
      </c>
      <c r="BH369" s="26">
        <f>IF($F$343="n/a",0,IF(BH$3&lt;=$C369,0,IF(BH$3&gt;($F$343+$C369),INDEX($D$355:$W$355,,$C369)-SUM($D369:BG369),INDEX($D$355:$W$355,,$C369)/$F$343)))</f>
        <v>0</v>
      </c>
      <c r="BI369" s="26">
        <f>IF($F$343="n/a",0,IF(BI$3&lt;=$C369,0,IF(BI$3&gt;($F$343+$C369),INDEX($D$355:$W$355,,$C369)-SUM($D369:BH369),INDEX($D$355:$W$355,,$C369)/$F$343)))</f>
        <v>0</v>
      </c>
      <c r="BJ369" s="26">
        <f>IF($F$343="n/a",0,IF(BJ$3&lt;=$C369,0,IF(BJ$3&gt;($F$343+$C369),INDEX($D$355:$W$355,,$C369)-SUM($D369:BI369),INDEX($D$355:$W$355,,$C369)/$F$343)))</f>
        <v>0</v>
      </c>
      <c r="BK369" s="26">
        <f>IF($F$343="n/a",0,IF(BK$3&lt;=$C369,0,IF(BK$3&gt;($F$343+$C369),INDEX($D$355:$W$355,,$C369)-SUM($D369:BJ369),INDEX($D$355:$W$355,,$C369)/$F$343)))</f>
        <v>0</v>
      </c>
    </row>
    <row r="370" spans="2:63" hidden="1" outlineLevel="1" x14ac:dyDescent="0.3">
      <c r="B370" s="15">
        <v>2025</v>
      </c>
      <c r="C370">
        <v>13</v>
      </c>
      <c r="D370" s="26"/>
      <c r="E370" s="26">
        <f>IF($F$343="n/a",0,IF(E$3&lt;=$C370,0,IF(E$3&gt;($F$343+$C370),INDEX($D$355:$W$355,,$C370)-SUM($D370:D370),INDEX($D$355:$W$355,,$C370)/$F$343)))</f>
        <v>0</v>
      </c>
      <c r="F370" s="26">
        <f>IF($F$343="n/a",0,IF(F$3&lt;=$C370,0,IF(F$3&gt;($F$343+$C370),INDEX($D$355:$W$355,,$C370)-SUM($D370:E370),INDEX($D$355:$W$355,,$C370)/$F$343)))</f>
        <v>0</v>
      </c>
      <c r="G370" s="26">
        <f>IF($F$343="n/a",0,IF(G$3&lt;=$C370,0,IF(G$3&gt;($F$343+$C370),INDEX($D$355:$W$355,,$C370)-SUM($D370:F370),INDEX($D$355:$W$355,,$C370)/$F$343)))</f>
        <v>0</v>
      </c>
      <c r="H370" s="46">
        <f>IF($F$343="n/a",0,IF(H$3&lt;=$C370,0,IF(H$3&gt;($F$343+$C370),INDEX($D$355:$W$355,,$C370)-SUM($D370:G370),INDEX($D$355:$W$355,,$C370)/$F$343)))</f>
        <v>0</v>
      </c>
      <c r="I370" s="40">
        <f>IF($F$343="n/a",0,IF(I$3&lt;=$C370,0,IF(I$3&gt;($F$343+$C370),INDEX($D$355:$W$355,,$C370)-SUM($D370:H370),INDEX($D$355:$W$355,,$C370)/$F$343)))</f>
        <v>0</v>
      </c>
      <c r="J370" s="26">
        <f>IF($F$343="n/a",0,IF(J$3&lt;=$C370,0,IF(J$3&gt;($F$343+$C370),INDEX($D$355:$W$355,,$C370)-SUM($D370:I370),INDEX($D$355:$W$355,,$C370)/$F$343)))</f>
        <v>0</v>
      </c>
      <c r="K370" s="26">
        <f>IF($F$343="n/a",0,IF(K$3&lt;=$C370,0,IF(K$3&gt;($F$343+$C370),INDEX($D$355:$W$355,,$C370)-SUM($D370:J370),INDEX($D$355:$W$355,,$C370)/$F$343)))</f>
        <v>0</v>
      </c>
      <c r="L370" s="26">
        <f>IF($F$343="n/a",0,IF(L$3&lt;=$C370,0,IF(L$3&gt;($F$343+$C370),INDEX($D$355:$W$355,,$C370)-SUM($D370:K370),INDEX($D$355:$W$355,,$C370)/$F$343)))</f>
        <v>0</v>
      </c>
      <c r="M370" s="26">
        <f>IF($F$343="n/a",0,IF(M$3&lt;=$C370,0,IF(M$3&gt;($F$343+$C370),INDEX($D$355:$W$355,,$C370)-SUM($D370:L370),INDEX($D$355:$W$355,,$C370)/$F$343)))</f>
        <v>0</v>
      </c>
      <c r="N370" s="26">
        <f>IF($F$343="n/a",0,IF(N$3&lt;=$C370,0,IF(N$3&gt;($F$343+$C370),INDEX($D$355:$W$355,,$C370)-SUM($D370:M370),INDEX($D$355:$W$355,,$C370)/$F$343)))</f>
        <v>0</v>
      </c>
      <c r="O370" s="26">
        <f>IF($F$343="n/a",0,IF(O$3&lt;=$C370,0,IF(O$3&gt;($F$343+$C370),INDEX($D$355:$W$355,,$C370)-SUM($D370:N370),INDEX($D$355:$W$355,,$C370)/$F$343)))</f>
        <v>0</v>
      </c>
      <c r="P370" s="26">
        <f>IF($F$343="n/a",0,IF(P$3&lt;=$C370,0,IF(P$3&gt;($F$343+$C370),INDEX($D$355:$W$355,,$C370)-SUM($D370:O370),INDEX($D$355:$W$355,,$C370)/$F$343)))</f>
        <v>0</v>
      </c>
      <c r="Q370" s="26">
        <f>IF($F$343="n/a",0,IF(Q$3&lt;=$C370,0,IF(Q$3&gt;($F$343+$C370),INDEX($D$355:$W$355,,$C370)-SUM($D370:P370),INDEX($D$355:$W$355,,$C370)/$F$343)))</f>
        <v>0</v>
      </c>
      <c r="R370" s="26">
        <f>IF($F$343="n/a",0,IF(R$3&lt;=$C370,0,IF(R$3&gt;($F$343+$C370),INDEX($D$355:$W$355,,$C370)-SUM($D370:Q370),INDEX($D$355:$W$355,,$C370)/$F$343)))</f>
        <v>0</v>
      </c>
      <c r="S370" s="26">
        <f>IF($F$343="n/a",0,IF(S$3&lt;=$C370,0,IF(S$3&gt;($F$343+$C370),INDEX($D$355:$W$355,,$C370)-SUM($D370:R370),INDEX($D$355:$W$355,,$C370)/$F$343)))</f>
        <v>0</v>
      </c>
      <c r="T370" s="26">
        <f>IF($F$343="n/a",0,IF(T$3&lt;=$C370,0,IF(T$3&gt;($F$343+$C370),INDEX($D$355:$W$355,,$C370)-SUM($D370:S370),INDEX($D$355:$W$355,,$C370)/$F$343)))</f>
        <v>0</v>
      </c>
      <c r="U370" s="26">
        <f>IF($F$343="n/a",0,IF(U$3&lt;=$C370,0,IF(U$3&gt;($F$343+$C370),INDEX($D$355:$W$355,,$C370)-SUM($D370:T370),INDEX($D$355:$W$355,,$C370)/$F$343)))</f>
        <v>0</v>
      </c>
      <c r="V370" s="26">
        <f>IF($F$343="n/a",0,IF(V$3&lt;=$C370,0,IF(V$3&gt;($F$343+$C370),INDEX($D$355:$W$355,,$C370)-SUM($D370:U370),INDEX($D$355:$W$355,,$C370)/$F$343)))</f>
        <v>0</v>
      </c>
      <c r="W370" s="26">
        <f>IF($F$343="n/a",0,IF(W$3&lt;=$C370,0,IF(W$3&gt;($F$343+$C370),INDEX($D$355:$W$355,,$C370)-SUM($D370:V370),INDEX($D$355:$W$355,,$C370)/$F$343)))</f>
        <v>0</v>
      </c>
      <c r="X370" s="26">
        <f>IF($F$343="n/a",0,IF(X$3&lt;=$C370,0,IF(X$3&gt;($F$343+$C370),INDEX($D$355:$W$355,,$C370)-SUM($D370:W370),INDEX($D$355:$W$355,,$C370)/$F$343)))</f>
        <v>0</v>
      </c>
      <c r="Y370" s="26">
        <f>IF($F$343="n/a",0,IF(Y$3&lt;=$C370,0,IF(Y$3&gt;($F$343+$C370),INDEX($D$355:$W$355,,$C370)-SUM($D370:X370),INDEX($D$355:$W$355,,$C370)/$F$343)))</f>
        <v>0</v>
      </c>
      <c r="Z370" s="26">
        <f>IF($F$343="n/a",0,IF(Z$3&lt;=$C370,0,IF(Z$3&gt;($F$343+$C370),INDEX($D$355:$W$355,,$C370)-SUM($D370:Y370),INDEX($D$355:$W$355,,$C370)/$F$343)))</f>
        <v>0</v>
      </c>
      <c r="AA370" s="26">
        <f>IF($F$343="n/a",0,IF(AA$3&lt;=$C370,0,IF(AA$3&gt;($F$343+$C370),INDEX($D$355:$W$355,,$C370)-SUM($D370:Z370),INDEX($D$355:$W$355,,$C370)/$F$343)))</f>
        <v>0</v>
      </c>
      <c r="AB370" s="26">
        <f>IF($F$343="n/a",0,IF(AB$3&lt;=$C370,0,IF(AB$3&gt;($F$343+$C370),INDEX($D$355:$W$355,,$C370)-SUM($D370:AA370),INDEX($D$355:$W$355,,$C370)/$F$343)))</f>
        <v>0</v>
      </c>
      <c r="AC370" s="26">
        <f>IF($F$343="n/a",0,IF(AC$3&lt;=$C370,0,IF(AC$3&gt;($F$343+$C370),INDEX($D$355:$W$355,,$C370)-SUM($D370:AB370),INDEX($D$355:$W$355,,$C370)/$F$343)))</f>
        <v>0</v>
      </c>
      <c r="AD370" s="26">
        <f>IF($F$343="n/a",0,IF(AD$3&lt;=$C370,0,IF(AD$3&gt;($F$343+$C370),INDEX($D$355:$W$355,,$C370)-SUM($D370:AC370),INDEX($D$355:$W$355,,$C370)/$F$343)))</f>
        <v>0</v>
      </c>
      <c r="AE370" s="26">
        <f>IF($F$343="n/a",0,IF(AE$3&lt;=$C370,0,IF(AE$3&gt;($F$343+$C370),INDEX($D$355:$W$355,,$C370)-SUM($D370:AD370),INDEX($D$355:$W$355,,$C370)/$F$343)))</f>
        <v>0</v>
      </c>
      <c r="AF370" s="26">
        <f>IF($F$343="n/a",0,IF(AF$3&lt;=$C370,0,IF(AF$3&gt;($F$343+$C370),INDEX($D$355:$W$355,,$C370)-SUM($D370:AE370),INDEX($D$355:$W$355,,$C370)/$F$343)))</f>
        <v>0</v>
      </c>
      <c r="AG370" s="26">
        <f>IF($F$343="n/a",0,IF(AG$3&lt;=$C370,0,IF(AG$3&gt;($F$343+$C370),INDEX($D$355:$W$355,,$C370)-SUM($D370:AF370),INDEX($D$355:$W$355,,$C370)/$F$343)))</f>
        <v>0</v>
      </c>
      <c r="AH370" s="26">
        <f>IF($F$343="n/a",0,IF(AH$3&lt;=$C370,0,IF(AH$3&gt;($F$343+$C370),INDEX($D$355:$W$355,,$C370)-SUM($D370:AG370),INDEX($D$355:$W$355,,$C370)/$F$343)))</f>
        <v>0</v>
      </c>
      <c r="AI370" s="26">
        <f>IF($F$343="n/a",0,IF(AI$3&lt;=$C370,0,IF(AI$3&gt;($F$343+$C370),INDEX($D$355:$W$355,,$C370)-SUM($D370:AH370),INDEX($D$355:$W$355,,$C370)/$F$343)))</f>
        <v>0</v>
      </c>
      <c r="AJ370" s="26">
        <f>IF($F$343="n/a",0,IF(AJ$3&lt;=$C370,0,IF(AJ$3&gt;($F$343+$C370),INDEX($D$355:$W$355,,$C370)-SUM($D370:AI370),INDEX($D$355:$W$355,,$C370)/$F$343)))</f>
        <v>0</v>
      </c>
      <c r="AK370" s="26">
        <f>IF($F$343="n/a",0,IF(AK$3&lt;=$C370,0,IF(AK$3&gt;($F$343+$C370),INDEX($D$355:$W$355,,$C370)-SUM($D370:AJ370),INDEX($D$355:$W$355,,$C370)/$F$343)))</f>
        <v>0</v>
      </c>
      <c r="AL370" s="26">
        <f>IF($F$343="n/a",0,IF(AL$3&lt;=$C370,0,IF(AL$3&gt;($F$343+$C370),INDEX($D$355:$W$355,,$C370)-SUM($D370:AK370),INDEX($D$355:$W$355,,$C370)/$F$343)))</f>
        <v>0</v>
      </c>
      <c r="AM370" s="26">
        <f>IF($F$343="n/a",0,IF(AM$3&lt;=$C370,0,IF(AM$3&gt;($F$343+$C370),INDEX($D$355:$W$355,,$C370)-SUM($D370:AL370),INDEX($D$355:$W$355,,$C370)/$F$343)))</f>
        <v>0</v>
      </c>
      <c r="AN370" s="26">
        <f>IF($F$343="n/a",0,IF(AN$3&lt;=$C370,0,IF(AN$3&gt;($F$343+$C370),INDEX($D$355:$W$355,,$C370)-SUM($D370:AM370),INDEX($D$355:$W$355,,$C370)/$F$343)))</f>
        <v>0</v>
      </c>
      <c r="AO370" s="26">
        <f>IF($F$343="n/a",0,IF(AO$3&lt;=$C370,0,IF(AO$3&gt;($F$343+$C370),INDEX($D$355:$W$355,,$C370)-SUM($D370:AN370),INDEX($D$355:$W$355,,$C370)/$F$343)))</f>
        <v>0</v>
      </c>
      <c r="AP370" s="26">
        <f>IF($F$343="n/a",0,IF(AP$3&lt;=$C370,0,IF(AP$3&gt;($F$343+$C370),INDEX($D$355:$W$355,,$C370)-SUM($D370:AO370),INDEX($D$355:$W$355,,$C370)/$F$343)))</f>
        <v>0</v>
      </c>
      <c r="AQ370" s="26">
        <f>IF($F$343="n/a",0,IF(AQ$3&lt;=$C370,0,IF(AQ$3&gt;($F$343+$C370),INDEX($D$355:$W$355,,$C370)-SUM($D370:AP370),INDEX($D$355:$W$355,,$C370)/$F$343)))</f>
        <v>0</v>
      </c>
      <c r="AR370" s="26">
        <f>IF($F$343="n/a",0,IF(AR$3&lt;=$C370,0,IF(AR$3&gt;($F$343+$C370),INDEX($D$355:$W$355,,$C370)-SUM($D370:AQ370),INDEX($D$355:$W$355,,$C370)/$F$343)))</f>
        <v>0</v>
      </c>
      <c r="AS370" s="26">
        <f>IF($F$343="n/a",0,IF(AS$3&lt;=$C370,0,IF(AS$3&gt;($F$343+$C370),INDEX($D$355:$W$355,,$C370)-SUM($D370:AR370),INDEX($D$355:$W$355,,$C370)/$F$343)))</f>
        <v>0</v>
      </c>
      <c r="AT370" s="26">
        <f>IF($F$343="n/a",0,IF(AT$3&lt;=$C370,0,IF(AT$3&gt;($F$343+$C370),INDEX($D$355:$W$355,,$C370)-SUM($D370:AS370),INDEX($D$355:$W$355,,$C370)/$F$343)))</f>
        <v>0</v>
      </c>
      <c r="AU370" s="26">
        <f>IF($F$343="n/a",0,IF(AU$3&lt;=$C370,0,IF(AU$3&gt;($F$343+$C370),INDEX($D$355:$W$355,,$C370)-SUM($D370:AT370),INDEX($D$355:$W$355,,$C370)/$F$343)))</f>
        <v>0</v>
      </c>
      <c r="AV370" s="26">
        <f>IF($F$343="n/a",0,IF(AV$3&lt;=$C370,0,IF(AV$3&gt;($F$343+$C370),INDEX($D$355:$W$355,,$C370)-SUM($D370:AU370),INDEX($D$355:$W$355,,$C370)/$F$343)))</f>
        <v>0</v>
      </c>
      <c r="AW370" s="26">
        <f>IF($F$343="n/a",0,IF(AW$3&lt;=$C370,0,IF(AW$3&gt;($F$343+$C370),INDEX($D$355:$W$355,,$C370)-SUM($D370:AV370),INDEX($D$355:$W$355,,$C370)/$F$343)))</f>
        <v>0</v>
      </c>
      <c r="AX370" s="26">
        <f>IF($F$343="n/a",0,IF(AX$3&lt;=$C370,0,IF(AX$3&gt;($F$343+$C370),INDEX($D$355:$W$355,,$C370)-SUM($D370:AW370),INDEX($D$355:$W$355,,$C370)/$F$343)))</f>
        <v>0</v>
      </c>
      <c r="AY370" s="26">
        <f>IF($F$343="n/a",0,IF(AY$3&lt;=$C370,0,IF(AY$3&gt;($F$343+$C370),INDEX($D$355:$W$355,,$C370)-SUM($D370:AX370),INDEX($D$355:$W$355,,$C370)/$F$343)))</f>
        <v>0</v>
      </c>
      <c r="AZ370" s="26">
        <f>IF($F$343="n/a",0,IF(AZ$3&lt;=$C370,0,IF(AZ$3&gt;($F$343+$C370),INDEX($D$355:$W$355,,$C370)-SUM($D370:AY370),INDEX($D$355:$W$355,,$C370)/$F$343)))</f>
        <v>0</v>
      </c>
      <c r="BA370" s="26">
        <f>IF($F$343="n/a",0,IF(BA$3&lt;=$C370,0,IF(BA$3&gt;($F$343+$C370),INDEX($D$355:$W$355,,$C370)-SUM($D370:AZ370),INDEX($D$355:$W$355,,$C370)/$F$343)))</f>
        <v>0</v>
      </c>
      <c r="BB370" s="26">
        <f>IF($F$343="n/a",0,IF(BB$3&lt;=$C370,0,IF(BB$3&gt;($F$343+$C370),INDEX($D$355:$W$355,,$C370)-SUM($D370:BA370),INDEX($D$355:$W$355,,$C370)/$F$343)))</f>
        <v>0</v>
      </c>
      <c r="BC370" s="26">
        <f>IF($F$343="n/a",0,IF(BC$3&lt;=$C370,0,IF(BC$3&gt;($F$343+$C370),INDEX($D$355:$W$355,,$C370)-SUM($D370:BB370),INDEX($D$355:$W$355,,$C370)/$F$343)))</f>
        <v>0</v>
      </c>
      <c r="BD370" s="26">
        <f>IF($F$343="n/a",0,IF(BD$3&lt;=$C370,0,IF(BD$3&gt;($F$343+$C370),INDEX($D$355:$W$355,,$C370)-SUM($D370:BC370),INDEX($D$355:$W$355,,$C370)/$F$343)))</f>
        <v>0</v>
      </c>
      <c r="BE370" s="26">
        <f>IF($F$343="n/a",0,IF(BE$3&lt;=$C370,0,IF(BE$3&gt;($F$343+$C370),INDEX($D$355:$W$355,,$C370)-SUM($D370:BD370),INDEX($D$355:$W$355,,$C370)/$F$343)))</f>
        <v>0</v>
      </c>
      <c r="BF370" s="26">
        <f>IF($F$343="n/a",0,IF(BF$3&lt;=$C370,0,IF(BF$3&gt;($F$343+$C370),INDEX($D$355:$W$355,,$C370)-SUM($D370:BE370),INDEX($D$355:$W$355,,$C370)/$F$343)))</f>
        <v>0</v>
      </c>
      <c r="BG370" s="26">
        <f>IF($F$343="n/a",0,IF(BG$3&lt;=$C370,0,IF(BG$3&gt;($F$343+$C370),INDEX($D$355:$W$355,,$C370)-SUM($D370:BF370),INDEX($D$355:$W$355,,$C370)/$F$343)))</f>
        <v>0</v>
      </c>
      <c r="BH370" s="26">
        <f>IF($F$343="n/a",0,IF(BH$3&lt;=$C370,0,IF(BH$3&gt;($F$343+$C370),INDEX($D$355:$W$355,,$C370)-SUM($D370:BG370),INDEX($D$355:$W$355,,$C370)/$F$343)))</f>
        <v>0</v>
      </c>
      <c r="BI370" s="26">
        <f>IF($F$343="n/a",0,IF(BI$3&lt;=$C370,0,IF(BI$3&gt;($F$343+$C370),INDEX($D$355:$W$355,,$C370)-SUM($D370:BH370),INDEX($D$355:$W$355,,$C370)/$F$343)))</f>
        <v>0</v>
      </c>
      <c r="BJ370" s="26">
        <f>IF($F$343="n/a",0,IF(BJ$3&lt;=$C370,0,IF(BJ$3&gt;($F$343+$C370),INDEX($D$355:$W$355,,$C370)-SUM($D370:BI370),INDEX($D$355:$W$355,,$C370)/$F$343)))</f>
        <v>0</v>
      </c>
      <c r="BK370" s="26">
        <f>IF($F$343="n/a",0,IF(BK$3&lt;=$C370,0,IF(BK$3&gt;($F$343+$C370),INDEX($D$355:$W$355,,$C370)-SUM($D370:BJ370),INDEX($D$355:$W$355,,$C370)/$F$343)))</f>
        <v>0</v>
      </c>
    </row>
    <row r="371" spans="2:63" hidden="1" outlineLevel="1" x14ac:dyDescent="0.3">
      <c r="B371" s="15">
        <v>2026</v>
      </c>
      <c r="C371">
        <v>14</v>
      </c>
      <c r="D371" s="26"/>
      <c r="E371" s="26">
        <f>IF($F$343="n/a",0,IF(E$3&lt;=$C371,0,IF(E$3&gt;($F$343+$C371),INDEX($D$355:$W$355,,$C371)-SUM($D371:D371),INDEX($D$355:$W$355,,$C371)/$F$343)))</f>
        <v>0</v>
      </c>
      <c r="F371" s="26">
        <f>IF($F$343="n/a",0,IF(F$3&lt;=$C371,0,IF(F$3&gt;($F$343+$C371),INDEX($D$355:$W$355,,$C371)-SUM($D371:E371),INDEX($D$355:$W$355,,$C371)/$F$343)))</f>
        <v>0</v>
      </c>
      <c r="G371" s="26">
        <f>IF($F$343="n/a",0,IF(G$3&lt;=$C371,0,IF(G$3&gt;($F$343+$C371),INDEX($D$355:$W$355,,$C371)-SUM($D371:F371),INDEX($D$355:$W$355,,$C371)/$F$343)))</f>
        <v>0</v>
      </c>
      <c r="H371" s="46">
        <f>IF($F$343="n/a",0,IF(H$3&lt;=$C371,0,IF(H$3&gt;($F$343+$C371),INDEX($D$355:$W$355,,$C371)-SUM($D371:G371),INDEX($D$355:$W$355,,$C371)/$F$343)))</f>
        <v>0</v>
      </c>
      <c r="I371" s="40">
        <f>IF($F$343="n/a",0,IF(I$3&lt;=$C371,0,IF(I$3&gt;($F$343+$C371),INDEX($D$355:$W$355,,$C371)-SUM($D371:H371),INDEX($D$355:$W$355,,$C371)/$F$343)))</f>
        <v>0</v>
      </c>
      <c r="J371" s="26">
        <f>IF($F$343="n/a",0,IF(J$3&lt;=$C371,0,IF(J$3&gt;($F$343+$C371),INDEX($D$355:$W$355,,$C371)-SUM($D371:I371),INDEX($D$355:$W$355,,$C371)/$F$343)))</f>
        <v>0</v>
      </c>
      <c r="K371" s="26">
        <f>IF($F$343="n/a",0,IF(K$3&lt;=$C371,0,IF(K$3&gt;($F$343+$C371),INDEX($D$355:$W$355,,$C371)-SUM($D371:J371),INDEX($D$355:$W$355,,$C371)/$F$343)))</f>
        <v>0</v>
      </c>
      <c r="L371" s="26">
        <f>IF($F$343="n/a",0,IF(L$3&lt;=$C371,0,IF(L$3&gt;($F$343+$C371),INDEX($D$355:$W$355,,$C371)-SUM($D371:K371),INDEX($D$355:$W$355,,$C371)/$F$343)))</f>
        <v>0</v>
      </c>
      <c r="M371" s="26">
        <f>IF($F$343="n/a",0,IF(M$3&lt;=$C371,0,IF(M$3&gt;($F$343+$C371),INDEX($D$355:$W$355,,$C371)-SUM($D371:L371),INDEX($D$355:$W$355,,$C371)/$F$343)))</f>
        <v>0</v>
      </c>
      <c r="N371" s="26">
        <f>IF($F$343="n/a",0,IF(N$3&lt;=$C371,0,IF(N$3&gt;($F$343+$C371),INDEX($D$355:$W$355,,$C371)-SUM($D371:M371),INDEX($D$355:$W$355,,$C371)/$F$343)))</f>
        <v>0</v>
      </c>
      <c r="O371" s="26">
        <f>IF($F$343="n/a",0,IF(O$3&lt;=$C371,0,IF(O$3&gt;($F$343+$C371),INDEX($D$355:$W$355,,$C371)-SUM($D371:N371),INDEX($D$355:$W$355,,$C371)/$F$343)))</f>
        <v>0</v>
      </c>
      <c r="P371" s="26">
        <f>IF($F$343="n/a",0,IF(P$3&lt;=$C371,0,IF(P$3&gt;($F$343+$C371),INDEX($D$355:$W$355,,$C371)-SUM($D371:O371),INDEX($D$355:$W$355,,$C371)/$F$343)))</f>
        <v>0</v>
      </c>
      <c r="Q371" s="26">
        <f>IF($F$343="n/a",0,IF(Q$3&lt;=$C371,0,IF(Q$3&gt;($F$343+$C371),INDEX($D$355:$W$355,,$C371)-SUM($D371:P371),INDEX($D$355:$W$355,,$C371)/$F$343)))</f>
        <v>0</v>
      </c>
      <c r="R371" s="26">
        <f>IF($F$343="n/a",0,IF(R$3&lt;=$C371,0,IF(R$3&gt;($F$343+$C371),INDEX($D$355:$W$355,,$C371)-SUM($D371:Q371),INDEX($D$355:$W$355,,$C371)/$F$343)))</f>
        <v>0</v>
      </c>
      <c r="S371" s="26">
        <f>IF($F$343="n/a",0,IF(S$3&lt;=$C371,0,IF(S$3&gt;($F$343+$C371),INDEX($D$355:$W$355,,$C371)-SUM($D371:R371),INDEX($D$355:$W$355,,$C371)/$F$343)))</f>
        <v>0</v>
      </c>
      <c r="T371" s="26">
        <f>IF($F$343="n/a",0,IF(T$3&lt;=$C371,0,IF(T$3&gt;($F$343+$C371),INDEX($D$355:$W$355,,$C371)-SUM($D371:S371),INDEX($D$355:$W$355,,$C371)/$F$343)))</f>
        <v>0</v>
      </c>
      <c r="U371" s="26">
        <f>IF($F$343="n/a",0,IF(U$3&lt;=$C371,0,IF(U$3&gt;($F$343+$C371),INDEX($D$355:$W$355,,$C371)-SUM($D371:T371),INDEX($D$355:$W$355,,$C371)/$F$343)))</f>
        <v>0</v>
      </c>
      <c r="V371" s="26">
        <f>IF($F$343="n/a",0,IF(V$3&lt;=$C371,0,IF(V$3&gt;($F$343+$C371),INDEX($D$355:$W$355,,$C371)-SUM($D371:U371),INDEX($D$355:$W$355,,$C371)/$F$343)))</f>
        <v>0</v>
      </c>
      <c r="W371" s="26">
        <f>IF($F$343="n/a",0,IF(W$3&lt;=$C371,0,IF(W$3&gt;($F$343+$C371),INDEX($D$355:$W$355,,$C371)-SUM($D371:V371),INDEX($D$355:$W$355,,$C371)/$F$343)))</f>
        <v>0</v>
      </c>
      <c r="X371" s="26">
        <f>IF($F$343="n/a",0,IF(X$3&lt;=$C371,0,IF(X$3&gt;($F$343+$C371),INDEX($D$355:$W$355,,$C371)-SUM($D371:W371),INDEX($D$355:$W$355,,$C371)/$F$343)))</f>
        <v>0</v>
      </c>
      <c r="Y371" s="26">
        <f>IF($F$343="n/a",0,IF(Y$3&lt;=$C371,0,IF(Y$3&gt;($F$343+$C371),INDEX($D$355:$W$355,,$C371)-SUM($D371:X371),INDEX($D$355:$W$355,,$C371)/$F$343)))</f>
        <v>0</v>
      </c>
      <c r="Z371" s="26">
        <f>IF($F$343="n/a",0,IF(Z$3&lt;=$C371,0,IF(Z$3&gt;($F$343+$C371),INDEX($D$355:$W$355,,$C371)-SUM($D371:Y371),INDEX($D$355:$W$355,,$C371)/$F$343)))</f>
        <v>0</v>
      </c>
      <c r="AA371" s="26">
        <f>IF($F$343="n/a",0,IF(AA$3&lt;=$C371,0,IF(AA$3&gt;($F$343+$C371),INDEX($D$355:$W$355,,$C371)-SUM($D371:Z371),INDEX($D$355:$W$355,,$C371)/$F$343)))</f>
        <v>0</v>
      </c>
      <c r="AB371" s="26">
        <f>IF($F$343="n/a",0,IF(AB$3&lt;=$C371,0,IF(AB$3&gt;($F$343+$C371),INDEX($D$355:$W$355,,$C371)-SUM($D371:AA371),INDEX($D$355:$W$355,,$C371)/$F$343)))</f>
        <v>0</v>
      </c>
      <c r="AC371" s="26">
        <f>IF($F$343="n/a",0,IF(AC$3&lt;=$C371,0,IF(AC$3&gt;($F$343+$C371),INDEX($D$355:$W$355,,$C371)-SUM($D371:AB371),INDEX($D$355:$W$355,,$C371)/$F$343)))</f>
        <v>0</v>
      </c>
      <c r="AD371" s="26">
        <f>IF($F$343="n/a",0,IF(AD$3&lt;=$C371,0,IF(AD$3&gt;($F$343+$C371),INDEX($D$355:$W$355,,$C371)-SUM($D371:AC371),INDEX($D$355:$W$355,,$C371)/$F$343)))</f>
        <v>0</v>
      </c>
      <c r="AE371" s="26">
        <f>IF($F$343="n/a",0,IF(AE$3&lt;=$C371,0,IF(AE$3&gt;($F$343+$C371),INDEX($D$355:$W$355,,$C371)-SUM($D371:AD371),INDEX($D$355:$W$355,,$C371)/$F$343)))</f>
        <v>0</v>
      </c>
      <c r="AF371" s="26">
        <f>IF($F$343="n/a",0,IF(AF$3&lt;=$C371,0,IF(AF$3&gt;($F$343+$C371),INDEX($D$355:$W$355,,$C371)-SUM($D371:AE371),INDEX($D$355:$W$355,,$C371)/$F$343)))</f>
        <v>0</v>
      </c>
      <c r="AG371" s="26">
        <f>IF($F$343="n/a",0,IF(AG$3&lt;=$C371,0,IF(AG$3&gt;($F$343+$C371),INDEX($D$355:$W$355,,$C371)-SUM($D371:AF371),INDEX($D$355:$W$355,,$C371)/$F$343)))</f>
        <v>0</v>
      </c>
      <c r="AH371" s="26">
        <f>IF($F$343="n/a",0,IF(AH$3&lt;=$C371,0,IF(AH$3&gt;($F$343+$C371),INDEX($D$355:$W$355,,$C371)-SUM($D371:AG371),INDEX($D$355:$W$355,,$C371)/$F$343)))</f>
        <v>0</v>
      </c>
      <c r="AI371" s="26">
        <f>IF($F$343="n/a",0,IF(AI$3&lt;=$C371,0,IF(AI$3&gt;($F$343+$C371),INDEX($D$355:$W$355,,$C371)-SUM($D371:AH371),INDEX($D$355:$W$355,,$C371)/$F$343)))</f>
        <v>0</v>
      </c>
      <c r="AJ371" s="26">
        <f>IF($F$343="n/a",0,IF(AJ$3&lt;=$C371,0,IF(AJ$3&gt;($F$343+$C371),INDEX($D$355:$W$355,,$C371)-SUM($D371:AI371),INDEX($D$355:$W$355,,$C371)/$F$343)))</f>
        <v>0</v>
      </c>
      <c r="AK371" s="26">
        <f>IF($F$343="n/a",0,IF(AK$3&lt;=$C371,0,IF(AK$3&gt;($F$343+$C371),INDEX($D$355:$W$355,,$C371)-SUM($D371:AJ371),INDEX($D$355:$W$355,,$C371)/$F$343)))</f>
        <v>0</v>
      </c>
      <c r="AL371" s="26">
        <f>IF($F$343="n/a",0,IF(AL$3&lt;=$C371,0,IF(AL$3&gt;($F$343+$C371),INDEX($D$355:$W$355,,$C371)-SUM($D371:AK371),INDEX($D$355:$W$355,,$C371)/$F$343)))</f>
        <v>0</v>
      </c>
      <c r="AM371" s="26">
        <f>IF($F$343="n/a",0,IF(AM$3&lt;=$C371,0,IF(AM$3&gt;($F$343+$C371),INDEX($D$355:$W$355,,$C371)-SUM($D371:AL371),INDEX($D$355:$W$355,,$C371)/$F$343)))</f>
        <v>0</v>
      </c>
      <c r="AN371" s="26">
        <f>IF($F$343="n/a",0,IF(AN$3&lt;=$C371,0,IF(AN$3&gt;($F$343+$C371),INDEX($D$355:$W$355,,$C371)-SUM($D371:AM371),INDEX($D$355:$W$355,,$C371)/$F$343)))</f>
        <v>0</v>
      </c>
      <c r="AO371" s="26">
        <f>IF($F$343="n/a",0,IF(AO$3&lt;=$C371,0,IF(AO$3&gt;($F$343+$C371),INDEX($D$355:$W$355,,$C371)-SUM($D371:AN371),INDEX($D$355:$W$355,,$C371)/$F$343)))</f>
        <v>0</v>
      </c>
      <c r="AP371" s="26">
        <f>IF($F$343="n/a",0,IF(AP$3&lt;=$C371,0,IF(AP$3&gt;($F$343+$C371),INDEX($D$355:$W$355,,$C371)-SUM($D371:AO371),INDEX($D$355:$W$355,,$C371)/$F$343)))</f>
        <v>0</v>
      </c>
      <c r="AQ371" s="26">
        <f>IF($F$343="n/a",0,IF(AQ$3&lt;=$C371,0,IF(AQ$3&gt;($F$343+$C371),INDEX($D$355:$W$355,,$C371)-SUM($D371:AP371),INDEX($D$355:$W$355,,$C371)/$F$343)))</f>
        <v>0</v>
      </c>
      <c r="AR371" s="26">
        <f>IF($F$343="n/a",0,IF(AR$3&lt;=$C371,0,IF(AR$3&gt;($F$343+$C371),INDEX($D$355:$W$355,,$C371)-SUM($D371:AQ371),INDEX($D$355:$W$355,,$C371)/$F$343)))</f>
        <v>0</v>
      </c>
      <c r="AS371" s="26">
        <f>IF($F$343="n/a",0,IF(AS$3&lt;=$C371,0,IF(AS$3&gt;($F$343+$C371),INDEX($D$355:$W$355,,$C371)-SUM($D371:AR371),INDEX($D$355:$W$355,,$C371)/$F$343)))</f>
        <v>0</v>
      </c>
      <c r="AT371" s="26">
        <f>IF($F$343="n/a",0,IF(AT$3&lt;=$C371,0,IF(AT$3&gt;($F$343+$C371),INDEX($D$355:$W$355,,$C371)-SUM($D371:AS371),INDEX($D$355:$W$355,,$C371)/$F$343)))</f>
        <v>0</v>
      </c>
      <c r="AU371" s="26">
        <f>IF($F$343="n/a",0,IF(AU$3&lt;=$C371,0,IF(AU$3&gt;($F$343+$C371),INDEX($D$355:$W$355,,$C371)-SUM($D371:AT371),INDEX($D$355:$W$355,,$C371)/$F$343)))</f>
        <v>0</v>
      </c>
      <c r="AV371" s="26">
        <f>IF($F$343="n/a",0,IF(AV$3&lt;=$C371,0,IF(AV$3&gt;($F$343+$C371),INDEX($D$355:$W$355,,$C371)-SUM($D371:AU371),INDEX($D$355:$W$355,,$C371)/$F$343)))</f>
        <v>0</v>
      </c>
      <c r="AW371" s="26">
        <f>IF($F$343="n/a",0,IF(AW$3&lt;=$C371,0,IF(AW$3&gt;($F$343+$C371),INDEX($D$355:$W$355,,$C371)-SUM($D371:AV371),INDEX($D$355:$W$355,,$C371)/$F$343)))</f>
        <v>0</v>
      </c>
      <c r="AX371" s="26">
        <f>IF($F$343="n/a",0,IF(AX$3&lt;=$C371,0,IF(AX$3&gt;($F$343+$C371),INDEX($D$355:$W$355,,$C371)-SUM($D371:AW371),INDEX($D$355:$W$355,,$C371)/$F$343)))</f>
        <v>0</v>
      </c>
      <c r="AY371" s="26">
        <f>IF($F$343="n/a",0,IF(AY$3&lt;=$C371,0,IF(AY$3&gt;($F$343+$C371),INDEX($D$355:$W$355,,$C371)-SUM($D371:AX371),INDEX($D$355:$W$355,,$C371)/$F$343)))</f>
        <v>0</v>
      </c>
      <c r="AZ371" s="26">
        <f>IF($F$343="n/a",0,IF(AZ$3&lt;=$C371,0,IF(AZ$3&gt;($F$343+$C371),INDEX($D$355:$W$355,,$C371)-SUM($D371:AY371),INDEX($D$355:$W$355,,$C371)/$F$343)))</f>
        <v>0</v>
      </c>
      <c r="BA371" s="26">
        <f>IF($F$343="n/a",0,IF(BA$3&lt;=$C371,0,IF(BA$3&gt;($F$343+$C371),INDEX($D$355:$W$355,,$C371)-SUM($D371:AZ371),INDEX($D$355:$W$355,,$C371)/$F$343)))</f>
        <v>0</v>
      </c>
      <c r="BB371" s="26">
        <f>IF($F$343="n/a",0,IF(BB$3&lt;=$C371,0,IF(BB$3&gt;($F$343+$C371),INDEX($D$355:$W$355,,$C371)-SUM($D371:BA371),INDEX($D$355:$W$355,,$C371)/$F$343)))</f>
        <v>0</v>
      </c>
      <c r="BC371" s="26">
        <f>IF($F$343="n/a",0,IF(BC$3&lt;=$C371,0,IF(BC$3&gt;($F$343+$C371),INDEX($D$355:$W$355,,$C371)-SUM($D371:BB371),INDEX($D$355:$W$355,,$C371)/$F$343)))</f>
        <v>0</v>
      </c>
      <c r="BD371" s="26">
        <f>IF($F$343="n/a",0,IF(BD$3&lt;=$C371,0,IF(BD$3&gt;($F$343+$C371),INDEX($D$355:$W$355,,$C371)-SUM($D371:BC371),INDEX($D$355:$W$355,,$C371)/$F$343)))</f>
        <v>0</v>
      </c>
      <c r="BE371" s="26">
        <f>IF($F$343="n/a",0,IF(BE$3&lt;=$C371,0,IF(BE$3&gt;($F$343+$C371),INDEX($D$355:$W$355,,$C371)-SUM($D371:BD371),INDEX($D$355:$W$355,,$C371)/$F$343)))</f>
        <v>0</v>
      </c>
      <c r="BF371" s="26">
        <f>IF($F$343="n/a",0,IF(BF$3&lt;=$C371,0,IF(BF$3&gt;($F$343+$C371),INDEX($D$355:$W$355,,$C371)-SUM($D371:BE371),INDEX($D$355:$W$355,,$C371)/$F$343)))</f>
        <v>0</v>
      </c>
      <c r="BG371" s="26">
        <f>IF($F$343="n/a",0,IF(BG$3&lt;=$C371,0,IF(BG$3&gt;($F$343+$C371),INDEX($D$355:$W$355,,$C371)-SUM($D371:BF371),INDEX($D$355:$W$355,,$C371)/$F$343)))</f>
        <v>0</v>
      </c>
      <c r="BH371" s="26">
        <f>IF($F$343="n/a",0,IF(BH$3&lt;=$C371,0,IF(BH$3&gt;($F$343+$C371),INDEX($D$355:$W$355,,$C371)-SUM($D371:BG371),INDEX($D$355:$W$355,,$C371)/$F$343)))</f>
        <v>0</v>
      </c>
      <c r="BI371" s="26">
        <f>IF($F$343="n/a",0,IF(BI$3&lt;=$C371,0,IF(BI$3&gt;($F$343+$C371),INDEX($D$355:$W$355,,$C371)-SUM($D371:BH371),INDEX($D$355:$W$355,,$C371)/$F$343)))</f>
        <v>0</v>
      </c>
      <c r="BJ371" s="26">
        <f>IF($F$343="n/a",0,IF(BJ$3&lt;=$C371,0,IF(BJ$3&gt;($F$343+$C371),INDEX($D$355:$W$355,,$C371)-SUM($D371:BI371),INDEX($D$355:$W$355,,$C371)/$F$343)))</f>
        <v>0</v>
      </c>
      <c r="BK371" s="26">
        <f>IF($F$343="n/a",0,IF(BK$3&lt;=$C371,0,IF(BK$3&gt;($F$343+$C371),INDEX($D$355:$W$355,,$C371)-SUM($D371:BJ371),INDEX($D$355:$W$355,,$C371)/$F$343)))</f>
        <v>0</v>
      </c>
    </row>
    <row r="372" spans="2:63" hidden="1" outlineLevel="1" x14ac:dyDescent="0.3">
      <c r="B372" s="15">
        <v>2027</v>
      </c>
      <c r="C372">
        <v>15</v>
      </c>
      <c r="D372" s="26"/>
      <c r="E372" s="26">
        <f>IF($F$343="n/a",0,IF(E$3&lt;=$C372,0,IF(E$3&gt;($F$343+$C372),INDEX($D$355:$W$355,,$C372)-SUM($D372:D372),INDEX($D$355:$W$355,,$C372)/$F$343)))</f>
        <v>0</v>
      </c>
      <c r="F372" s="26">
        <f>IF($F$343="n/a",0,IF(F$3&lt;=$C372,0,IF(F$3&gt;($F$343+$C372),INDEX($D$355:$W$355,,$C372)-SUM($D372:E372),INDEX($D$355:$W$355,,$C372)/$F$343)))</f>
        <v>0</v>
      </c>
      <c r="G372" s="26">
        <f>IF($F$343="n/a",0,IF(G$3&lt;=$C372,0,IF(G$3&gt;($F$343+$C372),INDEX($D$355:$W$355,,$C372)-SUM($D372:F372),INDEX($D$355:$W$355,,$C372)/$F$343)))</f>
        <v>0</v>
      </c>
      <c r="H372" s="46">
        <f>IF($F$343="n/a",0,IF(H$3&lt;=$C372,0,IF(H$3&gt;($F$343+$C372),INDEX($D$355:$W$355,,$C372)-SUM($D372:G372),INDEX($D$355:$W$355,,$C372)/$F$343)))</f>
        <v>0</v>
      </c>
      <c r="I372" s="40">
        <f>IF($F$343="n/a",0,IF(I$3&lt;=$C372,0,IF(I$3&gt;($F$343+$C372),INDEX($D$355:$W$355,,$C372)-SUM($D372:H372),INDEX($D$355:$W$355,,$C372)/$F$343)))</f>
        <v>0</v>
      </c>
      <c r="J372" s="26">
        <f>IF($F$343="n/a",0,IF(J$3&lt;=$C372,0,IF(J$3&gt;($F$343+$C372),INDEX($D$355:$W$355,,$C372)-SUM($D372:I372),INDEX($D$355:$W$355,,$C372)/$F$343)))</f>
        <v>0</v>
      </c>
      <c r="K372" s="26">
        <f>IF($F$343="n/a",0,IF(K$3&lt;=$C372,0,IF(K$3&gt;($F$343+$C372),INDEX($D$355:$W$355,,$C372)-SUM($D372:J372),INDEX($D$355:$W$355,,$C372)/$F$343)))</f>
        <v>0</v>
      </c>
      <c r="L372" s="26">
        <f>IF($F$343="n/a",0,IF(L$3&lt;=$C372,0,IF(L$3&gt;($F$343+$C372),INDEX($D$355:$W$355,,$C372)-SUM($D372:K372),INDEX($D$355:$W$355,,$C372)/$F$343)))</f>
        <v>0</v>
      </c>
      <c r="M372" s="26">
        <f>IF($F$343="n/a",0,IF(M$3&lt;=$C372,0,IF(M$3&gt;($F$343+$C372),INDEX($D$355:$W$355,,$C372)-SUM($D372:L372),INDEX($D$355:$W$355,,$C372)/$F$343)))</f>
        <v>0</v>
      </c>
      <c r="N372" s="26">
        <f>IF($F$343="n/a",0,IF(N$3&lt;=$C372,0,IF(N$3&gt;($F$343+$C372),INDEX($D$355:$W$355,,$C372)-SUM($D372:M372),INDEX($D$355:$W$355,,$C372)/$F$343)))</f>
        <v>0</v>
      </c>
      <c r="O372" s="26">
        <f>IF($F$343="n/a",0,IF(O$3&lt;=$C372,0,IF(O$3&gt;($F$343+$C372),INDEX($D$355:$W$355,,$C372)-SUM($D372:N372),INDEX($D$355:$W$355,,$C372)/$F$343)))</f>
        <v>0</v>
      </c>
      <c r="P372" s="26">
        <f>IF($F$343="n/a",0,IF(P$3&lt;=$C372,0,IF(P$3&gt;($F$343+$C372),INDEX($D$355:$W$355,,$C372)-SUM($D372:O372),INDEX($D$355:$W$355,,$C372)/$F$343)))</f>
        <v>0</v>
      </c>
      <c r="Q372" s="26">
        <f>IF($F$343="n/a",0,IF(Q$3&lt;=$C372,0,IF(Q$3&gt;($F$343+$C372),INDEX($D$355:$W$355,,$C372)-SUM($D372:P372),INDEX($D$355:$W$355,,$C372)/$F$343)))</f>
        <v>0</v>
      </c>
      <c r="R372" s="26">
        <f>IF($F$343="n/a",0,IF(R$3&lt;=$C372,0,IF(R$3&gt;($F$343+$C372),INDEX($D$355:$W$355,,$C372)-SUM($D372:Q372),INDEX($D$355:$W$355,,$C372)/$F$343)))</f>
        <v>0</v>
      </c>
      <c r="S372" s="26">
        <f>IF($F$343="n/a",0,IF(S$3&lt;=$C372,0,IF(S$3&gt;($F$343+$C372),INDEX($D$355:$W$355,,$C372)-SUM($D372:R372),INDEX($D$355:$W$355,,$C372)/$F$343)))</f>
        <v>0</v>
      </c>
      <c r="T372" s="26">
        <f>IF($F$343="n/a",0,IF(T$3&lt;=$C372,0,IF(T$3&gt;($F$343+$C372),INDEX($D$355:$W$355,,$C372)-SUM($D372:S372),INDEX($D$355:$W$355,,$C372)/$F$343)))</f>
        <v>0</v>
      </c>
      <c r="U372" s="26">
        <f>IF($F$343="n/a",0,IF(U$3&lt;=$C372,0,IF(U$3&gt;($F$343+$C372),INDEX($D$355:$W$355,,$C372)-SUM($D372:T372),INDEX($D$355:$W$355,,$C372)/$F$343)))</f>
        <v>0</v>
      </c>
      <c r="V372" s="26">
        <f>IF($F$343="n/a",0,IF(V$3&lt;=$C372,0,IF(V$3&gt;($F$343+$C372),INDEX($D$355:$W$355,,$C372)-SUM($D372:U372),INDEX($D$355:$W$355,,$C372)/$F$343)))</f>
        <v>0</v>
      </c>
      <c r="W372" s="26">
        <f>IF($F$343="n/a",0,IF(W$3&lt;=$C372,0,IF(W$3&gt;($F$343+$C372),INDEX($D$355:$W$355,,$C372)-SUM($D372:V372),INDEX($D$355:$W$355,,$C372)/$F$343)))</f>
        <v>0</v>
      </c>
      <c r="X372" s="26">
        <f>IF($F$343="n/a",0,IF(X$3&lt;=$C372,0,IF(X$3&gt;($F$343+$C372),INDEX($D$355:$W$355,,$C372)-SUM($D372:W372),INDEX($D$355:$W$355,,$C372)/$F$343)))</f>
        <v>0</v>
      </c>
      <c r="Y372" s="26">
        <f>IF($F$343="n/a",0,IF(Y$3&lt;=$C372,0,IF(Y$3&gt;($F$343+$C372),INDEX($D$355:$W$355,,$C372)-SUM($D372:X372),INDEX($D$355:$W$355,,$C372)/$F$343)))</f>
        <v>0</v>
      </c>
      <c r="Z372" s="26">
        <f>IF($F$343="n/a",0,IF(Z$3&lt;=$C372,0,IF(Z$3&gt;($F$343+$C372),INDEX($D$355:$W$355,,$C372)-SUM($D372:Y372),INDEX($D$355:$W$355,,$C372)/$F$343)))</f>
        <v>0</v>
      </c>
      <c r="AA372" s="26">
        <f>IF($F$343="n/a",0,IF(AA$3&lt;=$C372,0,IF(AA$3&gt;($F$343+$C372),INDEX($D$355:$W$355,,$C372)-SUM($D372:Z372),INDEX($D$355:$W$355,,$C372)/$F$343)))</f>
        <v>0</v>
      </c>
      <c r="AB372" s="26">
        <f>IF($F$343="n/a",0,IF(AB$3&lt;=$C372,0,IF(AB$3&gt;($F$343+$C372),INDEX($D$355:$W$355,,$C372)-SUM($D372:AA372),INDEX($D$355:$W$355,,$C372)/$F$343)))</f>
        <v>0</v>
      </c>
      <c r="AC372" s="26">
        <f>IF($F$343="n/a",0,IF(AC$3&lt;=$C372,0,IF(AC$3&gt;($F$343+$C372),INDEX($D$355:$W$355,,$C372)-SUM($D372:AB372),INDEX($D$355:$W$355,,$C372)/$F$343)))</f>
        <v>0</v>
      </c>
      <c r="AD372" s="26">
        <f>IF($F$343="n/a",0,IF(AD$3&lt;=$C372,0,IF(AD$3&gt;($F$343+$C372),INDEX($D$355:$W$355,,$C372)-SUM($D372:AC372),INDEX($D$355:$W$355,,$C372)/$F$343)))</f>
        <v>0</v>
      </c>
      <c r="AE372" s="26">
        <f>IF($F$343="n/a",0,IF(AE$3&lt;=$C372,0,IF(AE$3&gt;($F$343+$C372),INDEX($D$355:$W$355,,$C372)-SUM($D372:AD372),INDEX($D$355:$W$355,,$C372)/$F$343)))</f>
        <v>0</v>
      </c>
      <c r="AF372" s="26">
        <f>IF($F$343="n/a",0,IF(AF$3&lt;=$C372,0,IF(AF$3&gt;($F$343+$C372),INDEX($D$355:$W$355,,$C372)-SUM($D372:AE372),INDEX($D$355:$W$355,,$C372)/$F$343)))</f>
        <v>0</v>
      </c>
      <c r="AG372" s="26">
        <f>IF($F$343="n/a",0,IF(AG$3&lt;=$C372,0,IF(AG$3&gt;($F$343+$C372),INDEX($D$355:$W$355,,$C372)-SUM($D372:AF372),INDEX($D$355:$W$355,,$C372)/$F$343)))</f>
        <v>0</v>
      </c>
      <c r="AH372" s="26">
        <f>IF($F$343="n/a",0,IF(AH$3&lt;=$C372,0,IF(AH$3&gt;($F$343+$C372),INDEX($D$355:$W$355,,$C372)-SUM($D372:AG372),INDEX($D$355:$W$355,,$C372)/$F$343)))</f>
        <v>0</v>
      </c>
      <c r="AI372" s="26">
        <f>IF($F$343="n/a",0,IF(AI$3&lt;=$C372,0,IF(AI$3&gt;($F$343+$C372),INDEX($D$355:$W$355,,$C372)-SUM($D372:AH372),INDEX($D$355:$W$355,,$C372)/$F$343)))</f>
        <v>0</v>
      </c>
      <c r="AJ372" s="26">
        <f>IF($F$343="n/a",0,IF(AJ$3&lt;=$C372,0,IF(AJ$3&gt;($F$343+$C372),INDEX($D$355:$W$355,,$C372)-SUM($D372:AI372),INDEX($D$355:$W$355,,$C372)/$F$343)))</f>
        <v>0</v>
      </c>
      <c r="AK372" s="26">
        <f>IF($F$343="n/a",0,IF(AK$3&lt;=$C372,0,IF(AK$3&gt;($F$343+$C372),INDEX($D$355:$W$355,,$C372)-SUM($D372:AJ372),INDEX($D$355:$W$355,,$C372)/$F$343)))</f>
        <v>0</v>
      </c>
      <c r="AL372" s="26">
        <f>IF($F$343="n/a",0,IF(AL$3&lt;=$C372,0,IF(AL$3&gt;($F$343+$C372),INDEX($D$355:$W$355,,$C372)-SUM($D372:AK372),INDEX($D$355:$W$355,,$C372)/$F$343)))</f>
        <v>0</v>
      </c>
      <c r="AM372" s="26">
        <f>IF($F$343="n/a",0,IF(AM$3&lt;=$C372,0,IF(AM$3&gt;($F$343+$C372),INDEX($D$355:$W$355,,$C372)-SUM($D372:AL372),INDEX($D$355:$W$355,,$C372)/$F$343)))</f>
        <v>0</v>
      </c>
      <c r="AN372" s="26">
        <f>IF($F$343="n/a",0,IF(AN$3&lt;=$C372,0,IF(AN$3&gt;($F$343+$C372),INDEX($D$355:$W$355,,$C372)-SUM($D372:AM372),INDEX($D$355:$W$355,,$C372)/$F$343)))</f>
        <v>0</v>
      </c>
      <c r="AO372" s="26">
        <f>IF($F$343="n/a",0,IF(AO$3&lt;=$C372,0,IF(AO$3&gt;($F$343+$C372),INDEX($D$355:$W$355,,$C372)-SUM($D372:AN372),INDEX($D$355:$W$355,,$C372)/$F$343)))</f>
        <v>0</v>
      </c>
      <c r="AP372" s="26">
        <f>IF($F$343="n/a",0,IF(AP$3&lt;=$C372,0,IF(AP$3&gt;($F$343+$C372),INDEX($D$355:$W$355,,$C372)-SUM($D372:AO372),INDEX($D$355:$W$355,,$C372)/$F$343)))</f>
        <v>0</v>
      </c>
      <c r="AQ372" s="26">
        <f>IF($F$343="n/a",0,IF(AQ$3&lt;=$C372,0,IF(AQ$3&gt;($F$343+$C372),INDEX($D$355:$W$355,,$C372)-SUM($D372:AP372),INDEX($D$355:$W$355,,$C372)/$F$343)))</f>
        <v>0</v>
      </c>
      <c r="AR372" s="26">
        <f>IF($F$343="n/a",0,IF(AR$3&lt;=$C372,0,IF(AR$3&gt;($F$343+$C372),INDEX($D$355:$W$355,,$C372)-SUM($D372:AQ372),INDEX($D$355:$W$355,,$C372)/$F$343)))</f>
        <v>0</v>
      </c>
      <c r="AS372" s="26">
        <f>IF($F$343="n/a",0,IF(AS$3&lt;=$C372,0,IF(AS$3&gt;($F$343+$C372),INDEX($D$355:$W$355,,$C372)-SUM($D372:AR372),INDEX($D$355:$W$355,,$C372)/$F$343)))</f>
        <v>0</v>
      </c>
      <c r="AT372" s="26">
        <f>IF($F$343="n/a",0,IF(AT$3&lt;=$C372,0,IF(AT$3&gt;($F$343+$C372),INDEX($D$355:$W$355,,$C372)-SUM($D372:AS372),INDEX($D$355:$W$355,,$C372)/$F$343)))</f>
        <v>0</v>
      </c>
      <c r="AU372" s="26">
        <f>IF($F$343="n/a",0,IF(AU$3&lt;=$C372,0,IF(AU$3&gt;($F$343+$C372),INDEX($D$355:$W$355,,$C372)-SUM($D372:AT372),INDEX($D$355:$W$355,,$C372)/$F$343)))</f>
        <v>0</v>
      </c>
      <c r="AV372" s="26">
        <f>IF($F$343="n/a",0,IF(AV$3&lt;=$C372,0,IF(AV$3&gt;($F$343+$C372),INDEX($D$355:$W$355,,$C372)-SUM($D372:AU372),INDEX($D$355:$W$355,,$C372)/$F$343)))</f>
        <v>0</v>
      </c>
      <c r="AW372" s="26">
        <f>IF($F$343="n/a",0,IF(AW$3&lt;=$C372,0,IF(AW$3&gt;($F$343+$C372),INDEX($D$355:$W$355,,$C372)-SUM($D372:AV372),INDEX($D$355:$W$355,,$C372)/$F$343)))</f>
        <v>0</v>
      </c>
      <c r="AX372" s="26">
        <f>IF($F$343="n/a",0,IF(AX$3&lt;=$C372,0,IF(AX$3&gt;($F$343+$C372),INDEX($D$355:$W$355,,$C372)-SUM($D372:AW372),INDEX($D$355:$W$355,,$C372)/$F$343)))</f>
        <v>0</v>
      </c>
      <c r="AY372" s="26">
        <f>IF($F$343="n/a",0,IF(AY$3&lt;=$C372,0,IF(AY$3&gt;($F$343+$C372),INDEX($D$355:$W$355,,$C372)-SUM($D372:AX372),INDEX($D$355:$W$355,,$C372)/$F$343)))</f>
        <v>0</v>
      </c>
      <c r="AZ372" s="26">
        <f>IF($F$343="n/a",0,IF(AZ$3&lt;=$C372,0,IF(AZ$3&gt;($F$343+$C372),INDEX($D$355:$W$355,,$C372)-SUM($D372:AY372),INDEX($D$355:$W$355,,$C372)/$F$343)))</f>
        <v>0</v>
      </c>
      <c r="BA372" s="26">
        <f>IF($F$343="n/a",0,IF(BA$3&lt;=$C372,0,IF(BA$3&gt;($F$343+$C372),INDEX($D$355:$W$355,,$C372)-SUM($D372:AZ372),INDEX($D$355:$W$355,,$C372)/$F$343)))</f>
        <v>0</v>
      </c>
      <c r="BB372" s="26">
        <f>IF($F$343="n/a",0,IF(BB$3&lt;=$C372,0,IF(BB$3&gt;($F$343+$C372),INDEX($D$355:$W$355,,$C372)-SUM($D372:BA372),INDEX($D$355:$W$355,,$C372)/$F$343)))</f>
        <v>0</v>
      </c>
      <c r="BC372" s="26">
        <f>IF($F$343="n/a",0,IF(BC$3&lt;=$C372,0,IF(BC$3&gt;($F$343+$C372),INDEX($D$355:$W$355,,$C372)-SUM($D372:BB372),INDEX($D$355:$W$355,,$C372)/$F$343)))</f>
        <v>0</v>
      </c>
      <c r="BD372" s="26">
        <f>IF($F$343="n/a",0,IF(BD$3&lt;=$C372,0,IF(BD$3&gt;($F$343+$C372),INDEX($D$355:$W$355,,$C372)-SUM($D372:BC372),INDEX($D$355:$W$355,,$C372)/$F$343)))</f>
        <v>0</v>
      </c>
      <c r="BE372" s="26">
        <f>IF($F$343="n/a",0,IF(BE$3&lt;=$C372,0,IF(BE$3&gt;($F$343+$C372),INDEX($D$355:$W$355,,$C372)-SUM($D372:BD372),INDEX($D$355:$W$355,,$C372)/$F$343)))</f>
        <v>0</v>
      </c>
      <c r="BF372" s="26">
        <f>IF($F$343="n/a",0,IF(BF$3&lt;=$C372,0,IF(BF$3&gt;($F$343+$C372),INDEX($D$355:$W$355,,$C372)-SUM($D372:BE372),INDEX($D$355:$W$355,,$C372)/$F$343)))</f>
        <v>0</v>
      </c>
      <c r="BG372" s="26">
        <f>IF($F$343="n/a",0,IF(BG$3&lt;=$C372,0,IF(BG$3&gt;($F$343+$C372),INDEX($D$355:$W$355,,$C372)-SUM($D372:BF372),INDEX($D$355:$W$355,,$C372)/$F$343)))</f>
        <v>0</v>
      </c>
      <c r="BH372" s="26">
        <f>IF($F$343="n/a",0,IF(BH$3&lt;=$C372,0,IF(BH$3&gt;($F$343+$C372),INDEX($D$355:$W$355,,$C372)-SUM($D372:BG372),INDEX($D$355:$W$355,,$C372)/$F$343)))</f>
        <v>0</v>
      </c>
      <c r="BI372" s="26">
        <f>IF($F$343="n/a",0,IF(BI$3&lt;=$C372,0,IF(BI$3&gt;($F$343+$C372),INDEX($D$355:$W$355,,$C372)-SUM($D372:BH372),INDEX($D$355:$W$355,,$C372)/$F$343)))</f>
        <v>0</v>
      </c>
      <c r="BJ372" s="26">
        <f>IF($F$343="n/a",0,IF(BJ$3&lt;=$C372,0,IF(BJ$3&gt;($F$343+$C372),INDEX($D$355:$W$355,,$C372)-SUM($D372:BI372),INDEX($D$355:$W$355,,$C372)/$F$343)))</f>
        <v>0</v>
      </c>
      <c r="BK372" s="26">
        <f>IF($F$343="n/a",0,IF(BK$3&lt;=$C372,0,IF(BK$3&gt;($F$343+$C372),INDEX($D$355:$W$355,,$C372)-SUM($D372:BJ372),INDEX($D$355:$W$355,,$C372)/$F$343)))</f>
        <v>0</v>
      </c>
    </row>
    <row r="373" spans="2:63" hidden="1" outlineLevel="1" x14ac:dyDescent="0.3">
      <c r="B373" s="15">
        <v>2028</v>
      </c>
      <c r="C373">
        <v>16</v>
      </c>
      <c r="D373" s="26"/>
      <c r="E373" s="26">
        <f>IF($F$343="n/a",0,IF(E$3&lt;=$C373,0,IF(E$3&gt;($F$343+$C373),INDEX($D$355:$W$355,,$C373)-SUM($D373:D373),INDEX($D$355:$W$355,,$C373)/$F$343)))</f>
        <v>0</v>
      </c>
      <c r="F373" s="26">
        <f>IF($F$343="n/a",0,IF(F$3&lt;=$C373,0,IF(F$3&gt;($F$343+$C373),INDEX($D$355:$W$355,,$C373)-SUM($D373:E373),INDEX($D$355:$W$355,,$C373)/$F$343)))</f>
        <v>0</v>
      </c>
      <c r="G373" s="26">
        <f>IF($F$343="n/a",0,IF(G$3&lt;=$C373,0,IF(G$3&gt;($F$343+$C373),INDEX($D$355:$W$355,,$C373)-SUM($D373:F373),INDEX($D$355:$W$355,,$C373)/$F$343)))</f>
        <v>0</v>
      </c>
      <c r="H373" s="46">
        <f>IF($F$343="n/a",0,IF(H$3&lt;=$C373,0,IF(H$3&gt;($F$343+$C373),INDEX($D$355:$W$355,,$C373)-SUM($D373:G373),INDEX($D$355:$W$355,,$C373)/$F$343)))</f>
        <v>0</v>
      </c>
      <c r="I373" s="40">
        <f>IF($F$343="n/a",0,IF(I$3&lt;=$C373,0,IF(I$3&gt;($F$343+$C373),INDEX($D$355:$W$355,,$C373)-SUM($D373:H373),INDEX($D$355:$W$355,,$C373)/$F$343)))</f>
        <v>0</v>
      </c>
      <c r="J373" s="26">
        <f>IF($F$343="n/a",0,IF(J$3&lt;=$C373,0,IF(J$3&gt;($F$343+$C373),INDEX($D$355:$W$355,,$C373)-SUM($D373:I373),INDEX($D$355:$W$355,,$C373)/$F$343)))</f>
        <v>0</v>
      </c>
      <c r="K373" s="26">
        <f>IF($F$343="n/a",0,IF(K$3&lt;=$C373,0,IF(K$3&gt;($F$343+$C373),INDEX($D$355:$W$355,,$C373)-SUM($D373:J373),INDEX($D$355:$W$355,,$C373)/$F$343)))</f>
        <v>0</v>
      </c>
      <c r="L373" s="26">
        <f>IF($F$343="n/a",0,IF(L$3&lt;=$C373,0,IF(L$3&gt;($F$343+$C373),INDEX($D$355:$W$355,,$C373)-SUM($D373:K373),INDEX($D$355:$W$355,,$C373)/$F$343)))</f>
        <v>0</v>
      </c>
      <c r="M373" s="26">
        <f>IF($F$343="n/a",0,IF(M$3&lt;=$C373,0,IF(M$3&gt;($F$343+$C373),INDEX($D$355:$W$355,,$C373)-SUM($D373:L373),INDEX($D$355:$W$355,,$C373)/$F$343)))</f>
        <v>0</v>
      </c>
      <c r="N373" s="26">
        <f>IF($F$343="n/a",0,IF(N$3&lt;=$C373,0,IF(N$3&gt;($F$343+$C373),INDEX($D$355:$W$355,,$C373)-SUM($D373:M373),INDEX($D$355:$W$355,,$C373)/$F$343)))</f>
        <v>0</v>
      </c>
      <c r="O373" s="26">
        <f>IF($F$343="n/a",0,IF(O$3&lt;=$C373,0,IF(O$3&gt;($F$343+$C373),INDEX($D$355:$W$355,,$C373)-SUM($D373:N373),INDEX($D$355:$W$355,,$C373)/$F$343)))</f>
        <v>0</v>
      </c>
      <c r="P373" s="26">
        <f>IF($F$343="n/a",0,IF(P$3&lt;=$C373,0,IF(P$3&gt;($F$343+$C373),INDEX($D$355:$W$355,,$C373)-SUM($D373:O373),INDEX($D$355:$W$355,,$C373)/$F$343)))</f>
        <v>0</v>
      </c>
      <c r="Q373" s="26">
        <f>IF($F$343="n/a",0,IF(Q$3&lt;=$C373,0,IF(Q$3&gt;($F$343+$C373),INDEX($D$355:$W$355,,$C373)-SUM($D373:P373),INDEX($D$355:$W$355,,$C373)/$F$343)))</f>
        <v>0</v>
      </c>
      <c r="R373" s="26">
        <f>IF($F$343="n/a",0,IF(R$3&lt;=$C373,0,IF(R$3&gt;($F$343+$C373),INDEX($D$355:$W$355,,$C373)-SUM($D373:Q373),INDEX($D$355:$W$355,,$C373)/$F$343)))</f>
        <v>0</v>
      </c>
      <c r="S373" s="26">
        <f>IF($F$343="n/a",0,IF(S$3&lt;=$C373,0,IF(S$3&gt;($F$343+$C373),INDEX($D$355:$W$355,,$C373)-SUM($D373:R373),INDEX($D$355:$W$355,,$C373)/$F$343)))</f>
        <v>0</v>
      </c>
      <c r="T373" s="26">
        <f>IF($F$343="n/a",0,IF(T$3&lt;=$C373,0,IF(T$3&gt;($F$343+$C373),INDEX($D$355:$W$355,,$C373)-SUM($D373:S373),INDEX($D$355:$W$355,,$C373)/$F$343)))</f>
        <v>0</v>
      </c>
      <c r="U373" s="26">
        <f>IF($F$343="n/a",0,IF(U$3&lt;=$C373,0,IF(U$3&gt;($F$343+$C373),INDEX($D$355:$W$355,,$C373)-SUM($D373:T373),INDEX($D$355:$W$355,,$C373)/$F$343)))</f>
        <v>0</v>
      </c>
      <c r="V373" s="26">
        <f>IF($F$343="n/a",0,IF(V$3&lt;=$C373,0,IF(V$3&gt;($F$343+$C373),INDEX($D$355:$W$355,,$C373)-SUM($D373:U373),INDEX($D$355:$W$355,,$C373)/$F$343)))</f>
        <v>0</v>
      </c>
      <c r="W373" s="26">
        <f>IF($F$343="n/a",0,IF(W$3&lt;=$C373,0,IF(W$3&gt;($F$343+$C373),INDEX($D$355:$W$355,,$C373)-SUM($D373:V373),INDEX($D$355:$W$355,,$C373)/$F$343)))</f>
        <v>0</v>
      </c>
      <c r="X373" s="26">
        <f>IF($F$343="n/a",0,IF(X$3&lt;=$C373,0,IF(X$3&gt;($F$343+$C373),INDEX($D$355:$W$355,,$C373)-SUM($D373:W373),INDEX($D$355:$W$355,,$C373)/$F$343)))</f>
        <v>0</v>
      </c>
      <c r="Y373" s="26">
        <f>IF($F$343="n/a",0,IF(Y$3&lt;=$C373,0,IF(Y$3&gt;($F$343+$C373),INDEX($D$355:$W$355,,$C373)-SUM($D373:X373),INDEX($D$355:$W$355,,$C373)/$F$343)))</f>
        <v>0</v>
      </c>
      <c r="Z373" s="26">
        <f>IF($F$343="n/a",0,IF(Z$3&lt;=$C373,0,IF(Z$3&gt;($F$343+$C373),INDEX($D$355:$W$355,,$C373)-SUM($D373:Y373),INDEX($D$355:$W$355,,$C373)/$F$343)))</f>
        <v>0</v>
      </c>
      <c r="AA373" s="26">
        <f>IF($F$343="n/a",0,IF(AA$3&lt;=$C373,0,IF(AA$3&gt;($F$343+$C373),INDEX($D$355:$W$355,,$C373)-SUM($D373:Z373),INDEX($D$355:$W$355,,$C373)/$F$343)))</f>
        <v>0</v>
      </c>
      <c r="AB373" s="26">
        <f>IF($F$343="n/a",0,IF(AB$3&lt;=$C373,0,IF(AB$3&gt;($F$343+$C373),INDEX($D$355:$W$355,,$C373)-SUM($D373:AA373),INDEX($D$355:$W$355,,$C373)/$F$343)))</f>
        <v>0</v>
      </c>
      <c r="AC373" s="26">
        <f>IF($F$343="n/a",0,IF(AC$3&lt;=$C373,0,IF(AC$3&gt;($F$343+$C373),INDEX($D$355:$W$355,,$C373)-SUM($D373:AB373),INDEX($D$355:$W$355,,$C373)/$F$343)))</f>
        <v>0</v>
      </c>
      <c r="AD373" s="26">
        <f>IF($F$343="n/a",0,IF(AD$3&lt;=$C373,0,IF(AD$3&gt;($F$343+$C373),INDEX($D$355:$W$355,,$C373)-SUM($D373:AC373),INDEX($D$355:$W$355,,$C373)/$F$343)))</f>
        <v>0</v>
      </c>
      <c r="AE373" s="26">
        <f>IF($F$343="n/a",0,IF(AE$3&lt;=$C373,0,IF(AE$3&gt;($F$343+$C373),INDEX($D$355:$W$355,,$C373)-SUM($D373:AD373),INDEX($D$355:$W$355,,$C373)/$F$343)))</f>
        <v>0</v>
      </c>
      <c r="AF373" s="26">
        <f>IF($F$343="n/a",0,IF(AF$3&lt;=$C373,0,IF(AF$3&gt;($F$343+$C373),INDEX($D$355:$W$355,,$C373)-SUM($D373:AE373),INDEX($D$355:$W$355,,$C373)/$F$343)))</f>
        <v>0</v>
      </c>
      <c r="AG373" s="26">
        <f>IF($F$343="n/a",0,IF(AG$3&lt;=$C373,0,IF(AG$3&gt;($F$343+$C373),INDEX($D$355:$W$355,,$C373)-SUM($D373:AF373),INDEX($D$355:$W$355,,$C373)/$F$343)))</f>
        <v>0</v>
      </c>
      <c r="AH373" s="26">
        <f>IF($F$343="n/a",0,IF(AH$3&lt;=$C373,0,IF(AH$3&gt;($F$343+$C373),INDEX($D$355:$W$355,,$C373)-SUM($D373:AG373),INDEX($D$355:$W$355,,$C373)/$F$343)))</f>
        <v>0</v>
      </c>
      <c r="AI373" s="26">
        <f>IF($F$343="n/a",0,IF(AI$3&lt;=$C373,0,IF(AI$3&gt;($F$343+$C373),INDEX($D$355:$W$355,,$C373)-SUM($D373:AH373),INDEX($D$355:$W$355,,$C373)/$F$343)))</f>
        <v>0</v>
      </c>
      <c r="AJ373" s="26">
        <f>IF($F$343="n/a",0,IF(AJ$3&lt;=$C373,0,IF(AJ$3&gt;($F$343+$C373),INDEX($D$355:$W$355,,$C373)-SUM($D373:AI373),INDEX($D$355:$W$355,,$C373)/$F$343)))</f>
        <v>0</v>
      </c>
      <c r="AK373" s="26">
        <f>IF($F$343="n/a",0,IF(AK$3&lt;=$C373,0,IF(AK$3&gt;($F$343+$C373),INDEX($D$355:$W$355,,$C373)-SUM($D373:AJ373),INDEX($D$355:$W$355,,$C373)/$F$343)))</f>
        <v>0</v>
      </c>
      <c r="AL373" s="26">
        <f>IF($F$343="n/a",0,IF(AL$3&lt;=$C373,0,IF(AL$3&gt;($F$343+$C373),INDEX($D$355:$W$355,,$C373)-SUM($D373:AK373),INDEX($D$355:$W$355,,$C373)/$F$343)))</f>
        <v>0</v>
      </c>
      <c r="AM373" s="26">
        <f>IF($F$343="n/a",0,IF(AM$3&lt;=$C373,0,IF(AM$3&gt;($F$343+$C373),INDEX($D$355:$W$355,,$C373)-SUM($D373:AL373),INDEX($D$355:$W$355,,$C373)/$F$343)))</f>
        <v>0</v>
      </c>
      <c r="AN373" s="26">
        <f>IF($F$343="n/a",0,IF(AN$3&lt;=$C373,0,IF(AN$3&gt;($F$343+$C373),INDEX($D$355:$W$355,,$C373)-SUM($D373:AM373),INDEX($D$355:$W$355,,$C373)/$F$343)))</f>
        <v>0</v>
      </c>
      <c r="AO373" s="26">
        <f>IF($F$343="n/a",0,IF(AO$3&lt;=$C373,0,IF(AO$3&gt;($F$343+$C373),INDEX($D$355:$W$355,,$C373)-SUM($D373:AN373),INDEX($D$355:$W$355,,$C373)/$F$343)))</f>
        <v>0</v>
      </c>
      <c r="AP373" s="26">
        <f>IF($F$343="n/a",0,IF(AP$3&lt;=$C373,0,IF(AP$3&gt;($F$343+$C373),INDEX($D$355:$W$355,,$C373)-SUM($D373:AO373),INDEX($D$355:$W$355,,$C373)/$F$343)))</f>
        <v>0</v>
      </c>
      <c r="AQ373" s="26">
        <f>IF($F$343="n/a",0,IF(AQ$3&lt;=$C373,0,IF(AQ$3&gt;($F$343+$C373),INDEX($D$355:$W$355,,$C373)-SUM($D373:AP373),INDEX($D$355:$W$355,,$C373)/$F$343)))</f>
        <v>0</v>
      </c>
      <c r="AR373" s="26">
        <f>IF($F$343="n/a",0,IF(AR$3&lt;=$C373,0,IF(AR$3&gt;($F$343+$C373),INDEX($D$355:$W$355,,$C373)-SUM($D373:AQ373),INDEX($D$355:$W$355,,$C373)/$F$343)))</f>
        <v>0</v>
      </c>
      <c r="AS373" s="26">
        <f>IF($F$343="n/a",0,IF(AS$3&lt;=$C373,0,IF(AS$3&gt;($F$343+$C373),INDEX($D$355:$W$355,,$C373)-SUM($D373:AR373),INDEX($D$355:$W$355,,$C373)/$F$343)))</f>
        <v>0</v>
      </c>
      <c r="AT373" s="26">
        <f>IF($F$343="n/a",0,IF(AT$3&lt;=$C373,0,IF(AT$3&gt;($F$343+$C373),INDEX($D$355:$W$355,,$C373)-SUM($D373:AS373),INDEX($D$355:$W$355,,$C373)/$F$343)))</f>
        <v>0</v>
      </c>
      <c r="AU373" s="26">
        <f>IF($F$343="n/a",0,IF(AU$3&lt;=$C373,0,IF(AU$3&gt;($F$343+$C373),INDEX($D$355:$W$355,,$C373)-SUM($D373:AT373),INDEX($D$355:$W$355,,$C373)/$F$343)))</f>
        <v>0</v>
      </c>
      <c r="AV373" s="26">
        <f>IF($F$343="n/a",0,IF(AV$3&lt;=$C373,0,IF(AV$3&gt;($F$343+$C373),INDEX($D$355:$W$355,,$C373)-SUM($D373:AU373),INDEX($D$355:$W$355,,$C373)/$F$343)))</f>
        <v>0</v>
      </c>
      <c r="AW373" s="26">
        <f>IF($F$343="n/a",0,IF(AW$3&lt;=$C373,0,IF(AW$3&gt;($F$343+$C373),INDEX($D$355:$W$355,,$C373)-SUM($D373:AV373),INDEX($D$355:$W$355,,$C373)/$F$343)))</f>
        <v>0</v>
      </c>
      <c r="AX373" s="26">
        <f>IF($F$343="n/a",0,IF(AX$3&lt;=$C373,0,IF(AX$3&gt;($F$343+$C373),INDEX($D$355:$W$355,,$C373)-SUM($D373:AW373),INDEX($D$355:$W$355,,$C373)/$F$343)))</f>
        <v>0</v>
      </c>
      <c r="AY373" s="26">
        <f>IF($F$343="n/a",0,IF(AY$3&lt;=$C373,0,IF(AY$3&gt;($F$343+$C373),INDEX($D$355:$W$355,,$C373)-SUM($D373:AX373),INDEX($D$355:$W$355,,$C373)/$F$343)))</f>
        <v>0</v>
      </c>
      <c r="AZ373" s="26">
        <f>IF($F$343="n/a",0,IF(AZ$3&lt;=$C373,0,IF(AZ$3&gt;($F$343+$C373),INDEX($D$355:$W$355,,$C373)-SUM($D373:AY373),INDEX($D$355:$W$355,,$C373)/$F$343)))</f>
        <v>0</v>
      </c>
      <c r="BA373" s="26">
        <f>IF($F$343="n/a",0,IF(BA$3&lt;=$C373,0,IF(BA$3&gt;($F$343+$C373),INDEX($D$355:$W$355,,$C373)-SUM($D373:AZ373),INDEX($D$355:$W$355,,$C373)/$F$343)))</f>
        <v>0</v>
      </c>
      <c r="BB373" s="26">
        <f>IF($F$343="n/a",0,IF(BB$3&lt;=$C373,0,IF(BB$3&gt;($F$343+$C373),INDEX($D$355:$W$355,,$C373)-SUM($D373:BA373),INDEX($D$355:$W$355,,$C373)/$F$343)))</f>
        <v>0</v>
      </c>
      <c r="BC373" s="26">
        <f>IF($F$343="n/a",0,IF(BC$3&lt;=$C373,0,IF(BC$3&gt;($F$343+$C373),INDEX($D$355:$W$355,,$C373)-SUM($D373:BB373),INDEX($D$355:$W$355,,$C373)/$F$343)))</f>
        <v>0</v>
      </c>
      <c r="BD373" s="26">
        <f>IF($F$343="n/a",0,IF(BD$3&lt;=$C373,0,IF(BD$3&gt;($F$343+$C373),INDEX($D$355:$W$355,,$C373)-SUM($D373:BC373),INDEX($D$355:$W$355,,$C373)/$F$343)))</f>
        <v>0</v>
      </c>
      <c r="BE373" s="26">
        <f>IF($F$343="n/a",0,IF(BE$3&lt;=$C373,0,IF(BE$3&gt;($F$343+$C373),INDEX($D$355:$W$355,,$C373)-SUM($D373:BD373),INDEX($D$355:$W$355,,$C373)/$F$343)))</f>
        <v>0</v>
      </c>
      <c r="BF373" s="26">
        <f>IF($F$343="n/a",0,IF(BF$3&lt;=$C373,0,IF(BF$3&gt;($F$343+$C373),INDEX($D$355:$W$355,,$C373)-SUM($D373:BE373),INDEX($D$355:$W$355,,$C373)/$F$343)))</f>
        <v>0</v>
      </c>
      <c r="BG373" s="26">
        <f>IF($F$343="n/a",0,IF(BG$3&lt;=$C373,0,IF(BG$3&gt;($F$343+$C373),INDEX($D$355:$W$355,,$C373)-SUM($D373:BF373),INDEX($D$355:$W$355,,$C373)/$F$343)))</f>
        <v>0</v>
      </c>
      <c r="BH373" s="26">
        <f>IF($F$343="n/a",0,IF(BH$3&lt;=$C373,0,IF(BH$3&gt;($F$343+$C373),INDEX($D$355:$W$355,,$C373)-SUM($D373:BG373),INDEX($D$355:$W$355,,$C373)/$F$343)))</f>
        <v>0</v>
      </c>
      <c r="BI373" s="26">
        <f>IF($F$343="n/a",0,IF(BI$3&lt;=$C373,0,IF(BI$3&gt;($F$343+$C373),INDEX($D$355:$W$355,,$C373)-SUM($D373:BH373),INDEX($D$355:$W$355,,$C373)/$F$343)))</f>
        <v>0</v>
      </c>
      <c r="BJ373" s="26">
        <f>IF($F$343="n/a",0,IF(BJ$3&lt;=$C373,0,IF(BJ$3&gt;($F$343+$C373),INDEX($D$355:$W$355,,$C373)-SUM($D373:BI373),INDEX($D$355:$W$355,,$C373)/$F$343)))</f>
        <v>0</v>
      </c>
      <c r="BK373" s="26">
        <f>IF($F$343="n/a",0,IF(BK$3&lt;=$C373,0,IF(BK$3&gt;($F$343+$C373),INDEX($D$355:$W$355,,$C373)-SUM($D373:BJ373),INDEX($D$355:$W$355,,$C373)/$F$343)))</f>
        <v>0</v>
      </c>
    </row>
    <row r="374" spans="2:63" hidden="1" outlineLevel="1" x14ac:dyDescent="0.3">
      <c r="B374" s="15">
        <v>2029</v>
      </c>
      <c r="C374">
        <v>17</v>
      </c>
      <c r="D374" s="26"/>
      <c r="E374" s="26">
        <f>IF($F$343="n/a",0,IF(E$3&lt;=$C374,0,IF(E$3&gt;($F$343+$C374),INDEX($D$355:$W$355,,$C374)-SUM($D374:D374),INDEX($D$355:$W$355,,$C374)/$F$343)))</f>
        <v>0</v>
      </c>
      <c r="F374" s="26">
        <f>IF($F$343="n/a",0,IF(F$3&lt;=$C374,0,IF(F$3&gt;($F$343+$C374),INDEX($D$355:$W$355,,$C374)-SUM($D374:E374),INDEX($D$355:$W$355,,$C374)/$F$343)))</f>
        <v>0</v>
      </c>
      <c r="G374" s="26">
        <f>IF($F$343="n/a",0,IF(G$3&lt;=$C374,0,IF(G$3&gt;($F$343+$C374),INDEX($D$355:$W$355,,$C374)-SUM($D374:F374),INDEX($D$355:$W$355,,$C374)/$F$343)))</f>
        <v>0</v>
      </c>
      <c r="H374" s="46">
        <f>IF($F$343="n/a",0,IF(H$3&lt;=$C374,0,IF(H$3&gt;($F$343+$C374),INDEX($D$355:$W$355,,$C374)-SUM($D374:G374),INDEX($D$355:$W$355,,$C374)/$F$343)))</f>
        <v>0</v>
      </c>
      <c r="I374" s="40">
        <f>IF($F$343="n/a",0,IF(I$3&lt;=$C374,0,IF(I$3&gt;($F$343+$C374),INDEX($D$355:$W$355,,$C374)-SUM($D374:H374),INDEX($D$355:$W$355,,$C374)/$F$343)))</f>
        <v>0</v>
      </c>
      <c r="J374" s="26">
        <f>IF($F$343="n/a",0,IF(J$3&lt;=$C374,0,IF(J$3&gt;($F$343+$C374),INDEX($D$355:$W$355,,$C374)-SUM($D374:I374),INDEX($D$355:$W$355,,$C374)/$F$343)))</f>
        <v>0</v>
      </c>
      <c r="K374" s="26">
        <f>IF($F$343="n/a",0,IF(K$3&lt;=$C374,0,IF(K$3&gt;($F$343+$C374),INDEX($D$355:$W$355,,$C374)-SUM($D374:J374),INDEX($D$355:$W$355,,$C374)/$F$343)))</f>
        <v>0</v>
      </c>
      <c r="L374" s="26">
        <f>IF($F$343="n/a",0,IF(L$3&lt;=$C374,0,IF(L$3&gt;($F$343+$C374),INDEX($D$355:$W$355,,$C374)-SUM($D374:K374),INDEX($D$355:$W$355,,$C374)/$F$343)))</f>
        <v>0</v>
      </c>
      <c r="M374" s="26">
        <f>IF($F$343="n/a",0,IF(M$3&lt;=$C374,0,IF(M$3&gt;($F$343+$C374),INDEX($D$355:$W$355,,$C374)-SUM($D374:L374),INDEX($D$355:$W$355,,$C374)/$F$343)))</f>
        <v>0</v>
      </c>
      <c r="N374" s="26">
        <f>IF($F$343="n/a",0,IF(N$3&lt;=$C374,0,IF(N$3&gt;($F$343+$C374),INDEX($D$355:$W$355,,$C374)-SUM($D374:M374),INDEX($D$355:$W$355,,$C374)/$F$343)))</f>
        <v>0</v>
      </c>
      <c r="O374" s="26">
        <f>IF($F$343="n/a",0,IF(O$3&lt;=$C374,0,IF(O$3&gt;($F$343+$C374),INDEX($D$355:$W$355,,$C374)-SUM($D374:N374),INDEX($D$355:$W$355,,$C374)/$F$343)))</f>
        <v>0</v>
      </c>
      <c r="P374" s="26">
        <f>IF($F$343="n/a",0,IF(P$3&lt;=$C374,0,IF(P$3&gt;($F$343+$C374),INDEX($D$355:$W$355,,$C374)-SUM($D374:O374),INDEX($D$355:$W$355,,$C374)/$F$343)))</f>
        <v>0</v>
      </c>
      <c r="Q374" s="26">
        <f>IF($F$343="n/a",0,IF(Q$3&lt;=$C374,0,IF(Q$3&gt;($F$343+$C374),INDEX($D$355:$W$355,,$C374)-SUM($D374:P374),INDEX($D$355:$W$355,,$C374)/$F$343)))</f>
        <v>0</v>
      </c>
      <c r="R374" s="26">
        <f>IF($F$343="n/a",0,IF(R$3&lt;=$C374,0,IF(R$3&gt;($F$343+$C374),INDEX($D$355:$W$355,,$C374)-SUM($D374:Q374),INDEX($D$355:$W$355,,$C374)/$F$343)))</f>
        <v>0</v>
      </c>
      <c r="S374" s="26">
        <f>IF($F$343="n/a",0,IF(S$3&lt;=$C374,0,IF(S$3&gt;($F$343+$C374),INDEX($D$355:$W$355,,$C374)-SUM($D374:R374),INDEX($D$355:$W$355,,$C374)/$F$343)))</f>
        <v>0</v>
      </c>
      <c r="T374" s="26">
        <f>IF($F$343="n/a",0,IF(T$3&lt;=$C374,0,IF(T$3&gt;($F$343+$C374),INDEX($D$355:$W$355,,$C374)-SUM($D374:S374),INDEX($D$355:$W$355,,$C374)/$F$343)))</f>
        <v>0</v>
      </c>
      <c r="U374" s="26">
        <f>IF($F$343="n/a",0,IF(U$3&lt;=$C374,0,IF(U$3&gt;($F$343+$C374),INDEX($D$355:$W$355,,$C374)-SUM($D374:T374),INDEX($D$355:$W$355,,$C374)/$F$343)))</f>
        <v>0</v>
      </c>
      <c r="V374" s="26">
        <f>IF($F$343="n/a",0,IF(V$3&lt;=$C374,0,IF(V$3&gt;($F$343+$C374),INDEX($D$355:$W$355,,$C374)-SUM($D374:U374),INDEX($D$355:$W$355,,$C374)/$F$343)))</f>
        <v>0</v>
      </c>
      <c r="W374" s="26">
        <f>IF($F$343="n/a",0,IF(W$3&lt;=$C374,0,IF(W$3&gt;($F$343+$C374),INDEX($D$355:$W$355,,$C374)-SUM($D374:V374),INDEX($D$355:$W$355,,$C374)/$F$343)))</f>
        <v>0</v>
      </c>
      <c r="X374" s="26">
        <f>IF($F$343="n/a",0,IF(X$3&lt;=$C374,0,IF(X$3&gt;($F$343+$C374),INDEX($D$355:$W$355,,$C374)-SUM($D374:W374),INDEX($D$355:$W$355,,$C374)/$F$343)))</f>
        <v>0</v>
      </c>
      <c r="Y374" s="26">
        <f>IF($F$343="n/a",0,IF(Y$3&lt;=$C374,0,IF(Y$3&gt;($F$343+$C374),INDEX($D$355:$W$355,,$C374)-SUM($D374:X374),INDEX($D$355:$W$355,,$C374)/$F$343)))</f>
        <v>0</v>
      </c>
      <c r="Z374" s="26">
        <f>IF($F$343="n/a",0,IF(Z$3&lt;=$C374,0,IF(Z$3&gt;($F$343+$C374),INDEX($D$355:$W$355,,$C374)-SUM($D374:Y374),INDEX($D$355:$W$355,,$C374)/$F$343)))</f>
        <v>0</v>
      </c>
      <c r="AA374" s="26">
        <f>IF($F$343="n/a",0,IF(AA$3&lt;=$C374,0,IF(AA$3&gt;($F$343+$C374),INDEX($D$355:$W$355,,$C374)-SUM($D374:Z374),INDEX($D$355:$W$355,,$C374)/$F$343)))</f>
        <v>0</v>
      </c>
      <c r="AB374" s="26">
        <f>IF($F$343="n/a",0,IF(AB$3&lt;=$C374,0,IF(AB$3&gt;($F$343+$C374),INDEX($D$355:$W$355,,$C374)-SUM($D374:AA374),INDEX($D$355:$W$355,,$C374)/$F$343)))</f>
        <v>0</v>
      </c>
      <c r="AC374" s="26">
        <f>IF($F$343="n/a",0,IF(AC$3&lt;=$C374,0,IF(AC$3&gt;($F$343+$C374),INDEX($D$355:$W$355,,$C374)-SUM($D374:AB374),INDEX($D$355:$W$355,,$C374)/$F$343)))</f>
        <v>0</v>
      </c>
      <c r="AD374" s="26">
        <f>IF($F$343="n/a",0,IF(AD$3&lt;=$C374,0,IF(AD$3&gt;($F$343+$C374),INDEX($D$355:$W$355,,$C374)-SUM($D374:AC374),INDEX($D$355:$W$355,,$C374)/$F$343)))</f>
        <v>0</v>
      </c>
      <c r="AE374" s="26">
        <f>IF($F$343="n/a",0,IF(AE$3&lt;=$C374,0,IF(AE$3&gt;($F$343+$C374),INDEX($D$355:$W$355,,$C374)-SUM($D374:AD374),INDEX($D$355:$W$355,,$C374)/$F$343)))</f>
        <v>0</v>
      </c>
      <c r="AF374" s="26">
        <f>IF($F$343="n/a",0,IF(AF$3&lt;=$C374,0,IF(AF$3&gt;($F$343+$C374),INDEX($D$355:$W$355,,$C374)-SUM($D374:AE374),INDEX($D$355:$W$355,,$C374)/$F$343)))</f>
        <v>0</v>
      </c>
      <c r="AG374" s="26">
        <f>IF($F$343="n/a",0,IF(AG$3&lt;=$C374,0,IF(AG$3&gt;($F$343+$C374),INDEX($D$355:$W$355,,$C374)-SUM($D374:AF374),INDEX($D$355:$W$355,,$C374)/$F$343)))</f>
        <v>0</v>
      </c>
      <c r="AH374" s="26">
        <f>IF($F$343="n/a",0,IF(AH$3&lt;=$C374,0,IF(AH$3&gt;($F$343+$C374),INDEX($D$355:$W$355,,$C374)-SUM($D374:AG374),INDEX($D$355:$W$355,,$C374)/$F$343)))</f>
        <v>0</v>
      </c>
      <c r="AI374" s="26">
        <f>IF($F$343="n/a",0,IF(AI$3&lt;=$C374,0,IF(AI$3&gt;($F$343+$C374),INDEX($D$355:$W$355,,$C374)-SUM($D374:AH374),INDEX($D$355:$W$355,,$C374)/$F$343)))</f>
        <v>0</v>
      </c>
      <c r="AJ374" s="26">
        <f>IF($F$343="n/a",0,IF(AJ$3&lt;=$C374,0,IF(AJ$3&gt;($F$343+$C374),INDEX($D$355:$W$355,,$C374)-SUM($D374:AI374),INDEX($D$355:$W$355,,$C374)/$F$343)))</f>
        <v>0</v>
      </c>
      <c r="AK374" s="26">
        <f>IF($F$343="n/a",0,IF(AK$3&lt;=$C374,0,IF(AK$3&gt;($F$343+$C374),INDEX($D$355:$W$355,,$C374)-SUM($D374:AJ374),INDEX($D$355:$W$355,,$C374)/$F$343)))</f>
        <v>0</v>
      </c>
      <c r="AL374" s="26">
        <f>IF($F$343="n/a",0,IF(AL$3&lt;=$C374,0,IF(AL$3&gt;($F$343+$C374),INDEX($D$355:$W$355,,$C374)-SUM($D374:AK374),INDEX($D$355:$W$355,,$C374)/$F$343)))</f>
        <v>0</v>
      </c>
      <c r="AM374" s="26">
        <f>IF($F$343="n/a",0,IF(AM$3&lt;=$C374,0,IF(AM$3&gt;($F$343+$C374),INDEX($D$355:$W$355,,$C374)-SUM($D374:AL374),INDEX($D$355:$W$355,,$C374)/$F$343)))</f>
        <v>0</v>
      </c>
      <c r="AN374" s="26">
        <f>IF($F$343="n/a",0,IF(AN$3&lt;=$C374,0,IF(AN$3&gt;($F$343+$C374),INDEX($D$355:$W$355,,$C374)-SUM($D374:AM374),INDEX($D$355:$W$355,,$C374)/$F$343)))</f>
        <v>0</v>
      </c>
      <c r="AO374" s="26">
        <f>IF($F$343="n/a",0,IF(AO$3&lt;=$C374,0,IF(AO$3&gt;($F$343+$C374),INDEX($D$355:$W$355,,$C374)-SUM($D374:AN374),INDEX($D$355:$W$355,,$C374)/$F$343)))</f>
        <v>0</v>
      </c>
      <c r="AP374" s="26">
        <f>IF($F$343="n/a",0,IF(AP$3&lt;=$C374,0,IF(AP$3&gt;($F$343+$C374),INDEX($D$355:$W$355,,$C374)-SUM($D374:AO374),INDEX($D$355:$W$355,,$C374)/$F$343)))</f>
        <v>0</v>
      </c>
      <c r="AQ374" s="26">
        <f>IF($F$343="n/a",0,IF(AQ$3&lt;=$C374,0,IF(AQ$3&gt;($F$343+$C374),INDEX($D$355:$W$355,,$C374)-SUM($D374:AP374),INDEX($D$355:$W$355,,$C374)/$F$343)))</f>
        <v>0</v>
      </c>
      <c r="AR374" s="26">
        <f>IF($F$343="n/a",0,IF(AR$3&lt;=$C374,0,IF(AR$3&gt;($F$343+$C374),INDEX($D$355:$W$355,,$C374)-SUM($D374:AQ374),INDEX($D$355:$W$355,,$C374)/$F$343)))</f>
        <v>0</v>
      </c>
      <c r="AS374" s="26">
        <f>IF($F$343="n/a",0,IF(AS$3&lt;=$C374,0,IF(AS$3&gt;($F$343+$C374),INDEX($D$355:$W$355,,$C374)-SUM($D374:AR374),INDEX($D$355:$W$355,,$C374)/$F$343)))</f>
        <v>0</v>
      </c>
      <c r="AT374" s="26">
        <f>IF($F$343="n/a",0,IF(AT$3&lt;=$C374,0,IF(AT$3&gt;($F$343+$C374),INDEX($D$355:$W$355,,$C374)-SUM($D374:AS374),INDEX($D$355:$W$355,,$C374)/$F$343)))</f>
        <v>0</v>
      </c>
      <c r="AU374" s="26">
        <f>IF($F$343="n/a",0,IF(AU$3&lt;=$C374,0,IF(AU$3&gt;($F$343+$C374),INDEX($D$355:$W$355,,$C374)-SUM($D374:AT374),INDEX($D$355:$W$355,,$C374)/$F$343)))</f>
        <v>0</v>
      </c>
      <c r="AV374" s="26">
        <f>IF($F$343="n/a",0,IF(AV$3&lt;=$C374,0,IF(AV$3&gt;($F$343+$C374),INDEX($D$355:$W$355,,$C374)-SUM($D374:AU374),INDEX($D$355:$W$355,,$C374)/$F$343)))</f>
        <v>0</v>
      </c>
      <c r="AW374" s="26">
        <f>IF($F$343="n/a",0,IF(AW$3&lt;=$C374,0,IF(AW$3&gt;($F$343+$C374),INDEX($D$355:$W$355,,$C374)-SUM($D374:AV374),INDEX($D$355:$W$355,,$C374)/$F$343)))</f>
        <v>0</v>
      </c>
      <c r="AX374" s="26">
        <f>IF($F$343="n/a",0,IF(AX$3&lt;=$C374,0,IF(AX$3&gt;($F$343+$C374),INDEX($D$355:$W$355,,$C374)-SUM($D374:AW374),INDEX($D$355:$W$355,,$C374)/$F$343)))</f>
        <v>0</v>
      </c>
      <c r="AY374" s="26">
        <f>IF($F$343="n/a",0,IF(AY$3&lt;=$C374,0,IF(AY$3&gt;($F$343+$C374),INDEX($D$355:$W$355,,$C374)-SUM($D374:AX374),INDEX($D$355:$W$355,,$C374)/$F$343)))</f>
        <v>0</v>
      </c>
      <c r="AZ374" s="26">
        <f>IF($F$343="n/a",0,IF(AZ$3&lt;=$C374,0,IF(AZ$3&gt;($F$343+$C374),INDEX($D$355:$W$355,,$C374)-SUM($D374:AY374),INDEX($D$355:$W$355,,$C374)/$F$343)))</f>
        <v>0</v>
      </c>
      <c r="BA374" s="26">
        <f>IF($F$343="n/a",0,IF(BA$3&lt;=$C374,0,IF(BA$3&gt;($F$343+$C374),INDEX($D$355:$W$355,,$C374)-SUM($D374:AZ374),INDEX($D$355:$W$355,,$C374)/$F$343)))</f>
        <v>0</v>
      </c>
      <c r="BB374" s="26">
        <f>IF($F$343="n/a",0,IF(BB$3&lt;=$C374,0,IF(BB$3&gt;($F$343+$C374),INDEX($D$355:$W$355,,$C374)-SUM($D374:BA374),INDEX($D$355:$W$355,,$C374)/$F$343)))</f>
        <v>0</v>
      </c>
      <c r="BC374" s="26">
        <f>IF($F$343="n/a",0,IF(BC$3&lt;=$C374,0,IF(BC$3&gt;($F$343+$C374),INDEX($D$355:$W$355,,$C374)-SUM($D374:BB374),INDEX($D$355:$W$355,,$C374)/$F$343)))</f>
        <v>0</v>
      </c>
      <c r="BD374" s="26">
        <f>IF($F$343="n/a",0,IF(BD$3&lt;=$C374,0,IF(BD$3&gt;($F$343+$C374),INDEX($D$355:$W$355,,$C374)-SUM($D374:BC374),INDEX($D$355:$W$355,,$C374)/$F$343)))</f>
        <v>0</v>
      </c>
      <c r="BE374" s="26">
        <f>IF($F$343="n/a",0,IF(BE$3&lt;=$C374,0,IF(BE$3&gt;($F$343+$C374),INDEX($D$355:$W$355,,$C374)-SUM($D374:BD374),INDEX($D$355:$W$355,,$C374)/$F$343)))</f>
        <v>0</v>
      </c>
      <c r="BF374" s="26">
        <f>IF($F$343="n/a",0,IF(BF$3&lt;=$C374,0,IF(BF$3&gt;($F$343+$C374),INDEX($D$355:$W$355,,$C374)-SUM($D374:BE374),INDEX($D$355:$W$355,,$C374)/$F$343)))</f>
        <v>0</v>
      </c>
      <c r="BG374" s="26">
        <f>IF($F$343="n/a",0,IF(BG$3&lt;=$C374,0,IF(BG$3&gt;($F$343+$C374),INDEX($D$355:$W$355,,$C374)-SUM($D374:BF374),INDEX($D$355:$W$355,,$C374)/$F$343)))</f>
        <v>0</v>
      </c>
      <c r="BH374" s="26">
        <f>IF($F$343="n/a",0,IF(BH$3&lt;=$C374,0,IF(BH$3&gt;($F$343+$C374),INDEX($D$355:$W$355,,$C374)-SUM($D374:BG374),INDEX($D$355:$W$355,,$C374)/$F$343)))</f>
        <v>0</v>
      </c>
      <c r="BI374" s="26">
        <f>IF($F$343="n/a",0,IF(BI$3&lt;=$C374,0,IF(BI$3&gt;($F$343+$C374),INDEX($D$355:$W$355,,$C374)-SUM($D374:BH374),INDEX($D$355:$W$355,,$C374)/$F$343)))</f>
        <v>0</v>
      </c>
      <c r="BJ374" s="26">
        <f>IF($F$343="n/a",0,IF(BJ$3&lt;=$C374,0,IF(BJ$3&gt;($F$343+$C374),INDEX($D$355:$W$355,,$C374)-SUM($D374:BI374),INDEX($D$355:$W$355,,$C374)/$F$343)))</f>
        <v>0</v>
      </c>
      <c r="BK374" s="26">
        <f>IF($F$343="n/a",0,IF(BK$3&lt;=$C374,0,IF(BK$3&gt;($F$343+$C374),INDEX($D$355:$W$355,,$C374)-SUM($D374:BJ374),INDEX($D$355:$W$355,,$C374)/$F$343)))</f>
        <v>0</v>
      </c>
    </row>
    <row r="375" spans="2:63" hidden="1" outlineLevel="1" x14ac:dyDescent="0.3">
      <c r="B375" s="15">
        <v>2030</v>
      </c>
      <c r="C375">
        <v>18</v>
      </c>
      <c r="D375" s="26"/>
      <c r="E375" s="26">
        <f>IF($F$343="n/a",0,IF(E$3&lt;=$C375,0,IF(E$3&gt;($F$343+$C375),INDEX($D$355:$W$355,,$C375)-SUM($D375:D375),INDEX($D$355:$W$355,,$C375)/$F$343)))</f>
        <v>0</v>
      </c>
      <c r="F375" s="26">
        <f>IF($F$343="n/a",0,IF(F$3&lt;=$C375,0,IF(F$3&gt;($F$343+$C375),INDEX($D$355:$W$355,,$C375)-SUM($D375:E375),INDEX($D$355:$W$355,,$C375)/$F$343)))</f>
        <v>0</v>
      </c>
      <c r="G375" s="26">
        <f>IF($F$343="n/a",0,IF(G$3&lt;=$C375,0,IF(G$3&gt;($F$343+$C375),INDEX($D$355:$W$355,,$C375)-SUM($D375:F375),INDEX($D$355:$W$355,,$C375)/$F$343)))</f>
        <v>0</v>
      </c>
      <c r="H375" s="46">
        <f>IF($F$343="n/a",0,IF(H$3&lt;=$C375,0,IF(H$3&gt;($F$343+$C375),INDEX($D$355:$W$355,,$C375)-SUM($D375:G375),INDEX($D$355:$W$355,,$C375)/$F$343)))</f>
        <v>0</v>
      </c>
      <c r="I375" s="40">
        <f>IF($F$343="n/a",0,IF(I$3&lt;=$C375,0,IF(I$3&gt;($F$343+$C375),INDEX($D$355:$W$355,,$C375)-SUM($D375:H375),INDEX($D$355:$W$355,,$C375)/$F$343)))</f>
        <v>0</v>
      </c>
      <c r="J375" s="26">
        <f>IF($F$343="n/a",0,IF(J$3&lt;=$C375,0,IF(J$3&gt;($F$343+$C375),INDEX($D$355:$W$355,,$C375)-SUM($D375:I375),INDEX($D$355:$W$355,,$C375)/$F$343)))</f>
        <v>0</v>
      </c>
      <c r="K375" s="26">
        <f>IF($F$343="n/a",0,IF(K$3&lt;=$C375,0,IF(K$3&gt;($F$343+$C375),INDEX($D$355:$W$355,,$C375)-SUM($D375:J375),INDEX($D$355:$W$355,,$C375)/$F$343)))</f>
        <v>0</v>
      </c>
      <c r="L375" s="26">
        <f>IF($F$343="n/a",0,IF(L$3&lt;=$C375,0,IF(L$3&gt;($F$343+$C375),INDEX($D$355:$W$355,,$C375)-SUM($D375:K375),INDEX($D$355:$W$355,,$C375)/$F$343)))</f>
        <v>0</v>
      </c>
      <c r="M375" s="26">
        <f>IF($F$343="n/a",0,IF(M$3&lt;=$C375,0,IF(M$3&gt;($F$343+$C375),INDEX($D$355:$W$355,,$C375)-SUM($D375:L375),INDEX($D$355:$W$355,,$C375)/$F$343)))</f>
        <v>0</v>
      </c>
      <c r="N375" s="26">
        <f>IF($F$343="n/a",0,IF(N$3&lt;=$C375,0,IF(N$3&gt;($F$343+$C375),INDEX($D$355:$W$355,,$C375)-SUM($D375:M375),INDEX($D$355:$W$355,,$C375)/$F$343)))</f>
        <v>0</v>
      </c>
      <c r="O375" s="26">
        <f>IF($F$343="n/a",0,IF(O$3&lt;=$C375,0,IF(O$3&gt;($F$343+$C375),INDEX($D$355:$W$355,,$C375)-SUM($D375:N375),INDEX($D$355:$W$355,,$C375)/$F$343)))</f>
        <v>0</v>
      </c>
      <c r="P375" s="26">
        <f>IF($F$343="n/a",0,IF(P$3&lt;=$C375,0,IF(P$3&gt;($F$343+$C375),INDEX($D$355:$W$355,,$C375)-SUM($D375:O375),INDEX($D$355:$W$355,,$C375)/$F$343)))</f>
        <v>0</v>
      </c>
      <c r="Q375" s="26">
        <f>IF($F$343="n/a",0,IF(Q$3&lt;=$C375,0,IF(Q$3&gt;($F$343+$C375),INDEX($D$355:$W$355,,$C375)-SUM($D375:P375),INDEX($D$355:$W$355,,$C375)/$F$343)))</f>
        <v>0</v>
      </c>
      <c r="R375" s="26">
        <f>IF($F$343="n/a",0,IF(R$3&lt;=$C375,0,IF(R$3&gt;($F$343+$C375),INDEX($D$355:$W$355,,$C375)-SUM($D375:Q375),INDEX($D$355:$W$355,,$C375)/$F$343)))</f>
        <v>0</v>
      </c>
      <c r="S375" s="26">
        <f>IF($F$343="n/a",0,IF(S$3&lt;=$C375,0,IF(S$3&gt;($F$343+$C375),INDEX($D$355:$W$355,,$C375)-SUM($D375:R375),INDEX($D$355:$W$355,,$C375)/$F$343)))</f>
        <v>0</v>
      </c>
      <c r="T375" s="26">
        <f>IF($F$343="n/a",0,IF(T$3&lt;=$C375,0,IF(T$3&gt;($F$343+$C375),INDEX($D$355:$W$355,,$C375)-SUM($D375:S375),INDEX($D$355:$W$355,,$C375)/$F$343)))</f>
        <v>0</v>
      </c>
      <c r="U375" s="26">
        <f>IF($F$343="n/a",0,IF(U$3&lt;=$C375,0,IF(U$3&gt;($F$343+$C375),INDEX($D$355:$W$355,,$C375)-SUM($D375:T375),INDEX($D$355:$W$355,,$C375)/$F$343)))</f>
        <v>0</v>
      </c>
      <c r="V375" s="26">
        <f>IF($F$343="n/a",0,IF(V$3&lt;=$C375,0,IF(V$3&gt;($F$343+$C375),INDEX($D$355:$W$355,,$C375)-SUM($D375:U375),INDEX($D$355:$W$355,,$C375)/$F$343)))</f>
        <v>0</v>
      </c>
      <c r="W375" s="26">
        <f>IF($F$343="n/a",0,IF(W$3&lt;=$C375,0,IF(W$3&gt;($F$343+$C375),INDEX($D$355:$W$355,,$C375)-SUM($D375:V375),INDEX($D$355:$W$355,,$C375)/$F$343)))</f>
        <v>0</v>
      </c>
      <c r="X375" s="26">
        <f>IF($F$343="n/a",0,IF(X$3&lt;=$C375,0,IF(X$3&gt;($F$343+$C375),INDEX($D$355:$W$355,,$C375)-SUM($D375:W375),INDEX($D$355:$W$355,,$C375)/$F$343)))</f>
        <v>0</v>
      </c>
      <c r="Y375" s="26">
        <f>IF($F$343="n/a",0,IF(Y$3&lt;=$C375,0,IF(Y$3&gt;($F$343+$C375),INDEX($D$355:$W$355,,$C375)-SUM($D375:X375),INDEX($D$355:$W$355,,$C375)/$F$343)))</f>
        <v>0</v>
      </c>
      <c r="Z375" s="26">
        <f>IF($F$343="n/a",0,IF(Z$3&lt;=$C375,0,IF(Z$3&gt;($F$343+$C375),INDEX($D$355:$W$355,,$C375)-SUM($D375:Y375),INDEX($D$355:$W$355,,$C375)/$F$343)))</f>
        <v>0</v>
      </c>
      <c r="AA375" s="26">
        <f>IF($F$343="n/a",0,IF(AA$3&lt;=$C375,0,IF(AA$3&gt;($F$343+$C375),INDEX($D$355:$W$355,,$C375)-SUM($D375:Z375),INDEX($D$355:$W$355,,$C375)/$F$343)))</f>
        <v>0</v>
      </c>
      <c r="AB375" s="26">
        <f>IF($F$343="n/a",0,IF(AB$3&lt;=$C375,0,IF(AB$3&gt;($F$343+$C375),INDEX($D$355:$W$355,,$C375)-SUM($D375:AA375),INDEX($D$355:$W$355,,$C375)/$F$343)))</f>
        <v>0</v>
      </c>
      <c r="AC375" s="26">
        <f>IF($F$343="n/a",0,IF(AC$3&lt;=$C375,0,IF(AC$3&gt;($F$343+$C375),INDEX($D$355:$W$355,,$C375)-SUM($D375:AB375),INDEX($D$355:$W$355,,$C375)/$F$343)))</f>
        <v>0</v>
      </c>
      <c r="AD375" s="26">
        <f>IF($F$343="n/a",0,IF(AD$3&lt;=$C375,0,IF(AD$3&gt;($F$343+$C375),INDEX($D$355:$W$355,,$C375)-SUM($D375:AC375),INDEX($D$355:$W$355,,$C375)/$F$343)))</f>
        <v>0</v>
      </c>
      <c r="AE375" s="26">
        <f>IF($F$343="n/a",0,IF(AE$3&lt;=$C375,0,IF(AE$3&gt;($F$343+$C375),INDEX($D$355:$W$355,,$C375)-SUM($D375:AD375),INDEX($D$355:$W$355,,$C375)/$F$343)))</f>
        <v>0</v>
      </c>
      <c r="AF375" s="26">
        <f>IF($F$343="n/a",0,IF(AF$3&lt;=$C375,0,IF(AF$3&gt;($F$343+$C375),INDEX($D$355:$W$355,,$C375)-SUM($D375:AE375),INDEX($D$355:$W$355,,$C375)/$F$343)))</f>
        <v>0</v>
      </c>
      <c r="AG375" s="26">
        <f>IF($F$343="n/a",0,IF(AG$3&lt;=$C375,0,IF(AG$3&gt;($F$343+$C375),INDEX($D$355:$W$355,,$C375)-SUM($D375:AF375),INDEX($D$355:$W$355,,$C375)/$F$343)))</f>
        <v>0</v>
      </c>
      <c r="AH375" s="26">
        <f>IF($F$343="n/a",0,IF(AH$3&lt;=$C375,0,IF(AH$3&gt;($F$343+$C375),INDEX($D$355:$W$355,,$C375)-SUM($D375:AG375),INDEX($D$355:$W$355,,$C375)/$F$343)))</f>
        <v>0</v>
      </c>
      <c r="AI375" s="26">
        <f>IF($F$343="n/a",0,IF(AI$3&lt;=$C375,0,IF(AI$3&gt;($F$343+$C375),INDEX($D$355:$W$355,,$C375)-SUM($D375:AH375),INDEX($D$355:$W$355,,$C375)/$F$343)))</f>
        <v>0</v>
      </c>
      <c r="AJ375" s="26">
        <f>IF($F$343="n/a",0,IF(AJ$3&lt;=$C375,0,IF(AJ$3&gt;($F$343+$C375),INDEX($D$355:$W$355,,$C375)-SUM($D375:AI375),INDEX($D$355:$W$355,,$C375)/$F$343)))</f>
        <v>0</v>
      </c>
      <c r="AK375" s="26">
        <f>IF($F$343="n/a",0,IF(AK$3&lt;=$C375,0,IF(AK$3&gt;($F$343+$C375),INDEX($D$355:$W$355,,$C375)-SUM($D375:AJ375),INDEX($D$355:$W$355,,$C375)/$F$343)))</f>
        <v>0</v>
      </c>
      <c r="AL375" s="26">
        <f>IF($F$343="n/a",0,IF(AL$3&lt;=$C375,0,IF(AL$3&gt;($F$343+$C375),INDEX($D$355:$W$355,,$C375)-SUM($D375:AK375),INDEX($D$355:$W$355,,$C375)/$F$343)))</f>
        <v>0</v>
      </c>
      <c r="AM375" s="26">
        <f>IF($F$343="n/a",0,IF(AM$3&lt;=$C375,0,IF(AM$3&gt;($F$343+$C375),INDEX($D$355:$W$355,,$C375)-SUM($D375:AL375),INDEX($D$355:$W$355,,$C375)/$F$343)))</f>
        <v>0</v>
      </c>
      <c r="AN375" s="26">
        <f>IF($F$343="n/a",0,IF(AN$3&lt;=$C375,0,IF(AN$3&gt;($F$343+$C375),INDEX($D$355:$W$355,,$C375)-SUM($D375:AM375),INDEX($D$355:$W$355,,$C375)/$F$343)))</f>
        <v>0</v>
      </c>
      <c r="AO375" s="26">
        <f>IF($F$343="n/a",0,IF(AO$3&lt;=$C375,0,IF(AO$3&gt;($F$343+$C375),INDEX($D$355:$W$355,,$C375)-SUM($D375:AN375),INDEX($D$355:$W$355,,$C375)/$F$343)))</f>
        <v>0</v>
      </c>
      <c r="AP375" s="26">
        <f>IF($F$343="n/a",0,IF(AP$3&lt;=$C375,0,IF(AP$3&gt;($F$343+$C375),INDEX($D$355:$W$355,,$C375)-SUM($D375:AO375),INDEX($D$355:$W$355,,$C375)/$F$343)))</f>
        <v>0</v>
      </c>
      <c r="AQ375" s="26">
        <f>IF($F$343="n/a",0,IF(AQ$3&lt;=$C375,0,IF(AQ$3&gt;($F$343+$C375),INDEX($D$355:$W$355,,$C375)-SUM($D375:AP375),INDEX($D$355:$W$355,,$C375)/$F$343)))</f>
        <v>0</v>
      </c>
      <c r="AR375" s="26">
        <f>IF($F$343="n/a",0,IF(AR$3&lt;=$C375,0,IF(AR$3&gt;($F$343+$C375),INDEX($D$355:$W$355,,$C375)-SUM($D375:AQ375),INDEX($D$355:$W$355,,$C375)/$F$343)))</f>
        <v>0</v>
      </c>
      <c r="AS375" s="26">
        <f>IF($F$343="n/a",0,IF(AS$3&lt;=$C375,0,IF(AS$3&gt;($F$343+$C375),INDEX($D$355:$W$355,,$C375)-SUM($D375:AR375),INDEX($D$355:$W$355,,$C375)/$F$343)))</f>
        <v>0</v>
      </c>
      <c r="AT375" s="26">
        <f>IF($F$343="n/a",0,IF(AT$3&lt;=$C375,0,IF(AT$3&gt;($F$343+$C375),INDEX($D$355:$W$355,,$C375)-SUM($D375:AS375),INDEX($D$355:$W$355,,$C375)/$F$343)))</f>
        <v>0</v>
      </c>
      <c r="AU375" s="26">
        <f>IF($F$343="n/a",0,IF(AU$3&lt;=$C375,0,IF(AU$3&gt;($F$343+$C375),INDEX($D$355:$W$355,,$C375)-SUM($D375:AT375),INDEX($D$355:$W$355,,$C375)/$F$343)))</f>
        <v>0</v>
      </c>
      <c r="AV375" s="26">
        <f>IF($F$343="n/a",0,IF(AV$3&lt;=$C375,0,IF(AV$3&gt;($F$343+$C375),INDEX($D$355:$W$355,,$C375)-SUM($D375:AU375),INDEX($D$355:$W$355,,$C375)/$F$343)))</f>
        <v>0</v>
      </c>
      <c r="AW375" s="26">
        <f>IF($F$343="n/a",0,IF(AW$3&lt;=$C375,0,IF(AW$3&gt;($F$343+$C375),INDEX($D$355:$W$355,,$C375)-SUM($D375:AV375),INDEX($D$355:$W$355,,$C375)/$F$343)))</f>
        <v>0</v>
      </c>
      <c r="AX375" s="26">
        <f>IF($F$343="n/a",0,IF(AX$3&lt;=$C375,0,IF(AX$3&gt;($F$343+$C375),INDEX($D$355:$W$355,,$C375)-SUM($D375:AW375),INDEX($D$355:$W$355,,$C375)/$F$343)))</f>
        <v>0</v>
      </c>
      <c r="AY375" s="26">
        <f>IF($F$343="n/a",0,IF(AY$3&lt;=$C375,0,IF(AY$3&gt;($F$343+$C375),INDEX($D$355:$W$355,,$C375)-SUM($D375:AX375),INDEX($D$355:$W$355,,$C375)/$F$343)))</f>
        <v>0</v>
      </c>
      <c r="AZ375" s="26">
        <f>IF($F$343="n/a",0,IF(AZ$3&lt;=$C375,0,IF(AZ$3&gt;($F$343+$C375),INDEX($D$355:$W$355,,$C375)-SUM($D375:AY375),INDEX($D$355:$W$355,,$C375)/$F$343)))</f>
        <v>0</v>
      </c>
      <c r="BA375" s="26">
        <f>IF($F$343="n/a",0,IF(BA$3&lt;=$C375,0,IF(BA$3&gt;($F$343+$C375),INDEX($D$355:$W$355,,$C375)-SUM($D375:AZ375),INDEX($D$355:$W$355,,$C375)/$F$343)))</f>
        <v>0</v>
      </c>
      <c r="BB375" s="26">
        <f>IF($F$343="n/a",0,IF(BB$3&lt;=$C375,0,IF(BB$3&gt;($F$343+$C375),INDEX($D$355:$W$355,,$C375)-SUM($D375:BA375),INDEX($D$355:$W$355,,$C375)/$F$343)))</f>
        <v>0</v>
      </c>
      <c r="BC375" s="26">
        <f>IF($F$343="n/a",0,IF(BC$3&lt;=$C375,0,IF(BC$3&gt;($F$343+$C375),INDEX($D$355:$W$355,,$C375)-SUM($D375:BB375),INDEX($D$355:$W$355,,$C375)/$F$343)))</f>
        <v>0</v>
      </c>
      <c r="BD375" s="26">
        <f>IF($F$343="n/a",0,IF(BD$3&lt;=$C375,0,IF(BD$3&gt;($F$343+$C375),INDEX($D$355:$W$355,,$C375)-SUM($D375:BC375),INDEX($D$355:$W$355,,$C375)/$F$343)))</f>
        <v>0</v>
      </c>
      <c r="BE375" s="26">
        <f>IF($F$343="n/a",0,IF(BE$3&lt;=$C375,0,IF(BE$3&gt;($F$343+$C375),INDEX($D$355:$W$355,,$C375)-SUM($D375:BD375),INDEX($D$355:$W$355,,$C375)/$F$343)))</f>
        <v>0</v>
      </c>
      <c r="BF375" s="26">
        <f>IF($F$343="n/a",0,IF(BF$3&lt;=$C375,0,IF(BF$3&gt;($F$343+$C375),INDEX($D$355:$W$355,,$C375)-SUM($D375:BE375),INDEX($D$355:$W$355,,$C375)/$F$343)))</f>
        <v>0</v>
      </c>
      <c r="BG375" s="26">
        <f>IF($F$343="n/a",0,IF(BG$3&lt;=$C375,0,IF(BG$3&gt;($F$343+$C375),INDEX($D$355:$W$355,,$C375)-SUM($D375:BF375),INDEX($D$355:$W$355,,$C375)/$F$343)))</f>
        <v>0</v>
      </c>
      <c r="BH375" s="26">
        <f>IF($F$343="n/a",0,IF(BH$3&lt;=$C375,0,IF(BH$3&gt;($F$343+$C375),INDEX($D$355:$W$355,,$C375)-SUM($D375:BG375),INDEX($D$355:$W$355,,$C375)/$F$343)))</f>
        <v>0</v>
      </c>
      <c r="BI375" s="26">
        <f>IF($F$343="n/a",0,IF(BI$3&lt;=$C375,0,IF(BI$3&gt;($F$343+$C375),INDEX($D$355:$W$355,,$C375)-SUM($D375:BH375),INDEX($D$355:$W$355,,$C375)/$F$343)))</f>
        <v>0</v>
      </c>
      <c r="BJ375" s="26">
        <f>IF($F$343="n/a",0,IF(BJ$3&lt;=$C375,0,IF(BJ$3&gt;($F$343+$C375),INDEX($D$355:$W$355,,$C375)-SUM($D375:BI375),INDEX($D$355:$W$355,,$C375)/$F$343)))</f>
        <v>0</v>
      </c>
      <c r="BK375" s="26">
        <f>IF($F$343="n/a",0,IF(BK$3&lt;=$C375,0,IF(BK$3&gt;($F$343+$C375),INDEX($D$355:$W$355,,$C375)-SUM($D375:BJ375),INDEX($D$355:$W$355,,$C375)/$F$343)))</f>
        <v>0</v>
      </c>
    </row>
    <row r="376" spans="2:63" hidden="1" outlineLevel="1" x14ac:dyDescent="0.3">
      <c r="B376" s="15">
        <v>2031</v>
      </c>
      <c r="C376">
        <v>19</v>
      </c>
      <c r="D376" s="26"/>
      <c r="E376" s="26">
        <f>IF($F$343="n/a",0,IF(E$3&lt;=$C376,0,IF(E$3&gt;($F$343+$C376),INDEX($D$355:$W$355,,$C376)-SUM($D376:D376),INDEX($D$355:$W$355,,$C376)/$F$343)))</f>
        <v>0</v>
      </c>
      <c r="F376" s="26">
        <f>IF($F$343="n/a",0,IF(F$3&lt;=$C376,0,IF(F$3&gt;($F$343+$C376),INDEX($D$355:$W$355,,$C376)-SUM($D376:E376),INDEX($D$355:$W$355,,$C376)/$F$343)))</f>
        <v>0</v>
      </c>
      <c r="G376" s="26">
        <f>IF($F$343="n/a",0,IF(G$3&lt;=$C376,0,IF(G$3&gt;($F$343+$C376),INDEX($D$355:$W$355,,$C376)-SUM($D376:F376),INDEX($D$355:$W$355,,$C376)/$F$343)))</f>
        <v>0</v>
      </c>
      <c r="H376" s="46">
        <f>IF($F$343="n/a",0,IF(H$3&lt;=$C376,0,IF(H$3&gt;($F$343+$C376),INDEX($D$355:$W$355,,$C376)-SUM($D376:G376),INDEX($D$355:$W$355,,$C376)/$F$343)))</f>
        <v>0</v>
      </c>
      <c r="I376" s="40">
        <f>IF($F$343="n/a",0,IF(I$3&lt;=$C376,0,IF(I$3&gt;($F$343+$C376),INDEX($D$355:$W$355,,$C376)-SUM($D376:H376),INDEX($D$355:$W$355,,$C376)/$F$343)))</f>
        <v>0</v>
      </c>
      <c r="J376" s="26">
        <f>IF($F$343="n/a",0,IF(J$3&lt;=$C376,0,IF(J$3&gt;($F$343+$C376),INDEX($D$355:$W$355,,$C376)-SUM($D376:I376),INDEX($D$355:$W$355,,$C376)/$F$343)))</f>
        <v>0</v>
      </c>
      <c r="K376" s="26">
        <f>IF($F$343="n/a",0,IF(K$3&lt;=$C376,0,IF(K$3&gt;($F$343+$C376),INDEX($D$355:$W$355,,$C376)-SUM($D376:J376),INDEX($D$355:$W$355,,$C376)/$F$343)))</f>
        <v>0</v>
      </c>
      <c r="L376" s="26">
        <f>IF($F$343="n/a",0,IF(L$3&lt;=$C376,0,IF(L$3&gt;($F$343+$C376),INDEX($D$355:$W$355,,$C376)-SUM($D376:K376),INDEX($D$355:$W$355,,$C376)/$F$343)))</f>
        <v>0</v>
      </c>
      <c r="M376" s="26">
        <f>IF($F$343="n/a",0,IF(M$3&lt;=$C376,0,IF(M$3&gt;($F$343+$C376),INDEX($D$355:$W$355,,$C376)-SUM($D376:L376),INDEX($D$355:$W$355,,$C376)/$F$343)))</f>
        <v>0</v>
      </c>
      <c r="N376" s="26">
        <f>IF($F$343="n/a",0,IF(N$3&lt;=$C376,0,IF(N$3&gt;($F$343+$C376),INDEX($D$355:$W$355,,$C376)-SUM($D376:M376),INDEX($D$355:$W$355,,$C376)/$F$343)))</f>
        <v>0</v>
      </c>
      <c r="O376" s="26">
        <f>IF($F$343="n/a",0,IF(O$3&lt;=$C376,0,IF(O$3&gt;($F$343+$C376),INDEX($D$355:$W$355,,$C376)-SUM($D376:N376),INDEX($D$355:$W$355,,$C376)/$F$343)))</f>
        <v>0</v>
      </c>
      <c r="P376" s="26">
        <f>IF($F$343="n/a",0,IF(P$3&lt;=$C376,0,IF(P$3&gt;($F$343+$C376),INDEX($D$355:$W$355,,$C376)-SUM($D376:O376),INDEX($D$355:$W$355,,$C376)/$F$343)))</f>
        <v>0</v>
      </c>
      <c r="Q376" s="26">
        <f>IF($F$343="n/a",0,IF(Q$3&lt;=$C376,0,IF(Q$3&gt;($F$343+$C376),INDEX($D$355:$W$355,,$C376)-SUM($D376:P376),INDEX($D$355:$W$355,,$C376)/$F$343)))</f>
        <v>0</v>
      </c>
      <c r="R376" s="26">
        <f>IF($F$343="n/a",0,IF(R$3&lt;=$C376,0,IF(R$3&gt;($F$343+$C376),INDEX($D$355:$W$355,,$C376)-SUM($D376:Q376),INDEX($D$355:$W$355,,$C376)/$F$343)))</f>
        <v>0</v>
      </c>
      <c r="S376" s="26">
        <f>IF($F$343="n/a",0,IF(S$3&lt;=$C376,0,IF(S$3&gt;($F$343+$C376),INDEX($D$355:$W$355,,$C376)-SUM($D376:R376),INDEX($D$355:$W$355,,$C376)/$F$343)))</f>
        <v>0</v>
      </c>
      <c r="T376" s="26">
        <f>IF($F$343="n/a",0,IF(T$3&lt;=$C376,0,IF(T$3&gt;($F$343+$C376),INDEX($D$355:$W$355,,$C376)-SUM($D376:S376),INDEX($D$355:$W$355,,$C376)/$F$343)))</f>
        <v>0</v>
      </c>
      <c r="U376" s="26">
        <f>IF($F$343="n/a",0,IF(U$3&lt;=$C376,0,IF(U$3&gt;($F$343+$C376),INDEX($D$355:$W$355,,$C376)-SUM($D376:T376),INDEX($D$355:$W$355,,$C376)/$F$343)))</f>
        <v>0</v>
      </c>
      <c r="V376" s="26">
        <f>IF($F$343="n/a",0,IF(V$3&lt;=$C376,0,IF(V$3&gt;($F$343+$C376),INDEX($D$355:$W$355,,$C376)-SUM($D376:U376),INDEX($D$355:$W$355,,$C376)/$F$343)))</f>
        <v>0</v>
      </c>
      <c r="W376" s="26">
        <f>IF($F$343="n/a",0,IF(W$3&lt;=$C376,0,IF(W$3&gt;($F$343+$C376),INDEX($D$355:$W$355,,$C376)-SUM($D376:V376),INDEX($D$355:$W$355,,$C376)/$F$343)))</f>
        <v>0</v>
      </c>
      <c r="X376" s="26">
        <f>IF($F$343="n/a",0,IF(X$3&lt;=$C376,0,IF(X$3&gt;($F$343+$C376),INDEX($D$355:$W$355,,$C376)-SUM($D376:W376),INDEX($D$355:$W$355,,$C376)/$F$343)))</f>
        <v>0</v>
      </c>
      <c r="Y376" s="26">
        <f>IF($F$343="n/a",0,IF(Y$3&lt;=$C376,0,IF(Y$3&gt;($F$343+$C376),INDEX($D$355:$W$355,,$C376)-SUM($D376:X376),INDEX($D$355:$W$355,,$C376)/$F$343)))</f>
        <v>0</v>
      </c>
      <c r="Z376" s="26">
        <f>IF($F$343="n/a",0,IF(Z$3&lt;=$C376,0,IF(Z$3&gt;($F$343+$C376),INDEX($D$355:$W$355,,$C376)-SUM($D376:Y376),INDEX($D$355:$W$355,,$C376)/$F$343)))</f>
        <v>0</v>
      </c>
      <c r="AA376" s="26">
        <f>IF($F$343="n/a",0,IF(AA$3&lt;=$C376,0,IF(AA$3&gt;($F$343+$C376),INDEX($D$355:$W$355,,$C376)-SUM($D376:Z376),INDEX($D$355:$W$355,,$C376)/$F$343)))</f>
        <v>0</v>
      </c>
      <c r="AB376" s="26">
        <f>IF($F$343="n/a",0,IF(AB$3&lt;=$C376,0,IF(AB$3&gt;($F$343+$C376),INDEX($D$355:$W$355,,$C376)-SUM($D376:AA376),INDEX($D$355:$W$355,,$C376)/$F$343)))</f>
        <v>0</v>
      </c>
      <c r="AC376" s="26">
        <f>IF($F$343="n/a",0,IF(AC$3&lt;=$C376,0,IF(AC$3&gt;($F$343+$C376),INDEX($D$355:$W$355,,$C376)-SUM($D376:AB376),INDEX($D$355:$W$355,,$C376)/$F$343)))</f>
        <v>0</v>
      </c>
      <c r="AD376" s="26">
        <f>IF($F$343="n/a",0,IF(AD$3&lt;=$C376,0,IF(AD$3&gt;($F$343+$C376),INDEX($D$355:$W$355,,$C376)-SUM($D376:AC376),INDEX($D$355:$W$355,,$C376)/$F$343)))</f>
        <v>0</v>
      </c>
      <c r="AE376" s="26">
        <f>IF($F$343="n/a",0,IF(AE$3&lt;=$C376,0,IF(AE$3&gt;($F$343+$C376),INDEX($D$355:$W$355,,$C376)-SUM($D376:AD376),INDEX($D$355:$W$355,,$C376)/$F$343)))</f>
        <v>0</v>
      </c>
      <c r="AF376" s="26">
        <f>IF($F$343="n/a",0,IF(AF$3&lt;=$C376,0,IF(AF$3&gt;($F$343+$C376),INDEX($D$355:$W$355,,$C376)-SUM($D376:AE376),INDEX($D$355:$W$355,,$C376)/$F$343)))</f>
        <v>0</v>
      </c>
      <c r="AG376" s="26">
        <f>IF($F$343="n/a",0,IF(AG$3&lt;=$C376,0,IF(AG$3&gt;($F$343+$C376),INDEX($D$355:$W$355,,$C376)-SUM($D376:AF376),INDEX($D$355:$W$355,,$C376)/$F$343)))</f>
        <v>0</v>
      </c>
      <c r="AH376" s="26">
        <f>IF($F$343="n/a",0,IF(AH$3&lt;=$C376,0,IF(AH$3&gt;($F$343+$C376),INDEX($D$355:$W$355,,$C376)-SUM($D376:AG376),INDEX($D$355:$W$355,,$C376)/$F$343)))</f>
        <v>0</v>
      </c>
      <c r="AI376" s="26">
        <f>IF($F$343="n/a",0,IF(AI$3&lt;=$C376,0,IF(AI$3&gt;($F$343+$C376),INDEX($D$355:$W$355,,$C376)-SUM($D376:AH376),INDEX($D$355:$W$355,,$C376)/$F$343)))</f>
        <v>0</v>
      </c>
      <c r="AJ376" s="26">
        <f>IF($F$343="n/a",0,IF(AJ$3&lt;=$C376,0,IF(AJ$3&gt;($F$343+$C376),INDEX($D$355:$W$355,,$C376)-SUM($D376:AI376),INDEX($D$355:$W$355,,$C376)/$F$343)))</f>
        <v>0</v>
      </c>
      <c r="AK376" s="26">
        <f>IF($F$343="n/a",0,IF(AK$3&lt;=$C376,0,IF(AK$3&gt;($F$343+$C376),INDEX($D$355:$W$355,,$C376)-SUM($D376:AJ376),INDEX($D$355:$W$355,,$C376)/$F$343)))</f>
        <v>0</v>
      </c>
      <c r="AL376" s="26">
        <f>IF($F$343="n/a",0,IF(AL$3&lt;=$C376,0,IF(AL$3&gt;($F$343+$C376),INDEX($D$355:$W$355,,$C376)-SUM($D376:AK376),INDEX($D$355:$W$355,,$C376)/$F$343)))</f>
        <v>0</v>
      </c>
      <c r="AM376" s="26">
        <f>IF($F$343="n/a",0,IF(AM$3&lt;=$C376,0,IF(AM$3&gt;($F$343+$C376),INDEX($D$355:$W$355,,$C376)-SUM($D376:AL376),INDEX($D$355:$W$355,,$C376)/$F$343)))</f>
        <v>0</v>
      </c>
      <c r="AN376" s="26">
        <f>IF($F$343="n/a",0,IF(AN$3&lt;=$C376,0,IF(AN$3&gt;($F$343+$C376),INDEX($D$355:$W$355,,$C376)-SUM($D376:AM376),INDEX($D$355:$W$355,,$C376)/$F$343)))</f>
        <v>0</v>
      </c>
      <c r="AO376" s="26">
        <f>IF($F$343="n/a",0,IF(AO$3&lt;=$C376,0,IF(AO$3&gt;($F$343+$C376),INDEX($D$355:$W$355,,$C376)-SUM($D376:AN376),INDEX($D$355:$W$355,,$C376)/$F$343)))</f>
        <v>0</v>
      </c>
      <c r="AP376" s="26">
        <f>IF($F$343="n/a",0,IF(AP$3&lt;=$C376,0,IF(AP$3&gt;($F$343+$C376),INDEX($D$355:$W$355,,$C376)-SUM($D376:AO376),INDEX($D$355:$W$355,,$C376)/$F$343)))</f>
        <v>0</v>
      </c>
      <c r="AQ376" s="26">
        <f>IF($F$343="n/a",0,IF(AQ$3&lt;=$C376,0,IF(AQ$3&gt;($F$343+$C376),INDEX($D$355:$W$355,,$C376)-SUM($D376:AP376),INDEX($D$355:$W$355,,$C376)/$F$343)))</f>
        <v>0</v>
      </c>
      <c r="AR376" s="26">
        <f>IF($F$343="n/a",0,IF(AR$3&lt;=$C376,0,IF(AR$3&gt;($F$343+$C376),INDEX($D$355:$W$355,,$C376)-SUM($D376:AQ376),INDEX($D$355:$W$355,,$C376)/$F$343)))</f>
        <v>0</v>
      </c>
      <c r="AS376" s="26">
        <f>IF($F$343="n/a",0,IF(AS$3&lt;=$C376,0,IF(AS$3&gt;($F$343+$C376),INDEX($D$355:$W$355,,$C376)-SUM($D376:AR376),INDEX($D$355:$W$355,,$C376)/$F$343)))</f>
        <v>0</v>
      </c>
      <c r="AT376" s="26">
        <f>IF($F$343="n/a",0,IF(AT$3&lt;=$C376,0,IF(AT$3&gt;($F$343+$C376),INDEX($D$355:$W$355,,$C376)-SUM($D376:AS376),INDEX($D$355:$W$355,,$C376)/$F$343)))</f>
        <v>0</v>
      </c>
      <c r="AU376" s="26">
        <f>IF($F$343="n/a",0,IF(AU$3&lt;=$C376,0,IF(AU$3&gt;($F$343+$C376),INDEX($D$355:$W$355,,$C376)-SUM($D376:AT376),INDEX($D$355:$W$355,,$C376)/$F$343)))</f>
        <v>0</v>
      </c>
      <c r="AV376" s="26">
        <f>IF($F$343="n/a",0,IF(AV$3&lt;=$C376,0,IF(AV$3&gt;($F$343+$C376),INDEX($D$355:$W$355,,$C376)-SUM($D376:AU376),INDEX($D$355:$W$355,,$C376)/$F$343)))</f>
        <v>0</v>
      </c>
      <c r="AW376" s="26">
        <f>IF($F$343="n/a",0,IF(AW$3&lt;=$C376,0,IF(AW$3&gt;($F$343+$C376),INDEX($D$355:$W$355,,$C376)-SUM($D376:AV376),INDEX($D$355:$W$355,,$C376)/$F$343)))</f>
        <v>0</v>
      </c>
      <c r="AX376" s="26">
        <f>IF($F$343="n/a",0,IF(AX$3&lt;=$C376,0,IF(AX$3&gt;($F$343+$C376),INDEX($D$355:$W$355,,$C376)-SUM($D376:AW376),INDEX($D$355:$W$355,,$C376)/$F$343)))</f>
        <v>0</v>
      </c>
      <c r="AY376" s="26">
        <f>IF($F$343="n/a",0,IF(AY$3&lt;=$C376,0,IF(AY$3&gt;($F$343+$C376),INDEX($D$355:$W$355,,$C376)-SUM($D376:AX376),INDEX($D$355:$W$355,,$C376)/$F$343)))</f>
        <v>0</v>
      </c>
      <c r="AZ376" s="26">
        <f>IF($F$343="n/a",0,IF(AZ$3&lt;=$C376,0,IF(AZ$3&gt;($F$343+$C376),INDEX($D$355:$W$355,,$C376)-SUM($D376:AY376),INDEX($D$355:$W$355,,$C376)/$F$343)))</f>
        <v>0</v>
      </c>
      <c r="BA376" s="26">
        <f>IF($F$343="n/a",0,IF(BA$3&lt;=$C376,0,IF(BA$3&gt;($F$343+$C376),INDEX($D$355:$W$355,,$C376)-SUM($D376:AZ376),INDEX($D$355:$W$355,,$C376)/$F$343)))</f>
        <v>0</v>
      </c>
      <c r="BB376" s="26">
        <f>IF($F$343="n/a",0,IF(BB$3&lt;=$C376,0,IF(BB$3&gt;($F$343+$C376),INDEX($D$355:$W$355,,$C376)-SUM($D376:BA376),INDEX($D$355:$W$355,,$C376)/$F$343)))</f>
        <v>0</v>
      </c>
      <c r="BC376" s="26">
        <f>IF($F$343="n/a",0,IF(BC$3&lt;=$C376,0,IF(BC$3&gt;($F$343+$C376),INDEX($D$355:$W$355,,$C376)-SUM($D376:BB376),INDEX($D$355:$W$355,,$C376)/$F$343)))</f>
        <v>0</v>
      </c>
      <c r="BD376" s="26">
        <f>IF($F$343="n/a",0,IF(BD$3&lt;=$C376,0,IF(BD$3&gt;($F$343+$C376),INDEX($D$355:$W$355,,$C376)-SUM($D376:BC376),INDEX($D$355:$W$355,,$C376)/$F$343)))</f>
        <v>0</v>
      </c>
      <c r="BE376" s="26">
        <f>IF($F$343="n/a",0,IF(BE$3&lt;=$C376,0,IF(BE$3&gt;($F$343+$C376),INDEX($D$355:$W$355,,$C376)-SUM($D376:BD376),INDEX($D$355:$W$355,,$C376)/$F$343)))</f>
        <v>0</v>
      </c>
      <c r="BF376" s="26">
        <f>IF($F$343="n/a",0,IF(BF$3&lt;=$C376,0,IF(BF$3&gt;($F$343+$C376),INDEX($D$355:$W$355,,$C376)-SUM($D376:BE376),INDEX($D$355:$W$355,,$C376)/$F$343)))</f>
        <v>0</v>
      </c>
      <c r="BG376" s="26">
        <f>IF($F$343="n/a",0,IF(BG$3&lt;=$C376,0,IF(BG$3&gt;($F$343+$C376),INDEX($D$355:$W$355,,$C376)-SUM($D376:BF376),INDEX($D$355:$W$355,,$C376)/$F$343)))</f>
        <v>0</v>
      </c>
      <c r="BH376" s="26">
        <f>IF($F$343="n/a",0,IF(BH$3&lt;=$C376,0,IF(BH$3&gt;($F$343+$C376),INDEX($D$355:$W$355,,$C376)-SUM($D376:BG376),INDEX($D$355:$W$355,,$C376)/$F$343)))</f>
        <v>0</v>
      </c>
      <c r="BI376" s="26">
        <f>IF($F$343="n/a",0,IF(BI$3&lt;=$C376,0,IF(BI$3&gt;($F$343+$C376),INDEX($D$355:$W$355,,$C376)-SUM($D376:BH376),INDEX($D$355:$W$355,,$C376)/$F$343)))</f>
        <v>0</v>
      </c>
      <c r="BJ376" s="26">
        <f>IF($F$343="n/a",0,IF(BJ$3&lt;=$C376,0,IF(BJ$3&gt;($F$343+$C376),INDEX($D$355:$W$355,,$C376)-SUM($D376:BI376),INDEX($D$355:$W$355,,$C376)/$F$343)))</f>
        <v>0</v>
      </c>
      <c r="BK376" s="26">
        <f>IF($F$343="n/a",0,IF(BK$3&lt;=$C376,0,IF(BK$3&gt;($F$343+$C376),INDEX($D$355:$W$355,,$C376)-SUM($D376:BJ376),INDEX($D$355:$W$355,,$C376)/$F$343)))</f>
        <v>0</v>
      </c>
    </row>
    <row r="377" spans="2:63" hidden="1" outlineLevel="1" x14ac:dyDescent="0.3">
      <c r="B377" s="15">
        <v>2032</v>
      </c>
      <c r="C377">
        <v>20</v>
      </c>
      <c r="D377" s="26"/>
      <c r="E377" s="26">
        <f>IF($F$343="n/a",0,IF(E$3&lt;=$C377,0,IF(E$3&gt;($F$343+$C377),INDEX($D$355:$W$355,,$C377)-SUM($D377:D377),INDEX($D$355:$W$355,,$C377)/$F$343)))</f>
        <v>0</v>
      </c>
      <c r="F377" s="26">
        <f>IF($F$343="n/a",0,IF(F$3&lt;=$C377,0,IF(F$3&gt;($F$343+$C377),INDEX($D$355:$W$355,,$C377)-SUM($D377:E377),INDEX($D$355:$W$355,,$C377)/$F$343)))</f>
        <v>0</v>
      </c>
      <c r="G377" s="26">
        <f>IF($F$343="n/a",0,IF(G$3&lt;=$C377,0,IF(G$3&gt;($F$343+$C377),INDEX($D$355:$W$355,,$C377)-SUM($D377:F377),INDEX($D$355:$W$355,,$C377)/$F$343)))</f>
        <v>0</v>
      </c>
      <c r="H377" s="46">
        <f>IF($F$343="n/a",0,IF(H$3&lt;=$C377,0,IF(H$3&gt;($F$343+$C377),INDEX($D$355:$W$355,,$C377)-SUM($D377:G377),INDEX($D$355:$W$355,,$C377)/$F$343)))</f>
        <v>0</v>
      </c>
      <c r="I377" s="40">
        <f>IF($F$343="n/a",0,IF(I$3&lt;=$C377,0,IF(I$3&gt;($F$343+$C377),INDEX($D$355:$W$355,,$C377)-SUM($D377:H377),INDEX($D$355:$W$355,,$C377)/$F$343)))</f>
        <v>0</v>
      </c>
      <c r="J377" s="26">
        <f>IF($F$343="n/a",0,IF(J$3&lt;=$C377,0,IF(J$3&gt;($F$343+$C377),INDEX($D$355:$W$355,,$C377)-SUM($D377:I377),INDEX($D$355:$W$355,,$C377)/$F$343)))</f>
        <v>0</v>
      </c>
      <c r="K377" s="26">
        <f>IF($F$343="n/a",0,IF(K$3&lt;=$C377,0,IF(K$3&gt;($F$343+$C377),INDEX($D$355:$W$355,,$C377)-SUM($D377:J377),INDEX($D$355:$W$355,,$C377)/$F$343)))</f>
        <v>0</v>
      </c>
      <c r="L377" s="26">
        <f>IF($F$343="n/a",0,IF(L$3&lt;=$C377,0,IF(L$3&gt;($F$343+$C377),INDEX($D$355:$W$355,,$C377)-SUM($D377:K377),INDEX($D$355:$W$355,,$C377)/$F$343)))</f>
        <v>0</v>
      </c>
      <c r="M377" s="26">
        <f>IF($F$343="n/a",0,IF(M$3&lt;=$C377,0,IF(M$3&gt;($F$343+$C377),INDEX($D$355:$W$355,,$C377)-SUM($D377:L377),INDEX($D$355:$W$355,,$C377)/$F$343)))</f>
        <v>0</v>
      </c>
      <c r="N377" s="26">
        <f>IF($F$343="n/a",0,IF(N$3&lt;=$C377,0,IF(N$3&gt;($F$343+$C377),INDEX($D$355:$W$355,,$C377)-SUM($D377:M377),INDEX($D$355:$W$355,,$C377)/$F$343)))</f>
        <v>0</v>
      </c>
      <c r="O377" s="26">
        <f>IF($F$343="n/a",0,IF(O$3&lt;=$C377,0,IF(O$3&gt;($F$343+$C377),INDEX($D$355:$W$355,,$C377)-SUM($D377:N377),INDEX($D$355:$W$355,,$C377)/$F$343)))</f>
        <v>0</v>
      </c>
      <c r="P377" s="26">
        <f>IF($F$343="n/a",0,IF(P$3&lt;=$C377,0,IF(P$3&gt;($F$343+$C377),INDEX($D$355:$W$355,,$C377)-SUM($D377:O377),INDEX($D$355:$W$355,,$C377)/$F$343)))</f>
        <v>0</v>
      </c>
      <c r="Q377" s="26">
        <f>IF($F$343="n/a",0,IF(Q$3&lt;=$C377,0,IF(Q$3&gt;($F$343+$C377),INDEX($D$355:$W$355,,$C377)-SUM($D377:P377),INDEX($D$355:$W$355,,$C377)/$F$343)))</f>
        <v>0</v>
      </c>
      <c r="R377" s="26">
        <f>IF($F$343="n/a",0,IF(R$3&lt;=$C377,0,IF(R$3&gt;($F$343+$C377),INDEX($D$355:$W$355,,$C377)-SUM($D377:Q377),INDEX($D$355:$W$355,,$C377)/$F$343)))</f>
        <v>0</v>
      </c>
      <c r="S377" s="26">
        <f>IF($F$343="n/a",0,IF(S$3&lt;=$C377,0,IF(S$3&gt;($F$343+$C377),INDEX($D$355:$W$355,,$C377)-SUM($D377:R377),INDEX($D$355:$W$355,,$C377)/$F$343)))</f>
        <v>0</v>
      </c>
      <c r="T377" s="26">
        <f>IF($F$343="n/a",0,IF(T$3&lt;=$C377,0,IF(T$3&gt;($F$343+$C377),INDEX($D$355:$W$355,,$C377)-SUM($D377:S377),INDEX($D$355:$W$355,,$C377)/$F$343)))</f>
        <v>0</v>
      </c>
      <c r="U377" s="26">
        <f>IF($F$343="n/a",0,IF(U$3&lt;=$C377,0,IF(U$3&gt;($F$343+$C377),INDEX($D$355:$W$355,,$C377)-SUM($D377:T377),INDEX($D$355:$W$355,,$C377)/$F$343)))</f>
        <v>0</v>
      </c>
      <c r="V377" s="26">
        <f>IF($F$343="n/a",0,IF(V$3&lt;=$C377,0,IF(V$3&gt;($F$343+$C377),INDEX($D$355:$W$355,,$C377)-SUM($D377:U377),INDEX($D$355:$W$355,,$C377)/$F$343)))</f>
        <v>0</v>
      </c>
      <c r="W377" s="26">
        <f>IF($F$343="n/a",0,IF(W$3&lt;=$C377,0,IF(W$3&gt;($F$343+$C377),INDEX($D$355:$W$355,,$C377)-SUM($D377:V377),INDEX($D$355:$W$355,,$C377)/$F$343)))</f>
        <v>0</v>
      </c>
      <c r="X377" s="26">
        <f>IF($F$343="n/a",0,IF(X$3&lt;=$C377,0,IF(X$3&gt;($F$343+$C377),INDEX($D$355:$W$355,,$C377)-SUM($D377:W377),INDEX($D$355:$W$355,,$C377)/$F$343)))</f>
        <v>0</v>
      </c>
      <c r="Y377" s="26">
        <f>IF($F$343="n/a",0,IF(Y$3&lt;=$C377,0,IF(Y$3&gt;($F$343+$C377),INDEX($D$355:$W$355,,$C377)-SUM($D377:X377),INDEX($D$355:$W$355,,$C377)/$F$343)))</f>
        <v>0</v>
      </c>
      <c r="Z377" s="26">
        <f>IF($F$343="n/a",0,IF(Z$3&lt;=$C377,0,IF(Z$3&gt;($F$343+$C377),INDEX($D$355:$W$355,,$C377)-SUM($D377:Y377),INDEX($D$355:$W$355,,$C377)/$F$343)))</f>
        <v>0</v>
      </c>
      <c r="AA377" s="26">
        <f>IF($F$343="n/a",0,IF(AA$3&lt;=$C377,0,IF(AA$3&gt;($F$343+$C377),INDEX($D$355:$W$355,,$C377)-SUM($D377:Z377),INDEX($D$355:$W$355,,$C377)/$F$343)))</f>
        <v>0</v>
      </c>
      <c r="AB377" s="26">
        <f>IF($F$343="n/a",0,IF(AB$3&lt;=$C377,0,IF(AB$3&gt;($F$343+$C377),INDEX($D$355:$W$355,,$C377)-SUM($D377:AA377),INDEX($D$355:$W$355,,$C377)/$F$343)))</f>
        <v>0</v>
      </c>
      <c r="AC377" s="26">
        <f>IF($F$343="n/a",0,IF(AC$3&lt;=$C377,0,IF(AC$3&gt;($F$343+$C377),INDEX($D$355:$W$355,,$C377)-SUM($D377:AB377),INDEX($D$355:$W$355,,$C377)/$F$343)))</f>
        <v>0</v>
      </c>
      <c r="AD377" s="26">
        <f>IF($F$343="n/a",0,IF(AD$3&lt;=$C377,0,IF(AD$3&gt;($F$343+$C377),INDEX($D$355:$W$355,,$C377)-SUM($D377:AC377),INDEX($D$355:$W$355,,$C377)/$F$343)))</f>
        <v>0</v>
      </c>
      <c r="AE377" s="26">
        <f>IF($F$343="n/a",0,IF(AE$3&lt;=$C377,0,IF(AE$3&gt;($F$343+$C377),INDEX($D$355:$W$355,,$C377)-SUM($D377:AD377),INDEX($D$355:$W$355,,$C377)/$F$343)))</f>
        <v>0</v>
      </c>
      <c r="AF377" s="26">
        <f>IF($F$343="n/a",0,IF(AF$3&lt;=$C377,0,IF(AF$3&gt;($F$343+$C377),INDEX($D$355:$W$355,,$C377)-SUM($D377:AE377),INDEX($D$355:$W$355,,$C377)/$F$343)))</f>
        <v>0</v>
      </c>
      <c r="AG377" s="26">
        <f>IF($F$343="n/a",0,IF(AG$3&lt;=$C377,0,IF(AG$3&gt;($F$343+$C377),INDEX($D$355:$W$355,,$C377)-SUM($D377:AF377),INDEX($D$355:$W$355,,$C377)/$F$343)))</f>
        <v>0</v>
      </c>
      <c r="AH377" s="26">
        <f>IF($F$343="n/a",0,IF(AH$3&lt;=$C377,0,IF(AH$3&gt;($F$343+$C377),INDEX($D$355:$W$355,,$C377)-SUM($D377:AG377),INDEX($D$355:$W$355,,$C377)/$F$343)))</f>
        <v>0</v>
      </c>
      <c r="AI377" s="26">
        <f>IF($F$343="n/a",0,IF(AI$3&lt;=$C377,0,IF(AI$3&gt;($F$343+$C377),INDEX($D$355:$W$355,,$C377)-SUM($D377:AH377),INDEX($D$355:$W$355,,$C377)/$F$343)))</f>
        <v>0</v>
      </c>
      <c r="AJ377" s="26">
        <f>IF($F$343="n/a",0,IF(AJ$3&lt;=$C377,0,IF(AJ$3&gt;($F$343+$C377),INDEX($D$355:$W$355,,$C377)-SUM($D377:AI377),INDEX($D$355:$W$355,,$C377)/$F$343)))</f>
        <v>0</v>
      </c>
      <c r="AK377" s="26">
        <f>IF($F$343="n/a",0,IF(AK$3&lt;=$C377,0,IF(AK$3&gt;($F$343+$C377),INDEX($D$355:$W$355,,$C377)-SUM($D377:AJ377),INDEX($D$355:$W$355,,$C377)/$F$343)))</f>
        <v>0</v>
      </c>
      <c r="AL377" s="26">
        <f>IF($F$343="n/a",0,IF(AL$3&lt;=$C377,0,IF(AL$3&gt;($F$343+$C377),INDEX($D$355:$W$355,,$C377)-SUM($D377:AK377),INDEX($D$355:$W$355,,$C377)/$F$343)))</f>
        <v>0</v>
      </c>
      <c r="AM377" s="26">
        <f>IF($F$343="n/a",0,IF(AM$3&lt;=$C377,0,IF(AM$3&gt;($F$343+$C377),INDEX($D$355:$W$355,,$C377)-SUM($D377:AL377),INDEX($D$355:$W$355,,$C377)/$F$343)))</f>
        <v>0</v>
      </c>
      <c r="AN377" s="26">
        <f>IF($F$343="n/a",0,IF(AN$3&lt;=$C377,0,IF(AN$3&gt;($F$343+$C377),INDEX($D$355:$W$355,,$C377)-SUM($D377:AM377),INDEX($D$355:$W$355,,$C377)/$F$343)))</f>
        <v>0</v>
      </c>
      <c r="AO377" s="26">
        <f>IF($F$343="n/a",0,IF(AO$3&lt;=$C377,0,IF(AO$3&gt;($F$343+$C377),INDEX($D$355:$W$355,,$C377)-SUM($D377:AN377),INDEX($D$355:$W$355,,$C377)/$F$343)))</f>
        <v>0</v>
      </c>
      <c r="AP377" s="26">
        <f>IF($F$343="n/a",0,IF(AP$3&lt;=$C377,0,IF(AP$3&gt;($F$343+$C377),INDEX($D$355:$W$355,,$C377)-SUM($D377:AO377),INDEX($D$355:$W$355,,$C377)/$F$343)))</f>
        <v>0</v>
      </c>
      <c r="AQ377" s="26">
        <f>IF($F$343="n/a",0,IF(AQ$3&lt;=$C377,0,IF(AQ$3&gt;($F$343+$C377),INDEX($D$355:$W$355,,$C377)-SUM($D377:AP377),INDEX($D$355:$W$355,,$C377)/$F$343)))</f>
        <v>0</v>
      </c>
      <c r="AR377" s="26">
        <f>IF($F$343="n/a",0,IF(AR$3&lt;=$C377,0,IF(AR$3&gt;($F$343+$C377),INDEX($D$355:$W$355,,$C377)-SUM($D377:AQ377),INDEX($D$355:$W$355,,$C377)/$F$343)))</f>
        <v>0</v>
      </c>
      <c r="AS377" s="26">
        <f>IF($F$343="n/a",0,IF(AS$3&lt;=$C377,0,IF(AS$3&gt;($F$343+$C377),INDEX($D$355:$W$355,,$C377)-SUM($D377:AR377),INDEX($D$355:$W$355,,$C377)/$F$343)))</f>
        <v>0</v>
      </c>
      <c r="AT377" s="26">
        <f>IF($F$343="n/a",0,IF(AT$3&lt;=$C377,0,IF(AT$3&gt;($F$343+$C377),INDEX($D$355:$W$355,,$C377)-SUM($D377:AS377),INDEX($D$355:$W$355,,$C377)/$F$343)))</f>
        <v>0</v>
      </c>
      <c r="AU377" s="26">
        <f>IF($F$343="n/a",0,IF(AU$3&lt;=$C377,0,IF(AU$3&gt;($F$343+$C377),INDEX($D$355:$W$355,,$C377)-SUM($D377:AT377),INDEX($D$355:$W$355,,$C377)/$F$343)))</f>
        <v>0</v>
      </c>
      <c r="AV377" s="26">
        <f>IF($F$343="n/a",0,IF(AV$3&lt;=$C377,0,IF(AV$3&gt;($F$343+$C377),INDEX($D$355:$W$355,,$C377)-SUM($D377:AU377),INDEX($D$355:$W$355,,$C377)/$F$343)))</f>
        <v>0</v>
      </c>
      <c r="AW377" s="26">
        <f>IF($F$343="n/a",0,IF(AW$3&lt;=$C377,0,IF(AW$3&gt;($F$343+$C377),INDEX($D$355:$W$355,,$C377)-SUM($D377:AV377),INDEX($D$355:$W$355,,$C377)/$F$343)))</f>
        <v>0</v>
      </c>
      <c r="AX377" s="26">
        <f>IF($F$343="n/a",0,IF(AX$3&lt;=$C377,0,IF(AX$3&gt;($F$343+$C377),INDEX($D$355:$W$355,,$C377)-SUM($D377:AW377),INDEX($D$355:$W$355,,$C377)/$F$343)))</f>
        <v>0</v>
      </c>
      <c r="AY377" s="26">
        <f>IF($F$343="n/a",0,IF(AY$3&lt;=$C377,0,IF(AY$3&gt;($F$343+$C377),INDEX($D$355:$W$355,,$C377)-SUM($D377:AX377),INDEX($D$355:$W$355,,$C377)/$F$343)))</f>
        <v>0</v>
      </c>
      <c r="AZ377" s="26">
        <f>IF($F$343="n/a",0,IF(AZ$3&lt;=$C377,0,IF(AZ$3&gt;($F$343+$C377),INDEX($D$355:$W$355,,$C377)-SUM($D377:AY377),INDEX($D$355:$W$355,,$C377)/$F$343)))</f>
        <v>0</v>
      </c>
      <c r="BA377" s="26">
        <f>IF($F$343="n/a",0,IF(BA$3&lt;=$C377,0,IF(BA$3&gt;($F$343+$C377),INDEX($D$355:$W$355,,$C377)-SUM($D377:AZ377),INDEX($D$355:$W$355,,$C377)/$F$343)))</f>
        <v>0</v>
      </c>
      <c r="BB377" s="26">
        <f>IF($F$343="n/a",0,IF(BB$3&lt;=$C377,0,IF(BB$3&gt;($F$343+$C377),INDEX($D$355:$W$355,,$C377)-SUM($D377:BA377),INDEX($D$355:$W$355,,$C377)/$F$343)))</f>
        <v>0</v>
      </c>
      <c r="BC377" s="26">
        <f>IF($F$343="n/a",0,IF(BC$3&lt;=$C377,0,IF(BC$3&gt;($F$343+$C377),INDEX($D$355:$W$355,,$C377)-SUM($D377:BB377),INDEX($D$355:$W$355,,$C377)/$F$343)))</f>
        <v>0</v>
      </c>
      <c r="BD377" s="26">
        <f>IF($F$343="n/a",0,IF(BD$3&lt;=$C377,0,IF(BD$3&gt;($F$343+$C377),INDEX($D$355:$W$355,,$C377)-SUM($D377:BC377),INDEX($D$355:$W$355,,$C377)/$F$343)))</f>
        <v>0</v>
      </c>
      <c r="BE377" s="26">
        <f>IF($F$343="n/a",0,IF(BE$3&lt;=$C377,0,IF(BE$3&gt;($F$343+$C377),INDEX($D$355:$W$355,,$C377)-SUM($D377:BD377),INDEX($D$355:$W$355,,$C377)/$F$343)))</f>
        <v>0</v>
      </c>
      <c r="BF377" s="26">
        <f>IF($F$343="n/a",0,IF(BF$3&lt;=$C377,0,IF(BF$3&gt;($F$343+$C377),INDEX($D$355:$W$355,,$C377)-SUM($D377:BE377),INDEX($D$355:$W$355,,$C377)/$F$343)))</f>
        <v>0</v>
      </c>
      <c r="BG377" s="26">
        <f>IF($F$343="n/a",0,IF(BG$3&lt;=$C377,0,IF(BG$3&gt;($F$343+$C377),INDEX($D$355:$W$355,,$C377)-SUM($D377:BF377),INDEX($D$355:$W$355,,$C377)/$F$343)))</f>
        <v>0</v>
      </c>
      <c r="BH377" s="26">
        <f>IF($F$343="n/a",0,IF(BH$3&lt;=$C377,0,IF(BH$3&gt;($F$343+$C377),INDEX($D$355:$W$355,,$C377)-SUM($D377:BG377),INDEX($D$355:$W$355,,$C377)/$F$343)))</f>
        <v>0</v>
      </c>
      <c r="BI377" s="26">
        <f>IF($F$343="n/a",0,IF(BI$3&lt;=$C377,0,IF(BI$3&gt;($F$343+$C377),INDEX($D$355:$W$355,,$C377)-SUM($D377:BH377),INDEX($D$355:$W$355,,$C377)/$F$343)))</f>
        <v>0</v>
      </c>
      <c r="BJ377" s="26">
        <f>IF($F$343="n/a",0,IF(BJ$3&lt;=$C377,0,IF(BJ$3&gt;($F$343+$C377),INDEX($D$355:$W$355,,$C377)-SUM($D377:BI377),INDEX($D$355:$W$355,,$C377)/$F$343)))</f>
        <v>0</v>
      </c>
      <c r="BK377" s="26">
        <f>IF($F$343="n/a",0,IF(BK$3&lt;=$C377,0,IF(BK$3&gt;($F$343+$C377),INDEX($D$355:$W$355,,$C377)-SUM($D377:BJ377),INDEX($D$355:$W$355,,$C377)/$F$343)))</f>
        <v>0</v>
      </c>
    </row>
    <row r="378" spans="2:63" hidden="1" outlineLevel="1" x14ac:dyDescent="0.3">
      <c r="B378" s="15"/>
      <c r="D378" s="26"/>
      <c r="E378" s="26"/>
      <c r="F378" s="26"/>
      <c r="G378" s="26"/>
      <c r="H378" s="46"/>
      <c r="I378" s="40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</row>
    <row r="379" spans="2:63" hidden="1" outlineLevel="1" x14ac:dyDescent="0.3">
      <c r="B379" t="s">
        <v>49</v>
      </c>
      <c r="D379" s="26">
        <v>0</v>
      </c>
      <c r="E379" s="26">
        <f>SUM(E358:E377)</f>
        <v>0</v>
      </c>
      <c r="F379" s="26">
        <f t="shared" ref="F379:AH379" si="468">SUM(F358:F377)</f>
        <v>0</v>
      </c>
      <c r="G379" s="26">
        <f t="shared" si="468"/>
        <v>0</v>
      </c>
      <c r="H379" s="46">
        <f t="shared" si="468"/>
        <v>0</v>
      </c>
      <c r="I379" s="40">
        <f t="shared" si="468"/>
        <v>0</v>
      </c>
      <c r="J379" s="26">
        <f t="shared" si="468"/>
        <v>0</v>
      </c>
      <c r="K379" s="26">
        <f t="shared" si="468"/>
        <v>0</v>
      </c>
      <c r="L379" s="26">
        <f t="shared" si="468"/>
        <v>0</v>
      </c>
      <c r="M379" s="26">
        <f t="shared" si="468"/>
        <v>0</v>
      </c>
      <c r="N379" s="26">
        <f t="shared" si="468"/>
        <v>0</v>
      </c>
      <c r="O379" s="26">
        <f t="shared" si="468"/>
        <v>0</v>
      </c>
      <c r="P379" s="26">
        <f t="shared" si="468"/>
        <v>0</v>
      </c>
      <c r="Q379" s="26">
        <f t="shared" si="468"/>
        <v>0</v>
      </c>
      <c r="R379" s="26">
        <f t="shared" si="468"/>
        <v>0</v>
      </c>
      <c r="S379" s="26">
        <f t="shared" si="468"/>
        <v>0</v>
      </c>
      <c r="T379" s="26">
        <f t="shared" si="468"/>
        <v>0</v>
      </c>
      <c r="U379" s="26">
        <f t="shared" si="468"/>
        <v>0</v>
      </c>
      <c r="V379" s="26">
        <f t="shared" si="468"/>
        <v>0</v>
      </c>
      <c r="W379" s="26">
        <f t="shared" si="468"/>
        <v>0</v>
      </c>
      <c r="X379" s="26">
        <f t="shared" si="468"/>
        <v>0</v>
      </c>
      <c r="Y379" s="26">
        <f t="shared" si="468"/>
        <v>0</v>
      </c>
      <c r="Z379" s="26">
        <f t="shared" si="468"/>
        <v>0</v>
      </c>
      <c r="AA379" s="26">
        <f t="shared" si="468"/>
        <v>0</v>
      </c>
      <c r="AB379" s="26">
        <f t="shared" si="468"/>
        <v>0</v>
      </c>
      <c r="AC379" s="26">
        <f t="shared" si="468"/>
        <v>0</v>
      </c>
      <c r="AD379" s="26">
        <f t="shared" si="468"/>
        <v>0</v>
      </c>
      <c r="AE379" s="26">
        <f t="shared" si="468"/>
        <v>0</v>
      </c>
      <c r="AF379" s="26">
        <f t="shared" si="468"/>
        <v>0</v>
      </c>
      <c r="AG379" s="26">
        <f t="shared" si="468"/>
        <v>0</v>
      </c>
      <c r="AH379" s="26">
        <f t="shared" si="468"/>
        <v>0</v>
      </c>
      <c r="AI379" s="26">
        <f t="shared" ref="AI379:BK379" si="469">SUM(AI358:AI377)</f>
        <v>0</v>
      </c>
      <c r="AJ379" s="26">
        <f t="shared" si="469"/>
        <v>0</v>
      </c>
      <c r="AK379" s="26">
        <f t="shared" si="469"/>
        <v>0</v>
      </c>
      <c r="AL379" s="26">
        <f t="shared" si="469"/>
        <v>0</v>
      </c>
      <c r="AM379" s="26">
        <f t="shared" si="469"/>
        <v>0</v>
      </c>
      <c r="AN379" s="26">
        <f t="shared" si="469"/>
        <v>0</v>
      </c>
      <c r="AO379" s="26">
        <f t="shared" si="469"/>
        <v>0</v>
      </c>
      <c r="AP379" s="26">
        <f t="shared" si="469"/>
        <v>0</v>
      </c>
      <c r="AQ379" s="26">
        <f t="shared" si="469"/>
        <v>0</v>
      </c>
      <c r="AR379" s="26">
        <f t="shared" si="469"/>
        <v>0</v>
      </c>
      <c r="AS379" s="26">
        <f t="shared" si="469"/>
        <v>0</v>
      </c>
      <c r="AT379" s="26">
        <f t="shared" si="469"/>
        <v>0</v>
      </c>
      <c r="AU379" s="26">
        <f t="shared" si="469"/>
        <v>0</v>
      </c>
      <c r="AV379" s="26">
        <f t="shared" si="469"/>
        <v>0</v>
      </c>
      <c r="AW379" s="26">
        <f t="shared" si="469"/>
        <v>0</v>
      </c>
      <c r="AX379" s="26">
        <f t="shared" si="469"/>
        <v>0</v>
      </c>
      <c r="AY379" s="26">
        <f t="shared" si="469"/>
        <v>0</v>
      </c>
      <c r="AZ379" s="26">
        <f t="shared" si="469"/>
        <v>0</v>
      </c>
      <c r="BA379" s="26">
        <f t="shared" si="469"/>
        <v>0</v>
      </c>
      <c r="BB379" s="26">
        <f t="shared" si="469"/>
        <v>0</v>
      </c>
      <c r="BC379" s="26">
        <f t="shared" si="469"/>
        <v>0</v>
      </c>
      <c r="BD379" s="26">
        <f t="shared" si="469"/>
        <v>0</v>
      </c>
      <c r="BE379" s="26">
        <f t="shared" si="469"/>
        <v>0</v>
      </c>
      <c r="BF379" s="26">
        <f t="shared" si="469"/>
        <v>0</v>
      </c>
      <c r="BG379" s="26">
        <f t="shared" si="469"/>
        <v>0</v>
      </c>
      <c r="BH379" s="26">
        <f t="shared" si="469"/>
        <v>0</v>
      </c>
      <c r="BI379" s="26">
        <f t="shared" si="469"/>
        <v>0</v>
      </c>
      <c r="BJ379" s="26">
        <f t="shared" si="469"/>
        <v>0</v>
      </c>
      <c r="BK379" s="26">
        <f t="shared" si="469"/>
        <v>0</v>
      </c>
    </row>
    <row r="380" spans="2:63" hidden="1" outlineLevel="1" x14ac:dyDescent="0.3">
      <c r="D380" s="26"/>
      <c r="E380" s="26"/>
      <c r="F380" s="26"/>
      <c r="G380" s="26"/>
      <c r="H380" s="46"/>
      <c r="I380" s="40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</row>
    <row r="381" spans="2:63" collapsed="1" x14ac:dyDescent="0.3">
      <c r="B381" t="s">
        <v>28</v>
      </c>
      <c r="D381" s="26">
        <f>D379+D346+D347</f>
        <v>0.42802904564315347</v>
      </c>
      <c r="E381" s="26">
        <f t="shared" ref="E381:AH381" si="470">E379+E346+E347</f>
        <v>0.42802904564315347</v>
      </c>
      <c r="F381" s="26">
        <f t="shared" si="470"/>
        <v>0.42802904564315347</v>
      </c>
      <c r="G381" s="26">
        <f t="shared" si="470"/>
        <v>0.42802904564315347</v>
      </c>
      <c r="H381" s="46">
        <f t="shared" si="470"/>
        <v>0.42802904564315347</v>
      </c>
      <c r="I381" s="40">
        <f t="shared" si="470"/>
        <v>0.36477345806051853</v>
      </c>
      <c r="J381" s="26">
        <f t="shared" si="470"/>
        <v>0.36477345806051853</v>
      </c>
      <c r="K381" s="26">
        <f t="shared" si="470"/>
        <v>0.36477345806051853</v>
      </c>
      <c r="L381" s="26">
        <f t="shared" si="470"/>
        <v>0.36477345806051853</v>
      </c>
      <c r="M381" s="26">
        <f t="shared" si="470"/>
        <v>0.36477345806051853</v>
      </c>
      <c r="N381" s="26">
        <f t="shared" si="470"/>
        <v>0.36477345806051853</v>
      </c>
      <c r="O381" s="26">
        <f t="shared" si="470"/>
        <v>0.36477345806051853</v>
      </c>
      <c r="P381" s="26">
        <f t="shared" si="470"/>
        <v>0.36477345806051853</v>
      </c>
      <c r="Q381" s="26">
        <f t="shared" si="470"/>
        <v>0.36477345806051853</v>
      </c>
      <c r="R381" s="26">
        <f t="shared" si="470"/>
        <v>0.36477345806051853</v>
      </c>
      <c r="S381" s="26">
        <f t="shared" si="470"/>
        <v>0.36477345806051853</v>
      </c>
      <c r="T381" s="26">
        <f t="shared" si="470"/>
        <v>0.36477345806051853</v>
      </c>
      <c r="U381" s="26">
        <f t="shared" si="470"/>
        <v>0.36477345806051853</v>
      </c>
      <c r="V381" s="26">
        <f t="shared" si="470"/>
        <v>0.36477345806051853</v>
      </c>
      <c r="W381" s="26">
        <f t="shared" si="470"/>
        <v>0.36477345806051853</v>
      </c>
      <c r="X381" s="26">
        <f t="shared" si="470"/>
        <v>0.36477345806051853</v>
      </c>
      <c r="Y381" s="26">
        <f t="shared" si="470"/>
        <v>0.36477345806051853</v>
      </c>
      <c r="Z381" s="26">
        <f t="shared" si="470"/>
        <v>0.36477345806051853</v>
      </c>
      <c r="AA381" s="26">
        <f t="shared" si="470"/>
        <v>0.36477345806051853</v>
      </c>
      <c r="AB381" s="26">
        <f t="shared" si="470"/>
        <v>0.36477345806051853</v>
      </c>
      <c r="AC381" s="26">
        <f t="shared" si="470"/>
        <v>8.5105926702384371E-2</v>
      </c>
      <c r="AD381" s="26">
        <f t="shared" si="470"/>
        <v>0</v>
      </c>
      <c r="AE381" s="26">
        <f t="shared" si="470"/>
        <v>0</v>
      </c>
      <c r="AF381" s="26">
        <f t="shared" si="470"/>
        <v>0</v>
      </c>
      <c r="AG381" s="26">
        <f t="shared" si="470"/>
        <v>0</v>
      </c>
      <c r="AH381" s="26">
        <f t="shared" si="470"/>
        <v>0</v>
      </c>
      <c r="AI381" s="26">
        <f t="shared" ref="AI381:BK381" si="471">AI379+AI346+AI347</f>
        <v>0</v>
      </c>
      <c r="AJ381" s="26">
        <f t="shared" si="471"/>
        <v>0</v>
      </c>
      <c r="AK381" s="26">
        <f t="shared" si="471"/>
        <v>0</v>
      </c>
      <c r="AL381" s="26">
        <f t="shared" si="471"/>
        <v>0</v>
      </c>
      <c r="AM381" s="26">
        <f t="shared" si="471"/>
        <v>0</v>
      </c>
      <c r="AN381" s="26">
        <f t="shared" si="471"/>
        <v>0</v>
      </c>
      <c r="AO381" s="26">
        <f t="shared" si="471"/>
        <v>0</v>
      </c>
      <c r="AP381" s="26">
        <f t="shared" si="471"/>
        <v>0</v>
      </c>
      <c r="AQ381" s="26">
        <f t="shared" si="471"/>
        <v>0</v>
      </c>
      <c r="AR381" s="26">
        <f t="shared" si="471"/>
        <v>0</v>
      </c>
      <c r="AS381" s="26">
        <f t="shared" si="471"/>
        <v>0</v>
      </c>
      <c r="AT381" s="26">
        <f t="shared" si="471"/>
        <v>0</v>
      </c>
      <c r="AU381" s="26">
        <f t="shared" si="471"/>
        <v>0</v>
      </c>
      <c r="AV381" s="26">
        <f t="shared" si="471"/>
        <v>0</v>
      </c>
      <c r="AW381" s="26">
        <f t="shared" si="471"/>
        <v>0</v>
      </c>
      <c r="AX381" s="26">
        <f t="shared" si="471"/>
        <v>0</v>
      </c>
      <c r="AY381" s="26">
        <f t="shared" si="471"/>
        <v>0</v>
      </c>
      <c r="AZ381" s="26">
        <f t="shared" si="471"/>
        <v>0</v>
      </c>
      <c r="BA381" s="26">
        <f t="shared" si="471"/>
        <v>0</v>
      </c>
      <c r="BB381" s="26">
        <f t="shared" si="471"/>
        <v>0</v>
      </c>
      <c r="BC381" s="26">
        <f t="shared" si="471"/>
        <v>0</v>
      </c>
      <c r="BD381" s="26">
        <f t="shared" si="471"/>
        <v>0</v>
      </c>
      <c r="BE381" s="26">
        <f t="shared" si="471"/>
        <v>0</v>
      </c>
      <c r="BF381" s="26">
        <f t="shared" si="471"/>
        <v>0</v>
      </c>
      <c r="BG381" s="26">
        <f t="shared" si="471"/>
        <v>0</v>
      </c>
      <c r="BH381" s="26">
        <f t="shared" si="471"/>
        <v>0</v>
      </c>
      <c r="BI381" s="26">
        <f t="shared" si="471"/>
        <v>0</v>
      </c>
      <c r="BJ381" s="26">
        <f t="shared" si="471"/>
        <v>0</v>
      </c>
      <c r="BK381" s="26">
        <f t="shared" si="471"/>
        <v>0</v>
      </c>
    </row>
    <row r="382" spans="2:63" x14ac:dyDescent="0.3">
      <c r="B382" t="s">
        <v>50</v>
      </c>
      <c r="D382" s="26">
        <f>D355-D379</f>
        <v>0</v>
      </c>
      <c r="E382" s="26">
        <f>D382+E355-E379</f>
        <v>0</v>
      </c>
      <c r="F382" s="26">
        <f t="shared" ref="F382:AH382" si="472">E382+F355-F379</f>
        <v>0</v>
      </c>
      <c r="G382" s="26">
        <f t="shared" si="472"/>
        <v>0</v>
      </c>
      <c r="H382" s="46">
        <f t="shared" si="472"/>
        <v>0</v>
      </c>
      <c r="I382" s="40">
        <f t="shared" si="472"/>
        <v>0</v>
      </c>
      <c r="J382" s="26">
        <f t="shared" si="472"/>
        <v>0</v>
      </c>
      <c r="K382" s="26">
        <f t="shared" si="472"/>
        <v>0</v>
      </c>
      <c r="L382" s="26">
        <f t="shared" si="472"/>
        <v>0</v>
      </c>
      <c r="M382" s="26">
        <f t="shared" si="472"/>
        <v>0</v>
      </c>
      <c r="N382" s="26">
        <f t="shared" si="472"/>
        <v>0</v>
      </c>
      <c r="O382" s="26">
        <f t="shared" si="472"/>
        <v>0</v>
      </c>
      <c r="P382" s="26">
        <f t="shared" si="472"/>
        <v>0</v>
      </c>
      <c r="Q382" s="26">
        <f t="shared" si="472"/>
        <v>0</v>
      </c>
      <c r="R382" s="26">
        <f t="shared" si="472"/>
        <v>0</v>
      </c>
      <c r="S382" s="26">
        <f t="shared" si="472"/>
        <v>0</v>
      </c>
      <c r="T382" s="26">
        <f t="shared" si="472"/>
        <v>0</v>
      </c>
      <c r="U382" s="26">
        <f t="shared" si="472"/>
        <v>0</v>
      </c>
      <c r="V382" s="26">
        <f t="shared" si="472"/>
        <v>0</v>
      </c>
      <c r="W382" s="26">
        <f t="shared" si="472"/>
        <v>0</v>
      </c>
      <c r="X382" s="26">
        <f t="shared" si="472"/>
        <v>0</v>
      </c>
      <c r="Y382" s="26">
        <f t="shared" si="472"/>
        <v>0</v>
      </c>
      <c r="Z382" s="26">
        <f t="shared" si="472"/>
        <v>0</v>
      </c>
      <c r="AA382" s="26">
        <f t="shared" si="472"/>
        <v>0</v>
      </c>
      <c r="AB382" s="26">
        <f t="shared" si="472"/>
        <v>0</v>
      </c>
      <c r="AC382" s="26">
        <f t="shared" si="472"/>
        <v>0</v>
      </c>
      <c r="AD382" s="26">
        <f t="shared" si="472"/>
        <v>0</v>
      </c>
      <c r="AE382" s="26">
        <f t="shared" si="472"/>
        <v>0</v>
      </c>
      <c r="AF382" s="26">
        <f t="shared" si="472"/>
        <v>0</v>
      </c>
      <c r="AG382" s="26">
        <f t="shared" si="472"/>
        <v>0</v>
      </c>
      <c r="AH382" s="26">
        <f t="shared" si="472"/>
        <v>0</v>
      </c>
      <c r="AI382" s="26">
        <f t="shared" ref="AI382:BK382" si="473">AH382+AI355-AI379</f>
        <v>0</v>
      </c>
      <c r="AJ382" s="26">
        <f t="shared" si="473"/>
        <v>0</v>
      </c>
      <c r="AK382" s="26">
        <f t="shared" si="473"/>
        <v>0</v>
      </c>
      <c r="AL382" s="26">
        <f t="shared" si="473"/>
        <v>0</v>
      </c>
      <c r="AM382" s="26">
        <f t="shared" si="473"/>
        <v>0</v>
      </c>
      <c r="AN382" s="26">
        <f t="shared" si="473"/>
        <v>0</v>
      </c>
      <c r="AO382" s="26">
        <f t="shared" si="473"/>
        <v>0</v>
      </c>
      <c r="AP382" s="26">
        <f t="shared" si="473"/>
        <v>0</v>
      </c>
      <c r="AQ382" s="26">
        <f t="shared" si="473"/>
        <v>0</v>
      </c>
      <c r="AR382" s="26">
        <f t="shared" si="473"/>
        <v>0</v>
      </c>
      <c r="AS382" s="26">
        <f t="shared" si="473"/>
        <v>0</v>
      </c>
      <c r="AT382" s="26">
        <f t="shared" si="473"/>
        <v>0</v>
      </c>
      <c r="AU382" s="26">
        <f t="shared" si="473"/>
        <v>0</v>
      </c>
      <c r="AV382" s="26">
        <f t="shared" si="473"/>
        <v>0</v>
      </c>
      <c r="AW382" s="26">
        <f t="shared" si="473"/>
        <v>0</v>
      </c>
      <c r="AX382" s="26">
        <f t="shared" si="473"/>
        <v>0</v>
      </c>
      <c r="AY382" s="26">
        <f t="shared" si="473"/>
        <v>0</v>
      </c>
      <c r="AZ382" s="26">
        <f t="shared" si="473"/>
        <v>0</v>
      </c>
      <c r="BA382" s="26">
        <f t="shared" si="473"/>
        <v>0</v>
      </c>
      <c r="BB382" s="26">
        <f t="shared" si="473"/>
        <v>0</v>
      </c>
      <c r="BC382" s="26">
        <f t="shared" si="473"/>
        <v>0</v>
      </c>
      <c r="BD382" s="26">
        <f t="shared" si="473"/>
        <v>0</v>
      </c>
      <c r="BE382" s="26">
        <f t="shared" si="473"/>
        <v>0</v>
      </c>
      <c r="BF382" s="26">
        <f t="shared" si="473"/>
        <v>0</v>
      </c>
      <c r="BG382" s="26">
        <f t="shared" si="473"/>
        <v>0</v>
      </c>
      <c r="BH382" s="26">
        <f t="shared" si="473"/>
        <v>0</v>
      </c>
      <c r="BI382" s="26">
        <f t="shared" si="473"/>
        <v>0</v>
      </c>
      <c r="BJ382" s="26">
        <f t="shared" si="473"/>
        <v>0</v>
      </c>
      <c r="BK382" s="26">
        <f t="shared" si="473"/>
        <v>0</v>
      </c>
    </row>
    <row r="383" spans="2:63" x14ac:dyDescent="0.3">
      <c r="B383" t="s">
        <v>51</v>
      </c>
      <c r="D383" s="26">
        <f>D382+D352</f>
        <v>10.372561292734149</v>
      </c>
      <c r="E383" s="26">
        <f t="shared" ref="E383:AH383" si="474">E382+E352</f>
        <v>9.9445322470909954</v>
      </c>
      <c r="F383" s="26">
        <f t="shared" si="474"/>
        <v>9.5165032014478417</v>
      </c>
      <c r="G383" s="26">
        <f t="shared" si="474"/>
        <v>9.088474155804688</v>
      </c>
      <c r="H383" s="46">
        <f t="shared" si="474"/>
        <v>7.3805750879127583</v>
      </c>
      <c r="I383" s="40">
        <f t="shared" si="474"/>
        <v>7.0158016298522394</v>
      </c>
      <c r="J383" s="26">
        <f t="shared" si="474"/>
        <v>6.6510281717917206</v>
      </c>
      <c r="K383" s="26">
        <f t="shared" si="474"/>
        <v>6.2862547137312017</v>
      </c>
      <c r="L383" s="26">
        <f t="shared" si="474"/>
        <v>5.9214812556706828</v>
      </c>
      <c r="M383" s="26">
        <f t="shared" si="474"/>
        <v>5.556707797610164</v>
      </c>
      <c r="N383" s="26">
        <f t="shared" si="474"/>
        <v>5.1919343395496451</v>
      </c>
      <c r="O383" s="26">
        <f t="shared" si="474"/>
        <v>4.8271608814891263</v>
      </c>
      <c r="P383" s="26">
        <f t="shared" si="474"/>
        <v>4.4623874234286074</v>
      </c>
      <c r="Q383" s="26">
        <f t="shared" si="474"/>
        <v>4.0976139653680885</v>
      </c>
      <c r="R383" s="26">
        <f t="shared" si="474"/>
        <v>3.7328405073075697</v>
      </c>
      <c r="S383" s="26">
        <f t="shared" si="474"/>
        <v>3.3680670492470508</v>
      </c>
      <c r="T383" s="26">
        <f t="shared" si="474"/>
        <v>3.0032935911865319</v>
      </c>
      <c r="U383" s="26">
        <f t="shared" si="474"/>
        <v>2.6385201331260131</v>
      </c>
      <c r="V383" s="26">
        <f t="shared" si="474"/>
        <v>2.2737466750654942</v>
      </c>
      <c r="W383" s="26">
        <f t="shared" si="474"/>
        <v>1.9089732170049756</v>
      </c>
      <c r="X383" s="26">
        <f t="shared" si="474"/>
        <v>1.5441997589444569</v>
      </c>
      <c r="Y383" s="26">
        <f t="shared" si="474"/>
        <v>1.1794263008839383</v>
      </c>
      <c r="Z383" s="26">
        <f t="shared" si="474"/>
        <v>0.81465284282341976</v>
      </c>
      <c r="AA383" s="26">
        <f t="shared" si="474"/>
        <v>0.44987938476290124</v>
      </c>
      <c r="AB383" s="26">
        <f t="shared" si="474"/>
        <v>8.5105926702382678E-2</v>
      </c>
      <c r="AC383" s="26">
        <f t="shared" si="474"/>
        <v>-1.6930901125533637E-15</v>
      </c>
      <c r="AD383" s="26">
        <f t="shared" si="474"/>
        <v>-1.6930901125533637E-15</v>
      </c>
      <c r="AE383" s="26">
        <f t="shared" si="474"/>
        <v>-1.6930901125533637E-15</v>
      </c>
      <c r="AF383" s="26">
        <f t="shared" si="474"/>
        <v>-1.6930901125533637E-15</v>
      </c>
      <c r="AG383" s="26">
        <f t="shared" si="474"/>
        <v>-1.6930901125533637E-15</v>
      </c>
      <c r="AH383" s="26">
        <f t="shared" si="474"/>
        <v>-1.6930901125533637E-15</v>
      </c>
      <c r="AI383" s="26">
        <f t="shared" ref="AI383:BK383" si="475">AI382+AI352</f>
        <v>-1.6930901125533637E-15</v>
      </c>
      <c r="AJ383" s="26">
        <f t="shared" si="475"/>
        <v>-1.6930901125533637E-15</v>
      </c>
      <c r="AK383" s="26">
        <f t="shared" si="475"/>
        <v>-1.6930901125533637E-15</v>
      </c>
      <c r="AL383" s="26">
        <f t="shared" si="475"/>
        <v>-1.6930901125533637E-15</v>
      </c>
      <c r="AM383" s="26">
        <f t="shared" si="475"/>
        <v>-1.6930901125533637E-15</v>
      </c>
      <c r="AN383" s="26">
        <f t="shared" si="475"/>
        <v>-1.6930901125533637E-15</v>
      </c>
      <c r="AO383" s="26">
        <f t="shared" si="475"/>
        <v>-1.6930901125533637E-15</v>
      </c>
      <c r="AP383" s="26">
        <f t="shared" si="475"/>
        <v>-1.6930901125533637E-15</v>
      </c>
      <c r="AQ383" s="26">
        <f t="shared" si="475"/>
        <v>-1.6930901125533637E-15</v>
      </c>
      <c r="AR383" s="26">
        <f t="shared" si="475"/>
        <v>-1.6930901125533637E-15</v>
      </c>
      <c r="AS383" s="26">
        <f t="shared" si="475"/>
        <v>-1.6930901125533637E-15</v>
      </c>
      <c r="AT383" s="26">
        <f t="shared" si="475"/>
        <v>-1.6930901125533637E-15</v>
      </c>
      <c r="AU383" s="26">
        <f t="shared" si="475"/>
        <v>-1.6930901125533637E-15</v>
      </c>
      <c r="AV383" s="26">
        <f t="shared" si="475"/>
        <v>-1.6930901125533637E-15</v>
      </c>
      <c r="AW383" s="26">
        <f t="shared" si="475"/>
        <v>-1.6930901125533637E-15</v>
      </c>
      <c r="AX383" s="26">
        <f t="shared" si="475"/>
        <v>-1.6930901125533637E-15</v>
      </c>
      <c r="AY383" s="26">
        <f t="shared" si="475"/>
        <v>-1.6930901125533637E-15</v>
      </c>
      <c r="AZ383" s="26">
        <f t="shared" si="475"/>
        <v>-1.6930901125533637E-15</v>
      </c>
      <c r="BA383" s="26">
        <f t="shared" si="475"/>
        <v>-1.6930901125533637E-15</v>
      </c>
      <c r="BB383" s="26">
        <f t="shared" si="475"/>
        <v>-1.6930901125533637E-15</v>
      </c>
      <c r="BC383" s="26">
        <f t="shared" si="475"/>
        <v>-1.6930901125533637E-15</v>
      </c>
      <c r="BD383" s="26">
        <f t="shared" si="475"/>
        <v>-1.6930901125533637E-15</v>
      </c>
      <c r="BE383" s="26">
        <f t="shared" si="475"/>
        <v>-1.6930901125533637E-15</v>
      </c>
      <c r="BF383" s="26">
        <f t="shared" si="475"/>
        <v>-1.6930901125533637E-15</v>
      </c>
      <c r="BG383" s="26">
        <f t="shared" si="475"/>
        <v>-1.6930901125533637E-15</v>
      </c>
      <c r="BH383" s="26">
        <f t="shared" si="475"/>
        <v>-1.6930901125533637E-15</v>
      </c>
      <c r="BI383" s="26">
        <f t="shared" si="475"/>
        <v>-1.6930901125533637E-15</v>
      </c>
      <c r="BJ383" s="26">
        <f t="shared" si="475"/>
        <v>-1.6930901125533637E-15</v>
      </c>
      <c r="BK383" s="26">
        <f t="shared" si="475"/>
        <v>-1.6930901125533637E-15</v>
      </c>
    </row>
    <row r="385" spans="2:63" s="28" customFormat="1" x14ac:dyDescent="0.3">
      <c r="B385" s="28" t="str">
        <f>Inputs!B40</f>
        <v>Other - IT</v>
      </c>
      <c r="H385" s="48"/>
      <c r="I385" s="42"/>
    </row>
    <row r="387" spans="2:63" x14ac:dyDescent="0.3">
      <c r="D387" s="25" t="s">
        <v>41</v>
      </c>
      <c r="E387" s="25" t="s">
        <v>35</v>
      </c>
      <c r="F387" s="25" t="s">
        <v>36</v>
      </c>
    </row>
    <row r="388" spans="2:63" x14ac:dyDescent="0.3">
      <c r="B388" t="s">
        <v>40</v>
      </c>
      <c r="D388" s="9">
        <f>Inputs!D114</f>
        <v>20.591541022847025</v>
      </c>
      <c r="E388" s="9">
        <f>Inputs!E114</f>
        <v>4.8855119474072009</v>
      </c>
      <c r="F388" s="9">
        <f>Inputs!F114</f>
        <v>5</v>
      </c>
    </row>
    <row r="390" spans="2:63" hidden="1" outlineLevel="1" x14ac:dyDescent="0.3"/>
    <row r="391" spans="2:63" hidden="1" outlineLevel="1" x14ac:dyDescent="0.3">
      <c r="B391" t="s">
        <v>45</v>
      </c>
      <c r="D391" s="26">
        <f>IF(OR($E388=0,C397=0),0,MIN($C397/$E388, $C397-SUM($C391:C391)))</f>
        <v>4.2148174530153799</v>
      </c>
      <c r="E391" s="26">
        <f>IF(OR($E388=0,D397=0),0,MIN($C397/$E388, $C397-SUM($C391:D391)))</f>
        <v>4.2148174530153799</v>
      </c>
      <c r="F391" s="26">
        <f>IF(OR($E388=0,E397=0),0,MIN($C397/$E388, $C397-SUM($C391:E391)))</f>
        <v>4.2148174530153799</v>
      </c>
      <c r="G391" s="26">
        <f>IF(OR($E388=0,F397=0),0,MIN($C397/$E388, $C397-SUM($C391:F391)))</f>
        <v>4.2148174530153799</v>
      </c>
      <c r="H391" s="46">
        <f>IF(OR($E388=0,G397=0),0,MIN($C397/$E388, $C397-SUM($C391:G391)))</f>
        <v>3.7322712107855054</v>
      </c>
      <c r="I391" s="40">
        <f>IF(OR($E388=0,H397=0),0,MIN($C397/$E388, $C397-SUM($C391:H391)))</f>
        <v>0</v>
      </c>
      <c r="J391" s="26">
        <f>IF(OR($E388=0,I397=0),0,MIN($C397/$E388, $C397-SUM($C391:I391)))</f>
        <v>0</v>
      </c>
      <c r="K391" s="26">
        <f>IF(OR($E388=0,J397=0),0,MIN($C397/$E388, $C397-SUM($C391:J391)))</f>
        <v>0</v>
      </c>
      <c r="L391" s="26">
        <f>IF(OR($E388=0,K397=0),0,MIN($C397/$E388, $C397-SUM($C391:K391)))</f>
        <v>0</v>
      </c>
      <c r="M391" s="26">
        <f>IF(OR($E388=0,L397=0),0,MIN($C397/$E388, $C397-SUM($C391:L391)))</f>
        <v>0</v>
      </c>
      <c r="N391" s="26">
        <f>IF(OR($E388=0,M397=0),0,MIN($C397/$E388, $C397-SUM($C391:M391)))</f>
        <v>0</v>
      </c>
      <c r="O391" s="26">
        <f>IF(OR($E388=0,N397=0),0,MIN($C397/$E388, $C397-SUM($C391:N391)))</f>
        <v>0</v>
      </c>
      <c r="P391" s="26">
        <f>IF(OR($E388=0,O397=0),0,MIN($C397/$E388, $C397-SUM($C391:O391)))</f>
        <v>0</v>
      </c>
      <c r="Q391" s="26">
        <f>IF(OR($E388=0,P397=0),0,MIN($C397/$E388, $C397-SUM($C391:P391)))</f>
        <v>0</v>
      </c>
      <c r="R391" s="26">
        <f>IF(OR($E388=0,Q397=0),0,MIN($C397/$E388, $C397-SUM($C391:Q391)))</f>
        <v>0</v>
      </c>
      <c r="S391" s="26">
        <f>IF(OR($E388=0,R397=0),0,MIN($C397/$E388, $C397-SUM($C391:R391)))</f>
        <v>0</v>
      </c>
      <c r="T391" s="26">
        <f>IF(OR($E388=0,S397=0),0,MIN($C397/$E388, $C397-SUM($C391:S391)))</f>
        <v>0</v>
      </c>
      <c r="U391" s="26">
        <f>IF(OR($E388=0,T397=0),0,MIN($C397/$E388, $C397-SUM($C391:T391)))</f>
        <v>0</v>
      </c>
      <c r="V391" s="26">
        <f>IF(OR($E388=0,U397=0),0,MIN($C397/$E388, $C397-SUM($C391:U391)))</f>
        <v>0</v>
      </c>
      <c r="W391" s="26">
        <f>IF(OR($E388=0,V397=0),0,MIN($C397/$E388, $C397-SUM($C391:V391)))</f>
        <v>0</v>
      </c>
      <c r="X391" s="26">
        <f>IF(OR($E388=0,W397=0),0,MIN($C397/$E388, $C397-SUM($C391:W391)))</f>
        <v>0</v>
      </c>
      <c r="Y391" s="26">
        <f>IF(OR($E388=0,X397=0),0,MIN($C397/$E388, $C397-SUM($C391:X391)))</f>
        <v>0</v>
      </c>
      <c r="Z391" s="26">
        <f>IF(OR($E388=0,Y397=0),0,MIN($C397/$E388, $C397-SUM($C391:Y391)))</f>
        <v>0</v>
      </c>
      <c r="AA391" s="26">
        <f>IF(OR($E388=0,Z397=0),0,MIN($C397/$E388, $C397-SUM($C391:Z391)))</f>
        <v>0</v>
      </c>
      <c r="AB391" s="26">
        <f>IF(OR($E388=0,AA397=0),0,MIN($C397/$E388, $C397-SUM($C391:AA391)))</f>
        <v>0</v>
      </c>
      <c r="AC391" s="26">
        <f>IF(OR($E388=0,AB397=0),0,MIN($C397/$E388, $C397-SUM($C391:AB391)))</f>
        <v>0</v>
      </c>
      <c r="AD391" s="26">
        <f>IF(OR($E388=0,AC397=0),0,MIN($C397/$E388, $C397-SUM($C391:AC391)))</f>
        <v>0</v>
      </c>
      <c r="AE391" s="26">
        <f>IF(OR($E388=0,AD397=0),0,MIN($C397/$E388, $C397-SUM($C391:AD391)))</f>
        <v>0</v>
      </c>
      <c r="AF391" s="26">
        <f>IF(OR($E388=0,AE397=0),0,MIN($C397/$E388, $C397-SUM($C391:AE391)))</f>
        <v>0</v>
      </c>
      <c r="AG391" s="26">
        <f>IF(OR($E388=0,AF397=0),0,MIN($C397/$E388, $C397-SUM($C391:AF391)))</f>
        <v>0</v>
      </c>
      <c r="AH391" s="26">
        <f>IF(OR($E388=0,AG397=0),0,MIN($C397/$E388, $C397-SUM($C391:AG391)))</f>
        <v>0</v>
      </c>
      <c r="AI391" s="26">
        <f>IF(OR($E388=0,AH397=0),0,MIN($C397/$E388, $C397-SUM($C391:AH391)))</f>
        <v>0</v>
      </c>
      <c r="AJ391" s="26">
        <f>IF(OR($E388=0,AI397=0),0,MIN($C397/$E388, $C397-SUM($C391:AI391)))</f>
        <v>0</v>
      </c>
      <c r="AK391" s="26">
        <f>IF(OR($E388=0,AJ397=0),0,MIN($C397/$E388, $C397-SUM($C391:AJ391)))</f>
        <v>0</v>
      </c>
      <c r="AL391" s="26">
        <f>IF(OR($E388=0,AK397=0),0,MIN($C397/$E388, $C397-SUM($C391:AK391)))</f>
        <v>0</v>
      </c>
      <c r="AM391" s="26">
        <f>IF(OR($E388=0,AL397=0),0,MIN($C397/$E388, $C397-SUM($C391:AL391)))</f>
        <v>0</v>
      </c>
      <c r="AN391" s="26">
        <f>IF(OR($E388=0,AM397=0),0,MIN($C397/$E388, $C397-SUM($C391:AM391)))</f>
        <v>0</v>
      </c>
      <c r="AO391" s="26">
        <f>IF(OR($E388=0,AN397=0),0,MIN($C397/$E388, $C397-SUM($C391:AN391)))</f>
        <v>0</v>
      </c>
      <c r="AP391" s="26">
        <f>IF(OR($E388=0,AO397=0),0,MIN($C397/$E388, $C397-SUM($C391:AO391)))</f>
        <v>0</v>
      </c>
      <c r="AQ391" s="26">
        <f>IF(OR($E388=0,AP397=0),0,MIN($C397/$E388, $C397-SUM($C391:AP391)))</f>
        <v>0</v>
      </c>
      <c r="AR391" s="26">
        <f>IF(OR($E388=0,AQ397=0),0,MIN($C397/$E388, $C397-SUM($C391:AQ391)))</f>
        <v>0</v>
      </c>
      <c r="AS391" s="26">
        <f>IF(OR($E388=0,AR397=0),0,MIN($C397/$E388, $C397-SUM($C391:AR391)))</f>
        <v>0</v>
      </c>
      <c r="AT391" s="26">
        <f>IF(OR($E388=0,AS397=0),0,MIN($C397/$E388, $C397-SUM($C391:AS391)))</f>
        <v>0</v>
      </c>
      <c r="AU391" s="26">
        <f>IF(OR($E388=0,AT397=0),0,MIN($C397/$E388, $C397-SUM($C391:AT391)))</f>
        <v>0</v>
      </c>
      <c r="AV391" s="26">
        <f>IF(OR($E388=0,AU397=0),0,MIN($C397/$E388, $C397-SUM($C391:AU391)))</f>
        <v>0</v>
      </c>
      <c r="AW391" s="26">
        <f>IF(OR($E388=0,AV397=0),0,MIN($C397/$E388, $C397-SUM($C391:AV391)))</f>
        <v>0</v>
      </c>
      <c r="AX391" s="26">
        <f>IF(OR($E388=0,AW397=0),0,MIN($C397/$E388, $C397-SUM($C391:AW391)))</f>
        <v>0</v>
      </c>
      <c r="AY391" s="26">
        <f>IF(OR($E388=0,AX397=0),0,MIN($C397/$E388, $C397-SUM($C391:AX391)))</f>
        <v>0</v>
      </c>
      <c r="AZ391" s="26">
        <f>IF(OR($E388=0,AY397=0),0,MIN($C397/$E388, $C397-SUM($C391:AY391)))</f>
        <v>0</v>
      </c>
      <c r="BA391" s="26">
        <f>IF(OR($E388=0,AZ397=0),0,MIN($C397/$E388, $C397-SUM($C391:AZ391)))</f>
        <v>0</v>
      </c>
      <c r="BB391" s="26">
        <f>IF(OR($E388=0,BA397=0),0,MIN($C397/$E388, $C397-SUM($C391:BA391)))</f>
        <v>0</v>
      </c>
      <c r="BC391" s="26">
        <f>IF(OR($E388=0,BB397=0),0,MIN($C397/$E388, $C397-SUM($C391:BB391)))</f>
        <v>0</v>
      </c>
      <c r="BD391" s="26">
        <f>IF(OR($E388=0,BC397=0),0,MIN($C397/$E388, $C397-SUM($C391:BC391)))</f>
        <v>0</v>
      </c>
      <c r="BE391" s="26">
        <f>IF(OR($E388=0,BD397=0),0,MIN($C397/$E388, $C397-SUM($C391:BD391)))</f>
        <v>0</v>
      </c>
      <c r="BF391" s="26">
        <f>IF(OR($E388=0,BE397=0),0,MIN($C397/$E388, $C397-SUM($C391:BE391)))</f>
        <v>0</v>
      </c>
      <c r="BG391" s="26">
        <f>IF(OR($E388=0,BF397=0),0,MIN($C397/$E388, $C397-SUM($C391:BF391)))</f>
        <v>0</v>
      </c>
      <c r="BH391" s="26">
        <f>IF(OR($E388=0,BG397=0),0,MIN($C397/$E388, $C397-SUM($C391:BG391)))</f>
        <v>0</v>
      </c>
      <c r="BI391" s="26">
        <f>IF(OR($E388=0,BH397=0),0,MIN($C397/$E388, $C397-SUM($C391:BH391)))</f>
        <v>0</v>
      </c>
      <c r="BJ391" s="26">
        <f>IF(OR($E388=0,BI397=0),0,MIN($C397/$E388, $C397-SUM($C391:BI391)))</f>
        <v>0</v>
      </c>
      <c r="BK391" s="26">
        <f>IF(OR($E388=0,BJ397=0),0,MIN($C397/$E388, $C397-SUM($C391:BJ391)))</f>
        <v>0</v>
      </c>
    </row>
    <row r="392" spans="2:63" hidden="1" outlineLevel="1" x14ac:dyDescent="0.3">
      <c r="B392" t="s">
        <v>47</v>
      </c>
      <c r="D392" s="26"/>
      <c r="E392" s="26"/>
      <c r="F392" s="26"/>
      <c r="G392" s="26"/>
      <c r="H392" s="46"/>
      <c r="I392" s="40">
        <f>IF(OR($E388=0,H397=0),0,IF($H396&gt;0,(MIN($H396/IF($E388&lt;=5,1,($E388-5)),$H396-SUM($H392:H392))), (MAX($H396/IF($E388&lt;=5,1,($E388-5)),$H396-SUM($H392:H392)))))</f>
        <v>11.625807598398193</v>
      </c>
      <c r="J392" s="26">
        <f>IF(OR($E388=0,I397=0),0,IF($H396&gt;0,(MIN($H396/IF($E388&lt;=5,1,($E388-5)),$H396-SUM($H392:I392))), (MAX($H396/IF($E388&lt;=5,1,($E388-5)),$H396-SUM($H392:I392)))))</f>
        <v>0</v>
      </c>
      <c r="K392" s="26">
        <f>IF(OR($E388=0,J397=0),0,IF($H396&gt;0,(MIN($H396/IF($E388&lt;=5,1,($E388-5)),$H396-SUM($H392:J392))), (MAX($H396/IF($E388&lt;=5,1,($E388-5)),$H396-SUM($H392:J392)))))</f>
        <v>0</v>
      </c>
      <c r="L392" s="26">
        <f>IF(OR($E388=0,K397=0),0,IF($H396&gt;0,(MIN($H396/IF($E388&lt;=5,1,($E388-5)),$H396-SUM($H392:K392))), (MAX($H396/IF($E388&lt;=5,1,($E388-5)),$H396-SUM($H392:K392)))))</f>
        <v>0</v>
      </c>
      <c r="M392" s="26">
        <f>IF(OR($E388=0,L397=0),0,IF($H396&gt;0,(MIN($H396/IF($E388&lt;=5,1,($E388-5)),$H396-SUM($H392:L392))), (MAX($H396/IF($E388&lt;=5,1,($E388-5)),$H396-SUM($H392:L392)))))</f>
        <v>0</v>
      </c>
      <c r="N392" s="26">
        <f>IF(OR($E388=0,M397=0),0,IF($H396&gt;0,(MIN($H396/IF($E388&lt;=5,1,($E388-5)),$H396-SUM($H392:M392))), (MAX($H396/IF($E388&lt;=5,1,($E388-5)),$H396-SUM($H392:M392)))))</f>
        <v>0</v>
      </c>
      <c r="O392" s="26">
        <f>IF(OR($E388=0,N397=0),0,IF($H396&gt;0,(MIN($H396/IF($E388&lt;=5,1,($E388-5)),$H396-SUM($H392:N392))), (MAX($H396/IF($E388&lt;=5,1,($E388-5)),$H396-SUM($H392:N392)))))</f>
        <v>0</v>
      </c>
      <c r="P392" s="26">
        <f>IF(OR($E388=0,O397=0),0,IF($H396&gt;0,(MIN($H396/IF($E388&lt;=5,1,($E388-5)),$H396-SUM($H392:O392))), (MAX($H396/IF($E388&lt;=5,1,($E388-5)),$H396-SUM($H392:O392)))))</f>
        <v>0</v>
      </c>
      <c r="Q392" s="26">
        <f>IF(OR($E388=0,P397=0),0,IF($H396&gt;0,(MIN($H396/IF($E388&lt;=5,1,($E388-5)),$H396-SUM($H392:P392))), (MAX($H396/IF($E388&lt;=5,1,($E388-5)),$H396-SUM($H392:P392)))))</f>
        <v>0</v>
      </c>
      <c r="R392" s="26">
        <f>IF(OR($E388=0,Q397=0),0,IF($H396&gt;0,(MIN($H396/IF($E388&lt;=5,1,($E388-5)),$H396-SUM($H392:Q392))), (MAX($H396/IF($E388&lt;=5,1,($E388-5)),$H396-SUM($H392:Q392)))))</f>
        <v>0</v>
      </c>
      <c r="S392" s="26">
        <f>IF(OR($E388=0,R397=0),0,IF($H396&gt;0,(MIN($H396/IF($E388&lt;=5,1,($E388-5)),$H396-SUM($H392:R392))), (MAX($H396/IF($E388&lt;=5,1,($E388-5)),$H396-SUM($H392:R392)))))</f>
        <v>0</v>
      </c>
      <c r="T392" s="26">
        <f>IF(OR($E388=0,S397=0),0,IF($H396&gt;0,(MIN($H396/IF($E388&lt;=5,1,($E388-5)),$H396-SUM($H392:S392))), (MAX($H396/IF($E388&lt;=5,1,($E388-5)),$H396-SUM($H392:S392)))))</f>
        <v>0</v>
      </c>
      <c r="U392" s="26">
        <f>IF(OR($E388=0,T397=0),0,IF($H396&gt;0,(MIN($H396/IF($E388&lt;=5,1,($E388-5)),$H396-SUM($H392:T392))), (MAX($H396/IF($E388&lt;=5,1,($E388-5)),$H396-SUM($H392:T392)))))</f>
        <v>0</v>
      </c>
      <c r="V392" s="26">
        <f>IF(OR($E388=0,U397=0),0,IF($H396&gt;0,(MIN($H396/IF($E388&lt;=5,1,($E388-5)),$H396-SUM($H392:U392))), (MAX($H396/IF($E388&lt;=5,1,($E388-5)),$H396-SUM($H392:U392)))))</f>
        <v>0</v>
      </c>
      <c r="W392" s="26">
        <f>IF(OR($E388=0,V397=0),0,IF($H396&gt;0,(MIN($H396/IF($E388&lt;=5,1,($E388-5)),$H396-SUM($H392:V392))), (MAX($H396/IF($E388&lt;=5,1,($E388-5)),$H396-SUM($H392:V392)))))</f>
        <v>0</v>
      </c>
      <c r="X392" s="26">
        <f>IF(OR($E388=0,W397=0),0,IF($H396&gt;0,(MIN($H396/IF($E388&lt;=5,1,($E388-5)),$H396-SUM($H392:W392))), (MAX($H396/IF($E388&lt;=5,1,($E388-5)),$H396-SUM($H392:W392)))))</f>
        <v>0</v>
      </c>
      <c r="Y392" s="26">
        <f>IF(OR($E388=0,X397=0),0,IF($H396&gt;0,(MIN($H396/IF($E388&lt;=5,1,($E388-5)),$H396-SUM($H392:X392))), (MAX($H396/IF($E388&lt;=5,1,($E388-5)),$H396-SUM($H392:X392)))))</f>
        <v>0</v>
      </c>
      <c r="Z392" s="26">
        <f>IF(OR($E388=0,Y397=0),0,IF($H396&gt;0,(MIN($H396/IF($E388&lt;=5,1,($E388-5)),$H396-SUM($H392:Y392))), (MAX($H396/IF($E388&lt;=5,1,($E388-5)),$H396-SUM($H392:Y392)))))</f>
        <v>0</v>
      </c>
      <c r="AA392" s="26">
        <f>IF(OR($E388=0,Z397=0),0,IF($H396&gt;0,(MIN($H396/IF($E388&lt;=5,1,($E388-5)),$H396-SUM($H392:Z392))), (MAX($H396/IF($E388&lt;=5,1,($E388-5)),$H396-SUM($H392:Z392)))))</f>
        <v>0</v>
      </c>
      <c r="AB392" s="26">
        <f>IF(OR($E388=0,AA397=0),0,IF($H396&gt;0,(MIN($H396/IF($E388&lt;=5,1,($E388-5)),$H396-SUM($H392:AA392))), (MAX($H396/IF($E388&lt;=5,1,($E388-5)),$H396-SUM($H392:AA392)))))</f>
        <v>0</v>
      </c>
      <c r="AC392" s="26">
        <f>IF(OR($E388=0,AB397=0),0,IF($H396&gt;0,(MIN($H396/IF($E388&lt;=5,1,($E388-5)),$H396-SUM($H392:AB392))), (MAX($H396/IF($E388&lt;=5,1,($E388-5)),$H396-SUM($H392:AB392)))))</f>
        <v>0</v>
      </c>
      <c r="AD392" s="26">
        <f>IF(OR($E388=0,AC397=0),0,IF($H396&gt;0,(MIN($H396/IF($E388&lt;=5,1,($E388-5)),$H396-SUM($H392:AC392))), (MAX($H396/IF($E388&lt;=5,1,($E388-5)),$H396-SUM($H392:AC392)))))</f>
        <v>0</v>
      </c>
      <c r="AE392" s="26">
        <f>IF(OR($E388=0,AD397=0),0,IF($H396&gt;0,(MIN($H396/IF($E388&lt;=5,1,($E388-5)),$H396-SUM($H392:AD392))), (MAX($H396/IF($E388&lt;=5,1,($E388-5)),$H396-SUM($H392:AD392)))))</f>
        <v>0</v>
      </c>
      <c r="AF392" s="26">
        <f>IF(OR($E388=0,AE397=0),0,IF($H396&gt;0,(MIN($H396/IF($E388&lt;=5,1,($E388-5)),$H396-SUM($H392:AE392))), (MAX($H396/IF($E388&lt;=5,1,($E388-5)),$H396-SUM($H392:AE392)))))</f>
        <v>0</v>
      </c>
      <c r="AG392" s="26">
        <f>IF(OR($E388=0,AF397=0),0,IF($H396&gt;0,(MIN($H396/IF($E388&lt;=5,1,($E388-5)),$H396-SUM($H392:AF392))), (MAX($H396/IF($E388&lt;=5,1,($E388-5)),$H396-SUM($H392:AF392)))))</f>
        <v>0</v>
      </c>
      <c r="AH392" s="26">
        <f>IF(OR($E388=0,AG397=0),0,IF($H396&gt;0,(MIN($H396/IF($E388&lt;=5,1,($E388-5)),$H396-SUM($H392:AG392))), (MAX($H396/IF($E388&lt;=5,1,($E388-5)),$H396-SUM($H392:AG392)))))</f>
        <v>0</v>
      </c>
      <c r="AI392" s="26">
        <f>IF(OR($E388=0,AH397=0),0,IF($H396&gt;0,(MIN($H396/IF($E388&lt;=5,1,($E388-5)),$H396-SUM($H392:AH392))), (MAX($H396/IF($E388&lt;=5,1,($E388-5)),$H396-SUM($H392:AH392)))))</f>
        <v>0</v>
      </c>
      <c r="AJ392" s="26">
        <f>IF(OR($E388=0,AI397=0),0,IF($H396&gt;0,(MIN($H396/IF($E388&lt;=5,1,($E388-5)),$H396-SUM($H392:AI392))), (MAX($H396/IF($E388&lt;=5,1,($E388-5)),$H396-SUM($H392:AI392)))))</f>
        <v>0</v>
      </c>
      <c r="AK392" s="26">
        <f>IF(OR($E388=0,AJ397=0),0,IF($H396&gt;0,(MIN($H396/IF($E388&lt;=5,1,($E388-5)),$H396-SUM($H392:AJ392))), (MAX($H396/IF($E388&lt;=5,1,($E388-5)),$H396-SUM($H392:AJ392)))))</f>
        <v>0</v>
      </c>
      <c r="AL392" s="26">
        <f>IF(OR($E388=0,AK397=0),0,IF($H396&gt;0,(MIN($H396/IF($E388&lt;=5,1,($E388-5)),$H396-SUM($H392:AK392))), (MAX($H396/IF($E388&lt;=5,1,($E388-5)),$H396-SUM($H392:AK392)))))</f>
        <v>0</v>
      </c>
      <c r="AM392" s="26">
        <f>IF(OR($E388=0,AL397=0),0,IF($H396&gt;0,(MIN($H396/IF($E388&lt;=5,1,($E388-5)),$H396-SUM($H392:AL392))), (MAX($H396/IF($E388&lt;=5,1,($E388-5)),$H396-SUM($H392:AL392)))))</f>
        <v>0</v>
      </c>
      <c r="AN392" s="26">
        <f>IF(OR($E388=0,AM397=0),0,IF($H396&gt;0,(MIN($H396/IF($E388&lt;=5,1,($E388-5)),$H396-SUM($H392:AM392))), (MAX($H396/IF($E388&lt;=5,1,($E388-5)),$H396-SUM($H392:AM392)))))</f>
        <v>0</v>
      </c>
      <c r="AO392" s="26">
        <f>IF(OR($E388=0,AN397=0),0,IF($H396&gt;0,(MIN($H396/IF($E388&lt;=5,1,($E388-5)),$H396-SUM($H392:AN392))), (MAX($H396/IF($E388&lt;=5,1,($E388-5)),$H396-SUM($H392:AN392)))))</f>
        <v>0</v>
      </c>
      <c r="AP392" s="26">
        <f>IF(OR($E388=0,AO397=0),0,IF($H396&gt;0,(MIN($H396/IF($E388&lt;=5,1,($E388-5)),$H396-SUM($H392:AO392))), (MAX($H396/IF($E388&lt;=5,1,($E388-5)),$H396-SUM($H392:AO392)))))</f>
        <v>0</v>
      </c>
      <c r="AQ392" s="26">
        <f>IF(OR($E388=0,AP397=0),0,IF($H396&gt;0,(MIN($H396/IF($E388&lt;=5,1,($E388-5)),$H396-SUM($H392:AP392))), (MAX($H396/IF($E388&lt;=5,1,($E388-5)),$H396-SUM($H392:AP392)))))</f>
        <v>0</v>
      </c>
      <c r="AR392" s="26">
        <f>IF(OR($E388=0,AQ397=0),0,IF($H396&gt;0,(MIN($H396/IF($E388&lt;=5,1,($E388-5)),$H396-SUM($H392:AQ392))), (MAX($H396/IF($E388&lt;=5,1,($E388-5)),$H396-SUM($H392:AQ392)))))</f>
        <v>0</v>
      </c>
      <c r="AS392" s="26">
        <f>IF(OR($E388=0,AR397=0),0,IF($H396&gt;0,(MIN($H396/IF($E388&lt;=5,1,($E388-5)),$H396-SUM($H392:AR392))), (MAX($H396/IF($E388&lt;=5,1,($E388-5)),$H396-SUM($H392:AR392)))))</f>
        <v>0</v>
      </c>
      <c r="AT392" s="26">
        <f>IF(OR($E388=0,AS397=0),0,IF($H396&gt;0,(MIN($H396/IF($E388&lt;=5,1,($E388-5)),$H396-SUM($H392:AS392))), (MAX($H396/IF($E388&lt;=5,1,($E388-5)),$H396-SUM($H392:AS392)))))</f>
        <v>0</v>
      </c>
      <c r="AU392" s="26">
        <f>IF(OR($E388=0,AT397=0),0,IF($H396&gt;0,(MIN($H396/IF($E388&lt;=5,1,($E388-5)),$H396-SUM($H392:AT392))), (MAX($H396/IF($E388&lt;=5,1,($E388-5)),$H396-SUM($H392:AT392)))))</f>
        <v>0</v>
      </c>
      <c r="AV392" s="26">
        <f>IF(OR($E388=0,AU397=0),0,IF($H396&gt;0,(MIN($H396/IF($E388&lt;=5,1,($E388-5)),$H396-SUM($H392:AU392))), (MAX($H396/IF($E388&lt;=5,1,($E388-5)),$H396-SUM($H392:AU392)))))</f>
        <v>0</v>
      </c>
      <c r="AW392" s="26">
        <f>IF(OR($E388=0,AV397=0),0,IF($H396&gt;0,(MIN($H396/IF($E388&lt;=5,1,($E388-5)),$H396-SUM($H392:AV392))), (MAX($H396/IF($E388&lt;=5,1,($E388-5)),$H396-SUM($H392:AV392)))))</f>
        <v>0</v>
      </c>
      <c r="AX392" s="26">
        <f>IF(OR($E388=0,AW397=0),0,IF($H396&gt;0,(MIN($H396/IF($E388&lt;=5,1,($E388-5)),$H396-SUM($H392:AW392))), (MAX($H396/IF($E388&lt;=5,1,($E388-5)),$H396-SUM($H392:AW392)))))</f>
        <v>0</v>
      </c>
      <c r="AY392" s="26">
        <f>IF(OR($E388=0,AX397=0),0,IF($H396&gt;0,(MIN($H396/IF($E388&lt;=5,1,($E388-5)),$H396-SUM($H392:AX392))), (MAX($H396/IF($E388&lt;=5,1,($E388-5)),$H396-SUM($H392:AX392)))))</f>
        <v>0</v>
      </c>
      <c r="AZ392" s="26">
        <f>IF(OR($E388=0,AY397=0),0,IF($H396&gt;0,(MIN($H396/IF($E388&lt;=5,1,($E388-5)),$H396-SUM($H392:AY392))), (MAX($H396/IF($E388&lt;=5,1,($E388-5)),$H396-SUM($H392:AY392)))))</f>
        <v>0</v>
      </c>
      <c r="BA392" s="26">
        <f>IF(OR($E388=0,AZ397=0),0,IF($H396&gt;0,(MIN($H396/IF($E388&lt;=5,1,($E388-5)),$H396-SUM($H392:AZ392))), (MAX($H396/IF($E388&lt;=5,1,($E388-5)),$H396-SUM($H392:AZ392)))))</f>
        <v>0</v>
      </c>
      <c r="BB392" s="26">
        <f>IF(OR($E388=0,BA397=0),0,IF($H396&gt;0,(MIN($H396/IF($E388&lt;=5,1,($E388-5)),$H396-SUM($H392:BA392))), (MAX($H396/IF($E388&lt;=5,1,($E388-5)),$H396-SUM($H392:BA392)))))</f>
        <v>0</v>
      </c>
      <c r="BC392" s="26">
        <f>IF(OR($E388=0,BB397=0),0,IF($H396&gt;0,(MIN($H396/IF($E388&lt;=5,1,($E388-5)),$H396-SUM($H392:BB392))), (MAX($H396/IF($E388&lt;=5,1,($E388-5)),$H396-SUM($H392:BB392)))))</f>
        <v>0</v>
      </c>
      <c r="BD392" s="26">
        <f>IF(OR($E388=0,BC397=0),0,IF($H396&gt;0,(MIN($H396/IF($E388&lt;=5,1,($E388-5)),$H396-SUM($H392:BC392))), (MAX($H396/IF($E388&lt;=5,1,($E388-5)),$H396-SUM($H392:BC392)))))</f>
        <v>0</v>
      </c>
      <c r="BE392" s="26">
        <f>IF(OR($E388=0,BD397=0),0,IF($H396&gt;0,(MIN($H396/IF($E388&lt;=5,1,($E388-5)),$H396-SUM($H392:BD392))), (MAX($H396/IF($E388&lt;=5,1,($E388-5)),$H396-SUM($H392:BD392)))))</f>
        <v>0</v>
      </c>
      <c r="BF392" s="26">
        <f>IF(OR($E388=0,BE397=0),0,IF($H396&gt;0,(MIN($H396/IF($E388&lt;=5,1,($E388-5)),$H396-SUM($H392:BE392))), (MAX($H396/IF($E388&lt;=5,1,($E388-5)),$H396-SUM($H392:BE392)))))</f>
        <v>0</v>
      </c>
      <c r="BG392" s="26">
        <f>IF(OR($E388=0,BF397=0),0,IF($H396&gt;0,(MIN($H396/IF($E388&lt;=5,1,($E388-5)),$H396-SUM($H392:BF392))), (MAX($H396/IF($E388&lt;=5,1,($E388-5)),$H396-SUM($H392:BF392)))))</f>
        <v>0</v>
      </c>
      <c r="BH392" s="26">
        <f>IF(OR($E388=0,BG397=0),0,IF($H396&gt;0,(MIN($H396/IF($E388&lt;=5,1,($E388-5)),$H396-SUM($H392:BG392))), (MAX($H396/IF($E388&lt;=5,1,($E388-5)),$H396-SUM($H392:BG392)))))</f>
        <v>0</v>
      </c>
      <c r="BI392" s="26">
        <f>IF(OR($E388=0,BH397=0),0,IF($H396&gt;0,(MIN($H396/IF($E388&lt;=5,1,($E388-5)),$H396-SUM($H392:BH392))), (MAX($H396/IF($E388&lt;=5,1,($E388-5)),$H396-SUM($H392:BH392)))))</f>
        <v>0</v>
      </c>
      <c r="BJ392" s="26">
        <f>IF(OR($E388=0,BI397=0),0,IF($H396&gt;0,(MIN($H396/IF($E388&lt;=5,1,($E388-5)),$H396-SUM($H392:BI392))), (MAX($H396/IF($E388&lt;=5,1,($E388-5)),$H396-SUM($H392:BI392)))))</f>
        <v>0</v>
      </c>
      <c r="BK392" s="26">
        <f>IF(OR($E388=0,BJ397=0),0,IF($H396&gt;0,(MIN($H396/IF($E388&lt;=5,1,($E388-5)),$H396-SUM($H392:BJ392))), (MAX($H396/IF($E388&lt;=5,1,($E388-5)),$H396-SUM($H392:BJ392)))))</f>
        <v>0</v>
      </c>
    </row>
    <row r="393" spans="2:63" hidden="1" outlineLevel="1" x14ac:dyDescent="0.3">
      <c r="B393" t="s">
        <v>46</v>
      </c>
      <c r="D393" s="26"/>
      <c r="E393" s="26"/>
      <c r="F393" s="26"/>
      <c r="G393" s="26"/>
      <c r="H393" s="46"/>
      <c r="I393" s="40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</row>
    <row r="394" spans="2:63" hidden="1" outlineLevel="1" x14ac:dyDescent="0.3">
      <c r="B394" t="s">
        <v>42</v>
      </c>
      <c r="D394" s="26"/>
      <c r="E394" s="26"/>
      <c r="F394" s="26"/>
      <c r="G394" s="26"/>
      <c r="H394" s="46">
        <f>Inputs!D72/Inputs!I5</f>
        <v>8.5254495782556621</v>
      </c>
      <c r="I394" s="40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</row>
    <row r="395" spans="2:63" hidden="1" outlineLevel="1" x14ac:dyDescent="0.3">
      <c r="B395" t="s">
        <v>43</v>
      </c>
      <c r="D395" s="72"/>
      <c r="E395" s="72"/>
      <c r="F395" s="72"/>
      <c r="G395" s="72"/>
      <c r="H395" s="73">
        <f>Inputs!I97/Inputs!I5</f>
        <v>3.1003580201425311</v>
      </c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/>
      <c r="BH395" s="72"/>
      <c r="BI395" s="72"/>
      <c r="BJ395" s="72"/>
      <c r="BK395" s="72"/>
    </row>
    <row r="396" spans="2:63" hidden="1" outlineLevel="1" x14ac:dyDescent="0.3">
      <c r="B396" t="s">
        <v>29</v>
      </c>
      <c r="D396" s="26"/>
      <c r="E396" s="26"/>
      <c r="F396" s="26"/>
      <c r="G396" s="26"/>
      <c r="H396" s="46">
        <f>SUM(H394:H395)</f>
        <v>11.625807598398193</v>
      </c>
      <c r="I396" s="40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</row>
    <row r="397" spans="2:63" hidden="1" outlineLevel="1" x14ac:dyDescent="0.3">
      <c r="B397" t="s">
        <v>44</v>
      </c>
      <c r="C397" s="9">
        <f>D388</f>
        <v>20.591541022847025</v>
      </c>
      <c r="D397" s="26">
        <f>C397-D391-D392+D396</f>
        <v>16.376723569831647</v>
      </c>
      <c r="E397" s="26">
        <f t="shared" ref="E397:Y397" si="476">D397-E391-E392+E396</f>
        <v>12.161906116816267</v>
      </c>
      <c r="F397" s="26">
        <f t="shared" si="476"/>
        <v>7.9470886638008871</v>
      </c>
      <c r="G397" s="26">
        <f t="shared" si="476"/>
        <v>3.7322712107855072</v>
      </c>
      <c r="H397" s="46">
        <f t="shared" si="476"/>
        <v>11.625807598398195</v>
      </c>
      <c r="I397" s="40">
        <f t="shared" si="476"/>
        <v>1.7763568394002505E-15</v>
      </c>
      <c r="J397" s="26">
        <f t="shared" si="476"/>
        <v>1.7763568394002505E-15</v>
      </c>
      <c r="K397" s="26">
        <f t="shared" si="476"/>
        <v>1.7763568394002505E-15</v>
      </c>
      <c r="L397" s="26">
        <f t="shared" si="476"/>
        <v>1.7763568394002505E-15</v>
      </c>
      <c r="M397" s="26">
        <f t="shared" si="476"/>
        <v>1.7763568394002505E-15</v>
      </c>
      <c r="N397" s="26">
        <f t="shared" si="476"/>
        <v>1.7763568394002505E-15</v>
      </c>
      <c r="O397" s="26">
        <f t="shared" si="476"/>
        <v>1.7763568394002505E-15</v>
      </c>
      <c r="P397" s="26">
        <f t="shared" si="476"/>
        <v>1.7763568394002505E-15</v>
      </c>
      <c r="Q397" s="26">
        <f t="shared" si="476"/>
        <v>1.7763568394002505E-15</v>
      </c>
      <c r="R397" s="26">
        <f t="shared" si="476"/>
        <v>1.7763568394002505E-15</v>
      </c>
      <c r="S397" s="26">
        <f t="shared" si="476"/>
        <v>1.7763568394002505E-15</v>
      </c>
      <c r="T397" s="26">
        <f t="shared" si="476"/>
        <v>1.7763568394002505E-15</v>
      </c>
      <c r="U397" s="26">
        <f t="shared" si="476"/>
        <v>1.7763568394002505E-15</v>
      </c>
      <c r="V397" s="26">
        <f t="shared" si="476"/>
        <v>1.7763568394002505E-15</v>
      </c>
      <c r="W397" s="26">
        <f t="shared" si="476"/>
        <v>1.7763568394002505E-15</v>
      </c>
      <c r="X397" s="26">
        <f t="shared" si="476"/>
        <v>1.7763568394002505E-15</v>
      </c>
      <c r="Y397" s="26">
        <f t="shared" si="476"/>
        <v>1.7763568394002505E-15</v>
      </c>
      <c r="Z397" s="26">
        <f t="shared" ref="Z397" si="477">Y397-Z391-Z392+Z396</f>
        <v>1.7763568394002505E-15</v>
      </c>
      <c r="AA397" s="26">
        <f t="shared" ref="AA397" si="478">Z397-AA391-AA392+AA396</f>
        <v>1.7763568394002505E-15</v>
      </c>
      <c r="AB397" s="26">
        <f t="shared" ref="AB397" si="479">AA397-AB391-AB392+AB396</f>
        <v>1.7763568394002505E-15</v>
      </c>
      <c r="AC397" s="26">
        <f t="shared" ref="AC397" si="480">AB397-AC391-AC392+AC396</f>
        <v>1.7763568394002505E-15</v>
      </c>
      <c r="AD397" s="26">
        <f t="shared" ref="AD397" si="481">AC397-AD391-AD392+AD396</f>
        <v>1.7763568394002505E-15</v>
      </c>
      <c r="AE397" s="26">
        <f t="shared" ref="AE397" si="482">AD397-AE391-AE392+AE396</f>
        <v>1.7763568394002505E-15</v>
      </c>
      <c r="AF397" s="26">
        <f t="shared" ref="AF397" si="483">AE397-AF391-AF392+AF396</f>
        <v>1.7763568394002505E-15</v>
      </c>
      <c r="AG397" s="26">
        <f t="shared" ref="AG397" si="484">AF397-AG391-AG392+AG396</f>
        <v>1.7763568394002505E-15</v>
      </c>
      <c r="AH397" s="26">
        <f t="shared" ref="AH397" si="485">AG397-AH391-AH392+AH396</f>
        <v>1.7763568394002505E-15</v>
      </c>
      <c r="AI397" s="26">
        <f t="shared" ref="AI397" si="486">AH397-AI391-AI392+AI396</f>
        <v>1.7763568394002505E-15</v>
      </c>
      <c r="AJ397" s="26">
        <f t="shared" ref="AJ397" si="487">AI397-AJ391-AJ392+AJ396</f>
        <v>1.7763568394002505E-15</v>
      </c>
      <c r="AK397" s="26">
        <f t="shared" ref="AK397" si="488">AJ397-AK391-AK392+AK396</f>
        <v>1.7763568394002505E-15</v>
      </c>
      <c r="AL397" s="26">
        <f t="shared" ref="AL397" si="489">AK397-AL391-AL392+AL396</f>
        <v>1.7763568394002505E-15</v>
      </c>
      <c r="AM397" s="26">
        <f t="shared" ref="AM397" si="490">AL397-AM391-AM392+AM396</f>
        <v>1.7763568394002505E-15</v>
      </c>
      <c r="AN397" s="26">
        <f t="shared" ref="AN397" si="491">AM397-AN391-AN392+AN396</f>
        <v>1.7763568394002505E-15</v>
      </c>
      <c r="AO397" s="26">
        <f t="shared" ref="AO397" si="492">AN397-AO391-AO392+AO396</f>
        <v>1.7763568394002505E-15</v>
      </c>
      <c r="AP397" s="26">
        <f t="shared" ref="AP397" si="493">AO397-AP391-AP392+AP396</f>
        <v>1.7763568394002505E-15</v>
      </c>
      <c r="AQ397" s="26">
        <f t="shared" ref="AQ397" si="494">AP397-AQ391-AQ392+AQ396</f>
        <v>1.7763568394002505E-15</v>
      </c>
      <c r="AR397" s="26">
        <f t="shared" ref="AR397" si="495">AQ397-AR391-AR392+AR396</f>
        <v>1.7763568394002505E-15</v>
      </c>
      <c r="AS397" s="26">
        <f t="shared" ref="AS397" si="496">AR397-AS391-AS392+AS396</f>
        <v>1.7763568394002505E-15</v>
      </c>
      <c r="AT397" s="26">
        <f t="shared" ref="AT397" si="497">AS397-AT391-AT392+AT396</f>
        <v>1.7763568394002505E-15</v>
      </c>
      <c r="AU397" s="26">
        <f t="shared" ref="AU397" si="498">AT397-AU391-AU392+AU396</f>
        <v>1.7763568394002505E-15</v>
      </c>
      <c r="AV397" s="26">
        <f t="shared" ref="AV397" si="499">AU397-AV391-AV392+AV396</f>
        <v>1.7763568394002505E-15</v>
      </c>
      <c r="AW397" s="26">
        <f t="shared" ref="AW397" si="500">AV397-AW391-AW392+AW396</f>
        <v>1.7763568394002505E-15</v>
      </c>
      <c r="AX397" s="26">
        <f t="shared" ref="AX397" si="501">AW397-AX391-AX392+AX396</f>
        <v>1.7763568394002505E-15</v>
      </c>
      <c r="AY397" s="26">
        <f t="shared" ref="AY397" si="502">AX397-AY391-AY392+AY396</f>
        <v>1.7763568394002505E-15</v>
      </c>
      <c r="AZ397" s="26">
        <f t="shared" ref="AZ397" si="503">AY397-AZ391-AZ392+AZ396</f>
        <v>1.7763568394002505E-15</v>
      </c>
      <c r="BA397" s="26">
        <f t="shared" ref="BA397" si="504">AZ397-BA391-BA392+BA396</f>
        <v>1.7763568394002505E-15</v>
      </c>
      <c r="BB397" s="26">
        <f t="shared" ref="BB397" si="505">BA397-BB391-BB392+BB396</f>
        <v>1.7763568394002505E-15</v>
      </c>
      <c r="BC397" s="26">
        <f t="shared" ref="BC397" si="506">BB397-BC391-BC392+BC396</f>
        <v>1.7763568394002505E-15</v>
      </c>
      <c r="BD397" s="26">
        <f t="shared" ref="BD397" si="507">BC397-BD391-BD392+BD396</f>
        <v>1.7763568394002505E-15</v>
      </c>
      <c r="BE397" s="26">
        <f t="shared" ref="BE397" si="508">BD397-BE391-BE392+BE396</f>
        <v>1.7763568394002505E-15</v>
      </c>
      <c r="BF397" s="26">
        <f t="shared" ref="BF397" si="509">BE397-BF391-BF392+BF396</f>
        <v>1.7763568394002505E-15</v>
      </c>
      <c r="BG397" s="26">
        <f t="shared" ref="BG397" si="510">BF397-BG391-BG392+BG396</f>
        <v>1.7763568394002505E-15</v>
      </c>
      <c r="BH397" s="26">
        <f t="shared" ref="BH397" si="511">BG397-BH391-BH392+BH396</f>
        <v>1.7763568394002505E-15</v>
      </c>
      <c r="BI397" s="26">
        <f t="shared" ref="BI397" si="512">BH397-BI391-BI392+BI396</f>
        <v>1.7763568394002505E-15</v>
      </c>
      <c r="BJ397" s="26">
        <f t="shared" ref="BJ397" si="513">BI397-BJ391-BJ392+BJ396</f>
        <v>1.7763568394002505E-15</v>
      </c>
      <c r="BK397" s="26">
        <f t="shared" ref="BK397" si="514">BJ397-BK391-BK392+BK396</f>
        <v>1.7763568394002505E-15</v>
      </c>
    </row>
    <row r="398" spans="2:63" hidden="1" outlineLevel="1" x14ac:dyDescent="0.3">
      <c r="D398" s="26"/>
      <c r="E398" s="26"/>
      <c r="F398" s="26"/>
      <c r="G398" s="26"/>
      <c r="H398" s="46"/>
      <c r="I398" s="40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</row>
    <row r="399" spans="2:63" hidden="1" outlineLevel="1" x14ac:dyDescent="0.3">
      <c r="D399" s="26"/>
      <c r="E399" s="26"/>
      <c r="F399" s="26"/>
      <c r="G399" s="26"/>
      <c r="H399" s="46"/>
      <c r="I399" s="40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</row>
    <row r="400" spans="2:63" hidden="1" outlineLevel="1" x14ac:dyDescent="0.3">
      <c r="B400" t="s">
        <v>27</v>
      </c>
      <c r="D400" s="26">
        <f>Inputs!E24*(1+IF(D2&lt;="2017",Inputs!E10,Inputs!E9))^0.5</f>
        <v>16.206457490755771</v>
      </c>
      <c r="E400" s="26">
        <f>Inputs!F24*(1+IF(E2&lt;="2017",Inputs!F10,Inputs!F9))^0.5</f>
        <v>13.117818874866396</v>
      </c>
      <c r="F400" s="26">
        <f>Inputs!G24*(1+IF(F2&lt;="2017",Inputs!G10,Inputs!G9))^0.5</f>
        <v>8.5127666617714794</v>
      </c>
      <c r="G400" s="26">
        <f>Inputs!H24*(1+IF(G2&lt;="2017",Inputs!H10,Inputs!H9))^0.5</f>
        <v>6.4445260720381343</v>
      </c>
      <c r="H400" s="46">
        <f>Inputs!I24*(1+IF(H2&lt;="2017",Inputs!I10,Inputs!I9))^0.5</f>
        <v>12.432502794348123</v>
      </c>
      <c r="I400" s="40">
        <f>Inputs!J24*(1+IF(I2&lt;="2017",Inputs!J10,Inputs!J9))^0.5</f>
        <v>0</v>
      </c>
      <c r="J400" s="26">
        <f>Inputs!K24*(1+IF(J2&lt;="2017",Inputs!K10,Inputs!K9))^0.5</f>
        <v>0</v>
      </c>
      <c r="K400" s="26">
        <f>Inputs!L24*(1+IF(K2&lt;="2017",Inputs!L10,Inputs!L9))^0.5</f>
        <v>0</v>
      </c>
      <c r="L400" s="26">
        <f>Inputs!M24*(1+IF(L2&lt;="2017",Inputs!M10,Inputs!M9))^0.5</f>
        <v>0</v>
      </c>
      <c r="M400" s="26">
        <f>Inputs!N24*(1+IF(M2&lt;="2017",Inputs!N10,Inputs!N9))^0.5</f>
        <v>0</v>
      </c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2:63" hidden="1" outlineLevel="1" x14ac:dyDescent="0.3">
      <c r="D401" s="26"/>
      <c r="E401" s="26"/>
      <c r="F401" s="26"/>
      <c r="G401" s="26"/>
      <c r="H401" s="46"/>
      <c r="I401" s="40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2:63" hidden="1" outlineLevel="1" x14ac:dyDescent="0.3">
      <c r="B402" t="s">
        <v>48</v>
      </c>
      <c r="D402" s="26"/>
      <c r="E402" s="26"/>
      <c r="F402" s="26"/>
      <c r="G402" s="26"/>
      <c r="H402" s="46"/>
      <c r="I402" s="40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</row>
    <row r="403" spans="2:63" hidden="1" outlineLevel="1" x14ac:dyDescent="0.3">
      <c r="B403" s="15">
        <v>2013</v>
      </c>
      <c r="C403">
        <v>1</v>
      </c>
      <c r="D403" s="26"/>
      <c r="E403" s="26">
        <f>IF($F$388="n/a",0,IF(E$3&lt;=$C403,0,IF(E$3&gt;($F$388+$C403),INDEX($D$400:$W$400,,$C403)-SUM($D403:D403),INDEX($D$400:$W$400,,$C403)/$F$388)))</f>
        <v>3.241291498151154</v>
      </c>
      <c r="F403" s="26">
        <f>IF($F$388="n/a",0,IF(F$3&lt;=$C403,0,IF(F$3&gt;($F$388+$C403),INDEX($D$400:$W$400,,$C403)-SUM($D403:E403),INDEX($D$400:$W$400,,$C403)/$F$388)))</f>
        <v>3.241291498151154</v>
      </c>
      <c r="G403" s="26">
        <f>IF($F$388="n/a",0,IF(G$3&lt;=$C403,0,IF(G$3&gt;($F$388+$C403),INDEX($D$400:$W$400,,$C403)-SUM($D403:F403),INDEX($D$400:$W$400,,$C403)/$F$388)))</f>
        <v>3.241291498151154</v>
      </c>
      <c r="H403" s="46">
        <f>IF($F$388="n/a",0,IF(H$3&lt;=$C403,0,IF(H$3&gt;($F$388+$C403),INDEX($D$400:$W$400,,$C403)-SUM($D403:G403),INDEX($D$400:$W$400,,$C403)/$F$388)))</f>
        <v>3.241291498151154</v>
      </c>
      <c r="I403" s="40">
        <f>IF($F$388="n/a",0,IF(I$3&lt;=$C403,0,IF(I$3&gt;($F$388+$C403),INDEX($D$400:$W$400,,$C403)-SUM($D403:H403),INDEX($D$400:$W$400,,$C403)/$F$388)))</f>
        <v>3.241291498151154</v>
      </c>
      <c r="J403" s="26">
        <f>IF($F$388="n/a",0,IF(J$3&lt;=$C403,0,IF(J$3&gt;($F$388+$C403),INDEX($D$400:$W$400,,$C403)-SUM($D403:I403),INDEX($D$400:$W$400,,$C403)/$F$388)))</f>
        <v>0</v>
      </c>
      <c r="K403" s="26">
        <f>IF($F$388="n/a",0,IF(K$3&lt;=$C403,0,IF(K$3&gt;($F$388+$C403),INDEX($D$400:$W$400,,$C403)-SUM($D403:J403),INDEX($D$400:$W$400,,$C403)/$F$388)))</f>
        <v>0</v>
      </c>
      <c r="L403" s="26">
        <f>IF($F$388="n/a",0,IF(L$3&lt;=$C403,0,IF(L$3&gt;($F$388+$C403),INDEX($D$400:$W$400,,$C403)-SUM($D403:K403),INDEX($D$400:$W$400,,$C403)/$F$388)))</f>
        <v>0</v>
      </c>
      <c r="M403" s="26">
        <f>IF($F$388="n/a",0,IF(M$3&lt;=$C403,0,IF(M$3&gt;($F$388+$C403),INDEX($D$400:$W$400,,$C403)-SUM($D403:L403),INDEX($D$400:$W$400,,$C403)/$F$388)))</f>
        <v>0</v>
      </c>
      <c r="N403" s="26">
        <f>IF($F$388="n/a",0,IF(N$3&lt;=$C403,0,IF(N$3&gt;($F$388+$C403),INDEX($D$400:$W$400,,$C403)-SUM($D403:M403),INDEX($D$400:$W$400,,$C403)/$F$388)))</f>
        <v>0</v>
      </c>
      <c r="O403" s="26">
        <f>IF($F$388="n/a",0,IF(O$3&lt;=$C403,0,IF(O$3&gt;($F$388+$C403),INDEX($D$400:$W$400,,$C403)-SUM($D403:N403),INDEX($D$400:$W$400,,$C403)/$F$388)))</f>
        <v>0</v>
      </c>
      <c r="P403" s="26">
        <f>IF($F$388="n/a",0,IF(P$3&lt;=$C403,0,IF(P$3&gt;($F$388+$C403),INDEX($D$400:$W$400,,$C403)-SUM($D403:O403),INDEX($D$400:$W$400,,$C403)/$F$388)))</f>
        <v>0</v>
      </c>
      <c r="Q403" s="26">
        <f>IF($F$388="n/a",0,IF(Q$3&lt;=$C403,0,IF(Q$3&gt;($F$388+$C403),INDEX($D$400:$W$400,,$C403)-SUM($D403:P403),INDEX($D$400:$W$400,,$C403)/$F$388)))</f>
        <v>0</v>
      </c>
      <c r="R403" s="26">
        <f>IF($F$388="n/a",0,IF(R$3&lt;=$C403,0,IF(R$3&gt;($F$388+$C403),INDEX($D$400:$W$400,,$C403)-SUM($D403:Q403),INDEX($D$400:$W$400,,$C403)/$F$388)))</f>
        <v>0</v>
      </c>
      <c r="S403" s="26">
        <f>IF($F$388="n/a",0,IF(S$3&lt;=$C403,0,IF(S$3&gt;($F$388+$C403),INDEX($D$400:$W$400,,$C403)-SUM($D403:R403),INDEX($D$400:$W$400,,$C403)/$F$388)))</f>
        <v>0</v>
      </c>
      <c r="T403" s="26">
        <f>IF($F$388="n/a",0,IF(T$3&lt;=$C403,0,IF(T$3&gt;($F$388+$C403),INDEX($D$400:$W$400,,$C403)-SUM($D403:S403),INDEX($D$400:$W$400,,$C403)/$F$388)))</f>
        <v>0</v>
      </c>
      <c r="U403" s="26">
        <f>IF($F$388="n/a",0,IF(U$3&lt;=$C403,0,IF(U$3&gt;($F$388+$C403),INDEX($D$400:$W$400,,$C403)-SUM($D403:T403),INDEX($D$400:$W$400,,$C403)/$F$388)))</f>
        <v>0</v>
      </c>
      <c r="V403" s="26">
        <f>IF($F$388="n/a",0,IF(V$3&lt;=$C403,0,IF(V$3&gt;($F$388+$C403),INDEX($D$400:$W$400,,$C403)-SUM($D403:U403),INDEX($D$400:$W$400,,$C403)/$F$388)))</f>
        <v>0</v>
      </c>
      <c r="W403" s="26">
        <f>IF($F$388="n/a",0,IF(W$3&lt;=$C403,0,IF(W$3&gt;($F$388+$C403),INDEX($D$400:$W$400,,$C403)-SUM($D403:V403),INDEX($D$400:$W$400,,$C403)/$F$388)))</f>
        <v>0</v>
      </c>
      <c r="X403" s="26">
        <f>IF($F$388="n/a",0,IF(X$3&lt;=$C403,0,IF(X$3&gt;($F$388+$C403),INDEX($D$400:$W$400,,$C403)-SUM($D403:W403),INDEX($D$400:$W$400,,$C403)/$F$388)))</f>
        <v>0</v>
      </c>
      <c r="Y403" s="26">
        <f>IF($F$388="n/a",0,IF(Y$3&lt;=$C403,0,IF(Y$3&gt;($F$388+$C403),INDEX($D$400:$W$400,,$C403)-SUM($D403:X403),INDEX($D$400:$W$400,,$C403)/$F$388)))</f>
        <v>0</v>
      </c>
      <c r="Z403" s="26">
        <f>IF($F$388="n/a",0,IF(Z$3&lt;=$C403,0,IF(Z$3&gt;($F$388+$C403),INDEX($D$400:$W$400,,$C403)-SUM($D403:Y403),INDEX($D$400:$W$400,,$C403)/$F$388)))</f>
        <v>0</v>
      </c>
      <c r="AA403" s="26">
        <f>IF($F$388="n/a",0,IF(AA$3&lt;=$C403,0,IF(AA$3&gt;($F$388+$C403),INDEX($D$400:$W$400,,$C403)-SUM($D403:Z403),INDEX($D$400:$W$400,,$C403)/$F$388)))</f>
        <v>0</v>
      </c>
      <c r="AB403" s="26">
        <f>IF($F$388="n/a",0,IF(AB$3&lt;=$C403,0,IF(AB$3&gt;($F$388+$C403),INDEX($D$400:$W$400,,$C403)-SUM($D403:AA403),INDEX($D$400:$W$400,,$C403)/$F$388)))</f>
        <v>0</v>
      </c>
      <c r="AC403" s="26">
        <f>IF($F$388="n/a",0,IF(AC$3&lt;=$C403,0,IF(AC$3&gt;($F$388+$C403),INDEX($D$400:$W$400,,$C403)-SUM($D403:AB403),INDEX($D$400:$W$400,,$C403)/$F$388)))</f>
        <v>0</v>
      </c>
      <c r="AD403" s="26">
        <f>IF($F$388="n/a",0,IF(AD$3&lt;=$C403,0,IF(AD$3&gt;($F$388+$C403),INDEX($D$400:$W$400,,$C403)-SUM($D403:AC403),INDEX($D$400:$W$400,,$C403)/$F$388)))</f>
        <v>0</v>
      </c>
      <c r="AE403" s="26">
        <f>IF($F$388="n/a",0,IF(AE$3&lt;=$C403,0,IF(AE$3&gt;($F$388+$C403),INDEX($D$400:$W$400,,$C403)-SUM($D403:AD403),INDEX($D$400:$W$400,,$C403)/$F$388)))</f>
        <v>0</v>
      </c>
      <c r="AF403" s="26">
        <f>IF($F$388="n/a",0,IF(AF$3&lt;=$C403,0,IF(AF$3&gt;($F$388+$C403),INDEX($D$400:$W$400,,$C403)-SUM($D403:AE403),INDEX($D$400:$W$400,,$C403)/$F$388)))</f>
        <v>0</v>
      </c>
      <c r="AG403" s="26">
        <f>IF($F$388="n/a",0,IF(AG$3&lt;=$C403,0,IF(AG$3&gt;($F$388+$C403),INDEX($D$400:$W$400,,$C403)-SUM($D403:AF403),INDEX($D$400:$W$400,,$C403)/$F$388)))</f>
        <v>0</v>
      </c>
      <c r="AH403" s="26">
        <f>IF($F$388="n/a",0,IF(AH$3&lt;=$C403,0,IF(AH$3&gt;($F$388+$C403),INDEX($D$400:$W$400,,$C403)-SUM($D403:AG403),INDEX($D$400:$W$400,,$C403)/$F$388)))</f>
        <v>0</v>
      </c>
      <c r="AI403" s="26">
        <f>IF($F$388="n/a",0,IF(AI$3&lt;=$C403,0,IF(AI$3&gt;($F$388+$C403),INDEX($D$400:$W$400,,$C403)-SUM($D403:AH403),INDEX($D$400:$W$400,,$C403)/$F$388)))</f>
        <v>0</v>
      </c>
      <c r="AJ403" s="26">
        <f>IF($F$388="n/a",0,IF(AJ$3&lt;=$C403,0,IF(AJ$3&gt;($F$388+$C403),INDEX($D$400:$W$400,,$C403)-SUM($D403:AI403),INDEX($D$400:$W$400,,$C403)/$F$388)))</f>
        <v>0</v>
      </c>
      <c r="AK403" s="26">
        <f>IF($F$388="n/a",0,IF(AK$3&lt;=$C403,0,IF(AK$3&gt;($F$388+$C403),INDEX($D$400:$W$400,,$C403)-SUM($D403:AJ403),INDEX($D$400:$W$400,,$C403)/$F$388)))</f>
        <v>0</v>
      </c>
      <c r="AL403" s="26">
        <f>IF($F$388="n/a",0,IF(AL$3&lt;=$C403,0,IF(AL$3&gt;($F$388+$C403),INDEX($D$400:$W$400,,$C403)-SUM($D403:AK403),INDEX($D$400:$W$400,,$C403)/$F$388)))</f>
        <v>0</v>
      </c>
      <c r="AM403" s="26">
        <f>IF($F$388="n/a",0,IF(AM$3&lt;=$C403,0,IF(AM$3&gt;($F$388+$C403),INDEX($D$400:$W$400,,$C403)-SUM($D403:AL403),INDEX($D$400:$W$400,,$C403)/$F$388)))</f>
        <v>0</v>
      </c>
      <c r="AN403" s="26">
        <f>IF($F$388="n/a",0,IF(AN$3&lt;=$C403,0,IF(AN$3&gt;($F$388+$C403),INDEX($D$400:$W$400,,$C403)-SUM($D403:AM403),INDEX($D$400:$W$400,,$C403)/$F$388)))</f>
        <v>0</v>
      </c>
      <c r="AO403" s="26">
        <f>IF($F$388="n/a",0,IF(AO$3&lt;=$C403,0,IF(AO$3&gt;($F$388+$C403),INDEX($D$400:$W$400,,$C403)-SUM($D403:AN403),INDEX($D$400:$W$400,,$C403)/$F$388)))</f>
        <v>0</v>
      </c>
      <c r="AP403" s="26">
        <f>IF($F$388="n/a",0,IF(AP$3&lt;=$C403,0,IF(AP$3&gt;($F$388+$C403),INDEX($D$400:$W$400,,$C403)-SUM($D403:AO403),INDEX($D$400:$W$400,,$C403)/$F$388)))</f>
        <v>0</v>
      </c>
      <c r="AQ403" s="26">
        <f>IF($F$388="n/a",0,IF(AQ$3&lt;=$C403,0,IF(AQ$3&gt;($F$388+$C403),INDEX($D$400:$W$400,,$C403)-SUM($D403:AP403),INDEX($D$400:$W$400,,$C403)/$F$388)))</f>
        <v>0</v>
      </c>
      <c r="AR403" s="26">
        <f>IF($F$388="n/a",0,IF(AR$3&lt;=$C403,0,IF(AR$3&gt;($F$388+$C403),INDEX($D$400:$W$400,,$C403)-SUM($D403:AQ403),INDEX($D$400:$W$400,,$C403)/$F$388)))</f>
        <v>0</v>
      </c>
      <c r="AS403" s="26">
        <f>IF($F$388="n/a",0,IF(AS$3&lt;=$C403,0,IF(AS$3&gt;($F$388+$C403),INDEX($D$400:$W$400,,$C403)-SUM($D403:AR403),INDEX($D$400:$W$400,,$C403)/$F$388)))</f>
        <v>0</v>
      </c>
      <c r="AT403" s="26">
        <f>IF($F$388="n/a",0,IF(AT$3&lt;=$C403,0,IF(AT$3&gt;($F$388+$C403),INDEX($D$400:$W$400,,$C403)-SUM($D403:AS403),INDEX($D$400:$W$400,,$C403)/$F$388)))</f>
        <v>0</v>
      </c>
      <c r="AU403" s="26">
        <f>IF($F$388="n/a",0,IF(AU$3&lt;=$C403,0,IF(AU$3&gt;($F$388+$C403),INDEX($D$400:$W$400,,$C403)-SUM($D403:AT403),INDEX($D$400:$W$400,,$C403)/$F$388)))</f>
        <v>0</v>
      </c>
      <c r="AV403" s="26">
        <f>IF($F$388="n/a",0,IF(AV$3&lt;=$C403,0,IF(AV$3&gt;($F$388+$C403),INDEX($D$400:$W$400,,$C403)-SUM($D403:AU403),INDEX($D$400:$W$400,,$C403)/$F$388)))</f>
        <v>0</v>
      </c>
      <c r="AW403" s="26">
        <f>IF($F$388="n/a",0,IF(AW$3&lt;=$C403,0,IF(AW$3&gt;($F$388+$C403),INDEX($D$400:$W$400,,$C403)-SUM($D403:AV403),INDEX($D$400:$W$400,,$C403)/$F$388)))</f>
        <v>0</v>
      </c>
      <c r="AX403" s="26">
        <f>IF($F$388="n/a",0,IF(AX$3&lt;=$C403,0,IF(AX$3&gt;($F$388+$C403),INDEX($D$400:$W$400,,$C403)-SUM($D403:AW403),INDEX($D$400:$W$400,,$C403)/$F$388)))</f>
        <v>0</v>
      </c>
      <c r="AY403" s="26">
        <f>IF($F$388="n/a",0,IF(AY$3&lt;=$C403,0,IF(AY$3&gt;($F$388+$C403),INDEX($D$400:$W$400,,$C403)-SUM($D403:AX403),INDEX($D$400:$W$400,,$C403)/$F$388)))</f>
        <v>0</v>
      </c>
      <c r="AZ403" s="26">
        <f>IF($F$388="n/a",0,IF(AZ$3&lt;=$C403,0,IF(AZ$3&gt;($F$388+$C403),INDEX($D$400:$W$400,,$C403)-SUM($D403:AY403),INDEX($D$400:$W$400,,$C403)/$F$388)))</f>
        <v>0</v>
      </c>
      <c r="BA403" s="26">
        <f>IF($F$388="n/a",0,IF(BA$3&lt;=$C403,0,IF(BA$3&gt;($F$388+$C403),INDEX($D$400:$W$400,,$C403)-SUM($D403:AZ403),INDEX($D$400:$W$400,,$C403)/$F$388)))</f>
        <v>0</v>
      </c>
      <c r="BB403" s="26">
        <f>IF($F$388="n/a",0,IF(BB$3&lt;=$C403,0,IF(BB$3&gt;($F$388+$C403),INDEX($D$400:$W$400,,$C403)-SUM($D403:BA403),INDEX($D$400:$W$400,,$C403)/$F$388)))</f>
        <v>0</v>
      </c>
      <c r="BC403" s="26">
        <f>IF($F$388="n/a",0,IF(BC$3&lt;=$C403,0,IF(BC$3&gt;($F$388+$C403),INDEX($D$400:$W$400,,$C403)-SUM($D403:BB403),INDEX($D$400:$W$400,,$C403)/$F$388)))</f>
        <v>0</v>
      </c>
      <c r="BD403" s="26">
        <f>IF($F$388="n/a",0,IF(BD$3&lt;=$C403,0,IF(BD$3&gt;($F$388+$C403),INDEX($D$400:$W$400,,$C403)-SUM($D403:BC403),INDEX($D$400:$W$400,,$C403)/$F$388)))</f>
        <v>0</v>
      </c>
      <c r="BE403" s="26">
        <f>IF($F$388="n/a",0,IF(BE$3&lt;=$C403,0,IF(BE$3&gt;($F$388+$C403),INDEX($D$400:$W$400,,$C403)-SUM($D403:BD403),INDEX($D$400:$W$400,,$C403)/$F$388)))</f>
        <v>0</v>
      </c>
      <c r="BF403" s="26">
        <f>IF($F$388="n/a",0,IF(BF$3&lt;=$C403,0,IF(BF$3&gt;($F$388+$C403),INDEX($D$400:$W$400,,$C403)-SUM($D403:BE403),INDEX($D$400:$W$400,,$C403)/$F$388)))</f>
        <v>0</v>
      </c>
      <c r="BG403" s="26">
        <f>IF($F$388="n/a",0,IF(BG$3&lt;=$C403,0,IF(BG$3&gt;($F$388+$C403),INDEX($D$400:$W$400,,$C403)-SUM($D403:BF403),INDEX($D$400:$W$400,,$C403)/$F$388)))</f>
        <v>0</v>
      </c>
      <c r="BH403" s="26">
        <f>IF($F$388="n/a",0,IF(BH$3&lt;=$C403,0,IF(BH$3&gt;($F$388+$C403),INDEX($D$400:$W$400,,$C403)-SUM($D403:BG403),INDEX($D$400:$W$400,,$C403)/$F$388)))</f>
        <v>0</v>
      </c>
      <c r="BI403" s="26">
        <f>IF($F$388="n/a",0,IF(BI$3&lt;=$C403,0,IF(BI$3&gt;($F$388+$C403),INDEX($D$400:$W$400,,$C403)-SUM($D403:BH403),INDEX($D$400:$W$400,,$C403)/$F$388)))</f>
        <v>0</v>
      </c>
      <c r="BJ403" s="26">
        <f>IF($F$388="n/a",0,IF(BJ$3&lt;=$C403,0,IF(BJ$3&gt;($F$388+$C403),INDEX($D$400:$W$400,,$C403)-SUM($D403:BI403),INDEX($D$400:$W$400,,$C403)/$F$388)))</f>
        <v>0</v>
      </c>
      <c r="BK403" s="26">
        <f>IF($F$388="n/a",0,IF(BK$3&lt;=$C403,0,IF(BK$3&gt;($F$388+$C403),INDEX($D$400:$W$400,,$C403)-SUM($D403:BJ403),INDEX($D$400:$W$400,,$C403)/$F$388)))</f>
        <v>0</v>
      </c>
    </row>
    <row r="404" spans="2:63" hidden="1" outlineLevel="1" x14ac:dyDescent="0.3">
      <c r="B404" s="15">
        <v>2014</v>
      </c>
      <c r="C404">
        <v>2</v>
      </c>
      <c r="D404" s="26"/>
      <c r="E404" s="26">
        <f>IF($F$388="n/a",0,IF(E$3&lt;=$C404,0,IF(E$3&gt;($F$388+$C404),INDEX($D$400:$W$400,,$C404)-SUM($D404:D404),INDEX($D$400:$W$400,,$C404)/$F$388)))</f>
        <v>0</v>
      </c>
      <c r="F404" s="26">
        <f>IF($F$388="n/a",0,IF(F$3&lt;=$C404,0,IF(F$3&gt;($F$388+$C404),INDEX($D$400:$W$400,,$C404)-SUM($D404:E404),INDEX($D$400:$W$400,,$C404)/$F$388)))</f>
        <v>2.6235637749732792</v>
      </c>
      <c r="G404" s="26">
        <f>IF($F$388="n/a",0,IF(G$3&lt;=$C404,0,IF(G$3&gt;($F$388+$C404),INDEX($D$400:$W$400,,$C404)-SUM($D404:F404),INDEX($D$400:$W$400,,$C404)/$F$388)))</f>
        <v>2.6235637749732792</v>
      </c>
      <c r="H404" s="46">
        <f>IF($F$388="n/a",0,IF(H$3&lt;=$C404,0,IF(H$3&gt;($F$388+$C404),INDEX($D$400:$W$400,,$C404)-SUM($D404:G404),INDEX($D$400:$W$400,,$C404)/$F$388)))</f>
        <v>2.6235637749732792</v>
      </c>
      <c r="I404" s="40">
        <f>IF($F$388="n/a",0,IF(I$3&lt;=$C404,0,IF(I$3&gt;($F$388+$C404),INDEX($D$400:$W$400,,$C404)-SUM($D404:H404),INDEX($D$400:$W$400,,$C404)/$F$388)))</f>
        <v>2.6235637749732792</v>
      </c>
      <c r="J404" s="26">
        <f>IF($F$388="n/a",0,IF(J$3&lt;=$C404,0,IF(J$3&gt;($F$388+$C404),INDEX($D$400:$W$400,,$C404)-SUM($D404:I404),INDEX($D$400:$W$400,,$C404)/$F$388)))</f>
        <v>2.6235637749732792</v>
      </c>
      <c r="K404" s="26">
        <f>IF($F$388="n/a",0,IF(K$3&lt;=$C404,0,IF(K$3&gt;($F$388+$C404),INDEX($D$400:$W$400,,$C404)-SUM($D404:J404),INDEX($D$400:$W$400,,$C404)/$F$388)))</f>
        <v>0</v>
      </c>
      <c r="L404" s="26">
        <f>IF($F$388="n/a",0,IF(L$3&lt;=$C404,0,IF(L$3&gt;($F$388+$C404),INDEX($D$400:$W$400,,$C404)-SUM($D404:K404),INDEX($D$400:$W$400,,$C404)/$F$388)))</f>
        <v>0</v>
      </c>
      <c r="M404" s="26">
        <f>IF($F$388="n/a",0,IF(M$3&lt;=$C404,0,IF(M$3&gt;($F$388+$C404),INDEX($D$400:$W$400,,$C404)-SUM($D404:L404),INDEX($D$400:$W$400,,$C404)/$F$388)))</f>
        <v>0</v>
      </c>
      <c r="N404" s="26">
        <f>IF($F$388="n/a",0,IF(N$3&lt;=$C404,0,IF(N$3&gt;($F$388+$C404),INDEX($D$400:$W$400,,$C404)-SUM($D404:M404),INDEX($D$400:$W$400,,$C404)/$F$388)))</f>
        <v>0</v>
      </c>
      <c r="O404" s="26">
        <f>IF($F$388="n/a",0,IF(O$3&lt;=$C404,0,IF(O$3&gt;($F$388+$C404),INDEX($D$400:$W$400,,$C404)-SUM($D404:N404),INDEX($D$400:$W$400,,$C404)/$F$388)))</f>
        <v>0</v>
      </c>
      <c r="P404" s="26">
        <f>IF($F$388="n/a",0,IF(P$3&lt;=$C404,0,IF(P$3&gt;($F$388+$C404),INDEX($D$400:$W$400,,$C404)-SUM($D404:O404),INDEX($D$400:$W$400,,$C404)/$F$388)))</f>
        <v>0</v>
      </c>
      <c r="Q404" s="26">
        <f>IF($F$388="n/a",0,IF(Q$3&lt;=$C404,0,IF(Q$3&gt;($F$388+$C404),INDEX($D$400:$W$400,,$C404)-SUM($D404:P404),INDEX($D$400:$W$400,,$C404)/$F$388)))</f>
        <v>0</v>
      </c>
      <c r="R404" s="26">
        <f>IF($F$388="n/a",0,IF(R$3&lt;=$C404,0,IF(R$3&gt;($F$388+$C404),INDEX($D$400:$W$400,,$C404)-SUM($D404:Q404),INDEX($D$400:$W$400,,$C404)/$F$388)))</f>
        <v>0</v>
      </c>
      <c r="S404" s="26">
        <f>IF($F$388="n/a",0,IF(S$3&lt;=$C404,0,IF(S$3&gt;($F$388+$C404),INDEX($D$400:$W$400,,$C404)-SUM($D404:R404),INDEX($D$400:$W$400,,$C404)/$F$388)))</f>
        <v>0</v>
      </c>
      <c r="T404" s="26">
        <f>IF($F$388="n/a",0,IF(T$3&lt;=$C404,0,IF(T$3&gt;($F$388+$C404),INDEX($D$400:$W$400,,$C404)-SUM($D404:S404),INDEX($D$400:$W$400,,$C404)/$F$388)))</f>
        <v>0</v>
      </c>
      <c r="U404" s="26">
        <f>IF($F$388="n/a",0,IF(U$3&lt;=$C404,0,IF(U$3&gt;($F$388+$C404),INDEX($D$400:$W$400,,$C404)-SUM($D404:T404),INDEX($D$400:$W$400,,$C404)/$F$388)))</f>
        <v>0</v>
      </c>
      <c r="V404" s="26">
        <f>IF($F$388="n/a",0,IF(V$3&lt;=$C404,0,IF(V$3&gt;($F$388+$C404),INDEX($D$400:$W$400,,$C404)-SUM($D404:U404),INDEX($D$400:$W$400,,$C404)/$F$388)))</f>
        <v>0</v>
      </c>
      <c r="W404" s="26">
        <f>IF($F$388="n/a",0,IF(W$3&lt;=$C404,0,IF(W$3&gt;($F$388+$C404),INDEX($D$400:$W$400,,$C404)-SUM($D404:V404),INDEX($D$400:$W$400,,$C404)/$F$388)))</f>
        <v>0</v>
      </c>
      <c r="X404" s="26">
        <f>IF($F$388="n/a",0,IF(X$3&lt;=$C404,0,IF(X$3&gt;($F$388+$C404),INDEX($D$400:$W$400,,$C404)-SUM($D404:W404),INDEX($D$400:$W$400,,$C404)/$F$388)))</f>
        <v>0</v>
      </c>
      <c r="Y404" s="26">
        <f>IF($F$388="n/a",0,IF(Y$3&lt;=$C404,0,IF(Y$3&gt;($F$388+$C404),INDEX($D$400:$W$400,,$C404)-SUM($D404:X404),INDEX($D$400:$W$400,,$C404)/$F$388)))</f>
        <v>0</v>
      </c>
      <c r="Z404" s="26">
        <f>IF($F$388="n/a",0,IF(Z$3&lt;=$C404,0,IF(Z$3&gt;($F$388+$C404),INDEX($D$400:$W$400,,$C404)-SUM($D404:Y404),INDEX($D$400:$W$400,,$C404)/$F$388)))</f>
        <v>0</v>
      </c>
      <c r="AA404" s="26">
        <f>IF($F$388="n/a",0,IF(AA$3&lt;=$C404,0,IF(AA$3&gt;($F$388+$C404),INDEX($D$400:$W$400,,$C404)-SUM($D404:Z404),INDEX($D$400:$W$400,,$C404)/$F$388)))</f>
        <v>0</v>
      </c>
      <c r="AB404" s="26">
        <f>IF($F$388="n/a",0,IF(AB$3&lt;=$C404,0,IF(AB$3&gt;($F$388+$C404),INDEX($D$400:$W$400,,$C404)-SUM($D404:AA404),INDEX($D$400:$W$400,,$C404)/$F$388)))</f>
        <v>0</v>
      </c>
      <c r="AC404" s="26">
        <f>IF($F$388="n/a",0,IF(AC$3&lt;=$C404,0,IF(AC$3&gt;($F$388+$C404),INDEX($D$400:$W$400,,$C404)-SUM($D404:AB404),INDEX($D$400:$W$400,,$C404)/$F$388)))</f>
        <v>0</v>
      </c>
      <c r="AD404" s="26">
        <f>IF($F$388="n/a",0,IF(AD$3&lt;=$C404,0,IF(AD$3&gt;($F$388+$C404),INDEX($D$400:$W$400,,$C404)-SUM($D404:AC404),INDEX($D$400:$W$400,,$C404)/$F$388)))</f>
        <v>0</v>
      </c>
      <c r="AE404" s="26">
        <f>IF($F$388="n/a",0,IF(AE$3&lt;=$C404,0,IF(AE$3&gt;($F$388+$C404),INDEX($D$400:$W$400,,$C404)-SUM($D404:AD404),INDEX($D$400:$W$400,,$C404)/$F$388)))</f>
        <v>0</v>
      </c>
      <c r="AF404" s="26">
        <f>IF($F$388="n/a",0,IF(AF$3&lt;=$C404,0,IF(AF$3&gt;($F$388+$C404),INDEX($D$400:$W$400,,$C404)-SUM($D404:AE404),INDEX($D$400:$W$400,,$C404)/$F$388)))</f>
        <v>0</v>
      </c>
      <c r="AG404" s="26">
        <f>IF($F$388="n/a",0,IF(AG$3&lt;=$C404,0,IF(AG$3&gt;($F$388+$C404),INDEX($D$400:$W$400,,$C404)-SUM($D404:AF404),INDEX($D$400:$W$400,,$C404)/$F$388)))</f>
        <v>0</v>
      </c>
      <c r="AH404" s="26">
        <f>IF($F$388="n/a",0,IF(AH$3&lt;=$C404,0,IF(AH$3&gt;($F$388+$C404),INDEX($D$400:$W$400,,$C404)-SUM($D404:AG404),INDEX($D$400:$W$400,,$C404)/$F$388)))</f>
        <v>0</v>
      </c>
      <c r="AI404" s="26">
        <f>IF($F$388="n/a",0,IF(AI$3&lt;=$C404,0,IF(AI$3&gt;($F$388+$C404),INDEX($D$400:$W$400,,$C404)-SUM($D404:AH404),INDEX($D$400:$W$400,,$C404)/$F$388)))</f>
        <v>0</v>
      </c>
      <c r="AJ404" s="26">
        <f>IF($F$388="n/a",0,IF(AJ$3&lt;=$C404,0,IF(AJ$3&gt;($F$388+$C404),INDEX($D$400:$W$400,,$C404)-SUM($D404:AI404),INDEX($D$400:$W$400,,$C404)/$F$388)))</f>
        <v>0</v>
      </c>
      <c r="AK404" s="26">
        <f>IF($F$388="n/a",0,IF(AK$3&lt;=$C404,0,IF(AK$3&gt;($F$388+$C404),INDEX($D$400:$W$400,,$C404)-SUM($D404:AJ404),INDEX($D$400:$W$400,,$C404)/$F$388)))</f>
        <v>0</v>
      </c>
      <c r="AL404" s="26">
        <f>IF($F$388="n/a",0,IF(AL$3&lt;=$C404,0,IF(AL$3&gt;($F$388+$C404),INDEX($D$400:$W$400,,$C404)-SUM($D404:AK404),INDEX($D$400:$W$400,,$C404)/$F$388)))</f>
        <v>0</v>
      </c>
      <c r="AM404" s="26">
        <f>IF($F$388="n/a",0,IF(AM$3&lt;=$C404,0,IF(AM$3&gt;($F$388+$C404),INDEX($D$400:$W$400,,$C404)-SUM($D404:AL404),INDEX($D$400:$W$400,,$C404)/$F$388)))</f>
        <v>0</v>
      </c>
      <c r="AN404" s="26">
        <f>IF($F$388="n/a",0,IF(AN$3&lt;=$C404,0,IF(AN$3&gt;($F$388+$C404),INDEX($D$400:$W$400,,$C404)-SUM($D404:AM404),INDEX($D$400:$W$400,,$C404)/$F$388)))</f>
        <v>0</v>
      </c>
      <c r="AO404" s="26">
        <f>IF($F$388="n/a",0,IF(AO$3&lt;=$C404,0,IF(AO$3&gt;($F$388+$C404),INDEX($D$400:$W$400,,$C404)-SUM($D404:AN404),INDEX($D$400:$W$400,,$C404)/$F$388)))</f>
        <v>0</v>
      </c>
      <c r="AP404" s="26">
        <f>IF($F$388="n/a",0,IF(AP$3&lt;=$C404,0,IF(AP$3&gt;($F$388+$C404),INDEX($D$400:$W$400,,$C404)-SUM($D404:AO404),INDEX($D$400:$W$400,,$C404)/$F$388)))</f>
        <v>0</v>
      </c>
      <c r="AQ404" s="26">
        <f>IF($F$388="n/a",0,IF(AQ$3&lt;=$C404,0,IF(AQ$3&gt;($F$388+$C404),INDEX($D$400:$W$400,,$C404)-SUM($D404:AP404),INDEX($D$400:$W$400,,$C404)/$F$388)))</f>
        <v>0</v>
      </c>
      <c r="AR404" s="26">
        <f>IF($F$388="n/a",0,IF(AR$3&lt;=$C404,0,IF(AR$3&gt;($F$388+$C404),INDEX($D$400:$W$400,,$C404)-SUM($D404:AQ404),INDEX($D$400:$W$400,,$C404)/$F$388)))</f>
        <v>0</v>
      </c>
      <c r="AS404" s="26">
        <f>IF($F$388="n/a",0,IF(AS$3&lt;=$C404,0,IF(AS$3&gt;($F$388+$C404),INDEX($D$400:$W$400,,$C404)-SUM($D404:AR404),INDEX($D$400:$W$400,,$C404)/$F$388)))</f>
        <v>0</v>
      </c>
      <c r="AT404" s="26">
        <f>IF($F$388="n/a",0,IF(AT$3&lt;=$C404,0,IF(AT$3&gt;($F$388+$C404),INDEX($D$400:$W$400,,$C404)-SUM($D404:AS404),INDEX($D$400:$W$400,,$C404)/$F$388)))</f>
        <v>0</v>
      </c>
      <c r="AU404" s="26">
        <f>IF($F$388="n/a",0,IF(AU$3&lt;=$C404,0,IF(AU$3&gt;($F$388+$C404),INDEX($D$400:$W$400,,$C404)-SUM($D404:AT404),INDEX($D$400:$W$400,,$C404)/$F$388)))</f>
        <v>0</v>
      </c>
      <c r="AV404" s="26">
        <f>IF($F$388="n/a",0,IF(AV$3&lt;=$C404,0,IF(AV$3&gt;($F$388+$C404),INDEX($D$400:$W$400,,$C404)-SUM($D404:AU404),INDEX($D$400:$W$400,,$C404)/$F$388)))</f>
        <v>0</v>
      </c>
      <c r="AW404" s="26">
        <f>IF($F$388="n/a",0,IF(AW$3&lt;=$C404,0,IF(AW$3&gt;($F$388+$C404),INDEX($D$400:$W$400,,$C404)-SUM($D404:AV404),INDEX($D$400:$W$400,,$C404)/$F$388)))</f>
        <v>0</v>
      </c>
      <c r="AX404" s="26">
        <f>IF($F$388="n/a",0,IF(AX$3&lt;=$C404,0,IF(AX$3&gt;($F$388+$C404),INDEX($D$400:$W$400,,$C404)-SUM($D404:AW404),INDEX($D$400:$W$400,,$C404)/$F$388)))</f>
        <v>0</v>
      </c>
      <c r="AY404" s="26">
        <f>IF($F$388="n/a",0,IF(AY$3&lt;=$C404,0,IF(AY$3&gt;($F$388+$C404),INDEX($D$400:$W$400,,$C404)-SUM($D404:AX404),INDEX($D$400:$W$400,,$C404)/$F$388)))</f>
        <v>0</v>
      </c>
      <c r="AZ404" s="26">
        <f>IF($F$388="n/a",0,IF(AZ$3&lt;=$C404,0,IF(AZ$3&gt;($F$388+$C404),INDEX($D$400:$W$400,,$C404)-SUM($D404:AY404),INDEX($D$400:$W$400,,$C404)/$F$388)))</f>
        <v>0</v>
      </c>
      <c r="BA404" s="26">
        <f>IF($F$388="n/a",0,IF(BA$3&lt;=$C404,0,IF(BA$3&gt;($F$388+$C404),INDEX($D$400:$W$400,,$C404)-SUM($D404:AZ404),INDEX($D$400:$W$400,,$C404)/$F$388)))</f>
        <v>0</v>
      </c>
      <c r="BB404" s="26">
        <f>IF($F$388="n/a",0,IF(BB$3&lt;=$C404,0,IF(BB$3&gt;($F$388+$C404),INDEX($D$400:$W$400,,$C404)-SUM($D404:BA404),INDEX($D$400:$W$400,,$C404)/$F$388)))</f>
        <v>0</v>
      </c>
      <c r="BC404" s="26">
        <f>IF($F$388="n/a",0,IF(BC$3&lt;=$C404,0,IF(BC$3&gt;($F$388+$C404),INDEX($D$400:$W$400,,$C404)-SUM($D404:BB404),INDEX($D$400:$W$400,,$C404)/$F$388)))</f>
        <v>0</v>
      </c>
      <c r="BD404" s="26">
        <f>IF($F$388="n/a",0,IF(BD$3&lt;=$C404,0,IF(BD$3&gt;($F$388+$C404),INDEX($D$400:$W$400,,$C404)-SUM($D404:BC404),INDEX($D$400:$W$400,,$C404)/$F$388)))</f>
        <v>0</v>
      </c>
      <c r="BE404" s="26">
        <f>IF($F$388="n/a",0,IF(BE$3&lt;=$C404,0,IF(BE$3&gt;($F$388+$C404),INDEX($D$400:$W$400,,$C404)-SUM($D404:BD404),INDEX($D$400:$W$400,,$C404)/$F$388)))</f>
        <v>0</v>
      </c>
      <c r="BF404" s="26">
        <f>IF($F$388="n/a",0,IF(BF$3&lt;=$C404,0,IF(BF$3&gt;($F$388+$C404),INDEX($D$400:$W$400,,$C404)-SUM($D404:BE404),INDEX($D$400:$W$400,,$C404)/$F$388)))</f>
        <v>0</v>
      </c>
      <c r="BG404" s="26">
        <f>IF($F$388="n/a",0,IF(BG$3&lt;=$C404,0,IF(BG$3&gt;($F$388+$C404),INDEX($D$400:$W$400,,$C404)-SUM($D404:BF404),INDEX($D$400:$W$400,,$C404)/$F$388)))</f>
        <v>0</v>
      </c>
      <c r="BH404" s="26">
        <f>IF($F$388="n/a",0,IF(BH$3&lt;=$C404,0,IF(BH$3&gt;($F$388+$C404),INDEX($D$400:$W$400,,$C404)-SUM($D404:BG404),INDEX($D$400:$W$400,,$C404)/$F$388)))</f>
        <v>0</v>
      </c>
      <c r="BI404" s="26">
        <f>IF($F$388="n/a",0,IF(BI$3&lt;=$C404,0,IF(BI$3&gt;($F$388+$C404),INDEX($D$400:$W$400,,$C404)-SUM($D404:BH404),INDEX($D$400:$W$400,,$C404)/$F$388)))</f>
        <v>0</v>
      </c>
      <c r="BJ404" s="26">
        <f>IF($F$388="n/a",0,IF(BJ$3&lt;=$C404,0,IF(BJ$3&gt;($F$388+$C404),INDEX($D$400:$W$400,,$C404)-SUM($D404:BI404),INDEX($D$400:$W$400,,$C404)/$F$388)))</f>
        <v>0</v>
      </c>
      <c r="BK404" s="26">
        <f>IF($F$388="n/a",0,IF(BK$3&lt;=$C404,0,IF(BK$3&gt;($F$388+$C404),INDEX($D$400:$W$400,,$C404)-SUM($D404:BJ404),INDEX($D$400:$W$400,,$C404)/$F$388)))</f>
        <v>0</v>
      </c>
    </row>
    <row r="405" spans="2:63" hidden="1" outlineLevel="1" x14ac:dyDescent="0.3">
      <c r="B405" s="15">
        <v>2015</v>
      </c>
      <c r="C405">
        <v>3</v>
      </c>
      <c r="D405" s="26"/>
      <c r="E405" s="26">
        <f>IF($F$388="n/a",0,IF(E$3&lt;=$C405,0,IF(E$3&gt;($F$388+$C405),INDEX($D$400:$W$400,,$C405)-SUM($D405:D405),INDEX($D$400:$W$400,,$C405)/$F$388)))</f>
        <v>0</v>
      </c>
      <c r="F405" s="26">
        <f>IF($F$388="n/a",0,IF(F$3&lt;=$C405,0,IF(F$3&gt;($F$388+$C405),INDEX($D$400:$W$400,,$C405)-SUM($D405:E405),INDEX($D$400:$W$400,,$C405)/$F$388)))</f>
        <v>0</v>
      </c>
      <c r="G405" s="26">
        <f>IF($F$388="n/a",0,IF(G$3&lt;=$C405,0,IF(G$3&gt;($F$388+$C405),INDEX($D$400:$W$400,,$C405)-SUM($D405:F405),INDEX($D$400:$W$400,,$C405)/$F$388)))</f>
        <v>1.7025533323542958</v>
      </c>
      <c r="H405" s="46">
        <f>IF($F$388="n/a",0,IF(H$3&lt;=$C405,0,IF(H$3&gt;($F$388+$C405),INDEX($D$400:$W$400,,$C405)-SUM($D405:G405),INDEX($D$400:$W$400,,$C405)/$F$388)))</f>
        <v>1.7025533323542958</v>
      </c>
      <c r="I405" s="40">
        <f>IF($F$388="n/a",0,IF(I$3&lt;=$C405,0,IF(I$3&gt;($F$388+$C405),INDEX($D$400:$W$400,,$C405)-SUM($D405:H405),INDEX($D$400:$W$400,,$C405)/$F$388)))</f>
        <v>1.7025533323542958</v>
      </c>
      <c r="J405" s="26">
        <f>IF($F$388="n/a",0,IF(J$3&lt;=$C405,0,IF(J$3&gt;($F$388+$C405),INDEX($D$400:$W$400,,$C405)-SUM($D405:I405),INDEX($D$400:$W$400,,$C405)/$F$388)))</f>
        <v>1.7025533323542958</v>
      </c>
      <c r="K405" s="26">
        <f>IF($F$388="n/a",0,IF(K$3&lt;=$C405,0,IF(K$3&gt;($F$388+$C405),INDEX($D$400:$W$400,,$C405)-SUM($D405:J405),INDEX($D$400:$W$400,,$C405)/$F$388)))</f>
        <v>1.7025533323542958</v>
      </c>
      <c r="L405" s="26">
        <f>IF($F$388="n/a",0,IF(L$3&lt;=$C405,0,IF(L$3&gt;($F$388+$C405),INDEX($D$400:$W$400,,$C405)-SUM($D405:K405),INDEX($D$400:$W$400,,$C405)/$F$388)))</f>
        <v>0</v>
      </c>
      <c r="M405" s="26">
        <f>IF($F$388="n/a",0,IF(M$3&lt;=$C405,0,IF(M$3&gt;($F$388+$C405),INDEX($D$400:$W$400,,$C405)-SUM($D405:L405),INDEX($D$400:$W$400,,$C405)/$F$388)))</f>
        <v>0</v>
      </c>
      <c r="N405" s="26">
        <f>IF($F$388="n/a",0,IF(N$3&lt;=$C405,0,IF(N$3&gt;($F$388+$C405),INDEX($D$400:$W$400,,$C405)-SUM($D405:M405),INDEX($D$400:$W$400,,$C405)/$F$388)))</f>
        <v>0</v>
      </c>
      <c r="O405" s="26">
        <f>IF($F$388="n/a",0,IF(O$3&lt;=$C405,0,IF(O$3&gt;($F$388+$C405),INDEX($D$400:$W$400,,$C405)-SUM($D405:N405),INDEX($D$400:$W$400,,$C405)/$F$388)))</f>
        <v>0</v>
      </c>
      <c r="P405" s="26">
        <f>IF($F$388="n/a",0,IF(P$3&lt;=$C405,0,IF(P$3&gt;($F$388+$C405),INDEX($D$400:$W$400,,$C405)-SUM($D405:O405),INDEX($D$400:$W$400,,$C405)/$F$388)))</f>
        <v>0</v>
      </c>
      <c r="Q405" s="26">
        <f>IF($F$388="n/a",0,IF(Q$3&lt;=$C405,0,IF(Q$3&gt;($F$388+$C405),INDEX($D$400:$W$400,,$C405)-SUM($D405:P405),INDEX($D$400:$W$400,,$C405)/$F$388)))</f>
        <v>0</v>
      </c>
      <c r="R405" s="26">
        <f>IF($F$388="n/a",0,IF(R$3&lt;=$C405,0,IF(R$3&gt;($F$388+$C405),INDEX($D$400:$W$400,,$C405)-SUM($D405:Q405),INDEX($D$400:$W$400,,$C405)/$F$388)))</f>
        <v>0</v>
      </c>
      <c r="S405" s="26">
        <f>IF($F$388="n/a",0,IF(S$3&lt;=$C405,0,IF(S$3&gt;($F$388+$C405),INDEX($D$400:$W$400,,$C405)-SUM($D405:R405),INDEX($D$400:$W$400,,$C405)/$F$388)))</f>
        <v>0</v>
      </c>
      <c r="T405" s="26">
        <f>IF($F$388="n/a",0,IF(T$3&lt;=$C405,0,IF(T$3&gt;($F$388+$C405),INDEX($D$400:$W$400,,$C405)-SUM($D405:S405),INDEX($D$400:$W$400,,$C405)/$F$388)))</f>
        <v>0</v>
      </c>
      <c r="U405" s="26">
        <f>IF($F$388="n/a",0,IF(U$3&lt;=$C405,0,IF(U$3&gt;($F$388+$C405),INDEX($D$400:$W$400,,$C405)-SUM($D405:T405),INDEX($D$400:$W$400,,$C405)/$F$388)))</f>
        <v>0</v>
      </c>
      <c r="V405" s="26">
        <f>IF($F$388="n/a",0,IF(V$3&lt;=$C405,0,IF(V$3&gt;($F$388+$C405),INDEX($D$400:$W$400,,$C405)-SUM($D405:U405),INDEX($D$400:$W$400,,$C405)/$F$388)))</f>
        <v>0</v>
      </c>
      <c r="W405" s="26">
        <f>IF($F$388="n/a",0,IF(W$3&lt;=$C405,0,IF(W$3&gt;($F$388+$C405),INDEX($D$400:$W$400,,$C405)-SUM($D405:V405),INDEX($D$400:$W$400,,$C405)/$F$388)))</f>
        <v>0</v>
      </c>
      <c r="X405" s="26">
        <f>IF($F$388="n/a",0,IF(X$3&lt;=$C405,0,IF(X$3&gt;($F$388+$C405),INDEX($D$400:$W$400,,$C405)-SUM($D405:W405),INDEX($D$400:$W$400,,$C405)/$F$388)))</f>
        <v>0</v>
      </c>
      <c r="Y405" s="26">
        <f>IF($F$388="n/a",0,IF(Y$3&lt;=$C405,0,IF(Y$3&gt;($F$388+$C405),INDEX($D$400:$W$400,,$C405)-SUM($D405:X405),INDEX($D$400:$W$400,,$C405)/$F$388)))</f>
        <v>0</v>
      </c>
      <c r="Z405" s="26">
        <f>IF($F$388="n/a",0,IF(Z$3&lt;=$C405,0,IF(Z$3&gt;($F$388+$C405),INDEX($D$400:$W$400,,$C405)-SUM($D405:Y405),INDEX($D$400:$W$400,,$C405)/$F$388)))</f>
        <v>0</v>
      </c>
      <c r="AA405" s="26">
        <f>IF($F$388="n/a",0,IF(AA$3&lt;=$C405,0,IF(AA$3&gt;($F$388+$C405),INDEX($D$400:$W$400,,$C405)-SUM($D405:Z405),INDEX($D$400:$W$400,,$C405)/$F$388)))</f>
        <v>0</v>
      </c>
      <c r="AB405" s="26">
        <f>IF($F$388="n/a",0,IF(AB$3&lt;=$C405,0,IF(AB$3&gt;($F$388+$C405),INDEX($D$400:$W$400,,$C405)-SUM($D405:AA405),INDEX($D$400:$W$400,,$C405)/$F$388)))</f>
        <v>0</v>
      </c>
      <c r="AC405" s="26">
        <f>IF($F$388="n/a",0,IF(AC$3&lt;=$C405,0,IF(AC$3&gt;($F$388+$C405),INDEX($D$400:$W$400,,$C405)-SUM($D405:AB405),INDEX($D$400:$W$400,,$C405)/$F$388)))</f>
        <v>0</v>
      </c>
      <c r="AD405" s="26">
        <f>IF($F$388="n/a",0,IF(AD$3&lt;=$C405,0,IF(AD$3&gt;($F$388+$C405),INDEX($D$400:$W$400,,$C405)-SUM($D405:AC405),INDEX($D$400:$W$400,,$C405)/$F$388)))</f>
        <v>0</v>
      </c>
      <c r="AE405" s="26">
        <f>IF($F$388="n/a",0,IF(AE$3&lt;=$C405,0,IF(AE$3&gt;($F$388+$C405),INDEX($D$400:$W$400,,$C405)-SUM($D405:AD405),INDEX($D$400:$W$400,,$C405)/$F$388)))</f>
        <v>0</v>
      </c>
      <c r="AF405" s="26">
        <f>IF($F$388="n/a",0,IF(AF$3&lt;=$C405,0,IF(AF$3&gt;($F$388+$C405),INDEX($D$400:$W$400,,$C405)-SUM($D405:AE405),INDEX($D$400:$W$400,,$C405)/$F$388)))</f>
        <v>0</v>
      </c>
      <c r="AG405" s="26">
        <f>IF($F$388="n/a",0,IF(AG$3&lt;=$C405,0,IF(AG$3&gt;($F$388+$C405),INDEX($D$400:$W$400,,$C405)-SUM($D405:AF405),INDEX($D$400:$W$400,,$C405)/$F$388)))</f>
        <v>0</v>
      </c>
      <c r="AH405" s="26">
        <f>IF($F$388="n/a",0,IF(AH$3&lt;=$C405,0,IF(AH$3&gt;($F$388+$C405),INDEX($D$400:$W$400,,$C405)-SUM($D405:AG405),INDEX($D$400:$W$400,,$C405)/$F$388)))</f>
        <v>0</v>
      </c>
      <c r="AI405" s="26">
        <f>IF($F$388="n/a",0,IF(AI$3&lt;=$C405,0,IF(AI$3&gt;($F$388+$C405),INDEX($D$400:$W$400,,$C405)-SUM($D405:AH405),INDEX($D$400:$W$400,,$C405)/$F$388)))</f>
        <v>0</v>
      </c>
      <c r="AJ405" s="26">
        <f>IF($F$388="n/a",0,IF(AJ$3&lt;=$C405,0,IF(AJ$3&gt;($F$388+$C405),INDEX($D$400:$W$400,,$C405)-SUM($D405:AI405),INDEX($D$400:$W$400,,$C405)/$F$388)))</f>
        <v>0</v>
      </c>
      <c r="AK405" s="26">
        <f>IF($F$388="n/a",0,IF(AK$3&lt;=$C405,0,IF(AK$3&gt;($F$388+$C405),INDEX($D$400:$W$400,,$C405)-SUM($D405:AJ405),INDEX($D$400:$W$400,,$C405)/$F$388)))</f>
        <v>0</v>
      </c>
      <c r="AL405" s="26">
        <f>IF($F$388="n/a",0,IF(AL$3&lt;=$C405,0,IF(AL$3&gt;($F$388+$C405),INDEX($D$400:$W$400,,$C405)-SUM($D405:AK405),INDEX($D$400:$W$400,,$C405)/$F$388)))</f>
        <v>0</v>
      </c>
      <c r="AM405" s="26">
        <f>IF($F$388="n/a",0,IF(AM$3&lt;=$C405,0,IF(AM$3&gt;($F$388+$C405),INDEX($D$400:$W$400,,$C405)-SUM($D405:AL405),INDEX($D$400:$W$400,,$C405)/$F$388)))</f>
        <v>0</v>
      </c>
      <c r="AN405" s="26">
        <f>IF($F$388="n/a",0,IF(AN$3&lt;=$C405,0,IF(AN$3&gt;($F$388+$C405),INDEX($D$400:$W$400,,$C405)-SUM($D405:AM405),INDEX($D$400:$W$400,,$C405)/$F$388)))</f>
        <v>0</v>
      </c>
      <c r="AO405" s="26">
        <f>IF($F$388="n/a",0,IF(AO$3&lt;=$C405,0,IF(AO$3&gt;($F$388+$C405),INDEX($D$400:$W$400,,$C405)-SUM($D405:AN405),INDEX($D$400:$W$400,,$C405)/$F$388)))</f>
        <v>0</v>
      </c>
      <c r="AP405" s="26">
        <f>IF($F$388="n/a",0,IF(AP$3&lt;=$C405,0,IF(AP$3&gt;($F$388+$C405),INDEX($D$400:$W$400,,$C405)-SUM($D405:AO405),INDEX($D$400:$W$400,,$C405)/$F$388)))</f>
        <v>0</v>
      </c>
      <c r="AQ405" s="26">
        <f>IF($F$388="n/a",0,IF(AQ$3&lt;=$C405,0,IF(AQ$3&gt;($F$388+$C405),INDEX($D$400:$W$400,,$C405)-SUM($D405:AP405),INDEX($D$400:$W$400,,$C405)/$F$388)))</f>
        <v>0</v>
      </c>
      <c r="AR405" s="26">
        <f>IF($F$388="n/a",0,IF(AR$3&lt;=$C405,0,IF(AR$3&gt;($F$388+$C405),INDEX($D$400:$W$400,,$C405)-SUM($D405:AQ405),INDEX($D$400:$W$400,,$C405)/$F$388)))</f>
        <v>0</v>
      </c>
      <c r="AS405" s="26">
        <f>IF($F$388="n/a",0,IF(AS$3&lt;=$C405,0,IF(AS$3&gt;($F$388+$C405),INDEX($D$400:$W$400,,$C405)-SUM($D405:AR405),INDEX($D$400:$W$400,,$C405)/$F$388)))</f>
        <v>0</v>
      </c>
      <c r="AT405" s="26">
        <f>IF($F$388="n/a",0,IF(AT$3&lt;=$C405,0,IF(AT$3&gt;($F$388+$C405),INDEX($D$400:$W$400,,$C405)-SUM($D405:AS405),INDEX($D$400:$W$400,,$C405)/$F$388)))</f>
        <v>0</v>
      </c>
      <c r="AU405" s="26">
        <f>IF($F$388="n/a",0,IF(AU$3&lt;=$C405,0,IF(AU$3&gt;($F$388+$C405),INDEX($D$400:$W$400,,$C405)-SUM($D405:AT405),INDEX($D$400:$W$400,,$C405)/$F$388)))</f>
        <v>0</v>
      </c>
      <c r="AV405" s="26">
        <f>IF($F$388="n/a",0,IF(AV$3&lt;=$C405,0,IF(AV$3&gt;($F$388+$C405),INDEX($D$400:$W$400,,$C405)-SUM($D405:AU405),INDEX($D$400:$W$400,,$C405)/$F$388)))</f>
        <v>0</v>
      </c>
      <c r="AW405" s="26">
        <f>IF($F$388="n/a",0,IF(AW$3&lt;=$C405,0,IF(AW$3&gt;($F$388+$C405),INDEX($D$400:$W$400,,$C405)-SUM($D405:AV405),INDEX($D$400:$W$400,,$C405)/$F$388)))</f>
        <v>0</v>
      </c>
      <c r="AX405" s="26">
        <f>IF($F$388="n/a",0,IF(AX$3&lt;=$C405,0,IF(AX$3&gt;($F$388+$C405),INDEX($D$400:$W$400,,$C405)-SUM($D405:AW405),INDEX($D$400:$W$400,,$C405)/$F$388)))</f>
        <v>0</v>
      </c>
      <c r="AY405" s="26">
        <f>IF($F$388="n/a",0,IF(AY$3&lt;=$C405,0,IF(AY$3&gt;($F$388+$C405),INDEX($D$400:$W$400,,$C405)-SUM($D405:AX405),INDEX($D$400:$W$400,,$C405)/$F$388)))</f>
        <v>0</v>
      </c>
      <c r="AZ405" s="26">
        <f>IF($F$388="n/a",0,IF(AZ$3&lt;=$C405,0,IF(AZ$3&gt;($F$388+$C405),INDEX($D$400:$W$400,,$C405)-SUM($D405:AY405),INDEX($D$400:$W$400,,$C405)/$F$388)))</f>
        <v>0</v>
      </c>
      <c r="BA405" s="26">
        <f>IF($F$388="n/a",0,IF(BA$3&lt;=$C405,0,IF(BA$3&gt;($F$388+$C405),INDEX($D$400:$W$400,,$C405)-SUM($D405:AZ405),INDEX($D$400:$W$400,,$C405)/$F$388)))</f>
        <v>0</v>
      </c>
      <c r="BB405" s="26">
        <f>IF($F$388="n/a",0,IF(BB$3&lt;=$C405,0,IF(BB$3&gt;($F$388+$C405),INDEX($D$400:$W$400,,$C405)-SUM($D405:BA405),INDEX($D$400:$W$400,,$C405)/$F$388)))</f>
        <v>0</v>
      </c>
      <c r="BC405" s="26">
        <f>IF($F$388="n/a",0,IF(BC$3&lt;=$C405,0,IF(BC$3&gt;($F$388+$C405),INDEX($D$400:$W$400,,$C405)-SUM($D405:BB405),INDEX($D$400:$W$400,,$C405)/$F$388)))</f>
        <v>0</v>
      </c>
      <c r="BD405" s="26">
        <f>IF($F$388="n/a",0,IF(BD$3&lt;=$C405,0,IF(BD$3&gt;($F$388+$C405),INDEX($D$400:$W$400,,$C405)-SUM($D405:BC405),INDEX($D$400:$W$400,,$C405)/$F$388)))</f>
        <v>0</v>
      </c>
      <c r="BE405" s="26">
        <f>IF($F$388="n/a",0,IF(BE$3&lt;=$C405,0,IF(BE$3&gt;($F$388+$C405),INDEX($D$400:$W$400,,$C405)-SUM($D405:BD405),INDEX($D$400:$W$400,,$C405)/$F$388)))</f>
        <v>0</v>
      </c>
      <c r="BF405" s="26">
        <f>IF($F$388="n/a",0,IF(BF$3&lt;=$C405,0,IF(BF$3&gt;($F$388+$C405),INDEX($D$400:$W$400,,$C405)-SUM($D405:BE405),INDEX($D$400:$W$400,,$C405)/$F$388)))</f>
        <v>0</v>
      </c>
      <c r="BG405" s="26">
        <f>IF($F$388="n/a",0,IF(BG$3&lt;=$C405,0,IF(BG$3&gt;($F$388+$C405),INDEX($D$400:$W$400,,$C405)-SUM($D405:BF405),INDEX($D$400:$W$400,,$C405)/$F$388)))</f>
        <v>0</v>
      </c>
      <c r="BH405" s="26">
        <f>IF($F$388="n/a",0,IF(BH$3&lt;=$C405,0,IF(BH$3&gt;($F$388+$C405),INDEX($D$400:$W$400,,$C405)-SUM($D405:BG405),INDEX($D$400:$W$400,,$C405)/$F$388)))</f>
        <v>0</v>
      </c>
      <c r="BI405" s="26">
        <f>IF($F$388="n/a",0,IF(BI$3&lt;=$C405,0,IF(BI$3&gt;($F$388+$C405),INDEX($D$400:$W$400,,$C405)-SUM($D405:BH405),INDEX($D$400:$W$400,,$C405)/$F$388)))</f>
        <v>0</v>
      </c>
      <c r="BJ405" s="26">
        <f>IF($F$388="n/a",0,IF(BJ$3&lt;=$C405,0,IF(BJ$3&gt;($F$388+$C405),INDEX($D$400:$W$400,,$C405)-SUM($D405:BI405),INDEX($D$400:$W$400,,$C405)/$F$388)))</f>
        <v>0</v>
      </c>
      <c r="BK405" s="26">
        <f>IF($F$388="n/a",0,IF(BK$3&lt;=$C405,0,IF(BK$3&gt;($F$388+$C405),INDEX($D$400:$W$400,,$C405)-SUM($D405:BJ405),INDEX($D$400:$W$400,,$C405)/$F$388)))</f>
        <v>0</v>
      </c>
    </row>
    <row r="406" spans="2:63" hidden="1" outlineLevel="1" x14ac:dyDescent="0.3">
      <c r="B406" s="15">
        <v>2016</v>
      </c>
      <c r="C406">
        <v>4</v>
      </c>
      <c r="D406" s="26"/>
      <c r="E406" s="26">
        <f>IF($F$388="n/a",0,IF(E$3&lt;=$C406,0,IF(E$3&gt;($F$388+$C406),INDEX($D$400:$W$400,,$C406)-SUM($D406:D406),INDEX($D$400:$W$400,,$C406)/$F$388)))</f>
        <v>0</v>
      </c>
      <c r="F406" s="26">
        <f>IF($F$388="n/a",0,IF(F$3&lt;=$C406,0,IF(F$3&gt;($F$388+$C406),INDEX($D$400:$W$400,,$C406)-SUM($D406:E406),INDEX($D$400:$W$400,,$C406)/$F$388)))</f>
        <v>0</v>
      </c>
      <c r="G406" s="26">
        <f>IF($F$388="n/a",0,IF(G$3&lt;=$C406,0,IF(G$3&gt;($F$388+$C406),INDEX($D$400:$W$400,,$C406)-SUM($D406:F406),INDEX($D$400:$W$400,,$C406)/$F$388)))</f>
        <v>0</v>
      </c>
      <c r="H406" s="46">
        <f>IF($F$388="n/a",0,IF(H$3&lt;=$C406,0,IF(H$3&gt;($F$388+$C406),INDEX($D$400:$W$400,,$C406)-SUM($D406:G406),INDEX($D$400:$W$400,,$C406)/$F$388)))</f>
        <v>1.288905214407627</v>
      </c>
      <c r="I406" s="40">
        <f>IF($F$388="n/a",0,IF(I$3&lt;=$C406,0,IF(I$3&gt;($F$388+$C406),INDEX($D$400:$W$400,,$C406)-SUM($D406:H406),INDEX($D$400:$W$400,,$C406)/$F$388)))</f>
        <v>1.288905214407627</v>
      </c>
      <c r="J406" s="26">
        <f>IF($F$388="n/a",0,IF(J$3&lt;=$C406,0,IF(J$3&gt;($F$388+$C406),INDEX($D$400:$W$400,,$C406)-SUM($D406:I406),INDEX($D$400:$W$400,,$C406)/$F$388)))</f>
        <v>1.288905214407627</v>
      </c>
      <c r="K406" s="26">
        <f>IF($F$388="n/a",0,IF(K$3&lt;=$C406,0,IF(K$3&gt;($F$388+$C406),INDEX($D$400:$W$400,,$C406)-SUM($D406:J406),INDEX($D$400:$W$400,,$C406)/$F$388)))</f>
        <v>1.288905214407627</v>
      </c>
      <c r="L406" s="26">
        <f>IF($F$388="n/a",0,IF(L$3&lt;=$C406,0,IF(L$3&gt;($F$388+$C406),INDEX($D$400:$W$400,,$C406)-SUM($D406:K406),INDEX($D$400:$W$400,,$C406)/$F$388)))</f>
        <v>1.288905214407627</v>
      </c>
      <c r="M406" s="26">
        <f>IF($F$388="n/a",0,IF(M$3&lt;=$C406,0,IF(M$3&gt;($F$388+$C406),INDEX($D$400:$W$400,,$C406)-SUM($D406:L406),INDEX($D$400:$W$400,,$C406)/$F$388)))</f>
        <v>-8.8817841970012523E-16</v>
      </c>
      <c r="N406" s="26">
        <f>IF($F$388="n/a",0,IF(N$3&lt;=$C406,0,IF(N$3&gt;($F$388+$C406),INDEX($D$400:$W$400,,$C406)-SUM($D406:M406),INDEX($D$400:$W$400,,$C406)/$F$388)))</f>
        <v>0</v>
      </c>
      <c r="O406" s="26">
        <f>IF($F$388="n/a",0,IF(O$3&lt;=$C406,0,IF(O$3&gt;($F$388+$C406),INDEX($D$400:$W$400,,$C406)-SUM($D406:N406),INDEX($D$400:$W$400,,$C406)/$F$388)))</f>
        <v>0</v>
      </c>
      <c r="P406" s="26">
        <f>IF($F$388="n/a",0,IF(P$3&lt;=$C406,0,IF(P$3&gt;($F$388+$C406),INDEX($D$400:$W$400,,$C406)-SUM($D406:O406),INDEX($D$400:$W$400,,$C406)/$F$388)))</f>
        <v>0</v>
      </c>
      <c r="Q406" s="26">
        <f>IF($F$388="n/a",0,IF(Q$3&lt;=$C406,0,IF(Q$3&gt;($F$388+$C406),INDEX($D$400:$W$400,,$C406)-SUM($D406:P406),INDEX($D$400:$W$400,,$C406)/$F$388)))</f>
        <v>0</v>
      </c>
      <c r="R406" s="26">
        <f>IF($F$388="n/a",0,IF(R$3&lt;=$C406,0,IF(R$3&gt;($F$388+$C406),INDEX($D$400:$W$400,,$C406)-SUM($D406:Q406),INDEX($D$400:$W$400,,$C406)/$F$388)))</f>
        <v>0</v>
      </c>
      <c r="S406" s="26">
        <f>IF($F$388="n/a",0,IF(S$3&lt;=$C406,0,IF(S$3&gt;($F$388+$C406),INDEX($D$400:$W$400,,$C406)-SUM($D406:R406),INDEX($D$400:$W$400,,$C406)/$F$388)))</f>
        <v>0</v>
      </c>
      <c r="T406" s="26">
        <f>IF($F$388="n/a",0,IF(T$3&lt;=$C406,0,IF(T$3&gt;($F$388+$C406),INDEX($D$400:$W$400,,$C406)-SUM($D406:S406),INDEX($D$400:$W$400,,$C406)/$F$388)))</f>
        <v>0</v>
      </c>
      <c r="U406" s="26">
        <f>IF($F$388="n/a",0,IF(U$3&lt;=$C406,0,IF(U$3&gt;($F$388+$C406),INDEX($D$400:$W$400,,$C406)-SUM($D406:T406),INDEX($D$400:$W$400,,$C406)/$F$388)))</f>
        <v>0</v>
      </c>
      <c r="V406" s="26">
        <f>IF($F$388="n/a",0,IF(V$3&lt;=$C406,0,IF(V$3&gt;($F$388+$C406),INDEX($D$400:$W$400,,$C406)-SUM($D406:U406),INDEX($D$400:$W$400,,$C406)/$F$388)))</f>
        <v>0</v>
      </c>
      <c r="W406" s="26">
        <f>IF($F$388="n/a",0,IF(W$3&lt;=$C406,0,IF(W$3&gt;($F$388+$C406),INDEX($D$400:$W$400,,$C406)-SUM($D406:V406),INDEX($D$400:$W$400,,$C406)/$F$388)))</f>
        <v>0</v>
      </c>
      <c r="X406" s="26">
        <f>IF($F$388="n/a",0,IF(X$3&lt;=$C406,0,IF(X$3&gt;($F$388+$C406),INDEX($D$400:$W$400,,$C406)-SUM($D406:W406),INDEX($D$400:$W$400,,$C406)/$F$388)))</f>
        <v>0</v>
      </c>
      <c r="Y406" s="26">
        <f>IF($F$388="n/a",0,IF(Y$3&lt;=$C406,0,IF(Y$3&gt;($F$388+$C406),INDEX($D$400:$W$400,,$C406)-SUM($D406:X406),INDEX($D$400:$W$400,,$C406)/$F$388)))</f>
        <v>0</v>
      </c>
      <c r="Z406" s="26">
        <f>IF($F$388="n/a",0,IF(Z$3&lt;=$C406,0,IF(Z$3&gt;($F$388+$C406),INDEX($D$400:$W$400,,$C406)-SUM($D406:Y406),INDEX($D$400:$W$400,,$C406)/$F$388)))</f>
        <v>0</v>
      </c>
      <c r="AA406" s="26">
        <f>IF($F$388="n/a",0,IF(AA$3&lt;=$C406,0,IF(AA$3&gt;($F$388+$C406),INDEX($D$400:$W$400,,$C406)-SUM($D406:Z406),INDEX($D$400:$W$400,,$C406)/$F$388)))</f>
        <v>0</v>
      </c>
      <c r="AB406" s="26">
        <f>IF($F$388="n/a",0,IF(AB$3&lt;=$C406,0,IF(AB$3&gt;($F$388+$C406),INDEX($D$400:$W$400,,$C406)-SUM($D406:AA406),INDEX($D$400:$W$400,,$C406)/$F$388)))</f>
        <v>0</v>
      </c>
      <c r="AC406" s="26">
        <f>IF($F$388="n/a",0,IF(AC$3&lt;=$C406,0,IF(AC$3&gt;($F$388+$C406),INDEX($D$400:$W$400,,$C406)-SUM($D406:AB406),INDEX($D$400:$W$400,,$C406)/$F$388)))</f>
        <v>0</v>
      </c>
      <c r="AD406" s="26">
        <f>IF($F$388="n/a",0,IF(AD$3&lt;=$C406,0,IF(AD$3&gt;($F$388+$C406),INDEX($D$400:$W$400,,$C406)-SUM($D406:AC406),INDEX($D$400:$W$400,,$C406)/$F$388)))</f>
        <v>0</v>
      </c>
      <c r="AE406" s="26">
        <f>IF($F$388="n/a",0,IF(AE$3&lt;=$C406,0,IF(AE$3&gt;($F$388+$C406),INDEX($D$400:$W$400,,$C406)-SUM($D406:AD406),INDEX($D$400:$W$400,,$C406)/$F$388)))</f>
        <v>0</v>
      </c>
      <c r="AF406" s="26">
        <f>IF($F$388="n/a",0,IF(AF$3&lt;=$C406,0,IF(AF$3&gt;($F$388+$C406),INDEX($D$400:$W$400,,$C406)-SUM($D406:AE406),INDEX($D$400:$W$400,,$C406)/$F$388)))</f>
        <v>0</v>
      </c>
      <c r="AG406" s="26">
        <f>IF($F$388="n/a",0,IF(AG$3&lt;=$C406,0,IF(AG$3&gt;($F$388+$C406),INDEX($D$400:$W$400,,$C406)-SUM($D406:AF406),INDEX($D$400:$W$400,,$C406)/$F$388)))</f>
        <v>0</v>
      </c>
      <c r="AH406" s="26">
        <f>IF($F$388="n/a",0,IF(AH$3&lt;=$C406,0,IF(AH$3&gt;($F$388+$C406),INDEX($D$400:$W$400,,$C406)-SUM($D406:AG406),INDEX($D$400:$W$400,,$C406)/$F$388)))</f>
        <v>0</v>
      </c>
      <c r="AI406" s="26">
        <f>IF($F$388="n/a",0,IF(AI$3&lt;=$C406,0,IF(AI$3&gt;($F$388+$C406),INDEX($D$400:$W$400,,$C406)-SUM($D406:AH406),INDEX($D$400:$W$400,,$C406)/$F$388)))</f>
        <v>0</v>
      </c>
      <c r="AJ406" s="26">
        <f>IF($F$388="n/a",0,IF(AJ$3&lt;=$C406,0,IF(AJ$3&gt;($F$388+$C406),INDEX($D$400:$W$400,,$C406)-SUM($D406:AI406),INDEX($D$400:$W$400,,$C406)/$F$388)))</f>
        <v>0</v>
      </c>
      <c r="AK406" s="26">
        <f>IF($F$388="n/a",0,IF(AK$3&lt;=$C406,0,IF(AK$3&gt;($F$388+$C406),INDEX($D$400:$W$400,,$C406)-SUM($D406:AJ406),INDEX($D$400:$W$400,,$C406)/$F$388)))</f>
        <v>0</v>
      </c>
      <c r="AL406" s="26">
        <f>IF($F$388="n/a",0,IF(AL$3&lt;=$C406,0,IF(AL$3&gt;($F$388+$C406),INDEX($D$400:$W$400,,$C406)-SUM($D406:AK406),INDEX($D$400:$W$400,,$C406)/$F$388)))</f>
        <v>0</v>
      </c>
      <c r="AM406" s="26">
        <f>IF($F$388="n/a",0,IF(AM$3&lt;=$C406,0,IF(AM$3&gt;($F$388+$C406),INDEX($D$400:$W$400,,$C406)-SUM($D406:AL406),INDEX($D$400:$W$400,,$C406)/$F$388)))</f>
        <v>0</v>
      </c>
      <c r="AN406" s="26">
        <f>IF($F$388="n/a",0,IF(AN$3&lt;=$C406,0,IF(AN$3&gt;($F$388+$C406),INDEX($D$400:$W$400,,$C406)-SUM($D406:AM406),INDEX($D$400:$W$400,,$C406)/$F$388)))</f>
        <v>0</v>
      </c>
      <c r="AO406" s="26">
        <f>IF($F$388="n/a",0,IF(AO$3&lt;=$C406,0,IF(AO$3&gt;($F$388+$C406),INDEX($D$400:$W$400,,$C406)-SUM($D406:AN406),INDEX($D$400:$W$400,,$C406)/$F$388)))</f>
        <v>0</v>
      </c>
      <c r="AP406" s="26">
        <f>IF($F$388="n/a",0,IF(AP$3&lt;=$C406,0,IF(AP$3&gt;($F$388+$C406),INDEX($D$400:$W$400,,$C406)-SUM($D406:AO406),INDEX($D$400:$W$400,,$C406)/$F$388)))</f>
        <v>0</v>
      </c>
      <c r="AQ406" s="26">
        <f>IF($F$388="n/a",0,IF(AQ$3&lt;=$C406,0,IF(AQ$3&gt;($F$388+$C406),INDEX($D$400:$W$400,,$C406)-SUM($D406:AP406),INDEX($D$400:$W$400,,$C406)/$F$388)))</f>
        <v>0</v>
      </c>
      <c r="AR406" s="26">
        <f>IF($F$388="n/a",0,IF(AR$3&lt;=$C406,0,IF(AR$3&gt;($F$388+$C406),INDEX($D$400:$W$400,,$C406)-SUM($D406:AQ406),INDEX($D$400:$W$400,,$C406)/$F$388)))</f>
        <v>0</v>
      </c>
      <c r="AS406" s="26">
        <f>IF($F$388="n/a",0,IF(AS$3&lt;=$C406,0,IF(AS$3&gt;($F$388+$C406),INDEX($D$400:$W$400,,$C406)-SUM($D406:AR406),INDEX($D$400:$W$400,,$C406)/$F$388)))</f>
        <v>0</v>
      </c>
      <c r="AT406" s="26">
        <f>IF($F$388="n/a",0,IF(AT$3&lt;=$C406,0,IF(AT$3&gt;($F$388+$C406),INDEX($D$400:$W$400,,$C406)-SUM($D406:AS406),INDEX($D$400:$W$400,,$C406)/$F$388)))</f>
        <v>0</v>
      </c>
      <c r="AU406" s="26">
        <f>IF($F$388="n/a",0,IF(AU$3&lt;=$C406,0,IF(AU$3&gt;($F$388+$C406),INDEX($D$400:$W$400,,$C406)-SUM($D406:AT406),INDEX($D$400:$W$400,,$C406)/$F$388)))</f>
        <v>0</v>
      </c>
      <c r="AV406" s="26">
        <f>IF($F$388="n/a",0,IF(AV$3&lt;=$C406,0,IF(AV$3&gt;($F$388+$C406),INDEX($D$400:$W$400,,$C406)-SUM($D406:AU406),INDEX($D$400:$W$400,,$C406)/$F$388)))</f>
        <v>0</v>
      </c>
      <c r="AW406" s="26">
        <f>IF($F$388="n/a",0,IF(AW$3&lt;=$C406,0,IF(AW$3&gt;($F$388+$C406),INDEX($D$400:$W$400,,$C406)-SUM($D406:AV406),INDEX($D$400:$W$400,,$C406)/$F$388)))</f>
        <v>0</v>
      </c>
      <c r="AX406" s="26">
        <f>IF($F$388="n/a",0,IF(AX$3&lt;=$C406,0,IF(AX$3&gt;($F$388+$C406),INDEX($D$400:$W$400,,$C406)-SUM($D406:AW406),INDEX($D$400:$W$400,,$C406)/$F$388)))</f>
        <v>0</v>
      </c>
      <c r="AY406" s="26">
        <f>IF($F$388="n/a",0,IF(AY$3&lt;=$C406,0,IF(AY$3&gt;($F$388+$C406),INDEX($D$400:$W$400,,$C406)-SUM($D406:AX406),INDEX($D$400:$W$400,,$C406)/$F$388)))</f>
        <v>0</v>
      </c>
      <c r="AZ406" s="26">
        <f>IF($F$388="n/a",0,IF(AZ$3&lt;=$C406,0,IF(AZ$3&gt;($F$388+$C406),INDEX($D$400:$W$400,,$C406)-SUM($D406:AY406),INDEX($D$400:$W$400,,$C406)/$F$388)))</f>
        <v>0</v>
      </c>
      <c r="BA406" s="26">
        <f>IF($F$388="n/a",0,IF(BA$3&lt;=$C406,0,IF(BA$3&gt;($F$388+$C406),INDEX($D$400:$W$400,,$C406)-SUM($D406:AZ406),INDEX($D$400:$W$400,,$C406)/$F$388)))</f>
        <v>0</v>
      </c>
      <c r="BB406" s="26">
        <f>IF($F$388="n/a",0,IF(BB$3&lt;=$C406,0,IF(BB$3&gt;($F$388+$C406),INDEX($D$400:$W$400,,$C406)-SUM($D406:BA406),INDEX($D$400:$W$400,,$C406)/$F$388)))</f>
        <v>0</v>
      </c>
      <c r="BC406" s="26">
        <f>IF($F$388="n/a",0,IF(BC$3&lt;=$C406,0,IF(BC$3&gt;($F$388+$C406),INDEX($D$400:$W$400,,$C406)-SUM($D406:BB406),INDEX($D$400:$W$400,,$C406)/$F$388)))</f>
        <v>0</v>
      </c>
      <c r="BD406" s="26">
        <f>IF($F$388="n/a",0,IF(BD$3&lt;=$C406,0,IF(BD$3&gt;($F$388+$C406),INDEX($D$400:$W$400,,$C406)-SUM($D406:BC406),INDEX($D$400:$W$400,,$C406)/$F$388)))</f>
        <v>0</v>
      </c>
      <c r="BE406" s="26">
        <f>IF($F$388="n/a",0,IF(BE$3&lt;=$C406,0,IF(BE$3&gt;($F$388+$C406),INDEX($D$400:$W$400,,$C406)-SUM($D406:BD406),INDEX($D$400:$W$400,,$C406)/$F$388)))</f>
        <v>0</v>
      </c>
      <c r="BF406" s="26">
        <f>IF($F$388="n/a",0,IF(BF$3&lt;=$C406,0,IF(BF$3&gt;($F$388+$C406),INDEX($D$400:$W$400,,$C406)-SUM($D406:BE406),INDEX($D$400:$W$400,,$C406)/$F$388)))</f>
        <v>0</v>
      </c>
      <c r="BG406" s="26">
        <f>IF($F$388="n/a",0,IF(BG$3&lt;=$C406,0,IF(BG$3&gt;($F$388+$C406),INDEX($D$400:$W$400,,$C406)-SUM($D406:BF406),INDEX($D$400:$W$400,,$C406)/$F$388)))</f>
        <v>0</v>
      </c>
      <c r="BH406" s="26">
        <f>IF($F$388="n/a",0,IF(BH$3&lt;=$C406,0,IF(BH$3&gt;($F$388+$C406),INDEX($D$400:$W$400,,$C406)-SUM($D406:BG406),INDEX($D$400:$W$400,,$C406)/$F$388)))</f>
        <v>0</v>
      </c>
      <c r="BI406" s="26">
        <f>IF($F$388="n/a",0,IF(BI$3&lt;=$C406,0,IF(BI$3&gt;($F$388+$C406),INDEX($D$400:$W$400,,$C406)-SUM($D406:BH406),INDEX($D$400:$W$400,,$C406)/$F$388)))</f>
        <v>0</v>
      </c>
      <c r="BJ406" s="26">
        <f>IF($F$388="n/a",0,IF(BJ$3&lt;=$C406,0,IF(BJ$3&gt;($F$388+$C406),INDEX($D$400:$W$400,,$C406)-SUM($D406:BI406),INDEX($D$400:$W$400,,$C406)/$F$388)))</f>
        <v>0</v>
      </c>
      <c r="BK406" s="26">
        <f>IF($F$388="n/a",0,IF(BK$3&lt;=$C406,0,IF(BK$3&gt;($F$388+$C406),INDEX($D$400:$W$400,,$C406)-SUM($D406:BJ406),INDEX($D$400:$W$400,,$C406)/$F$388)))</f>
        <v>0</v>
      </c>
    </row>
    <row r="407" spans="2:63" hidden="1" outlineLevel="1" x14ac:dyDescent="0.3">
      <c r="B407" s="15">
        <v>2017</v>
      </c>
      <c r="C407">
        <v>5</v>
      </c>
      <c r="D407" s="26"/>
      <c r="E407" s="26">
        <f>IF($F$388="n/a",0,IF(E$3&lt;=$C407,0,IF(E$3&gt;($F$388+$C407),INDEX($D$400:$W$400,,$C407)-SUM($D407:D407),INDEX($D$400:$W$400,,$C407)/$F$388)))</f>
        <v>0</v>
      </c>
      <c r="F407" s="26">
        <f>IF($F$388="n/a",0,IF(F$3&lt;=$C407,0,IF(F$3&gt;($F$388+$C407),INDEX($D$400:$W$400,,$C407)-SUM($D407:E407),INDEX($D$400:$W$400,,$C407)/$F$388)))</f>
        <v>0</v>
      </c>
      <c r="G407" s="26">
        <f>IF($F$388="n/a",0,IF(G$3&lt;=$C407,0,IF(G$3&gt;($F$388+$C407),INDEX($D$400:$W$400,,$C407)-SUM($D407:F407),INDEX($D$400:$W$400,,$C407)/$F$388)))</f>
        <v>0</v>
      </c>
      <c r="H407" s="46">
        <f>IF($F$388="n/a",0,IF(H$3&lt;=$C407,0,IF(H$3&gt;($F$388+$C407),INDEX($D$400:$W$400,,$C407)-SUM($D407:G407),INDEX($D$400:$W$400,,$C407)/$F$388)))</f>
        <v>0</v>
      </c>
      <c r="I407" s="40">
        <f>IF($F$388="n/a",0,IF(I$3&lt;=$C407,0,IF(I$3&gt;($F$388+$C407),INDEX($D$400:$W$400,,$C407)-SUM($D407:H407),INDEX($D$400:$W$400,,$C407)/$F$388)))</f>
        <v>2.4865005588696247</v>
      </c>
      <c r="J407" s="26">
        <f>IF($F$388="n/a",0,IF(J$3&lt;=$C407,0,IF(J$3&gt;($F$388+$C407),INDEX($D$400:$W$400,,$C407)-SUM($D407:I407),INDEX($D$400:$W$400,,$C407)/$F$388)))</f>
        <v>2.4865005588696247</v>
      </c>
      <c r="K407" s="26">
        <f>IF($F$388="n/a",0,IF(K$3&lt;=$C407,0,IF(K$3&gt;($F$388+$C407),INDEX($D$400:$W$400,,$C407)-SUM($D407:J407),INDEX($D$400:$W$400,,$C407)/$F$388)))</f>
        <v>2.4865005588696247</v>
      </c>
      <c r="L407" s="26">
        <f>IF($F$388="n/a",0,IF(L$3&lt;=$C407,0,IF(L$3&gt;($F$388+$C407),INDEX($D$400:$W$400,,$C407)-SUM($D407:K407),INDEX($D$400:$W$400,,$C407)/$F$388)))</f>
        <v>2.4865005588696247</v>
      </c>
      <c r="M407" s="26">
        <f>IF($F$388="n/a",0,IF(M$3&lt;=$C407,0,IF(M$3&gt;($F$388+$C407),INDEX($D$400:$W$400,,$C407)-SUM($D407:L407),INDEX($D$400:$W$400,,$C407)/$F$388)))</f>
        <v>2.4865005588696247</v>
      </c>
      <c r="N407" s="26">
        <f>IF($F$388="n/a",0,IF(N$3&lt;=$C407,0,IF(N$3&gt;($F$388+$C407),INDEX($D$400:$W$400,,$C407)-SUM($D407:M407),INDEX($D$400:$W$400,,$C407)/$F$388)))</f>
        <v>-1.7763568394002505E-15</v>
      </c>
      <c r="O407" s="26">
        <f>IF($F$388="n/a",0,IF(O$3&lt;=$C407,0,IF(O$3&gt;($F$388+$C407),INDEX($D$400:$W$400,,$C407)-SUM($D407:N407),INDEX($D$400:$W$400,,$C407)/$F$388)))</f>
        <v>0</v>
      </c>
      <c r="P407" s="26">
        <f>IF($F$388="n/a",0,IF(P$3&lt;=$C407,0,IF(P$3&gt;($F$388+$C407),INDEX($D$400:$W$400,,$C407)-SUM($D407:O407),INDEX($D$400:$W$400,,$C407)/$F$388)))</f>
        <v>0</v>
      </c>
      <c r="Q407" s="26">
        <f>IF($F$388="n/a",0,IF(Q$3&lt;=$C407,0,IF(Q$3&gt;($F$388+$C407),INDEX($D$400:$W$400,,$C407)-SUM($D407:P407),INDEX($D$400:$W$400,,$C407)/$F$388)))</f>
        <v>0</v>
      </c>
      <c r="R407" s="26">
        <f>IF($F$388="n/a",0,IF(R$3&lt;=$C407,0,IF(R$3&gt;($F$388+$C407),INDEX($D$400:$W$400,,$C407)-SUM($D407:Q407),INDEX($D$400:$W$400,,$C407)/$F$388)))</f>
        <v>0</v>
      </c>
      <c r="S407" s="26">
        <f>IF($F$388="n/a",0,IF(S$3&lt;=$C407,0,IF(S$3&gt;($F$388+$C407),INDEX($D$400:$W$400,,$C407)-SUM($D407:R407),INDEX($D$400:$W$400,,$C407)/$F$388)))</f>
        <v>0</v>
      </c>
      <c r="T407" s="26">
        <f>IF($F$388="n/a",0,IF(T$3&lt;=$C407,0,IF(T$3&gt;($F$388+$C407),INDEX($D$400:$W$400,,$C407)-SUM($D407:S407),INDEX($D$400:$W$400,,$C407)/$F$388)))</f>
        <v>0</v>
      </c>
      <c r="U407" s="26">
        <f>IF($F$388="n/a",0,IF(U$3&lt;=$C407,0,IF(U$3&gt;($F$388+$C407),INDEX($D$400:$W$400,,$C407)-SUM($D407:T407),INDEX($D$400:$W$400,,$C407)/$F$388)))</f>
        <v>0</v>
      </c>
      <c r="V407" s="26">
        <f>IF($F$388="n/a",0,IF(V$3&lt;=$C407,0,IF(V$3&gt;($F$388+$C407),INDEX($D$400:$W$400,,$C407)-SUM($D407:U407),INDEX($D$400:$W$400,,$C407)/$F$388)))</f>
        <v>0</v>
      </c>
      <c r="W407" s="26">
        <f>IF($F$388="n/a",0,IF(W$3&lt;=$C407,0,IF(W$3&gt;($F$388+$C407),INDEX($D$400:$W$400,,$C407)-SUM($D407:V407),INDEX($D$400:$W$400,,$C407)/$F$388)))</f>
        <v>0</v>
      </c>
      <c r="X407" s="26">
        <f>IF($F$388="n/a",0,IF(X$3&lt;=$C407,0,IF(X$3&gt;($F$388+$C407),INDEX($D$400:$W$400,,$C407)-SUM($D407:W407),INDEX($D$400:$W$400,,$C407)/$F$388)))</f>
        <v>0</v>
      </c>
      <c r="Y407" s="26">
        <f>IF($F$388="n/a",0,IF(Y$3&lt;=$C407,0,IF(Y$3&gt;($F$388+$C407),INDEX($D$400:$W$400,,$C407)-SUM($D407:X407),INDEX($D$400:$W$400,,$C407)/$F$388)))</f>
        <v>0</v>
      </c>
      <c r="Z407" s="26">
        <f>IF($F$388="n/a",0,IF(Z$3&lt;=$C407,0,IF(Z$3&gt;($F$388+$C407),INDEX($D$400:$W$400,,$C407)-SUM($D407:Y407),INDEX($D$400:$W$400,,$C407)/$F$388)))</f>
        <v>0</v>
      </c>
      <c r="AA407" s="26">
        <f>IF($F$388="n/a",0,IF(AA$3&lt;=$C407,0,IF(AA$3&gt;($F$388+$C407),INDEX($D$400:$W$400,,$C407)-SUM($D407:Z407),INDEX($D$400:$W$400,,$C407)/$F$388)))</f>
        <v>0</v>
      </c>
      <c r="AB407" s="26">
        <f>IF($F$388="n/a",0,IF(AB$3&lt;=$C407,0,IF(AB$3&gt;($F$388+$C407),INDEX($D$400:$W$400,,$C407)-SUM($D407:AA407),INDEX($D$400:$W$400,,$C407)/$F$388)))</f>
        <v>0</v>
      </c>
      <c r="AC407" s="26">
        <f>IF($F$388="n/a",0,IF(AC$3&lt;=$C407,0,IF(AC$3&gt;($F$388+$C407),INDEX($D$400:$W$400,,$C407)-SUM($D407:AB407),INDEX($D$400:$W$400,,$C407)/$F$388)))</f>
        <v>0</v>
      </c>
      <c r="AD407" s="26">
        <f>IF($F$388="n/a",0,IF(AD$3&lt;=$C407,0,IF(AD$3&gt;($F$388+$C407),INDEX($D$400:$W$400,,$C407)-SUM($D407:AC407),INDEX($D$400:$W$400,,$C407)/$F$388)))</f>
        <v>0</v>
      </c>
      <c r="AE407" s="26">
        <f>IF($F$388="n/a",0,IF(AE$3&lt;=$C407,0,IF(AE$3&gt;($F$388+$C407),INDEX($D$400:$W$400,,$C407)-SUM($D407:AD407),INDEX($D$400:$W$400,,$C407)/$F$388)))</f>
        <v>0</v>
      </c>
      <c r="AF407" s="26">
        <f>IF($F$388="n/a",0,IF(AF$3&lt;=$C407,0,IF(AF$3&gt;($F$388+$C407),INDEX($D$400:$W$400,,$C407)-SUM($D407:AE407),INDEX($D$400:$W$400,,$C407)/$F$388)))</f>
        <v>0</v>
      </c>
      <c r="AG407" s="26">
        <f>IF($F$388="n/a",0,IF(AG$3&lt;=$C407,0,IF(AG$3&gt;($F$388+$C407),INDEX($D$400:$W$400,,$C407)-SUM($D407:AF407),INDEX($D$400:$W$400,,$C407)/$F$388)))</f>
        <v>0</v>
      </c>
      <c r="AH407" s="26">
        <f>IF($F$388="n/a",0,IF(AH$3&lt;=$C407,0,IF(AH$3&gt;($F$388+$C407),INDEX($D$400:$W$400,,$C407)-SUM($D407:AG407),INDEX($D$400:$W$400,,$C407)/$F$388)))</f>
        <v>0</v>
      </c>
      <c r="AI407" s="26">
        <f>IF($F$388="n/a",0,IF(AI$3&lt;=$C407,0,IF(AI$3&gt;($F$388+$C407),INDEX($D$400:$W$400,,$C407)-SUM($D407:AH407),INDEX($D$400:$W$400,,$C407)/$F$388)))</f>
        <v>0</v>
      </c>
      <c r="AJ407" s="26">
        <f>IF($F$388="n/a",0,IF(AJ$3&lt;=$C407,0,IF(AJ$3&gt;($F$388+$C407),INDEX($D$400:$W$400,,$C407)-SUM($D407:AI407),INDEX($D$400:$W$400,,$C407)/$F$388)))</f>
        <v>0</v>
      </c>
      <c r="AK407" s="26">
        <f>IF($F$388="n/a",0,IF(AK$3&lt;=$C407,0,IF(AK$3&gt;($F$388+$C407),INDEX($D$400:$W$400,,$C407)-SUM($D407:AJ407),INDEX($D$400:$W$400,,$C407)/$F$388)))</f>
        <v>0</v>
      </c>
      <c r="AL407" s="26">
        <f>IF($F$388="n/a",0,IF(AL$3&lt;=$C407,0,IF(AL$3&gt;($F$388+$C407),INDEX($D$400:$W$400,,$C407)-SUM($D407:AK407),INDEX($D$400:$W$400,,$C407)/$F$388)))</f>
        <v>0</v>
      </c>
      <c r="AM407" s="26">
        <f>IF($F$388="n/a",0,IF(AM$3&lt;=$C407,0,IF(AM$3&gt;($F$388+$C407),INDEX($D$400:$W$400,,$C407)-SUM($D407:AL407),INDEX($D$400:$W$400,,$C407)/$F$388)))</f>
        <v>0</v>
      </c>
      <c r="AN407" s="26">
        <f>IF($F$388="n/a",0,IF(AN$3&lt;=$C407,0,IF(AN$3&gt;($F$388+$C407),INDEX($D$400:$W$400,,$C407)-SUM($D407:AM407),INDEX($D$400:$W$400,,$C407)/$F$388)))</f>
        <v>0</v>
      </c>
      <c r="AO407" s="26">
        <f>IF($F$388="n/a",0,IF(AO$3&lt;=$C407,0,IF(AO$3&gt;($F$388+$C407),INDEX($D$400:$W$400,,$C407)-SUM($D407:AN407),INDEX($D$400:$W$400,,$C407)/$F$388)))</f>
        <v>0</v>
      </c>
      <c r="AP407" s="26">
        <f>IF($F$388="n/a",0,IF(AP$3&lt;=$C407,0,IF(AP$3&gt;($F$388+$C407),INDEX($D$400:$W$400,,$C407)-SUM($D407:AO407),INDEX($D$400:$W$400,,$C407)/$F$388)))</f>
        <v>0</v>
      </c>
      <c r="AQ407" s="26">
        <f>IF($F$388="n/a",0,IF(AQ$3&lt;=$C407,0,IF(AQ$3&gt;($F$388+$C407),INDEX($D$400:$W$400,,$C407)-SUM($D407:AP407),INDEX($D$400:$W$400,,$C407)/$F$388)))</f>
        <v>0</v>
      </c>
      <c r="AR407" s="26">
        <f>IF($F$388="n/a",0,IF(AR$3&lt;=$C407,0,IF(AR$3&gt;($F$388+$C407),INDEX($D$400:$W$400,,$C407)-SUM($D407:AQ407),INDEX($D$400:$W$400,,$C407)/$F$388)))</f>
        <v>0</v>
      </c>
      <c r="AS407" s="26">
        <f>IF($F$388="n/a",0,IF(AS$3&lt;=$C407,0,IF(AS$3&gt;($F$388+$C407),INDEX($D$400:$W$400,,$C407)-SUM($D407:AR407),INDEX($D$400:$W$400,,$C407)/$F$388)))</f>
        <v>0</v>
      </c>
      <c r="AT407" s="26">
        <f>IF($F$388="n/a",0,IF(AT$3&lt;=$C407,0,IF(AT$3&gt;($F$388+$C407),INDEX($D$400:$W$400,,$C407)-SUM($D407:AS407),INDEX($D$400:$W$400,,$C407)/$F$388)))</f>
        <v>0</v>
      </c>
      <c r="AU407" s="26">
        <f>IF($F$388="n/a",0,IF(AU$3&lt;=$C407,0,IF(AU$3&gt;($F$388+$C407),INDEX($D$400:$W$400,,$C407)-SUM($D407:AT407),INDEX($D$400:$W$400,,$C407)/$F$388)))</f>
        <v>0</v>
      </c>
      <c r="AV407" s="26">
        <f>IF($F$388="n/a",0,IF(AV$3&lt;=$C407,0,IF(AV$3&gt;($F$388+$C407),INDEX($D$400:$W$400,,$C407)-SUM($D407:AU407),INDEX($D$400:$W$400,,$C407)/$F$388)))</f>
        <v>0</v>
      </c>
      <c r="AW407" s="26">
        <f>IF($F$388="n/a",0,IF(AW$3&lt;=$C407,0,IF(AW$3&gt;($F$388+$C407),INDEX($D$400:$W$400,,$C407)-SUM($D407:AV407),INDEX($D$400:$W$400,,$C407)/$F$388)))</f>
        <v>0</v>
      </c>
      <c r="AX407" s="26">
        <f>IF($F$388="n/a",0,IF(AX$3&lt;=$C407,0,IF(AX$3&gt;($F$388+$C407),INDEX($D$400:$W$400,,$C407)-SUM($D407:AW407),INDEX($D$400:$W$400,,$C407)/$F$388)))</f>
        <v>0</v>
      </c>
      <c r="AY407" s="26">
        <f>IF($F$388="n/a",0,IF(AY$3&lt;=$C407,0,IF(AY$3&gt;($F$388+$C407),INDEX($D$400:$W$400,,$C407)-SUM($D407:AX407),INDEX($D$400:$W$400,,$C407)/$F$388)))</f>
        <v>0</v>
      </c>
      <c r="AZ407" s="26">
        <f>IF($F$388="n/a",0,IF(AZ$3&lt;=$C407,0,IF(AZ$3&gt;($F$388+$C407),INDEX($D$400:$W$400,,$C407)-SUM($D407:AY407),INDEX($D$400:$W$400,,$C407)/$F$388)))</f>
        <v>0</v>
      </c>
      <c r="BA407" s="26">
        <f>IF($F$388="n/a",0,IF(BA$3&lt;=$C407,0,IF(BA$3&gt;($F$388+$C407),INDEX($D$400:$W$400,,$C407)-SUM($D407:AZ407),INDEX($D$400:$W$400,,$C407)/$F$388)))</f>
        <v>0</v>
      </c>
      <c r="BB407" s="26">
        <f>IF($F$388="n/a",0,IF(BB$3&lt;=$C407,0,IF(BB$3&gt;($F$388+$C407),INDEX($D$400:$W$400,,$C407)-SUM($D407:BA407),INDEX($D$400:$W$400,,$C407)/$F$388)))</f>
        <v>0</v>
      </c>
      <c r="BC407" s="26">
        <f>IF($F$388="n/a",0,IF(BC$3&lt;=$C407,0,IF(BC$3&gt;($F$388+$C407),INDEX($D$400:$W$400,,$C407)-SUM($D407:BB407),INDEX($D$400:$W$400,,$C407)/$F$388)))</f>
        <v>0</v>
      </c>
      <c r="BD407" s="26">
        <f>IF($F$388="n/a",0,IF(BD$3&lt;=$C407,0,IF(BD$3&gt;($F$388+$C407),INDEX($D$400:$W$400,,$C407)-SUM($D407:BC407),INDEX($D$400:$W$400,,$C407)/$F$388)))</f>
        <v>0</v>
      </c>
      <c r="BE407" s="26">
        <f>IF($F$388="n/a",0,IF(BE$3&lt;=$C407,0,IF(BE$3&gt;($F$388+$C407),INDEX($D$400:$W$400,,$C407)-SUM($D407:BD407),INDEX($D$400:$W$400,,$C407)/$F$388)))</f>
        <v>0</v>
      </c>
      <c r="BF407" s="26">
        <f>IF($F$388="n/a",0,IF(BF$3&lt;=$C407,0,IF(BF$3&gt;($F$388+$C407),INDEX($D$400:$W$400,,$C407)-SUM($D407:BE407),INDEX($D$400:$W$400,,$C407)/$F$388)))</f>
        <v>0</v>
      </c>
      <c r="BG407" s="26">
        <f>IF($F$388="n/a",0,IF(BG$3&lt;=$C407,0,IF(BG$3&gt;($F$388+$C407),INDEX($D$400:$W$400,,$C407)-SUM($D407:BF407),INDEX($D$400:$W$400,,$C407)/$F$388)))</f>
        <v>0</v>
      </c>
      <c r="BH407" s="26">
        <f>IF($F$388="n/a",0,IF(BH$3&lt;=$C407,0,IF(BH$3&gt;($F$388+$C407),INDEX($D$400:$W$400,,$C407)-SUM($D407:BG407),INDEX($D$400:$W$400,,$C407)/$F$388)))</f>
        <v>0</v>
      </c>
      <c r="BI407" s="26">
        <f>IF($F$388="n/a",0,IF(BI$3&lt;=$C407,0,IF(BI$3&gt;($F$388+$C407),INDEX($D$400:$W$400,,$C407)-SUM($D407:BH407),INDEX($D$400:$W$400,,$C407)/$F$388)))</f>
        <v>0</v>
      </c>
      <c r="BJ407" s="26">
        <f>IF($F$388="n/a",0,IF(BJ$3&lt;=$C407,0,IF(BJ$3&gt;($F$388+$C407),INDEX($D$400:$W$400,,$C407)-SUM($D407:BI407),INDEX($D$400:$W$400,,$C407)/$F$388)))</f>
        <v>0</v>
      </c>
      <c r="BK407" s="26">
        <f>IF($F$388="n/a",0,IF(BK$3&lt;=$C407,0,IF(BK$3&gt;($F$388+$C407),INDEX($D$400:$W$400,,$C407)-SUM($D407:BJ407),INDEX($D$400:$W$400,,$C407)/$F$388)))</f>
        <v>0</v>
      </c>
    </row>
    <row r="408" spans="2:63" hidden="1" outlineLevel="1" x14ac:dyDescent="0.3">
      <c r="B408" s="15">
        <v>2018</v>
      </c>
      <c r="C408">
        <v>6</v>
      </c>
      <c r="D408" s="26"/>
      <c r="E408" s="26">
        <f>IF($F$388="n/a",0,IF(E$3&lt;=$C408,0,IF(E$3&gt;($F$388+$C408),INDEX($D$400:$W$400,,$C408)-SUM($D408:D408),INDEX($D$400:$W$400,,$C408)/$F$388)))</f>
        <v>0</v>
      </c>
      <c r="F408" s="26">
        <f>IF($F$388="n/a",0,IF(F$3&lt;=$C408,0,IF(F$3&gt;($F$388+$C408),INDEX($D$400:$W$400,,$C408)-SUM($D408:E408),INDEX($D$400:$W$400,,$C408)/$F$388)))</f>
        <v>0</v>
      </c>
      <c r="G408" s="26">
        <f>IF($F$388="n/a",0,IF(G$3&lt;=$C408,0,IF(G$3&gt;($F$388+$C408),INDEX($D$400:$W$400,,$C408)-SUM($D408:F408),INDEX($D$400:$W$400,,$C408)/$F$388)))</f>
        <v>0</v>
      </c>
      <c r="H408" s="46">
        <f>IF($F$388="n/a",0,IF(H$3&lt;=$C408,0,IF(H$3&gt;($F$388+$C408),INDEX($D$400:$W$400,,$C408)-SUM($D408:G408),INDEX($D$400:$W$400,,$C408)/$F$388)))</f>
        <v>0</v>
      </c>
      <c r="I408" s="40">
        <f>IF($F$388="n/a",0,IF(I$3&lt;=$C408,0,IF(I$3&gt;($F$388+$C408),INDEX($D$400:$W$400,,$C408)-SUM($D408:H408),INDEX($D$400:$W$400,,$C408)/$F$388)))</f>
        <v>0</v>
      </c>
      <c r="J408" s="26">
        <f>IF($F$388="n/a",0,IF(J$3&lt;=$C408,0,IF(J$3&gt;($F$388+$C408),INDEX($D$400:$W$400,,$C408)-SUM($D408:I408),INDEX($D$400:$W$400,,$C408)/$F$388)))</f>
        <v>0</v>
      </c>
      <c r="K408" s="26">
        <f>IF($F$388="n/a",0,IF(K$3&lt;=$C408,0,IF(K$3&gt;($F$388+$C408),INDEX($D$400:$W$400,,$C408)-SUM($D408:J408),INDEX($D$400:$W$400,,$C408)/$F$388)))</f>
        <v>0</v>
      </c>
      <c r="L408" s="26">
        <f>IF($F$388="n/a",0,IF(L$3&lt;=$C408,0,IF(L$3&gt;($F$388+$C408),INDEX($D$400:$W$400,,$C408)-SUM($D408:K408),INDEX($D$400:$W$400,,$C408)/$F$388)))</f>
        <v>0</v>
      </c>
      <c r="M408" s="26">
        <f>IF($F$388="n/a",0,IF(M$3&lt;=$C408,0,IF(M$3&gt;($F$388+$C408),INDEX($D$400:$W$400,,$C408)-SUM($D408:L408),INDEX($D$400:$W$400,,$C408)/$F$388)))</f>
        <v>0</v>
      </c>
      <c r="N408" s="26">
        <f>IF($F$388="n/a",0,IF(N$3&lt;=$C408,0,IF(N$3&gt;($F$388+$C408),INDEX($D$400:$W$400,,$C408)-SUM($D408:M408),INDEX($D$400:$W$400,,$C408)/$F$388)))</f>
        <v>0</v>
      </c>
      <c r="O408" s="26">
        <f>IF($F$388="n/a",0,IF(O$3&lt;=$C408,0,IF(O$3&gt;($F$388+$C408),INDEX($D$400:$W$400,,$C408)-SUM($D408:N408),INDEX($D$400:$W$400,,$C408)/$F$388)))</f>
        <v>0</v>
      </c>
      <c r="P408" s="26">
        <f>IF($F$388="n/a",0,IF(P$3&lt;=$C408,0,IF(P$3&gt;($F$388+$C408),INDEX($D$400:$W$400,,$C408)-SUM($D408:O408),INDEX($D$400:$W$400,,$C408)/$F$388)))</f>
        <v>0</v>
      </c>
      <c r="Q408" s="26">
        <f>IF($F$388="n/a",0,IF(Q$3&lt;=$C408,0,IF(Q$3&gt;($F$388+$C408),INDEX($D$400:$W$400,,$C408)-SUM($D408:P408),INDEX($D$400:$W$400,,$C408)/$F$388)))</f>
        <v>0</v>
      </c>
      <c r="R408" s="26">
        <f>IF($F$388="n/a",0,IF(R$3&lt;=$C408,0,IF(R$3&gt;($F$388+$C408),INDEX($D$400:$W$400,,$C408)-SUM($D408:Q408),INDEX($D$400:$W$400,,$C408)/$F$388)))</f>
        <v>0</v>
      </c>
      <c r="S408" s="26">
        <f>IF($F$388="n/a",0,IF(S$3&lt;=$C408,0,IF(S$3&gt;($F$388+$C408),INDEX($D$400:$W$400,,$C408)-SUM($D408:R408),INDEX($D$400:$W$400,,$C408)/$F$388)))</f>
        <v>0</v>
      </c>
      <c r="T408" s="26">
        <f>IF($F$388="n/a",0,IF(T$3&lt;=$C408,0,IF(T$3&gt;($F$388+$C408),INDEX($D$400:$W$400,,$C408)-SUM($D408:S408),INDEX($D$400:$W$400,,$C408)/$F$388)))</f>
        <v>0</v>
      </c>
      <c r="U408" s="26">
        <f>IF($F$388="n/a",0,IF(U$3&lt;=$C408,0,IF(U$3&gt;($F$388+$C408),INDEX($D$400:$W$400,,$C408)-SUM($D408:T408),INDEX($D$400:$W$400,,$C408)/$F$388)))</f>
        <v>0</v>
      </c>
      <c r="V408" s="26">
        <f>IF($F$388="n/a",0,IF(V$3&lt;=$C408,0,IF(V$3&gt;($F$388+$C408),INDEX($D$400:$W$400,,$C408)-SUM($D408:U408),INDEX($D$400:$W$400,,$C408)/$F$388)))</f>
        <v>0</v>
      </c>
      <c r="W408" s="26">
        <f>IF($F$388="n/a",0,IF(W$3&lt;=$C408,0,IF(W$3&gt;($F$388+$C408),INDEX($D$400:$W$400,,$C408)-SUM($D408:V408),INDEX($D$400:$W$400,,$C408)/$F$388)))</f>
        <v>0</v>
      </c>
      <c r="X408" s="26">
        <f>IF($F$388="n/a",0,IF(X$3&lt;=$C408,0,IF(X$3&gt;($F$388+$C408),INDEX($D$400:$W$400,,$C408)-SUM($D408:W408),INDEX($D$400:$W$400,,$C408)/$F$388)))</f>
        <v>0</v>
      </c>
      <c r="Y408" s="26">
        <f>IF($F$388="n/a",0,IF(Y$3&lt;=$C408,0,IF(Y$3&gt;($F$388+$C408),INDEX($D$400:$W$400,,$C408)-SUM($D408:X408),INDEX($D$400:$W$400,,$C408)/$F$388)))</f>
        <v>0</v>
      </c>
      <c r="Z408" s="26">
        <f>IF($F$388="n/a",0,IF(Z$3&lt;=$C408,0,IF(Z$3&gt;($F$388+$C408),INDEX($D$400:$W$400,,$C408)-SUM($D408:Y408),INDEX($D$400:$W$400,,$C408)/$F$388)))</f>
        <v>0</v>
      </c>
      <c r="AA408" s="26">
        <f>IF($F$388="n/a",0,IF(AA$3&lt;=$C408,0,IF(AA$3&gt;($F$388+$C408),INDEX($D$400:$W$400,,$C408)-SUM($D408:Z408),INDEX($D$400:$W$400,,$C408)/$F$388)))</f>
        <v>0</v>
      </c>
      <c r="AB408" s="26">
        <f>IF($F$388="n/a",0,IF(AB$3&lt;=$C408,0,IF(AB$3&gt;($F$388+$C408),INDEX($D$400:$W$400,,$C408)-SUM($D408:AA408),INDEX($D$400:$W$400,,$C408)/$F$388)))</f>
        <v>0</v>
      </c>
      <c r="AC408" s="26">
        <f>IF($F$388="n/a",0,IF(AC$3&lt;=$C408,0,IF(AC$3&gt;($F$388+$C408),INDEX($D$400:$W$400,,$C408)-SUM($D408:AB408),INDEX($D$400:$W$400,,$C408)/$F$388)))</f>
        <v>0</v>
      </c>
      <c r="AD408" s="26">
        <f>IF($F$388="n/a",0,IF(AD$3&lt;=$C408,0,IF(AD$3&gt;($F$388+$C408),INDEX($D$400:$W$400,,$C408)-SUM($D408:AC408),INDEX($D$400:$W$400,,$C408)/$F$388)))</f>
        <v>0</v>
      </c>
      <c r="AE408" s="26">
        <f>IF($F$388="n/a",0,IF(AE$3&lt;=$C408,0,IF(AE$3&gt;($F$388+$C408),INDEX($D$400:$W$400,,$C408)-SUM($D408:AD408),INDEX($D$400:$W$400,,$C408)/$F$388)))</f>
        <v>0</v>
      </c>
      <c r="AF408" s="26">
        <f>IF($F$388="n/a",0,IF(AF$3&lt;=$C408,0,IF(AF$3&gt;($F$388+$C408),INDEX($D$400:$W$400,,$C408)-SUM($D408:AE408),INDEX($D$400:$W$400,,$C408)/$F$388)))</f>
        <v>0</v>
      </c>
      <c r="AG408" s="26">
        <f>IF($F$388="n/a",0,IF(AG$3&lt;=$C408,0,IF(AG$3&gt;($F$388+$C408),INDEX($D$400:$W$400,,$C408)-SUM($D408:AF408),INDEX($D$400:$W$400,,$C408)/$F$388)))</f>
        <v>0</v>
      </c>
      <c r="AH408" s="26">
        <f>IF($F$388="n/a",0,IF(AH$3&lt;=$C408,0,IF(AH$3&gt;($F$388+$C408),INDEX($D$400:$W$400,,$C408)-SUM($D408:AG408),INDEX($D$400:$W$400,,$C408)/$F$388)))</f>
        <v>0</v>
      </c>
      <c r="AI408" s="26">
        <f>IF($F$388="n/a",0,IF(AI$3&lt;=$C408,0,IF(AI$3&gt;($F$388+$C408),INDEX($D$400:$W$400,,$C408)-SUM($D408:AH408),INDEX($D$400:$W$400,,$C408)/$F$388)))</f>
        <v>0</v>
      </c>
      <c r="AJ408" s="26">
        <f>IF($F$388="n/a",0,IF(AJ$3&lt;=$C408,0,IF(AJ$3&gt;($F$388+$C408),INDEX($D$400:$W$400,,$C408)-SUM($D408:AI408),INDEX($D$400:$W$400,,$C408)/$F$388)))</f>
        <v>0</v>
      </c>
      <c r="AK408" s="26">
        <f>IF($F$388="n/a",0,IF(AK$3&lt;=$C408,0,IF(AK$3&gt;($F$388+$C408),INDEX($D$400:$W$400,,$C408)-SUM($D408:AJ408),INDEX($D$400:$W$400,,$C408)/$F$388)))</f>
        <v>0</v>
      </c>
      <c r="AL408" s="26">
        <f>IF($F$388="n/a",0,IF(AL$3&lt;=$C408,0,IF(AL$3&gt;($F$388+$C408),INDEX($D$400:$W$400,,$C408)-SUM($D408:AK408),INDEX($D$400:$W$400,,$C408)/$F$388)))</f>
        <v>0</v>
      </c>
      <c r="AM408" s="26">
        <f>IF($F$388="n/a",0,IF(AM$3&lt;=$C408,0,IF(AM$3&gt;($F$388+$C408),INDEX($D$400:$W$400,,$C408)-SUM($D408:AL408),INDEX($D$400:$W$400,,$C408)/$F$388)))</f>
        <v>0</v>
      </c>
      <c r="AN408" s="26">
        <f>IF($F$388="n/a",0,IF(AN$3&lt;=$C408,0,IF(AN$3&gt;($F$388+$C408),INDEX($D$400:$W$400,,$C408)-SUM($D408:AM408),INDEX($D$400:$W$400,,$C408)/$F$388)))</f>
        <v>0</v>
      </c>
      <c r="AO408" s="26">
        <f>IF($F$388="n/a",0,IF(AO$3&lt;=$C408,0,IF(AO$3&gt;($F$388+$C408),INDEX($D$400:$W$400,,$C408)-SUM($D408:AN408),INDEX($D$400:$W$400,,$C408)/$F$388)))</f>
        <v>0</v>
      </c>
      <c r="AP408" s="26">
        <f>IF($F$388="n/a",0,IF(AP$3&lt;=$C408,0,IF(AP$3&gt;($F$388+$C408),INDEX($D$400:$W$400,,$C408)-SUM($D408:AO408),INDEX($D$400:$W$400,,$C408)/$F$388)))</f>
        <v>0</v>
      </c>
      <c r="AQ408" s="26">
        <f>IF($F$388="n/a",0,IF(AQ$3&lt;=$C408,0,IF(AQ$3&gt;($F$388+$C408),INDEX($D$400:$W$400,,$C408)-SUM($D408:AP408),INDEX($D$400:$W$400,,$C408)/$F$388)))</f>
        <v>0</v>
      </c>
      <c r="AR408" s="26">
        <f>IF($F$388="n/a",0,IF(AR$3&lt;=$C408,0,IF(AR$3&gt;($F$388+$C408),INDEX($D$400:$W$400,,$C408)-SUM($D408:AQ408),INDEX($D$400:$W$400,,$C408)/$F$388)))</f>
        <v>0</v>
      </c>
      <c r="AS408" s="26">
        <f>IF($F$388="n/a",0,IF(AS$3&lt;=$C408,0,IF(AS$3&gt;($F$388+$C408),INDEX($D$400:$W$400,,$C408)-SUM($D408:AR408),INDEX($D$400:$W$400,,$C408)/$F$388)))</f>
        <v>0</v>
      </c>
      <c r="AT408" s="26">
        <f>IF($F$388="n/a",0,IF(AT$3&lt;=$C408,0,IF(AT$3&gt;($F$388+$C408),INDEX($D$400:$W$400,,$C408)-SUM($D408:AS408),INDEX($D$400:$W$400,,$C408)/$F$388)))</f>
        <v>0</v>
      </c>
      <c r="AU408" s="26">
        <f>IF($F$388="n/a",0,IF(AU$3&lt;=$C408,0,IF(AU$3&gt;($F$388+$C408),INDEX($D$400:$W$400,,$C408)-SUM($D408:AT408),INDEX($D$400:$W$400,,$C408)/$F$388)))</f>
        <v>0</v>
      </c>
      <c r="AV408" s="26">
        <f>IF($F$388="n/a",0,IF(AV$3&lt;=$C408,0,IF(AV$3&gt;($F$388+$C408),INDEX($D$400:$W$400,,$C408)-SUM($D408:AU408),INDEX($D$400:$W$400,,$C408)/$F$388)))</f>
        <v>0</v>
      </c>
      <c r="AW408" s="26">
        <f>IF($F$388="n/a",0,IF(AW$3&lt;=$C408,0,IF(AW$3&gt;($F$388+$C408),INDEX($D$400:$W$400,,$C408)-SUM($D408:AV408),INDEX($D$400:$W$400,,$C408)/$F$388)))</f>
        <v>0</v>
      </c>
      <c r="AX408" s="26">
        <f>IF($F$388="n/a",0,IF(AX$3&lt;=$C408,0,IF(AX$3&gt;($F$388+$C408),INDEX($D$400:$W$400,,$C408)-SUM($D408:AW408),INDEX($D$400:$W$400,,$C408)/$F$388)))</f>
        <v>0</v>
      </c>
      <c r="AY408" s="26">
        <f>IF($F$388="n/a",0,IF(AY$3&lt;=$C408,0,IF(AY$3&gt;($F$388+$C408),INDEX($D$400:$W$400,,$C408)-SUM($D408:AX408),INDEX($D$400:$W$400,,$C408)/$F$388)))</f>
        <v>0</v>
      </c>
      <c r="AZ408" s="26">
        <f>IF($F$388="n/a",0,IF(AZ$3&lt;=$C408,0,IF(AZ$3&gt;($F$388+$C408),INDEX($D$400:$W$400,,$C408)-SUM($D408:AY408),INDEX($D$400:$W$400,,$C408)/$F$388)))</f>
        <v>0</v>
      </c>
      <c r="BA408" s="26">
        <f>IF($F$388="n/a",0,IF(BA$3&lt;=$C408,0,IF(BA$3&gt;($F$388+$C408),INDEX($D$400:$W$400,,$C408)-SUM($D408:AZ408),INDEX($D$400:$W$400,,$C408)/$F$388)))</f>
        <v>0</v>
      </c>
      <c r="BB408" s="26">
        <f>IF($F$388="n/a",0,IF(BB$3&lt;=$C408,0,IF(BB$3&gt;($F$388+$C408),INDEX($D$400:$W$400,,$C408)-SUM($D408:BA408),INDEX($D$400:$W$400,,$C408)/$F$388)))</f>
        <v>0</v>
      </c>
      <c r="BC408" s="26">
        <f>IF($F$388="n/a",0,IF(BC$3&lt;=$C408,0,IF(BC$3&gt;($F$388+$C408),INDEX($D$400:$W$400,,$C408)-SUM($D408:BB408),INDEX($D$400:$W$400,,$C408)/$F$388)))</f>
        <v>0</v>
      </c>
      <c r="BD408" s="26">
        <f>IF($F$388="n/a",0,IF(BD$3&lt;=$C408,0,IF(BD$3&gt;($F$388+$C408),INDEX($D$400:$W$400,,$C408)-SUM($D408:BC408),INDEX($D$400:$W$400,,$C408)/$F$388)))</f>
        <v>0</v>
      </c>
      <c r="BE408" s="26">
        <f>IF($F$388="n/a",0,IF(BE$3&lt;=$C408,0,IF(BE$3&gt;($F$388+$C408),INDEX($D$400:$W$400,,$C408)-SUM($D408:BD408),INDEX($D$400:$W$400,,$C408)/$F$388)))</f>
        <v>0</v>
      </c>
      <c r="BF408" s="26">
        <f>IF($F$388="n/a",0,IF(BF$3&lt;=$C408,0,IF(BF$3&gt;($F$388+$C408),INDEX($D$400:$W$400,,$C408)-SUM($D408:BE408),INDEX($D$400:$W$400,,$C408)/$F$388)))</f>
        <v>0</v>
      </c>
      <c r="BG408" s="26">
        <f>IF($F$388="n/a",0,IF(BG$3&lt;=$C408,0,IF(BG$3&gt;($F$388+$C408),INDEX($D$400:$W$400,,$C408)-SUM($D408:BF408),INDEX($D$400:$W$400,,$C408)/$F$388)))</f>
        <v>0</v>
      </c>
      <c r="BH408" s="26">
        <f>IF($F$388="n/a",0,IF(BH$3&lt;=$C408,0,IF(BH$3&gt;($F$388+$C408),INDEX($D$400:$W$400,,$C408)-SUM($D408:BG408),INDEX($D$400:$W$400,,$C408)/$F$388)))</f>
        <v>0</v>
      </c>
      <c r="BI408" s="26">
        <f>IF($F$388="n/a",0,IF(BI$3&lt;=$C408,0,IF(BI$3&gt;($F$388+$C408),INDEX($D$400:$W$400,,$C408)-SUM($D408:BH408),INDEX($D$400:$W$400,,$C408)/$F$388)))</f>
        <v>0</v>
      </c>
      <c r="BJ408" s="26">
        <f>IF($F$388="n/a",0,IF(BJ$3&lt;=$C408,0,IF(BJ$3&gt;($F$388+$C408),INDEX($D$400:$W$400,,$C408)-SUM($D408:BI408),INDEX($D$400:$W$400,,$C408)/$F$388)))</f>
        <v>0</v>
      </c>
      <c r="BK408" s="26">
        <f>IF($F$388="n/a",0,IF(BK$3&lt;=$C408,0,IF(BK$3&gt;($F$388+$C408),INDEX($D$400:$W$400,,$C408)-SUM($D408:BJ408),INDEX($D$400:$W$400,,$C408)/$F$388)))</f>
        <v>0</v>
      </c>
    </row>
    <row r="409" spans="2:63" hidden="1" outlineLevel="1" x14ac:dyDescent="0.3">
      <c r="B409" s="15">
        <v>2019</v>
      </c>
      <c r="C409">
        <v>7</v>
      </c>
      <c r="D409" s="26"/>
      <c r="E409" s="26">
        <f>IF($F$388="n/a",0,IF(E$3&lt;=$C409,0,IF(E$3&gt;($F$388+$C409),INDEX($D$400:$W$400,,$C409)-SUM($D409:D409),INDEX($D$400:$W$400,,$C409)/$F$388)))</f>
        <v>0</v>
      </c>
      <c r="F409" s="26">
        <f>IF($F$388="n/a",0,IF(F$3&lt;=$C409,0,IF(F$3&gt;($F$388+$C409),INDEX($D$400:$W$400,,$C409)-SUM($D409:E409),INDEX($D$400:$W$400,,$C409)/$F$388)))</f>
        <v>0</v>
      </c>
      <c r="G409" s="26">
        <f>IF($F$388="n/a",0,IF(G$3&lt;=$C409,0,IF(G$3&gt;($F$388+$C409),INDEX($D$400:$W$400,,$C409)-SUM($D409:F409),INDEX($D$400:$W$400,,$C409)/$F$388)))</f>
        <v>0</v>
      </c>
      <c r="H409" s="46">
        <f>IF($F$388="n/a",0,IF(H$3&lt;=$C409,0,IF(H$3&gt;($F$388+$C409),INDEX($D$400:$W$400,,$C409)-SUM($D409:G409),INDEX($D$400:$W$400,,$C409)/$F$388)))</f>
        <v>0</v>
      </c>
      <c r="I409" s="40">
        <f>IF($F$388="n/a",0,IF(I$3&lt;=$C409,0,IF(I$3&gt;($F$388+$C409),INDEX($D$400:$W$400,,$C409)-SUM($D409:H409),INDEX($D$400:$W$400,,$C409)/$F$388)))</f>
        <v>0</v>
      </c>
      <c r="J409" s="26">
        <f>IF($F$388="n/a",0,IF(J$3&lt;=$C409,0,IF(J$3&gt;($F$388+$C409),INDEX($D$400:$W$400,,$C409)-SUM($D409:I409),INDEX($D$400:$W$400,,$C409)/$F$388)))</f>
        <v>0</v>
      </c>
      <c r="K409" s="26">
        <f>IF($F$388="n/a",0,IF(K$3&lt;=$C409,0,IF(K$3&gt;($F$388+$C409),INDEX($D$400:$W$400,,$C409)-SUM($D409:J409),INDEX($D$400:$W$400,,$C409)/$F$388)))</f>
        <v>0</v>
      </c>
      <c r="L409" s="26">
        <f>IF($F$388="n/a",0,IF(L$3&lt;=$C409,0,IF(L$3&gt;($F$388+$C409),INDEX($D$400:$W$400,,$C409)-SUM($D409:K409),INDEX($D$400:$W$400,,$C409)/$F$388)))</f>
        <v>0</v>
      </c>
      <c r="M409" s="26">
        <f>IF($F$388="n/a",0,IF(M$3&lt;=$C409,0,IF(M$3&gt;($F$388+$C409),INDEX($D$400:$W$400,,$C409)-SUM($D409:L409),INDEX($D$400:$W$400,,$C409)/$F$388)))</f>
        <v>0</v>
      </c>
      <c r="N409" s="26">
        <f>IF($F$388="n/a",0,IF(N$3&lt;=$C409,0,IF(N$3&gt;($F$388+$C409),INDEX($D$400:$W$400,,$C409)-SUM($D409:M409),INDEX($D$400:$W$400,,$C409)/$F$388)))</f>
        <v>0</v>
      </c>
      <c r="O409" s="26">
        <f>IF($F$388="n/a",0,IF(O$3&lt;=$C409,0,IF(O$3&gt;($F$388+$C409),INDEX($D$400:$W$400,,$C409)-SUM($D409:N409),INDEX($D$400:$W$400,,$C409)/$F$388)))</f>
        <v>0</v>
      </c>
      <c r="P409" s="26">
        <f>IF($F$388="n/a",0,IF(P$3&lt;=$C409,0,IF(P$3&gt;($F$388+$C409),INDEX($D$400:$W$400,,$C409)-SUM($D409:O409),INDEX($D$400:$W$400,,$C409)/$F$388)))</f>
        <v>0</v>
      </c>
      <c r="Q409" s="26">
        <f>IF($F$388="n/a",0,IF(Q$3&lt;=$C409,0,IF(Q$3&gt;($F$388+$C409),INDEX($D$400:$W$400,,$C409)-SUM($D409:P409),INDEX($D$400:$W$400,,$C409)/$F$388)))</f>
        <v>0</v>
      </c>
      <c r="R409" s="26">
        <f>IF($F$388="n/a",0,IF(R$3&lt;=$C409,0,IF(R$3&gt;($F$388+$C409),INDEX($D$400:$W$400,,$C409)-SUM($D409:Q409),INDEX($D$400:$W$400,,$C409)/$F$388)))</f>
        <v>0</v>
      </c>
      <c r="S409" s="26">
        <f>IF($F$388="n/a",0,IF(S$3&lt;=$C409,0,IF(S$3&gt;($F$388+$C409),INDEX($D$400:$W$400,,$C409)-SUM($D409:R409),INDEX($D$400:$W$400,,$C409)/$F$388)))</f>
        <v>0</v>
      </c>
      <c r="T409" s="26">
        <f>IF($F$388="n/a",0,IF(T$3&lt;=$C409,0,IF(T$3&gt;($F$388+$C409),INDEX($D$400:$W$400,,$C409)-SUM($D409:S409),INDEX($D$400:$W$400,,$C409)/$F$388)))</f>
        <v>0</v>
      </c>
      <c r="U409" s="26">
        <f>IF($F$388="n/a",0,IF(U$3&lt;=$C409,0,IF(U$3&gt;($F$388+$C409),INDEX($D$400:$W$400,,$C409)-SUM($D409:T409),INDEX($D$400:$W$400,,$C409)/$F$388)))</f>
        <v>0</v>
      </c>
      <c r="V409" s="26">
        <f>IF($F$388="n/a",0,IF(V$3&lt;=$C409,0,IF(V$3&gt;($F$388+$C409),INDEX($D$400:$W$400,,$C409)-SUM($D409:U409),INDEX($D$400:$W$400,,$C409)/$F$388)))</f>
        <v>0</v>
      </c>
      <c r="W409" s="26">
        <f>IF($F$388="n/a",0,IF(W$3&lt;=$C409,0,IF(W$3&gt;($F$388+$C409),INDEX($D$400:$W$400,,$C409)-SUM($D409:V409),INDEX($D$400:$W$400,,$C409)/$F$388)))</f>
        <v>0</v>
      </c>
      <c r="X409" s="26">
        <f>IF($F$388="n/a",0,IF(X$3&lt;=$C409,0,IF(X$3&gt;($F$388+$C409),INDEX($D$400:$W$400,,$C409)-SUM($D409:W409),INDEX($D$400:$W$400,,$C409)/$F$388)))</f>
        <v>0</v>
      </c>
      <c r="Y409" s="26">
        <f>IF($F$388="n/a",0,IF(Y$3&lt;=$C409,0,IF(Y$3&gt;($F$388+$C409),INDEX($D$400:$W$400,,$C409)-SUM($D409:X409),INDEX($D$400:$W$400,,$C409)/$F$388)))</f>
        <v>0</v>
      </c>
      <c r="Z409" s="26">
        <f>IF($F$388="n/a",0,IF(Z$3&lt;=$C409,0,IF(Z$3&gt;($F$388+$C409),INDEX($D$400:$W$400,,$C409)-SUM($D409:Y409),INDEX($D$400:$W$400,,$C409)/$F$388)))</f>
        <v>0</v>
      </c>
      <c r="AA409" s="26">
        <f>IF($F$388="n/a",0,IF(AA$3&lt;=$C409,0,IF(AA$3&gt;($F$388+$C409),INDEX($D$400:$W$400,,$C409)-SUM($D409:Z409),INDEX($D$400:$W$400,,$C409)/$F$388)))</f>
        <v>0</v>
      </c>
      <c r="AB409" s="26">
        <f>IF($F$388="n/a",0,IF(AB$3&lt;=$C409,0,IF(AB$3&gt;($F$388+$C409),INDEX($D$400:$W$400,,$C409)-SUM($D409:AA409),INDEX($D$400:$W$400,,$C409)/$F$388)))</f>
        <v>0</v>
      </c>
      <c r="AC409" s="26">
        <f>IF($F$388="n/a",0,IF(AC$3&lt;=$C409,0,IF(AC$3&gt;($F$388+$C409),INDEX($D$400:$W$400,,$C409)-SUM($D409:AB409),INDEX($D$400:$W$400,,$C409)/$F$388)))</f>
        <v>0</v>
      </c>
      <c r="AD409" s="26">
        <f>IF($F$388="n/a",0,IF(AD$3&lt;=$C409,0,IF(AD$3&gt;($F$388+$C409),INDEX($D$400:$W$400,,$C409)-SUM($D409:AC409),INDEX($D$400:$W$400,,$C409)/$F$388)))</f>
        <v>0</v>
      </c>
      <c r="AE409" s="26">
        <f>IF($F$388="n/a",0,IF(AE$3&lt;=$C409,0,IF(AE$3&gt;($F$388+$C409),INDEX($D$400:$W$400,,$C409)-SUM($D409:AD409),INDEX($D$400:$W$400,,$C409)/$F$388)))</f>
        <v>0</v>
      </c>
      <c r="AF409" s="26">
        <f>IF($F$388="n/a",0,IF(AF$3&lt;=$C409,0,IF(AF$3&gt;($F$388+$C409),INDEX($D$400:$W$400,,$C409)-SUM($D409:AE409),INDEX($D$400:$W$400,,$C409)/$F$388)))</f>
        <v>0</v>
      </c>
      <c r="AG409" s="26">
        <f>IF($F$388="n/a",0,IF(AG$3&lt;=$C409,0,IF(AG$3&gt;($F$388+$C409),INDEX($D$400:$W$400,,$C409)-SUM($D409:AF409),INDEX($D$400:$W$400,,$C409)/$F$388)))</f>
        <v>0</v>
      </c>
      <c r="AH409" s="26">
        <f>IF($F$388="n/a",0,IF(AH$3&lt;=$C409,0,IF(AH$3&gt;($F$388+$C409),INDEX($D$400:$W$400,,$C409)-SUM($D409:AG409),INDEX($D$400:$W$400,,$C409)/$F$388)))</f>
        <v>0</v>
      </c>
      <c r="AI409" s="26">
        <f>IF($F$388="n/a",0,IF(AI$3&lt;=$C409,0,IF(AI$3&gt;($F$388+$C409),INDEX($D$400:$W$400,,$C409)-SUM($D409:AH409),INDEX($D$400:$W$400,,$C409)/$F$388)))</f>
        <v>0</v>
      </c>
      <c r="AJ409" s="26">
        <f>IF($F$388="n/a",0,IF(AJ$3&lt;=$C409,0,IF(AJ$3&gt;($F$388+$C409),INDEX($D$400:$W$400,,$C409)-SUM($D409:AI409),INDEX($D$400:$W$400,,$C409)/$F$388)))</f>
        <v>0</v>
      </c>
      <c r="AK409" s="26">
        <f>IF($F$388="n/a",0,IF(AK$3&lt;=$C409,0,IF(AK$3&gt;($F$388+$C409),INDEX($D$400:$W$400,,$C409)-SUM($D409:AJ409),INDEX($D$400:$W$400,,$C409)/$F$388)))</f>
        <v>0</v>
      </c>
      <c r="AL409" s="26">
        <f>IF($F$388="n/a",0,IF(AL$3&lt;=$C409,0,IF(AL$3&gt;($F$388+$C409),INDEX($D$400:$W$400,,$C409)-SUM($D409:AK409),INDEX($D$400:$W$400,,$C409)/$F$388)))</f>
        <v>0</v>
      </c>
      <c r="AM409" s="26">
        <f>IF($F$388="n/a",0,IF(AM$3&lt;=$C409,0,IF(AM$3&gt;($F$388+$C409),INDEX($D$400:$W$400,,$C409)-SUM($D409:AL409),INDEX($D$400:$W$400,,$C409)/$F$388)))</f>
        <v>0</v>
      </c>
      <c r="AN409" s="26">
        <f>IF($F$388="n/a",0,IF(AN$3&lt;=$C409,0,IF(AN$3&gt;($F$388+$C409),INDEX($D$400:$W$400,,$C409)-SUM($D409:AM409),INDEX($D$400:$W$400,,$C409)/$F$388)))</f>
        <v>0</v>
      </c>
      <c r="AO409" s="26">
        <f>IF($F$388="n/a",0,IF(AO$3&lt;=$C409,0,IF(AO$3&gt;($F$388+$C409),INDEX($D$400:$W$400,,$C409)-SUM($D409:AN409),INDEX($D$400:$W$400,,$C409)/$F$388)))</f>
        <v>0</v>
      </c>
      <c r="AP409" s="26">
        <f>IF($F$388="n/a",0,IF(AP$3&lt;=$C409,0,IF(AP$3&gt;($F$388+$C409),INDEX($D$400:$W$400,,$C409)-SUM($D409:AO409),INDEX($D$400:$W$400,,$C409)/$F$388)))</f>
        <v>0</v>
      </c>
      <c r="AQ409" s="26">
        <f>IF($F$388="n/a",0,IF(AQ$3&lt;=$C409,0,IF(AQ$3&gt;($F$388+$C409),INDEX($D$400:$W$400,,$C409)-SUM($D409:AP409),INDEX($D$400:$W$400,,$C409)/$F$388)))</f>
        <v>0</v>
      </c>
      <c r="AR409" s="26">
        <f>IF($F$388="n/a",0,IF(AR$3&lt;=$C409,0,IF(AR$3&gt;($F$388+$C409),INDEX($D$400:$W$400,,$C409)-SUM($D409:AQ409),INDEX($D$400:$W$400,,$C409)/$F$388)))</f>
        <v>0</v>
      </c>
      <c r="AS409" s="26">
        <f>IF($F$388="n/a",0,IF(AS$3&lt;=$C409,0,IF(AS$3&gt;($F$388+$C409),INDEX($D$400:$W$400,,$C409)-SUM($D409:AR409),INDEX($D$400:$W$400,,$C409)/$F$388)))</f>
        <v>0</v>
      </c>
      <c r="AT409" s="26">
        <f>IF($F$388="n/a",0,IF(AT$3&lt;=$C409,0,IF(AT$3&gt;($F$388+$C409),INDEX($D$400:$W$400,,$C409)-SUM($D409:AS409),INDEX($D$400:$W$400,,$C409)/$F$388)))</f>
        <v>0</v>
      </c>
      <c r="AU409" s="26">
        <f>IF($F$388="n/a",0,IF(AU$3&lt;=$C409,0,IF(AU$3&gt;($F$388+$C409),INDEX($D$400:$W$400,,$C409)-SUM($D409:AT409),INDEX($D$400:$W$400,,$C409)/$F$388)))</f>
        <v>0</v>
      </c>
      <c r="AV409" s="26">
        <f>IF($F$388="n/a",0,IF(AV$3&lt;=$C409,0,IF(AV$3&gt;($F$388+$C409),INDEX($D$400:$W$400,,$C409)-SUM($D409:AU409),INDEX($D$400:$W$400,,$C409)/$F$388)))</f>
        <v>0</v>
      </c>
      <c r="AW409" s="26">
        <f>IF($F$388="n/a",0,IF(AW$3&lt;=$C409,0,IF(AW$3&gt;($F$388+$C409),INDEX($D$400:$W$400,,$C409)-SUM($D409:AV409),INDEX($D$400:$W$400,,$C409)/$F$388)))</f>
        <v>0</v>
      </c>
      <c r="AX409" s="26">
        <f>IF($F$388="n/a",0,IF(AX$3&lt;=$C409,0,IF(AX$3&gt;($F$388+$C409),INDEX($D$400:$W$400,,$C409)-SUM($D409:AW409),INDEX($D$400:$W$400,,$C409)/$F$388)))</f>
        <v>0</v>
      </c>
      <c r="AY409" s="26">
        <f>IF($F$388="n/a",0,IF(AY$3&lt;=$C409,0,IF(AY$3&gt;($F$388+$C409),INDEX($D$400:$W$400,,$C409)-SUM($D409:AX409),INDEX($D$400:$W$400,,$C409)/$F$388)))</f>
        <v>0</v>
      </c>
      <c r="AZ409" s="26">
        <f>IF($F$388="n/a",0,IF(AZ$3&lt;=$C409,0,IF(AZ$3&gt;($F$388+$C409),INDEX($D$400:$W$400,,$C409)-SUM($D409:AY409),INDEX($D$400:$W$400,,$C409)/$F$388)))</f>
        <v>0</v>
      </c>
      <c r="BA409" s="26">
        <f>IF($F$388="n/a",0,IF(BA$3&lt;=$C409,0,IF(BA$3&gt;($F$388+$C409),INDEX($D$400:$W$400,,$C409)-SUM($D409:AZ409),INDEX($D$400:$W$400,,$C409)/$F$388)))</f>
        <v>0</v>
      </c>
      <c r="BB409" s="26">
        <f>IF($F$388="n/a",0,IF(BB$3&lt;=$C409,0,IF(BB$3&gt;($F$388+$C409),INDEX($D$400:$W$400,,$C409)-SUM($D409:BA409),INDEX($D$400:$W$400,,$C409)/$F$388)))</f>
        <v>0</v>
      </c>
      <c r="BC409" s="26">
        <f>IF($F$388="n/a",0,IF(BC$3&lt;=$C409,0,IF(BC$3&gt;($F$388+$C409),INDEX($D$400:$W$400,,$C409)-SUM($D409:BB409),INDEX($D$400:$W$400,,$C409)/$F$388)))</f>
        <v>0</v>
      </c>
      <c r="BD409" s="26">
        <f>IF($F$388="n/a",0,IF(BD$3&lt;=$C409,0,IF(BD$3&gt;($F$388+$C409),INDEX($D$400:$W$400,,$C409)-SUM($D409:BC409),INDEX($D$400:$W$400,,$C409)/$F$388)))</f>
        <v>0</v>
      </c>
      <c r="BE409" s="26">
        <f>IF($F$388="n/a",0,IF(BE$3&lt;=$C409,0,IF(BE$3&gt;($F$388+$C409),INDEX($D$400:$W$400,,$C409)-SUM($D409:BD409),INDEX($D$400:$W$400,,$C409)/$F$388)))</f>
        <v>0</v>
      </c>
      <c r="BF409" s="26">
        <f>IF($F$388="n/a",0,IF(BF$3&lt;=$C409,0,IF(BF$3&gt;($F$388+$C409),INDEX($D$400:$W$400,,$C409)-SUM($D409:BE409),INDEX($D$400:$W$400,,$C409)/$F$388)))</f>
        <v>0</v>
      </c>
      <c r="BG409" s="26">
        <f>IF($F$388="n/a",0,IF(BG$3&lt;=$C409,0,IF(BG$3&gt;($F$388+$C409),INDEX($D$400:$W$400,,$C409)-SUM($D409:BF409),INDEX($D$400:$W$400,,$C409)/$F$388)))</f>
        <v>0</v>
      </c>
      <c r="BH409" s="26">
        <f>IF($F$388="n/a",0,IF(BH$3&lt;=$C409,0,IF(BH$3&gt;($F$388+$C409),INDEX($D$400:$W$400,,$C409)-SUM($D409:BG409),INDEX($D$400:$W$400,,$C409)/$F$388)))</f>
        <v>0</v>
      </c>
      <c r="BI409" s="26">
        <f>IF($F$388="n/a",0,IF(BI$3&lt;=$C409,0,IF(BI$3&gt;($F$388+$C409),INDEX($D$400:$W$400,,$C409)-SUM($D409:BH409),INDEX($D$400:$W$400,,$C409)/$F$388)))</f>
        <v>0</v>
      </c>
      <c r="BJ409" s="26">
        <f>IF($F$388="n/a",0,IF(BJ$3&lt;=$C409,0,IF(BJ$3&gt;($F$388+$C409),INDEX($D$400:$W$400,,$C409)-SUM($D409:BI409),INDEX($D$400:$W$400,,$C409)/$F$388)))</f>
        <v>0</v>
      </c>
      <c r="BK409" s="26">
        <f>IF($F$388="n/a",0,IF(BK$3&lt;=$C409,0,IF(BK$3&gt;($F$388+$C409),INDEX($D$400:$W$400,,$C409)-SUM($D409:BJ409),INDEX($D$400:$W$400,,$C409)/$F$388)))</f>
        <v>0</v>
      </c>
    </row>
    <row r="410" spans="2:63" hidden="1" outlineLevel="1" x14ac:dyDescent="0.3">
      <c r="B410" s="15">
        <v>2020</v>
      </c>
      <c r="C410">
        <v>8</v>
      </c>
      <c r="D410" s="26"/>
      <c r="E410" s="26">
        <f>IF($F$388="n/a",0,IF(E$3&lt;=$C410,0,IF(E$3&gt;($F$388+$C410),INDEX($D$400:$W$400,,$C410)-SUM($D410:D410),INDEX($D$400:$W$400,,$C410)/$F$388)))</f>
        <v>0</v>
      </c>
      <c r="F410" s="26">
        <f>IF($F$388="n/a",0,IF(F$3&lt;=$C410,0,IF(F$3&gt;($F$388+$C410),INDEX($D$400:$W$400,,$C410)-SUM($D410:E410),INDEX($D$400:$W$400,,$C410)/$F$388)))</f>
        <v>0</v>
      </c>
      <c r="G410" s="26">
        <f>IF($F$388="n/a",0,IF(G$3&lt;=$C410,0,IF(G$3&gt;($F$388+$C410),INDEX($D$400:$W$400,,$C410)-SUM($D410:F410),INDEX($D$400:$W$400,,$C410)/$F$388)))</f>
        <v>0</v>
      </c>
      <c r="H410" s="46">
        <f>IF($F$388="n/a",0,IF(H$3&lt;=$C410,0,IF(H$3&gt;($F$388+$C410),INDEX($D$400:$W$400,,$C410)-SUM($D410:G410),INDEX($D$400:$W$400,,$C410)/$F$388)))</f>
        <v>0</v>
      </c>
      <c r="I410" s="40">
        <f>IF($F$388="n/a",0,IF(I$3&lt;=$C410,0,IF(I$3&gt;($F$388+$C410),INDEX($D$400:$W$400,,$C410)-SUM($D410:H410),INDEX($D$400:$W$400,,$C410)/$F$388)))</f>
        <v>0</v>
      </c>
      <c r="J410" s="26">
        <f>IF($F$388="n/a",0,IF(J$3&lt;=$C410,0,IF(J$3&gt;($F$388+$C410),INDEX($D$400:$W$400,,$C410)-SUM($D410:I410),INDEX($D$400:$W$400,,$C410)/$F$388)))</f>
        <v>0</v>
      </c>
      <c r="K410" s="26">
        <f>IF($F$388="n/a",0,IF(K$3&lt;=$C410,0,IF(K$3&gt;($F$388+$C410),INDEX($D$400:$W$400,,$C410)-SUM($D410:J410),INDEX($D$400:$W$400,,$C410)/$F$388)))</f>
        <v>0</v>
      </c>
      <c r="L410" s="26">
        <f>IF($F$388="n/a",0,IF(L$3&lt;=$C410,0,IF(L$3&gt;($F$388+$C410),INDEX($D$400:$W$400,,$C410)-SUM($D410:K410),INDEX($D$400:$W$400,,$C410)/$F$388)))</f>
        <v>0</v>
      </c>
      <c r="M410" s="26">
        <f>IF($F$388="n/a",0,IF(M$3&lt;=$C410,0,IF(M$3&gt;($F$388+$C410),INDEX($D$400:$W$400,,$C410)-SUM($D410:L410),INDEX($D$400:$W$400,,$C410)/$F$388)))</f>
        <v>0</v>
      </c>
      <c r="N410" s="26">
        <f>IF($F$388="n/a",0,IF(N$3&lt;=$C410,0,IF(N$3&gt;($F$388+$C410),INDEX($D$400:$W$400,,$C410)-SUM($D410:M410),INDEX($D$400:$W$400,,$C410)/$F$388)))</f>
        <v>0</v>
      </c>
      <c r="O410" s="26">
        <f>IF($F$388="n/a",0,IF(O$3&lt;=$C410,0,IF(O$3&gt;($F$388+$C410),INDEX($D$400:$W$400,,$C410)-SUM($D410:N410),INDEX($D$400:$W$400,,$C410)/$F$388)))</f>
        <v>0</v>
      </c>
      <c r="P410" s="26">
        <f>IF($F$388="n/a",0,IF(P$3&lt;=$C410,0,IF(P$3&gt;($F$388+$C410),INDEX($D$400:$W$400,,$C410)-SUM($D410:O410),INDEX($D$400:$W$400,,$C410)/$F$388)))</f>
        <v>0</v>
      </c>
      <c r="Q410" s="26">
        <f>IF($F$388="n/a",0,IF(Q$3&lt;=$C410,0,IF(Q$3&gt;($F$388+$C410),INDEX($D$400:$W$400,,$C410)-SUM($D410:P410),INDEX($D$400:$W$400,,$C410)/$F$388)))</f>
        <v>0</v>
      </c>
      <c r="R410" s="26">
        <f>IF($F$388="n/a",0,IF(R$3&lt;=$C410,0,IF(R$3&gt;($F$388+$C410),INDEX($D$400:$W$400,,$C410)-SUM($D410:Q410),INDEX($D$400:$W$400,,$C410)/$F$388)))</f>
        <v>0</v>
      </c>
      <c r="S410" s="26">
        <f>IF($F$388="n/a",0,IF(S$3&lt;=$C410,0,IF(S$3&gt;($F$388+$C410),INDEX($D$400:$W$400,,$C410)-SUM($D410:R410),INDEX($D$400:$W$400,,$C410)/$F$388)))</f>
        <v>0</v>
      </c>
      <c r="T410" s="26">
        <f>IF($F$388="n/a",0,IF(T$3&lt;=$C410,0,IF(T$3&gt;($F$388+$C410),INDEX($D$400:$W$400,,$C410)-SUM($D410:S410),INDEX($D$400:$W$400,,$C410)/$F$388)))</f>
        <v>0</v>
      </c>
      <c r="U410" s="26">
        <f>IF($F$388="n/a",0,IF(U$3&lt;=$C410,0,IF(U$3&gt;($F$388+$C410),INDEX($D$400:$W$400,,$C410)-SUM($D410:T410),INDEX($D$400:$W$400,,$C410)/$F$388)))</f>
        <v>0</v>
      </c>
      <c r="V410" s="26">
        <f>IF($F$388="n/a",0,IF(V$3&lt;=$C410,0,IF(V$3&gt;($F$388+$C410),INDEX($D$400:$W$400,,$C410)-SUM($D410:U410),INDEX($D$400:$W$400,,$C410)/$F$388)))</f>
        <v>0</v>
      </c>
      <c r="W410" s="26">
        <f>IF($F$388="n/a",0,IF(W$3&lt;=$C410,0,IF(W$3&gt;($F$388+$C410),INDEX($D$400:$W$400,,$C410)-SUM($D410:V410),INDEX($D$400:$W$400,,$C410)/$F$388)))</f>
        <v>0</v>
      </c>
      <c r="X410" s="26">
        <f>IF($F$388="n/a",0,IF(X$3&lt;=$C410,0,IF(X$3&gt;($F$388+$C410),INDEX($D$400:$W$400,,$C410)-SUM($D410:W410),INDEX($D$400:$W$400,,$C410)/$F$388)))</f>
        <v>0</v>
      </c>
      <c r="Y410" s="26">
        <f>IF($F$388="n/a",0,IF(Y$3&lt;=$C410,0,IF(Y$3&gt;($F$388+$C410),INDEX($D$400:$W$400,,$C410)-SUM($D410:X410),INDEX($D$400:$W$400,,$C410)/$F$388)))</f>
        <v>0</v>
      </c>
      <c r="Z410" s="26">
        <f>IF($F$388="n/a",0,IF(Z$3&lt;=$C410,0,IF(Z$3&gt;($F$388+$C410),INDEX($D$400:$W$400,,$C410)-SUM($D410:Y410),INDEX($D$400:$W$400,,$C410)/$F$388)))</f>
        <v>0</v>
      </c>
      <c r="AA410" s="26">
        <f>IF($F$388="n/a",0,IF(AA$3&lt;=$C410,0,IF(AA$3&gt;($F$388+$C410),INDEX($D$400:$W$400,,$C410)-SUM($D410:Z410),INDEX($D$400:$W$400,,$C410)/$F$388)))</f>
        <v>0</v>
      </c>
      <c r="AB410" s="26">
        <f>IF($F$388="n/a",0,IF(AB$3&lt;=$C410,0,IF(AB$3&gt;($F$388+$C410),INDEX($D$400:$W$400,,$C410)-SUM($D410:AA410),INDEX($D$400:$W$400,,$C410)/$F$388)))</f>
        <v>0</v>
      </c>
      <c r="AC410" s="26">
        <f>IF($F$388="n/a",0,IF(AC$3&lt;=$C410,0,IF(AC$3&gt;($F$388+$C410),INDEX($D$400:$W$400,,$C410)-SUM($D410:AB410),INDEX($D$400:$W$400,,$C410)/$F$388)))</f>
        <v>0</v>
      </c>
      <c r="AD410" s="26">
        <f>IF($F$388="n/a",0,IF(AD$3&lt;=$C410,0,IF(AD$3&gt;($F$388+$C410),INDEX($D$400:$W$400,,$C410)-SUM($D410:AC410),INDEX($D$400:$W$400,,$C410)/$F$388)))</f>
        <v>0</v>
      </c>
      <c r="AE410" s="26">
        <f>IF($F$388="n/a",0,IF(AE$3&lt;=$C410,0,IF(AE$3&gt;($F$388+$C410),INDEX($D$400:$W$400,,$C410)-SUM($D410:AD410),INDEX($D$400:$W$400,,$C410)/$F$388)))</f>
        <v>0</v>
      </c>
      <c r="AF410" s="26">
        <f>IF($F$388="n/a",0,IF(AF$3&lt;=$C410,0,IF(AF$3&gt;($F$388+$C410),INDEX($D$400:$W$400,,$C410)-SUM($D410:AE410),INDEX($D$400:$W$400,,$C410)/$F$388)))</f>
        <v>0</v>
      </c>
      <c r="AG410" s="26">
        <f>IF($F$388="n/a",0,IF(AG$3&lt;=$C410,0,IF(AG$3&gt;($F$388+$C410),INDEX($D$400:$W$400,,$C410)-SUM($D410:AF410),INDEX($D$400:$W$400,,$C410)/$F$388)))</f>
        <v>0</v>
      </c>
      <c r="AH410" s="26">
        <f>IF($F$388="n/a",0,IF(AH$3&lt;=$C410,0,IF(AH$3&gt;($F$388+$C410),INDEX($D$400:$W$400,,$C410)-SUM($D410:AG410),INDEX($D$400:$W$400,,$C410)/$F$388)))</f>
        <v>0</v>
      </c>
      <c r="AI410" s="26">
        <f>IF($F$388="n/a",0,IF(AI$3&lt;=$C410,0,IF(AI$3&gt;($F$388+$C410),INDEX($D$400:$W$400,,$C410)-SUM($D410:AH410),INDEX($D$400:$W$400,,$C410)/$F$388)))</f>
        <v>0</v>
      </c>
      <c r="AJ410" s="26">
        <f>IF($F$388="n/a",0,IF(AJ$3&lt;=$C410,0,IF(AJ$3&gt;($F$388+$C410),INDEX($D$400:$W$400,,$C410)-SUM($D410:AI410),INDEX($D$400:$W$400,,$C410)/$F$388)))</f>
        <v>0</v>
      </c>
      <c r="AK410" s="26">
        <f>IF($F$388="n/a",0,IF(AK$3&lt;=$C410,0,IF(AK$3&gt;($F$388+$C410),INDEX($D$400:$W$400,,$C410)-SUM($D410:AJ410),INDEX($D$400:$W$400,,$C410)/$F$388)))</f>
        <v>0</v>
      </c>
      <c r="AL410" s="26">
        <f>IF($F$388="n/a",0,IF(AL$3&lt;=$C410,0,IF(AL$3&gt;($F$388+$C410),INDEX($D$400:$W$400,,$C410)-SUM($D410:AK410),INDEX($D$400:$W$400,,$C410)/$F$388)))</f>
        <v>0</v>
      </c>
      <c r="AM410" s="26">
        <f>IF($F$388="n/a",0,IF(AM$3&lt;=$C410,0,IF(AM$3&gt;($F$388+$C410),INDEX($D$400:$W$400,,$C410)-SUM($D410:AL410),INDEX($D$400:$W$400,,$C410)/$F$388)))</f>
        <v>0</v>
      </c>
      <c r="AN410" s="26">
        <f>IF($F$388="n/a",0,IF(AN$3&lt;=$C410,0,IF(AN$3&gt;($F$388+$C410),INDEX($D$400:$W$400,,$C410)-SUM($D410:AM410),INDEX($D$400:$W$400,,$C410)/$F$388)))</f>
        <v>0</v>
      </c>
      <c r="AO410" s="26">
        <f>IF($F$388="n/a",0,IF(AO$3&lt;=$C410,0,IF(AO$3&gt;($F$388+$C410),INDEX($D$400:$W$400,,$C410)-SUM($D410:AN410),INDEX($D$400:$W$400,,$C410)/$F$388)))</f>
        <v>0</v>
      </c>
      <c r="AP410" s="26">
        <f>IF($F$388="n/a",0,IF(AP$3&lt;=$C410,0,IF(AP$3&gt;($F$388+$C410),INDEX($D$400:$W$400,,$C410)-SUM($D410:AO410),INDEX($D$400:$W$400,,$C410)/$F$388)))</f>
        <v>0</v>
      </c>
      <c r="AQ410" s="26">
        <f>IF($F$388="n/a",0,IF(AQ$3&lt;=$C410,0,IF(AQ$3&gt;($F$388+$C410),INDEX($D$400:$W$400,,$C410)-SUM($D410:AP410),INDEX($D$400:$W$400,,$C410)/$F$388)))</f>
        <v>0</v>
      </c>
      <c r="AR410" s="26">
        <f>IF($F$388="n/a",0,IF(AR$3&lt;=$C410,0,IF(AR$3&gt;($F$388+$C410),INDEX($D$400:$W$400,,$C410)-SUM($D410:AQ410),INDEX($D$400:$W$400,,$C410)/$F$388)))</f>
        <v>0</v>
      </c>
      <c r="AS410" s="26">
        <f>IF($F$388="n/a",0,IF(AS$3&lt;=$C410,0,IF(AS$3&gt;($F$388+$C410),INDEX($D$400:$W$400,,$C410)-SUM($D410:AR410),INDEX($D$400:$W$400,,$C410)/$F$388)))</f>
        <v>0</v>
      </c>
      <c r="AT410" s="26">
        <f>IF($F$388="n/a",0,IF(AT$3&lt;=$C410,0,IF(AT$3&gt;($F$388+$C410),INDEX($D$400:$W$400,,$C410)-SUM($D410:AS410),INDEX($D$400:$W$400,,$C410)/$F$388)))</f>
        <v>0</v>
      </c>
      <c r="AU410" s="26">
        <f>IF($F$388="n/a",0,IF(AU$3&lt;=$C410,0,IF(AU$3&gt;($F$388+$C410),INDEX($D$400:$W$400,,$C410)-SUM($D410:AT410),INDEX($D$400:$W$400,,$C410)/$F$388)))</f>
        <v>0</v>
      </c>
      <c r="AV410" s="26">
        <f>IF($F$388="n/a",0,IF(AV$3&lt;=$C410,0,IF(AV$3&gt;($F$388+$C410),INDEX($D$400:$W$400,,$C410)-SUM($D410:AU410),INDEX($D$400:$W$400,,$C410)/$F$388)))</f>
        <v>0</v>
      </c>
      <c r="AW410" s="26">
        <f>IF($F$388="n/a",0,IF(AW$3&lt;=$C410,0,IF(AW$3&gt;($F$388+$C410),INDEX($D$400:$W$400,,$C410)-SUM($D410:AV410),INDEX($D$400:$W$400,,$C410)/$F$388)))</f>
        <v>0</v>
      </c>
      <c r="AX410" s="26">
        <f>IF($F$388="n/a",0,IF(AX$3&lt;=$C410,0,IF(AX$3&gt;($F$388+$C410),INDEX($D$400:$W$400,,$C410)-SUM($D410:AW410),INDEX($D$400:$W$400,,$C410)/$F$388)))</f>
        <v>0</v>
      </c>
      <c r="AY410" s="26">
        <f>IF($F$388="n/a",0,IF(AY$3&lt;=$C410,0,IF(AY$3&gt;($F$388+$C410),INDEX($D$400:$W$400,,$C410)-SUM($D410:AX410),INDEX($D$400:$W$400,,$C410)/$F$388)))</f>
        <v>0</v>
      </c>
      <c r="AZ410" s="26">
        <f>IF($F$388="n/a",0,IF(AZ$3&lt;=$C410,0,IF(AZ$3&gt;($F$388+$C410),INDEX($D$400:$W$400,,$C410)-SUM($D410:AY410),INDEX($D$400:$W$400,,$C410)/$F$388)))</f>
        <v>0</v>
      </c>
      <c r="BA410" s="26">
        <f>IF($F$388="n/a",0,IF(BA$3&lt;=$C410,0,IF(BA$3&gt;($F$388+$C410),INDEX($D$400:$W$400,,$C410)-SUM($D410:AZ410),INDEX($D$400:$W$400,,$C410)/$F$388)))</f>
        <v>0</v>
      </c>
      <c r="BB410" s="26">
        <f>IF($F$388="n/a",0,IF(BB$3&lt;=$C410,0,IF(BB$3&gt;($F$388+$C410),INDEX($D$400:$W$400,,$C410)-SUM($D410:BA410),INDEX($D$400:$W$400,,$C410)/$F$388)))</f>
        <v>0</v>
      </c>
      <c r="BC410" s="26">
        <f>IF($F$388="n/a",0,IF(BC$3&lt;=$C410,0,IF(BC$3&gt;($F$388+$C410),INDEX($D$400:$W$400,,$C410)-SUM($D410:BB410),INDEX($D$400:$W$400,,$C410)/$F$388)))</f>
        <v>0</v>
      </c>
      <c r="BD410" s="26">
        <f>IF($F$388="n/a",0,IF(BD$3&lt;=$C410,0,IF(BD$3&gt;($F$388+$C410),INDEX($D$400:$W$400,,$C410)-SUM($D410:BC410),INDEX($D$400:$W$400,,$C410)/$F$388)))</f>
        <v>0</v>
      </c>
      <c r="BE410" s="26">
        <f>IF($F$388="n/a",0,IF(BE$3&lt;=$C410,0,IF(BE$3&gt;($F$388+$C410),INDEX($D$400:$W$400,,$C410)-SUM($D410:BD410),INDEX($D$400:$W$400,,$C410)/$F$388)))</f>
        <v>0</v>
      </c>
      <c r="BF410" s="26">
        <f>IF($F$388="n/a",0,IF(BF$3&lt;=$C410,0,IF(BF$3&gt;($F$388+$C410),INDEX($D$400:$W$400,,$C410)-SUM($D410:BE410),INDEX($D$400:$W$400,,$C410)/$F$388)))</f>
        <v>0</v>
      </c>
      <c r="BG410" s="26">
        <f>IF($F$388="n/a",0,IF(BG$3&lt;=$C410,0,IF(BG$3&gt;($F$388+$C410),INDEX($D$400:$W$400,,$C410)-SUM($D410:BF410),INDEX($D$400:$W$400,,$C410)/$F$388)))</f>
        <v>0</v>
      </c>
      <c r="BH410" s="26">
        <f>IF($F$388="n/a",0,IF(BH$3&lt;=$C410,0,IF(BH$3&gt;($F$388+$C410),INDEX($D$400:$W$400,,$C410)-SUM($D410:BG410),INDEX($D$400:$W$400,,$C410)/$F$388)))</f>
        <v>0</v>
      </c>
      <c r="BI410" s="26">
        <f>IF($F$388="n/a",0,IF(BI$3&lt;=$C410,0,IF(BI$3&gt;($F$388+$C410),INDEX($D$400:$W$400,,$C410)-SUM($D410:BH410),INDEX($D$400:$W$400,,$C410)/$F$388)))</f>
        <v>0</v>
      </c>
      <c r="BJ410" s="26">
        <f>IF($F$388="n/a",0,IF(BJ$3&lt;=$C410,0,IF(BJ$3&gt;($F$388+$C410),INDEX($D$400:$W$400,,$C410)-SUM($D410:BI410),INDEX($D$400:$W$400,,$C410)/$F$388)))</f>
        <v>0</v>
      </c>
      <c r="BK410" s="26">
        <f>IF($F$388="n/a",0,IF(BK$3&lt;=$C410,0,IF(BK$3&gt;($F$388+$C410),INDEX($D$400:$W$400,,$C410)-SUM($D410:BJ410),INDEX($D$400:$W$400,,$C410)/$F$388)))</f>
        <v>0</v>
      </c>
    </row>
    <row r="411" spans="2:63" hidden="1" outlineLevel="1" x14ac:dyDescent="0.3">
      <c r="B411" s="15">
        <v>2021</v>
      </c>
      <c r="C411">
        <v>9</v>
      </c>
      <c r="D411" s="26"/>
      <c r="E411" s="26">
        <f>IF($F$388="n/a",0,IF(E$3&lt;=$C411,0,IF(E$3&gt;($F$388+$C411),INDEX($D$400:$W$400,,$C411)-SUM($D411:D411),INDEX($D$400:$W$400,,$C411)/$F$388)))</f>
        <v>0</v>
      </c>
      <c r="F411" s="26">
        <f>IF($F$388="n/a",0,IF(F$3&lt;=$C411,0,IF(F$3&gt;($F$388+$C411),INDEX($D$400:$W$400,,$C411)-SUM($D411:E411),INDEX($D$400:$W$400,,$C411)/$F$388)))</f>
        <v>0</v>
      </c>
      <c r="G411" s="26">
        <f>IF($F$388="n/a",0,IF(G$3&lt;=$C411,0,IF(G$3&gt;($F$388+$C411),INDEX($D$400:$W$400,,$C411)-SUM($D411:F411),INDEX($D$400:$W$400,,$C411)/$F$388)))</f>
        <v>0</v>
      </c>
      <c r="H411" s="46">
        <f>IF($F$388="n/a",0,IF(H$3&lt;=$C411,0,IF(H$3&gt;($F$388+$C411),INDEX($D$400:$W$400,,$C411)-SUM($D411:G411),INDEX($D$400:$W$400,,$C411)/$F$388)))</f>
        <v>0</v>
      </c>
      <c r="I411" s="40">
        <f>IF($F$388="n/a",0,IF(I$3&lt;=$C411,0,IF(I$3&gt;($F$388+$C411),INDEX($D$400:$W$400,,$C411)-SUM($D411:H411),INDEX($D$400:$W$400,,$C411)/$F$388)))</f>
        <v>0</v>
      </c>
      <c r="J411" s="26">
        <f>IF($F$388="n/a",0,IF(J$3&lt;=$C411,0,IF(J$3&gt;($F$388+$C411),INDEX($D$400:$W$400,,$C411)-SUM($D411:I411),INDEX($D$400:$W$400,,$C411)/$F$388)))</f>
        <v>0</v>
      </c>
      <c r="K411" s="26">
        <f>IF($F$388="n/a",0,IF(K$3&lt;=$C411,0,IF(K$3&gt;($F$388+$C411),INDEX($D$400:$W$400,,$C411)-SUM($D411:J411),INDEX($D$400:$W$400,,$C411)/$F$388)))</f>
        <v>0</v>
      </c>
      <c r="L411" s="26">
        <f>IF($F$388="n/a",0,IF(L$3&lt;=$C411,0,IF(L$3&gt;($F$388+$C411),INDEX($D$400:$W$400,,$C411)-SUM($D411:K411),INDEX($D$400:$W$400,,$C411)/$F$388)))</f>
        <v>0</v>
      </c>
      <c r="M411" s="26">
        <f>IF($F$388="n/a",0,IF(M$3&lt;=$C411,0,IF(M$3&gt;($F$388+$C411),INDEX($D$400:$W$400,,$C411)-SUM($D411:L411),INDEX($D$400:$W$400,,$C411)/$F$388)))</f>
        <v>0</v>
      </c>
      <c r="N411" s="26">
        <f>IF($F$388="n/a",0,IF(N$3&lt;=$C411,0,IF(N$3&gt;($F$388+$C411),INDEX($D$400:$W$400,,$C411)-SUM($D411:M411),INDEX($D$400:$W$400,,$C411)/$F$388)))</f>
        <v>0</v>
      </c>
      <c r="O411" s="26">
        <f>IF($F$388="n/a",0,IF(O$3&lt;=$C411,0,IF(O$3&gt;($F$388+$C411),INDEX($D$400:$W$400,,$C411)-SUM($D411:N411),INDEX($D$400:$W$400,,$C411)/$F$388)))</f>
        <v>0</v>
      </c>
      <c r="P411" s="26">
        <f>IF($F$388="n/a",0,IF(P$3&lt;=$C411,0,IF(P$3&gt;($F$388+$C411),INDEX($D$400:$W$400,,$C411)-SUM($D411:O411),INDEX($D$400:$W$400,,$C411)/$F$388)))</f>
        <v>0</v>
      </c>
      <c r="Q411" s="26">
        <f>IF($F$388="n/a",0,IF(Q$3&lt;=$C411,0,IF(Q$3&gt;($F$388+$C411),INDEX($D$400:$W$400,,$C411)-SUM($D411:P411),INDEX($D$400:$W$400,,$C411)/$F$388)))</f>
        <v>0</v>
      </c>
      <c r="R411" s="26">
        <f>IF($F$388="n/a",0,IF(R$3&lt;=$C411,0,IF(R$3&gt;($F$388+$C411),INDEX($D$400:$W$400,,$C411)-SUM($D411:Q411),INDEX($D$400:$W$400,,$C411)/$F$388)))</f>
        <v>0</v>
      </c>
      <c r="S411" s="26">
        <f>IF($F$388="n/a",0,IF(S$3&lt;=$C411,0,IF(S$3&gt;($F$388+$C411),INDEX($D$400:$W$400,,$C411)-SUM($D411:R411),INDEX($D$400:$W$400,,$C411)/$F$388)))</f>
        <v>0</v>
      </c>
      <c r="T411" s="26">
        <f>IF($F$388="n/a",0,IF(T$3&lt;=$C411,0,IF(T$3&gt;($F$388+$C411),INDEX($D$400:$W$400,,$C411)-SUM($D411:S411),INDEX($D$400:$W$400,,$C411)/$F$388)))</f>
        <v>0</v>
      </c>
      <c r="U411" s="26">
        <f>IF($F$388="n/a",0,IF(U$3&lt;=$C411,0,IF(U$3&gt;($F$388+$C411),INDEX($D$400:$W$400,,$C411)-SUM($D411:T411),INDEX($D$400:$W$400,,$C411)/$F$388)))</f>
        <v>0</v>
      </c>
      <c r="V411" s="26">
        <f>IF($F$388="n/a",0,IF(V$3&lt;=$C411,0,IF(V$3&gt;($F$388+$C411),INDEX($D$400:$W$400,,$C411)-SUM($D411:U411),INDEX($D$400:$W$400,,$C411)/$F$388)))</f>
        <v>0</v>
      </c>
      <c r="W411" s="26">
        <f>IF($F$388="n/a",0,IF(W$3&lt;=$C411,0,IF(W$3&gt;($F$388+$C411),INDEX($D$400:$W$400,,$C411)-SUM($D411:V411),INDEX($D$400:$W$400,,$C411)/$F$388)))</f>
        <v>0</v>
      </c>
      <c r="X411" s="26">
        <f>IF($F$388="n/a",0,IF(X$3&lt;=$C411,0,IF(X$3&gt;($F$388+$C411),INDEX($D$400:$W$400,,$C411)-SUM($D411:W411),INDEX($D$400:$W$400,,$C411)/$F$388)))</f>
        <v>0</v>
      </c>
      <c r="Y411" s="26">
        <f>IF($F$388="n/a",0,IF(Y$3&lt;=$C411,0,IF(Y$3&gt;($F$388+$C411),INDEX($D$400:$W$400,,$C411)-SUM($D411:X411),INDEX($D$400:$W$400,,$C411)/$F$388)))</f>
        <v>0</v>
      </c>
      <c r="Z411" s="26">
        <f>IF($F$388="n/a",0,IF(Z$3&lt;=$C411,0,IF(Z$3&gt;($F$388+$C411),INDEX($D$400:$W$400,,$C411)-SUM($D411:Y411),INDEX($D$400:$W$400,,$C411)/$F$388)))</f>
        <v>0</v>
      </c>
      <c r="AA411" s="26">
        <f>IF($F$388="n/a",0,IF(AA$3&lt;=$C411,0,IF(AA$3&gt;($F$388+$C411),INDEX($D$400:$W$400,,$C411)-SUM($D411:Z411),INDEX($D$400:$W$400,,$C411)/$F$388)))</f>
        <v>0</v>
      </c>
      <c r="AB411" s="26">
        <f>IF($F$388="n/a",0,IF(AB$3&lt;=$C411,0,IF(AB$3&gt;($F$388+$C411),INDEX($D$400:$W$400,,$C411)-SUM($D411:AA411),INDEX($D$400:$W$400,,$C411)/$F$388)))</f>
        <v>0</v>
      </c>
      <c r="AC411" s="26">
        <f>IF($F$388="n/a",0,IF(AC$3&lt;=$C411,0,IF(AC$3&gt;($F$388+$C411),INDEX($D$400:$W$400,,$C411)-SUM($D411:AB411),INDEX($D$400:$W$400,,$C411)/$F$388)))</f>
        <v>0</v>
      </c>
      <c r="AD411" s="26">
        <f>IF($F$388="n/a",0,IF(AD$3&lt;=$C411,0,IF(AD$3&gt;($F$388+$C411),INDEX($D$400:$W$400,,$C411)-SUM($D411:AC411),INDEX($D$400:$W$400,,$C411)/$F$388)))</f>
        <v>0</v>
      </c>
      <c r="AE411" s="26">
        <f>IF($F$388="n/a",0,IF(AE$3&lt;=$C411,0,IF(AE$3&gt;($F$388+$C411),INDEX($D$400:$W$400,,$C411)-SUM($D411:AD411),INDEX($D$400:$W$400,,$C411)/$F$388)))</f>
        <v>0</v>
      </c>
      <c r="AF411" s="26">
        <f>IF($F$388="n/a",0,IF(AF$3&lt;=$C411,0,IF(AF$3&gt;($F$388+$C411),INDEX($D$400:$W$400,,$C411)-SUM($D411:AE411),INDEX($D$400:$W$400,,$C411)/$F$388)))</f>
        <v>0</v>
      </c>
      <c r="AG411" s="26">
        <f>IF($F$388="n/a",0,IF(AG$3&lt;=$C411,0,IF(AG$3&gt;($F$388+$C411),INDEX($D$400:$W$400,,$C411)-SUM($D411:AF411),INDEX($D$400:$W$400,,$C411)/$F$388)))</f>
        <v>0</v>
      </c>
      <c r="AH411" s="26">
        <f>IF($F$388="n/a",0,IF(AH$3&lt;=$C411,0,IF(AH$3&gt;($F$388+$C411),INDEX($D$400:$W$400,,$C411)-SUM($D411:AG411),INDEX($D$400:$W$400,,$C411)/$F$388)))</f>
        <v>0</v>
      </c>
      <c r="AI411" s="26">
        <f>IF($F$388="n/a",0,IF(AI$3&lt;=$C411,0,IF(AI$3&gt;($F$388+$C411),INDEX($D$400:$W$400,,$C411)-SUM($D411:AH411),INDEX($D$400:$W$400,,$C411)/$F$388)))</f>
        <v>0</v>
      </c>
      <c r="AJ411" s="26">
        <f>IF($F$388="n/a",0,IF(AJ$3&lt;=$C411,0,IF(AJ$3&gt;($F$388+$C411),INDEX($D$400:$W$400,,$C411)-SUM($D411:AI411),INDEX($D$400:$W$400,,$C411)/$F$388)))</f>
        <v>0</v>
      </c>
      <c r="AK411" s="26">
        <f>IF($F$388="n/a",0,IF(AK$3&lt;=$C411,0,IF(AK$3&gt;($F$388+$C411),INDEX($D$400:$W$400,,$C411)-SUM($D411:AJ411),INDEX($D$400:$W$400,,$C411)/$F$388)))</f>
        <v>0</v>
      </c>
      <c r="AL411" s="26">
        <f>IF($F$388="n/a",0,IF(AL$3&lt;=$C411,0,IF(AL$3&gt;($F$388+$C411),INDEX($D$400:$W$400,,$C411)-SUM($D411:AK411),INDEX($D$400:$W$400,,$C411)/$F$388)))</f>
        <v>0</v>
      </c>
      <c r="AM411" s="26">
        <f>IF($F$388="n/a",0,IF(AM$3&lt;=$C411,0,IF(AM$3&gt;($F$388+$C411),INDEX($D$400:$W$400,,$C411)-SUM($D411:AL411),INDEX($D$400:$W$400,,$C411)/$F$388)))</f>
        <v>0</v>
      </c>
      <c r="AN411" s="26">
        <f>IF($F$388="n/a",0,IF(AN$3&lt;=$C411,0,IF(AN$3&gt;($F$388+$C411),INDEX($D$400:$W$400,,$C411)-SUM($D411:AM411),INDEX($D$400:$W$400,,$C411)/$F$388)))</f>
        <v>0</v>
      </c>
      <c r="AO411" s="26">
        <f>IF($F$388="n/a",0,IF(AO$3&lt;=$C411,0,IF(AO$3&gt;($F$388+$C411),INDEX($D$400:$W$400,,$C411)-SUM($D411:AN411),INDEX($D$400:$W$400,,$C411)/$F$388)))</f>
        <v>0</v>
      </c>
      <c r="AP411" s="26">
        <f>IF($F$388="n/a",0,IF(AP$3&lt;=$C411,0,IF(AP$3&gt;($F$388+$C411),INDEX($D$400:$W$400,,$C411)-SUM($D411:AO411),INDEX($D$400:$W$400,,$C411)/$F$388)))</f>
        <v>0</v>
      </c>
      <c r="AQ411" s="26">
        <f>IF($F$388="n/a",0,IF(AQ$3&lt;=$C411,0,IF(AQ$3&gt;($F$388+$C411),INDEX($D$400:$W$400,,$C411)-SUM($D411:AP411),INDEX($D$400:$W$400,,$C411)/$F$388)))</f>
        <v>0</v>
      </c>
      <c r="AR411" s="26">
        <f>IF($F$388="n/a",0,IF(AR$3&lt;=$C411,0,IF(AR$3&gt;($F$388+$C411),INDEX($D$400:$W$400,,$C411)-SUM($D411:AQ411),INDEX($D$400:$W$400,,$C411)/$F$388)))</f>
        <v>0</v>
      </c>
      <c r="AS411" s="26">
        <f>IF($F$388="n/a",0,IF(AS$3&lt;=$C411,0,IF(AS$3&gt;($F$388+$C411),INDEX($D$400:$W$400,,$C411)-SUM($D411:AR411),INDEX($D$400:$W$400,,$C411)/$F$388)))</f>
        <v>0</v>
      </c>
      <c r="AT411" s="26">
        <f>IF($F$388="n/a",0,IF(AT$3&lt;=$C411,0,IF(AT$3&gt;($F$388+$C411),INDEX($D$400:$W$400,,$C411)-SUM($D411:AS411),INDEX($D$400:$W$400,,$C411)/$F$388)))</f>
        <v>0</v>
      </c>
      <c r="AU411" s="26">
        <f>IF($F$388="n/a",0,IF(AU$3&lt;=$C411,0,IF(AU$3&gt;($F$388+$C411),INDEX($D$400:$W$400,,$C411)-SUM($D411:AT411),INDEX($D$400:$W$400,,$C411)/$F$388)))</f>
        <v>0</v>
      </c>
      <c r="AV411" s="26">
        <f>IF($F$388="n/a",0,IF(AV$3&lt;=$C411,0,IF(AV$3&gt;($F$388+$C411),INDEX($D$400:$W$400,,$C411)-SUM($D411:AU411),INDEX($D$400:$W$400,,$C411)/$F$388)))</f>
        <v>0</v>
      </c>
      <c r="AW411" s="26">
        <f>IF($F$388="n/a",0,IF(AW$3&lt;=$C411,0,IF(AW$3&gt;($F$388+$C411),INDEX($D$400:$W$400,,$C411)-SUM($D411:AV411),INDEX($D$400:$W$400,,$C411)/$F$388)))</f>
        <v>0</v>
      </c>
      <c r="AX411" s="26">
        <f>IF($F$388="n/a",0,IF(AX$3&lt;=$C411,0,IF(AX$3&gt;($F$388+$C411),INDEX($D$400:$W$400,,$C411)-SUM($D411:AW411),INDEX($D$400:$W$400,,$C411)/$F$388)))</f>
        <v>0</v>
      </c>
      <c r="AY411" s="26">
        <f>IF($F$388="n/a",0,IF(AY$3&lt;=$C411,0,IF(AY$3&gt;($F$388+$C411),INDEX($D$400:$W$400,,$C411)-SUM($D411:AX411),INDEX($D$400:$W$400,,$C411)/$F$388)))</f>
        <v>0</v>
      </c>
      <c r="AZ411" s="26">
        <f>IF($F$388="n/a",0,IF(AZ$3&lt;=$C411,0,IF(AZ$3&gt;($F$388+$C411),INDEX($D$400:$W$400,,$C411)-SUM($D411:AY411),INDEX($D$400:$W$400,,$C411)/$F$388)))</f>
        <v>0</v>
      </c>
      <c r="BA411" s="26">
        <f>IF($F$388="n/a",0,IF(BA$3&lt;=$C411,0,IF(BA$3&gt;($F$388+$C411),INDEX($D$400:$W$400,,$C411)-SUM($D411:AZ411),INDEX($D$400:$W$400,,$C411)/$F$388)))</f>
        <v>0</v>
      </c>
      <c r="BB411" s="26">
        <f>IF($F$388="n/a",0,IF(BB$3&lt;=$C411,0,IF(BB$3&gt;($F$388+$C411),INDEX($D$400:$W$400,,$C411)-SUM($D411:BA411),INDEX($D$400:$W$400,,$C411)/$F$388)))</f>
        <v>0</v>
      </c>
      <c r="BC411" s="26">
        <f>IF($F$388="n/a",0,IF(BC$3&lt;=$C411,0,IF(BC$3&gt;($F$388+$C411),INDEX($D$400:$W$400,,$C411)-SUM($D411:BB411),INDEX($D$400:$W$400,,$C411)/$F$388)))</f>
        <v>0</v>
      </c>
      <c r="BD411" s="26">
        <f>IF($F$388="n/a",0,IF(BD$3&lt;=$C411,0,IF(BD$3&gt;($F$388+$C411),INDEX($D$400:$W$400,,$C411)-SUM($D411:BC411),INDEX($D$400:$W$400,,$C411)/$F$388)))</f>
        <v>0</v>
      </c>
      <c r="BE411" s="26">
        <f>IF($F$388="n/a",0,IF(BE$3&lt;=$C411,0,IF(BE$3&gt;($F$388+$C411),INDEX($D$400:$W$400,,$C411)-SUM($D411:BD411),INDEX($D$400:$W$400,,$C411)/$F$388)))</f>
        <v>0</v>
      </c>
      <c r="BF411" s="26">
        <f>IF($F$388="n/a",0,IF(BF$3&lt;=$C411,0,IF(BF$3&gt;($F$388+$C411),INDEX($D$400:$W$400,,$C411)-SUM($D411:BE411),INDEX($D$400:$W$400,,$C411)/$F$388)))</f>
        <v>0</v>
      </c>
      <c r="BG411" s="26">
        <f>IF($F$388="n/a",0,IF(BG$3&lt;=$C411,0,IF(BG$3&gt;($F$388+$C411),INDEX($D$400:$W$400,,$C411)-SUM($D411:BF411),INDEX($D$400:$W$400,,$C411)/$F$388)))</f>
        <v>0</v>
      </c>
      <c r="BH411" s="26">
        <f>IF($F$388="n/a",0,IF(BH$3&lt;=$C411,0,IF(BH$3&gt;($F$388+$C411),INDEX($D$400:$W$400,,$C411)-SUM($D411:BG411),INDEX($D$400:$W$400,,$C411)/$F$388)))</f>
        <v>0</v>
      </c>
      <c r="BI411" s="26">
        <f>IF($F$388="n/a",0,IF(BI$3&lt;=$C411,0,IF(BI$3&gt;($F$388+$C411),INDEX($D$400:$W$400,,$C411)-SUM($D411:BH411),INDEX($D$400:$W$400,,$C411)/$F$388)))</f>
        <v>0</v>
      </c>
      <c r="BJ411" s="26">
        <f>IF($F$388="n/a",0,IF(BJ$3&lt;=$C411,0,IF(BJ$3&gt;($F$388+$C411),INDEX($D$400:$W$400,,$C411)-SUM($D411:BI411),INDEX($D$400:$W$400,,$C411)/$F$388)))</f>
        <v>0</v>
      </c>
      <c r="BK411" s="26">
        <f>IF($F$388="n/a",0,IF(BK$3&lt;=$C411,0,IF(BK$3&gt;($F$388+$C411),INDEX($D$400:$W$400,,$C411)-SUM($D411:BJ411),INDEX($D$400:$W$400,,$C411)/$F$388)))</f>
        <v>0</v>
      </c>
    </row>
    <row r="412" spans="2:63" hidden="1" outlineLevel="1" x14ac:dyDescent="0.3">
      <c r="B412" s="15">
        <v>2022</v>
      </c>
      <c r="C412">
        <v>10</v>
      </c>
      <c r="D412" s="26"/>
      <c r="E412" s="26">
        <f>IF($F$388="n/a",0,IF(E$3&lt;=$C412,0,IF(E$3&gt;($F$388+$C412),INDEX($D$400:$W$400,,$C412)-SUM($D412:D412),INDEX($D$400:$W$400,,$C412)/$F$388)))</f>
        <v>0</v>
      </c>
      <c r="F412" s="26">
        <f>IF($F$388="n/a",0,IF(F$3&lt;=$C412,0,IF(F$3&gt;($F$388+$C412),INDEX($D$400:$W$400,,$C412)-SUM($D412:E412),INDEX($D$400:$W$400,,$C412)/$F$388)))</f>
        <v>0</v>
      </c>
      <c r="G412" s="26">
        <f>IF($F$388="n/a",0,IF(G$3&lt;=$C412,0,IF(G$3&gt;($F$388+$C412),INDEX($D$400:$W$400,,$C412)-SUM($D412:F412),INDEX($D$400:$W$400,,$C412)/$F$388)))</f>
        <v>0</v>
      </c>
      <c r="H412" s="46">
        <f>IF($F$388="n/a",0,IF(H$3&lt;=$C412,0,IF(H$3&gt;($F$388+$C412),INDEX($D$400:$W$400,,$C412)-SUM($D412:G412),INDEX($D$400:$W$400,,$C412)/$F$388)))</f>
        <v>0</v>
      </c>
      <c r="I412" s="40">
        <f>IF($F$388="n/a",0,IF(I$3&lt;=$C412,0,IF(I$3&gt;($F$388+$C412),INDEX($D$400:$W$400,,$C412)-SUM($D412:H412),INDEX($D$400:$W$400,,$C412)/$F$388)))</f>
        <v>0</v>
      </c>
      <c r="J412" s="26">
        <f>IF($F$388="n/a",0,IF(J$3&lt;=$C412,0,IF(J$3&gt;($F$388+$C412),INDEX($D$400:$W$400,,$C412)-SUM($D412:I412),INDEX($D$400:$W$400,,$C412)/$F$388)))</f>
        <v>0</v>
      </c>
      <c r="K412" s="26">
        <f>IF($F$388="n/a",0,IF(K$3&lt;=$C412,0,IF(K$3&gt;($F$388+$C412),INDEX($D$400:$W$400,,$C412)-SUM($D412:J412),INDEX($D$400:$W$400,,$C412)/$F$388)))</f>
        <v>0</v>
      </c>
      <c r="L412" s="26">
        <f>IF($F$388="n/a",0,IF(L$3&lt;=$C412,0,IF(L$3&gt;($F$388+$C412),INDEX($D$400:$W$400,,$C412)-SUM($D412:K412),INDEX($D$400:$W$400,,$C412)/$F$388)))</f>
        <v>0</v>
      </c>
      <c r="M412" s="26">
        <f>IF($F$388="n/a",0,IF(M$3&lt;=$C412,0,IF(M$3&gt;($F$388+$C412),INDEX($D$400:$W$400,,$C412)-SUM($D412:L412),INDEX($D$400:$W$400,,$C412)/$F$388)))</f>
        <v>0</v>
      </c>
      <c r="N412" s="26">
        <f>IF($F$388="n/a",0,IF(N$3&lt;=$C412,0,IF(N$3&gt;($F$388+$C412),INDEX($D$400:$W$400,,$C412)-SUM($D412:M412),INDEX($D$400:$W$400,,$C412)/$F$388)))</f>
        <v>0</v>
      </c>
      <c r="O412" s="26">
        <f>IF($F$388="n/a",0,IF(O$3&lt;=$C412,0,IF(O$3&gt;($F$388+$C412),INDEX($D$400:$W$400,,$C412)-SUM($D412:N412),INDEX($D$400:$W$400,,$C412)/$F$388)))</f>
        <v>0</v>
      </c>
      <c r="P412" s="26">
        <f>IF($F$388="n/a",0,IF(P$3&lt;=$C412,0,IF(P$3&gt;($F$388+$C412),INDEX($D$400:$W$400,,$C412)-SUM($D412:O412),INDEX($D$400:$W$400,,$C412)/$F$388)))</f>
        <v>0</v>
      </c>
      <c r="Q412" s="26">
        <f>IF($F$388="n/a",0,IF(Q$3&lt;=$C412,0,IF(Q$3&gt;($F$388+$C412),INDEX($D$400:$W$400,,$C412)-SUM($D412:P412),INDEX($D$400:$W$400,,$C412)/$F$388)))</f>
        <v>0</v>
      </c>
      <c r="R412" s="26">
        <f>IF($F$388="n/a",0,IF(R$3&lt;=$C412,0,IF(R$3&gt;($F$388+$C412),INDEX($D$400:$W$400,,$C412)-SUM($D412:Q412),INDEX($D$400:$W$400,,$C412)/$F$388)))</f>
        <v>0</v>
      </c>
      <c r="S412" s="26">
        <f>IF($F$388="n/a",0,IF(S$3&lt;=$C412,0,IF(S$3&gt;($F$388+$C412),INDEX($D$400:$W$400,,$C412)-SUM($D412:R412),INDEX($D$400:$W$400,,$C412)/$F$388)))</f>
        <v>0</v>
      </c>
      <c r="T412" s="26">
        <f>IF($F$388="n/a",0,IF(T$3&lt;=$C412,0,IF(T$3&gt;($F$388+$C412),INDEX($D$400:$W$400,,$C412)-SUM($D412:S412),INDEX($D$400:$W$400,,$C412)/$F$388)))</f>
        <v>0</v>
      </c>
      <c r="U412" s="26">
        <f>IF($F$388="n/a",0,IF(U$3&lt;=$C412,0,IF(U$3&gt;($F$388+$C412),INDEX($D$400:$W$400,,$C412)-SUM($D412:T412),INDEX($D$400:$W$400,,$C412)/$F$388)))</f>
        <v>0</v>
      </c>
      <c r="V412" s="26">
        <f>IF($F$388="n/a",0,IF(V$3&lt;=$C412,0,IF(V$3&gt;($F$388+$C412),INDEX($D$400:$W$400,,$C412)-SUM($D412:U412),INDEX($D$400:$W$400,,$C412)/$F$388)))</f>
        <v>0</v>
      </c>
      <c r="W412" s="26">
        <f>IF($F$388="n/a",0,IF(W$3&lt;=$C412,0,IF(W$3&gt;($F$388+$C412),INDEX($D$400:$W$400,,$C412)-SUM($D412:V412),INDEX($D$400:$W$400,,$C412)/$F$388)))</f>
        <v>0</v>
      </c>
      <c r="X412" s="26">
        <f>IF($F$388="n/a",0,IF(X$3&lt;=$C412,0,IF(X$3&gt;($F$388+$C412),INDEX($D$400:$W$400,,$C412)-SUM($D412:W412),INDEX($D$400:$W$400,,$C412)/$F$388)))</f>
        <v>0</v>
      </c>
      <c r="Y412" s="26">
        <f>IF($F$388="n/a",0,IF(Y$3&lt;=$C412,0,IF(Y$3&gt;($F$388+$C412),INDEX($D$400:$W$400,,$C412)-SUM($D412:X412),INDEX($D$400:$W$400,,$C412)/$F$388)))</f>
        <v>0</v>
      </c>
      <c r="Z412" s="26">
        <f>IF($F$388="n/a",0,IF(Z$3&lt;=$C412,0,IF(Z$3&gt;($F$388+$C412),INDEX($D$400:$W$400,,$C412)-SUM($D412:Y412),INDEX($D$400:$W$400,,$C412)/$F$388)))</f>
        <v>0</v>
      </c>
      <c r="AA412" s="26">
        <f>IF($F$388="n/a",0,IF(AA$3&lt;=$C412,0,IF(AA$3&gt;($F$388+$C412),INDEX($D$400:$W$400,,$C412)-SUM($D412:Z412),INDEX($D$400:$W$400,,$C412)/$F$388)))</f>
        <v>0</v>
      </c>
      <c r="AB412" s="26">
        <f>IF($F$388="n/a",0,IF(AB$3&lt;=$C412,0,IF(AB$3&gt;($F$388+$C412),INDEX($D$400:$W$400,,$C412)-SUM($D412:AA412),INDEX($D$400:$W$400,,$C412)/$F$388)))</f>
        <v>0</v>
      </c>
      <c r="AC412" s="26">
        <f>IF($F$388="n/a",0,IF(AC$3&lt;=$C412,0,IF(AC$3&gt;($F$388+$C412),INDEX($D$400:$W$400,,$C412)-SUM($D412:AB412),INDEX($D$400:$W$400,,$C412)/$F$388)))</f>
        <v>0</v>
      </c>
      <c r="AD412" s="26">
        <f>IF($F$388="n/a",0,IF(AD$3&lt;=$C412,0,IF(AD$3&gt;($F$388+$C412),INDEX($D$400:$W$400,,$C412)-SUM($D412:AC412),INDEX($D$400:$W$400,,$C412)/$F$388)))</f>
        <v>0</v>
      </c>
      <c r="AE412" s="26">
        <f>IF($F$388="n/a",0,IF(AE$3&lt;=$C412,0,IF(AE$3&gt;($F$388+$C412),INDEX($D$400:$W$400,,$C412)-SUM($D412:AD412),INDEX($D$400:$W$400,,$C412)/$F$388)))</f>
        <v>0</v>
      </c>
      <c r="AF412" s="26">
        <f>IF($F$388="n/a",0,IF(AF$3&lt;=$C412,0,IF(AF$3&gt;($F$388+$C412),INDEX($D$400:$W$400,,$C412)-SUM($D412:AE412),INDEX($D$400:$W$400,,$C412)/$F$388)))</f>
        <v>0</v>
      </c>
      <c r="AG412" s="26">
        <f>IF($F$388="n/a",0,IF(AG$3&lt;=$C412,0,IF(AG$3&gt;($F$388+$C412),INDEX($D$400:$W$400,,$C412)-SUM($D412:AF412),INDEX($D$400:$W$400,,$C412)/$F$388)))</f>
        <v>0</v>
      </c>
      <c r="AH412" s="26">
        <f>IF($F$388="n/a",0,IF(AH$3&lt;=$C412,0,IF(AH$3&gt;($F$388+$C412),INDEX($D$400:$W$400,,$C412)-SUM($D412:AG412),INDEX($D$400:$W$400,,$C412)/$F$388)))</f>
        <v>0</v>
      </c>
      <c r="AI412" s="26">
        <f>IF($F$388="n/a",0,IF(AI$3&lt;=$C412,0,IF(AI$3&gt;($F$388+$C412),INDEX($D$400:$W$400,,$C412)-SUM($D412:AH412),INDEX($D$400:$W$400,,$C412)/$F$388)))</f>
        <v>0</v>
      </c>
      <c r="AJ412" s="26">
        <f>IF($F$388="n/a",0,IF(AJ$3&lt;=$C412,0,IF(AJ$3&gt;($F$388+$C412),INDEX($D$400:$W$400,,$C412)-SUM($D412:AI412),INDEX($D$400:$W$400,,$C412)/$F$388)))</f>
        <v>0</v>
      </c>
      <c r="AK412" s="26">
        <f>IF($F$388="n/a",0,IF(AK$3&lt;=$C412,0,IF(AK$3&gt;($F$388+$C412),INDEX($D$400:$W$400,,$C412)-SUM($D412:AJ412),INDEX($D$400:$W$400,,$C412)/$F$388)))</f>
        <v>0</v>
      </c>
      <c r="AL412" s="26">
        <f>IF($F$388="n/a",0,IF(AL$3&lt;=$C412,0,IF(AL$3&gt;($F$388+$C412),INDEX($D$400:$W$400,,$C412)-SUM($D412:AK412),INDEX($D$400:$W$400,,$C412)/$F$388)))</f>
        <v>0</v>
      </c>
      <c r="AM412" s="26">
        <f>IF($F$388="n/a",0,IF(AM$3&lt;=$C412,0,IF(AM$3&gt;($F$388+$C412),INDEX($D$400:$W$400,,$C412)-SUM($D412:AL412),INDEX($D$400:$W$400,,$C412)/$F$388)))</f>
        <v>0</v>
      </c>
      <c r="AN412" s="26">
        <f>IF($F$388="n/a",0,IF(AN$3&lt;=$C412,0,IF(AN$3&gt;($F$388+$C412),INDEX($D$400:$W$400,,$C412)-SUM($D412:AM412),INDEX($D$400:$W$400,,$C412)/$F$388)))</f>
        <v>0</v>
      </c>
      <c r="AO412" s="26">
        <f>IF($F$388="n/a",0,IF(AO$3&lt;=$C412,0,IF(AO$3&gt;($F$388+$C412),INDEX($D$400:$W$400,,$C412)-SUM($D412:AN412),INDEX($D$400:$W$400,,$C412)/$F$388)))</f>
        <v>0</v>
      </c>
      <c r="AP412" s="26">
        <f>IF($F$388="n/a",0,IF(AP$3&lt;=$C412,0,IF(AP$3&gt;($F$388+$C412),INDEX($D$400:$W$400,,$C412)-SUM($D412:AO412),INDEX($D$400:$W$400,,$C412)/$F$388)))</f>
        <v>0</v>
      </c>
      <c r="AQ412" s="26">
        <f>IF($F$388="n/a",0,IF(AQ$3&lt;=$C412,0,IF(AQ$3&gt;($F$388+$C412),INDEX($D$400:$W$400,,$C412)-SUM($D412:AP412),INDEX($D$400:$W$400,,$C412)/$F$388)))</f>
        <v>0</v>
      </c>
      <c r="AR412" s="26">
        <f>IF($F$388="n/a",0,IF(AR$3&lt;=$C412,0,IF(AR$3&gt;($F$388+$C412),INDEX($D$400:$W$400,,$C412)-SUM($D412:AQ412),INDEX($D$400:$W$400,,$C412)/$F$388)))</f>
        <v>0</v>
      </c>
      <c r="AS412" s="26">
        <f>IF($F$388="n/a",0,IF(AS$3&lt;=$C412,0,IF(AS$3&gt;($F$388+$C412),INDEX($D$400:$W$400,,$C412)-SUM($D412:AR412),INDEX($D$400:$W$400,,$C412)/$F$388)))</f>
        <v>0</v>
      </c>
      <c r="AT412" s="26">
        <f>IF($F$388="n/a",0,IF(AT$3&lt;=$C412,0,IF(AT$3&gt;($F$388+$C412),INDEX($D$400:$W$400,,$C412)-SUM($D412:AS412),INDEX($D$400:$W$400,,$C412)/$F$388)))</f>
        <v>0</v>
      </c>
      <c r="AU412" s="26">
        <f>IF($F$388="n/a",0,IF(AU$3&lt;=$C412,0,IF(AU$3&gt;($F$388+$C412),INDEX($D$400:$W$400,,$C412)-SUM($D412:AT412),INDEX($D$400:$W$400,,$C412)/$F$388)))</f>
        <v>0</v>
      </c>
      <c r="AV412" s="26">
        <f>IF($F$388="n/a",0,IF(AV$3&lt;=$C412,0,IF(AV$3&gt;($F$388+$C412),INDEX($D$400:$W$400,,$C412)-SUM($D412:AU412),INDEX($D$400:$W$400,,$C412)/$F$388)))</f>
        <v>0</v>
      </c>
      <c r="AW412" s="26">
        <f>IF($F$388="n/a",0,IF(AW$3&lt;=$C412,0,IF(AW$3&gt;($F$388+$C412),INDEX($D$400:$W$400,,$C412)-SUM($D412:AV412),INDEX($D$400:$W$400,,$C412)/$F$388)))</f>
        <v>0</v>
      </c>
      <c r="AX412" s="26">
        <f>IF($F$388="n/a",0,IF(AX$3&lt;=$C412,0,IF(AX$3&gt;($F$388+$C412),INDEX($D$400:$W$400,,$C412)-SUM($D412:AW412),INDEX($D$400:$W$400,,$C412)/$F$388)))</f>
        <v>0</v>
      </c>
      <c r="AY412" s="26">
        <f>IF($F$388="n/a",0,IF(AY$3&lt;=$C412,0,IF(AY$3&gt;($F$388+$C412),INDEX($D$400:$W$400,,$C412)-SUM($D412:AX412),INDEX($D$400:$W$400,,$C412)/$F$388)))</f>
        <v>0</v>
      </c>
      <c r="AZ412" s="26">
        <f>IF($F$388="n/a",0,IF(AZ$3&lt;=$C412,0,IF(AZ$3&gt;($F$388+$C412),INDEX($D$400:$W$400,,$C412)-SUM($D412:AY412),INDEX($D$400:$W$400,,$C412)/$F$388)))</f>
        <v>0</v>
      </c>
      <c r="BA412" s="26">
        <f>IF($F$388="n/a",0,IF(BA$3&lt;=$C412,0,IF(BA$3&gt;($F$388+$C412),INDEX($D$400:$W$400,,$C412)-SUM($D412:AZ412),INDEX($D$400:$W$400,,$C412)/$F$388)))</f>
        <v>0</v>
      </c>
      <c r="BB412" s="26">
        <f>IF($F$388="n/a",0,IF(BB$3&lt;=$C412,0,IF(BB$3&gt;($F$388+$C412),INDEX($D$400:$W$400,,$C412)-SUM($D412:BA412),INDEX($D$400:$W$400,,$C412)/$F$388)))</f>
        <v>0</v>
      </c>
      <c r="BC412" s="26">
        <f>IF($F$388="n/a",0,IF(BC$3&lt;=$C412,0,IF(BC$3&gt;($F$388+$C412),INDEX($D$400:$W$400,,$C412)-SUM($D412:BB412),INDEX($D$400:$W$400,,$C412)/$F$388)))</f>
        <v>0</v>
      </c>
      <c r="BD412" s="26">
        <f>IF($F$388="n/a",0,IF(BD$3&lt;=$C412,0,IF(BD$3&gt;($F$388+$C412),INDEX($D$400:$W$400,,$C412)-SUM($D412:BC412),INDEX($D$400:$W$400,,$C412)/$F$388)))</f>
        <v>0</v>
      </c>
      <c r="BE412" s="26">
        <f>IF($F$388="n/a",0,IF(BE$3&lt;=$C412,0,IF(BE$3&gt;($F$388+$C412),INDEX($D$400:$W$400,,$C412)-SUM($D412:BD412),INDEX($D$400:$W$400,,$C412)/$F$388)))</f>
        <v>0</v>
      </c>
      <c r="BF412" s="26">
        <f>IF($F$388="n/a",0,IF(BF$3&lt;=$C412,0,IF(BF$3&gt;($F$388+$C412),INDEX($D$400:$W$400,,$C412)-SUM($D412:BE412),INDEX($D$400:$W$400,,$C412)/$F$388)))</f>
        <v>0</v>
      </c>
      <c r="BG412" s="26">
        <f>IF($F$388="n/a",0,IF(BG$3&lt;=$C412,0,IF(BG$3&gt;($F$388+$C412),INDEX($D$400:$W$400,,$C412)-SUM($D412:BF412),INDEX($D$400:$W$400,,$C412)/$F$388)))</f>
        <v>0</v>
      </c>
      <c r="BH412" s="26">
        <f>IF($F$388="n/a",0,IF(BH$3&lt;=$C412,0,IF(BH$3&gt;($F$388+$C412),INDEX($D$400:$W$400,,$C412)-SUM($D412:BG412),INDEX($D$400:$W$400,,$C412)/$F$388)))</f>
        <v>0</v>
      </c>
      <c r="BI412" s="26">
        <f>IF($F$388="n/a",0,IF(BI$3&lt;=$C412,0,IF(BI$3&gt;($F$388+$C412),INDEX($D$400:$W$400,,$C412)-SUM($D412:BH412),INDEX($D$400:$W$400,,$C412)/$F$388)))</f>
        <v>0</v>
      </c>
      <c r="BJ412" s="26">
        <f>IF($F$388="n/a",0,IF(BJ$3&lt;=$C412,0,IF(BJ$3&gt;($F$388+$C412),INDEX($D$400:$W$400,,$C412)-SUM($D412:BI412),INDEX($D$400:$W$400,,$C412)/$F$388)))</f>
        <v>0</v>
      </c>
      <c r="BK412" s="26">
        <f>IF($F$388="n/a",0,IF(BK$3&lt;=$C412,0,IF(BK$3&gt;($F$388+$C412),INDEX($D$400:$W$400,,$C412)-SUM($D412:BJ412),INDEX($D$400:$W$400,,$C412)/$F$388)))</f>
        <v>0</v>
      </c>
    </row>
    <row r="413" spans="2:63" hidden="1" outlineLevel="1" x14ac:dyDescent="0.3">
      <c r="B413" s="15">
        <v>2023</v>
      </c>
      <c r="C413">
        <v>11</v>
      </c>
      <c r="D413" s="26"/>
      <c r="E413" s="26">
        <f>IF($F$388="n/a",0,IF(E$3&lt;=$C413,0,IF(E$3&gt;($F$388+$C413),INDEX($D$400:$W$400,,$C413)-SUM($D413:D413),INDEX($D$400:$W$400,,$C413)/$F$388)))</f>
        <v>0</v>
      </c>
      <c r="F413" s="26">
        <f>IF($F$388="n/a",0,IF(F$3&lt;=$C413,0,IF(F$3&gt;($F$388+$C413),INDEX($D$400:$W$400,,$C413)-SUM($D413:E413),INDEX($D$400:$W$400,,$C413)/$F$388)))</f>
        <v>0</v>
      </c>
      <c r="G413" s="26">
        <f>IF($F$388="n/a",0,IF(G$3&lt;=$C413,0,IF(G$3&gt;($F$388+$C413),INDEX($D$400:$W$400,,$C413)-SUM($D413:F413),INDEX($D$400:$W$400,,$C413)/$F$388)))</f>
        <v>0</v>
      </c>
      <c r="H413" s="46">
        <f>IF($F$388="n/a",0,IF(H$3&lt;=$C413,0,IF(H$3&gt;($F$388+$C413),INDEX($D$400:$W$400,,$C413)-SUM($D413:G413),INDEX($D$400:$W$400,,$C413)/$F$388)))</f>
        <v>0</v>
      </c>
      <c r="I413" s="40">
        <f>IF($F$388="n/a",0,IF(I$3&lt;=$C413,0,IF(I$3&gt;($F$388+$C413),INDEX($D$400:$W$400,,$C413)-SUM($D413:H413),INDEX($D$400:$W$400,,$C413)/$F$388)))</f>
        <v>0</v>
      </c>
      <c r="J413" s="26">
        <f>IF($F$388="n/a",0,IF(J$3&lt;=$C413,0,IF(J$3&gt;($F$388+$C413),INDEX($D$400:$W$400,,$C413)-SUM($D413:I413),INDEX($D$400:$W$400,,$C413)/$F$388)))</f>
        <v>0</v>
      </c>
      <c r="K413" s="26">
        <f>IF($F$388="n/a",0,IF(K$3&lt;=$C413,0,IF(K$3&gt;($F$388+$C413),INDEX($D$400:$W$400,,$C413)-SUM($D413:J413),INDEX($D$400:$W$400,,$C413)/$F$388)))</f>
        <v>0</v>
      </c>
      <c r="L413" s="26">
        <f>IF($F$388="n/a",0,IF(L$3&lt;=$C413,0,IF(L$3&gt;($F$388+$C413),INDEX($D$400:$W$400,,$C413)-SUM($D413:K413),INDEX($D$400:$W$400,,$C413)/$F$388)))</f>
        <v>0</v>
      </c>
      <c r="M413" s="26">
        <f>IF($F$388="n/a",0,IF(M$3&lt;=$C413,0,IF(M$3&gt;($F$388+$C413),INDEX($D$400:$W$400,,$C413)-SUM($D413:L413),INDEX($D$400:$W$400,,$C413)/$F$388)))</f>
        <v>0</v>
      </c>
      <c r="N413" s="26">
        <f>IF($F$388="n/a",0,IF(N$3&lt;=$C413,0,IF(N$3&gt;($F$388+$C413),INDEX($D$400:$W$400,,$C413)-SUM($D413:M413),INDEX($D$400:$W$400,,$C413)/$F$388)))</f>
        <v>0</v>
      </c>
      <c r="O413" s="26">
        <f>IF($F$388="n/a",0,IF(O$3&lt;=$C413,0,IF(O$3&gt;($F$388+$C413),INDEX($D$400:$W$400,,$C413)-SUM($D413:N413),INDEX($D$400:$W$400,,$C413)/$F$388)))</f>
        <v>0</v>
      </c>
      <c r="P413" s="26">
        <f>IF($F$388="n/a",0,IF(P$3&lt;=$C413,0,IF(P$3&gt;($F$388+$C413),INDEX($D$400:$W$400,,$C413)-SUM($D413:O413),INDEX($D$400:$W$400,,$C413)/$F$388)))</f>
        <v>0</v>
      </c>
      <c r="Q413" s="26">
        <f>IF($F$388="n/a",0,IF(Q$3&lt;=$C413,0,IF(Q$3&gt;($F$388+$C413),INDEX($D$400:$W$400,,$C413)-SUM($D413:P413),INDEX($D$400:$W$400,,$C413)/$F$388)))</f>
        <v>0</v>
      </c>
      <c r="R413" s="26">
        <f>IF($F$388="n/a",0,IF(R$3&lt;=$C413,0,IF(R$3&gt;($F$388+$C413),INDEX($D$400:$W$400,,$C413)-SUM($D413:Q413),INDEX($D$400:$W$400,,$C413)/$F$388)))</f>
        <v>0</v>
      </c>
      <c r="S413" s="26">
        <f>IF($F$388="n/a",0,IF(S$3&lt;=$C413,0,IF(S$3&gt;($F$388+$C413),INDEX($D$400:$W$400,,$C413)-SUM($D413:R413),INDEX($D$400:$W$400,,$C413)/$F$388)))</f>
        <v>0</v>
      </c>
      <c r="T413" s="26">
        <f>IF($F$388="n/a",0,IF(T$3&lt;=$C413,0,IF(T$3&gt;($F$388+$C413),INDEX($D$400:$W$400,,$C413)-SUM($D413:S413),INDEX($D$400:$W$400,,$C413)/$F$388)))</f>
        <v>0</v>
      </c>
      <c r="U413" s="26">
        <f>IF($F$388="n/a",0,IF(U$3&lt;=$C413,0,IF(U$3&gt;($F$388+$C413),INDEX($D$400:$W$400,,$C413)-SUM($D413:T413),INDEX($D$400:$W$400,,$C413)/$F$388)))</f>
        <v>0</v>
      </c>
      <c r="V413" s="26">
        <f>IF($F$388="n/a",0,IF(V$3&lt;=$C413,0,IF(V$3&gt;($F$388+$C413),INDEX($D$400:$W$400,,$C413)-SUM($D413:U413),INDEX($D$400:$W$400,,$C413)/$F$388)))</f>
        <v>0</v>
      </c>
      <c r="W413" s="26">
        <f>IF($F$388="n/a",0,IF(W$3&lt;=$C413,0,IF(W$3&gt;($F$388+$C413),INDEX($D$400:$W$400,,$C413)-SUM($D413:V413),INDEX($D$400:$W$400,,$C413)/$F$388)))</f>
        <v>0</v>
      </c>
      <c r="X413" s="26">
        <f>IF($F$388="n/a",0,IF(X$3&lt;=$C413,0,IF(X$3&gt;($F$388+$C413),INDEX($D$400:$W$400,,$C413)-SUM($D413:W413),INDEX($D$400:$W$400,,$C413)/$F$388)))</f>
        <v>0</v>
      </c>
      <c r="Y413" s="26">
        <f>IF($F$388="n/a",0,IF(Y$3&lt;=$C413,0,IF(Y$3&gt;($F$388+$C413),INDEX($D$400:$W$400,,$C413)-SUM($D413:X413),INDEX($D$400:$W$400,,$C413)/$F$388)))</f>
        <v>0</v>
      </c>
      <c r="Z413" s="26">
        <f>IF($F$388="n/a",0,IF(Z$3&lt;=$C413,0,IF(Z$3&gt;($F$388+$C413),INDEX($D$400:$W$400,,$C413)-SUM($D413:Y413),INDEX($D$400:$W$400,,$C413)/$F$388)))</f>
        <v>0</v>
      </c>
      <c r="AA413" s="26">
        <f>IF($F$388="n/a",0,IF(AA$3&lt;=$C413,0,IF(AA$3&gt;($F$388+$C413),INDEX($D$400:$W$400,,$C413)-SUM($D413:Z413),INDEX($D$400:$W$400,,$C413)/$F$388)))</f>
        <v>0</v>
      </c>
      <c r="AB413" s="26">
        <f>IF($F$388="n/a",0,IF(AB$3&lt;=$C413,0,IF(AB$3&gt;($F$388+$C413),INDEX($D$400:$W$400,,$C413)-SUM($D413:AA413),INDEX($D$400:$W$400,,$C413)/$F$388)))</f>
        <v>0</v>
      </c>
      <c r="AC413" s="26">
        <f>IF($F$388="n/a",0,IF(AC$3&lt;=$C413,0,IF(AC$3&gt;($F$388+$C413),INDEX($D$400:$W$400,,$C413)-SUM($D413:AB413),INDEX($D$400:$W$400,,$C413)/$F$388)))</f>
        <v>0</v>
      </c>
      <c r="AD413" s="26">
        <f>IF($F$388="n/a",0,IF(AD$3&lt;=$C413,0,IF(AD$3&gt;($F$388+$C413),INDEX($D$400:$W$400,,$C413)-SUM($D413:AC413),INDEX($D$400:$W$400,,$C413)/$F$388)))</f>
        <v>0</v>
      </c>
      <c r="AE413" s="26">
        <f>IF($F$388="n/a",0,IF(AE$3&lt;=$C413,0,IF(AE$3&gt;($F$388+$C413),INDEX($D$400:$W$400,,$C413)-SUM($D413:AD413),INDEX($D$400:$W$400,,$C413)/$F$388)))</f>
        <v>0</v>
      </c>
      <c r="AF413" s="26">
        <f>IF($F$388="n/a",0,IF(AF$3&lt;=$C413,0,IF(AF$3&gt;($F$388+$C413),INDEX($D$400:$W$400,,$C413)-SUM($D413:AE413),INDEX($D$400:$W$400,,$C413)/$F$388)))</f>
        <v>0</v>
      </c>
      <c r="AG413" s="26">
        <f>IF($F$388="n/a",0,IF(AG$3&lt;=$C413,0,IF(AG$3&gt;($F$388+$C413),INDEX($D$400:$W$400,,$C413)-SUM($D413:AF413),INDEX($D$400:$W$400,,$C413)/$F$388)))</f>
        <v>0</v>
      </c>
      <c r="AH413" s="26">
        <f>IF($F$388="n/a",0,IF(AH$3&lt;=$C413,0,IF(AH$3&gt;($F$388+$C413),INDEX($D$400:$W$400,,$C413)-SUM($D413:AG413),INDEX($D$400:$W$400,,$C413)/$F$388)))</f>
        <v>0</v>
      </c>
      <c r="AI413" s="26">
        <f>IF($F$388="n/a",0,IF(AI$3&lt;=$C413,0,IF(AI$3&gt;($F$388+$C413),INDEX($D$400:$W$400,,$C413)-SUM($D413:AH413),INDEX($D$400:$W$400,,$C413)/$F$388)))</f>
        <v>0</v>
      </c>
      <c r="AJ413" s="26">
        <f>IF($F$388="n/a",0,IF(AJ$3&lt;=$C413,0,IF(AJ$3&gt;($F$388+$C413),INDEX($D$400:$W$400,,$C413)-SUM($D413:AI413),INDEX($D$400:$W$400,,$C413)/$F$388)))</f>
        <v>0</v>
      </c>
      <c r="AK413" s="26">
        <f>IF($F$388="n/a",0,IF(AK$3&lt;=$C413,0,IF(AK$3&gt;($F$388+$C413),INDEX($D$400:$W$400,,$C413)-SUM($D413:AJ413),INDEX($D$400:$W$400,,$C413)/$F$388)))</f>
        <v>0</v>
      </c>
      <c r="AL413" s="26">
        <f>IF($F$388="n/a",0,IF(AL$3&lt;=$C413,0,IF(AL$3&gt;($F$388+$C413),INDEX($D$400:$W$400,,$C413)-SUM($D413:AK413),INDEX($D$400:$W$400,,$C413)/$F$388)))</f>
        <v>0</v>
      </c>
      <c r="AM413" s="26">
        <f>IF($F$388="n/a",0,IF(AM$3&lt;=$C413,0,IF(AM$3&gt;($F$388+$C413),INDEX($D$400:$W$400,,$C413)-SUM($D413:AL413),INDEX($D$400:$W$400,,$C413)/$F$388)))</f>
        <v>0</v>
      </c>
      <c r="AN413" s="26">
        <f>IF($F$388="n/a",0,IF(AN$3&lt;=$C413,0,IF(AN$3&gt;($F$388+$C413),INDEX($D$400:$W$400,,$C413)-SUM($D413:AM413),INDEX($D$400:$W$400,,$C413)/$F$388)))</f>
        <v>0</v>
      </c>
      <c r="AO413" s="26">
        <f>IF($F$388="n/a",0,IF(AO$3&lt;=$C413,0,IF(AO$3&gt;($F$388+$C413),INDEX($D$400:$W$400,,$C413)-SUM($D413:AN413),INDEX($D$400:$W$400,,$C413)/$F$388)))</f>
        <v>0</v>
      </c>
      <c r="AP413" s="26">
        <f>IF($F$388="n/a",0,IF(AP$3&lt;=$C413,0,IF(AP$3&gt;($F$388+$C413),INDEX($D$400:$W$400,,$C413)-SUM($D413:AO413),INDEX($D$400:$W$400,,$C413)/$F$388)))</f>
        <v>0</v>
      </c>
      <c r="AQ413" s="26">
        <f>IF($F$388="n/a",0,IF(AQ$3&lt;=$C413,0,IF(AQ$3&gt;($F$388+$C413),INDEX($D$400:$W$400,,$C413)-SUM($D413:AP413),INDEX($D$400:$W$400,,$C413)/$F$388)))</f>
        <v>0</v>
      </c>
      <c r="AR413" s="26">
        <f>IF($F$388="n/a",0,IF(AR$3&lt;=$C413,0,IF(AR$3&gt;($F$388+$C413),INDEX($D$400:$W$400,,$C413)-SUM($D413:AQ413),INDEX($D$400:$W$400,,$C413)/$F$388)))</f>
        <v>0</v>
      </c>
      <c r="AS413" s="26">
        <f>IF($F$388="n/a",0,IF(AS$3&lt;=$C413,0,IF(AS$3&gt;($F$388+$C413),INDEX($D$400:$W$400,,$C413)-SUM($D413:AR413),INDEX($D$400:$W$400,,$C413)/$F$388)))</f>
        <v>0</v>
      </c>
      <c r="AT413" s="26">
        <f>IF($F$388="n/a",0,IF(AT$3&lt;=$C413,0,IF(AT$3&gt;($F$388+$C413),INDEX($D$400:$W$400,,$C413)-SUM($D413:AS413),INDEX($D$400:$W$400,,$C413)/$F$388)))</f>
        <v>0</v>
      </c>
      <c r="AU413" s="26">
        <f>IF($F$388="n/a",0,IF(AU$3&lt;=$C413,0,IF(AU$3&gt;($F$388+$C413),INDEX($D$400:$W$400,,$C413)-SUM($D413:AT413),INDEX($D$400:$W$400,,$C413)/$F$388)))</f>
        <v>0</v>
      </c>
      <c r="AV413" s="26">
        <f>IF($F$388="n/a",0,IF(AV$3&lt;=$C413,0,IF(AV$3&gt;($F$388+$C413),INDEX($D$400:$W$400,,$C413)-SUM($D413:AU413),INDEX($D$400:$W$400,,$C413)/$F$388)))</f>
        <v>0</v>
      </c>
      <c r="AW413" s="26">
        <f>IF($F$388="n/a",0,IF(AW$3&lt;=$C413,0,IF(AW$3&gt;($F$388+$C413),INDEX($D$400:$W$400,,$C413)-SUM($D413:AV413),INDEX($D$400:$W$400,,$C413)/$F$388)))</f>
        <v>0</v>
      </c>
      <c r="AX413" s="26">
        <f>IF($F$388="n/a",0,IF(AX$3&lt;=$C413,0,IF(AX$3&gt;($F$388+$C413),INDEX($D$400:$W$400,,$C413)-SUM($D413:AW413),INDEX($D$400:$W$400,,$C413)/$F$388)))</f>
        <v>0</v>
      </c>
      <c r="AY413" s="26">
        <f>IF($F$388="n/a",0,IF(AY$3&lt;=$C413,0,IF(AY$3&gt;($F$388+$C413),INDEX($D$400:$W$400,,$C413)-SUM($D413:AX413),INDEX($D$400:$W$400,,$C413)/$F$388)))</f>
        <v>0</v>
      </c>
      <c r="AZ413" s="26">
        <f>IF($F$388="n/a",0,IF(AZ$3&lt;=$C413,0,IF(AZ$3&gt;($F$388+$C413),INDEX($D$400:$W$400,,$C413)-SUM($D413:AY413),INDEX($D$400:$W$400,,$C413)/$F$388)))</f>
        <v>0</v>
      </c>
      <c r="BA413" s="26">
        <f>IF($F$388="n/a",0,IF(BA$3&lt;=$C413,0,IF(BA$3&gt;($F$388+$C413),INDEX($D$400:$W$400,,$C413)-SUM($D413:AZ413),INDEX($D$400:$W$400,,$C413)/$F$388)))</f>
        <v>0</v>
      </c>
      <c r="BB413" s="26">
        <f>IF($F$388="n/a",0,IF(BB$3&lt;=$C413,0,IF(BB$3&gt;($F$388+$C413),INDEX($D$400:$W$400,,$C413)-SUM($D413:BA413),INDEX($D$400:$W$400,,$C413)/$F$388)))</f>
        <v>0</v>
      </c>
      <c r="BC413" s="26">
        <f>IF($F$388="n/a",0,IF(BC$3&lt;=$C413,0,IF(BC$3&gt;($F$388+$C413),INDEX($D$400:$W$400,,$C413)-SUM($D413:BB413),INDEX($D$400:$W$400,,$C413)/$F$388)))</f>
        <v>0</v>
      </c>
      <c r="BD413" s="26">
        <f>IF($F$388="n/a",0,IF(BD$3&lt;=$C413,0,IF(BD$3&gt;($F$388+$C413),INDEX($D$400:$W$400,,$C413)-SUM($D413:BC413),INDEX($D$400:$W$400,,$C413)/$F$388)))</f>
        <v>0</v>
      </c>
      <c r="BE413" s="26">
        <f>IF($F$388="n/a",0,IF(BE$3&lt;=$C413,0,IF(BE$3&gt;($F$388+$C413),INDEX($D$400:$W$400,,$C413)-SUM($D413:BD413),INDEX($D$400:$W$400,,$C413)/$F$388)))</f>
        <v>0</v>
      </c>
      <c r="BF413" s="26">
        <f>IF($F$388="n/a",0,IF(BF$3&lt;=$C413,0,IF(BF$3&gt;($F$388+$C413),INDEX($D$400:$W$400,,$C413)-SUM($D413:BE413),INDEX($D$400:$W$400,,$C413)/$F$388)))</f>
        <v>0</v>
      </c>
      <c r="BG413" s="26">
        <f>IF($F$388="n/a",0,IF(BG$3&lt;=$C413,0,IF(BG$3&gt;($F$388+$C413),INDEX($D$400:$W$400,,$C413)-SUM($D413:BF413),INDEX($D$400:$W$400,,$C413)/$F$388)))</f>
        <v>0</v>
      </c>
      <c r="BH413" s="26">
        <f>IF($F$388="n/a",0,IF(BH$3&lt;=$C413,0,IF(BH$3&gt;($F$388+$C413),INDEX($D$400:$W$400,,$C413)-SUM($D413:BG413),INDEX($D$400:$W$400,,$C413)/$F$388)))</f>
        <v>0</v>
      </c>
      <c r="BI413" s="26">
        <f>IF($F$388="n/a",0,IF(BI$3&lt;=$C413,0,IF(BI$3&gt;($F$388+$C413),INDEX($D$400:$W$400,,$C413)-SUM($D413:BH413),INDEX($D$400:$W$400,,$C413)/$F$388)))</f>
        <v>0</v>
      </c>
      <c r="BJ413" s="26">
        <f>IF($F$388="n/a",0,IF(BJ$3&lt;=$C413,0,IF(BJ$3&gt;($F$388+$C413),INDEX($D$400:$W$400,,$C413)-SUM($D413:BI413),INDEX($D$400:$W$400,,$C413)/$F$388)))</f>
        <v>0</v>
      </c>
      <c r="BK413" s="26">
        <f>IF($F$388="n/a",0,IF(BK$3&lt;=$C413,0,IF(BK$3&gt;($F$388+$C413),INDEX($D$400:$W$400,,$C413)-SUM($D413:BJ413),INDEX($D$400:$W$400,,$C413)/$F$388)))</f>
        <v>0</v>
      </c>
    </row>
    <row r="414" spans="2:63" hidden="1" outlineLevel="1" x14ac:dyDescent="0.3">
      <c r="B414" s="15">
        <v>2024</v>
      </c>
      <c r="C414">
        <v>12</v>
      </c>
      <c r="D414" s="26"/>
      <c r="E414" s="26">
        <f>IF($F$388="n/a",0,IF(E$3&lt;=$C414,0,IF(E$3&gt;($F$388+$C414),INDEX($D$400:$W$400,,$C414)-SUM($D414:D414),INDEX($D$400:$W$400,,$C414)/$F$388)))</f>
        <v>0</v>
      </c>
      <c r="F414" s="26">
        <f>IF($F$388="n/a",0,IF(F$3&lt;=$C414,0,IF(F$3&gt;($F$388+$C414),INDEX($D$400:$W$400,,$C414)-SUM($D414:E414),INDEX($D$400:$W$400,,$C414)/$F$388)))</f>
        <v>0</v>
      </c>
      <c r="G414" s="26">
        <f>IF($F$388="n/a",0,IF(G$3&lt;=$C414,0,IF(G$3&gt;($F$388+$C414),INDEX($D$400:$W$400,,$C414)-SUM($D414:F414),INDEX($D$400:$W$400,,$C414)/$F$388)))</f>
        <v>0</v>
      </c>
      <c r="H414" s="46">
        <f>IF($F$388="n/a",0,IF(H$3&lt;=$C414,0,IF(H$3&gt;($F$388+$C414),INDEX($D$400:$W$400,,$C414)-SUM($D414:G414),INDEX($D$400:$W$400,,$C414)/$F$388)))</f>
        <v>0</v>
      </c>
      <c r="I414" s="40">
        <f>IF($F$388="n/a",0,IF(I$3&lt;=$C414,0,IF(I$3&gt;($F$388+$C414),INDEX($D$400:$W$400,,$C414)-SUM($D414:H414),INDEX($D$400:$W$400,,$C414)/$F$388)))</f>
        <v>0</v>
      </c>
      <c r="J414" s="26">
        <f>IF($F$388="n/a",0,IF(J$3&lt;=$C414,0,IF(J$3&gt;($F$388+$C414),INDEX($D$400:$W$400,,$C414)-SUM($D414:I414),INDEX($D$400:$W$400,,$C414)/$F$388)))</f>
        <v>0</v>
      </c>
      <c r="K414" s="26">
        <f>IF($F$388="n/a",0,IF(K$3&lt;=$C414,0,IF(K$3&gt;($F$388+$C414),INDEX($D$400:$W$400,,$C414)-SUM($D414:J414),INDEX($D$400:$W$400,,$C414)/$F$388)))</f>
        <v>0</v>
      </c>
      <c r="L414" s="26">
        <f>IF($F$388="n/a",0,IF(L$3&lt;=$C414,0,IF(L$3&gt;($F$388+$C414),INDEX($D$400:$W$400,,$C414)-SUM($D414:K414),INDEX($D$400:$W$400,,$C414)/$F$388)))</f>
        <v>0</v>
      </c>
      <c r="M414" s="26">
        <f>IF($F$388="n/a",0,IF(M$3&lt;=$C414,0,IF(M$3&gt;($F$388+$C414),INDEX($D$400:$W$400,,$C414)-SUM($D414:L414),INDEX($D$400:$W$400,,$C414)/$F$388)))</f>
        <v>0</v>
      </c>
      <c r="N414" s="26">
        <f>IF($F$388="n/a",0,IF(N$3&lt;=$C414,0,IF(N$3&gt;($F$388+$C414),INDEX($D$400:$W$400,,$C414)-SUM($D414:M414),INDEX($D$400:$W$400,,$C414)/$F$388)))</f>
        <v>0</v>
      </c>
      <c r="O414" s="26">
        <f>IF($F$388="n/a",0,IF(O$3&lt;=$C414,0,IF(O$3&gt;($F$388+$C414),INDEX($D$400:$W$400,,$C414)-SUM($D414:N414),INDEX($D$400:$W$400,,$C414)/$F$388)))</f>
        <v>0</v>
      </c>
      <c r="P414" s="26">
        <f>IF($F$388="n/a",0,IF(P$3&lt;=$C414,0,IF(P$3&gt;($F$388+$C414),INDEX($D$400:$W$400,,$C414)-SUM($D414:O414),INDEX($D$400:$W$400,,$C414)/$F$388)))</f>
        <v>0</v>
      </c>
      <c r="Q414" s="26">
        <f>IF($F$388="n/a",0,IF(Q$3&lt;=$C414,0,IF(Q$3&gt;($F$388+$C414),INDEX($D$400:$W$400,,$C414)-SUM($D414:P414),INDEX($D$400:$W$400,,$C414)/$F$388)))</f>
        <v>0</v>
      </c>
      <c r="R414" s="26">
        <f>IF($F$388="n/a",0,IF(R$3&lt;=$C414,0,IF(R$3&gt;($F$388+$C414),INDEX($D$400:$W$400,,$C414)-SUM($D414:Q414),INDEX($D$400:$W$400,,$C414)/$F$388)))</f>
        <v>0</v>
      </c>
      <c r="S414" s="26">
        <f>IF($F$388="n/a",0,IF(S$3&lt;=$C414,0,IF(S$3&gt;($F$388+$C414),INDEX($D$400:$W$400,,$C414)-SUM($D414:R414),INDEX($D$400:$W$400,,$C414)/$F$388)))</f>
        <v>0</v>
      </c>
      <c r="T414" s="26">
        <f>IF($F$388="n/a",0,IF(T$3&lt;=$C414,0,IF(T$3&gt;($F$388+$C414),INDEX($D$400:$W$400,,$C414)-SUM($D414:S414),INDEX($D$400:$W$400,,$C414)/$F$388)))</f>
        <v>0</v>
      </c>
      <c r="U414" s="26">
        <f>IF($F$388="n/a",0,IF(U$3&lt;=$C414,0,IF(U$3&gt;($F$388+$C414),INDEX($D$400:$W$400,,$C414)-SUM($D414:T414),INDEX($D$400:$W$400,,$C414)/$F$388)))</f>
        <v>0</v>
      </c>
      <c r="V414" s="26">
        <f>IF($F$388="n/a",0,IF(V$3&lt;=$C414,0,IF(V$3&gt;($F$388+$C414),INDEX($D$400:$W$400,,$C414)-SUM($D414:U414),INDEX($D$400:$W$400,,$C414)/$F$388)))</f>
        <v>0</v>
      </c>
      <c r="W414" s="26">
        <f>IF($F$388="n/a",0,IF(W$3&lt;=$C414,0,IF(W$3&gt;($F$388+$C414),INDEX($D$400:$W$400,,$C414)-SUM($D414:V414),INDEX($D$400:$W$400,,$C414)/$F$388)))</f>
        <v>0</v>
      </c>
      <c r="X414" s="26">
        <f>IF($F$388="n/a",0,IF(X$3&lt;=$C414,0,IF(X$3&gt;($F$388+$C414),INDEX($D$400:$W$400,,$C414)-SUM($D414:W414),INDEX($D$400:$W$400,,$C414)/$F$388)))</f>
        <v>0</v>
      </c>
      <c r="Y414" s="26">
        <f>IF($F$388="n/a",0,IF(Y$3&lt;=$C414,0,IF(Y$3&gt;($F$388+$C414),INDEX($D$400:$W$400,,$C414)-SUM($D414:X414),INDEX($D$400:$W$400,,$C414)/$F$388)))</f>
        <v>0</v>
      </c>
      <c r="Z414" s="26">
        <f>IF($F$388="n/a",0,IF(Z$3&lt;=$C414,0,IF(Z$3&gt;($F$388+$C414),INDEX($D$400:$W$400,,$C414)-SUM($D414:Y414),INDEX($D$400:$W$400,,$C414)/$F$388)))</f>
        <v>0</v>
      </c>
      <c r="AA414" s="26">
        <f>IF($F$388="n/a",0,IF(AA$3&lt;=$C414,0,IF(AA$3&gt;($F$388+$C414),INDEX($D$400:$W$400,,$C414)-SUM($D414:Z414),INDEX($D$400:$W$400,,$C414)/$F$388)))</f>
        <v>0</v>
      </c>
      <c r="AB414" s="26">
        <f>IF($F$388="n/a",0,IF(AB$3&lt;=$C414,0,IF(AB$3&gt;($F$388+$C414),INDEX($D$400:$W$400,,$C414)-SUM($D414:AA414),INDEX($D$400:$W$400,,$C414)/$F$388)))</f>
        <v>0</v>
      </c>
      <c r="AC414" s="26">
        <f>IF($F$388="n/a",0,IF(AC$3&lt;=$C414,0,IF(AC$3&gt;($F$388+$C414),INDEX($D$400:$W$400,,$C414)-SUM($D414:AB414),INDEX($D$400:$W$400,,$C414)/$F$388)))</f>
        <v>0</v>
      </c>
      <c r="AD414" s="26">
        <f>IF($F$388="n/a",0,IF(AD$3&lt;=$C414,0,IF(AD$3&gt;($F$388+$C414),INDEX($D$400:$W$400,,$C414)-SUM($D414:AC414),INDEX($D$400:$W$400,,$C414)/$F$388)))</f>
        <v>0</v>
      </c>
      <c r="AE414" s="26">
        <f>IF($F$388="n/a",0,IF(AE$3&lt;=$C414,0,IF(AE$3&gt;($F$388+$C414),INDEX($D$400:$W$400,,$C414)-SUM($D414:AD414),INDEX($D$400:$W$400,,$C414)/$F$388)))</f>
        <v>0</v>
      </c>
      <c r="AF414" s="26">
        <f>IF($F$388="n/a",0,IF(AF$3&lt;=$C414,0,IF(AF$3&gt;($F$388+$C414),INDEX($D$400:$W$400,,$C414)-SUM($D414:AE414),INDEX($D$400:$W$400,,$C414)/$F$388)))</f>
        <v>0</v>
      </c>
      <c r="AG414" s="26">
        <f>IF($F$388="n/a",0,IF(AG$3&lt;=$C414,0,IF(AG$3&gt;($F$388+$C414),INDEX($D$400:$W$400,,$C414)-SUM($D414:AF414),INDEX($D$400:$W$400,,$C414)/$F$388)))</f>
        <v>0</v>
      </c>
      <c r="AH414" s="26">
        <f>IF($F$388="n/a",0,IF(AH$3&lt;=$C414,0,IF(AH$3&gt;($F$388+$C414),INDEX($D$400:$W$400,,$C414)-SUM($D414:AG414),INDEX($D$400:$W$400,,$C414)/$F$388)))</f>
        <v>0</v>
      </c>
      <c r="AI414" s="26">
        <f>IF($F$388="n/a",0,IF(AI$3&lt;=$C414,0,IF(AI$3&gt;($F$388+$C414),INDEX($D$400:$W$400,,$C414)-SUM($D414:AH414),INDEX($D$400:$W$400,,$C414)/$F$388)))</f>
        <v>0</v>
      </c>
      <c r="AJ414" s="26">
        <f>IF($F$388="n/a",0,IF(AJ$3&lt;=$C414,0,IF(AJ$3&gt;($F$388+$C414),INDEX($D$400:$W$400,,$C414)-SUM($D414:AI414),INDEX($D$400:$W$400,,$C414)/$F$388)))</f>
        <v>0</v>
      </c>
      <c r="AK414" s="26">
        <f>IF($F$388="n/a",0,IF(AK$3&lt;=$C414,0,IF(AK$3&gt;($F$388+$C414),INDEX($D$400:$W$400,,$C414)-SUM($D414:AJ414),INDEX($D$400:$W$400,,$C414)/$F$388)))</f>
        <v>0</v>
      </c>
      <c r="AL414" s="26">
        <f>IF($F$388="n/a",0,IF(AL$3&lt;=$C414,0,IF(AL$3&gt;($F$388+$C414),INDEX($D$400:$W$400,,$C414)-SUM($D414:AK414),INDEX($D$400:$W$400,,$C414)/$F$388)))</f>
        <v>0</v>
      </c>
      <c r="AM414" s="26">
        <f>IF($F$388="n/a",0,IF(AM$3&lt;=$C414,0,IF(AM$3&gt;($F$388+$C414),INDEX($D$400:$W$400,,$C414)-SUM($D414:AL414),INDEX($D$400:$W$400,,$C414)/$F$388)))</f>
        <v>0</v>
      </c>
      <c r="AN414" s="26">
        <f>IF($F$388="n/a",0,IF(AN$3&lt;=$C414,0,IF(AN$3&gt;($F$388+$C414),INDEX($D$400:$W$400,,$C414)-SUM($D414:AM414),INDEX($D$400:$W$400,,$C414)/$F$388)))</f>
        <v>0</v>
      </c>
      <c r="AO414" s="26">
        <f>IF($F$388="n/a",0,IF(AO$3&lt;=$C414,0,IF(AO$3&gt;($F$388+$C414),INDEX($D$400:$W$400,,$C414)-SUM($D414:AN414),INDEX($D$400:$W$400,,$C414)/$F$388)))</f>
        <v>0</v>
      </c>
      <c r="AP414" s="26">
        <f>IF($F$388="n/a",0,IF(AP$3&lt;=$C414,0,IF(AP$3&gt;($F$388+$C414),INDEX($D$400:$W$400,,$C414)-SUM($D414:AO414),INDEX($D$400:$W$400,,$C414)/$F$388)))</f>
        <v>0</v>
      </c>
      <c r="AQ414" s="26">
        <f>IF($F$388="n/a",0,IF(AQ$3&lt;=$C414,0,IF(AQ$3&gt;($F$388+$C414),INDEX($D$400:$W$400,,$C414)-SUM($D414:AP414),INDEX($D$400:$W$400,,$C414)/$F$388)))</f>
        <v>0</v>
      </c>
      <c r="AR414" s="26">
        <f>IF($F$388="n/a",0,IF(AR$3&lt;=$C414,0,IF(AR$3&gt;($F$388+$C414),INDEX($D$400:$W$400,,$C414)-SUM($D414:AQ414),INDEX($D$400:$W$400,,$C414)/$F$388)))</f>
        <v>0</v>
      </c>
      <c r="AS414" s="26">
        <f>IF($F$388="n/a",0,IF(AS$3&lt;=$C414,0,IF(AS$3&gt;($F$388+$C414),INDEX($D$400:$W$400,,$C414)-SUM($D414:AR414),INDEX($D$400:$W$400,,$C414)/$F$388)))</f>
        <v>0</v>
      </c>
      <c r="AT414" s="26">
        <f>IF($F$388="n/a",0,IF(AT$3&lt;=$C414,0,IF(AT$3&gt;($F$388+$C414),INDEX($D$400:$W$400,,$C414)-SUM($D414:AS414),INDEX($D$400:$W$400,,$C414)/$F$388)))</f>
        <v>0</v>
      </c>
      <c r="AU414" s="26">
        <f>IF($F$388="n/a",0,IF(AU$3&lt;=$C414,0,IF(AU$3&gt;($F$388+$C414),INDEX($D$400:$W$400,,$C414)-SUM($D414:AT414),INDEX($D$400:$W$400,,$C414)/$F$388)))</f>
        <v>0</v>
      </c>
      <c r="AV414" s="26">
        <f>IF($F$388="n/a",0,IF(AV$3&lt;=$C414,0,IF(AV$3&gt;($F$388+$C414),INDEX($D$400:$W$400,,$C414)-SUM($D414:AU414),INDEX($D$400:$W$400,,$C414)/$F$388)))</f>
        <v>0</v>
      </c>
      <c r="AW414" s="26">
        <f>IF($F$388="n/a",0,IF(AW$3&lt;=$C414,0,IF(AW$3&gt;($F$388+$C414),INDEX($D$400:$W$400,,$C414)-SUM($D414:AV414),INDEX($D$400:$W$400,,$C414)/$F$388)))</f>
        <v>0</v>
      </c>
      <c r="AX414" s="26">
        <f>IF($F$388="n/a",0,IF(AX$3&lt;=$C414,0,IF(AX$3&gt;($F$388+$C414),INDEX($D$400:$W$400,,$C414)-SUM($D414:AW414),INDEX($D$400:$W$400,,$C414)/$F$388)))</f>
        <v>0</v>
      </c>
      <c r="AY414" s="26">
        <f>IF($F$388="n/a",0,IF(AY$3&lt;=$C414,0,IF(AY$3&gt;($F$388+$C414),INDEX($D$400:$W$400,,$C414)-SUM($D414:AX414),INDEX($D$400:$W$400,,$C414)/$F$388)))</f>
        <v>0</v>
      </c>
      <c r="AZ414" s="26">
        <f>IF($F$388="n/a",0,IF(AZ$3&lt;=$C414,0,IF(AZ$3&gt;($F$388+$C414),INDEX($D$400:$W$400,,$C414)-SUM($D414:AY414),INDEX($D$400:$W$400,,$C414)/$F$388)))</f>
        <v>0</v>
      </c>
      <c r="BA414" s="26">
        <f>IF($F$388="n/a",0,IF(BA$3&lt;=$C414,0,IF(BA$3&gt;($F$388+$C414),INDEX($D$400:$W$400,,$C414)-SUM($D414:AZ414),INDEX($D$400:$W$400,,$C414)/$F$388)))</f>
        <v>0</v>
      </c>
      <c r="BB414" s="26">
        <f>IF($F$388="n/a",0,IF(BB$3&lt;=$C414,0,IF(BB$3&gt;($F$388+$C414),INDEX($D$400:$W$400,,$C414)-SUM($D414:BA414),INDEX($D$400:$W$400,,$C414)/$F$388)))</f>
        <v>0</v>
      </c>
      <c r="BC414" s="26">
        <f>IF($F$388="n/a",0,IF(BC$3&lt;=$C414,0,IF(BC$3&gt;($F$388+$C414),INDEX($D$400:$W$400,,$C414)-SUM($D414:BB414),INDEX($D$400:$W$400,,$C414)/$F$388)))</f>
        <v>0</v>
      </c>
      <c r="BD414" s="26">
        <f>IF($F$388="n/a",0,IF(BD$3&lt;=$C414,0,IF(BD$3&gt;($F$388+$C414),INDEX($D$400:$W$400,,$C414)-SUM($D414:BC414),INDEX($D$400:$W$400,,$C414)/$F$388)))</f>
        <v>0</v>
      </c>
      <c r="BE414" s="26">
        <f>IF($F$388="n/a",0,IF(BE$3&lt;=$C414,0,IF(BE$3&gt;($F$388+$C414),INDEX($D$400:$W$400,,$C414)-SUM($D414:BD414),INDEX($D$400:$W$400,,$C414)/$F$388)))</f>
        <v>0</v>
      </c>
      <c r="BF414" s="26">
        <f>IF($F$388="n/a",0,IF(BF$3&lt;=$C414,0,IF(BF$3&gt;($F$388+$C414),INDEX($D$400:$W$400,,$C414)-SUM($D414:BE414),INDEX($D$400:$W$400,,$C414)/$F$388)))</f>
        <v>0</v>
      </c>
      <c r="BG414" s="26">
        <f>IF($F$388="n/a",0,IF(BG$3&lt;=$C414,0,IF(BG$3&gt;($F$388+$C414),INDEX($D$400:$W$400,,$C414)-SUM($D414:BF414),INDEX($D$400:$W$400,,$C414)/$F$388)))</f>
        <v>0</v>
      </c>
      <c r="BH414" s="26">
        <f>IF($F$388="n/a",0,IF(BH$3&lt;=$C414,0,IF(BH$3&gt;($F$388+$C414),INDEX($D$400:$W$400,,$C414)-SUM($D414:BG414),INDEX($D$400:$W$400,,$C414)/$F$388)))</f>
        <v>0</v>
      </c>
      <c r="BI414" s="26">
        <f>IF($F$388="n/a",0,IF(BI$3&lt;=$C414,0,IF(BI$3&gt;($F$388+$C414),INDEX($D$400:$W$400,,$C414)-SUM($D414:BH414),INDEX($D$400:$W$400,,$C414)/$F$388)))</f>
        <v>0</v>
      </c>
      <c r="BJ414" s="26">
        <f>IF($F$388="n/a",0,IF(BJ$3&lt;=$C414,0,IF(BJ$3&gt;($F$388+$C414),INDEX($D$400:$W$400,,$C414)-SUM($D414:BI414),INDEX($D$400:$W$400,,$C414)/$F$388)))</f>
        <v>0</v>
      </c>
      <c r="BK414" s="26">
        <f>IF($F$388="n/a",0,IF(BK$3&lt;=$C414,0,IF(BK$3&gt;($F$388+$C414),INDEX($D$400:$W$400,,$C414)-SUM($D414:BJ414),INDEX($D$400:$W$400,,$C414)/$F$388)))</f>
        <v>0</v>
      </c>
    </row>
    <row r="415" spans="2:63" hidden="1" outlineLevel="1" x14ac:dyDescent="0.3">
      <c r="B415" s="15">
        <v>2025</v>
      </c>
      <c r="C415">
        <v>13</v>
      </c>
      <c r="D415" s="26"/>
      <c r="E415" s="26">
        <f>IF($F$388="n/a",0,IF(E$3&lt;=$C415,0,IF(E$3&gt;($F$388+$C415),INDEX($D$400:$W$400,,$C415)-SUM($D415:D415),INDEX($D$400:$W$400,,$C415)/$F$388)))</f>
        <v>0</v>
      </c>
      <c r="F415" s="26">
        <f>IF($F$388="n/a",0,IF(F$3&lt;=$C415,0,IF(F$3&gt;($F$388+$C415),INDEX($D$400:$W$400,,$C415)-SUM($D415:E415),INDEX($D$400:$W$400,,$C415)/$F$388)))</f>
        <v>0</v>
      </c>
      <c r="G415" s="26">
        <f>IF($F$388="n/a",0,IF(G$3&lt;=$C415,0,IF(G$3&gt;($F$388+$C415),INDEX($D$400:$W$400,,$C415)-SUM($D415:F415),INDEX($D$400:$W$400,,$C415)/$F$388)))</f>
        <v>0</v>
      </c>
      <c r="H415" s="46">
        <f>IF($F$388="n/a",0,IF(H$3&lt;=$C415,0,IF(H$3&gt;($F$388+$C415),INDEX($D$400:$W$400,,$C415)-SUM($D415:G415),INDEX($D$400:$W$400,,$C415)/$F$388)))</f>
        <v>0</v>
      </c>
      <c r="I415" s="40">
        <f>IF($F$388="n/a",0,IF(I$3&lt;=$C415,0,IF(I$3&gt;($F$388+$C415),INDEX($D$400:$W$400,,$C415)-SUM($D415:H415),INDEX($D$400:$W$400,,$C415)/$F$388)))</f>
        <v>0</v>
      </c>
      <c r="J415" s="26">
        <f>IF($F$388="n/a",0,IF(J$3&lt;=$C415,0,IF(J$3&gt;($F$388+$C415),INDEX($D$400:$W$400,,$C415)-SUM($D415:I415),INDEX($D$400:$W$400,,$C415)/$F$388)))</f>
        <v>0</v>
      </c>
      <c r="K415" s="26">
        <f>IF($F$388="n/a",0,IF(K$3&lt;=$C415,0,IF(K$3&gt;($F$388+$C415),INDEX($D$400:$W$400,,$C415)-SUM($D415:J415),INDEX($D$400:$W$400,,$C415)/$F$388)))</f>
        <v>0</v>
      </c>
      <c r="L415" s="26">
        <f>IF($F$388="n/a",0,IF(L$3&lt;=$C415,0,IF(L$3&gt;($F$388+$C415),INDEX($D$400:$W$400,,$C415)-SUM($D415:K415),INDEX($D$400:$W$400,,$C415)/$F$388)))</f>
        <v>0</v>
      </c>
      <c r="M415" s="26">
        <f>IF($F$388="n/a",0,IF(M$3&lt;=$C415,0,IF(M$3&gt;($F$388+$C415),INDEX($D$400:$W$400,,$C415)-SUM($D415:L415),INDEX($D$400:$W$400,,$C415)/$F$388)))</f>
        <v>0</v>
      </c>
      <c r="N415" s="26">
        <f>IF($F$388="n/a",0,IF(N$3&lt;=$C415,0,IF(N$3&gt;($F$388+$C415),INDEX($D$400:$W$400,,$C415)-SUM($D415:M415),INDEX($D$400:$W$400,,$C415)/$F$388)))</f>
        <v>0</v>
      </c>
      <c r="O415" s="26">
        <f>IF($F$388="n/a",0,IF(O$3&lt;=$C415,0,IF(O$3&gt;($F$388+$C415),INDEX($D$400:$W$400,,$C415)-SUM($D415:N415),INDEX($D$400:$W$400,,$C415)/$F$388)))</f>
        <v>0</v>
      </c>
      <c r="P415" s="26">
        <f>IF($F$388="n/a",0,IF(P$3&lt;=$C415,0,IF(P$3&gt;($F$388+$C415),INDEX($D$400:$W$400,,$C415)-SUM($D415:O415),INDEX($D$400:$W$400,,$C415)/$F$388)))</f>
        <v>0</v>
      </c>
      <c r="Q415" s="26">
        <f>IF($F$388="n/a",0,IF(Q$3&lt;=$C415,0,IF(Q$3&gt;($F$388+$C415),INDEX($D$400:$W$400,,$C415)-SUM($D415:P415),INDEX($D$400:$W$400,,$C415)/$F$388)))</f>
        <v>0</v>
      </c>
      <c r="R415" s="26">
        <f>IF($F$388="n/a",0,IF(R$3&lt;=$C415,0,IF(R$3&gt;($F$388+$C415),INDEX($D$400:$W$400,,$C415)-SUM($D415:Q415),INDEX($D$400:$W$400,,$C415)/$F$388)))</f>
        <v>0</v>
      </c>
      <c r="S415" s="26">
        <f>IF($F$388="n/a",0,IF(S$3&lt;=$C415,0,IF(S$3&gt;($F$388+$C415),INDEX($D$400:$W$400,,$C415)-SUM($D415:R415),INDEX($D$400:$W$400,,$C415)/$F$388)))</f>
        <v>0</v>
      </c>
      <c r="T415" s="26">
        <f>IF($F$388="n/a",0,IF(T$3&lt;=$C415,0,IF(T$3&gt;($F$388+$C415),INDEX($D$400:$W$400,,$C415)-SUM($D415:S415),INDEX($D$400:$W$400,,$C415)/$F$388)))</f>
        <v>0</v>
      </c>
      <c r="U415" s="26">
        <f>IF($F$388="n/a",0,IF(U$3&lt;=$C415,0,IF(U$3&gt;($F$388+$C415),INDEX($D$400:$W$400,,$C415)-SUM($D415:T415),INDEX($D$400:$W$400,,$C415)/$F$388)))</f>
        <v>0</v>
      </c>
      <c r="V415" s="26">
        <f>IF($F$388="n/a",0,IF(V$3&lt;=$C415,0,IF(V$3&gt;($F$388+$C415),INDEX($D$400:$W$400,,$C415)-SUM($D415:U415),INDEX($D$400:$W$400,,$C415)/$F$388)))</f>
        <v>0</v>
      </c>
      <c r="W415" s="26">
        <f>IF($F$388="n/a",0,IF(W$3&lt;=$C415,0,IF(W$3&gt;($F$388+$C415),INDEX($D$400:$W$400,,$C415)-SUM($D415:V415),INDEX($D$400:$W$400,,$C415)/$F$388)))</f>
        <v>0</v>
      </c>
      <c r="X415" s="26">
        <f>IF($F$388="n/a",0,IF(X$3&lt;=$C415,0,IF(X$3&gt;($F$388+$C415),INDEX($D$400:$W$400,,$C415)-SUM($D415:W415),INDEX($D$400:$W$400,,$C415)/$F$388)))</f>
        <v>0</v>
      </c>
      <c r="Y415" s="26">
        <f>IF($F$388="n/a",0,IF(Y$3&lt;=$C415,0,IF(Y$3&gt;($F$388+$C415),INDEX($D$400:$W$400,,$C415)-SUM($D415:X415),INDEX($D$400:$W$400,,$C415)/$F$388)))</f>
        <v>0</v>
      </c>
      <c r="Z415" s="26">
        <f>IF($F$388="n/a",0,IF(Z$3&lt;=$C415,0,IF(Z$3&gt;($F$388+$C415),INDEX($D$400:$W$400,,$C415)-SUM($D415:Y415),INDEX($D$400:$W$400,,$C415)/$F$388)))</f>
        <v>0</v>
      </c>
      <c r="AA415" s="26">
        <f>IF($F$388="n/a",0,IF(AA$3&lt;=$C415,0,IF(AA$3&gt;($F$388+$C415),INDEX($D$400:$W$400,,$C415)-SUM($D415:Z415),INDEX($D$400:$W$400,,$C415)/$F$388)))</f>
        <v>0</v>
      </c>
      <c r="AB415" s="26">
        <f>IF($F$388="n/a",0,IF(AB$3&lt;=$C415,0,IF(AB$3&gt;($F$388+$C415),INDEX($D$400:$W$400,,$C415)-SUM($D415:AA415),INDEX($D$400:$W$400,,$C415)/$F$388)))</f>
        <v>0</v>
      </c>
      <c r="AC415" s="26">
        <f>IF($F$388="n/a",0,IF(AC$3&lt;=$C415,0,IF(AC$3&gt;($F$388+$C415),INDEX($D$400:$W$400,,$C415)-SUM($D415:AB415),INDEX($D$400:$W$400,,$C415)/$F$388)))</f>
        <v>0</v>
      </c>
      <c r="AD415" s="26">
        <f>IF($F$388="n/a",0,IF(AD$3&lt;=$C415,0,IF(AD$3&gt;($F$388+$C415),INDEX($D$400:$W$400,,$C415)-SUM($D415:AC415),INDEX($D$400:$W$400,,$C415)/$F$388)))</f>
        <v>0</v>
      </c>
      <c r="AE415" s="26">
        <f>IF($F$388="n/a",0,IF(AE$3&lt;=$C415,0,IF(AE$3&gt;($F$388+$C415),INDEX($D$400:$W$400,,$C415)-SUM($D415:AD415),INDEX($D$400:$W$400,,$C415)/$F$388)))</f>
        <v>0</v>
      </c>
      <c r="AF415" s="26">
        <f>IF($F$388="n/a",0,IF(AF$3&lt;=$C415,0,IF(AF$3&gt;($F$388+$C415),INDEX($D$400:$W$400,,$C415)-SUM($D415:AE415),INDEX($D$400:$W$400,,$C415)/$F$388)))</f>
        <v>0</v>
      </c>
      <c r="AG415" s="26">
        <f>IF($F$388="n/a",0,IF(AG$3&lt;=$C415,0,IF(AG$3&gt;($F$388+$C415),INDEX($D$400:$W$400,,$C415)-SUM($D415:AF415),INDEX($D$400:$W$400,,$C415)/$F$388)))</f>
        <v>0</v>
      </c>
      <c r="AH415" s="26">
        <f>IF($F$388="n/a",0,IF(AH$3&lt;=$C415,0,IF(AH$3&gt;($F$388+$C415),INDEX($D$400:$W$400,,$C415)-SUM($D415:AG415),INDEX($D$400:$W$400,,$C415)/$F$388)))</f>
        <v>0</v>
      </c>
      <c r="AI415" s="26">
        <f>IF($F$388="n/a",0,IF(AI$3&lt;=$C415,0,IF(AI$3&gt;($F$388+$C415),INDEX($D$400:$W$400,,$C415)-SUM($D415:AH415),INDEX($D$400:$W$400,,$C415)/$F$388)))</f>
        <v>0</v>
      </c>
      <c r="AJ415" s="26">
        <f>IF($F$388="n/a",0,IF(AJ$3&lt;=$C415,0,IF(AJ$3&gt;($F$388+$C415),INDEX($D$400:$W$400,,$C415)-SUM($D415:AI415),INDEX($D$400:$W$400,,$C415)/$F$388)))</f>
        <v>0</v>
      </c>
      <c r="AK415" s="26">
        <f>IF($F$388="n/a",0,IF(AK$3&lt;=$C415,0,IF(AK$3&gt;($F$388+$C415),INDEX($D$400:$W$400,,$C415)-SUM($D415:AJ415),INDEX($D$400:$W$400,,$C415)/$F$388)))</f>
        <v>0</v>
      </c>
      <c r="AL415" s="26">
        <f>IF($F$388="n/a",0,IF(AL$3&lt;=$C415,0,IF(AL$3&gt;($F$388+$C415),INDEX($D$400:$W$400,,$C415)-SUM($D415:AK415),INDEX($D$400:$W$400,,$C415)/$F$388)))</f>
        <v>0</v>
      </c>
      <c r="AM415" s="26">
        <f>IF($F$388="n/a",0,IF(AM$3&lt;=$C415,0,IF(AM$3&gt;($F$388+$C415),INDEX($D$400:$W$400,,$C415)-SUM($D415:AL415),INDEX($D$400:$W$400,,$C415)/$F$388)))</f>
        <v>0</v>
      </c>
      <c r="AN415" s="26">
        <f>IF($F$388="n/a",0,IF(AN$3&lt;=$C415,0,IF(AN$3&gt;($F$388+$C415),INDEX($D$400:$W$400,,$C415)-SUM($D415:AM415),INDEX($D$400:$W$400,,$C415)/$F$388)))</f>
        <v>0</v>
      </c>
      <c r="AO415" s="26">
        <f>IF($F$388="n/a",0,IF(AO$3&lt;=$C415,0,IF(AO$3&gt;($F$388+$C415),INDEX($D$400:$W$400,,$C415)-SUM($D415:AN415),INDEX($D$400:$W$400,,$C415)/$F$388)))</f>
        <v>0</v>
      </c>
      <c r="AP415" s="26">
        <f>IF($F$388="n/a",0,IF(AP$3&lt;=$C415,0,IF(AP$3&gt;($F$388+$C415),INDEX($D$400:$W$400,,$C415)-SUM($D415:AO415),INDEX($D$400:$W$400,,$C415)/$F$388)))</f>
        <v>0</v>
      </c>
      <c r="AQ415" s="26">
        <f>IF($F$388="n/a",0,IF(AQ$3&lt;=$C415,0,IF(AQ$3&gt;($F$388+$C415),INDEX($D$400:$W$400,,$C415)-SUM($D415:AP415),INDEX($D$400:$W$400,,$C415)/$F$388)))</f>
        <v>0</v>
      </c>
      <c r="AR415" s="26">
        <f>IF($F$388="n/a",0,IF(AR$3&lt;=$C415,0,IF(AR$3&gt;($F$388+$C415),INDEX($D$400:$W$400,,$C415)-SUM($D415:AQ415),INDEX($D$400:$W$400,,$C415)/$F$388)))</f>
        <v>0</v>
      </c>
      <c r="AS415" s="26">
        <f>IF($F$388="n/a",0,IF(AS$3&lt;=$C415,0,IF(AS$3&gt;($F$388+$C415),INDEX($D$400:$W$400,,$C415)-SUM($D415:AR415),INDEX($D$400:$W$400,,$C415)/$F$388)))</f>
        <v>0</v>
      </c>
      <c r="AT415" s="26">
        <f>IF($F$388="n/a",0,IF(AT$3&lt;=$C415,0,IF(AT$3&gt;($F$388+$C415),INDEX($D$400:$W$400,,$C415)-SUM($D415:AS415),INDEX($D$400:$W$400,,$C415)/$F$388)))</f>
        <v>0</v>
      </c>
      <c r="AU415" s="26">
        <f>IF($F$388="n/a",0,IF(AU$3&lt;=$C415,0,IF(AU$3&gt;($F$388+$C415),INDEX($D$400:$W$400,,$C415)-SUM($D415:AT415),INDEX($D$400:$W$400,,$C415)/$F$388)))</f>
        <v>0</v>
      </c>
      <c r="AV415" s="26">
        <f>IF($F$388="n/a",0,IF(AV$3&lt;=$C415,0,IF(AV$3&gt;($F$388+$C415),INDEX($D$400:$W$400,,$C415)-SUM($D415:AU415),INDEX($D$400:$W$400,,$C415)/$F$388)))</f>
        <v>0</v>
      </c>
      <c r="AW415" s="26">
        <f>IF($F$388="n/a",0,IF(AW$3&lt;=$C415,0,IF(AW$3&gt;($F$388+$C415),INDEX($D$400:$W$400,,$C415)-SUM($D415:AV415),INDEX($D$400:$W$400,,$C415)/$F$388)))</f>
        <v>0</v>
      </c>
      <c r="AX415" s="26">
        <f>IF($F$388="n/a",0,IF(AX$3&lt;=$C415,0,IF(AX$3&gt;($F$388+$C415),INDEX($D$400:$W$400,,$C415)-SUM($D415:AW415),INDEX($D$400:$W$400,,$C415)/$F$388)))</f>
        <v>0</v>
      </c>
      <c r="AY415" s="26">
        <f>IF($F$388="n/a",0,IF(AY$3&lt;=$C415,0,IF(AY$3&gt;($F$388+$C415),INDEX($D$400:$W$400,,$C415)-SUM($D415:AX415),INDEX($D$400:$W$400,,$C415)/$F$388)))</f>
        <v>0</v>
      </c>
      <c r="AZ415" s="26">
        <f>IF($F$388="n/a",0,IF(AZ$3&lt;=$C415,0,IF(AZ$3&gt;($F$388+$C415),INDEX($D$400:$W$400,,$C415)-SUM($D415:AY415),INDEX($D$400:$W$400,,$C415)/$F$388)))</f>
        <v>0</v>
      </c>
      <c r="BA415" s="26">
        <f>IF($F$388="n/a",0,IF(BA$3&lt;=$C415,0,IF(BA$3&gt;($F$388+$C415),INDEX($D$400:$W$400,,$C415)-SUM($D415:AZ415),INDEX($D$400:$W$400,,$C415)/$F$388)))</f>
        <v>0</v>
      </c>
      <c r="BB415" s="26">
        <f>IF($F$388="n/a",0,IF(BB$3&lt;=$C415,0,IF(BB$3&gt;($F$388+$C415),INDEX($D$400:$W$400,,$C415)-SUM($D415:BA415),INDEX($D$400:$W$400,,$C415)/$F$388)))</f>
        <v>0</v>
      </c>
      <c r="BC415" s="26">
        <f>IF($F$388="n/a",0,IF(BC$3&lt;=$C415,0,IF(BC$3&gt;($F$388+$C415),INDEX($D$400:$W$400,,$C415)-SUM($D415:BB415),INDEX($D$400:$W$400,,$C415)/$F$388)))</f>
        <v>0</v>
      </c>
      <c r="BD415" s="26">
        <f>IF($F$388="n/a",0,IF(BD$3&lt;=$C415,0,IF(BD$3&gt;($F$388+$C415),INDEX($D$400:$W$400,,$C415)-SUM($D415:BC415),INDEX($D$400:$W$400,,$C415)/$F$388)))</f>
        <v>0</v>
      </c>
      <c r="BE415" s="26">
        <f>IF($F$388="n/a",0,IF(BE$3&lt;=$C415,0,IF(BE$3&gt;($F$388+$C415),INDEX($D$400:$W$400,,$C415)-SUM($D415:BD415),INDEX($D$400:$W$400,,$C415)/$F$388)))</f>
        <v>0</v>
      </c>
      <c r="BF415" s="26">
        <f>IF($F$388="n/a",0,IF(BF$3&lt;=$C415,0,IF(BF$3&gt;($F$388+$C415),INDEX($D$400:$W$400,,$C415)-SUM($D415:BE415),INDEX($D$400:$W$400,,$C415)/$F$388)))</f>
        <v>0</v>
      </c>
      <c r="BG415" s="26">
        <f>IF($F$388="n/a",0,IF(BG$3&lt;=$C415,0,IF(BG$3&gt;($F$388+$C415),INDEX($D$400:$W$400,,$C415)-SUM($D415:BF415),INDEX($D$400:$W$400,,$C415)/$F$388)))</f>
        <v>0</v>
      </c>
      <c r="BH415" s="26">
        <f>IF($F$388="n/a",0,IF(BH$3&lt;=$C415,0,IF(BH$3&gt;($F$388+$C415),INDEX($D$400:$W$400,,$C415)-SUM($D415:BG415),INDEX($D$400:$W$400,,$C415)/$F$388)))</f>
        <v>0</v>
      </c>
      <c r="BI415" s="26">
        <f>IF($F$388="n/a",0,IF(BI$3&lt;=$C415,0,IF(BI$3&gt;($F$388+$C415),INDEX($D$400:$W$400,,$C415)-SUM($D415:BH415),INDEX($D$400:$W$400,,$C415)/$F$388)))</f>
        <v>0</v>
      </c>
      <c r="BJ415" s="26">
        <f>IF($F$388="n/a",0,IF(BJ$3&lt;=$C415,0,IF(BJ$3&gt;($F$388+$C415),INDEX($D$400:$W$400,,$C415)-SUM($D415:BI415),INDEX($D$400:$W$400,,$C415)/$F$388)))</f>
        <v>0</v>
      </c>
      <c r="BK415" s="26">
        <f>IF($F$388="n/a",0,IF(BK$3&lt;=$C415,0,IF(BK$3&gt;($F$388+$C415),INDEX($D$400:$W$400,,$C415)-SUM($D415:BJ415),INDEX($D$400:$W$400,,$C415)/$F$388)))</f>
        <v>0</v>
      </c>
    </row>
    <row r="416" spans="2:63" hidden="1" outlineLevel="1" x14ac:dyDescent="0.3">
      <c r="B416" s="15">
        <v>2026</v>
      </c>
      <c r="C416">
        <v>14</v>
      </c>
      <c r="D416" s="26"/>
      <c r="E416" s="26">
        <f>IF($F$388="n/a",0,IF(E$3&lt;=$C416,0,IF(E$3&gt;($F$388+$C416),INDEX($D$400:$W$400,,$C416)-SUM($D416:D416),INDEX($D$400:$W$400,,$C416)/$F$388)))</f>
        <v>0</v>
      </c>
      <c r="F416" s="26">
        <f>IF($F$388="n/a",0,IF(F$3&lt;=$C416,0,IF(F$3&gt;($F$388+$C416),INDEX($D$400:$W$400,,$C416)-SUM($D416:E416),INDEX($D$400:$W$400,,$C416)/$F$388)))</f>
        <v>0</v>
      </c>
      <c r="G416" s="26">
        <f>IF($F$388="n/a",0,IF(G$3&lt;=$C416,0,IF(G$3&gt;($F$388+$C416),INDEX($D$400:$W$400,,$C416)-SUM($D416:F416),INDEX($D$400:$W$400,,$C416)/$F$388)))</f>
        <v>0</v>
      </c>
      <c r="H416" s="46">
        <f>IF($F$388="n/a",0,IF(H$3&lt;=$C416,0,IF(H$3&gt;($F$388+$C416),INDEX($D$400:$W$400,,$C416)-SUM($D416:G416),INDEX($D$400:$W$400,,$C416)/$F$388)))</f>
        <v>0</v>
      </c>
      <c r="I416" s="40">
        <f>IF($F$388="n/a",0,IF(I$3&lt;=$C416,0,IF(I$3&gt;($F$388+$C416),INDEX($D$400:$W$400,,$C416)-SUM($D416:H416),INDEX($D$400:$W$400,,$C416)/$F$388)))</f>
        <v>0</v>
      </c>
      <c r="J416" s="26">
        <f>IF($F$388="n/a",0,IF(J$3&lt;=$C416,0,IF(J$3&gt;($F$388+$C416),INDEX($D$400:$W$400,,$C416)-SUM($D416:I416),INDEX($D$400:$W$400,,$C416)/$F$388)))</f>
        <v>0</v>
      </c>
      <c r="K416" s="26">
        <f>IF($F$388="n/a",0,IF(K$3&lt;=$C416,0,IF(K$3&gt;($F$388+$C416),INDEX($D$400:$W$400,,$C416)-SUM($D416:J416),INDEX($D$400:$W$400,,$C416)/$F$388)))</f>
        <v>0</v>
      </c>
      <c r="L416" s="26">
        <f>IF($F$388="n/a",0,IF(L$3&lt;=$C416,0,IF(L$3&gt;($F$388+$C416),INDEX($D$400:$W$400,,$C416)-SUM($D416:K416),INDEX($D$400:$W$400,,$C416)/$F$388)))</f>
        <v>0</v>
      </c>
      <c r="M416" s="26">
        <f>IF($F$388="n/a",0,IF(M$3&lt;=$C416,0,IF(M$3&gt;($F$388+$C416),INDEX($D$400:$W$400,,$C416)-SUM($D416:L416),INDEX($D$400:$W$400,,$C416)/$F$388)))</f>
        <v>0</v>
      </c>
      <c r="N416" s="26">
        <f>IF($F$388="n/a",0,IF(N$3&lt;=$C416,0,IF(N$3&gt;($F$388+$C416),INDEX($D$400:$W$400,,$C416)-SUM($D416:M416),INDEX($D$400:$W$400,,$C416)/$F$388)))</f>
        <v>0</v>
      </c>
      <c r="O416" s="26">
        <f>IF($F$388="n/a",0,IF(O$3&lt;=$C416,0,IF(O$3&gt;($F$388+$C416),INDEX($D$400:$W$400,,$C416)-SUM($D416:N416),INDEX($D$400:$W$400,,$C416)/$F$388)))</f>
        <v>0</v>
      </c>
      <c r="P416" s="26">
        <f>IF($F$388="n/a",0,IF(P$3&lt;=$C416,0,IF(P$3&gt;($F$388+$C416),INDEX($D$400:$W$400,,$C416)-SUM($D416:O416),INDEX($D$400:$W$400,,$C416)/$F$388)))</f>
        <v>0</v>
      </c>
      <c r="Q416" s="26">
        <f>IF($F$388="n/a",0,IF(Q$3&lt;=$C416,0,IF(Q$3&gt;($F$388+$C416),INDEX($D$400:$W$400,,$C416)-SUM($D416:P416),INDEX($D$400:$W$400,,$C416)/$F$388)))</f>
        <v>0</v>
      </c>
      <c r="R416" s="26">
        <f>IF($F$388="n/a",0,IF(R$3&lt;=$C416,0,IF(R$3&gt;($F$388+$C416),INDEX($D$400:$W$400,,$C416)-SUM($D416:Q416),INDEX($D$400:$W$400,,$C416)/$F$388)))</f>
        <v>0</v>
      </c>
      <c r="S416" s="26">
        <f>IF($F$388="n/a",0,IF(S$3&lt;=$C416,0,IF(S$3&gt;($F$388+$C416),INDEX($D$400:$W$400,,$C416)-SUM($D416:R416),INDEX($D$400:$W$400,,$C416)/$F$388)))</f>
        <v>0</v>
      </c>
      <c r="T416" s="26">
        <f>IF($F$388="n/a",0,IF(T$3&lt;=$C416,0,IF(T$3&gt;($F$388+$C416),INDEX($D$400:$W$400,,$C416)-SUM($D416:S416),INDEX($D$400:$W$400,,$C416)/$F$388)))</f>
        <v>0</v>
      </c>
      <c r="U416" s="26">
        <f>IF($F$388="n/a",0,IF(U$3&lt;=$C416,0,IF(U$3&gt;($F$388+$C416),INDEX($D$400:$W$400,,$C416)-SUM($D416:T416),INDEX($D$400:$W$400,,$C416)/$F$388)))</f>
        <v>0</v>
      </c>
      <c r="V416" s="26">
        <f>IF($F$388="n/a",0,IF(V$3&lt;=$C416,0,IF(V$3&gt;($F$388+$C416),INDEX($D$400:$W$400,,$C416)-SUM($D416:U416),INDEX($D$400:$W$400,,$C416)/$F$388)))</f>
        <v>0</v>
      </c>
      <c r="W416" s="26">
        <f>IF($F$388="n/a",0,IF(W$3&lt;=$C416,0,IF(W$3&gt;($F$388+$C416),INDEX($D$400:$W$400,,$C416)-SUM($D416:V416),INDEX($D$400:$W$400,,$C416)/$F$388)))</f>
        <v>0</v>
      </c>
      <c r="X416" s="26">
        <f>IF($F$388="n/a",0,IF(X$3&lt;=$C416,0,IF(X$3&gt;($F$388+$C416),INDEX($D$400:$W$400,,$C416)-SUM($D416:W416),INDEX($D$400:$W$400,,$C416)/$F$388)))</f>
        <v>0</v>
      </c>
      <c r="Y416" s="26">
        <f>IF($F$388="n/a",0,IF(Y$3&lt;=$C416,0,IF(Y$3&gt;($F$388+$C416),INDEX($D$400:$W$400,,$C416)-SUM($D416:X416),INDEX($D$400:$W$400,,$C416)/$F$388)))</f>
        <v>0</v>
      </c>
      <c r="Z416" s="26">
        <f>IF($F$388="n/a",0,IF(Z$3&lt;=$C416,0,IF(Z$3&gt;($F$388+$C416),INDEX($D$400:$W$400,,$C416)-SUM($D416:Y416),INDEX($D$400:$W$400,,$C416)/$F$388)))</f>
        <v>0</v>
      </c>
      <c r="AA416" s="26">
        <f>IF($F$388="n/a",0,IF(AA$3&lt;=$C416,0,IF(AA$3&gt;($F$388+$C416),INDEX($D$400:$W$400,,$C416)-SUM($D416:Z416),INDEX($D$400:$W$400,,$C416)/$F$388)))</f>
        <v>0</v>
      </c>
      <c r="AB416" s="26">
        <f>IF($F$388="n/a",0,IF(AB$3&lt;=$C416,0,IF(AB$3&gt;($F$388+$C416),INDEX($D$400:$W$400,,$C416)-SUM($D416:AA416),INDEX($D$400:$W$400,,$C416)/$F$388)))</f>
        <v>0</v>
      </c>
      <c r="AC416" s="26">
        <f>IF($F$388="n/a",0,IF(AC$3&lt;=$C416,0,IF(AC$3&gt;($F$388+$C416),INDEX($D$400:$W$400,,$C416)-SUM($D416:AB416),INDEX($D$400:$W$400,,$C416)/$F$388)))</f>
        <v>0</v>
      </c>
      <c r="AD416" s="26">
        <f>IF($F$388="n/a",0,IF(AD$3&lt;=$C416,0,IF(AD$3&gt;($F$388+$C416),INDEX($D$400:$W$400,,$C416)-SUM($D416:AC416),INDEX($D$400:$W$400,,$C416)/$F$388)))</f>
        <v>0</v>
      </c>
      <c r="AE416" s="26">
        <f>IF($F$388="n/a",0,IF(AE$3&lt;=$C416,0,IF(AE$3&gt;($F$388+$C416),INDEX($D$400:$W$400,,$C416)-SUM($D416:AD416),INDEX($D$400:$W$400,,$C416)/$F$388)))</f>
        <v>0</v>
      </c>
      <c r="AF416" s="26">
        <f>IF($F$388="n/a",0,IF(AF$3&lt;=$C416,0,IF(AF$3&gt;($F$388+$C416),INDEX($D$400:$W$400,,$C416)-SUM($D416:AE416),INDEX($D$400:$W$400,,$C416)/$F$388)))</f>
        <v>0</v>
      </c>
      <c r="AG416" s="26">
        <f>IF($F$388="n/a",0,IF(AG$3&lt;=$C416,0,IF(AG$3&gt;($F$388+$C416),INDEX($D$400:$W$400,,$C416)-SUM($D416:AF416),INDEX($D$400:$W$400,,$C416)/$F$388)))</f>
        <v>0</v>
      </c>
      <c r="AH416" s="26">
        <f>IF($F$388="n/a",0,IF(AH$3&lt;=$C416,0,IF(AH$3&gt;($F$388+$C416),INDEX($D$400:$W$400,,$C416)-SUM($D416:AG416),INDEX($D$400:$W$400,,$C416)/$F$388)))</f>
        <v>0</v>
      </c>
      <c r="AI416" s="26">
        <f>IF($F$388="n/a",0,IF(AI$3&lt;=$C416,0,IF(AI$3&gt;($F$388+$C416),INDEX($D$400:$W$400,,$C416)-SUM($D416:AH416),INDEX($D$400:$W$400,,$C416)/$F$388)))</f>
        <v>0</v>
      </c>
      <c r="AJ416" s="26">
        <f>IF($F$388="n/a",0,IF(AJ$3&lt;=$C416,0,IF(AJ$3&gt;($F$388+$C416),INDEX($D$400:$W$400,,$C416)-SUM($D416:AI416),INDEX($D$400:$W$400,,$C416)/$F$388)))</f>
        <v>0</v>
      </c>
      <c r="AK416" s="26">
        <f>IF($F$388="n/a",0,IF(AK$3&lt;=$C416,0,IF(AK$3&gt;($F$388+$C416),INDEX($D$400:$W$400,,$C416)-SUM($D416:AJ416),INDEX($D$400:$W$400,,$C416)/$F$388)))</f>
        <v>0</v>
      </c>
      <c r="AL416" s="26">
        <f>IF($F$388="n/a",0,IF(AL$3&lt;=$C416,0,IF(AL$3&gt;($F$388+$C416),INDEX($D$400:$W$400,,$C416)-SUM($D416:AK416),INDEX($D$400:$W$400,,$C416)/$F$388)))</f>
        <v>0</v>
      </c>
      <c r="AM416" s="26">
        <f>IF($F$388="n/a",0,IF(AM$3&lt;=$C416,0,IF(AM$3&gt;($F$388+$C416),INDEX($D$400:$W$400,,$C416)-SUM($D416:AL416),INDEX($D$400:$W$400,,$C416)/$F$388)))</f>
        <v>0</v>
      </c>
      <c r="AN416" s="26">
        <f>IF($F$388="n/a",0,IF(AN$3&lt;=$C416,0,IF(AN$3&gt;($F$388+$C416),INDEX($D$400:$W$400,,$C416)-SUM($D416:AM416),INDEX($D$400:$W$400,,$C416)/$F$388)))</f>
        <v>0</v>
      </c>
      <c r="AO416" s="26">
        <f>IF($F$388="n/a",0,IF(AO$3&lt;=$C416,0,IF(AO$3&gt;($F$388+$C416),INDEX($D$400:$W$400,,$C416)-SUM($D416:AN416),INDEX($D$400:$W$400,,$C416)/$F$388)))</f>
        <v>0</v>
      </c>
      <c r="AP416" s="26">
        <f>IF($F$388="n/a",0,IF(AP$3&lt;=$C416,0,IF(AP$3&gt;($F$388+$C416),INDEX($D$400:$W$400,,$C416)-SUM($D416:AO416),INDEX($D$400:$W$400,,$C416)/$F$388)))</f>
        <v>0</v>
      </c>
      <c r="AQ416" s="26">
        <f>IF($F$388="n/a",0,IF(AQ$3&lt;=$C416,0,IF(AQ$3&gt;($F$388+$C416),INDEX($D$400:$W$400,,$C416)-SUM($D416:AP416),INDEX($D$400:$W$400,,$C416)/$F$388)))</f>
        <v>0</v>
      </c>
      <c r="AR416" s="26">
        <f>IF($F$388="n/a",0,IF(AR$3&lt;=$C416,0,IF(AR$3&gt;($F$388+$C416),INDEX($D$400:$W$400,,$C416)-SUM($D416:AQ416),INDEX($D$400:$W$400,,$C416)/$F$388)))</f>
        <v>0</v>
      </c>
      <c r="AS416" s="26">
        <f>IF($F$388="n/a",0,IF(AS$3&lt;=$C416,0,IF(AS$3&gt;($F$388+$C416),INDEX($D$400:$W$400,,$C416)-SUM($D416:AR416),INDEX($D$400:$W$400,,$C416)/$F$388)))</f>
        <v>0</v>
      </c>
      <c r="AT416" s="26">
        <f>IF($F$388="n/a",0,IF(AT$3&lt;=$C416,0,IF(AT$3&gt;($F$388+$C416),INDEX($D$400:$W$400,,$C416)-SUM($D416:AS416),INDEX($D$400:$W$400,,$C416)/$F$388)))</f>
        <v>0</v>
      </c>
      <c r="AU416" s="26">
        <f>IF($F$388="n/a",0,IF(AU$3&lt;=$C416,0,IF(AU$3&gt;($F$388+$C416),INDEX($D$400:$W$400,,$C416)-SUM($D416:AT416),INDEX($D$400:$W$400,,$C416)/$F$388)))</f>
        <v>0</v>
      </c>
      <c r="AV416" s="26">
        <f>IF($F$388="n/a",0,IF(AV$3&lt;=$C416,0,IF(AV$3&gt;($F$388+$C416),INDEX($D$400:$W$400,,$C416)-SUM($D416:AU416),INDEX($D$400:$W$400,,$C416)/$F$388)))</f>
        <v>0</v>
      </c>
      <c r="AW416" s="26">
        <f>IF($F$388="n/a",0,IF(AW$3&lt;=$C416,0,IF(AW$3&gt;($F$388+$C416),INDEX($D$400:$W$400,,$C416)-SUM($D416:AV416),INDEX($D$400:$W$400,,$C416)/$F$388)))</f>
        <v>0</v>
      </c>
      <c r="AX416" s="26">
        <f>IF($F$388="n/a",0,IF(AX$3&lt;=$C416,0,IF(AX$3&gt;($F$388+$C416),INDEX($D$400:$W$400,,$C416)-SUM($D416:AW416),INDEX($D$400:$W$400,,$C416)/$F$388)))</f>
        <v>0</v>
      </c>
      <c r="AY416" s="26">
        <f>IF($F$388="n/a",0,IF(AY$3&lt;=$C416,0,IF(AY$3&gt;($F$388+$C416),INDEX($D$400:$W$400,,$C416)-SUM($D416:AX416),INDEX($D$400:$W$400,,$C416)/$F$388)))</f>
        <v>0</v>
      </c>
      <c r="AZ416" s="26">
        <f>IF($F$388="n/a",0,IF(AZ$3&lt;=$C416,0,IF(AZ$3&gt;($F$388+$C416),INDEX($D$400:$W$400,,$C416)-SUM($D416:AY416),INDEX($D$400:$W$400,,$C416)/$F$388)))</f>
        <v>0</v>
      </c>
      <c r="BA416" s="26">
        <f>IF($F$388="n/a",0,IF(BA$3&lt;=$C416,0,IF(BA$3&gt;($F$388+$C416),INDEX($D$400:$W$400,,$C416)-SUM($D416:AZ416),INDEX($D$400:$W$400,,$C416)/$F$388)))</f>
        <v>0</v>
      </c>
      <c r="BB416" s="26">
        <f>IF($F$388="n/a",0,IF(BB$3&lt;=$C416,0,IF(BB$3&gt;($F$388+$C416),INDEX($D$400:$W$400,,$C416)-SUM($D416:BA416),INDEX($D$400:$W$400,,$C416)/$F$388)))</f>
        <v>0</v>
      </c>
      <c r="BC416" s="26">
        <f>IF($F$388="n/a",0,IF(BC$3&lt;=$C416,0,IF(BC$3&gt;($F$388+$C416),INDEX($D$400:$W$400,,$C416)-SUM($D416:BB416),INDEX($D$400:$W$400,,$C416)/$F$388)))</f>
        <v>0</v>
      </c>
      <c r="BD416" s="26">
        <f>IF($F$388="n/a",0,IF(BD$3&lt;=$C416,0,IF(BD$3&gt;($F$388+$C416),INDEX($D$400:$W$400,,$C416)-SUM($D416:BC416),INDEX($D$400:$W$400,,$C416)/$F$388)))</f>
        <v>0</v>
      </c>
      <c r="BE416" s="26">
        <f>IF($F$388="n/a",0,IF(BE$3&lt;=$C416,0,IF(BE$3&gt;($F$388+$C416),INDEX($D$400:$W$400,,$C416)-SUM($D416:BD416),INDEX($D$400:$W$400,,$C416)/$F$388)))</f>
        <v>0</v>
      </c>
      <c r="BF416" s="26">
        <f>IF($F$388="n/a",0,IF(BF$3&lt;=$C416,0,IF(BF$3&gt;($F$388+$C416),INDEX($D$400:$W$400,,$C416)-SUM($D416:BE416),INDEX($D$400:$W$400,,$C416)/$F$388)))</f>
        <v>0</v>
      </c>
      <c r="BG416" s="26">
        <f>IF($F$388="n/a",0,IF(BG$3&lt;=$C416,0,IF(BG$3&gt;($F$388+$C416),INDEX($D$400:$W$400,,$C416)-SUM($D416:BF416),INDEX($D$400:$W$400,,$C416)/$F$388)))</f>
        <v>0</v>
      </c>
      <c r="BH416" s="26">
        <f>IF($F$388="n/a",0,IF(BH$3&lt;=$C416,0,IF(BH$3&gt;($F$388+$C416),INDEX($D$400:$W$400,,$C416)-SUM($D416:BG416),INDEX($D$400:$W$400,,$C416)/$F$388)))</f>
        <v>0</v>
      </c>
      <c r="BI416" s="26">
        <f>IF($F$388="n/a",0,IF(BI$3&lt;=$C416,0,IF(BI$3&gt;($F$388+$C416),INDEX($D$400:$W$400,,$C416)-SUM($D416:BH416),INDEX($D$400:$W$400,,$C416)/$F$388)))</f>
        <v>0</v>
      </c>
      <c r="BJ416" s="26">
        <f>IF($F$388="n/a",0,IF(BJ$3&lt;=$C416,0,IF(BJ$3&gt;($F$388+$C416),INDEX($D$400:$W$400,,$C416)-SUM($D416:BI416),INDEX($D$400:$W$400,,$C416)/$F$388)))</f>
        <v>0</v>
      </c>
      <c r="BK416" s="26">
        <f>IF($F$388="n/a",0,IF(BK$3&lt;=$C416,0,IF(BK$3&gt;($F$388+$C416),INDEX($D$400:$W$400,,$C416)-SUM($D416:BJ416),INDEX($D$400:$W$400,,$C416)/$F$388)))</f>
        <v>0</v>
      </c>
    </row>
    <row r="417" spans="2:63" hidden="1" outlineLevel="1" x14ac:dyDescent="0.3">
      <c r="B417" s="15">
        <v>2027</v>
      </c>
      <c r="C417">
        <v>15</v>
      </c>
      <c r="D417" s="26"/>
      <c r="E417" s="26">
        <f>IF($F$388="n/a",0,IF(E$3&lt;=$C417,0,IF(E$3&gt;($F$388+$C417),INDEX($D$400:$W$400,,$C417)-SUM($D417:D417),INDEX($D$400:$W$400,,$C417)/$F$388)))</f>
        <v>0</v>
      </c>
      <c r="F417" s="26">
        <f>IF($F$388="n/a",0,IF(F$3&lt;=$C417,0,IF(F$3&gt;($F$388+$C417),INDEX($D$400:$W$400,,$C417)-SUM($D417:E417),INDEX($D$400:$W$400,,$C417)/$F$388)))</f>
        <v>0</v>
      </c>
      <c r="G417" s="26">
        <f>IF($F$388="n/a",0,IF(G$3&lt;=$C417,0,IF(G$3&gt;($F$388+$C417),INDEX($D$400:$W$400,,$C417)-SUM($D417:F417),INDEX($D$400:$W$400,,$C417)/$F$388)))</f>
        <v>0</v>
      </c>
      <c r="H417" s="46">
        <f>IF($F$388="n/a",0,IF(H$3&lt;=$C417,0,IF(H$3&gt;($F$388+$C417),INDEX($D$400:$W$400,,$C417)-SUM($D417:G417),INDEX($D$400:$W$400,,$C417)/$F$388)))</f>
        <v>0</v>
      </c>
      <c r="I417" s="40">
        <f>IF($F$388="n/a",0,IF(I$3&lt;=$C417,0,IF(I$3&gt;($F$388+$C417),INDEX($D$400:$W$400,,$C417)-SUM($D417:H417),INDEX($D$400:$W$400,,$C417)/$F$388)))</f>
        <v>0</v>
      </c>
      <c r="J417" s="26">
        <f>IF($F$388="n/a",0,IF(J$3&lt;=$C417,0,IF(J$3&gt;($F$388+$C417),INDEX($D$400:$W$400,,$C417)-SUM($D417:I417),INDEX($D$400:$W$400,,$C417)/$F$388)))</f>
        <v>0</v>
      </c>
      <c r="K417" s="26">
        <f>IF($F$388="n/a",0,IF(K$3&lt;=$C417,0,IF(K$3&gt;($F$388+$C417),INDEX($D$400:$W$400,,$C417)-SUM($D417:J417),INDEX($D$400:$W$400,,$C417)/$F$388)))</f>
        <v>0</v>
      </c>
      <c r="L417" s="26">
        <f>IF($F$388="n/a",0,IF(L$3&lt;=$C417,0,IF(L$3&gt;($F$388+$C417),INDEX($D$400:$W$400,,$C417)-SUM($D417:K417),INDEX($D$400:$W$400,,$C417)/$F$388)))</f>
        <v>0</v>
      </c>
      <c r="M417" s="26">
        <f>IF($F$388="n/a",0,IF(M$3&lt;=$C417,0,IF(M$3&gt;($F$388+$C417),INDEX($D$400:$W$400,,$C417)-SUM($D417:L417),INDEX($D$400:$W$400,,$C417)/$F$388)))</f>
        <v>0</v>
      </c>
      <c r="N417" s="26">
        <f>IF($F$388="n/a",0,IF(N$3&lt;=$C417,0,IF(N$3&gt;($F$388+$C417),INDEX($D$400:$W$400,,$C417)-SUM($D417:M417),INDEX($D$400:$W$400,,$C417)/$F$388)))</f>
        <v>0</v>
      </c>
      <c r="O417" s="26">
        <f>IF($F$388="n/a",0,IF(O$3&lt;=$C417,0,IF(O$3&gt;($F$388+$C417),INDEX($D$400:$W$400,,$C417)-SUM($D417:N417),INDEX($D$400:$W$400,,$C417)/$F$388)))</f>
        <v>0</v>
      </c>
      <c r="P417" s="26">
        <f>IF($F$388="n/a",0,IF(P$3&lt;=$C417,0,IF(P$3&gt;($F$388+$C417),INDEX($D$400:$W$400,,$C417)-SUM($D417:O417),INDEX($D$400:$W$400,,$C417)/$F$388)))</f>
        <v>0</v>
      </c>
      <c r="Q417" s="26">
        <f>IF($F$388="n/a",0,IF(Q$3&lt;=$C417,0,IF(Q$3&gt;($F$388+$C417),INDEX($D$400:$W$400,,$C417)-SUM($D417:P417),INDEX($D$400:$W$400,,$C417)/$F$388)))</f>
        <v>0</v>
      </c>
      <c r="R417" s="26">
        <f>IF($F$388="n/a",0,IF(R$3&lt;=$C417,0,IF(R$3&gt;($F$388+$C417),INDEX($D$400:$W$400,,$C417)-SUM($D417:Q417),INDEX($D$400:$W$400,,$C417)/$F$388)))</f>
        <v>0</v>
      </c>
      <c r="S417" s="26">
        <f>IF($F$388="n/a",0,IF(S$3&lt;=$C417,0,IF(S$3&gt;($F$388+$C417),INDEX($D$400:$W$400,,$C417)-SUM($D417:R417),INDEX($D$400:$W$400,,$C417)/$F$388)))</f>
        <v>0</v>
      </c>
      <c r="T417" s="26">
        <f>IF($F$388="n/a",0,IF(T$3&lt;=$C417,0,IF(T$3&gt;($F$388+$C417),INDEX($D$400:$W$400,,$C417)-SUM($D417:S417),INDEX($D$400:$W$400,,$C417)/$F$388)))</f>
        <v>0</v>
      </c>
      <c r="U417" s="26">
        <f>IF($F$388="n/a",0,IF(U$3&lt;=$C417,0,IF(U$3&gt;($F$388+$C417),INDEX($D$400:$W$400,,$C417)-SUM($D417:T417),INDEX($D$400:$W$400,,$C417)/$F$388)))</f>
        <v>0</v>
      </c>
      <c r="V417" s="26">
        <f>IF($F$388="n/a",0,IF(V$3&lt;=$C417,0,IF(V$3&gt;($F$388+$C417),INDEX($D$400:$W$400,,$C417)-SUM($D417:U417),INDEX($D$400:$W$400,,$C417)/$F$388)))</f>
        <v>0</v>
      </c>
      <c r="W417" s="26">
        <f>IF($F$388="n/a",0,IF(W$3&lt;=$C417,0,IF(W$3&gt;($F$388+$C417),INDEX($D$400:$W$400,,$C417)-SUM($D417:V417),INDEX($D$400:$W$400,,$C417)/$F$388)))</f>
        <v>0</v>
      </c>
      <c r="X417" s="26">
        <f>IF($F$388="n/a",0,IF(X$3&lt;=$C417,0,IF(X$3&gt;($F$388+$C417),INDEX($D$400:$W$400,,$C417)-SUM($D417:W417),INDEX($D$400:$W$400,,$C417)/$F$388)))</f>
        <v>0</v>
      </c>
      <c r="Y417" s="26">
        <f>IF($F$388="n/a",0,IF(Y$3&lt;=$C417,0,IF(Y$3&gt;($F$388+$C417),INDEX($D$400:$W$400,,$C417)-SUM($D417:X417),INDEX($D$400:$W$400,,$C417)/$F$388)))</f>
        <v>0</v>
      </c>
      <c r="Z417" s="26">
        <f>IF($F$388="n/a",0,IF(Z$3&lt;=$C417,0,IF(Z$3&gt;($F$388+$C417),INDEX($D$400:$W$400,,$C417)-SUM($D417:Y417),INDEX($D$400:$W$400,,$C417)/$F$388)))</f>
        <v>0</v>
      </c>
      <c r="AA417" s="26">
        <f>IF($F$388="n/a",0,IF(AA$3&lt;=$C417,0,IF(AA$3&gt;($F$388+$C417),INDEX($D$400:$W$400,,$C417)-SUM($D417:Z417),INDEX($D$400:$W$400,,$C417)/$F$388)))</f>
        <v>0</v>
      </c>
      <c r="AB417" s="26">
        <f>IF($F$388="n/a",0,IF(AB$3&lt;=$C417,0,IF(AB$3&gt;($F$388+$C417),INDEX($D$400:$W$400,,$C417)-SUM($D417:AA417),INDEX($D$400:$W$400,,$C417)/$F$388)))</f>
        <v>0</v>
      </c>
      <c r="AC417" s="26">
        <f>IF($F$388="n/a",0,IF(AC$3&lt;=$C417,0,IF(AC$3&gt;($F$388+$C417),INDEX($D$400:$W$400,,$C417)-SUM($D417:AB417),INDEX($D$400:$W$400,,$C417)/$F$388)))</f>
        <v>0</v>
      </c>
      <c r="AD417" s="26">
        <f>IF($F$388="n/a",0,IF(AD$3&lt;=$C417,0,IF(AD$3&gt;($F$388+$C417),INDEX($D$400:$W$400,,$C417)-SUM($D417:AC417),INDEX($D$400:$W$400,,$C417)/$F$388)))</f>
        <v>0</v>
      </c>
      <c r="AE417" s="26">
        <f>IF($F$388="n/a",0,IF(AE$3&lt;=$C417,0,IF(AE$3&gt;($F$388+$C417),INDEX($D$400:$W$400,,$C417)-SUM($D417:AD417),INDEX($D$400:$W$400,,$C417)/$F$388)))</f>
        <v>0</v>
      </c>
      <c r="AF417" s="26">
        <f>IF($F$388="n/a",0,IF(AF$3&lt;=$C417,0,IF(AF$3&gt;($F$388+$C417),INDEX($D$400:$W$400,,$C417)-SUM($D417:AE417),INDEX($D$400:$W$400,,$C417)/$F$388)))</f>
        <v>0</v>
      </c>
      <c r="AG417" s="26">
        <f>IF($F$388="n/a",0,IF(AG$3&lt;=$C417,0,IF(AG$3&gt;($F$388+$C417),INDEX($D$400:$W$400,,$C417)-SUM($D417:AF417),INDEX($D$400:$W$400,,$C417)/$F$388)))</f>
        <v>0</v>
      </c>
      <c r="AH417" s="26">
        <f>IF($F$388="n/a",0,IF(AH$3&lt;=$C417,0,IF(AH$3&gt;($F$388+$C417),INDEX($D$400:$W$400,,$C417)-SUM($D417:AG417),INDEX($D$400:$W$400,,$C417)/$F$388)))</f>
        <v>0</v>
      </c>
      <c r="AI417" s="26">
        <f>IF($F$388="n/a",0,IF(AI$3&lt;=$C417,0,IF(AI$3&gt;($F$388+$C417),INDEX($D$400:$W$400,,$C417)-SUM($D417:AH417),INDEX($D$400:$W$400,,$C417)/$F$388)))</f>
        <v>0</v>
      </c>
      <c r="AJ417" s="26">
        <f>IF($F$388="n/a",0,IF(AJ$3&lt;=$C417,0,IF(AJ$3&gt;($F$388+$C417),INDEX($D$400:$W$400,,$C417)-SUM($D417:AI417),INDEX($D$400:$W$400,,$C417)/$F$388)))</f>
        <v>0</v>
      </c>
      <c r="AK417" s="26">
        <f>IF($F$388="n/a",0,IF(AK$3&lt;=$C417,0,IF(AK$3&gt;($F$388+$C417),INDEX($D$400:$W$400,,$C417)-SUM($D417:AJ417),INDEX($D$400:$W$400,,$C417)/$F$388)))</f>
        <v>0</v>
      </c>
      <c r="AL417" s="26">
        <f>IF($F$388="n/a",0,IF(AL$3&lt;=$C417,0,IF(AL$3&gt;($F$388+$C417),INDEX($D$400:$W$400,,$C417)-SUM($D417:AK417),INDEX($D$400:$W$400,,$C417)/$F$388)))</f>
        <v>0</v>
      </c>
      <c r="AM417" s="26">
        <f>IF($F$388="n/a",0,IF(AM$3&lt;=$C417,0,IF(AM$3&gt;($F$388+$C417),INDEX($D$400:$W$400,,$C417)-SUM($D417:AL417),INDEX($D$400:$W$400,,$C417)/$F$388)))</f>
        <v>0</v>
      </c>
      <c r="AN417" s="26">
        <f>IF($F$388="n/a",0,IF(AN$3&lt;=$C417,0,IF(AN$3&gt;($F$388+$C417),INDEX($D$400:$W$400,,$C417)-SUM($D417:AM417),INDEX($D$400:$W$400,,$C417)/$F$388)))</f>
        <v>0</v>
      </c>
      <c r="AO417" s="26">
        <f>IF($F$388="n/a",0,IF(AO$3&lt;=$C417,0,IF(AO$3&gt;($F$388+$C417),INDEX($D$400:$W$400,,$C417)-SUM($D417:AN417),INDEX($D$400:$W$400,,$C417)/$F$388)))</f>
        <v>0</v>
      </c>
      <c r="AP417" s="26">
        <f>IF($F$388="n/a",0,IF(AP$3&lt;=$C417,0,IF(AP$3&gt;($F$388+$C417),INDEX($D$400:$W$400,,$C417)-SUM($D417:AO417),INDEX($D$400:$W$400,,$C417)/$F$388)))</f>
        <v>0</v>
      </c>
      <c r="AQ417" s="26">
        <f>IF($F$388="n/a",0,IF(AQ$3&lt;=$C417,0,IF(AQ$3&gt;($F$388+$C417),INDEX($D$400:$W$400,,$C417)-SUM($D417:AP417),INDEX($D$400:$W$400,,$C417)/$F$388)))</f>
        <v>0</v>
      </c>
      <c r="AR417" s="26">
        <f>IF($F$388="n/a",0,IF(AR$3&lt;=$C417,0,IF(AR$3&gt;($F$388+$C417),INDEX($D$400:$W$400,,$C417)-SUM($D417:AQ417),INDEX($D$400:$W$400,,$C417)/$F$388)))</f>
        <v>0</v>
      </c>
      <c r="AS417" s="26">
        <f>IF($F$388="n/a",0,IF(AS$3&lt;=$C417,0,IF(AS$3&gt;($F$388+$C417),INDEX($D$400:$W$400,,$C417)-SUM($D417:AR417),INDEX($D$400:$W$400,,$C417)/$F$388)))</f>
        <v>0</v>
      </c>
      <c r="AT417" s="26">
        <f>IF($F$388="n/a",0,IF(AT$3&lt;=$C417,0,IF(AT$3&gt;($F$388+$C417),INDEX($D$400:$W$400,,$C417)-SUM($D417:AS417),INDEX($D$400:$W$400,,$C417)/$F$388)))</f>
        <v>0</v>
      </c>
      <c r="AU417" s="26">
        <f>IF($F$388="n/a",0,IF(AU$3&lt;=$C417,0,IF(AU$3&gt;($F$388+$C417),INDEX($D$400:$W$400,,$C417)-SUM($D417:AT417),INDEX($D$400:$W$400,,$C417)/$F$388)))</f>
        <v>0</v>
      </c>
      <c r="AV417" s="26">
        <f>IF($F$388="n/a",0,IF(AV$3&lt;=$C417,0,IF(AV$3&gt;($F$388+$C417),INDEX($D$400:$W$400,,$C417)-SUM($D417:AU417),INDEX($D$400:$W$400,,$C417)/$F$388)))</f>
        <v>0</v>
      </c>
      <c r="AW417" s="26">
        <f>IF($F$388="n/a",0,IF(AW$3&lt;=$C417,0,IF(AW$3&gt;($F$388+$C417),INDEX($D$400:$W$400,,$C417)-SUM($D417:AV417),INDEX($D$400:$W$400,,$C417)/$F$388)))</f>
        <v>0</v>
      </c>
      <c r="AX417" s="26">
        <f>IF($F$388="n/a",0,IF(AX$3&lt;=$C417,0,IF(AX$3&gt;($F$388+$C417),INDEX($D$400:$W$400,,$C417)-SUM($D417:AW417),INDEX($D$400:$W$400,,$C417)/$F$388)))</f>
        <v>0</v>
      </c>
      <c r="AY417" s="26">
        <f>IF($F$388="n/a",0,IF(AY$3&lt;=$C417,0,IF(AY$3&gt;($F$388+$C417),INDEX($D$400:$W$400,,$C417)-SUM($D417:AX417),INDEX($D$400:$W$400,,$C417)/$F$388)))</f>
        <v>0</v>
      </c>
      <c r="AZ417" s="26">
        <f>IF($F$388="n/a",0,IF(AZ$3&lt;=$C417,0,IF(AZ$3&gt;($F$388+$C417),INDEX($D$400:$W$400,,$C417)-SUM($D417:AY417),INDEX($D$400:$W$400,,$C417)/$F$388)))</f>
        <v>0</v>
      </c>
      <c r="BA417" s="26">
        <f>IF($F$388="n/a",0,IF(BA$3&lt;=$C417,0,IF(BA$3&gt;($F$388+$C417),INDEX($D$400:$W$400,,$C417)-SUM($D417:AZ417),INDEX($D$400:$W$400,,$C417)/$F$388)))</f>
        <v>0</v>
      </c>
      <c r="BB417" s="26">
        <f>IF($F$388="n/a",0,IF(BB$3&lt;=$C417,0,IF(BB$3&gt;($F$388+$C417),INDEX($D$400:$W$400,,$C417)-SUM($D417:BA417),INDEX($D$400:$W$400,,$C417)/$F$388)))</f>
        <v>0</v>
      </c>
      <c r="BC417" s="26">
        <f>IF($F$388="n/a",0,IF(BC$3&lt;=$C417,0,IF(BC$3&gt;($F$388+$C417),INDEX($D$400:$W$400,,$C417)-SUM($D417:BB417),INDEX($D$400:$W$400,,$C417)/$F$388)))</f>
        <v>0</v>
      </c>
      <c r="BD417" s="26">
        <f>IF($F$388="n/a",0,IF(BD$3&lt;=$C417,0,IF(BD$3&gt;($F$388+$C417),INDEX($D$400:$W$400,,$C417)-SUM($D417:BC417),INDEX($D$400:$W$400,,$C417)/$F$388)))</f>
        <v>0</v>
      </c>
      <c r="BE417" s="26">
        <f>IF($F$388="n/a",0,IF(BE$3&lt;=$C417,0,IF(BE$3&gt;($F$388+$C417),INDEX($D$400:$W$400,,$C417)-SUM($D417:BD417),INDEX($D$400:$W$400,,$C417)/$F$388)))</f>
        <v>0</v>
      </c>
      <c r="BF417" s="26">
        <f>IF($F$388="n/a",0,IF(BF$3&lt;=$C417,0,IF(BF$3&gt;($F$388+$C417),INDEX($D$400:$W$400,,$C417)-SUM($D417:BE417),INDEX($D$400:$W$400,,$C417)/$F$388)))</f>
        <v>0</v>
      </c>
      <c r="BG417" s="26">
        <f>IF($F$388="n/a",0,IF(BG$3&lt;=$C417,0,IF(BG$3&gt;($F$388+$C417),INDEX($D$400:$W$400,,$C417)-SUM($D417:BF417),INDEX($D$400:$W$400,,$C417)/$F$388)))</f>
        <v>0</v>
      </c>
      <c r="BH417" s="26">
        <f>IF($F$388="n/a",0,IF(BH$3&lt;=$C417,0,IF(BH$3&gt;($F$388+$C417),INDEX($D$400:$W$400,,$C417)-SUM($D417:BG417),INDEX($D$400:$W$400,,$C417)/$F$388)))</f>
        <v>0</v>
      </c>
      <c r="BI417" s="26">
        <f>IF($F$388="n/a",0,IF(BI$3&lt;=$C417,0,IF(BI$3&gt;($F$388+$C417),INDEX($D$400:$W$400,,$C417)-SUM($D417:BH417),INDEX($D$400:$W$400,,$C417)/$F$388)))</f>
        <v>0</v>
      </c>
      <c r="BJ417" s="26">
        <f>IF($F$388="n/a",0,IF(BJ$3&lt;=$C417,0,IF(BJ$3&gt;($F$388+$C417),INDEX($D$400:$W$400,,$C417)-SUM($D417:BI417),INDEX($D$400:$W$400,,$C417)/$F$388)))</f>
        <v>0</v>
      </c>
      <c r="BK417" s="26">
        <f>IF($F$388="n/a",0,IF(BK$3&lt;=$C417,0,IF(BK$3&gt;($F$388+$C417),INDEX($D$400:$W$400,,$C417)-SUM($D417:BJ417),INDEX($D$400:$W$400,,$C417)/$F$388)))</f>
        <v>0</v>
      </c>
    </row>
    <row r="418" spans="2:63" hidden="1" outlineLevel="1" x14ac:dyDescent="0.3">
      <c r="B418" s="15">
        <v>2028</v>
      </c>
      <c r="C418">
        <v>16</v>
      </c>
      <c r="D418" s="26"/>
      <c r="E418" s="26">
        <f>IF($F$388="n/a",0,IF(E$3&lt;=$C418,0,IF(E$3&gt;($F$388+$C418),INDEX($D$400:$W$400,,$C418)-SUM($D418:D418),INDEX($D$400:$W$400,,$C418)/$F$388)))</f>
        <v>0</v>
      </c>
      <c r="F418" s="26">
        <f>IF($F$388="n/a",0,IF(F$3&lt;=$C418,0,IF(F$3&gt;($F$388+$C418),INDEX($D$400:$W$400,,$C418)-SUM($D418:E418),INDEX($D$400:$W$400,,$C418)/$F$388)))</f>
        <v>0</v>
      </c>
      <c r="G418" s="26">
        <f>IF($F$388="n/a",0,IF(G$3&lt;=$C418,0,IF(G$3&gt;($F$388+$C418),INDEX($D$400:$W$400,,$C418)-SUM($D418:F418),INDEX($D$400:$W$400,,$C418)/$F$388)))</f>
        <v>0</v>
      </c>
      <c r="H418" s="46">
        <f>IF($F$388="n/a",0,IF(H$3&lt;=$C418,0,IF(H$3&gt;($F$388+$C418),INDEX($D$400:$W$400,,$C418)-SUM($D418:G418),INDEX($D$400:$W$400,,$C418)/$F$388)))</f>
        <v>0</v>
      </c>
      <c r="I418" s="40">
        <f>IF($F$388="n/a",0,IF(I$3&lt;=$C418,0,IF(I$3&gt;($F$388+$C418),INDEX($D$400:$W$400,,$C418)-SUM($D418:H418),INDEX($D$400:$W$400,,$C418)/$F$388)))</f>
        <v>0</v>
      </c>
      <c r="J418" s="26">
        <f>IF($F$388="n/a",0,IF(J$3&lt;=$C418,0,IF(J$3&gt;($F$388+$C418),INDEX($D$400:$W$400,,$C418)-SUM($D418:I418),INDEX($D$400:$W$400,,$C418)/$F$388)))</f>
        <v>0</v>
      </c>
      <c r="K418" s="26">
        <f>IF($F$388="n/a",0,IF(K$3&lt;=$C418,0,IF(K$3&gt;($F$388+$C418),INDEX($D$400:$W$400,,$C418)-SUM($D418:J418),INDEX($D$400:$W$400,,$C418)/$F$388)))</f>
        <v>0</v>
      </c>
      <c r="L418" s="26">
        <f>IF($F$388="n/a",0,IF(L$3&lt;=$C418,0,IF(L$3&gt;($F$388+$C418),INDEX($D$400:$W$400,,$C418)-SUM($D418:K418),INDEX($D$400:$W$400,,$C418)/$F$388)))</f>
        <v>0</v>
      </c>
      <c r="M418" s="26">
        <f>IF($F$388="n/a",0,IF(M$3&lt;=$C418,0,IF(M$3&gt;($F$388+$C418),INDEX($D$400:$W$400,,$C418)-SUM($D418:L418),INDEX($D$400:$W$400,,$C418)/$F$388)))</f>
        <v>0</v>
      </c>
      <c r="N418" s="26">
        <f>IF($F$388="n/a",0,IF(N$3&lt;=$C418,0,IF(N$3&gt;($F$388+$C418),INDEX($D$400:$W$400,,$C418)-SUM($D418:M418),INDEX($D$400:$W$400,,$C418)/$F$388)))</f>
        <v>0</v>
      </c>
      <c r="O418" s="26">
        <f>IF($F$388="n/a",0,IF(O$3&lt;=$C418,0,IF(O$3&gt;($F$388+$C418),INDEX($D$400:$W$400,,$C418)-SUM($D418:N418),INDEX($D$400:$W$400,,$C418)/$F$388)))</f>
        <v>0</v>
      </c>
      <c r="P418" s="26">
        <f>IF($F$388="n/a",0,IF(P$3&lt;=$C418,0,IF(P$3&gt;($F$388+$C418),INDEX($D$400:$W$400,,$C418)-SUM($D418:O418),INDEX($D$400:$W$400,,$C418)/$F$388)))</f>
        <v>0</v>
      </c>
      <c r="Q418" s="26">
        <f>IF($F$388="n/a",0,IF(Q$3&lt;=$C418,0,IF(Q$3&gt;($F$388+$C418),INDEX($D$400:$W$400,,$C418)-SUM($D418:P418),INDEX($D$400:$W$400,,$C418)/$F$388)))</f>
        <v>0</v>
      </c>
      <c r="R418" s="26">
        <f>IF($F$388="n/a",0,IF(R$3&lt;=$C418,0,IF(R$3&gt;($F$388+$C418),INDEX($D$400:$W$400,,$C418)-SUM($D418:Q418),INDEX($D$400:$W$400,,$C418)/$F$388)))</f>
        <v>0</v>
      </c>
      <c r="S418" s="26">
        <f>IF($F$388="n/a",0,IF(S$3&lt;=$C418,0,IF(S$3&gt;($F$388+$C418),INDEX($D$400:$W$400,,$C418)-SUM($D418:R418),INDEX($D$400:$W$400,,$C418)/$F$388)))</f>
        <v>0</v>
      </c>
      <c r="T418" s="26">
        <f>IF($F$388="n/a",0,IF(T$3&lt;=$C418,0,IF(T$3&gt;($F$388+$C418),INDEX($D$400:$W$400,,$C418)-SUM($D418:S418),INDEX($D$400:$W$400,,$C418)/$F$388)))</f>
        <v>0</v>
      </c>
      <c r="U418" s="26">
        <f>IF($F$388="n/a",0,IF(U$3&lt;=$C418,0,IF(U$3&gt;($F$388+$C418),INDEX($D$400:$W$400,,$C418)-SUM($D418:T418),INDEX($D$400:$W$400,,$C418)/$F$388)))</f>
        <v>0</v>
      </c>
      <c r="V418" s="26">
        <f>IF($F$388="n/a",0,IF(V$3&lt;=$C418,0,IF(V$3&gt;($F$388+$C418),INDEX($D$400:$W$400,,$C418)-SUM($D418:U418),INDEX($D$400:$W$400,,$C418)/$F$388)))</f>
        <v>0</v>
      </c>
      <c r="W418" s="26">
        <f>IF($F$388="n/a",0,IF(W$3&lt;=$C418,0,IF(W$3&gt;($F$388+$C418),INDEX($D$400:$W$400,,$C418)-SUM($D418:V418),INDEX($D$400:$W$400,,$C418)/$F$388)))</f>
        <v>0</v>
      </c>
      <c r="X418" s="26">
        <f>IF($F$388="n/a",0,IF(X$3&lt;=$C418,0,IF(X$3&gt;($F$388+$C418),INDEX($D$400:$W$400,,$C418)-SUM($D418:W418),INDEX($D$400:$W$400,,$C418)/$F$388)))</f>
        <v>0</v>
      </c>
      <c r="Y418" s="26">
        <f>IF($F$388="n/a",0,IF(Y$3&lt;=$C418,0,IF(Y$3&gt;($F$388+$C418),INDEX($D$400:$W$400,,$C418)-SUM($D418:X418),INDEX($D$400:$W$400,,$C418)/$F$388)))</f>
        <v>0</v>
      </c>
      <c r="Z418" s="26">
        <f>IF($F$388="n/a",0,IF(Z$3&lt;=$C418,0,IF(Z$3&gt;($F$388+$C418),INDEX($D$400:$W$400,,$C418)-SUM($D418:Y418),INDEX($D$400:$W$400,,$C418)/$F$388)))</f>
        <v>0</v>
      </c>
      <c r="AA418" s="26">
        <f>IF($F$388="n/a",0,IF(AA$3&lt;=$C418,0,IF(AA$3&gt;($F$388+$C418),INDEX($D$400:$W$400,,$C418)-SUM($D418:Z418),INDEX($D$400:$W$400,,$C418)/$F$388)))</f>
        <v>0</v>
      </c>
      <c r="AB418" s="26">
        <f>IF($F$388="n/a",0,IF(AB$3&lt;=$C418,0,IF(AB$3&gt;($F$388+$C418),INDEX($D$400:$W$400,,$C418)-SUM($D418:AA418),INDEX($D$400:$W$400,,$C418)/$F$388)))</f>
        <v>0</v>
      </c>
      <c r="AC418" s="26">
        <f>IF($F$388="n/a",0,IF(AC$3&lt;=$C418,0,IF(AC$3&gt;($F$388+$C418),INDEX($D$400:$W$400,,$C418)-SUM($D418:AB418),INDEX($D$400:$W$400,,$C418)/$F$388)))</f>
        <v>0</v>
      </c>
      <c r="AD418" s="26">
        <f>IF($F$388="n/a",0,IF(AD$3&lt;=$C418,0,IF(AD$3&gt;($F$388+$C418),INDEX($D$400:$W$400,,$C418)-SUM($D418:AC418),INDEX($D$400:$W$400,,$C418)/$F$388)))</f>
        <v>0</v>
      </c>
      <c r="AE418" s="26">
        <f>IF($F$388="n/a",0,IF(AE$3&lt;=$C418,0,IF(AE$3&gt;($F$388+$C418),INDEX($D$400:$W$400,,$C418)-SUM($D418:AD418),INDEX($D$400:$W$400,,$C418)/$F$388)))</f>
        <v>0</v>
      </c>
      <c r="AF418" s="26">
        <f>IF($F$388="n/a",0,IF(AF$3&lt;=$C418,0,IF(AF$3&gt;($F$388+$C418),INDEX($D$400:$W$400,,$C418)-SUM($D418:AE418),INDEX($D$400:$W$400,,$C418)/$F$388)))</f>
        <v>0</v>
      </c>
      <c r="AG418" s="26">
        <f>IF($F$388="n/a",0,IF(AG$3&lt;=$C418,0,IF(AG$3&gt;($F$388+$C418),INDEX($D$400:$W$400,,$C418)-SUM($D418:AF418),INDEX($D$400:$W$400,,$C418)/$F$388)))</f>
        <v>0</v>
      </c>
      <c r="AH418" s="26">
        <f>IF($F$388="n/a",0,IF(AH$3&lt;=$C418,0,IF(AH$3&gt;($F$388+$C418),INDEX($D$400:$W$400,,$C418)-SUM($D418:AG418),INDEX($D$400:$W$400,,$C418)/$F$388)))</f>
        <v>0</v>
      </c>
      <c r="AI418" s="26">
        <f>IF($F$388="n/a",0,IF(AI$3&lt;=$C418,0,IF(AI$3&gt;($F$388+$C418),INDEX($D$400:$W$400,,$C418)-SUM($D418:AH418),INDEX($D$400:$W$400,,$C418)/$F$388)))</f>
        <v>0</v>
      </c>
      <c r="AJ418" s="26">
        <f>IF($F$388="n/a",0,IF(AJ$3&lt;=$C418,0,IF(AJ$3&gt;($F$388+$C418),INDEX($D$400:$W$400,,$C418)-SUM($D418:AI418),INDEX($D$400:$W$400,,$C418)/$F$388)))</f>
        <v>0</v>
      </c>
      <c r="AK418" s="26">
        <f>IF($F$388="n/a",0,IF(AK$3&lt;=$C418,0,IF(AK$3&gt;($F$388+$C418),INDEX($D$400:$W$400,,$C418)-SUM($D418:AJ418),INDEX($D$400:$W$400,,$C418)/$F$388)))</f>
        <v>0</v>
      </c>
      <c r="AL418" s="26">
        <f>IF($F$388="n/a",0,IF(AL$3&lt;=$C418,0,IF(AL$3&gt;($F$388+$C418),INDEX($D$400:$W$400,,$C418)-SUM($D418:AK418),INDEX($D$400:$W$400,,$C418)/$F$388)))</f>
        <v>0</v>
      </c>
      <c r="AM418" s="26">
        <f>IF($F$388="n/a",0,IF(AM$3&lt;=$C418,0,IF(AM$3&gt;($F$388+$C418),INDEX($D$400:$W$400,,$C418)-SUM($D418:AL418),INDEX($D$400:$W$400,,$C418)/$F$388)))</f>
        <v>0</v>
      </c>
      <c r="AN418" s="26">
        <f>IF($F$388="n/a",0,IF(AN$3&lt;=$C418,0,IF(AN$3&gt;($F$388+$C418),INDEX($D$400:$W$400,,$C418)-SUM($D418:AM418),INDEX($D$400:$W$400,,$C418)/$F$388)))</f>
        <v>0</v>
      </c>
      <c r="AO418" s="26">
        <f>IF($F$388="n/a",0,IF(AO$3&lt;=$C418,0,IF(AO$3&gt;($F$388+$C418),INDEX($D$400:$W$400,,$C418)-SUM($D418:AN418),INDEX($D$400:$W$400,,$C418)/$F$388)))</f>
        <v>0</v>
      </c>
      <c r="AP418" s="26">
        <f>IF($F$388="n/a",0,IF(AP$3&lt;=$C418,0,IF(AP$3&gt;($F$388+$C418),INDEX($D$400:$W$400,,$C418)-SUM($D418:AO418),INDEX($D$400:$W$400,,$C418)/$F$388)))</f>
        <v>0</v>
      </c>
      <c r="AQ418" s="26">
        <f>IF($F$388="n/a",0,IF(AQ$3&lt;=$C418,0,IF(AQ$3&gt;($F$388+$C418),INDEX($D$400:$W$400,,$C418)-SUM($D418:AP418),INDEX($D$400:$W$400,,$C418)/$F$388)))</f>
        <v>0</v>
      </c>
      <c r="AR418" s="26">
        <f>IF($F$388="n/a",0,IF(AR$3&lt;=$C418,0,IF(AR$3&gt;($F$388+$C418),INDEX($D$400:$W$400,,$C418)-SUM($D418:AQ418),INDEX($D$400:$W$400,,$C418)/$F$388)))</f>
        <v>0</v>
      </c>
      <c r="AS418" s="26">
        <f>IF($F$388="n/a",0,IF(AS$3&lt;=$C418,0,IF(AS$3&gt;($F$388+$C418),INDEX($D$400:$W$400,,$C418)-SUM($D418:AR418),INDEX($D$400:$W$400,,$C418)/$F$388)))</f>
        <v>0</v>
      </c>
      <c r="AT418" s="26">
        <f>IF($F$388="n/a",0,IF(AT$3&lt;=$C418,0,IF(AT$3&gt;($F$388+$C418),INDEX($D$400:$W$400,,$C418)-SUM($D418:AS418),INDEX($D$400:$W$400,,$C418)/$F$388)))</f>
        <v>0</v>
      </c>
      <c r="AU418" s="26">
        <f>IF($F$388="n/a",0,IF(AU$3&lt;=$C418,0,IF(AU$3&gt;($F$388+$C418),INDEX($D$400:$W$400,,$C418)-SUM($D418:AT418),INDEX($D$400:$W$400,,$C418)/$F$388)))</f>
        <v>0</v>
      </c>
      <c r="AV418" s="26">
        <f>IF($F$388="n/a",0,IF(AV$3&lt;=$C418,0,IF(AV$3&gt;($F$388+$C418),INDEX($D$400:$W$400,,$C418)-SUM($D418:AU418),INDEX($D$400:$W$400,,$C418)/$F$388)))</f>
        <v>0</v>
      </c>
      <c r="AW418" s="26">
        <f>IF($F$388="n/a",0,IF(AW$3&lt;=$C418,0,IF(AW$3&gt;($F$388+$C418),INDEX($D$400:$W$400,,$C418)-SUM($D418:AV418),INDEX($D$400:$W$400,,$C418)/$F$388)))</f>
        <v>0</v>
      </c>
      <c r="AX418" s="26">
        <f>IF($F$388="n/a",0,IF(AX$3&lt;=$C418,0,IF(AX$3&gt;($F$388+$C418),INDEX($D$400:$W$400,,$C418)-SUM($D418:AW418),INDEX($D$400:$W$400,,$C418)/$F$388)))</f>
        <v>0</v>
      </c>
      <c r="AY418" s="26">
        <f>IF($F$388="n/a",0,IF(AY$3&lt;=$C418,0,IF(AY$3&gt;($F$388+$C418),INDEX($D$400:$W$400,,$C418)-SUM($D418:AX418),INDEX($D$400:$W$400,,$C418)/$F$388)))</f>
        <v>0</v>
      </c>
      <c r="AZ418" s="26">
        <f>IF($F$388="n/a",0,IF(AZ$3&lt;=$C418,0,IF(AZ$3&gt;($F$388+$C418),INDEX($D$400:$W$400,,$C418)-SUM($D418:AY418),INDEX($D$400:$W$400,,$C418)/$F$388)))</f>
        <v>0</v>
      </c>
      <c r="BA418" s="26">
        <f>IF($F$388="n/a",0,IF(BA$3&lt;=$C418,0,IF(BA$3&gt;($F$388+$C418),INDEX($D$400:$W$400,,$C418)-SUM($D418:AZ418),INDEX($D$400:$W$400,,$C418)/$F$388)))</f>
        <v>0</v>
      </c>
      <c r="BB418" s="26">
        <f>IF($F$388="n/a",0,IF(BB$3&lt;=$C418,0,IF(BB$3&gt;($F$388+$C418),INDEX($D$400:$W$400,,$C418)-SUM($D418:BA418),INDEX($D$400:$W$400,,$C418)/$F$388)))</f>
        <v>0</v>
      </c>
      <c r="BC418" s="26">
        <f>IF($F$388="n/a",0,IF(BC$3&lt;=$C418,0,IF(BC$3&gt;($F$388+$C418),INDEX($D$400:$W$400,,$C418)-SUM($D418:BB418),INDEX($D$400:$W$400,,$C418)/$F$388)))</f>
        <v>0</v>
      </c>
      <c r="BD418" s="26">
        <f>IF($F$388="n/a",0,IF(BD$3&lt;=$C418,0,IF(BD$3&gt;($F$388+$C418),INDEX($D$400:$W$400,,$C418)-SUM($D418:BC418),INDEX($D$400:$W$400,,$C418)/$F$388)))</f>
        <v>0</v>
      </c>
      <c r="BE418" s="26">
        <f>IF($F$388="n/a",0,IF(BE$3&lt;=$C418,0,IF(BE$3&gt;($F$388+$C418),INDEX($D$400:$W$400,,$C418)-SUM($D418:BD418),INDEX($D$400:$W$400,,$C418)/$F$388)))</f>
        <v>0</v>
      </c>
      <c r="BF418" s="26">
        <f>IF($F$388="n/a",0,IF(BF$3&lt;=$C418,0,IF(BF$3&gt;($F$388+$C418),INDEX($D$400:$W$400,,$C418)-SUM($D418:BE418),INDEX($D$400:$W$400,,$C418)/$F$388)))</f>
        <v>0</v>
      </c>
      <c r="BG418" s="26">
        <f>IF($F$388="n/a",0,IF(BG$3&lt;=$C418,0,IF(BG$3&gt;($F$388+$C418),INDEX($D$400:$W$400,,$C418)-SUM($D418:BF418),INDEX($D$400:$W$400,,$C418)/$F$388)))</f>
        <v>0</v>
      </c>
      <c r="BH418" s="26">
        <f>IF($F$388="n/a",0,IF(BH$3&lt;=$C418,0,IF(BH$3&gt;($F$388+$C418),INDEX($D$400:$W$400,,$C418)-SUM($D418:BG418),INDEX($D$400:$W$400,,$C418)/$F$388)))</f>
        <v>0</v>
      </c>
      <c r="BI418" s="26">
        <f>IF($F$388="n/a",0,IF(BI$3&lt;=$C418,0,IF(BI$3&gt;($F$388+$C418),INDEX($D$400:$W$400,,$C418)-SUM($D418:BH418),INDEX($D$400:$W$400,,$C418)/$F$388)))</f>
        <v>0</v>
      </c>
      <c r="BJ418" s="26">
        <f>IF($F$388="n/a",0,IF(BJ$3&lt;=$C418,0,IF(BJ$3&gt;($F$388+$C418),INDEX($D$400:$W$400,,$C418)-SUM($D418:BI418),INDEX($D$400:$W$400,,$C418)/$F$388)))</f>
        <v>0</v>
      </c>
      <c r="BK418" s="26">
        <f>IF($F$388="n/a",0,IF(BK$3&lt;=$C418,0,IF(BK$3&gt;($F$388+$C418),INDEX($D$400:$W$400,,$C418)-SUM($D418:BJ418),INDEX($D$400:$W$400,,$C418)/$F$388)))</f>
        <v>0</v>
      </c>
    </row>
    <row r="419" spans="2:63" hidden="1" outlineLevel="1" x14ac:dyDescent="0.3">
      <c r="B419" s="15">
        <v>2029</v>
      </c>
      <c r="C419">
        <v>17</v>
      </c>
      <c r="D419" s="26"/>
      <c r="E419" s="26">
        <f>IF($F$388="n/a",0,IF(E$3&lt;=$C419,0,IF(E$3&gt;($F$388+$C419),INDEX($D$400:$W$400,,$C419)-SUM($D419:D419),INDEX($D$400:$W$400,,$C419)/$F$388)))</f>
        <v>0</v>
      </c>
      <c r="F419" s="26">
        <f>IF($F$388="n/a",0,IF(F$3&lt;=$C419,0,IF(F$3&gt;($F$388+$C419),INDEX($D$400:$W$400,,$C419)-SUM($D419:E419),INDEX($D$400:$W$400,,$C419)/$F$388)))</f>
        <v>0</v>
      </c>
      <c r="G419" s="26">
        <f>IF($F$388="n/a",0,IF(G$3&lt;=$C419,0,IF(G$3&gt;($F$388+$C419),INDEX($D$400:$W$400,,$C419)-SUM($D419:F419),INDEX($D$400:$W$400,,$C419)/$F$388)))</f>
        <v>0</v>
      </c>
      <c r="H419" s="46">
        <f>IF($F$388="n/a",0,IF(H$3&lt;=$C419,0,IF(H$3&gt;($F$388+$C419),INDEX($D$400:$W$400,,$C419)-SUM($D419:G419),INDEX($D$400:$W$400,,$C419)/$F$388)))</f>
        <v>0</v>
      </c>
      <c r="I419" s="40">
        <f>IF($F$388="n/a",0,IF(I$3&lt;=$C419,0,IF(I$3&gt;($F$388+$C419),INDEX($D$400:$W$400,,$C419)-SUM($D419:H419),INDEX($D$400:$W$400,,$C419)/$F$388)))</f>
        <v>0</v>
      </c>
      <c r="J419" s="26">
        <f>IF($F$388="n/a",0,IF(J$3&lt;=$C419,0,IF(J$3&gt;($F$388+$C419),INDEX($D$400:$W$400,,$C419)-SUM($D419:I419),INDEX($D$400:$W$400,,$C419)/$F$388)))</f>
        <v>0</v>
      </c>
      <c r="K419" s="26">
        <f>IF($F$388="n/a",0,IF(K$3&lt;=$C419,0,IF(K$3&gt;($F$388+$C419),INDEX($D$400:$W$400,,$C419)-SUM($D419:J419),INDEX($D$400:$W$400,,$C419)/$F$388)))</f>
        <v>0</v>
      </c>
      <c r="L419" s="26">
        <f>IF($F$388="n/a",0,IF(L$3&lt;=$C419,0,IF(L$3&gt;($F$388+$C419),INDEX($D$400:$W$400,,$C419)-SUM($D419:K419),INDEX($D$400:$W$400,,$C419)/$F$388)))</f>
        <v>0</v>
      </c>
      <c r="M419" s="26">
        <f>IF($F$388="n/a",0,IF(M$3&lt;=$C419,0,IF(M$3&gt;($F$388+$C419),INDEX($D$400:$W$400,,$C419)-SUM($D419:L419),INDEX($D$400:$W$400,,$C419)/$F$388)))</f>
        <v>0</v>
      </c>
      <c r="N419" s="26">
        <f>IF($F$388="n/a",0,IF(N$3&lt;=$C419,0,IF(N$3&gt;($F$388+$C419),INDEX($D$400:$W$400,,$C419)-SUM($D419:M419),INDEX($D$400:$W$400,,$C419)/$F$388)))</f>
        <v>0</v>
      </c>
      <c r="O419" s="26">
        <f>IF($F$388="n/a",0,IF(O$3&lt;=$C419,0,IF(O$3&gt;($F$388+$C419),INDEX($D$400:$W$400,,$C419)-SUM($D419:N419),INDEX($D$400:$W$400,,$C419)/$F$388)))</f>
        <v>0</v>
      </c>
      <c r="P419" s="26">
        <f>IF($F$388="n/a",0,IF(P$3&lt;=$C419,0,IF(P$3&gt;($F$388+$C419),INDEX($D$400:$W$400,,$C419)-SUM($D419:O419),INDEX($D$400:$W$400,,$C419)/$F$388)))</f>
        <v>0</v>
      </c>
      <c r="Q419" s="26">
        <f>IF($F$388="n/a",0,IF(Q$3&lt;=$C419,0,IF(Q$3&gt;($F$388+$C419),INDEX($D$400:$W$400,,$C419)-SUM($D419:P419),INDEX($D$400:$W$400,,$C419)/$F$388)))</f>
        <v>0</v>
      </c>
      <c r="R419" s="26">
        <f>IF($F$388="n/a",0,IF(R$3&lt;=$C419,0,IF(R$3&gt;($F$388+$C419),INDEX($D$400:$W$400,,$C419)-SUM($D419:Q419),INDEX($D$400:$W$400,,$C419)/$F$388)))</f>
        <v>0</v>
      </c>
      <c r="S419" s="26">
        <f>IF($F$388="n/a",0,IF(S$3&lt;=$C419,0,IF(S$3&gt;($F$388+$C419),INDEX($D$400:$W$400,,$C419)-SUM($D419:R419),INDEX($D$400:$W$400,,$C419)/$F$388)))</f>
        <v>0</v>
      </c>
      <c r="T419" s="26">
        <f>IF($F$388="n/a",0,IF(T$3&lt;=$C419,0,IF(T$3&gt;($F$388+$C419),INDEX($D$400:$W$400,,$C419)-SUM($D419:S419),INDEX($D$400:$W$400,,$C419)/$F$388)))</f>
        <v>0</v>
      </c>
      <c r="U419" s="26">
        <f>IF($F$388="n/a",0,IF(U$3&lt;=$C419,0,IF(U$3&gt;($F$388+$C419),INDEX($D$400:$W$400,,$C419)-SUM($D419:T419),INDEX($D$400:$W$400,,$C419)/$F$388)))</f>
        <v>0</v>
      </c>
      <c r="V419" s="26">
        <f>IF($F$388="n/a",0,IF(V$3&lt;=$C419,0,IF(V$3&gt;($F$388+$C419),INDEX($D$400:$W$400,,$C419)-SUM($D419:U419),INDEX($D$400:$W$400,,$C419)/$F$388)))</f>
        <v>0</v>
      </c>
      <c r="W419" s="26">
        <f>IF($F$388="n/a",0,IF(W$3&lt;=$C419,0,IF(W$3&gt;($F$388+$C419),INDEX($D$400:$W$400,,$C419)-SUM($D419:V419),INDEX($D$400:$W$400,,$C419)/$F$388)))</f>
        <v>0</v>
      </c>
      <c r="X419" s="26">
        <f>IF($F$388="n/a",0,IF(X$3&lt;=$C419,0,IF(X$3&gt;($F$388+$C419),INDEX($D$400:$W$400,,$C419)-SUM($D419:W419),INDEX($D$400:$W$400,,$C419)/$F$388)))</f>
        <v>0</v>
      </c>
      <c r="Y419" s="26">
        <f>IF($F$388="n/a",0,IF(Y$3&lt;=$C419,0,IF(Y$3&gt;($F$388+$C419),INDEX($D$400:$W$400,,$C419)-SUM($D419:X419),INDEX($D$400:$W$400,,$C419)/$F$388)))</f>
        <v>0</v>
      </c>
      <c r="Z419" s="26">
        <f>IF($F$388="n/a",0,IF(Z$3&lt;=$C419,0,IF(Z$3&gt;($F$388+$C419),INDEX($D$400:$W$400,,$C419)-SUM($D419:Y419),INDEX($D$400:$W$400,,$C419)/$F$388)))</f>
        <v>0</v>
      </c>
      <c r="AA419" s="26">
        <f>IF($F$388="n/a",0,IF(AA$3&lt;=$C419,0,IF(AA$3&gt;($F$388+$C419),INDEX($D$400:$W$400,,$C419)-SUM($D419:Z419),INDEX($D$400:$W$400,,$C419)/$F$388)))</f>
        <v>0</v>
      </c>
      <c r="AB419" s="26">
        <f>IF($F$388="n/a",0,IF(AB$3&lt;=$C419,0,IF(AB$3&gt;($F$388+$C419),INDEX($D$400:$W$400,,$C419)-SUM($D419:AA419),INDEX($D$400:$W$400,,$C419)/$F$388)))</f>
        <v>0</v>
      </c>
      <c r="AC419" s="26">
        <f>IF($F$388="n/a",0,IF(AC$3&lt;=$C419,0,IF(AC$3&gt;($F$388+$C419),INDEX($D$400:$W$400,,$C419)-SUM($D419:AB419),INDEX($D$400:$W$400,,$C419)/$F$388)))</f>
        <v>0</v>
      </c>
      <c r="AD419" s="26">
        <f>IF($F$388="n/a",0,IF(AD$3&lt;=$C419,0,IF(AD$3&gt;($F$388+$C419),INDEX($D$400:$W$400,,$C419)-SUM($D419:AC419),INDEX($D$400:$W$400,,$C419)/$F$388)))</f>
        <v>0</v>
      </c>
      <c r="AE419" s="26">
        <f>IF($F$388="n/a",0,IF(AE$3&lt;=$C419,0,IF(AE$3&gt;($F$388+$C419),INDEX($D$400:$W$400,,$C419)-SUM($D419:AD419),INDEX($D$400:$W$400,,$C419)/$F$388)))</f>
        <v>0</v>
      </c>
      <c r="AF419" s="26">
        <f>IF($F$388="n/a",0,IF(AF$3&lt;=$C419,0,IF(AF$3&gt;($F$388+$C419),INDEX($D$400:$W$400,,$C419)-SUM($D419:AE419),INDEX($D$400:$W$400,,$C419)/$F$388)))</f>
        <v>0</v>
      </c>
      <c r="AG419" s="26">
        <f>IF($F$388="n/a",0,IF(AG$3&lt;=$C419,0,IF(AG$3&gt;($F$388+$C419),INDEX($D$400:$W$400,,$C419)-SUM($D419:AF419),INDEX($D$400:$W$400,,$C419)/$F$388)))</f>
        <v>0</v>
      </c>
      <c r="AH419" s="26">
        <f>IF($F$388="n/a",0,IF(AH$3&lt;=$C419,0,IF(AH$3&gt;($F$388+$C419),INDEX($D$400:$W$400,,$C419)-SUM($D419:AG419),INDEX($D$400:$W$400,,$C419)/$F$388)))</f>
        <v>0</v>
      </c>
      <c r="AI419" s="26">
        <f>IF($F$388="n/a",0,IF(AI$3&lt;=$C419,0,IF(AI$3&gt;($F$388+$C419),INDEX($D$400:$W$400,,$C419)-SUM($D419:AH419),INDEX($D$400:$W$400,,$C419)/$F$388)))</f>
        <v>0</v>
      </c>
      <c r="AJ419" s="26">
        <f>IF($F$388="n/a",0,IF(AJ$3&lt;=$C419,0,IF(AJ$3&gt;($F$388+$C419),INDEX($D$400:$W$400,,$C419)-SUM($D419:AI419),INDEX($D$400:$W$400,,$C419)/$F$388)))</f>
        <v>0</v>
      </c>
      <c r="AK419" s="26">
        <f>IF($F$388="n/a",0,IF(AK$3&lt;=$C419,0,IF(AK$3&gt;($F$388+$C419),INDEX($D$400:$W$400,,$C419)-SUM($D419:AJ419),INDEX($D$400:$W$400,,$C419)/$F$388)))</f>
        <v>0</v>
      </c>
      <c r="AL419" s="26">
        <f>IF($F$388="n/a",0,IF(AL$3&lt;=$C419,0,IF(AL$3&gt;($F$388+$C419),INDEX($D$400:$W$400,,$C419)-SUM($D419:AK419),INDEX($D$400:$W$400,,$C419)/$F$388)))</f>
        <v>0</v>
      </c>
      <c r="AM419" s="26">
        <f>IF($F$388="n/a",0,IF(AM$3&lt;=$C419,0,IF(AM$3&gt;($F$388+$C419),INDEX($D$400:$W$400,,$C419)-SUM($D419:AL419),INDEX($D$400:$W$400,,$C419)/$F$388)))</f>
        <v>0</v>
      </c>
      <c r="AN419" s="26">
        <f>IF($F$388="n/a",0,IF(AN$3&lt;=$C419,0,IF(AN$3&gt;($F$388+$C419),INDEX($D$400:$W$400,,$C419)-SUM($D419:AM419),INDEX($D$400:$W$400,,$C419)/$F$388)))</f>
        <v>0</v>
      </c>
      <c r="AO419" s="26">
        <f>IF($F$388="n/a",0,IF(AO$3&lt;=$C419,0,IF(AO$3&gt;($F$388+$C419),INDEX($D$400:$W$400,,$C419)-SUM($D419:AN419),INDEX($D$400:$W$400,,$C419)/$F$388)))</f>
        <v>0</v>
      </c>
      <c r="AP419" s="26">
        <f>IF($F$388="n/a",0,IF(AP$3&lt;=$C419,0,IF(AP$3&gt;($F$388+$C419),INDEX($D$400:$W$400,,$C419)-SUM($D419:AO419),INDEX($D$400:$W$400,,$C419)/$F$388)))</f>
        <v>0</v>
      </c>
      <c r="AQ419" s="26">
        <f>IF($F$388="n/a",0,IF(AQ$3&lt;=$C419,0,IF(AQ$3&gt;($F$388+$C419),INDEX($D$400:$W$400,,$C419)-SUM($D419:AP419),INDEX($D$400:$W$400,,$C419)/$F$388)))</f>
        <v>0</v>
      </c>
      <c r="AR419" s="26">
        <f>IF($F$388="n/a",0,IF(AR$3&lt;=$C419,0,IF(AR$3&gt;($F$388+$C419),INDEX($D$400:$W$400,,$C419)-SUM($D419:AQ419),INDEX($D$400:$W$400,,$C419)/$F$388)))</f>
        <v>0</v>
      </c>
      <c r="AS419" s="26">
        <f>IF($F$388="n/a",0,IF(AS$3&lt;=$C419,0,IF(AS$3&gt;($F$388+$C419),INDEX($D$400:$W$400,,$C419)-SUM($D419:AR419),INDEX($D$400:$W$400,,$C419)/$F$388)))</f>
        <v>0</v>
      </c>
      <c r="AT419" s="26">
        <f>IF($F$388="n/a",0,IF(AT$3&lt;=$C419,0,IF(AT$3&gt;($F$388+$C419),INDEX($D$400:$W$400,,$C419)-SUM($D419:AS419),INDEX($D$400:$W$400,,$C419)/$F$388)))</f>
        <v>0</v>
      </c>
      <c r="AU419" s="26">
        <f>IF($F$388="n/a",0,IF(AU$3&lt;=$C419,0,IF(AU$3&gt;($F$388+$C419),INDEX($D$400:$W$400,,$C419)-SUM($D419:AT419),INDEX($D$400:$W$400,,$C419)/$F$388)))</f>
        <v>0</v>
      </c>
      <c r="AV419" s="26">
        <f>IF($F$388="n/a",0,IF(AV$3&lt;=$C419,0,IF(AV$3&gt;($F$388+$C419),INDEX($D$400:$W$400,,$C419)-SUM($D419:AU419),INDEX($D$400:$W$400,,$C419)/$F$388)))</f>
        <v>0</v>
      </c>
      <c r="AW419" s="26">
        <f>IF($F$388="n/a",0,IF(AW$3&lt;=$C419,0,IF(AW$3&gt;($F$388+$C419),INDEX($D$400:$W$400,,$C419)-SUM($D419:AV419),INDEX($D$400:$W$400,,$C419)/$F$388)))</f>
        <v>0</v>
      </c>
      <c r="AX419" s="26">
        <f>IF($F$388="n/a",0,IF(AX$3&lt;=$C419,0,IF(AX$3&gt;($F$388+$C419),INDEX($D$400:$W$400,,$C419)-SUM($D419:AW419),INDEX($D$400:$W$400,,$C419)/$F$388)))</f>
        <v>0</v>
      </c>
      <c r="AY419" s="26">
        <f>IF($F$388="n/a",0,IF(AY$3&lt;=$C419,0,IF(AY$3&gt;($F$388+$C419),INDEX($D$400:$W$400,,$C419)-SUM($D419:AX419),INDEX($D$400:$W$400,,$C419)/$F$388)))</f>
        <v>0</v>
      </c>
      <c r="AZ419" s="26">
        <f>IF($F$388="n/a",0,IF(AZ$3&lt;=$C419,0,IF(AZ$3&gt;($F$388+$C419),INDEX($D$400:$W$400,,$C419)-SUM($D419:AY419),INDEX($D$400:$W$400,,$C419)/$F$388)))</f>
        <v>0</v>
      </c>
      <c r="BA419" s="26">
        <f>IF($F$388="n/a",0,IF(BA$3&lt;=$C419,0,IF(BA$3&gt;($F$388+$C419),INDEX($D$400:$W$400,,$C419)-SUM($D419:AZ419),INDEX($D$400:$W$400,,$C419)/$F$388)))</f>
        <v>0</v>
      </c>
      <c r="BB419" s="26">
        <f>IF($F$388="n/a",0,IF(BB$3&lt;=$C419,0,IF(BB$3&gt;($F$388+$C419),INDEX($D$400:$W$400,,$C419)-SUM($D419:BA419),INDEX($D$400:$W$400,,$C419)/$F$388)))</f>
        <v>0</v>
      </c>
      <c r="BC419" s="26">
        <f>IF($F$388="n/a",0,IF(BC$3&lt;=$C419,0,IF(BC$3&gt;($F$388+$C419),INDEX($D$400:$W$400,,$C419)-SUM($D419:BB419),INDEX($D$400:$W$400,,$C419)/$F$388)))</f>
        <v>0</v>
      </c>
      <c r="BD419" s="26">
        <f>IF($F$388="n/a",0,IF(BD$3&lt;=$C419,0,IF(BD$3&gt;($F$388+$C419),INDEX($D$400:$W$400,,$C419)-SUM($D419:BC419),INDEX($D$400:$W$400,,$C419)/$F$388)))</f>
        <v>0</v>
      </c>
      <c r="BE419" s="26">
        <f>IF($F$388="n/a",0,IF(BE$3&lt;=$C419,0,IF(BE$3&gt;($F$388+$C419),INDEX($D$400:$W$400,,$C419)-SUM($D419:BD419),INDEX($D$400:$W$400,,$C419)/$F$388)))</f>
        <v>0</v>
      </c>
      <c r="BF419" s="26">
        <f>IF($F$388="n/a",0,IF(BF$3&lt;=$C419,0,IF(BF$3&gt;($F$388+$C419),INDEX($D$400:$W$400,,$C419)-SUM($D419:BE419),INDEX($D$400:$W$400,,$C419)/$F$388)))</f>
        <v>0</v>
      </c>
      <c r="BG419" s="26">
        <f>IF($F$388="n/a",0,IF(BG$3&lt;=$C419,0,IF(BG$3&gt;($F$388+$C419),INDEX($D$400:$W$400,,$C419)-SUM($D419:BF419),INDEX($D$400:$W$400,,$C419)/$F$388)))</f>
        <v>0</v>
      </c>
      <c r="BH419" s="26">
        <f>IF($F$388="n/a",0,IF(BH$3&lt;=$C419,0,IF(BH$3&gt;($F$388+$C419),INDEX($D$400:$W$400,,$C419)-SUM($D419:BG419),INDEX($D$400:$W$400,,$C419)/$F$388)))</f>
        <v>0</v>
      </c>
      <c r="BI419" s="26">
        <f>IF($F$388="n/a",0,IF(BI$3&lt;=$C419,0,IF(BI$3&gt;($F$388+$C419),INDEX($D$400:$W$400,,$C419)-SUM($D419:BH419),INDEX($D$400:$W$400,,$C419)/$F$388)))</f>
        <v>0</v>
      </c>
      <c r="BJ419" s="26">
        <f>IF($F$388="n/a",0,IF(BJ$3&lt;=$C419,0,IF(BJ$3&gt;($F$388+$C419),INDEX($D$400:$W$400,,$C419)-SUM($D419:BI419),INDEX($D$400:$W$400,,$C419)/$F$388)))</f>
        <v>0</v>
      </c>
      <c r="BK419" s="26">
        <f>IF($F$388="n/a",0,IF(BK$3&lt;=$C419,0,IF(BK$3&gt;($F$388+$C419),INDEX($D$400:$W$400,,$C419)-SUM($D419:BJ419),INDEX($D$400:$W$400,,$C419)/$F$388)))</f>
        <v>0</v>
      </c>
    </row>
    <row r="420" spans="2:63" hidden="1" outlineLevel="1" x14ac:dyDescent="0.3">
      <c r="B420" s="15">
        <v>2030</v>
      </c>
      <c r="C420">
        <v>18</v>
      </c>
      <c r="D420" s="26"/>
      <c r="E420" s="26">
        <f>IF($F$388="n/a",0,IF(E$3&lt;=$C420,0,IF(E$3&gt;($F$388+$C420),INDEX($D$400:$W$400,,$C420)-SUM($D420:D420),INDEX($D$400:$W$400,,$C420)/$F$388)))</f>
        <v>0</v>
      </c>
      <c r="F420" s="26">
        <f>IF($F$388="n/a",0,IF(F$3&lt;=$C420,0,IF(F$3&gt;($F$388+$C420),INDEX($D$400:$W$400,,$C420)-SUM($D420:E420),INDEX($D$400:$W$400,,$C420)/$F$388)))</f>
        <v>0</v>
      </c>
      <c r="G420" s="26">
        <f>IF($F$388="n/a",0,IF(G$3&lt;=$C420,0,IF(G$3&gt;($F$388+$C420),INDEX($D$400:$W$400,,$C420)-SUM($D420:F420),INDEX($D$400:$W$400,,$C420)/$F$388)))</f>
        <v>0</v>
      </c>
      <c r="H420" s="46">
        <f>IF($F$388="n/a",0,IF(H$3&lt;=$C420,0,IF(H$3&gt;($F$388+$C420),INDEX($D$400:$W$400,,$C420)-SUM($D420:G420),INDEX($D$400:$W$400,,$C420)/$F$388)))</f>
        <v>0</v>
      </c>
      <c r="I420" s="40">
        <f>IF($F$388="n/a",0,IF(I$3&lt;=$C420,0,IF(I$3&gt;($F$388+$C420),INDEX($D$400:$W$400,,$C420)-SUM($D420:H420),INDEX($D$400:$W$400,,$C420)/$F$388)))</f>
        <v>0</v>
      </c>
      <c r="J420" s="26">
        <f>IF($F$388="n/a",0,IF(J$3&lt;=$C420,0,IF(J$3&gt;($F$388+$C420),INDEX($D$400:$W$400,,$C420)-SUM($D420:I420),INDEX($D$400:$W$400,,$C420)/$F$388)))</f>
        <v>0</v>
      </c>
      <c r="K420" s="26">
        <f>IF($F$388="n/a",0,IF(K$3&lt;=$C420,0,IF(K$3&gt;($F$388+$C420),INDEX($D$400:$W$400,,$C420)-SUM($D420:J420),INDEX($D$400:$W$400,,$C420)/$F$388)))</f>
        <v>0</v>
      </c>
      <c r="L420" s="26">
        <f>IF($F$388="n/a",0,IF(L$3&lt;=$C420,0,IF(L$3&gt;($F$388+$C420),INDEX($D$400:$W$400,,$C420)-SUM($D420:K420),INDEX($D$400:$W$400,,$C420)/$F$388)))</f>
        <v>0</v>
      </c>
      <c r="M420" s="26">
        <f>IF($F$388="n/a",0,IF(M$3&lt;=$C420,0,IF(M$3&gt;($F$388+$C420),INDEX($D$400:$W$400,,$C420)-SUM($D420:L420),INDEX($D$400:$W$400,,$C420)/$F$388)))</f>
        <v>0</v>
      </c>
      <c r="N420" s="26">
        <f>IF($F$388="n/a",0,IF(N$3&lt;=$C420,0,IF(N$3&gt;($F$388+$C420),INDEX($D$400:$W$400,,$C420)-SUM($D420:M420),INDEX($D$400:$W$400,,$C420)/$F$388)))</f>
        <v>0</v>
      </c>
      <c r="O420" s="26">
        <f>IF($F$388="n/a",0,IF(O$3&lt;=$C420,0,IF(O$3&gt;($F$388+$C420),INDEX($D$400:$W$400,,$C420)-SUM($D420:N420),INDEX($D$400:$W$400,,$C420)/$F$388)))</f>
        <v>0</v>
      </c>
      <c r="P420" s="26">
        <f>IF($F$388="n/a",0,IF(P$3&lt;=$C420,0,IF(P$3&gt;($F$388+$C420),INDEX($D$400:$W$400,,$C420)-SUM($D420:O420),INDEX($D$400:$W$400,,$C420)/$F$388)))</f>
        <v>0</v>
      </c>
      <c r="Q420" s="26">
        <f>IF($F$388="n/a",0,IF(Q$3&lt;=$C420,0,IF(Q$3&gt;($F$388+$C420),INDEX($D$400:$W$400,,$C420)-SUM($D420:P420),INDEX($D$400:$W$400,,$C420)/$F$388)))</f>
        <v>0</v>
      </c>
      <c r="R420" s="26">
        <f>IF($F$388="n/a",0,IF(R$3&lt;=$C420,0,IF(R$3&gt;($F$388+$C420),INDEX($D$400:$W$400,,$C420)-SUM($D420:Q420),INDEX($D$400:$W$400,,$C420)/$F$388)))</f>
        <v>0</v>
      </c>
      <c r="S420" s="26">
        <f>IF($F$388="n/a",0,IF(S$3&lt;=$C420,0,IF(S$3&gt;($F$388+$C420),INDEX($D$400:$W$400,,$C420)-SUM($D420:R420),INDEX($D$400:$W$400,,$C420)/$F$388)))</f>
        <v>0</v>
      </c>
      <c r="T420" s="26">
        <f>IF($F$388="n/a",0,IF(T$3&lt;=$C420,0,IF(T$3&gt;($F$388+$C420),INDEX($D$400:$W$400,,$C420)-SUM($D420:S420),INDEX($D$400:$W$400,,$C420)/$F$388)))</f>
        <v>0</v>
      </c>
      <c r="U420" s="26">
        <f>IF($F$388="n/a",0,IF(U$3&lt;=$C420,0,IF(U$3&gt;($F$388+$C420),INDEX($D$400:$W$400,,$C420)-SUM($D420:T420),INDEX($D$400:$W$400,,$C420)/$F$388)))</f>
        <v>0</v>
      </c>
      <c r="V420" s="26">
        <f>IF($F$388="n/a",0,IF(V$3&lt;=$C420,0,IF(V$3&gt;($F$388+$C420),INDEX($D$400:$W$400,,$C420)-SUM($D420:U420),INDEX($D$400:$W$400,,$C420)/$F$388)))</f>
        <v>0</v>
      </c>
      <c r="W420" s="26">
        <f>IF($F$388="n/a",0,IF(W$3&lt;=$C420,0,IF(W$3&gt;($F$388+$C420),INDEX($D$400:$W$400,,$C420)-SUM($D420:V420),INDEX($D$400:$W$400,,$C420)/$F$388)))</f>
        <v>0</v>
      </c>
      <c r="X420" s="26">
        <f>IF($F$388="n/a",0,IF(X$3&lt;=$C420,0,IF(X$3&gt;($F$388+$C420),INDEX($D$400:$W$400,,$C420)-SUM($D420:W420),INDEX($D$400:$W$400,,$C420)/$F$388)))</f>
        <v>0</v>
      </c>
      <c r="Y420" s="26">
        <f>IF($F$388="n/a",0,IF(Y$3&lt;=$C420,0,IF(Y$3&gt;($F$388+$C420),INDEX($D$400:$W$400,,$C420)-SUM($D420:X420),INDEX($D$400:$W$400,,$C420)/$F$388)))</f>
        <v>0</v>
      </c>
      <c r="Z420" s="26">
        <f>IF($F$388="n/a",0,IF(Z$3&lt;=$C420,0,IF(Z$3&gt;($F$388+$C420),INDEX($D$400:$W$400,,$C420)-SUM($D420:Y420),INDEX($D$400:$W$400,,$C420)/$F$388)))</f>
        <v>0</v>
      </c>
      <c r="AA420" s="26">
        <f>IF($F$388="n/a",0,IF(AA$3&lt;=$C420,0,IF(AA$3&gt;($F$388+$C420),INDEX($D$400:$W$400,,$C420)-SUM($D420:Z420),INDEX($D$400:$W$400,,$C420)/$F$388)))</f>
        <v>0</v>
      </c>
      <c r="AB420" s="26">
        <f>IF($F$388="n/a",0,IF(AB$3&lt;=$C420,0,IF(AB$3&gt;($F$388+$C420),INDEX($D$400:$W$400,,$C420)-SUM($D420:AA420),INDEX($D$400:$W$400,,$C420)/$F$388)))</f>
        <v>0</v>
      </c>
      <c r="AC420" s="26">
        <f>IF($F$388="n/a",0,IF(AC$3&lt;=$C420,0,IF(AC$3&gt;($F$388+$C420),INDEX($D$400:$W$400,,$C420)-SUM($D420:AB420),INDEX($D$400:$W$400,,$C420)/$F$388)))</f>
        <v>0</v>
      </c>
      <c r="AD420" s="26">
        <f>IF($F$388="n/a",0,IF(AD$3&lt;=$C420,0,IF(AD$3&gt;($F$388+$C420),INDEX($D$400:$W$400,,$C420)-SUM($D420:AC420),INDEX($D$400:$W$400,,$C420)/$F$388)))</f>
        <v>0</v>
      </c>
      <c r="AE420" s="26">
        <f>IF($F$388="n/a",0,IF(AE$3&lt;=$C420,0,IF(AE$3&gt;($F$388+$C420),INDEX($D$400:$W$400,,$C420)-SUM($D420:AD420),INDEX($D$400:$W$400,,$C420)/$F$388)))</f>
        <v>0</v>
      </c>
      <c r="AF420" s="26">
        <f>IF($F$388="n/a",0,IF(AF$3&lt;=$C420,0,IF(AF$3&gt;($F$388+$C420),INDEX($D$400:$W$400,,$C420)-SUM($D420:AE420),INDEX($D$400:$W$400,,$C420)/$F$388)))</f>
        <v>0</v>
      </c>
      <c r="AG420" s="26">
        <f>IF($F$388="n/a",0,IF(AG$3&lt;=$C420,0,IF(AG$3&gt;($F$388+$C420),INDEX($D$400:$W$400,,$C420)-SUM($D420:AF420),INDEX($D$400:$W$400,,$C420)/$F$388)))</f>
        <v>0</v>
      </c>
      <c r="AH420" s="26">
        <f>IF($F$388="n/a",0,IF(AH$3&lt;=$C420,0,IF(AH$3&gt;($F$388+$C420),INDEX($D$400:$W$400,,$C420)-SUM($D420:AG420),INDEX($D$400:$W$400,,$C420)/$F$388)))</f>
        <v>0</v>
      </c>
      <c r="AI420" s="26">
        <f>IF($F$388="n/a",0,IF(AI$3&lt;=$C420,0,IF(AI$3&gt;($F$388+$C420),INDEX($D$400:$W$400,,$C420)-SUM($D420:AH420),INDEX($D$400:$W$400,,$C420)/$F$388)))</f>
        <v>0</v>
      </c>
      <c r="AJ420" s="26">
        <f>IF($F$388="n/a",0,IF(AJ$3&lt;=$C420,0,IF(AJ$3&gt;($F$388+$C420),INDEX($D$400:$W$400,,$C420)-SUM($D420:AI420),INDEX($D$400:$W$400,,$C420)/$F$388)))</f>
        <v>0</v>
      </c>
      <c r="AK420" s="26">
        <f>IF($F$388="n/a",0,IF(AK$3&lt;=$C420,0,IF(AK$3&gt;($F$388+$C420),INDEX($D$400:$W$400,,$C420)-SUM($D420:AJ420),INDEX($D$400:$W$400,,$C420)/$F$388)))</f>
        <v>0</v>
      </c>
      <c r="AL420" s="26">
        <f>IF($F$388="n/a",0,IF(AL$3&lt;=$C420,0,IF(AL$3&gt;($F$388+$C420),INDEX($D$400:$W$400,,$C420)-SUM($D420:AK420),INDEX($D$400:$W$400,,$C420)/$F$388)))</f>
        <v>0</v>
      </c>
      <c r="AM420" s="26">
        <f>IF($F$388="n/a",0,IF(AM$3&lt;=$C420,0,IF(AM$3&gt;($F$388+$C420),INDEX($D$400:$W$400,,$C420)-SUM($D420:AL420),INDEX($D$400:$W$400,,$C420)/$F$388)))</f>
        <v>0</v>
      </c>
      <c r="AN420" s="26">
        <f>IF($F$388="n/a",0,IF(AN$3&lt;=$C420,0,IF(AN$3&gt;($F$388+$C420),INDEX($D$400:$W$400,,$C420)-SUM($D420:AM420),INDEX($D$400:$W$400,,$C420)/$F$388)))</f>
        <v>0</v>
      </c>
      <c r="AO420" s="26">
        <f>IF($F$388="n/a",0,IF(AO$3&lt;=$C420,0,IF(AO$3&gt;($F$388+$C420),INDEX($D$400:$W$400,,$C420)-SUM($D420:AN420),INDEX($D$400:$W$400,,$C420)/$F$388)))</f>
        <v>0</v>
      </c>
      <c r="AP420" s="26">
        <f>IF($F$388="n/a",0,IF(AP$3&lt;=$C420,0,IF(AP$3&gt;($F$388+$C420),INDEX($D$400:$W$400,,$C420)-SUM($D420:AO420),INDEX($D$400:$W$400,,$C420)/$F$388)))</f>
        <v>0</v>
      </c>
      <c r="AQ420" s="26">
        <f>IF($F$388="n/a",0,IF(AQ$3&lt;=$C420,0,IF(AQ$3&gt;($F$388+$C420),INDEX($D$400:$W$400,,$C420)-SUM($D420:AP420),INDEX($D$400:$W$400,,$C420)/$F$388)))</f>
        <v>0</v>
      </c>
      <c r="AR420" s="26">
        <f>IF($F$388="n/a",0,IF(AR$3&lt;=$C420,0,IF(AR$3&gt;($F$388+$C420),INDEX($D$400:$W$400,,$C420)-SUM($D420:AQ420),INDEX($D$400:$W$400,,$C420)/$F$388)))</f>
        <v>0</v>
      </c>
      <c r="AS420" s="26">
        <f>IF($F$388="n/a",0,IF(AS$3&lt;=$C420,0,IF(AS$3&gt;($F$388+$C420),INDEX($D$400:$W$400,,$C420)-SUM($D420:AR420),INDEX($D$400:$W$400,,$C420)/$F$388)))</f>
        <v>0</v>
      </c>
      <c r="AT420" s="26">
        <f>IF($F$388="n/a",0,IF(AT$3&lt;=$C420,0,IF(AT$3&gt;($F$388+$C420),INDEX($D$400:$W$400,,$C420)-SUM($D420:AS420),INDEX($D$400:$W$400,,$C420)/$F$388)))</f>
        <v>0</v>
      </c>
      <c r="AU420" s="26">
        <f>IF($F$388="n/a",0,IF(AU$3&lt;=$C420,0,IF(AU$3&gt;($F$388+$C420),INDEX($D$400:$W$400,,$C420)-SUM($D420:AT420),INDEX($D$400:$W$400,,$C420)/$F$388)))</f>
        <v>0</v>
      </c>
      <c r="AV420" s="26">
        <f>IF($F$388="n/a",0,IF(AV$3&lt;=$C420,0,IF(AV$3&gt;($F$388+$C420),INDEX($D$400:$W$400,,$C420)-SUM($D420:AU420),INDEX($D$400:$W$400,,$C420)/$F$388)))</f>
        <v>0</v>
      </c>
      <c r="AW420" s="26">
        <f>IF($F$388="n/a",0,IF(AW$3&lt;=$C420,0,IF(AW$3&gt;($F$388+$C420),INDEX($D$400:$W$400,,$C420)-SUM($D420:AV420),INDEX($D$400:$W$400,,$C420)/$F$388)))</f>
        <v>0</v>
      </c>
      <c r="AX420" s="26">
        <f>IF($F$388="n/a",0,IF(AX$3&lt;=$C420,0,IF(AX$3&gt;($F$388+$C420),INDEX($D$400:$W$400,,$C420)-SUM($D420:AW420),INDEX($D$400:$W$400,,$C420)/$F$388)))</f>
        <v>0</v>
      </c>
      <c r="AY420" s="26">
        <f>IF($F$388="n/a",0,IF(AY$3&lt;=$C420,0,IF(AY$3&gt;($F$388+$C420),INDEX($D$400:$W$400,,$C420)-SUM($D420:AX420),INDEX($D$400:$W$400,,$C420)/$F$388)))</f>
        <v>0</v>
      </c>
      <c r="AZ420" s="26">
        <f>IF($F$388="n/a",0,IF(AZ$3&lt;=$C420,0,IF(AZ$3&gt;($F$388+$C420),INDEX($D$400:$W$400,,$C420)-SUM($D420:AY420),INDEX($D$400:$W$400,,$C420)/$F$388)))</f>
        <v>0</v>
      </c>
      <c r="BA420" s="26">
        <f>IF($F$388="n/a",0,IF(BA$3&lt;=$C420,0,IF(BA$3&gt;($F$388+$C420),INDEX($D$400:$W$400,,$C420)-SUM($D420:AZ420),INDEX($D$400:$W$400,,$C420)/$F$388)))</f>
        <v>0</v>
      </c>
      <c r="BB420" s="26">
        <f>IF($F$388="n/a",0,IF(BB$3&lt;=$C420,0,IF(BB$3&gt;($F$388+$C420),INDEX($D$400:$W$400,,$C420)-SUM($D420:BA420),INDEX($D$400:$W$400,,$C420)/$F$388)))</f>
        <v>0</v>
      </c>
      <c r="BC420" s="26">
        <f>IF($F$388="n/a",0,IF(BC$3&lt;=$C420,0,IF(BC$3&gt;($F$388+$C420),INDEX($D$400:$W$400,,$C420)-SUM($D420:BB420),INDEX($D$400:$W$400,,$C420)/$F$388)))</f>
        <v>0</v>
      </c>
      <c r="BD420" s="26">
        <f>IF($F$388="n/a",0,IF(BD$3&lt;=$C420,0,IF(BD$3&gt;($F$388+$C420),INDEX($D$400:$W$400,,$C420)-SUM($D420:BC420),INDEX($D$400:$W$400,,$C420)/$F$388)))</f>
        <v>0</v>
      </c>
      <c r="BE420" s="26">
        <f>IF($F$388="n/a",0,IF(BE$3&lt;=$C420,0,IF(BE$3&gt;($F$388+$C420),INDEX($D$400:$W$400,,$C420)-SUM($D420:BD420),INDEX($D$400:$W$400,,$C420)/$F$388)))</f>
        <v>0</v>
      </c>
      <c r="BF420" s="26">
        <f>IF($F$388="n/a",0,IF(BF$3&lt;=$C420,0,IF(BF$3&gt;($F$388+$C420),INDEX($D$400:$W$400,,$C420)-SUM($D420:BE420),INDEX($D$400:$W$400,,$C420)/$F$388)))</f>
        <v>0</v>
      </c>
      <c r="BG420" s="26">
        <f>IF($F$388="n/a",0,IF(BG$3&lt;=$C420,0,IF(BG$3&gt;($F$388+$C420),INDEX($D$400:$W$400,,$C420)-SUM($D420:BF420),INDEX($D$400:$W$400,,$C420)/$F$388)))</f>
        <v>0</v>
      </c>
      <c r="BH420" s="26">
        <f>IF($F$388="n/a",0,IF(BH$3&lt;=$C420,0,IF(BH$3&gt;($F$388+$C420),INDEX($D$400:$W$400,,$C420)-SUM($D420:BG420),INDEX($D$400:$W$400,,$C420)/$F$388)))</f>
        <v>0</v>
      </c>
      <c r="BI420" s="26">
        <f>IF($F$388="n/a",0,IF(BI$3&lt;=$C420,0,IF(BI$3&gt;($F$388+$C420),INDEX($D$400:$W$400,,$C420)-SUM($D420:BH420),INDEX($D$400:$W$400,,$C420)/$F$388)))</f>
        <v>0</v>
      </c>
      <c r="BJ420" s="26">
        <f>IF($F$388="n/a",0,IF(BJ$3&lt;=$C420,0,IF(BJ$3&gt;($F$388+$C420),INDEX($D$400:$W$400,,$C420)-SUM($D420:BI420),INDEX($D$400:$W$400,,$C420)/$F$388)))</f>
        <v>0</v>
      </c>
      <c r="BK420" s="26">
        <f>IF($F$388="n/a",0,IF(BK$3&lt;=$C420,0,IF(BK$3&gt;($F$388+$C420),INDEX($D$400:$W$400,,$C420)-SUM($D420:BJ420),INDEX($D$400:$W$400,,$C420)/$F$388)))</f>
        <v>0</v>
      </c>
    </row>
    <row r="421" spans="2:63" hidden="1" outlineLevel="1" x14ac:dyDescent="0.3">
      <c r="B421" s="15">
        <v>2031</v>
      </c>
      <c r="C421">
        <v>19</v>
      </c>
      <c r="D421" s="26"/>
      <c r="E421" s="26">
        <f>IF($F$388="n/a",0,IF(E$3&lt;=$C421,0,IF(E$3&gt;($F$388+$C421),INDEX($D$400:$W$400,,$C421)-SUM($D421:D421),INDEX($D$400:$W$400,,$C421)/$F$388)))</f>
        <v>0</v>
      </c>
      <c r="F421" s="26">
        <f>IF($F$388="n/a",0,IF(F$3&lt;=$C421,0,IF(F$3&gt;($F$388+$C421),INDEX($D$400:$W$400,,$C421)-SUM($D421:E421),INDEX($D$400:$W$400,,$C421)/$F$388)))</f>
        <v>0</v>
      </c>
      <c r="G421" s="26">
        <f>IF($F$388="n/a",0,IF(G$3&lt;=$C421,0,IF(G$3&gt;($F$388+$C421),INDEX($D$400:$W$400,,$C421)-SUM($D421:F421),INDEX($D$400:$W$400,,$C421)/$F$388)))</f>
        <v>0</v>
      </c>
      <c r="H421" s="46">
        <f>IF($F$388="n/a",0,IF(H$3&lt;=$C421,0,IF(H$3&gt;($F$388+$C421),INDEX($D$400:$W$400,,$C421)-SUM($D421:G421),INDEX($D$400:$W$400,,$C421)/$F$388)))</f>
        <v>0</v>
      </c>
      <c r="I421" s="40">
        <f>IF($F$388="n/a",0,IF(I$3&lt;=$C421,0,IF(I$3&gt;($F$388+$C421),INDEX($D$400:$W$400,,$C421)-SUM($D421:H421),INDEX($D$400:$W$400,,$C421)/$F$388)))</f>
        <v>0</v>
      </c>
      <c r="J421" s="26">
        <f>IF($F$388="n/a",0,IF(J$3&lt;=$C421,0,IF(J$3&gt;($F$388+$C421),INDEX($D$400:$W$400,,$C421)-SUM($D421:I421),INDEX($D$400:$W$400,,$C421)/$F$388)))</f>
        <v>0</v>
      </c>
      <c r="K421" s="26">
        <f>IF($F$388="n/a",0,IF(K$3&lt;=$C421,0,IF(K$3&gt;($F$388+$C421),INDEX($D$400:$W$400,,$C421)-SUM($D421:J421),INDEX($D$400:$W$400,,$C421)/$F$388)))</f>
        <v>0</v>
      </c>
      <c r="L421" s="26">
        <f>IF($F$388="n/a",0,IF(L$3&lt;=$C421,0,IF(L$3&gt;($F$388+$C421),INDEX($D$400:$W$400,,$C421)-SUM($D421:K421),INDEX($D$400:$W$400,,$C421)/$F$388)))</f>
        <v>0</v>
      </c>
      <c r="M421" s="26">
        <f>IF($F$388="n/a",0,IF(M$3&lt;=$C421,0,IF(M$3&gt;($F$388+$C421),INDEX($D$400:$W$400,,$C421)-SUM($D421:L421),INDEX($D$400:$W$400,,$C421)/$F$388)))</f>
        <v>0</v>
      </c>
      <c r="N421" s="26">
        <f>IF($F$388="n/a",0,IF(N$3&lt;=$C421,0,IF(N$3&gt;($F$388+$C421),INDEX($D$400:$W$400,,$C421)-SUM($D421:M421),INDEX($D$400:$W$400,,$C421)/$F$388)))</f>
        <v>0</v>
      </c>
      <c r="O421" s="26">
        <f>IF($F$388="n/a",0,IF(O$3&lt;=$C421,0,IF(O$3&gt;($F$388+$C421),INDEX($D$400:$W$400,,$C421)-SUM($D421:N421),INDEX($D$400:$W$400,,$C421)/$F$388)))</f>
        <v>0</v>
      </c>
      <c r="P421" s="26">
        <f>IF($F$388="n/a",0,IF(P$3&lt;=$C421,0,IF(P$3&gt;($F$388+$C421),INDEX($D$400:$W$400,,$C421)-SUM($D421:O421),INDEX($D$400:$W$400,,$C421)/$F$388)))</f>
        <v>0</v>
      </c>
      <c r="Q421" s="26">
        <f>IF($F$388="n/a",0,IF(Q$3&lt;=$C421,0,IF(Q$3&gt;($F$388+$C421),INDEX($D$400:$W$400,,$C421)-SUM($D421:P421),INDEX($D$400:$W$400,,$C421)/$F$388)))</f>
        <v>0</v>
      </c>
      <c r="R421" s="26">
        <f>IF($F$388="n/a",0,IF(R$3&lt;=$C421,0,IF(R$3&gt;($F$388+$C421),INDEX($D$400:$W$400,,$C421)-SUM($D421:Q421),INDEX($D$400:$W$400,,$C421)/$F$388)))</f>
        <v>0</v>
      </c>
      <c r="S421" s="26">
        <f>IF($F$388="n/a",0,IF(S$3&lt;=$C421,0,IF(S$3&gt;($F$388+$C421),INDEX($D$400:$W$400,,$C421)-SUM($D421:R421),INDEX($D$400:$W$400,,$C421)/$F$388)))</f>
        <v>0</v>
      </c>
      <c r="T421" s="26">
        <f>IF($F$388="n/a",0,IF(T$3&lt;=$C421,0,IF(T$3&gt;($F$388+$C421),INDEX($D$400:$W$400,,$C421)-SUM($D421:S421),INDEX($D$400:$W$400,,$C421)/$F$388)))</f>
        <v>0</v>
      </c>
      <c r="U421" s="26">
        <f>IF($F$388="n/a",0,IF(U$3&lt;=$C421,0,IF(U$3&gt;($F$388+$C421),INDEX($D$400:$W$400,,$C421)-SUM($D421:T421),INDEX($D$400:$W$400,,$C421)/$F$388)))</f>
        <v>0</v>
      </c>
      <c r="V421" s="26">
        <f>IF($F$388="n/a",0,IF(V$3&lt;=$C421,0,IF(V$3&gt;($F$388+$C421),INDEX($D$400:$W$400,,$C421)-SUM($D421:U421),INDEX($D$400:$W$400,,$C421)/$F$388)))</f>
        <v>0</v>
      </c>
      <c r="W421" s="26">
        <f>IF($F$388="n/a",0,IF(W$3&lt;=$C421,0,IF(W$3&gt;($F$388+$C421),INDEX($D$400:$W$400,,$C421)-SUM($D421:V421),INDEX($D$400:$W$400,,$C421)/$F$388)))</f>
        <v>0</v>
      </c>
      <c r="X421" s="26">
        <f>IF($F$388="n/a",0,IF(X$3&lt;=$C421,0,IF(X$3&gt;($F$388+$C421),INDEX($D$400:$W$400,,$C421)-SUM($D421:W421),INDEX($D$400:$W$400,,$C421)/$F$388)))</f>
        <v>0</v>
      </c>
      <c r="Y421" s="26">
        <f>IF($F$388="n/a",0,IF(Y$3&lt;=$C421,0,IF(Y$3&gt;($F$388+$C421),INDEX($D$400:$W$400,,$C421)-SUM($D421:X421),INDEX($D$400:$W$400,,$C421)/$F$388)))</f>
        <v>0</v>
      </c>
      <c r="Z421" s="26">
        <f>IF($F$388="n/a",0,IF(Z$3&lt;=$C421,0,IF(Z$3&gt;($F$388+$C421),INDEX($D$400:$W$400,,$C421)-SUM($D421:Y421),INDEX($D$400:$W$400,,$C421)/$F$388)))</f>
        <v>0</v>
      </c>
      <c r="AA421" s="26">
        <f>IF($F$388="n/a",0,IF(AA$3&lt;=$C421,0,IF(AA$3&gt;($F$388+$C421),INDEX($D$400:$W$400,,$C421)-SUM($D421:Z421),INDEX($D$400:$W$400,,$C421)/$F$388)))</f>
        <v>0</v>
      </c>
      <c r="AB421" s="26">
        <f>IF($F$388="n/a",0,IF(AB$3&lt;=$C421,0,IF(AB$3&gt;($F$388+$C421),INDEX($D$400:$W$400,,$C421)-SUM($D421:AA421),INDEX($D$400:$W$400,,$C421)/$F$388)))</f>
        <v>0</v>
      </c>
      <c r="AC421" s="26">
        <f>IF($F$388="n/a",0,IF(AC$3&lt;=$C421,0,IF(AC$3&gt;($F$388+$C421),INDEX($D$400:$W$400,,$C421)-SUM($D421:AB421),INDEX($D$400:$W$400,,$C421)/$F$388)))</f>
        <v>0</v>
      </c>
      <c r="AD421" s="26">
        <f>IF($F$388="n/a",0,IF(AD$3&lt;=$C421,0,IF(AD$3&gt;($F$388+$C421),INDEX($D$400:$W$400,,$C421)-SUM($D421:AC421),INDEX($D$400:$W$400,,$C421)/$F$388)))</f>
        <v>0</v>
      </c>
      <c r="AE421" s="26">
        <f>IF($F$388="n/a",0,IF(AE$3&lt;=$C421,0,IF(AE$3&gt;($F$388+$C421),INDEX($D$400:$W$400,,$C421)-SUM($D421:AD421),INDEX($D$400:$W$400,,$C421)/$F$388)))</f>
        <v>0</v>
      </c>
      <c r="AF421" s="26">
        <f>IF($F$388="n/a",0,IF(AF$3&lt;=$C421,0,IF(AF$3&gt;($F$388+$C421),INDEX($D$400:$W$400,,$C421)-SUM($D421:AE421),INDEX($D$400:$W$400,,$C421)/$F$388)))</f>
        <v>0</v>
      </c>
      <c r="AG421" s="26">
        <f>IF($F$388="n/a",0,IF(AG$3&lt;=$C421,0,IF(AG$3&gt;($F$388+$C421),INDEX($D$400:$W$400,,$C421)-SUM($D421:AF421),INDEX($D$400:$W$400,,$C421)/$F$388)))</f>
        <v>0</v>
      </c>
      <c r="AH421" s="26">
        <f>IF($F$388="n/a",0,IF(AH$3&lt;=$C421,0,IF(AH$3&gt;($F$388+$C421),INDEX($D$400:$W$400,,$C421)-SUM($D421:AG421),INDEX($D$400:$W$400,,$C421)/$F$388)))</f>
        <v>0</v>
      </c>
      <c r="AI421" s="26">
        <f>IF($F$388="n/a",0,IF(AI$3&lt;=$C421,0,IF(AI$3&gt;($F$388+$C421),INDEX($D$400:$W$400,,$C421)-SUM($D421:AH421),INDEX($D$400:$W$400,,$C421)/$F$388)))</f>
        <v>0</v>
      </c>
      <c r="AJ421" s="26">
        <f>IF($F$388="n/a",0,IF(AJ$3&lt;=$C421,0,IF(AJ$3&gt;($F$388+$C421),INDEX($D$400:$W$400,,$C421)-SUM($D421:AI421),INDEX($D$400:$W$400,,$C421)/$F$388)))</f>
        <v>0</v>
      </c>
      <c r="AK421" s="26">
        <f>IF($F$388="n/a",0,IF(AK$3&lt;=$C421,0,IF(AK$3&gt;($F$388+$C421),INDEX($D$400:$W$400,,$C421)-SUM($D421:AJ421),INDEX($D$400:$W$400,,$C421)/$F$388)))</f>
        <v>0</v>
      </c>
      <c r="AL421" s="26">
        <f>IF($F$388="n/a",0,IF(AL$3&lt;=$C421,0,IF(AL$3&gt;($F$388+$C421),INDEX($D$400:$W$400,,$C421)-SUM($D421:AK421),INDEX($D$400:$W$400,,$C421)/$F$388)))</f>
        <v>0</v>
      </c>
      <c r="AM421" s="26">
        <f>IF($F$388="n/a",0,IF(AM$3&lt;=$C421,0,IF(AM$3&gt;($F$388+$C421),INDEX($D$400:$W$400,,$C421)-SUM($D421:AL421),INDEX($D$400:$W$400,,$C421)/$F$388)))</f>
        <v>0</v>
      </c>
      <c r="AN421" s="26">
        <f>IF($F$388="n/a",0,IF(AN$3&lt;=$C421,0,IF(AN$3&gt;($F$388+$C421),INDEX($D$400:$W$400,,$C421)-SUM($D421:AM421),INDEX($D$400:$W$400,,$C421)/$F$388)))</f>
        <v>0</v>
      </c>
      <c r="AO421" s="26">
        <f>IF($F$388="n/a",0,IF(AO$3&lt;=$C421,0,IF(AO$3&gt;($F$388+$C421),INDEX($D$400:$W$400,,$C421)-SUM($D421:AN421),INDEX($D$400:$W$400,,$C421)/$F$388)))</f>
        <v>0</v>
      </c>
      <c r="AP421" s="26">
        <f>IF($F$388="n/a",0,IF(AP$3&lt;=$C421,0,IF(AP$3&gt;($F$388+$C421),INDEX($D$400:$W$400,,$C421)-SUM($D421:AO421),INDEX($D$400:$W$400,,$C421)/$F$388)))</f>
        <v>0</v>
      </c>
      <c r="AQ421" s="26">
        <f>IF($F$388="n/a",0,IF(AQ$3&lt;=$C421,0,IF(AQ$3&gt;($F$388+$C421),INDEX($D$400:$W$400,,$C421)-SUM($D421:AP421),INDEX($D$400:$W$400,,$C421)/$F$388)))</f>
        <v>0</v>
      </c>
      <c r="AR421" s="26">
        <f>IF($F$388="n/a",0,IF(AR$3&lt;=$C421,0,IF(AR$3&gt;($F$388+$C421),INDEX($D$400:$W$400,,$C421)-SUM($D421:AQ421),INDEX($D$400:$W$400,,$C421)/$F$388)))</f>
        <v>0</v>
      </c>
      <c r="AS421" s="26">
        <f>IF($F$388="n/a",0,IF(AS$3&lt;=$C421,0,IF(AS$3&gt;($F$388+$C421),INDEX($D$400:$W$400,,$C421)-SUM($D421:AR421),INDEX($D$400:$W$400,,$C421)/$F$388)))</f>
        <v>0</v>
      </c>
      <c r="AT421" s="26">
        <f>IF($F$388="n/a",0,IF(AT$3&lt;=$C421,0,IF(AT$3&gt;($F$388+$C421),INDEX($D$400:$W$400,,$C421)-SUM($D421:AS421),INDEX($D$400:$W$400,,$C421)/$F$388)))</f>
        <v>0</v>
      </c>
      <c r="AU421" s="26">
        <f>IF($F$388="n/a",0,IF(AU$3&lt;=$C421,0,IF(AU$3&gt;($F$388+$C421),INDEX($D$400:$W$400,,$C421)-SUM($D421:AT421),INDEX($D$400:$W$400,,$C421)/$F$388)))</f>
        <v>0</v>
      </c>
      <c r="AV421" s="26">
        <f>IF($F$388="n/a",0,IF(AV$3&lt;=$C421,0,IF(AV$3&gt;($F$388+$C421),INDEX($D$400:$W$400,,$C421)-SUM($D421:AU421),INDEX($D$400:$W$400,,$C421)/$F$388)))</f>
        <v>0</v>
      </c>
      <c r="AW421" s="26">
        <f>IF($F$388="n/a",0,IF(AW$3&lt;=$C421,0,IF(AW$3&gt;($F$388+$C421),INDEX($D$400:$W$400,,$C421)-SUM($D421:AV421),INDEX($D$400:$W$400,,$C421)/$F$388)))</f>
        <v>0</v>
      </c>
      <c r="AX421" s="26">
        <f>IF($F$388="n/a",0,IF(AX$3&lt;=$C421,0,IF(AX$3&gt;($F$388+$C421),INDEX($D$400:$W$400,,$C421)-SUM($D421:AW421),INDEX($D$400:$W$400,,$C421)/$F$388)))</f>
        <v>0</v>
      </c>
      <c r="AY421" s="26">
        <f>IF($F$388="n/a",0,IF(AY$3&lt;=$C421,0,IF(AY$3&gt;($F$388+$C421),INDEX($D$400:$W$400,,$C421)-SUM($D421:AX421),INDEX($D$400:$W$400,,$C421)/$F$388)))</f>
        <v>0</v>
      </c>
      <c r="AZ421" s="26">
        <f>IF($F$388="n/a",0,IF(AZ$3&lt;=$C421,0,IF(AZ$3&gt;($F$388+$C421),INDEX($D$400:$W$400,,$C421)-SUM($D421:AY421),INDEX($D$400:$W$400,,$C421)/$F$388)))</f>
        <v>0</v>
      </c>
      <c r="BA421" s="26">
        <f>IF($F$388="n/a",0,IF(BA$3&lt;=$C421,0,IF(BA$3&gt;($F$388+$C421),INDEX($D$400:$W$400,,$C421)-SUM($D421:AZ421),INDEX($D$400:$W$400,,$C421)/$F$388)))</f>
        <v>0</v>
      </c>
      <c r="BB421" s="26">
        <f>IF($F$388="n/a",0,IF(BB$3&lt;=$C421,0,IF(BB$3&gt;($F$388+$C421),INDEX($D$400:$W$400,,$C421)-SUM($D421:BA421),INDEX($D$400:$W$400,,$C421)/$F$388)))</f>
        <v>0</v>
      </c>
      <c r="BC421" s="26">
        <f>IF($F$388="n/a",0,IF(BC$3&lt;=$C421,0,IF(BC$3&gt;($F$388+$C421),INDEX($D$400:$W$400,,$C421)-SUM($D421:BB421),INDEX($D$400:$W$400,,$C421)/$F$388)))</f>
        <v>0</v>
      </c>
      <c r="BD421" s="26">
        <f>IF($F$388="n/a",0,IF(BD$3&lt;=$C421,0,IF(BD$3&gt;($F$388+$C421),INDEX($D$400:$W$400,,$C421)-SUM($D421:BC421),INDEX($D$400:$W$400,,$C421)/$F$388)))</f>
        <v>0</v>
      </c>
      <c r="BE421" s="26">
        <f>IF($F$388="n/a",0,IF(BE$3&lt;=$C421,0,IF(BE$3&gt;($F$388+$C421),INDEX($D$400:$W$400,,$C421)-SUM($D421:BD421),INDEX($D$400:$W$400,,$C421)/$F$388)))</f>
        <v>0</v>
      </c>
      <c r="BF421" s="26">
        <f>IF($F$388="n/a",0,IF(BF$3&lt;=$C421,0,IF(BF$3&gt;($F$388+$C421),INDEX($D$400:$W$400,,$C421)-SUM($D421:BE421),INDEX($D$400:$W$400,,$C421)/$F$388)))</f>
        <v>0</v>
      </c>
      <c r="BG421" s="26">
        <f>IF($F$388="n/a",0,IF(BG$3&lt;=$C421,0,IF(BG$3&gt;($F$388+$C421),INDEX($D$400:$W$400,,$C421)-SUM($D421:BF421),INDEX($D$400:$W$400,,$C421)/$F$388)))</f>
        <v>0</v>
      </c>
      <c r="BH421" s="26">
        <f>IF($F$388="n/a",0,IF(BH$3&lt;=$C421,0,IF(BH$3&gt;($F$388+$C421),INDEX($D$400:$W$400,,$C421)-SUM($D421:BG421),INDEX($D$400:$W$400,,$C421)/$F$388)))</f>
        <v>0</v>
      </c>
      <c r="BI421" s="26">
        <f>IF($F$388="n/a",0,IF(BI$3&lt;=$C421,0,IF(BI$3&gt;($F$388+$C421),INDEX($D$400:$W$400,,$C421)-SUM($D421:BH421),INDEX($D$400:$W$400,,$C421)/$F$388)))</f>
        <v>0</v>
      </c>
      <c r="BJ421" s="26">
        <f>IF($F$388="n/a",0,IF(BJ$3&lt;=$C421,0,IF(BJ$3&gt;($F$388+$C421),INDEX($D$400:$W$400,,$C421)-SUM($D421:BI421),INDEX($D$400:$W$400,,$C421)/$F$388)))</f>
        <v>0</v>
      </c>
      <c r="BK421" s="26">
        <f>IF($F$388="n/a",0,IF(BK$3&lt;=$C421,0,IF(BK$3&gt;($F$388+$C421),INDEX($D$400:$W$400,,$C421)-SUM($D421:BJ421),INDEX($D$400:$W$400,,$C421)/$F$388)))</f>
        <v>0</v>
      </c>
    </row>
    <row r="422" spans="2:63" hidden="1" outlineLevel="1" x14ac:dyDescent="0.3">
      <c r="B422" s="15">
        <v>2032</v>
      </c>
      <c r="C422">
        <v>20</v>
      </c>
      <c r="D422" s="26"/>
      <c r="E422" s="26">
        <f>IF($F$388="n/a",0,IF(E$3&lt;=$C422,0,IF(E$3&gt;($F$388+$C422),INDEX($D$400:$W$400,,$C422)-SUM($D422:D422),INDEX($D$400:$W$400,,$C422)/$F$388)))</f>
        <v>0</v>
      </c>
      <c r="F422" s="26">
        <f>IF($F$388="n/a",0,IF(F$3&lt;=$C422,0,IF(F$3&gt;($F$388+$C422),INDEX($D$400:$W$400,,$C422)-SUM($D422:E422),INDEX($D$400:$W$400,,$C422)/$F$388)))</f>
        <v>0</v>
      </c>
      <c r="G422" s="26">
        <f>IF($F$388="n/a",0,IF(G$3&lt;=$C422,0,IF(G$3&gt;($F$388+$C422),INDEX($D$400:$W$400,,$C422)-SUM($D422:F422),INDEX($D$400:$W$400,,$C422)/$F$388)))</f>
        <v>0</v>
      </c>
      <c r="H422" s="46">
        <f>IF($F$388="n/a",0,IF(H$3&lt;=$C422,0,IF(H$3&gt;($F$388+$C422),INDEX($D$400:$W$400,,$C422)-SUM($D422:G422),INDEX($D$400:$W$400,,$C422)/$F$388)))</f>
        <v>0</v>
      </c>
      <c r="I422" s="40">
        <f>IF($F$388="n/a",0,IF(I$3&lt;=$C422,0,IF(I$3&gt;($F$388+$C422),INDEX($D$400:$W$400,,$C422)-SUM($D422:H422),INDEX($D$400:$W$400,,$C422)/$F$388)))</f>
        <v>0</v>
      </c>
      <c r="J422" s="26">
        <f>IF($F$388="n/a",0,IF(J$3&lt;=$C422,0,IF(J$3&gt;($F$388+$C422),INDEX($D$400:$W$400,,$C422)-SUM($D422:I422),INDEX($D$400:$W$400,,$C422)/$F$388)))</f>
        <v>0</v>
      </c>
      <c r="K422" s="26">
        <f>IF($F$388="n/a",0,IF(K$3&lt;=$C422,0,IF(K$3&gt;($F$388+$C422),INDEX($D$400:$W$400,,$C422)-SUM($D422:J422),INDEX($D$400:$W$400,,$C422)/$F$388)))</f>
        <v>0</v>
      </c>
      <c r="L422" s="26">
        <f>IF($F$388="n/a",0,IF(L$3&lt;=$C422,0,IF(L$3&gt;($F$388+$C422),INDEX($D$400:$W$400,,$C422)-SUM($D422:K422),INDEX($D$400:$W$400,,$C422)/$F$388)))</f>
        <v>0</v>
      </c>
      <c r="M422" s="26">
        <f>IF($F$388="n/a",0,IF(M$3&lt;=$C422,0,IF(M$3&gt;($F$388+$C422),INDEX($D$400:$W$400,,$C422)-SUM($D422:L422),INDEX($D$400:$W$400,,$C422)/$F$388)))</f>
        <v>0</v>
      </c>
      <c r="N422" s="26">
        <f>IF($F$388="n/a",0,IF(N$3&lt;=$C422,0,IF(N$3&gt;($F$388+$C422),INDEX($D$400:$W$400,,$C422)-SUM($D422:M422),INDEX($D$400:$W$400,,$C422)/$F$388)))</f>
        <v>0</v>
      </c>
      <c r="O422" s="26">
        <f>IF($F$388="n/a",0,IF(O$3&lt;=$C422,0,IF(O$3&gt;($F$388+$C422),INDEX($D$400:$W$400,,$C422)-SUM($D422:N422),INDEX($D$400:$W$400,,$C422)/$F$388)))</f>
        <v>0</v>
      </c>
      <c r="P422" s="26">
        <f>IF($F$388="n/a",0,IF(P$3&lt;=$C422,0,IF(P$3&gt;($F$388+$C422),INDEX($D$400:$W$400,,$C422)-SUM($D422:O422),INDEX($D$400:$W$400,,$C422)/$F$388)))</f>
        <v>0</v>
      </c>
      <c r="Q422" s="26">
        <f>IF($F$388="n/a",0,IF(Q$3&lt;=$C422,0,IF(Q$3&gt;($F$388+$C422),INDEX($D$400:$W$400,,$C422)-SUM($D422:P422),INDEX($D$400:$W$400,,$C422)/$F$388)))</f>
        <v>0</v>
      </c>
      <c r="R422" s="26">
        <f>IF($F$388="n/a",0,IF(R$3&lt;=$C422,0,IF(R$3&gt;($F$388+$C422),INDEX($D$400:$W$400,,$C422)-SUM($D422:Q422),INDEX($D$400:$W$400,,$C422)/$F$388)))</f>
        <v>0</v>
      </c>
      <c r="S422" s="26">
        <f>IF($F$388="n/a",0,IF(S$3&lt;=$C422,0,IF(S$3&gt;($F$388+$C422),INDEX($D$400:$W$400,,$C422)-SUM($D422:R422),INDEX($D$400:$W$400,,$C422)/$F$388)))</f>
        <v>0</v>
      </c>
      <c r="T422" s="26">
        <f>IF($F$388="n/a",0,IF(T$3&lt;=$C422,0,IF(T$3&gt;($F$388+$C422),INDEX($D$400:$W$400,,$C422)-SUM($D422:S422),INDEX($D$400:$W$400,,$C422)/$F$388)))</f>
        <v>0</v>
      </c>
      <c r="U422" s="26">
        <f>IF($F$388="n/a",0,IF(U$3&lt;=$C422,0,IF(U$3&gt;($F$388+$C422),INDEX($D$400:$W$400,,$C422)-SUM($D422:T422),INDEX($D$400:$W$400,,$C422)/$F$388)))</f>
        <v>0</v>
      </c>
      <c r="V422" s="26">
        <f>IF($F$388="n/a",0,IF(V$3&lt;=$C422,0,IF(V$3&gt;($F$388+$C422),INDEX($D$400:$W$400,,$C422)-SUM($D422:U422),INDEX($D$400:$W$400,,$C422)/$F$388)))</f>
        <v>0</v>
      </c>
      <c r="W422" s="26">
        <f>IF($F$388="n/a",0,IF(W$3&lt;=$C422,0,IF(W$3&gt;($F$388+$C422),INDEX($D$400:$W$400,,$C422)-SUM($D422:V422),INDEX($D$400:$W$400,,$C422)/$F$388)))</f>
        <v>0</v>
      </c>
      <c r="X422" s="26">
        <f>IF($F$388="n/a",0,IF(X$3&lt;=$C422,0,IF(X$3&gt;($F$388+$C422),INDEX($D$400:$W$400,,$C422)-SUM($D422:W422),INDEX($D$400:$W$400,,$C422)/$F$388)))</f>
        <v>0</v>
      </c>
      <c r="Y422" s="26">
        <f>IF($F$388="n/a",0,IF(Y$3&lt;=$C422,0,IF(Y$3&gt;($F$388+$C422),INDEX($D$400:$W$400,,$C422)-SUM($D422:X422),INDEX($D$400:$W$400,,$C422)/$F$388)))</f>
        <v>0</v>
      </c>
      <c r="Z422" s="26">
        <f>IF($F$388="n/a",0,IF(Z$3&lt;=$C422,0,IF(Z$3&gt;($F$388+$C422),INDEX($D$400:$W$400,,$C422)-SUM($D422:Y422),INDEX($D$400:$W$400,,$C422)/$F$388)))</f>
        <v>0</v>
      </c>
      <c r="AA422" s="26">
        <f>IF($F$388="n/a",0,IF(AA$3&lt;=$C422,0,IF(AA$3&gt;($F$388+$C422),INDEX($D$400:$W$400,,$C422)-SUM($D422:Z422),INDEX($D$400:$W$400,,$C422)/$F$388)))</f>
        <v>0</v>
      </c>
      <c r="AB422" s="26">
        <f>IF($F$388="n/a",0,IF(AB$3&lt;=$C422,0,IF(AB$3&gt;($F$388+$C422),INDEX($D$400:$W$400,,$C422)-SUM($D422:AA422),INDEX($D$400:$W$400,,$C422)/$F$388)))</f>
        <v>0</v>
      </c>
      <c r="AC422" s="26">
        <f>IF($F$388="n/a",0,IF(AC$3&lt;=$C422,0,IF(AC$3&gt;($F$388+$C422),INDEX($D$400:$W$400,,$C422)-SUM($D422:AB422),INDEX($D$400:$W$400,,$C422)/$F$388)))</f>
        <v>0</v>
      </c>
      <c r="AD422" s="26">
        <f>IF($F$388="n/a",0,IF(AD$3&lt;=$C422,0,IF(AD$3&gt;($F$388+$C422),INDEX($D$400:$W$400,,$C422)-SUM($D422:AC422),INDEX($D$400:$W$400,,$C422)/$F$388)))</f>
        <v>0</v>
      </c>
      <c r="AE422" s="26">
        <f>IF($F$388="n/a",0,IF(AE$3&lt;=$C422,0,IF(AE$3&gt;($F$388+$C422),INDEX($D$400:$W$400,,$C422)-SUM($D422:AD422),INDEX($D$400:$W$400,,$C422)/$F$388)))</f>
        <v>0</v>
      </c>
      <c r="AF422" s="26">
        <f>IF($F$388="n/a",0,IF(AF$3&lt;=$C422,0,IF(AF$3&gt;($F$388+$C422),INDEX($D$400:$W$400,,$C422)-SUM($D422:AE422),INDEX($D$400:$W$400,,$C422)/$F$388)))</f>
        <v>0</v>
      </c>
      <c r="AG422" s="26">
        <f>IF($F$388="n/a",0,IF(AG$3&lt;=$C422,0,IF(AG$3&gt;($F$388+$C422),INDEX($D$400:$W$400,,$C422)-SUM($D422:AF422),INDEX($D$400:$W$400,,$C422)/$F$388)))</f>
        <v>0</v>
      </c>
      <c r="AH422" s="26">
        <f>IF($F$388="n/a",0,IF(AH$3&lt;=$C422,0,IF(AH$3&gt;($F$388+$C422),INDEX($D$400:$W$400,,$C422)-SUM($D422:AG422),INDEX($D$400:$W$400,,$C422)/$F$388)))</f>
        <v>0</v>
      </c>
      <c r="AI422" s="26">
        <f>IF($F$388="n/a",0,IF(AI$3&lt;=$C422,0,IF(AI$3&gt;($F$388+$C422),INDEX($D$400:$W$400,,$C422)-SUM($D422:AH422),INDEX($D$400:$W$400,,$C422)/$F$388)))</f>
        <v>0</v>
      </c>
      <c r="AJ422" s="26">
        <f>IF($F$388="n/a",0,IF(AJ$3&lt;=$C422,0,IF(AJ$3&gt;($F$388+$C422),INDEX($D$400:$W$400,,$C422)-SUM($D422:AI422),INDEX($D$400:$W$400,,$C422)/$F$388)))</f>
        <v>0</v>
      </c>
      <c r="AK422" s="26">
        <f>IF($F$388="n/a",0,IF(AK$3&lt;=$C422,0,IF(AK$3&gt;($F$388+$C422),INDEX($D$400:$W$400,,$C422)-SUM($D422:AJ422),INDEX($D$400:$W$400,,$C422)/$F$388)))</f>
        <v>0</v>
      </c>
      <c r="AL422" s="26">
        <f>IF($F$388="n/a",0,IF(AL$3&lt;=$C422,0,IF(AL$3&gt;($F$388+$C422),INDEX($D$400:$W$400,,$C422)-SUM($D422:AK422),INDEX($D$400:$W$400,,$C422)/$F$388)))</f>
        <v>0</v>
      </c>
      <c r="AM422" s="26">
        <f>IF($F$388="n/a",0,IF(AM$3&lt;=$C422,0,IF(AM$3&gt;($F$388+$C422),INDEX($D$400:$W$400,,$C422)-SUM($D422:AL422),INDEX($D$400:$W$400,,$C422)/$F$388)))</f>
        <v>0</v>
      </c>
      <c r="AN422" s="26">
        <f>IF($F$388="n/a",0,IF(AN$3&lt;=$C422,0,IF(AN$3&gt;($F$388+$C422),INDEX($D$400:$W$400,,$C422)-SUM($D422:AM422),INDEX($D$400:$W$400,,$C422)/$F$388)))</f>
        <v>0</v>
      </c>
      <c r="AO422" s="26">
        <f>IF($F$388="n/a",0,IF(AO$3&lt;=$C422,0,IF(AO$3&gt;($F$388+$C422),INDEX($D$400:$W$400,,$C422)-SUM($D422:AN422),INDEX($D$400:$W$400,,$C422)/$F$388)))</f>
        <v>0</v>
      </c>
      <c r="AP422" s="26">
        <f>IF($F$388="n/a",0,IF(AP$3&lt;=$C422,0,IF(AP$3&gt;($F$388+$C422),INDEX($D$400:$W$400,,$C422)-SUM($D422:AO422),INDEX($D$400:$W$400,,$C422)/$F$388)))</f>
        <v>0</v>
      </c>
      <c r="AQ422" s="26">
        <f>IF($F$388="n/a",0,IF(AQ$3&lt;=$C422,0,IF(AQ$3&gt;($F$388+$C422),INDEX($D$400:$W$400,,$C422)-SUM($D422:AP422),INDEX($D$400:$W$400,,$C422)/$F$388)))</f>
        <v>0</v>
      </c>
      <c r="AR422" s="26">
        <f>IF($F$388="n/a",0,IF(AR$3&lt;=$C422,0,IF(AR$3&gt;($F$388+$C422),INDEX($D$400:$W$400,,$C422)-SUM($D422:AQ422),INDEX($D$400:$W$400,,$C422)/$F$388)))</f>
        <v>0</v>
      </c>
      <c r="AS422" s="26">
        <f>IF($F$388="n/a",0,IF(AS$3&lt;=$C422,0,IF(AS$3&gt;($F$388+$C422),INDEX($D$400:$W$400,,$C422)-SUM($D422:AR422),INDEX($D$400:$W$400,,$C422)/$F$388)))</f>
        <v>0</v>
      </c>
      <c r="AT422" s="26">
        <f>IF($F$388="n/a",0,IF(AT$3&lt;=$C422,0,IF(AT$3&gt;($F$388+$C422),INDEX($D$400:$W$400,,$C422)-SUM($D422:AS422),INDEX($D$400:$W$400,,$C422)/$F$388)))</f>
        <v>0</v>
      </c>
      <c r="AU422" s="26">
        <f>IF($F$388="n/a",0,IF(AU$3&lt;=$C422,0,IF(AU$3&gt;($F$388+$C422),INDEX($D$400:$W$400,,$C422)-SUM($D422:AT422),INDEX($D$400:$W$400,,$C422)/$F$388)))</f>
        <v>0</v>
      </c>
      <c r="AV422" s="26">
        <f>IF($F$388="n/a",0,IF(AV$3&lt;=$C422,0,IF(AV$3&gt;($F$388+$C422),INDEX($D$400:$W$400,,$C422)-SUM($D422:AU422),INDEX($D$400:$W$400,,$C422)/$F$388)))</f>
        <v>0</v>
      </c>
      <c r="AW422" s="26">
        <f>IF($F$388="n/a",0,IF(AW$3&lt;=$C422,0,IF(AW$3&gt;($F$388+$C422),INDEX($D$400:$W$400,,$C422)-SUM($D422:AV422),INDEX($D$400:$W$400,,$C422)/$F$388)))</f>
        <v>0</v>
      </c>
      <c r="AX422" s="26">
        <f>IF($F$388="n/a",0,IF(AX$3&lt;=$C422,0,IF(AX$3&gt;($F$388+$C422),INDEX($D$400:$W$400,,$C422)-SUM($D422:AW422),INDEX($D$400:$W$400,,$C422)/$F$388)))</f>
        <v>0</v>
      </c>
      <c r="AY422" s="26">
        <f>IF($F$388="n/a",0,IF(AY$3&lt;=$C422,0,IF(AY$3&gt;($F$388+$C422),INDEX($D$400:$W$400,,$C422)-SUM($D422:AX422),INDEX($D$400:$W$400,,$C422)/$F$388)))</f>
        <v>0</v>
      </c>
      <c r="AZ422" s="26">
        <f>IF($F$388="n/a",0,IF(AZ$3&lt;=$C422,0,IF(AZ$3&gt;($F$388+$C422),INDEX($D$400:$W$400,,$C422)-SUM($D422:AY422),INDEX($D$400:$W$400,,$C422)/$F$388)))</f>
        <v>0</v>
      </c>
      <c r="BA422" s="26">
        <f>IF($F$388="n/a",0,IF(BA$3&lt;=$C422,0,IF(BA$3&gt;($F$388+$C422),INDEX($D$400:$W$400,,$C422)-SUM($D422:AZ422),INDEX($D$400:$W$400,,$C422)/$F$388)))</f>
        <v>0</v>
      </c>
      <c r="BB422" s="26">
        <f>IF($F$388="n/a",0,IF(BB$3&lt;=$C422,0,IF(BB$3&gt;($F$388+$C422),INDEX($D$400:$W$400,,$C422)-SUM($D422:BA422),INDEX($D$400:$W$400,,$C422)/$F$388)))</f>
        <v>0</v>
      </c>
      <c r="BC422" s="26">
        <f>IF($F$388="n/a",0,IF(BC$3&lt;=$C422,0,IF(BC$3&gt;($F$388+$C422),INDEX($D$400:$W$400,,$C422)-SUM($D422:BB422),INDEX($D$400:$W$400,,$C422)/$F$388)))</f>
        <v>0</v>
      </c>
      <c r="BD422" s="26">
        <f>IF($F$388="n/a",0,IF(BD$3&lt;=$C422,0,IF(BD$3&gt;($F$388+$C422),INDEX($D$400:$W$400,,$C422)-SUM($D422:BC422),INDEX($D$400:$W$400,,$C422)/$F$388)))</f>
        <v>0</v>
      </c>
      <c r="BE422" s="26">
        <f>IF($F$388="n/a",0,IF(BE$3&lt;=$C422,0,IF(BE$3&gt;($F$388+$C422),INDEX($D$400:$W$400,,$C422)-SUM($D422:BD422),INDEX($D$400:$W$400,,$C422)/$F$388)))</f>
        <v>0</v>
      </c>
      <c r="BF422" s="26">
        <f>IF($F$388="n/a",0,IF(BF$3&lt;=$C422,0,IF(BF$3&gt;($F$388+$C422),INDEX($D$400:$W$400,,$C422)-SUM($D422:BE422),INDEX($D$400:$W$400,,$C422)/$F$388)))</f>
        <v>0</v>
      </c>
      <c r="BG422" s="26">
        <f>IF($F$388="n/a",0,IF(BG$3&lt;=$C422,0,IF(BG$3&gt;($F$388+$C422),INDEX($D$400:$W$400,,$C422)-SUM($D422:BF422),INDEX($D$400:$W$400,,$C422)/$F$388)))</f>
        <v>0</v>
      </c>
      <c r="BH422" s="26">
        <f>IF($F$388="n/a",0,IF(BH$3&lt;=$C422,0,IF(BH$3&gt;($F$388+$C422),INDEX($D$400:$W$400,,$C422)-SUM($D422:BG422),INDEX($D$400:$W$400,,$C422)/$F$388)))</f>
        <v>0</v>
      </c>
      <c r="BI422" s="26">
        <f>IF($F$388="n/a",0,IF(BI$3&lt;=$C422,0,IF(BI$3&gt;($F$388+$C422),INDEX($D$400:$W$400,,$C422)-SUM($D422:BH422),INDEX($D$400:$W$400,,$C422)/$F$388)))</f>
        <v>0</v>
      </c>
      <c r="BJ422" s="26">
        <f>IF($F$388="n/a",0,IF(BJ$3&lt;=$C422,0,IF(BJ$3&gt;($F$388+$C422),INDEX($D$400:$W$400,,$C422)-SUM($D422:BI422),INDEX($D$400:$W$400,,$C422)/$F$388)))</f>
        <v>0</v>
      </c>
      <c r="BK422" s="26">
        <f>IF($F$388="n/a",0,IF(BK$3&lt;=$C422,0,IF(BK$3&gt;($F$388+$C422),INDEX($D$400:$W$400,,$C422)-SUM($D422:BJ422),INDEX($D$400:$W$400,,$C422)/$F$388)))</f>
        <v>0</v>
      </c>
    </row>
    <row r="423" spans="2:63" hidden="1" outlineLevel="1" x14ac:dyDescent="0.3">
      <c r="B423" s="15"/>
      <c r="D423" s="26"/>
      <c r="E423" s="26"/>
      <c r="F423" s="26"/>
      <c r="G423" s="26"/>
      <c r="H423" s="46"/>
      <c r="I423" s="40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</row>
    <row r="424" spans="2:63" hidden="1" outlineLevel="1" x14ac:dyDescent="0.3">
      <c r="B424" t="s">
        <v>49</v>
      </c>
      <c r="D424" s="26">
        <v>0</v>
      </c>
      <c r="E424" s="26">
        <f>SUM(E403:E422)</f>
        <v>3.241291498151154</v>
      </c>
      <c r="F424" s="26">
        <f t="shared" ref="F424:Y424" si="515">SUM(F403:F422)</f>
        <v>5.8648552731244337</v>
      </c>
      <c r="G424" s="26">
        <f t="shared" si="515"/>
        <v>7.5674086054787297</v>
      </c>
      <c r="H424" s="46">
        <f t="shared" si="515"/>
        <v>8.8563138198863562</v>
      </c>
      <c r="I424" s="40">
        <f t="shared" si="515"/>
        <v>11.342814378755982</v>
      </c>
      <c r="J424" s="26">
        <f t="shared" si="515"/>
        <v>8.1015228806048256</v>
      </c>
      <c r="K424" s="26">
        <f t="shared" si="515"/>
        <v>5.4779591056315473</v>
      </c>
      <c r="L424" s="26">
        <f t="shared" si="515"/>
        <v>3.7754057732772517</v>
      </c>
      <c r="M424" s="26">
        <f t="shared" si="515"/>
        <v>2.4865005588696238</v>
      </c>
      <c r="N424" s="26">
        <f t="shared" si="515"/>
        <v>-1.7763568394002505E-15</v>
      </c>
      <c r="O424" s="26">
        <f t="shared" si="515"/>
        <v>0</v>
      </c>
      <c r="P424" s="26">
        <f t="shared" si="515"/>
        <v>0</v>
      </c>
      <c r="Q424" s="26">
        <f t="shared" si="515"/>
        <v>0</v>
      </c>
      <c r="R424" s="26">
        <f t="shared" si="515"/>
        <v>0</v>
      </c>
      <c r="S424" s="26">
        <f t="shared" si="515"/>
        <v>0</v>
      </c>
      <c r="T424" s="26">
        <f t="shared" si="515"/>
        <v>0</v>
      </c>
      <c r="U424" s="26">
        <f t="shared" si="515"/>
        <v>0</v>
      </c>
      <c r="V424" s="26">
        <f t="shared" si="515"/>
        <v>0</v>
      </c>
      <c r="W424" s="26">
        <f t="shared" si="515"/>
        <v>0</v>
      </c>
      <c r="X424" s="26">
        <f t="shared" si="515"/>
        <v>0</v>
      </c>
      <c r="Y424" s="26">
        <f t="shared" si="515"/>
        <v>0</v>
      </c>
      <c r="Z424" s="26">
        <f t="shared" ref="Z424:BK424" si="516">SUM(Z403:Z422)</f>
        <v>0</v>
      </c>
      <c r="AA424" s="26">
        <f t="shared" si="516"/>
        <v>0</v>
      </c>
      <c r="AB424" s="26">
        <f t="shared" si="516"/>
        <v>0</v>
      </c>
      <c r="AC424" s="26">
        <f t="shared" si="516"/>
        <v>0</v>
      </c>
      <c r="AD424" s="26">
        <f t="shared" si="516"/>
        <v>0</v>
      </c>
      <c r="AE424" s="26">
        <f t="shared" si="516"/>
        <v>0</v>
      </c>
      <c r="AF424" s="26">
        <f t="shared" si="516"/>
        <v>0</v>
      </c>
      <c r="AG424" s="26">
        <f t="shared" si="516"/>
        <v>0</v>
      </c>
      <c r="AH424" s="26">
        <f t="shared" si="516"/>
        <v>0</v>
      </c>
      <c r="AI424" s="26">
        <f t="shared" si="516"/>
        <v>0</v>
      </c>
      <c r="AJ424" s="26">
        <f t="shared" si="516"/>
        <v>0</v>
      </c>
      <c r="AK424" s="26">
        <f t="shared" si="516"/>
        <v>0</v>
      </c>
      <c r="AL424" s="26">
        <f t="shared" si="516"/>
        <v>0</v>
      </c>
      <c r="AM424" s="26">
        <f t="shared" si="516"/>
        <v>0</v>
      </c>
      <c r="AN424" s="26">
        <f t="shared" si="516"/>
        <v>0</v>
      </c>
      <c r="AO424" s="26">
        <f t="shared" si="516"/>
        <v>0</v>
      </c>
      <c r="AP424" s="26">
        <f t="shared" si="516"/>
        <v>0</v>
      </c>
      <c r="AQ424" s="26">
        <f t="shared" si="516"/>
        <v>0</v>
      </c>
      <c r="AR424" s="26">
        <f t="shared" si="516"/>
        <v>0</v>
      </c>
      <c r="AS424" s="26">
        <f t="shared" si="516"/>
        <v>0</v>
      </c>
      <c r="AT424" s="26">
        <f t="shared" si="516"/>
        <v>0</v>
      </c>
      <c r="AU424" s="26">
        <f t="shared" si="516"/>
        <v>0</v>
      </c>
      <c r="AV424" s="26">
        <f t="shared" si="516"/>
        <v>0</v>
      </c>
      <c r="AW424" s="26">
        <f t="shared" si="516"/>
        <v>0</v>
      </c>
      <c r="AX424" s="26">
        <f t="shared" si="516"/>
        <v>0</v>
      </c>
      <c r="AY424" s="26">
        <f t="shared" si="516"/>
        <v>0</v>
      </c>
      <c r="AZ424" s="26">
        <f t="shared" si="516"/>
        <v>0</v>
      </c>
      <c r="BA424" s="26">
        <f t="shared" si="516"/>
        <v>0</v>
      </c>
      <c r="BB424" s="26">
        <f t="shared" si="516"/>
        <v>0</v>
      </c>
      <c r="BC424" s="26">
        <f t="shared" si="516"/>
        <v>0</v>
      </c>
      <c r="BD424" s="26">
        <f t="shared" si="516"/>
        <v>0</v>
      </c>
      <c r="BE424" s="26">
        <f t="shared" si="516"/>
        <v>0</v>
      </c>
      <c r="BF424" s="26">
        <f t="shared" si="516"/>
        <v>0</v>
      </c>
      <c r="BG424" s="26">
        <f t="shared" si="516"/>
        <v>0</v>
      </c>
      <c r="BH424" s="26">
        <f t="shared" si="516"/>
        <v>0</v>
      </c>
      <c r="BI424" s="26">
        <f t="shared" si="516"/>
        <v>0</v>
      </c>
      <c r="BJ424" s="26">
        <f t="shared" si="516"/>
        <v>0</v>
      </c>
      <c r="BK424" s="26">
        <f t="shared" si="516"/>
        <v>0</v>
      </c>
    </row>
    <row r="425" spans="2:63" hidden="1" outlineLevel="1" x14ac:dyDescent="0.3">
      <c r="D425" s="26"/>
      <c r="E425" s="26"/>
      <c r="F425" s="26"/>
      <c r="G425" s="26"/>
      <c r="H425" s="46"/>
      <c r="I425" s="40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</row>
    <row r="426" spans="2:63" collapsed="1" x14ac:dyDescent="0.3">
      <c r="B426" t="s">
        <v>28</v>
      </c>
      <c r="D426" s="26">
        <f>D424+D391+D392</f>
        <v>4.2148174530153799</v>
      </c>
      <c r="E426" s="26">
        <f t="shared" ref="E426:Y426" si="517">E424+E391+E392</f>
        <v>7.4561089511665344</v>
      </c>
      <c r="F426" s="26">
        <f t="shared" si="517"/>
        <v>10.079672726139814</v>
      </c>
      <c r="G426" s="26">
        <f t="shared" si="517"/>
        <v>11.782226058494111</v>
      </c>
      <c r="H426" s="46">
        <f t="shared" si="517"/>
        <v>12.588585030671862</v>
      </c>
      <c r="I426" s="40">
        <f t="shared" si="517"/>
        <v>22.968621977154175</v>
      </c>
      <c r="J426" s="26">
        <f t="shared" si="517"/>
        <v>8.1015228806048256</v>
      </c>
      <c r="K426" s="26">
        <f t="shared" si="517"/>
        <v>5.4779591056315473</v>
      </c>
      <c r="L426" s="26">
        <f t="shared" si="517"/>
        <v>3.7754057732772517</v>
      </c>
      <c r="M426" s="26">
        <f t="shared" si="517"/>
        <v>2.4865005588696238</v>
      </c>
      <c r="N426" s="26">
        <f t="shared" si="517"/>
        <v>-1.7763568394002505E-15</v>
      </c>
      <c r="O426" s="26">
        <f t="shared" si="517"/>
        <v>0</v>
      </c>
      <c r="P426" s="26">
        <f t="shared" si="517"/>
        <v>0</v>
      </c>
      <c r="Q426" s="26">
        <f t="shared" si="517"/>
        <v>0</v>
      </c>
      <c r="R426" s="26">
        <f t="shared" si="517"/>
        <v>0</v>
      </c>
      <c r="S426" s="26">
        <f t="shared" si="517"/>
        <v>0</v>
      </c>
      <c r="T426" s="26">
        <f t="shared" si="517"/>
        <v>0</v>
      </c>
      <c r="U426" s="26">
        <f t="shared" si="517"/>
        <v>0</v>
      </c>
      <c r="V426" s="26">
        <f t="shared" si="517"/>
        <v>0</v>
      </c>
      <c r="W426" s="26">
        <f t="shared" si="517"/>
        <v>0</v>
      </c>
      <c r="X426" s="26">
        <f t="shared" si="517"/>
        <v>0</v>
      </c>
      <c r="Y426" s="26">
        <f t="shared" si="517"/>
        <v>0</v>
      </c>
      <c r="Z426" s="26">
        <f t="shared" ref="Z426:BK426" si="518">Z424+Z391+Z392</f>
        <v>0</v>
      </c>
      <c r="AA426" s="26">
        <f t="shared" si="518"/>
        <v>0</v>
      </c>
      <c r="AB426" s="26">
        <f t="shared" si="518"/>
        <v>0</v>
      </c>
      <c r="AC426" s="26">
        <f t="shared" si="518"/>
        <v>0</v>
      </c>
      <c r="AD426" s="26">
        <f t="shared" si="518"/>
        <v>0</v>
      </c>
      <c r="AE426" s="26">
        <f t="shared" si="518"/>
        <v>0</v>
      </c>
      <c r="AF426" s="26">
        <f t="shared" si="518"/>
        <v>0</v>
      </c>
      <c r="AG426" s="26">
        <f t="shared" si="518"/>
        <v>0</v>
      </c>
      <c r="AH426" s="26">
        <f t="shared" si="518"/>
        <v>0</v>
      </c>
      <c r="AI426" s="26">
        <f t="shared" si="518"/>
        <v>0</v>
      </c>
      <c r="AJ426" s="26">
        <f t="shared" si="518"/>
        <v>0</v>
      </c>
      <c r="AK426" s="26">
        <f t="shared" si="518"/>
        <v>0</v>
      </c>
      <c r="AL426" s="26">
        <f t="shared" si="518"/>
        <v>0</v>
      </c>
      <c r="AM426" s="26">
        <f t="shared" si="518"/>
        <v>0</v>
      </c>
      <c r="AN426" s="26">
        <f t="shared" si="518"/>
        <v>0</v>
      </c>
      <c r="AO426" s="26">
        <f t="shared" si="518"/>
        <v>0</v>
      </c>
      <c r="AP426" s="26">
        <f t="shared" si="518"/>
        <v>0</v>
      </c>
      <c r="AQ426" s="26">
        <f t="shared" si="518"/>
        <v>0</v>
      </c>
      <c r="AR426" s="26">
        <f t="shared" si="518"/>
        <v>0</v>
      </c>
      <c r="AS426" s="26">
        <f t="shared" si="518"/>
        <v>0</v>
      </c>
      <c r="AT426" s="26">
        <f t="shared" si="518"/>
        <v>0</v>
      </c>
      <c r="AU426" s="26">
        <f t="shared" si="518"/>
        <v>0</v>
      </c>
      <c r="AV426" s="26">
        <f t="shared" si="518"/>
        <v>0</v>
      </c>
      <c r="AW426" s="26">
        <f t="shared" si="518"/>
        <v>0</v>
      </c>
      <c r="AX426" s="26">
        <f t="shared" si="518"/>
        <v>0</v>
      </c>
      <c r="AY426" s="26">
        <f t="shared" si="518"/>
        <v>0</v>
      </c>
      <c r="AZ426" s="26">
        <f t="shared" si="518"/>
        <v>0</v>
      </c>
      <c r="BA426" s="26">
        <f t="shared" si="518"/>
        <v>0</v>
      </c>
      <c r="BB426" s="26">
        <f t="shared" si="518"/>
        <v>0</v>
      </c>
      <c r="BC426" s="26">
        <f t="shared" si="518"/>
        <v>0</v>
      </c>
      <c r="BD426" s="26">
        <f t="shared" si="518"/>
        <v>0</v>
      </c>
      <c r="BE426" s="26">
        <f t="shared" si="518"/>
        <v>0</v>
      </c>
      <c r="BF426" s="26">
        <f t="shared" si="518"/>
        <v>0</v>
      </c>
      <c r="BG426" s="26">
        <f t="shared" si="518"/>
        <v>0</v>
      </c>
      <c r="BH426" s="26">
        <f t="shared" si="518"/>
        <v>0</v>
      </c>
      <c r="BI426" s="26">
        <f t="shared" si="518"/>
        <v>0</v>
      </c>
      <c r="BJ426" s="26">
        <f t="shared" si="518"/>
        <v>0</v>
      </c>
      <c r="BK426" s="26">
        <f t="shared" si="518"/>
        <v>0</v>
      </c>
    </row>
    <row r="427" spans="2:63" x14ac:dyDescent="0.3">
      <c r="B427" t="s">
        <v>50</v>
      </c>
      <c r="D427" s="26">
        <f>D400-D424</f>
        <v>16.206457490755771</v>
      </c>
      <c r="E427" s="26">
        <f>D427+E400-E424</f>
        <v>26.082984867471016</v>
      </c>
      <c r="F427" s="26">
        <f t="shared" ref="F427:Y427" si="519">E427+F400-F424</f>
        <v>28.730896256118058</v>
      </c>
      <c r="G427" s="26">
        <f t="shared" si="519"/>
        <v>27.608013722677466</v>
      </c>
      <c r="H427" s="46">
        <f t="shared" si="519"/>
        <v>31.184202697139231</v>
      </c>
      <c r="I427" s="40">
        <f t="shared" si="519"/>
        <v>19.841388318383249</v>
      </c>
      <c r="J427" s="26">
        <f t="shared" si="519"/>
        <v>11.739865437778423</v>
      </c>
      <c r="K427" s="26">
        <f t="shared" si="519"/>
        <v>6.261906332146876</v>
      </c>
      <c r="L427" s="26">
        <f t="shared" si="519"/>
        <v>2.4865005588696243</v>
      </c>
      <c r="M427" s="26">
        <f t="shared" si="519"/>
        <v>0</v>
      </c>
      <c r="N427" s="26">
        <f t="shared" si="519"/>
        <v>1.7763568394002505E-15</v>
      </c>
      <c r="O427" s="26">
        <f t="shared" si="519"/>
        <v>1.7763568394002505E-15</v>
      </c>
      <c r="P427" s="26">
        <f t="shared" si="519"/>
        <v>1.7763568394002505E-15</v>
      </c>
      <c r="Q427" s="26">
        <f t="shared" si="519"/>
        <v>1.7763568394002505E-15</v>
      </c>
      <c r="R427" s="26">
        <f t="shared" si="519"/>
        <v>1.7763568394002505E-15</v>
      </c>
      <c r="S427" s="26">
        <f t="shared" si="519"/>
        <v>1.7763568394002505E-15</v>
      </c>
      <c r="T427" s="26">
        <f t="shared" si="519"/>
        <v>1.7763568394002505E-15</v>
      </c>
      <c r="U427" s="26">
        <f t="shared" si="519"/>
        <v>1.7763568394002505E-15</v>
      </c>
      <c r="V427" s="26">
        <f t="shared" si="519"/>
        <v>1.7763568394002505E-15</v>
      </c>
      <c r="W427" s="26">
        <f t="shared" si="519"/>
        <v>1.7763568394002505E-15</v>
      </c>
      <c r="X427" s="26">
        <f t="shared" si="519"/>
        <v>1.7763568394002505E-15</v>
      </c>
      <c r="Y427" s="26">
        <f t="shared" si="519"/>
        <v>1.7763568394002505E-15</v>
      </c>
      <c r="Z427" s="26">
        <f t="shared" ref="Z427:BK427" si="520">Y427+Z400-Z424</f>
        <v>1.7763568394002505E-15</v>
      </c>
      <c r="AA427" s="26">
        <f t="shared" si="520"/>
        <v>1.7763568394002505E-15</v>
      </c>
      <c r="AB427" s="26">
        <f t="shared" si="520"/>
        <v>1.7763568394002505E-15</v>
      </c>
      <c r="AC427" s="26">
        <f t="shared" si="520"/>
        <v>1.7763568394002505E-15</v>
      </c>
      <c r="AD427" s="26">
        <f t="shared" si="520"/>
        <v>1.7763568394002505E-15</v>
      </c>
      <c r="AE427" s="26">
        <f t="shared" si="520"/>
        <v>1.7763568394002505E-15</v>
      </c>
      <c r="AF427" s="26">
        <f t="shared" si="520"/>
        <v>1.7763568394002505E-15</v>
      </c>
      <c r="AG427" s="26">
        <f t="shared" si="520"/>
        <v>1.7763568394002505E-15</v>
      </c>
      <c r="AH427" s="26">
        <f t="shared" si="520"/>
        <v>1.7763568394002505E-15</v>
      </c>
      <c r="AI427" s="26">
        <f t="shared" si="520"/>
        <v>1.7763568394002505E-15</v>
      </c>
      <c r="AJ427" s="26">
        <f t="shared" si="520"/>
        <v>1.7763568394002505E-15</v>
      </c>
      <c r="AK427" s="26">
        <f t="shared" si="520"/>
        <v>1.7763568394002505E-15</v>
      </c>
      <c r="AL427" s="26">
        <f t="shared" si="520"/>
        <v>1.7763568394002505E-15</v>
      </c>
      <c r="AM427" s="26">
        <f t="shared" si="520"/>
        <v>1.7763568394002505E-15</v>
      </c>
      <c r="AN427" s="26">
        <f t="shared" si="520"/>
        <v>1.7763568394002505E-15</v>
      </c>
      <c r="AO427" s="26">
        <f t="shared" si="520"/>
        <v>1.7763568394002505E-15</v>
      </c>
      <c r="AP427" s="26">
        <f t="shared" si="520"/>
        <v>1.7763568394002505E-15</v>
      </c>
      <c r="AQ427" s="26">
        <f t="shared" si="520"/>
        <v>1.7763568394002505E-15</v>
      </c>
      <c r="AR427" s="26">
        <f t="shared" si="520"/>
        <v>1.7763568394002505E-15</v>
      </c>
      <c r="AS427" s="26">
        <f t="shared" si="520"/>
        <v>1.7763568394002505E-15</v>
      </c>
      <c r="AT427" s="26">
        <f t="shared" si="520"/>
        <v>1.7763568394002505E-15</v>
      </c>
      <c r="AU427" s="26">
        <f t="shared" si="520"/>
        <v>1.7763568394002505E-15</v>
      </c>
      <c r="AV427" s="26">
        <f t="shared" si="520"/>
        <v>1.7763568394002505E-15</v>
      </c>
      <c r="AW427" s="26">
        <f t="shared" si="520"/>
        <v>1.7763568394002505E-15</v>
      </c>
      <c r="AX427" s="26">
        <f t="shared" si="520"/>
        <v>1.7763568394002505E-15</v>
      </c>
      <c r="AY427" s="26">
        <f t="shared" si="520"/>
        <v>1.7763568394002505E-15</v>
      </c>
      <c r="AZ427" s="26">
        <f t="shared" si="520"/>
        <v>1.7763568394002505E-15</v>
      </c>
      <c r="BA427" s="26">
        <f t="shared" si="520"/>
        <v>1.7763568394002505E-15</v>
      </c>
      <c r="BB427" s="26">
        <f t="shared" si="520"/>
        <v>1.7763568394002505E-15</v>
      </c>
      <c r="BC427" s="26">
        <f t="shared" si="520"/>
        <v>1.7763568394002505E-15</v>
      </c>
      <c r="BD427" s="26">
        <f t="shared" si="520"/>
        <v>1.7763568394002505E-15</v>
      </c>
      <c r="BE427" s="26">
        <f t="shared" si="520"/>
        <v>1.7763568394002505E-15</v>
      </c>
      <c r="BF427" s="26">
        <f t="shared" si="520"/>
        <v>1.7763568394002505E-15</v>
      </c>
      <c r="BG427" s="26">
        <f t="shared" si="520"/>
        <v>1.7763568394002505E-15</v>
      </c>
      <c r="BH427" s="26">
        <f t="shared" si="520"/>
        <v>1.7763568394002505E-15</v>
      </c>
      <c r="BI427" s="26">
        <f t="shared" si="520"/>
        <v>1.7763568394002505E-15</v>
      </c>
      <c r="BJ427" s="26">
        <f t="shared" si="520"/>
        <v>1.7763568394002505E-15</v>
      </c>
      <c r="BK427" s="26">
        <f t="shared" si="520"/>
        <v>1.7763568394002505E-15</v>
      </c>
    </row>
    <row r="428" spans="2:63" x14ac:dyDescent="0.3">
      <c r="B428" t="s">
        <v>51</v>
      </c>
      <c r="D428" s="26">
        <f>D427+D397</f>
        <v>32.583181060587421</v>
      </c>
      <c r="E428" s="26">
        <f t="shared" ref="E428:Y428" si="521">E427+E397</f>
        <v>38.244890984287281</v>
      </c>
      <c r="F428" s="26">
        <f t="shared" si="521"/>
        <v>36.677984919918941</v>
      </c>
      <c r="G428" s="26">
        <f t="shared" si="521"/>
        <v>31.340284933462975</v>
      </c>
      <c r="H428" s="46">
        <f t="shared" si="521"/>
        <v>42.810010295537424</v>
      </c>
      <c r="I428" s="40">
        <f t="shared" si="521"/>
        <v>19.841388318383252</v>
      </c>
      <c r="J428" s="26">
        <f t="shared" si="521"/>
        <v>11.739865437778425</v>
      </c>
      <c r="K428" s="26">
        <f t="shared" si="521"/>
        <v>6.2619063321468778</v>
      </c>
      <c r="L428" s="26">
        <f t="shared" si="521"/>
        <v>2.4865005588696261</v>
      </c>
      <c r="M428" s="26">
        <f t="shared" si="521"/>
        <v>1.7763568394002505E-15</v>
      </c>
      <c r="N428" s="26">
        <f t="shared" si="521"/>
        <v>3.5527136788005009E-15</v>
      </c>
      <c r="O428" s="26">
        <f t="shared" si="521"/>
        <v>3.5527136788005009E-15</v>
      </c>
      <c r="P428" s="26">
        <f t="shared" si="521"/>
        <v>3.5527136788005009E-15</v>
      </c>
      <c r="Q428" s="26">
        <f t="shared" si="521"/>
        <v>3.5527136788005009E-15</v>
      </c>
      <c r="R428" s="26">
        <f t="shared" si="521"/>
        <v>3.5527136788005009E-15</v>
      </c>
      <c r="S428" s="26">
        <f t="shared" si="521"/>
        <v>3.5527136788005009E-15</v>
      </c>
      <c r="T428" s="26">
        <f t="shared" si="521"/>
        <v>3.5527136788005009E-15</v>
      </c>
      <c r="U428" s="26">
        <f t="shared" si="521"/>
        <v>3.5527136788005009E-15</v>
      </c>
      <c r="V428" s="26">
        <f t="shared" si="521"/>
        <v>3.5527136788005009E-15</v>
      </c>
      <c r="W428" s="26">
        <f t="shared" si="521"/>
        <v>3.5527136788005009E-15</v>
      </c>
      <c r="X428" s="26">
        <f t="shared" si="521"/>
        <v>3.5527136788005009E-15</v>
      </c>
      <c r="Y428" s="26">
        <f t="shared" si="521"/>
        <v>3.5527136788005009E-15</v>
      </c>
      <c r="Z428" s="26">
        <f t="shared" ref="Z428:BK428" si="522">Z427+Z397</f>
        <v>3.5527136788005009E-15</v>
      </c>
      <c r="AA428" s="26">
        <f t="shared" si="522"/>
        <v>3.5527136788005009E-15</v>
      </c>
      <c r="AB428" s="26">
        <f t="shared" si="522"/>
        <v>3.5527136788005009E-15</v>
      </c>
      <c r="AC428" s="26">
        <f t="shared" si="522"/>
        <v>3.5527136788005009E-15</v>
      </c>
      <c r="AD428" s="26">
        <f t="shared" si="522"/>
        <v>3.5527136788005009E-15</v>
      </c>
      <c r="AE428" s="26">
        <f t="shared" si="522"/>
        <v>3.5527136788005009E-15</v>
      </c>
      <c r="AF428" s="26">
        <f t="shared" si="522"/>
        <v>3.5527136788005009E-15</v>
      </c>
      <c r="AG428" s="26">
        <f t="shared" si="522"/>
        <v>3.5527136788005009E-15</v>
      </c>
      <c r="AH428" s="26">
        <f t="shared" si="522"/>
        <v>3.5527136788005009E-15</v>
      </c>
      <c r="AI428" s="26">
        <f t="shared" si="522"/>
        <v>3.5527136788005009E-15</v>
      </c>
      <c r="AJ428" s="26">
        <f t="shared" si="522"/>
        <v>3.5527136788005009E-15</v>
      </c>
      <c r="AK428" s="26">
        <f t="shared" si="522"/>
        <v>3.5527136788005009E-15</v>
      </c>
      <c r="AL428" s="26">
        <f t="shared" si="522"/>
        <v>3.5527136788005009E-15</v>
      </c>
      <c r="AM428" s="26">
        <f t="shared" si="522"/>
        <v>3.5527136788005009E-15</v>
      </c>
      <c r="AN428" s="26">
        <f t="shared" si="522"/>
        <v>3.5527136788005009E-15</v>
      </c>
      <c r="AO428" s="26">
        <f t="shared" si="522"/>
        <v>3.5527136788005009E-15</v>
      </c>
      <c r="AP428" s="26">
        <f t="shared" si="522"/>
        <v>3.5527136788005009E-15</v>
      </c>
      <c r="AQ428" s="26">
        <f t="shared" si="522"/>
        <v>3.5527136788005009E-15</v>
      </c>
      <c r="AR428" s="26">
        <f t="shared" si="522"/>
        <v>3.5527136788005009E-15</v>
      </c>
      <c r="AS428" s="26">
        <f t="shared" si="522"/>
        <v>3.5527136788005009E-15</v>
      </c>
      <c r="AT428" s="26">
        <f t="shared" si="522"/>
        <v>3.5527136788005009E-15</v>
      </c>
      <c r="AU428" s="26">
        <f t="shared" si="522"/>
        <v>3.5527136788005009E-15</v>
      </c>
      <c r="AV428" s="26">
        <f t="shared" si="522"/>
        <v>3.5527136788005009E-15</v>
      </c>
      <c r="AW428" s="26">
        <f t="shared" si="522"/>
        <v>3.5527136788005009E-15</v>
      </c>
      <c r="AX428" s="26">
        <f t="shared" si="522"/>
        <v>3.5527136788005009E-15</v>
      </c>
      <c r="AY428" s="26">
        <f t="shared" si="522"/>
        <v>3.5527136788005009E-15</v>
      </c>
      <c r="AZ428" s="26">
        <f t="shared" si="522"/>
        <v>3.5527136788005009E-15</v>
      </c>
      <c r="BA428" s="26">
        <f t="shared" si="522"/>
        <v>3.5527136788005009E-15</v>
      </c>
      <c r="BB428" s="26">
        <f t="shared" si="522"/>
        <v>3.5527136788005009E-15</v>
      </c>
      <c r="BC428" s="26">
        <f t="shared" si="522"/>
        <v>3.5527136788005009E-15</v>
      </c>
      <c r="BD428" s="26">
        <f t="shared" si="522"/>
        <v>3.5527136788005009E-15</v>
      </c>
      <c r="BE428" s="26">
        <f t="shared" si="522"/>
        <v>3.5527136788005009E-15</v>
      </c>
      <c r="BF428" s="26">
        <f t="shared" si="522"/>
        <v>3.5527136788005009E-15</v>
      </c>
      <c r="BG428" s="26">
        <f t="shared" si="522"/>
        <v>3.5527136788005009E-15</v>
      </c>
      <c r="BH428" s="26">
        <f t="shared" si="522"/>
        <v>3.5527136788005009E-15</v>
      </c>
      <c r="BI428" s="26">
        <f t="shared" si="522"/>
        <v>3.5527136788005009E-15</v>
      </c>
      <c r="BJ428" s="26">
        <f t="shared" si="522"/>
        <v>3.5527136788005009E-15</v>
      </c>
      <c r="BK428" s="26">
        <f t="shared" si="522"/>
        <v>3.5527136788005009E-15</v>
      </c>
    </row>
    <row r="430" spans="2:63" s="28" customFormat="1" x14ac:dyDescent="0.3">
      <c r="B430" s="28" t="str">
        <f>Inputs!B25</f>
        <v>Other - non IT</v>
      </c>
      <c r="H430" s="48"/>
      <c r="I430" s="42"/>
    </row>
    <row r="432" spans="2:63" x14ac:dyDescent="0.3">
      <c r="D432" s="25" t="s">
        <v>41</v>
      </c>
      <c r="E432" s="25" t="s">
        <v>35</v>
      </c>
      <c r="F432" s="25" t="s">
        <v>36</v>
      </c>
    </row>
    <row r="433" spans="2:63" x14ac:dyDescent="0.3">
      <c r="B433" t="s">
        <v>40</v>
      </c>
      <c r="D433" s="9">
        <f>Inputs!D115</f>
        <v>0.85684362745145615</v>
      </c>
      <c r="E433" s="9">
        <f>Inputs!E115</f>
        <v>4.732015085675382</v>
      </c>
      <c r="F433" s="9">
        <f>Inputs!F115</f>
        <v>5</v>
      </c>
    </row>
    <row r="435" spans="2:63" hidden="1" outlineLevel="1" x14ac:dyDescent="0.3"/>
    <row r="436" spans="2:63" hidden="1" outlineLevel="1" x14ac:dyDescent="0.3">
      <c r="B436" t="s">
        <v>45</v>
      </c>
      <c r="D436" s="26">
        <f>IF(OR($E433=0,C442=0),0,MIN($C442/$E433, $C442-SUM($C436:C436)))</f>
        <v>0.1810737311563668</v>
      </c>
      <c r="E436" s="26">
        <f>IF(OR($E433=0,D442=0),0,MIN($C442/$E433, $C442-SUM($C436:D436)))</f>
        <v>0.1810737311563668</v>
      </c>
      <c r="F436" s="26">
        <f>IF(OR($E433=0,E442=0),0,MIN($C442/$E433, $C442-SUM($C436:E436)))</f>
        <v>0.1810737311563668</v>
      </c>
      <c r="G436" s="26">
        <f>IF(OR($E433=0,F442=0),0,MIN($C442/$E433, $C442-SUM($C436:F436)))</f>
        <v>0.1810737311563668</v>
      </c>
      <c r="H436" s="46">
        <f>IF(OR($E433=0,G442=0),0,MIN($C442/$E433, $C442-SUM($C436:G436)))</f>
        <v>0.13254870282598896</v>
      </c>
      <c r="I436" s="40">
        <f>IF(OR($E433=0,H442=0),0,MIN($C442/$E433, $C442-SUM($C436:H436)))</f>
        <v>0</v>
      </c>
      <c r="J436" s="26">
        <f>IF(OR($E433=0,I442=0),0,MIN($C442/$E433, $C442-SUM($C436:I436)))</f>
        <v>0</v>
      </c>
      <c r="K436" s="26">
        <f>IF(OR($E433=0,J442=0),0,MIN($C442/$E433, $C442-SUM($C436:J436)))</f>
        <v>0</v>
      </c>
      <c r="L436" s="26">
        <f>IF(OR($E433=0,K442=0),0,MIN($C442/$E433, $C442-SUM($C436:K436)))</f>
        <v>0</v>
      </c>
      <c r="M436" s="26">
        <f>IF(OR($E433=0,L442=0),0,MIN($C442/$E433, $C442-SUM($C436:L436)))</f>
        <v>0</v>
      </c>
      <c r="N436" s="26">
        <f>IF(OR($E433=0,M442=0),0,MIN($C442/$E433, $C442-SUM($C436:M436)))</f>
        <v>0</v>
      </c>
      <c r="O436" s="26">
        <f>IF(OR($E433=0,N442=0),0,MIN($C442/$E433, $C442-SUM($C436:N436)))</f>
        <v>0</v>
      </c>
      <c r="P436" s="26">
        <f>IF(OR($E433=0,O442=0),0,MIN($C442/$E433, $C442-SUM($C436:O436)))</f>
        <v>0</v>
      </c>
      <c r="Q436" s="26">
        <f>IF(OR($E433=0,P442=0),0,MIN($C442/$E433, $C442-SUM($C436:P436)))</f>
        <v>0</v>
      </c>
      <c r="R436" s="26">
        <f>IF(OR($E433=0,Q442=0),0,MIN($C442/$E433, $C442-SUM($C436:Q436)))</f>
        <v>0</v>
      </c>
      <c r="S436" s="26">
        <f>IF(OR($E433=0,R442=0),0,MIN($C442/$E433, $C442-SUM($C436:R436)))</f>
        <v>0</v>
      </c>
      <c r="T436" s="26">
        <f>IF(OR($E433=0,S442=0),0,MIN($C442/$E433, $C442-SUM($C436:S436)))</f>
        <v>0</v>
      </c>
      <c r="U436" s="26">
        <f>IF(OR($E433=0,T442=0),0,MIN($C442/$E433, $C442-SUM($C436:T436)))</f>
        <v>0</v>
      </c>
      <c r="V436" s="26">
        <f>IF(OR($E433=0,U442=0),0,MIN($C442/$E433, $C442-SUM($C436:U436)))</f>
        <v>0</v>
      </c>
      <c r="W436" s="26">
        <f>IF(OR($E433=0,V442=0),0,MIN($C442/$E433, $C442-SUM($C436:V436)))</f>
        <v>0</v>
      </c>
      <c r="X436" s="26">
        <f>IF(OR($E433=0,W442=0),0,MIN($C442/$E433, $C442-SUM($C436:W436)))</f>
        <v>0</v>
      </c>
      <c r="Y436" s="26">
        <f>IF(OR($E433=0,X442=0),0,MIN($C442/$E433, $C442-SUM($C436:X436)))</f>
        <v>0</v>
      </c>
      <c r="Z436" s="26">
        <f>IF(OR($E433=0,Y442=0),0,MIN($C442/$E433, $C442-SUM($C436:Y436)))</f>
        <v>0</v>
      </c>
      <c r="AA436" s="26">
        <f>IF(OR($E433=0,Z442=0),0,MIN($C442/$E433, $C442-SUM($C436:Z436)))</f>
        <v>0</v>
      </c>
      <c r="AB436" s="26">
        <f>IF(OR($E433=0,AA442=0),0,MIN($C442/$E433, $C442-SUM($C436:AA436)))</f>
        <v>0</v>
      </c>
      <c r="AC436" s="26">
        <f>IF(OR($E433=0,AB442=0),0,MIN($C442/$E433, $C442-SUM($C436:AB436)))</f>
        <v>0</v>
      </c>
      <c r="AD436" s="26">
        <f>IF(OR($E433=0,AC442=0),0,MIN($C442/$E433, $C442-SUM($C436:AC436)))</f>
        <v>0</v>
      </c>
      <c r="AE436" s="26">
        <f>IF(OR($E433=0,AD442=0),0,MIN($C442/$E433, $C442-SUM($C436:AD436)))</f>
        <v>0</v>
      </c>
      <c r="AF436" s="26">
        <f>IF(OR($E433=0,AE442=0),0,MIN($C442/$E433, $C442-SUM($C436:AE436)))</f>
        <v>0</v>
      </c>
      <c r="AG436" s="26">
        <f>IF(OR($E433=0,AF442=0),0,MIN($C442/$E433, $C442-SUM($C436:AF436)))</f>
        <v>0</v>
      </c>
      <c r="AH436" s="26">
        <f>IF(OR($E433=0,AG442=0),0,MIN($C442/$E433, $C442-SUM($C436:AG436)))</f>
        <v>0</v>
      </c>
      <c r="AI436" s="26">
        <f>IF(OR($E433=0,AH442=0),0,MIN($C442/$E433, $C442-SUM($C436:AH436)))</f>
        <v>0</v>
      </c>
      <c r="AJ436" s="26">
        <f>IF(OR($E433=0,AI442=0),0,MIN($C442/$E433, $C442-SUM($C436:AI436)))</f>
        <v>0</v>
      </c>
      <c r="AK436" s="26">
        <f>IF(OR($E433=0,AJ442=0),0,MIN($C442/$E433, $C442-SUM($C436:AJ436)))</f>
        <v>0</v>
      </c>
      <c r="AL436" s="26">
        <f>IF(OR($E433=0,AK442=0),0,MIN($C442/$E433, $C442-SUM($C436:AK436)))</f>
        <v>0</v>
      </c>
      <c r="AM436" s="26">
        <f>IF(OR($E433=0,AL442=0),0,MIN($C442/$E433, $C442-SUM($C436:AL436)))</f>
        <v>0</v>
      </c>
      <c r="AN436" s="26">
        <f>IF(OR($E433=0,AM442=0),0,MIN($C442/$E433, $C442-SUM($C436:AM436)))</f>
        <v>0</v>
      </c>
      <c r="AO436" s="26">
        <f>IF(OR($E433=0,AN442=0),0,MIN($C442/$E433, $C442-SUM($C436:AN436)))</f>
        <v>0</v>
      </c>
      <c r="AP436" s="26">
        <f>IF(OR($E433=0,AO442=0),0,MIN($C442/$E433, $C442-SUM($C436:AO436)))</f>
        <v>0</v>
      </c>
      <c r="AQ436" s="26">
        <f>IF(OR($E433=0,AP442=0),0,MIN($C442/$E433, $C442-SUM($C436:AP436)))</f>
        <v>0</v>
      </c>
      <c r="AR436" s="26">
        <f>IF(OR($E433=0,AQ442=0),0,MIN($C442/$E433, $C442-SUM($C436:AQ436)))</f>
        <v>0</v>
      </c>
      <c r="AS436" s="26">
        <f>IF(OR($E433=0,AR442=0),0,MIN($C442/$E433, $C442-SUM($C436:AR436)))</f>
        <v>0</v>
      </c>
      <c r="AT436" s="26">
        <f>IF(OR($E433=0,AS442=0),0,MIN($C442/$E433, $C442-SUM($C436:AS436)))</f>
        <v>0</v>
      </c>
      <c r="AU436" s="26">
        <f>IF(OR($E433=0,AT442=0),0,MIN($C442/$E433, $C442-SUM($C436:AT436)))</f>
        <v>0</v>
      </c>
      <c r="AV436" s="26">
        <f>IF(OR($E433=0,AU442=0),0,MIN($C442/$E433, $C442-SUM($C436:AU436)))</f>
        <v>0</v>
      </c>
      <c r="AW436" s="26">
        <f>IF(OR($E433=0,AV442=0),0,MIN($C442/$E433, $C442-SUM($C436:AV436)))</f>
        <v>0</v>
      </c>
      <c r="AX436" s="26">
        <f>IF(OR($E433=0,AW442=0),0,MIN($C442/$E433, $C442-SUM($C436:AW436)))</f>
        <v>0</v>
      </c>
      <c r="AY436" s="26">
        <f>IF(OR($E433=0,AX442=0),0,MIN($C442/$E433, $C442-SUM($C436:AX436)))</f>
        <v>0</v>
      </c>
      <c r="AZ436" s="26">
        <f>IF(OR($E433=0,AY442=0),0,MIN($C442/$E433, $C442-SUM($C436:AY436)))</f>
        <v>0</v>
      </c>
      <c r="BA436" s="26">
        <f>IF(OR($E433=0,AZ442=0),0,MIN($C442/$E433, $C442-SUM($C436:AZ436)))</f>
        <v>0</v>
      </c>
      <c r="BB436" s="26">
        <f>IF(OR($E433=0,BA442=0),0,MIN($C442/$E433, $C442-SUM($C436:BA436)))</f>
        <v>0</v>
      </c>
      <c r="BC436" s="26">
        <f>IF(OR($E433=0,BB442=0),0,MIN($C442/$E433, $C442-SUM($C436:BB436)))</f>
        <v>0</v>
      </c>
      <c r="BD436" s="26">
        <f>IF(OR($E433=0,BC442=0),0,MIN($C442/$E433, $C442-SUM($C436:BC436)))</f>
        <v>0</v>
      </c>
      <c r="BE436" s="26">
        <f>IF(OR($E433=0,BD442=0),0,MIN($C442/$E433, $C442-SUM($C436:BD436)))</f>
        <v>0</v>
      </c>
      <c r="BF436" s="26">
        <f>IF(OR($E433=0,BE442=0),0,MIN($C442/$E433, $C442-SUM($C436:BE436)))</f>
        <v>0</v>
      </c>
      <c r="BG436" s="26">
        <f>IF(OR($E433=0,BF442=0),0,MIN($C442/$E433, $C442-SUM($C436:BF436)))</f>
        <v>0</v>
      </c>
      <c r="BH436" s="26">
        <f>IF(OR($E433=0,BG442=0),0,MIN($C442/$E433, $C442-SUM($C436:BG436)))</f>
        <v>0</v>
      </c>
      <c r="BI436" s="26">
        <f>IF(OR($E433=0,BH442=0),0,MIN($C442/$E433, $C442-SUM($C436:BH436)))</f>
        <v>0</v>
      </c>
      <c r="BJ436" s="26">
        <f>IF(OR($E433=0,BI442=0),0,MIN($C442/$E433, $C442-SUM($C436:BI436)))</f>
        <v>0</v>
      </c>
      <c r="BK436" s="26">
        <f>IF(OR($E433=0,BJ442=0),0,MIN($C442/$E433, $C442-SUM($C436:BJ436)))</f>
        <v>0</v>
      </c>
    </row>
    <row r="437" spans="2:63" hidden="1" outlineLevel="1" x14ac:dyDescent="0.3">
      <c r="B437" t="s">
        <v>47</v>
      </c>
      <c r="D437" s="26"/>
      <c r="E437" s="26"/>
      <c r="F437" s="26"/>
      <c r="G437" s="26"/>
      <c r="H437" s="46"/>
      <c r="I437" s="40">
        <f>IF(OR($E433=0,H442=0),0,IF($H441&gt;0,(MIN($H441/IF($E433&lt;=5,1,($E433-5)),$H441-SUM($H437:H437))), (MAX($H441/IF($E433&lt;=5,1,($E433-5)),$H441-SUM($H437:H437)))))</f>
        <v>4.1818473785117244E-2</v>
      </c>
      <c r="J437" s="26">
        <f>IF(OR($E433=0,I442=0),0,IF($H441&gt;0,(MIN($H441/IF($E433&lt;=5,1,($E433-5)),$H441-SUM($H437:I437))), (MAX($H441/IF($E433&lt;=5,1,($E433-5)),$H441-SUM($H437:I437)))))</f>
        <v>0</v>
      </c>
      <c r="K437" s="26">
        <f>IF(OR($E433=0,J442=0),0,IF($H441&gt;0,(MIN($H441/IF($E433&lt;=5,1,($E433-5)),$H441-SUM($H437:J437))), (MAX($H441/IF($E433&lt;=5,1,($E433-5)),$H441-SUM($H437:J437)))))</f>
        <v>0</v>
      </c>
      <c r="L437" s="26">
        <f>IF(OR($E433=0,K442=0),0,IF($H441&gt;0,(MIN($H441/IF($E433&lt;=5,1,($E433-5)),$H441-SUM($H437:K437))), (MAX($H441/IF($E433&lt;=5,1,($E433-5)),$H441-SUM($H437:K437)))))</f>
        <v>0</v>
      </c>
      <c r="M437" s="26">
        <f>IF(OR($E433=0,L442=0),0,IF($H441&gt;0,(MIN($H441/IF($E433&lt;=5,1,($E433-5)),$H441-SUM($H437:L437))), (MAX($H441/IF($E433&lt;=5,1,($E433-5)),$H441-SUM($H437:L437)))))</f>
        <v>0</v>
      </c>
      <c r="N437" s="26">
        <f>IF(OR($E433=0,M442=0),0,IF($H441&gt;0,(MIN($H441/IF($E433&lt;=5,1,($E433-5)),$H441-SUM($H437:M437))), (MAX($H441/IF($E433&lt;=5,1,($E433-5)),$H441-SUM($H437:M437)))))</f>
        <v>0</v>
      </c>
      <c r="O437" s="26">
        <f>IF(OR($E433=0,N442=0),0,IF($H441&gt;0,(MIN($H441/IF($E433&lt;=5,1,($E433-5)),$H441-SUM($H437:N437))), (MAX($H441/IF($E433&lt;=5,1,($E433-5)),$H441-SUM($H437:N437)))))</f>
        <v>0</v>
      </c>
      <c r="P437" s="26">
        <f>IF(OR($E433=0,O442=0),0,IF($H441&gt;0,(MIN($H441/IF($E433&lt;=5,1,($E433-5)),$H441-SUM($H437:O437))), (MAX($H441/IF($E433&lt;=5,1,($E433-5)),$H441-SUM($H437:O437)))))</f>
        <v>0</v>
      </c>
      <c r="Q437" s="26">
        <f>IF(OR($E433=0,P442=0),0,IF($H441&gt;0,(MIN($H441/IF($E433&lt;=5,1,($E433-5)),$H441-SUM($H437:P437))), (MAX($H441/IF($E433&lt;=5,1,($E433-5)),$H441-SUM($H437:P437)))))</f>
        <v>0</v>
      </c>
      <c r="R437" s="26">
        <f>IF(OR($E433=0,Q442=0),0,IF($H441&gt;0,(MIN($H441/IF($E433&lt;=5,1,($E433-5)),$H441-SUM($H437:Q437))), (MAX($H441/IF($E433&lt;=5,1,($E433-5)),$H441-SUM($H437:Q437)))))</f>
        <v>0</v>
      </c>
      <c r="S437" s="26">
        <f>IF(OR($E433=0,R442=0),0,IF($H441&gt;0,(MIN($H441/IF($E433&lt;=5,1,($E433-5)),$H441-SUM($H437:R437))), (MAX($H441/IF($E433&lt;=5,1,($E433-5)),$H441-SUM($H437:R437)))))</f>
        <v>0</v>
      </c>
      <c r="T437" s="26">
        <f>IF(OR($E433=0,S442=0),0,IF($H441&gt;0,(MIN($H441/IF($E433&lt;=5,1,($E433-5)),$H441-SUM($H437:S437))), (MAX($H441/IF($E433&lt;=5,1,($E433-5)),$H441-SUM($H437:S437)))))</f>
        <v>0</v>
      </c>
      <c r="U437" s="26">
        <f>IF(OR($E433=0,T442=0),0,IF($H441&gt;0,(MIN($H441/IF($E433&lt;=5,1,($E433-5)),$H441-SUM($H437:T437))), (MAX($H441/IF($E433&lt;=5,1,($E433-5)),$H441-SUM($H437:T437)))))</f>
        <v>0</v>
      </c>
      <c r="V437" s="26">
        <f>IF(OR($E433=0,U442=0),0,IF($H441&gt;0,(MIN($H441/IF($E433&lt;=5,1,($E433-5)),$H441-SUM($H437:U437))), (MAX($H441/IF($E433&lt;=5,1,($E433-5)),$H441-SUM($H437:U437)))))</f>
        <v>0</v>
      </c>
      <c r="W437" s="26">
        <f>IF(OR($E433=0,V442=0),0,IF($H441&gt;0,(MIN($H441/IF($E433&lt;=5,1,($E433-5)),$H441-SUM($H437:V437))), (MAX($H441/IF($E433&lt;=5,1,($E433-5)),$H441-SUM($H437:V437)))))</f>
        <v>0</v>
      </c>
      <c r="X437" s="26">
        <f>IF(OR($E433=0,W442=0),0,IF($H441&gt;0,(MIN($H441/IF($E433&lt;=5,1,($E433-5)),$H441-SUM($H437:W437))), (MAX($H441/IF($E433&lt;=5,1,($E433-5)),$H441-SUM($H437:W437)))))</f>
        <v>0</v>
      </c>
      <c r="Y437" s="26">
        <f>IF(OR($E433=0,X442=0),0,IF($H441&gt;0,(MIN($H441/IF($E433&lt;=5,1,($E433-5)),$H441-SUM($H437:X437))), (MAX($H441/IF($E433&lt;=5,1,($E433-5)),$H441-SUM($H437:X437)))))</f>
        <v>0</v>
      </c>
      <c r="Z437" s="26">
        <f>IF(OR($E433=0,Y442=0),0,IF($H441&gt;0,(MIN($H441/IF($E433&lt;=5,1,($E433-5)),$H441-SUM($H437:Y437))), (MAX($H441/IF($E433&lt;=5,1,($E433-5)),$H441-SUM($H437:Y437)))))</f>
        <v>0</v>
      </c>
      <c r="AA437" s="26">
        <f>IF(OR($E433=0,Z442=0),0,IF($H441&gt;0,(MIN($H441/IF($E433&lt;=5,1,($E433-5)),$H441-SUM($H437:Z437))), (MAX($H441/IF($E433&lt;=5,1,($E433-5)),$H441-SUM($H437:Z437)))))</f>
        <v>0</v>
      </c>
      <c r="AB437" s="26">
        <f>IF(OR($E433=0,AA442=0),0,IF($H441&gt;0,(MIN($H441/IF($E433&lt;=5,1,($E433-5)),$H441-SUM($H437:AA437))), (MAX($H441/IF($E433&lt;=5,1,($E433-5)),$H441-SUM($H437:AA437)))))</f>
        <v>0</v>
      </c>
      <c r="AC437" s="26">
        <f>IF(OR($E433=0,AB442=0),0,IF($H441&gt;0,(MIN($H441/IF($E433&lt;=5,1,($E433-5)),$H441-SUM($H437:AB437))), (MAX($H441/IF($E433&lt;=5,1,($E433-5)),$H441-SUM($H437:AB437)))))</f>
        <v>0</v>
      </c>
      <c r="AD437" s="26">
        <f>IF(OR($E433=0,AC442=0),0,IF($H441&gt;0,(MIN($H441/IF($E433&lt;=5,1,($E433-5)),$H441-SUM($H437:AC437))), (MAX($H441/IF($E433&lt;=5,1,($E433-5)),$H441-SUM($H437:AC437)))))</f>
        <v>0</v>
      </c>
      <c r="AE437" s="26">
        <f>IF(OR($E433=0,AD442=0),0,IF($H441&gt;0,(MIN($H441/IF($E433&lt;=5,1,($E433-5)),$H441-SUM($H437:AD437))), (MAX($H441/IF($E433&lt;=5,1,($E433-5)),$H441-SUM($H437:AD437)))))</f>
        <v>0</v>
      </c>
      <c r="AF437" s="26">
        <f>IF(OR($E433=0,AE442=0),0,IF($H441&gt;0,(MIN($H441/IF($E433&lt;=5,1,($E433-5)),$H441-SUM($H437:AE437))), (MAX($H441/IF($E433&lt;=5,1,($E433-5)),$H441-SUM($H437:AE437)))))</f>
        <v>0</v>
      </c>
      <c r="AG437" s="26">
        <f>IF(OR($E433=0,AF442=0),0,IF($H441&gt;0,(MIN($H441/IF($E433&lt;=5,1,($E433-5)),$H441-SUM($H437:AF437))), (MAX($H441/IF($E433&lt;=5,1,($E433-5)),$H441-SUM($H437:AF437)))))</f>
        <v>0</v>
      </c>
      <c r="AH437" s="26">
        <f>IF(OR($E433=0,AG442=0),0,IF($H441&gt;0,(MIN($H441/IF($E433&lt;=5,1,($E433-5)),$H441-SUM($H437:AG437))), (MAX($H441/IF($E433&lt;=5,1,($E433-5)),$H441-SUM($H437:AG437)))))</f>
        <v>0</v>
      </c>
      <c r="AI437" s="26">
        <f>IF(OR($E433=0,AH442=0),0,IF($H441&gt;0,(MIN($H441/IF($E433&lt;=5,1,($E433-5)),$H441-SUM($H437:AH437))), (MAX($H441/IF($E433&lt;=5,1,($E433-5)),$H441-SUM($H437:AH437)))))</f>
        <v>0</v>
      </c>
      <c r="AJ437" s="26">
        <f>IF(OR($E433=0,AI442=0),0,IF($H441&gt;0,(MIN($H441/IF($E433&lt;=5,1,($E433-5)),$H441-SUM($H437:AI437))), (MAX($H441/IF($E433&lt;=5,1,($E433-5)),$H441-SUM($H437:AI437)))))</f>
        <v>0</v>
      </c>
      <c r="AK437" s="26">
        <f>IF(OR($E433=0,AJ442=0),0,IF($H441&gt;0,(MIN($H441/IF($E433&lt;=5,1,($E433-5)),$H441-SUM($H437:AJ437))), (MAX($H441/IF($E433&lt;=5,1,($E433-5)),$H441-SUM($H437:AJ437)))))</f>
        <v>0</v>
      </c>
      <c r="AL437" s="26">
        <f>IF(OR($E433=0,AK442=0),0,IF($H441&gt;0,(MIN($H441/IF($E433&lt;=5,1,($E433-5)),$H441-SUM($H437:AK437))), (MAX($H441/IF($E433&lt;=5,1,($E433-5)),$H441-SUM($H437:AK437)))))</f>
        <v>0</v>
      </c>
      <c r="AM437" s="26">
        <f>IF(OR($E433=0,AL442=0),0,IF($H441&gt;0,(MIN($H441/IF($E433&lt;=5,1,($E433-5)),$H441-SUM($H437:AL437))), (MAX($H441/IF($E433&lt;=5,1,($E433-5)),$H441-SUM($H437:AL437)))))</f>
        <v>0</v>
      </c>
      <c r="AN437" s="26">
        <f>IF(OR($E433=0,AM442=0),0,IF($H441&gt;0,(MIN($H441/IF($E433&lt;=5,1,($E433-5)),$H441-SUM($H437:AM437))), (MAX($H441/IF($E433&lt;=5,1,($E433-5)),$H441-SUM($H437:AM437)))))</f>
        <v>0</v>
      </c>
      <c r="AO437" s="26">
        <f>IF(OR($E433=0,AN442=0),0,IF($H441&gt;0,(MIN($H441/IF($E433&lt;=5,1,($E433-5)),$H441-SUM($H437:AN437))), (MAX($H441/IF($E433&lt;=5,1,($E433-5)),$H441-SUM($H437:AN437)))))</f>
        <v>0</v>
      </c>
      <c r="AP437" s="26">
        <f>IF(OR($E433=0,AO442=0),0,IF($H441&gt;0,(MIN($H441/IF($E433&lt;=5,1,($E433-5)),$H441-SUM($H437:AO437))), (MAX($H441/IF($E433&lt;=5,1,($E433-5)),$H441-SUM($H437:AO437)))))</f>
        <v>0</v>
      </c>
      <c r="AQ437" s="26">
        <f>IF(OR($E433=0,AP442=0),0,IF($H441&gt;0,(MIN($H441/IF($E433&lt;=5,1,($E433-5)),$H441-SUM($H437:AP437))), (MAX($H441/IF($E433&lt;=5,1,($E433-5)),$H441-SUM($H437:AP437)))))</f>
        <v>0</v>
      </c>
      <c r="AR437" s="26">
        <f>IF(OR($E433=0,AQ442=0),0,IF($H441&gt;0,(MIN($H441/IF($E433&lt;=5,1,($E433-5)),$H441-SUM($H437:AQ437))), (MAX($H441/IF($E433&lt;=5,1,($E433-5)),$H441-SUM($H437:AQ437)))))</f>
        <v>0</v>
      </c>
      <c r="AS437" s="26">
        <f>IF(OR($E433=0,AR442=0),0,IF($H441&gt;0,(MIN($H441/IF($E433&lt;=5,1,($E433-5)),$H441-SUM($H437:AR437))), (MAX($H441/IF($E433&lt;=5,1,($E433-5)),$H441-SUM($H437:AR437)))))</f>
        <v>0</v>
      </c>
      <c r="AT437" s="26">
        <f>IF(OR($E433=0,AS442=0),0,IF($H441&gt;0,(MIN($H441/IF($E433&lt;=5,1,($E433-5)),$H441-SUM($H437:AS437))), (MAX($H441/IF($E433&lt;=5,1,($E433-5)),$H441-SUM($H437:AS437)))))</f>
        <v>0</v>
      </c>
      <c r="AU437" s="26">
        <f>IF(OR($E433=0,AT442=0),0,IF($H441&gt;0,(MIN($H441/IF($E433&lt;=5,1,($E433-5)),$H441-SUM($H437:AT437))), (MAX($H441/IF($E433&lt;=5,1,($E433-5)),$H441-SUM($H437:AT437)))))</f>
        <v>0</v>
      </c>
      <c r="AV437" s="26">
        <f>IF(OR($E433=0,AU442=0),0,IF($H441&gt;0,(MIN($H441/IF($E433&lt;=5,1,($E433-5)),$H441-SUM($H437:AU437))), (MAX($H441/IF($E433&lt;=5,1,($E433-5)),$H441-SUM($H437:AU437)))))</f>
        <v>0</v>
      </c>
      <c r="AW437" s="26">
        <f>IF(OR($E433=0,AV442=0),0,IF($H441&gt;0,(MIN($H441/IF($E433&lt;=5,1,($E433-5)),$H441-SUM($H437:AV437))), (MAX($H441/IF($E433&lt;=5,1,($E433-5)),$H441-SUM($H437:AV437)))))</f>
        <v>0</v>
      </c>
      <c r="AX437" s="26">
        <f>IF(OR($E433=0,AW442=0),0,IF($H441&gt;0,(MIN($H441/IF($E433&lt;=5,1,($E433-5)),$H441-SUM($H437:AW437))), (MAX($H441/IF($E433&lt;=5,1,($E433-5)),$H441-SUM($H437:AW437)))))</f>
        <v>0</v>
      </c>
      <c r="AY437" s="26">
        <f>IF(OR($E433=0,AX442=0),0,IF($H441&gt;0,(MIN($H441/IF($E433&lt;=5,1,($E433-5)),$H441-SUM($H437:AX437))), (MAX($H441/IF($E433&lt;=5,1,($E433-5)),$H441-SUM($H437:AX437)))))</f>
        <v>0</v>
      </c>
      <c r="AZ437" s="26">
        <f>IF(OR($E433=0,AY442=0),0,IF($H441&gt;0,(MIN($H441/IF($E433&lt;=5,1,($E433-5)),$H441-SUM($H437:AY437))), (MAX($H441/IF($E433&lt;=5,1,($E433-5)),$H441-SUM($H437:AY437)))))</f>
        <v>0</v>
      </c>
      <c r="BA437" s="26">
        <f>IF(OR($E433=0,AZ442=0),0,IF($H441&gt;0,(MIN($H441/IF($E433&lt;=5,1,($E433-5)),$H441-SUM($H437:AZ437))), (MAX($H441/IF($E433&lt;=5,1,($E433-5)),$H441-SUM($H437:AZ437)))))</f>
        <v>0</v>
      </c>
      <c r="BB437" s="26">
        <f>IF(OR($E433=0,BA442=0),0,IF($H441&gt;0,(MIN($H441/IF($E433&lt;=5,1,($E433-5)),$H441-SUM($H437:BA437))), (MAX($H441/IF($E433&lt;=5,1,($E433-5)),$H441-SUM($H437:BA437)))))</f>
        <v>0</v>
      </c>
      <c r="BC437" s="26">
        <f>IF(OR($E433=0,BB442=0),0,IF($H441&gt;0,(MIN($H441/IF($E433&lt;=5,1,($E433-5)),$H441-SUM($H437:BB437))), (MAX($H441/IF($E433&lt;=5,1,($E433-5)),$H441-SUM($H437:BB437)))))</f>
        <v>0</v>
      </c>
      <c r="BD437" s="26">
        <f>IF(OR($E433=0,BC442=0),0,IF($H441&gt;0,(MIN($H441/IF($E433&lt;=5,1,($E433-5)),$H441-SUM($H437:BC437))), (MAX($H441/IF($E433&lt;=5,1,($E433-5)),$H441-SUM($H437:BC437)))))</f>
        <v>0</v>
      </c>
      <c r="BE437" s="26">
        <f>IF(OR($E433=0,BD442=0),0,IF($H441&gt;0,(MIN($H441/IF($E433&lt;=5,1,($E433-5)),$H441-SUM($H437:BD437))), (MAX($H441/IF($E433&lt;=5,1,($E433-5)),$H441-SUM($H437:BD437)))))</f>
        <v>0</v>
      </c>
      <c r="BF437" s="26">
        <f>IF(OR($E433=0,BE442=0),0,IF($H441&gt;0,(MIN($H441/IF($E433&lt;=5,1,($E433-5)),$H441-SUM($H437:BE437))), (MAX($H441/IF($E433&lt;=5,1,($E433-5)),$H441-SUM($H437:BE437)))))</f>
        <v>0</v>
      </c>
      <c r="BG437" s="26">
        <f>IF(OR($E433=0,BF442=0),0,IF($H441&gt;0,(MIN($H441/IF($E433&lt;=5,1,($E433-5)),$H441-SUM($H437:BF437))), (MAX($H441/IF($E433&lt;=5,1,($E433-5)),$H441-SUM($H437:BF437)))))</f>
        <v>0</v>
      </c>
      <c r="BH437" s="26">
        <f>IF(OR($E433=0,BG442=0),0,IF($H441&gt;0,(MIN($H441/IF($E433&lt;=5,1,($E433-5)),$H441-SUM($H437:BG437))), (MAX($H441/IF($E433&lt;=5,1,($E433-5)),$H441-SUM($H437:BG437)))))</f>
        <v>0</v>
      </c>
      <c r="BI437" s="26">
        <f>IF(OR($E433=0,BH442=0),0,IF($H441&gt;0,(MIN($H441/IF($E433&lt;=5,1,($E433-5)),$H441-SUM($H437:BH437))), (MAX($H441/IF($E433&lt;=5,1,($E433-5)),$H441-SUM($H437:BH437)))))</f>
        <v>0</v>
      </c>
      <c r="BJ437" s="26">
        <f>IF(OR($E433=0,BI442=0),0,IF($H441&gt;0,(MIN($H441/IF($E433&lt;=5,1,($E433-5)),$H441-SUM($H437:BI437))), (MAX($H441/IF($E433&lt;=5,1,($E433-5)),$H441-SUM($H437:BI437)))))</f>
        <v>0</v>
      </c>
      <c r="BK437" s="26">
        <f>IF(OR($E433=0,BJ442=0),0,IF($H441&gt;0,(MIN($H441/IF($E433&lt;=5,1,($E433-5)),$H441-SUM($H437:BJ437))), (MAX($H441/IF($E433&lt;=5,1,($E433-5)),$H441-SUM($H437:BJ437)))))</f>
        <v>0</v>
      </c>
    </row>
    <row r="438" spans="2:63" hidden="1" outlineLevel="1" x14ac:dyDescent="0.3">
      <c r="B438" t="s">
        <v>46</v>
      </c>
      <c r="D438" s="26"/>
      <c r="E438" s="26"/>
      <c r="F438" s="26"/>
      <c r="G438" s="26"/>
      <c r="H438" s="46"/>
      <c r="I438" s="40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</row>
    <row r="439" spans="2:63" hidden="1" outlineLevel="1" x14ac:dyDescent="0.3">
      <c r="B439" t="s">
        <v>42</v>
      </c>
      <c r="D439" s="26"/>
      <c r="E439" s="26"/>
      <c r="F439" s="26"/>
      <c r="G439" s="26"/>
      <c r="H439" s="46">
        <f>Inputs!D73/Inputs!I5</f>
        <v>3.0666367620236969E-2</v>
      </c>
      <c r="I439" s="40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</row>
    <row r="440" spans="2:63" hidden="1" outlineLevel="1" x14ac:dyDescent="0.3">
      <c r="B440" t="s">
        <v>43</v>
      </c>
      <c r="D440" s="72"/>
      <c r="E440" s="72"/>
      <c r="F440" s="72"/>
      <c r="G440" s="72"/>
      <c r="H440" s="73">
        <f>Inputs!I99/Inputs!I5</f>
        <v>1.1152106164880276E-2</v>
      </c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</row>
    <row r="441" spans="2:63" hidden="1" outlineLevel="1" x14ac:dyDescent="0.3">
      <c r="B441" t="s">
        <v>29</v>
      </c>
      <c r="D441" s="26"/>
      <c r="E441" s="26"/>
      <c r="F441" s="26"/>
      <c r="G441" s="26"/>
      <c r="H441" s="46">
        <f>SUM(H439:H440)</f>
        <v>4.1818473785117244E-2</v>
      </c>
      <c r="I441" s="40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</row>
    <row r="442" spans="2:63" hidden="1" outlineLevel="1" x14ac:dyDescent="0.3">
      <c r="B442" t="s">
        <v>44</v>
      </c>
      <c r="C442" s="9">
        <f>D433</f>
        <v>0.85684362745145615</v>
      </c>
      <c r="D442" s="26">
        <f>C442-D436-D437+D441</f>
        <v>0.67576989629508932</v>
      </c>
      <c r="E442" s="26">
        <f t="shared" ref="E442:Q442" si="523">D442-E436-E437+E441</f>
        <v>0.4946961651387225</v>
      </c>
      <c r="F442" s="26">
        <f t="shared" si="523"/>
        <v>0.31362243398235568</v>
      </c>
      <c r="G442" s="26">
        <f t="shared" si="523"/>
        <v>0.13254870282598888</v>
      </c>
      <c r="H442" s="46">
        <f t="shared" si="523"/>
        <v>4.1818473785117161E-2</v>
      </c>
      <c r="I442" s="40">
        <f t="shared" si="523"/>
        <v>-8.3266726846886741E-17</v>
      </c>
      <c r="J442" s="26">
        <f t="shared" si="523"/>
        <v>-8.3266726846886741E-17</v>
      </c>
      <c r="K442" s="26">
        <f t="shared" si="523"/>
        <v>-8.3266726846886741E-17</v>
      </c>
      <c r="L442" s="26">
        <f t="shared" si="523"/>
        <v>-8.3266726846886741E-17</v>
      </c>
      <c r="M442" s="26">
        <f t="shared" si="523"/>
        <v>-8.3266726846886741E-17</v>
      </c>
      <c r="N442" s="26">
        <f t="shared" si="523"/>
        <v>-8.3266726846886741E-17</v>
      </c>
      <c r="O442" s="26">
        <f t="shared" si="523"/>
        <v>-8.3266726846886741E-17</v>
      </c>
      <c r="P442" s="26">
        <f t="shared" si="523"/>
        <v>-8.3266726846886741E-17</v>
      </c>
      <c r="Q442" s="26">
        <f t="shared" si="523"/>
        <v>-8.3266726846886741E-17</v>
      </c>
      <c r="R442" s="26">
        <f t="shared" ref="R442" si="524">Q442-R436-R437+R441</f>
        <v>-8.3266726846886741E-17</v>
      </c>
      <c r="S442" s="26">
        <f t="shared" ref="S442" si="525">R442-S436-S437+S441</f>
        <v>-8.3266726846886741E-17</v>
      </c>
      <c r="T442" s="26">
        <f t="shared" ref="T442" si="526">S442-T436-T437+T441</f>
        <v>-8.3266726846886741E-17</v>
      </c>
      <c r="U442" s="26">
        <f t="shared" ref="U442" si="527">T442-U436-U437+U441</f>
        <v>-8.3266726846886741E-17</v>
      </c>
      <c r="V442" s="26">
        <f t="shared" ref="V442" si="528">U442-V436-V437+V441</f>
        <v>-8.3266726846886741E-17</v>
      </c>
      <c r="W442" s="26">
        <f t="shared" ref="W442" si="529">V442-W436-W437+W441</f>
        <v>-8.3266726846886741E-17</v>
      </c>
      <c r="X442" s="26">
        <f t="shared" ref="X442" si="530">W442-X436-X437+X441</f>
        <v>-8.3266726846886741E-17</v>
      </c>
      <c r="Y442" s="26">
        <f t="shared" ref="Y442" si="531">X442-Y436-Y437+Y441</f>
        <v>-8.3266726846886741E-17</v>
      </c>
      <c r="Z442" s="26">
        <f t="shared" ref="Z442" si="532">Y442-Z436-Z437+Z441</f>
        <v>-8.3266726846886741E-17</v>
      </c>
      <c r="AA442" s="26">
        <f t="shared" ref="AA442" si="533">Z442-AA436-AA437+AA441</f>
        <v>-8.3266726846886741E-17</v>
      </c>
      <c r="AB442" s="26">
        <f t="shared" ref="AB442" si="534">AA442-AB436-AB437+AB441</f>
        <v>-8.3266726846886741E-17</v>
      </c>
      <c r="AC442" s="26">
        <f t="shared" ref="AC442" si="535">AB442-AC436-AC437+AC441</f>
        <v>-8.3266726846886741E-17</v>
      </c>
      <c r="AD442" s="26">
        <f t="shared" ref="AD442" si="536">AC442-AD436-AD437+AD441</f>
        <v>-8.3266726846886741E-17</v>
      </c>
      <c r="AE442" s="26">
        <f t="shared" ref="AE442" si="537">AD442-AE436-AE437+AE441</f>
        <v>-8.3266726846886741E-17</v>
      </c>
      <c r="AF442" s="26">
        <f t="shared" ref="AF442" si="538">AE442-AF436-AF437+AF441</f>
        <v>-8.3266726846886741E-17</v>
      </c>
      <c r="AG442" s="26">
        <f t="shared" ref="AG442" si="539">AF442-AG436-AG437+AG441</f>
        <v>-8.3266726846886741E-17</v>
      </c>
      <c r="AH442" s="26">
        <f t="shared" ref="AH442" si="540">AG442-AH436-AH437+AH441</f>
        <v>-8.3266726846886741E-17</v>
      </c>
      <c r="AI442" s="26">
        <f t="shared" ref="AI442" si="541">AH442-AI436-AI437+AI441</f>
        <v>-8.3266726846886741E-17</v>
      </c>
      <c r="AJ442" s="26">
        <f t="shared" ref="AJ442" si="542">AI442-AJ436-AJ437+AJ441</f>
        <v>-8.3266726846886741E-17</v>
      </c>
      <c r="AK442" s="26">
        <f t="shared" ref="AK442" si="543">AJ442-AK436-AK437+AK441</f>
        <v>-8.3266726846886741E-17</v>
      </c>
      <c r="AL442" s="26">
        <f t="shared" ref="AL442" si="544">AK442-AL436-AL437+AL441</f>
        <v>-8.3266726846886741E-17</v>
      </c>
      <c r="AM442" s="26">
        <f t="shared" ref="AM442" si="545">AL442-AM436-AM437+AM441</f>
        <v>-8.3266726846886741E-17</v>
      </c>
      <c r="AN442" s="26">
        <f t="shared" ref="AN442" si="546">AM442-AN436-AN437+AN441</f>
        <v>-8.3266726846886741E-17</v>
      </c>
      <c r="AO442" s="26">
        <f t="shared" ref="AO442" si="547">AN442-AO436-AO437+AO441</f>
        <v>-8.3266726846886741E-17</v>
      </c>
      <c r="AP442" s="26">
        <f t="shared" ref="AP442" si="548">AO442-AP436-AP437+AP441</f>
        <v>-8.3266726846886741E-17</v>
      </c>
      <c r="AQ442" s="26">
        <f t="shared" ref="AQ442" si="549">AP442-AQ436-AQ437+AQ441</f>
        <v>-8.3266726846886741E-17</v>
      </c>
      <c r="AR442" s="26">
        <f t="shared" ref="AR442" si="550">AQ442-AR436-AR437+AR441</f>
        <v>-8.3266726846886741E-17</v>
      </c>
      <c r="AS442" s="26">
        <f t="shared" ref="AS442" si="551">AR442-AS436-AS437+AS441</f>
        <v>-8.3266726846886741E-17</v>
      </c>
      <c r="AT442" s="26">
        <f t="shared" ref="AT442" si="552">AS442-AT436-AT437+AT441</f>
        <v>-8.3266726846886741E-17</v>
      </c>
      <c r="AU442" s="26">
        <f t="shared" ref="AU442" si="553">AT442-AU436-AU437+AU441</f>
        <v>-8.3266726846886741E-17</v>
      </c>
      <c r="AV442" s="26">
        <f t="shared" ref="AV442" si="554">AU442-AV436-AV437+AV441</f>
        <v>-8.3266726846886741E-17</v>
      </c>
      <c r="AW442" s="26">
        <f t="shared" ref="AW442" si="555">AV442-AW436-AW437+AW441</f>
        <v>-8.3266726846886741E-17</v>
      </c>
      <c r="AX442" s="26">
        <f t="shared" ref="AX442" si="556">AW442-AX436-AX437+AX441</f>
        <v>-8.3266726846886741E-17</v>
      </c>
      <c r="AY442" s="26">
        <f t="shared" ref="AY442" si="557">AX442-AY436-AY437+AY441</f>
        <v>-8.3266726846886741E-17</v>
      </c>
      <c r="AZ442" s="26">
        <f t="shared" ref="AZ442" si="558">AY442-AZ436-AZ437+AZ441</f>
        <v>-8.3266726846886741E-17</v>
      </c>
      <c r="BA442" s="26">
        <f t="shared" ref="BA442" si="559">AZ442-BA436-BA437+BA441</f>
        <v>-8.3266726846886741E-17</v>
      </c>
      <c r="BB442" s="26">
        <f t="shared" ref="BB442" si="560">BA442-BB436-BB437+BB441</f>
        <v>-8.3266726846886741E-17</v>
      </c>
      <c r="BC442" s="26">
        <f t="shared" ref="BC442" si="561">BB442-BC436-BC437+BC441</f>
        <v>-8.3266726846886741E-17</v>
      </c>
      <c r="BD442" s="26">
        <f t="shared" ref="BD442" si="562">BC442-BD436-BD437+BD441</f>
        <v>-8.3266726846886741E-17</v>
      </c>
      <c r="BE442" s="26">
        <f t="shared" ref="BE442" si="563">BD442-BE436-BE437+BE441</f>
        <v>-8.3266726846886741E-17</v>
      </c>
      <c r="BF442" s="26">
        <f t="shared" ref="BF442" si="564">BE442-BF436-BF437+BF441</f>
        <v>-8.3266726846886741E-17</v>
      </c>
      <c r="BG442" s="26">
        <f t="shared" ref="BG442" si="565">BF442-BG436-BG437+BG441</f>
        <v>-8.3266726846886741E-17</v>
      </c>
      <c r="BH442" s="26">
        <f t="shared" ref="BH442" si="566">BG442-BH436-BH437+BH441</f>
        <v>-8.3266726846886741E-17</v>
      </c>
      <c r="BI442" s="26">
        <f t="shared" ref="BI442" si="567">BH442-BI436-BI437+BI441</f>
        <v>-8.3266726846886741E-17</v>
      </c>
      <c r="BJ442" s="26">
        <f t="shared" ref="BJ442" si="568">BI442-BJ436-BJ437+BJ441</f>
        <v>-8.3266726846886741E-17</v>
      </c>
      <c r="BK442" s="26">
        <f t="shared" ref="BK442" si="569">BJ442-BK436-BK437+BK441</f>
        <v>-8.3266726846886741E-17</v>
      </c>
    </row>
    <row r="443" spans="2:63" hidden="1" outlineLevel="1" x14ac:dyDescent="0.3">
      <c r="D443" s="26"/>
      <c r="E443" s="26"/>
      <c r="F443" s="26"/>
      <c r="G443" s="26"/>
      <c r="H443" s="46"/>
      <c r="I443" s="40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</row>
    <row r="444" spans="2:63" hidden="1" outlineLevel="1" x14ac:dyDescent="0.3">
      <c r="D444" s="26"/>
      <c r="E444" s="26"/>
      <c r="F444" s="26"/>
      <c r="G444" s="26"/>
      <c r="H444" s="46"/>
      <c r="I444" s="40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</row>
    <row r="445" spans="2:63" hidden="1" outlineLevel="1" x14ac:dyDescent="0.3">
      <c r="B445" t="s">
        <v>27</v>
      </c>
      <c r="D445" s="26">
        <f>Inputs!E25*(1+IF(D2&lt;="2017",Inputs!E10,Inputs!E9))^0.5</f>
        <v>0.46703987893116683</v>
      </c>
      <c r="E445" s="26">
        <f>Inputs!F25*(1+IF(E2&lt;="2017",Inputs!F10,Inputs!F9))^0.5</f>
        <v>5.1890994426546072E-2</v>
      </c>
      <c r="F445" s="26">
        <f>Inputs!G25*(1+IF(F2&lt;="2017",Inputs!G10,Inputs!G9))^0.5</f>
        <v>0.37167093351594716</v>
      </c>
      <c r="G445" s="26">
        <f>Inputs!H25*(1+IF(G2&lt;="2017",Inputs!H10,Inputs!H9))^0.5</f>
        <v>0.1631036757222083</v>
      </c>
      <c r="H445" s="46">
        <f>Inputs!I25*(1+IF(H2&lt;="2017",Inputs!I10,Inputs!I9))^0.5</f>
        <v>0.33592471554516279</v>
      </c>
      <c r="I445" s="40">
        <f>Inputs!J25*(1+IF(I2&lt;="2017",Inputs!J10,Inputs!J9))^0.5</f>
        <v>0</v>
      </c>
      <c r="J445" s="26">
        <f>Inputs!K25*(1+IF(J2&lt;="2017",Inputs!K10,Inputs!K9))^0.5</f>
        <v>0</v>
      </c>
      <c r="K445" s="26">
        <f>Inputs!L25*(1+IF(K2&lt;="2017",Inputs!L10,Inputs!L9))^0.5</f>
        <v>0</v>
      </c>
      <c r="L445" s="26">
        <f>Inputs!M25*(1+IF(L2&lt;="2017",Inputs!M10,Inputs!M9))^0.5</f>
        <v>0</v>
      </c>
      <c r="M445" s="26">
        <f>Inputs!N25*(1+IF(M2&lt;="2017",Inputs!N10,Inputs!N9))^0.5</f>
        <v>0</v>
      </c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</row>
    <row r="446" spans="2:63" hidden="1" outlineLevel="1" x14ac:dyDescent="0.3">
      <c r="D446" s="26"/>
      <c r="E446" s="26"/>
      <c r="F446" s="26"/>
      <c r="G446" s="26"/>
      <c r="H446" s="46"/>
      <c r="I446" s="40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</row>
    <row r="447" spans="2:63" hidden="1" outlineLevel="1" x14ac:dyDescent="0.3">
      <c r="B447" t="s">
        <v>48</v>
      </c>
      <c r="D447" s="26"/>
      <c r="E447" s="26"/>
      <c r="F447" s="26"/>
      <c r="G447" s="26"/>
      <c r="H447" s="46"/>
      <c r="I447" s="40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</row>
    <row r="448" spans="2:63" hidden="1" outlineLevel="1" x14ac:dyDescent="0.3">
      <c r="B448" s="15">
        <v>2013</v>
      </c>
      <c r="C448">
        <v>1</v>
      </c>
      <c r="D448" s="26"/>
      <c r="E448" s="26">
        <f>IF($F$433="n/a",0,IF(E$3&lt;=$C448,0,IF(E$3&gt;($F$433+$C448),INDEX($D$445:$W$445,,$C448)-SUM($D448:D448),INDEX($D$445:$W$445,,$C448)/$F$433)))</f>
        <v>9.340797578623336E-2</v>
      </c>
      <c r="F448" s="26">
        <f>IF($F$433="n/a",0,IF(F$3&lt;=$C448,0,IF(F$3&gt;($F$433+$C448),INDEX($D$445:$W$445,,$C448)-SUM($D448:E448),INDEX($D$445:$W$445,,$C448)/$F$433)))</f>
        <v>9.340797578623336E-2</v>
      </c>
      <c r="G448" s="26">
        <f>IF($F$433="n/a",0,IF(G$3&lt;=$C448,0,IF(G$3&gt;($F$433+$C448),INDEX($D$445:$W$445,,$C448)-SUM($D448:F448),INDEX($D$445:$W$445,,$C448)/$F$433)))</f>
        <v>9.340797578623336E-2</v>
      </c>
      <c r="H448" s="46">
        <f>IF($F$433="n/a",0,IF(H$3&lt;=$C448,0,IF(H$3&gt;($F$433+$C448),INDEX($D$445:$W$445,,$C448)-SUM($D448:G448),INDEX($D$445:$W$445,,$C448)/$F$433)))</f>
        <v>9.340797578623336E-2</v>
      </c>
      <c r="I448" s="40">
        <f>IF($F$433="n/a",0,IF(I$3&lt;=$C448,0,IF(I$3&gt;($F$433+$C448),INDEX($D$445:$W$445,,$C448)-SUM($D448:H448),INDEX($D$445:$W$445,,$C448)/$F$433)))</f>
        <v>9.340797578623336E-2</v>
      </c>
      <c r="J448" s="26">
        <f>IF($F$433="n/a",0,IF(J$3&lt;=$C448,0,IF(J$3&gt;($F$433+$C448),INDEX($D$445:$W$445,,$C448)-SUM($D448:I448),INDEX($D$445:$W$445,,$C448)/$F$433)))</f>
        <v>0</v>
      </c>
      <c r="K448" s="26">
        <f>IF($F$433="n/a",0,IF(K$3&lt;=$C448,0,IF(K$3&gt;($F$433+$C448),INDEX($D$445:$W$445,,$C448)-SUM($D448:J448),INDEX($D$445:$W$445,,$C448)/$F$433)))</f>
        <v>0</v>
      </c>
      <c r="L448" s="26">
        <f>IF($F$433="n/a",0,IF(L$3&lt;=$C448,0,IF(L$3&gt;($F$433+$C448),INDEX($D$445:$W$445,,$C448)-SUM($D448:K448),INDEX($D$445:$W$445,,$C448)/$F$433)))</f>
        <v>0</v>
      </c>
      <c r="M448" s="26">
        <f>IF($F$433="n/a",0,IF(M$3&lt;=$C448,0,IF(M$3&gt;($F$433+$C448),INDEX($D$445:$W$445,,$C448)-SUM($D448:L448),INDEX($D$445:$W$445,,$C448)/$F$433)))</f>
        <v>0</v>
      </c>
      <c r="N448" s="26">
        <f>IF($F$433="n/a",0,IF(N$3&lt;=$C448,0,IF(N$3&gt;($F$433+$C448),INDEX($D$445:$W$445,,$C448)-SUM($D448:M448),INDEX($D$445:$W$445,,$C448)/$F$433)))</f>
        <v>0</v>
      </c>
      <c r="O448" s="26">
        <f>IF($F$433="n/a",0,IF(O$3&lt;=$C448,0,IF(O$3&gt;($F$433+$C448),INDEX($D$445:$W$445,,$C448)-SUM($D448:N448),INDEX($D$445:$W$445,,$C448)/$F$433)))</f>
        <v>0</v>
      </c>
      <c r="P448" s="26">
        <f>IF($F$433="n/a",0,IF(P$3&lt;=$C448,0,IF(P$3&gt;($F$433+$C448),INDEX($D$445:$W$445,,$C448)-SUM($D448:O448),INDEX($D$445:$W$445,,$C448)/$F$433)))</f>
        <v>0</v>
      </c>
      <c r="Q448" s="26">
        <f>IF($F$433="n/a",0,IF(Q$3&lt;=$C448,0,IF(Q$3&gt;($F$433+$C448),INDEX($D$445:$W$445,,$C448)-SUM($D448:P448),INDEX($D$445:$W$445,,$C448)/$F$433)))</f>
        <v>0</v>
      </c>
      <c r="R448" s="26">
        <f>IF($F$433="n/a",0,IF(R$3&lt;=$C448,0,IF(R$3&gt;($F$433+$C448),INDEX($D$445:$W$445,,$C448)-SUM($D448:Q448),INDEX($D$445:$W$445,,$C448)/$F$433)))</f>
        <v>0</v>
      </c>
      <c r="S448" s="26">
        <f>IF($F$433="n/a",0,IF(S$3&lt;=$C448,0,IF(S$3&gt;($F$433+$C448),INDEX($D$445:$W$445,,$C448)-SUM($D448:R448),INDEX($D$445:$W$445,,$C448)/$F$433)))</f>
        <v>0</v>
      </c>
      <c r="T448" s="26">
        <f>IF($F$433="n/a",0,IF(T$3&lt;=$C448,0,IF(T$3&gt;($F$433+$C448),INDEX($D$445:$W$445,,$C448)-SUM($D448:S448),INDEX($D$445:$W$445,,$C448)/$F$433)))</f>
        <v>0</v>
      </c>
      <c r="U448" s="26">
        <f>IF($F$433="n/a",0,IF(U$3&lt;=$C448,0,IF(U$3&gt;($F$433+$C448),INDEX($D$445:$W$445,,$C448)-SUM($D448:T448),INDEX($D$445:$W$445,,$C448)/$F$433)))</f>
        <v>0</v>
      </c>
      <c r="V448" s="26">
        <f>IF($F$433="n/a",0,IF(V$3&lt;=$C448,0,IF(V$3&gt;($F$433+$C448),INDEX($D$445:$W$445,,$C448)-SUM($D448:U448),INDEX($D$445:$W$445,,$C448)/$F$433)))</f>
        <v>0</v>
      </c>
      <c r="W448" s="26">
        <f>IF($F$433="n/a",0,IF(W$3&lt;=$C448,0,IF(W$3&gt;($F$433+$C448),INDEX($D$445:$W$445,,$C448)-SUM($D448:V448),INDEX($D$445:$W$445,,$C448)/$F$433)))</f>
        <v>0</v>
      </c>
      <c r="X448" s="26">
        <f>IF($F$433="n/a",0,IF(X$3&lt;=$C448,0,IF(X$3&gt;($F$433+$C448),INDEX($D$445:$W$445,,$C448)-SUM($D448:W448),INDEX($D$445:$W$445,,$C448)/$F$433)))</f>
        <v>0</v>
      </c>
      <c r="Y448" s="26">
        <f>IF($F$433="n/a",0,IF(Y$3&lt;=$C448,0,IF(Y$3&gt;($F$433+$C448),INDEX($D$445:$W$445,,$C448)-SUM($D448:X448),INDEX($D$445:$W$445,,$C448)/$F$433)))</f>
        <v>0</v>
      </c>
      <c r="Z448" s="26">
        <f>IF($F$433="n/a",0,IF(Z$3&lt;=$C448,0,IF(Z$3&gt;($F$433+$C448),INDEX($D$445:$W$445,,$C448)-SUM($D448:Y448),INDEX($D$445:$W$445,,$C448)/$F$433)))</f>
        <v>0</v>
      </c>
      <c r="AA448" s="26">
        <f>IF($F$433="n/a",0,IF(AA$3&lt;=$C448,0,IF(AA$3&gt;($F$433+$C448),INDEX($D$445:$W$445,,$C448)-SUM($D448:Z448),INDEX($D$445:$W$445,,$C448)/$F$433)))</f>
        <v>0</v>
      </c>
      <c r="AB448" s="26">
        <f>IF($F$433="n/a",0,IF(AB$3&lt;=$C448,0,IF(AB$3&gt;($F$433+$C448),INDEX($D$445:$W$445,,$C448)-SUM($D448:AA448),INDEX($D$445:$W$445,,$C448)/$F$433)))</f>
        <v>0</v>
      </c>
      <c r="AC448" s="26">
        <f>IF($F$433="n/a",0,IF(AC$3&lt;=$C448,0,IF(AC$3&gt;($F$433+$C448),INDEX($D$445:$W$445,,$C448)-SUM($D448:AB448),INDEX($D$445:$W$445,,$C448)/$F$433)))</f>
        <v>0</v>
      </c>
      <c r="AD448" s="26">
        <f>IF($F$433="n/a",0,IF(AD$3&lt;=$C448,0,IF(AD$3&gt;($F$433+$C448),INDEX($D$445:$W$445,,$C448)-SUM($D448:AC448),INDEX($D$445:$W$445,,$C448)/$F$433)))</f>
        <v>0</v>
      </c>
      <c r="AE448" s="26">
        <f>IF($F$433="n/a",0,IF(AE$3&lt;=$C448,0,IF(AE$3&gt;($F$433+$C448),INDEX($D$445:$W$445,,$C448)-SUM($D448:AD448),INDEX($D$445:$W$445,,$C448)/$F$433)))</f>
        <v>0</v>
      </c>
      <c r="AF448" s="26">
        <f>IF($F$433="n/a",0,IF(AF$3&lt;=$C448,0,IF(AF$3&gt;($F$433+$C448),INDEX($D$445:$W$445,,$C448)-SUM($D448:AE448),INDEX($D$445:$W$445,,$C448)/$F$433)))</f>
        <v>0</v>
      </c>
      <c r="AG448" s="26">
        <f>IF($F$433="n/a",0,IF(AG$3&lt;=$C448,0,IF(AG$3&gt;($F$433+$C448),INDEX($D$445:$W$445,,$C448)-SUM($D448:AF448),INDEX($D$445:$W$445,,$C448)/$F$433)))</f>
        <v>0</v>
      </c>
      <c r="AH448" s="26">
        <f>IF($F$433="n/a",0,IF(AH$3&lt;=$C448,0,IF(AH$3&gt;($F$433+$C448),INDEX($D$445:$W$445,,$C448)-SUM($D448:AG448),INDEX($D$445:$W$445,,$C448)/$F$433)))</f>
        <v>0</v>
      </c>
      <c r="AI448" s="26">
        <f>IF($F$433="n/a",0,IF(AI$3&lt;=$C448,0,IF(AI$3&gt;($F$433+$C448),INDEX($D$445:$W$445,,$C448)-SUM($D448:AH448),INDEX($D$445:$W$445,,$C448)/$F$433)))</f>
        <v>0</v>
      </c>
      <c r="AJ448" s="26">
        <f>IF($F$433="n/a",0,IF(AJ$3&lt;=$C448,0,IF(AJ$3&gt;($F$433+$C448),INDEX($D$445:$W$445,,$C448)-SUM($D448:AI448),INDEX($D$445:$W$445,,$C448)/$F$433)))</f>
        <v>0</v>
      </c>
      <c r="AK448" s="26">
        <f>IF($F$433="n/a",0,IF(AK$3&lt;=$C448,0,IF(AK$3&gt;($F$433+$C448),INDEX($D$445:$W$445,,$C448)-SUM($D448:AJ448),INDEX($D$445:$W$445,,$C448)/$F$433)))</f>
        <v>0</v>
      </c>
      <c r="AL448" s="26">
        <f>IF($F$433="n/a",0,IF(AL$3&lt;=$C448,0,IF(AL$3&gt;($F$433+$C448),INDEX($D$445:$W$445,,$C448)-SUM($D448:AK448),INDEX($D$445:$W$445,,$C448)/$F$433)))</f>
        <v>0</v>
      </c>
      <c r="AM448" s="26">
        <f>IF($F$433="n/a",0,IF(AM$3&lt;=$C448,0,IF(AM$3&gt;($F$433+$C448),INDEX($D$445:$W$445,,$C448)-SUM($D448:AL448),INDEX($D$445:$W$445,,$C448)/$F$433)))</f>
        <v>0</v>
      </c>
      <c r="AN448" s="26">
        <f>IF($F$433="n/a",0,IF(AN$3&lt;=$C448,0,IF(AN$3&gt;($F$433+$C448),INDEX($D$445:$W$445,,$C448)-SUM($D448:AM448),INDEX($D$445:$W$445,,$C448)/$F$433)))</f>
        <v>0</v>
      </c>
      <c r="AO448" s="26">
        <f>IF($F$433="n/a",0,IF(AO$3&lt;=$C448,0,IF(AO$3&gt;($F$433+$C448),INDEX($D$445:$W$445,,$C448)-SUM($D448:AN448),INDEX($D$445:$W$445,,$C448)/$F$433)))</f>
        <v>0</v>
      </c>
      <c r="AP448" s="26">
        <f>IF($F$433="n/a",0,IF(AP$3&lt;=$C448,0,IF(AP$3&gt;($F$433+$C448),INDEX($D$445:$W$445,,$C448)-SUM($D448:AO448),INDEX($D$445:$W$445,,$C448)/$F$433)))</f>
        <v>0</v>
      </c>
      <c r="AQ448" s="26">
        <f>IF($F$433="n/a",0,IF(AQ$3&lt;=$C448,0,IF(AQ$3&gt;($F$433+$C448),INDEX($D$445:$W$445,,$C448)-SUM($D448:AP448),INDEX($D$445:$W$445,,$C448)/$F$433)))</f>
        <v>0</v>
      </c>
      <c r="AR448" s="26">
        <f>IF($F$433="n/a",0,IF(AR$3&lt;=$C448,0,IF(AR$3&gt;($F$433+$C448),INDEX($D$445:$W$445,,$C448)-SUM($D448:AQ448),INDEX($D$445:$W$445,,$C448)/$F$433)))</f>
        <v>0</v>
      </c>
      <c r="AS448" s="26">
        <f>IF($F$433="n/a",0,IF(AS$3&lt;=$C448,0,IF(AS$3&gt;($F$433+$C448),INDEX($D$445:$W$445,,$C448)-SUM($D448:AR448),INDEX($D$445:$W$445,,$C448)/$F$433)))</f>
        <v>0</v>
      </c>
      <c r="AT448" s="26">
        <f>IF($F$433="n/a",0,IF(AT$3&lt;=$C448,0,IF(AT$3&gt;($F$433+$C448),INDEX($D$445:$W$445,,$C448)-SUM($D448:AS448),INDEX($D$445:$W$445,,$C448)/$F$433)))</f>
        <v>0</v>
      </c>
      <c r="AU448" s="26">
        <f>IF($F$433="n/a",0,IF(AU$3&lt;=$C448,0,IF(AU$3&gt;($F$433+$C448),INDEX($D$445:$W$445,,$C448)-SUM($D448:AT448),INDEX($D$445:$W$445,,$C448)/$F$433)))</f>
        <v>0</v>
      </c>
      <c r="AV448" s="26">
        <f>IF($F$433="n/a",0,IF(AV$3&lt;=$C448,0,IF(AV$3&gt;($F$433+$C448),INDEX($D$445:$W$445,,$C448)-SUM($D448:AU448),INDEX($D$445:$W$445,,$C448)/$F$433)))</f>
        <v>0</v>
      </c>
      <c r="AW448" s="26">
        <f>IF($F$433="n/a",0,IF(AW$3&lt;=$C448,0,IF(AW$3&gt;($F$433+$C448),INDEX($D$445:$W$445,,$C448)-SUM($D448:AV448),INDEX($D$445:$W$445,,$C448)/$F$433)))</f>
        <v>0</v>
      </c>
      <c r="AX448" s="26">
        <f>IF($F$433="n/a",0,IF(AX$3&lt;=$C448,0,IF(AX$3&gt;($F$433+$C448),INDEX($D$445:$W$445,,$C448)-SUM($D448:AW448),INDEX($D$445:$W$445,,$C448)/$F$433)))</f>
        <v>0</v>
      </c>
      <c r="AY448" s="26">
        <f>IF($F$433="n/a",0,IF(AY$3&lt;=$C448,0,IF(AY$3&gt;($F$433+$C448),INDEX($D$445:$W$445,,$C448)-SUM($D448:AX448),INDEX($D$445:$W$445,,$C448)/$F$433)))</f>
        <v>0</v>
      </c>
      <c r="AZ448" s="26">
        <f>IF($F$433="n/a",0,IF(AZ$3&lt;=$C448,0,IF(AZ$3&gt;($F$433+$C448),INDEX($D$445:$W$445,,$C448)-SUM($D448:AY448),INDEX($D$445:$W$445,,$C448)/$F$433)))</f>
        <v>0</v>
      </c>
      <c r="BA448" s="26">
        <f>IF($F$433="n/a",0,IF(BA$3&lt;=$C448,0,IF(BA$3&gt;($F$433+$C448),INDEX($D$445:$W$445,,$C448)-SUM($D448:AZ448),INDEX($D$445:$W$445,,$C448)/$F$433)))</f>
        <v>0</v>
      </c>
      <c r="BB448" s="26">
        <f>IF($F$433="n/a",0,IF(BB$3&lt;=$C448,0,IF(BB$3&gt;($F$433+$C448),INDEX($D$445:$W$445,,$C448)-SUM($D448:BA448),INDEX($D$445:$W$445,,$C448)/$F$433)))</f>
        <v>0</v>
      </c>
      <c r="BC448" s="26">
        <f>IF($F$433="n/a",0,IF(BC$3&lt;=$C448,0,IF(BC$3&gt;($F$433+$C448),INDEX($D$445:$W$445,,$C448)-SUM($D448:BB448),INDEX($D$445:$W$445,,$C448)/$F$433)))</f>
        <v>0</v>
      </c>
      <c r="BD448" s="26">
        <f>IF($F$433="n/a",0,IF(BD$3&lt;=$C448,0,IF(BD$3&gt;($F$433+$C448),INDEX($D$445:$W$445,,$C448)-SUM($D448:BC448),INDEX($D$445:$W$445,,$C448)/$F$433)))</f>
        <v>0</v>
      </c>
      <c r="BE448" s="26">
        <f>IF($F$433="n/a",0,IF(BE$3&lt;=$C448,0,IF(BE$3&gt;($F$433+$C448),INDEX($D$445:$W$445,,$C448)-SUM($D448:BD448),INDEX($D$445:$W$445,,$C448)/$F$433)))</f>
        <v>0</v>
      </c>
      <c r="BF448" s="26">
        <f>IF($F$433="n/a",0,IF(BF$3&lt;=$C448,0,IF(BF$3&gt;($F$433+$C448),INDEX($D$445:$W$445,,$C448)-SUM($D448:BE448),INDEX($D$445:$W$445,,$C448)/$F$433)))</f>
        <v>0</v>
      </c>
      <c r="BG448" s="26">
        <f>IF($F$433="n/a",0,IF(BG$3&lt;=$C448,0,IF(BG$3&gt;($F$433+$C448),INDEX($D$445:$W$445,,$C448)-SUM($D448:BF448),INDEX($D$445:$W$445,,$C448)/$F$433)))</f>
        <v>0</v>
      </c>
      <c r="BH448" s="26">
        <f>IF($F$433="n/a",0,IF(BH$3&lt;=$C448,0,IF(BH$3&gt;($F$433+$C448),INDEX($D$445:$W$445,,$C448)-SUM($D448:BG448),INDEX($D$445:$W$445,,$C448)/$F$433)))</f>
        <v>0</v>
      </c>
      <c r="BI448" s="26">
        <f>IF($F$433="n/a",0,IF(BI$3&lt;=$C448,0,IF(BI$3&gt;($F$433+$C448),INDEX($D$445:$W$445,,$C448)-SUM($D448:BH448),INDEX($D$445:$W$445,,$C448)/$F$433)))</f>
        <v>0</v>
      </c>
      <c r="BJ448" s="26">
        <f>IF($F$433="n/a",0,IF(BJ$3&lt;=$C448,0,IF(BJ$3&gt;($F$433+$C448),INDEX($D$445:$W$445,,$C448)-SUM($D448:BI448),INDEX($D$445:$W$445,,$C448)/$F$433)))</f>
        <v>0</v>
      </c>
      <c r="BK448" s="26">
        <f>IF($F$433="n/a",0,IF(BK$3&lt;=$C448,0,IF(BK$3&gt;($F$433+$C448),INDEX($D$445:$W$445,,$C448)-SUM($D448:BJ448),INDEX($D$445:$W$445,,$C448)/$F$433)))</f>
        <v>0</v>
      </c>
    </row>
    <row r="449" spans="2:63" hidden="1" outlineLevel="1" x14ac:dyDescent="0.3">
      <c r="B449" s="15">
        <v>2014</v>
      </c>
      <c r="C449">
        <v>2</v>
      </c>
      <c r="D449" s="26"/>
      <c r="E449" s="26">
        <f>IF($F$433="n/a",0,IF(E$3&lt;=$C449,0,IF(E$3&gt;($F$433+$C449),INDEX($D$445:$W$445,,$C449)-SUM($D449:D449),INDEX($D$445:$W$445,,$C449)/$F$433)))</f>
        <v>0</v>
      </c>
      <c r="F449" s="26">
        <f>IF($F$433="n/a",0,IF(F$3&lt;=$C449,0,IF(F$3&gt;($F$433+$C449),INDEX($D$445:$W$445,,$C449)-SUM($D449:E449),INDEX($D$445:$W$445,,$C449)/$F$433)))</f>
        <v>1.0378198885309215E-2</v>
      </c>
      <c r="G449" s="26">
        <f>IF($F$433="n/a",0,IF(G$3&lt;=$C449,0,IF(G$3&gt;($F$433+$C449),INDEX($D$445:$W$445,,$C449)-SUM($D449:F449),INDEX($D$445:$W$445,,$C449)/$F$433)))</f>
        <v>1.0378198885309215E-2</v>
      </c>
      <c r="H449" s="46">
        <f>IF($F$433="n/a",0,IF(H$3&lt;=$C449,0,IF(H$3&gt;($F$433+$C449),INDEX($D$445:$W$445,,$C449)-SUM($D449:G449),INDEX($D$445:$W$445,,$C449)/$F$433)))</f>
        <v>1.0378198885309215E-2</v>
      </c>
      <c r="I449" s="40">
        <f>IF($F$433="n/a",0,IF(I$3&lt;=$C449,0,IF(I$3&gt;($F$433+$C449),INDEX($D$445:$W$445,,$C449)-SUM($D449:H449),INDEX($D$445:$W$445,,$C449)/$F$433)))</f>
        <v>1.0378198885309215E-2</v>
      </c>
      <c r="J449" s="26">
        <f>IF($F$433="n/a",0,IF(J$3&lt;=$C449,0,IF(J$3&gt;($F$433+$C449),INDEX($D$445:$W$445,,$C449)-SUM($D449:I449),INDEX($D$445:$W$445,,$C449)/$F$433)))</f>
        <v>1.0378198885309215E-2</v>
      </c>
      <c r="K449" s="26">
        <f>IF($F$433="n/a",0,IF(K$3&lt;=$C449,0,IF(K$3&gt;($F$433+$C449),INDEX($D$445:$W$445,,$C449)-SUM($D449:J449),INDEX($D$445:$W$445,,$C449)/$F$433)))</f>
        <v>0</v>
      </c>
      <c r="L449" s="26">
        <f>IF($F$433="n/a",0,IF(L$3&lt;=$C449,0,IF(L$3&gt;($F$433+$C449),INDEX($D$445:$W$445,,$C449)-SUM($D449:K449),INDEX($D$445:$W$445,,$C449)/$F$433)))</f>
        <v>0</v>
      </c>
      <c r="M449" s="26">
        <f>IF($F$433="n/a",0,IF(M$3&lt;=$C449,0,IF(M$3&gt;($F$433+$C449),INDEX($D$445:$W$445,,$C449)-SUM($D449:L449),INDEX($D$445:$W$445,,$C449)/$F$433)))</f>
        <v>0</v>
      </c>
      <c r="N449" s="26">
        <f>IF($F$433="n/a",0,IF(N$3&lt;=$C449,0,IF(N$3&gt;($F$433+$C449),INDEX($D$445:$W$445,,$C449)-SUM($D449:M449),INDEX($D$445:$W$445,,$C449)/$F$433)))</f>
        <v>0</v>
      </c>
      <c r="O449" s="26">
        <f>IF($F$433="n/a",0,IF(O$3&lt;=$C449,0,IF(O$3&gt;($F$433+$C449),INDEX($D$445:$W$445,,$C449)-SUM($D449:N449),INDEX($D$445:$W$445,,$C449)/$F$433)))</f>
        <v>0</v>
      </c>
      <c r="P449" s="26">
        <f>IF($F$433="n/a",0,IF(P$3&lt;=$C449,0,IF(P$3&gt;($F$433+$C449),INDEX($D$445:$W$445,,$C449)-SUM($D449:O449),INDEX($D$445:$W$445,,$C449)/$F$433)))</f>
        <v>0</v>
      </c>
      <c r="Q449" s="26">
        <f>IF($F$433="n/a",0,IF(Q$3&lt;=$C449,0,IF(Q$3&gt;($F$433+$C449),INDEX($D$445:$W$445,,$C449)-SUM($D449:P449),INDEX($D$445:$W$445,,$C449)/$F$433)))</f>
        <v>0</v>
      </c>
      <c r="R449" s="26">
        <f>IF($F$433="n/a",0,IF(R$3&lt;=$C449,0,IF(R$3&gt;($F$433+$C449),INDEX($D$445:$W$445,,$C449)-SUM($D449:Q449),INDEX($D$445:$W$445,,$C449)/$F$433)))</f>
        <v>0</v>
      </c>
      <c r="S449" s="26">
        <f>IF($F$433="n/a",0,IF(S$3&lt;=$C449,0,IF(S$3&gt;($F$433+$C449),INDEX($D$445:$W$445,,$C449)-SUM($D449:R449),INDEX($D$445:$W$445,,$C449)/$F$433)))</f>
        <v>0</v>
      </c>
      <c r="T449" s="26">
        <f>IF($F$433="n/a",0,IF(T$3&lt;=$C449,0,IF(T$3&gt;($F$433+$C449),INDEX($D$445:$W$445,,$C449)-SUM($D449:S449),INDEX($D$445:$W$445,,$C449)/$F$433)))</f>
        <v>0</v>
      </c>
      <c r="U449" s="26">
        <f>IF($F$433="n/a",0,IF(U$3&lt;=$C449,0,IF(U$3&gt;($F$433+$C449),INDEX($D$445:$W$445,,$C449)-SUM($D449:T449),INDEX($D$445:$W$445,,$C449)/$F$433)))</f>
        <v>0</v>
      </c>
      <c r="V449" s="26">
        <f>IF($F$433="n/a",0,IF(V$3&lt;=$C449,0,IF(V$3&gt;($F$433+$C449),INDEX($D$445:$W$445,,$C449)-SUM($D449:U449),INDEX($D$445:$W$445,,$C449)/$F$433)))</f>
        <v>0</v>
      </c>
      <c r="W449" s="26">
        <f>IF($F$433="n/a",0,IF(W$3&lt;=$C449,0,IF(W$3&gt;($F$433+$C449),INDEX($D$445:$W$445,,$C449)-SUM($D449:V449),INDEX($D$445:$W$445,,$C449)/$F$433)))</f>
        <v>0</v>
      </c>
      <c r="X449" s="26">
        <f>IF($F$433="n/a",0,IF(X$3&lt;=$C449,0,IF(X$3&gt;($F$433+$C449),INDEX($D$445:$W$445,,$C449)-SUM($D449:W449),INDEX($D$445:$W$445,,$C449)/$F$433)))</f>
        <v>0</v>
      </c>
      <c r="Y449" s="26">
        <f>IF($F$433="n/a",0,IF(Y$3&lt;=$C449,0,IF(Y$3&gt;($F$433+$C449),INDEX($D$445:$W$445,,$C449)-SUM($D449:X449),INDEX($D$445:$W$445,,$C449)/$F$433)))</f>
        <v>0</v>
      </c>
      <c r="Z449" s="26">
        <f>IF($F$433="n/a",0,IF(Z$3&lt;=$C449,0,IF(Z$3&gt;($F$433+$C449),INDEX($D$445:$W$445,,$C449)-SUM($D449:Y449),INDEX($D$445:$W$445,,$C449)/$F$433)))</f>
        <v>0</v>
      </c>
      <c r="AA449" s="26">
        <f>IF($F$433="n/a",0,IF(AA$3&lt;=$C449,0,IF(AA$3&gt;($F$433+$C449),INDEX($D$445:$W$445,,$C449)-SUM($D449:Z449),INDEX($D$445:$W$445,,$C449)/$F$433)))</f>
        <v>0</v>
      </c>
      <c r="AB449" s="26">
        <f>IF($F$433="n/a",0,IF(AB$3&lt;=$C449,0,IF(AB$3&gt;($F$433+$C449),INDEX($D$445:$W$445,,$C449)-SUM($D449:AA449),INDEX($D$445:$W$445,,$C449)/$F$433)))</f>
        <v>0</v>
      </c>
      <c r="AC449" s="26">
        <f>IF($F$433="n/a",0,IF(AC$3&lt;=$C449,0,IF(AC$3&gt;($F$433+$C449),INDEX($D$445:$W$445,,$C449)-SUM($D449:AB449),INDEX($D$445:$W$445,,$C449)/$F$433)))</f>
        <v>0</v>
      </c>
      <c r="AD449" s="26">
        <f>IF($F$433="n/a",0,IF(AD$3&lt;=$C449,0,IF(AD$3&gt;($F$433+$C449),INDEX($D$445:$W$445,,$C449)-SUM($D449:AC449),INDEX($D$445:$W$445,,$C449)/$F$433)))</f>
        <v>0</v>
      </c>
      <c r="AE449" s="26">
        <f>IF($F$433="n/a",0,IF(AE$3&lt;=$C449,0,IF(AE$3&gt;($F$433+$C449),INDEX($D$445:$W$445,,$C449)-SUM($D449:AD449),INDEX($D$445:$W$445,,$C449)/$F$433)))</f>
        <v>0</v>
      </c>
      <c r="AF449" s="26">
        <f>IF($F$433="n/a",0,IF(AF$3&lt;=$C449,0,IF(AF$3&gt;($F$433+$C449),INDEX($D$445:$W$445,,$C449)-SUM($D449:AE449),INDEX($D$445:$W$445,,$C449)/$F$433)))</f>
        <v>0</v>
      </c>
      <c r="AG449" s="26">
        <f>IF($F$433="n/a",0,IF(AG$3&lt;=$C449,0,IF(AG$3&gt;($F$433+$C449),INDEX($D$445:$W$445,,$C449)-SUM($D449:AF449),INDEX($D$445:$W$445,,$C449)/$F$433)))</f>
        <v>0</v>
      </c>
      <c r="AH449" s="26">
        <f>IF($F$433="n/a",0,IF(AH$3&lt;=$C449,0,IF(AH$3&gt;($F$433+$C449),INDEX($D$445:$W$445,,$C449)-SUM($D449:AG449),INDEX($D$445:$W$445,,$C449)/$F$433)))</f>
        <v>0</v>
      </c>
      <c r="AI449" s="26">
        <f>IF($F$433="n/a",0,IF(AI$3&lt;=$C449,0,IF(AI$3&gt;($F$433+$C449),INDEX($D$445:$W$445,,$C449)-SUM($D449:AH449),INDEX($D$445:$W$445,,$C449)/$F$433)))</f>
        <v>0</v>
      </c>
      <c r="AJ449" s="26">
        <f>IF($F$433="n/a",0,IF(AJ$3&lt;=$C449,0,IF(AJ$3&gt;($F$433+$C449),INDEX($D$445:$W$445,,$C449)-SUM($D449:AI449),INDEX($D$445:$W$445,,$C449)/$F$433)))</f>
        <v>0</v>
      </c>
      <c r="AK449" s="26">
        <f>IF($F$433="n/a",0,IF(AK$3&lt;=$C449,0,IF(AK$3&gt;($F$433+$C449),INDEX($D$445:$W$445,,$C449)-SUM($D449:AJ449),INDEX($D$445:$W$445,,$C449)/$F$433)))</f>
        <v>0</v>
      </c>
      <c r="AL449" s="26">
        <f>IF($F$433="n/a",0,IF(AL$3&lt;=$C449,0,IF(AL$3&gt;($F$433+$C449),INDEX($D$445:$W$445,,$C449)-SUM($D449:AK449),INDEX($D$445:$W$445,,$C449)/$F$433)))</f>
        <v>0</v>
      </c>
      <c r="AM449" s="26">
        <f>IF($F$433="n/a",0,IF(AM$3&lt;=$C449,0,IF(AM$3&gt;($F$433+$C449),INDEX($D$445:$W$445,,$C449)-SUM($D449:AL449),INDEX($D$445:$W$445,,$C449)/$F$433)))</f>
        <v>0</v>
      </c>
      <c r="AN449" s="26">
        <f>IF($F$433="n/a",0,IF(AN$3&lt;=$C449,0,IF(AN$3&gt;($F$433+$C449),INDEX($D$445:$W$445,,$C449)-SUM($D449:AM449),INDEX($D$445:$W$445,,$C449)/$F$433)))</f>
        <v>0</v>
      </c>
      <c r="AO449" s="26">
        <f>IF($F$433="n/a",0,IF(AO$3&lt;=$C449,0,IF(AO$3&gt;($F$433+$C449),INDEX($D$445:$W$445,,$C449)-SUM($D449:AN449),INDEX($D$445:$W$445,,$C449)/$F$433)))</f>
        <v>0</v>
      </c>
      <c r="AP449" s="26">
        <f>IF($F$433="n/a",0,IF(AP$3&lt;=$C449,0,IF(AP$3&gt;($F$433+$C449),INDEX($D$445:$W$445,,$C449)-SUM($D449:AO449),INDEX($D$445:$W$445,,$C449)/$F$433)))</f>
        <v>0</v>
      </c>
      <c r="AQ449" s="26">
        <f>IF($F$433="n/a",0,IF(AQ$3&lt;=$C449,0,IF(AQ$3&gt;($F$433+$C449),INDEX($D$445:$W$445,,$C449)-SUM($D449:AP449),INDEX($D$445:$W$445,,$C449)/$F$433)))</f>
        <v>0</v>
      </c>
      <c r="AR449" s="26">
        <f>IF($F$433="n/a",0,IF(AR$3&lt;=$C449,0,IF(AR$3&gt;($F$433+$C449),INDEX($D$445:$W$445,,$C449)-SUM($D449:AQ449),INDEX($D$445:$W$445,,$C449)/$F$433)))</f>
        <v>0</v>
      </c>
      <c r="AS449" s="26">
        <f>IF($F$433="n/a",0,IF(AS$3&lt;=$C449,0,IF(AS$3&gt;($F$433+$C449),INDEX($D$445:$W$445,,$C449)-SUM($D449:AR449),INDEX($D$445:$W$445,,$C449)/$F$433)))</f>
        <v>0</v>
      </c>
      <c r="AT449" s="26">
        <f>IF($F$433="n/a",0,IF(AT$3&lt;=$C449,0,IF(AT$3&gt;($F$433+$C449),INDEX($D$445:$W$445,,$C449)-SUM($D449:AS449),INDEX($D$445:$W$445,,$C449)/$F$433)))</f>
        <v>0</v>
      </c>
      <c r="AU449" s="26">
        <f>IF($F$433="n/a",0,IF(AU$3&lt;=$C449,0,IF(AU$3&gt;($F$433+$C449),INDEX($D$445:$W$445,,$C449)-SUM($D449:AT449),INDEX($D$445:$W$445,,$C449)/$F$433)))</f>
        <v>0</v>
      </c>
      <c r="AV449" s="26">
        <f>IF($F$433="n/a",0,IF(AV$3&lt;=$C449,0,IF(AV$3&gt;($F$433+$C449),INDEX($D$445:$W$445,,$C449)-SUM($D449:AU449),INDEX($D$445:$W$445,,$C449)/$F$433)))</f>
        <v>0</v>
      </c>
      <c r="AW449" s="26">
        <f>IF($F$433="n/a",0,IF(AW$3&lt;=$C449,0,IF(AW$3&gt;($F$433+$C449),INDEX($D$445:$W$445,,$C449)-SUM($D449:AV449),INDEX($D$445:$W$445,,$C449)/$F$433)))</f>
        <v>0</v>
      </c>
      <c r="AX449" s="26">
        <f>IF($F$433="n/a",0,IF(AX$3&lt;=$C449,0,IF(AX$3&gt;($F$433+$C449),INDEX($D$445:$W$445,,$C449)-SUM($D449:AW449),INDEX($D$445:$W$445,,$C449)/$F$433)))</f>
        <v>0</v>
      </c>
      <c r="AY449" s="26">
        <f>IF($F$433="n/a",0,IF(AY$3&lt;=$C449,0,IF(AY$3&gt;($F$433+$C449),INDEX($D$445:$W$445,,$C449)-SUM($D449:AX449),INDEX($D$445:$W$445,,$C449)/$F$433)))</f>
        <v>0</v>
      </c>
      <c r="AZ449" s="26">
        <f>IF($F$433="n/a",0,IF(AZ$3&lt;=$C449,0,IF(AZ$3&gt;($F$433+$C449),INDEX($D$445:$W$445,,$C449)-SUM($D449:AY449),INDEX($D$445:$W$445,,$C449)/$F$433)))</f>
        <v>0</v>
      </c>
      <c r="BA449" s="26">
        <f>IF($F$433="n/a",0,IF(BA$3&lt;=$C449,0,IF(BA$3&gt;($F$433+$C449),INDEX($D$445:$W$445,,$C449)-SUM($D449:AZ449),INDEX($D$445:$W$445,,$C449)/$F$433)))</f>
        <v>0</v>
      </c>
      <c r="BB449" s="26">
        <f>IF($F$433="n/a",0,IF(BB$3&lt;=$C449,0,IF(BB$3&gt;($F$433+$C449),INDEX($D$445:$W$445,,$C449)-SUM($D449:BA449),INDEX($D$445:$W$445,,$C449)/$F$433)))</f>
        <v>0</v>
      </c>
      <c r="BC449" s="26">
        <f>IF($F$433="n/a",0,IF(BC$3&lt;=$C449,0,IF(BC$3&gt;($F$433+$C449),INDEX($D$445:$W$445,,$C449)-SUM($D449:BB449),INDEX($D$445:$W$445,,$C449)/$F$433)))</f>
        <v>0</v>
      </c>
      <c r="BD449" s="26">
        <f>IF($F$433="n/a",0,IF(BD$3&lt;=$C449,0,IF(BD$3&gt;($F$433+$C449),INDEX($D$445:$W$445,,$C449)-SUM($D449:BC449),INDEX($D$445:$W$445,,$C449)/$F$433)))</f>
        <v>0</v>
      </c>
      <c r="BE449" s="26">
        <f>IF($F$433="n/a",0,IF(BE$3&lt;=$C449,0,IF(BE$3&gt;($F$433+$C449),INDEX($D$445:$W$445,,$C449)-SUM($D449:BD449),INDEX($D$445:$W$445,,$C449)/$F$433)))</f>
        <v>0</v>
      </c>
      <c r="BF449" s="26">
        <f>IF($F$433="n/a",0,IF(BF$3&lt;=$C449,0,IF(BF$3&gt;($F$433+$C449),INDEX($D$445:$W$445,,$C449)-SUM($D449:BE449),INDEX($D$445:$W$445,,$C449)/$F$433)))</f>
        <v>0</v>
      </c>
      <c r="BG449" s="26">
        <f>IF($F$433="n/a",0,IF(BG$3&lt;=$C449,0,IF(BG$3&gt;($F$433+$C449),INDEX($D$445:$W$445,,$C449)-SUM($D449:BF449),INDEX($D$445:$W$445,,$C449)/$F$433)))</f>
        <v>0</v>
      </c>
      <c r="BH449" s="26">
        <f>IF($F$433="n/a",0,IF(BH$3&lt;=$C449,0,IF(BH$3&gt;($F$433+$C449),INDEX($D$445:$W$445,,$C449)-SUM($D449:BG449),INDEX($D$445:$W$445,,$C449)/$F$433)))</f>
        <v>0</v>
      </c>
      <c r="BI449" s="26">
        <f>IF($F$433="n/a",0,IF(BI$3&lt;=$C449,0,IF(BI$3&gt;($F$433+$C449),INDEX($D$445:$W$445,,$C449)-SUM($D449:BH449),INDEX($D$445:$W$445,,$C449)/$F$433)))</f>
        <v>0</v>
      </c>
      <c r="BJ449" s="26">
        <f>IF($F$433="n/a",0,IF(BJ$3&lt;=$C449,0,IF(BJ$3&gt;($F$433+$C449),INDEX($D$445:$W$445,,$C449)-SUM($D449:BI449),INDEX($D$445:$W$445,,$C449)/$F$433)))</f>
        <v>0</v>
      </c>
      <c r="BK449" s="26">
        <f>IF($F$433="n/a",0,IF(BK$3&lt;=$C449,0,IF(BK$3&gt;($F$433+$C449),INDEX($D$445:$W$445,,$C449)-SUM($D449:BJ449),INDEX($D$445:$W$445,,$C449)/$F$433)))</f>
        <v>0</v>
      </c>
    </row>
    <row r="450" spans="2:63" hidden="1" outlineLevel="1" x14ac:dyDescent="0.3">
      <c r="B450" s="15">
        <v>2015</v>
      </c>
      <c r="C450">
        <v>3</v>
      </c>
      <c r="D450" s="26"/>
      <c r="E450" s="26">
        <f>IF($F$433="n/a",0,IF(E$3&lt;=$C450,0,IF(E$3&gt;($F$433+$C450),INDEX($D$445:$W$445,,$C450)-SUM($D450:D450),INDEX($D$445:$W$445,,$C450)/$F$433)))</f>
        <v>0</v>
      </c>
      <c r="F450" s="26">
        <f>IF($F$433="n/a",0,IF(F$3&lt;=$C450,0,IF(F$3&gt;($F$433+$C450),INDEX($D$445:$W$445,,$C450)-SUM($D450:E450),INDEX($D$445:$W$445,,$C450)/$F$433)))</f>
        <v>0</v>
      </c>
      <c r="G450" s="26">
        <f>IF($F$433="n/a",0,IF(G$3&lt;=$C450,0,IF(G$3&gt;($F$433+$C450),INDEX($D$445:$W$445,,$C450)-SUM($D450:F450),INDEX($D$445:$W$445,,$C450)/$F$433)))</f>
        <v>7.4334186703189434E-2</v>
      </c>
      <c r="H450" s="46">
        <f>IF($F$433="n/a",0,IF(H$3&lt;=$C450,0,IF(H$3&gt;($F$433+$C450),INDEX($D$445:$W$445,,$C450)-SUM($D450:G450),INDEX($D$445:$W$445,,$C450)/$F$433)))</f>
        <v>7.4334186703189434E-2</v>
      </c>
      <c r="I450" s="40">
        <f>IF($F$433="n/a",0,IF(I$3&lt;=$C450,0,IF(I$3&gt;($F$433+$C450),INDEX($D$445:$W$445,,$C450)-SUM($D450:H450),INDEX($D$445:$W$445,,$C450)/$F$433)))</f>
        <v>7.4334186703189434E-2</v>
      </c>
      <c r="J450" s="26">
        <f>IF($F$433="n/a",0,IF(J$3&lt;=$C450,0,IF(J$3&gt;($F$433+$C450),INDEX($D$445:$W$445,,$C450)-SUM($D450:I450),INDEX($D$445:$W$445,,$C450)/$F$433)))</f>
        <v>7.4334186703189434E-2</v>
      </c>
      <c r="K450" s="26">
        <f>IF($F$433="n/a",0,IF(K$3&lt;=$C450,0,IF(K$3&gt;($F$433+$C450),INDEX($D$445:$W$445,,$C450)-SUM($D450:J450),INDEX($D$445:$W$445,,$C450)/$F$433)))</f>
        <v>7.4334186703189434E-2</v>
      </c>
      <c r="L450" s="26">
        <f>IF($F$433="n/a",0,IF(L$3&lt;=$C450,0,IF(L$3&gt;($F$433+$C450),INDEX($D$445:$W$445,,$C450)-SUM($D450:K450),INDEX($D$445:$W$445,,$C450)/$F$433)))</f>
        <v>0</v>
      </c>
      <c r="M450" s="26">
        <f>IF($F$433="n/a",0,IF(M$3&lt;=$C450,0,IF(M$3&gt;($F$433+$C450),INDEX($D$445:$W$445,,$C450)-SUM($D450:L450),INDEX($D$445:$W$445,,$C450)/$F$433)))</f>
        <v>0</v>
      </c>
      <c r="N450" s="26">
        <f>IF($F$433="n/a",0,IF(N$3&lt;=$C450,0,IF(N$3&gt;($F$433+$C450),INDEX($D$445:$W$445,,$C450)-SUM($D450:M450),INDEX($D$445:$W$445,,$C450)/$F$433)))</f>
        <v>0</v>
      </c>
      <c r="O450" s="26">
        <f>IF($F$433="n/a",0,IF(O$3&lt;=$C450,0,IF(O$3&gt;($F$433+$C450),INDEX($D$445:$W$445,,$C450)-SUM($D450:N450),INDEX($D$445:$W$445,,$C450)/$F$433)))</f>
        <v>0</v>
      </c>
      <c r="P450" s="26">
        <f>IF($F$433="n/a",0,IF(P$3&lt;=$C450,0,IF(P$3&gt;($F$433+$C450),INDEX($D$445:$W$445,,$C450)-SUM($D450:O450),INDEX($D$445:$W$445,,$C450)/$F$433)))</f>
        <v>0</v>
      </c>
      <c r="Q450" s="26">
        <f>IF($F$433="n/a",0,IF(Q$3&lt;=$C450,0,IF(Q$3&gt;($F$433+$C450),INDEX($D$445:$W$445,,$C450)-SUM($D450:P450),INDEX($D$445:$W$445,,$C450)/$F$433)))</f>
        <v>0</v>
      </c>
      <c r="R450" s="26">
        <f>IF($F$433="n/a",0,IF(R$3&lt;=$C450,0,IF(R$3&gt;($F$433+$C450),INDEX($D$445:$W$445,,$C450)-SUM($D450:Q450),INDEX($D$445:$W$445,,$C450)/$F$433)))</f>
        <v>0</v>
      </c>
      <c r="S450" s="26">
        <f>IF($F$433="n/a",0,IF(S$3&lt;=$C450,0,IF(S$3&gt;($F$433+$C450),INDEX($D$445:$W$445,,$C450)-SUM($D450:R450),INDEX($D$445:$W$445,,$C450)/$F$433)))</f>
        <v>0</v>
      </c>
      <c r="T450" s="26">
        <f>IF($F$433="n/a",0,IF(T$3&lt;=$C450,0,IF(T$3&gt;($F$433+$C450),INDEX($D$445:$W$445,,$C450)-SUM($D450:S450),INDEX($D$445:$W$445,,$C450)/$F$433)))</f>
        <v>0</v>
      </c>
      <c r="U450" s="26">
        <f>IF($F$433="n/a",0,IF(U$3&lt;=$C450,0,IF(U$3&gt;($F$433+$C450),INDEX($D$445:$W$445,,$C450)-SUM($D450:T450),INDEX($D$445:$W$445,,$C450)/$F$433)))</f>
        <v>0</v>
      </c>
      <c r="V450" s="26">
        <f>IF($F$433="n/a",0,IF(V$3&lt;=$C450,0,IF(V$3&gt;($F$433+$C450),INDEX($D$445:$W$445,,$C450)-SUM($D450:U450),INDEX($D$445:$W$445,,$C450)/$F$433)))</f>
        <v>0</v>
      </c>
      <c r="W450" s="26">
        <f>IF($F$433="n/a",0,IF(W$3&lt;=$C450,0,IF(W$3&gt;($F$433+$C450),INDEX($D$445:$W$445,,$C450)-SUM($D450:V450),INDEX($D$445:$W$445,,$C450)/$F$433)))</f>
        <v>0</v>
      </c>
      <c r="X450" s="26">
        <f>IF($F$433="n/a",0,IF(X$3&lt;=$C450,0,IF(X$3&gt;($F$433+$C450),INDEX($D$445:$W$445,,$C450)-SUM($D450:W450),INDEX($D$445:$W$445,,$C450)/$F$433)))</f>
        <v>0</v>
      </c>
      <c r="Y450" s="26">
        <f>IF($F$433="n/a",0,IF(Y$3&lt;=$C450,0,IF(Y$3&gt;($F$433+$C450),INDEX($D$445:$W$445,,$C450)-SUM($D450:X450),INDEX($D$445:$W$445,,$C450)/$F$433)))</f>
        <v>0</v>
      </c>
      <c r="Z450" s="26">
        <f>IF($F$433="n/a",0,IF(Z$3&lt;=$C450,0,IF(Z$3&gt;($F$433+$C450),INDEX($D$445:$W$445,,$C450)-SUM($D450:Y450),INDEX($D$445:$W$445,,$C450)/$F$433)))</f>
        <v>0</v>
      </c>
      <c r="AA450" s="26">
        <f>IF($F$433="n/a",0,IF(AA$3&lt;=$C450,0,IF(AA$3&gt;($F$433+$C450),INDEX($D$445:$W$445,,$C450)-SUM($D450:Z450),INDEX($D$445:$W$445,,$C450)/$F$433)))</f>
        <v>0</v>
      </c>
      <c r="AB450" s="26">
        <f>IF($F$433="n/a",0,IF(AB$3&lt;=$C450,0,IF(AB$3&gt;($F$433+$C450),INDEX($D$445:$W$445,,$C450)-SUM($D450:AA450),INDEX($D$445:$W$445,,$C450)/$F$433)))</f>
        <v>0</v>
      </c>
      <c r="AC450" s="26">
        <f>IF($F$433="n/a",0,IF(AC$3&lt;=$C450,0,IF(AC$3&gt;($F$433+$C450),INDEX($D$445:$W$445,,$C450)-SUM($D450:AB450),INDEX($D$445:$W$445,,$C450)/$F$433)))</f>
        <v>0</v>
      </c>
      <c r="AD450" s="26">
        <f>IF($F$433="n/a",0,IF(AD$3&lt;=$C450,0,IF(AD$3&gt;($F$433+$C450),INDEX($D$445:$W$445,,$C450)-SUM($D450:AC450),INDEX($D$445:$W$445,,$C450)/$F$433)))</f>
        <v>0</v>
      </c>
      <c r="AE450" s="26">
        <f>IF($F$433="n/a",0,IF(AE$3&lt;=$C450,0,IF(AE$3&gt;($F$433+$C450),INDEX($D$445:$W$445,,$C450)-SUM($D450:AD450),INDEX($D$445:$W$445,,$C450)/$F$433)))</f>
        <v>0</v>
      </c>
      <c r="AF450" s="26">
        <f>IF($F$433="n/a",0,IF(AF$3&lt;=$C450,0,IF(AF$3&gt;($F$433+$C450),INDEX($D$445:$W$445,,$C450)-SUM($D450:AE450),INDEX($D$445:$W$445,,$C450)/$F$433)))</f>
        <v>0</v>
      </c>
      <c r="AG450" s="26">
        <f>IF($F$433="n/a",0,IF(AG$3&lt;=$C450,0,IF(AG$3&gt;($F$433+$C450),INDEX($D$445:$W$445,,$C450)-SUM($D450:AF450),INDEX($D$445:$W$445,,$C450)/$F$433)))</f>
        <v>0</v>
      </c>
      <c r="AH450" s="26">
        <f>IF($F$433="n/a",0,IF(AH$3&lt;=$C450,0,IF(AH$3&gt;($F$433+$C450),INDEX($D$445:$W$445,,$C450)-SUM($D450:AG450),INDEX($D$445:$W$445,,$C450)/$F$433)))</f>
        <v>0</v>
      </c>
      <c r="AI450" s="26">
        <f>IF($F$433="n/a",0,IF(AI$3&lt;=$C450,0,IF(AI$3&gt;($F$433+$C450),INDEX($D$445:$W$445,,$C450)-SUM($D450:AH450),INDEX($D$445:$W$445,,$C450)/$F$433)))</f>
        <v>0</v>
      </c>
      <c r="AJ450" s="26">
        <f>IF($F$433="n/a",0,IF(AJ$3&lt;=$C450,0,IF(AJ$3&gt;($F$433+$C450),INDEX($D$445:$W$445,,$C450)-SUM($D450:AI450),INDEX($D$445:$W$445,,$C450)/$F$433)))</f>
        <v>0</v>
      </c>
      <c r="AK450" s="26">
        <f>IF($F$433="n/a",0,IF(AK$3&lt;=$C450,0,IF(AK$3&gt;($F$433+$C450),INDEX($D$445:$W$445,,$C450)-SUM($D450:AJ450),INDEX($D$445:$W$445,,$C450)/$F$433)))</f>
        <v>0</v>
      </c>
      <c r="AL450" s="26">
        <f>IF($F$433="n/a",0,IF(AL$3&lt;=$C450,0,IF(AL$3&gt;($F$433+$C450),INDEX($D$445:$W$445,,$C450)-SUM($D450:AK450),INDEX($D$445:$W$445,,$C450)/$F$433)))</f>
        <v>0</v>
      </c>
      <c r="AM450" s="26">
        <f>IF($F$433="n/a",0,IF(AM$3&lt;=$C450,0,IF(AM$3&gt;($F$433+$C450),INDEX($D$445:$W$445,,$C450)-SUM($D450:AL450),INDEX($D$445:$W$445,,$C450)/$F$433)))</f>
        <v>0</v>
      </c>
      <c r="AN450" s="26">
        <f>IF($F$433="n/a",0,IF(AN$3&lt;=$C450,0,IF(AN$3&gt;($F$433+$C450),INDEX($D$445:$W$445,,$C450)-SUM($D450:AM450),INDEX($D$445:$W$445,,$C450)/$F$433)))</f>
        <v>0</v>
      </c>
      <c r="AO450" s="26">
        <f>IF($F$433="n/a",0,IF(AO$3&lt;=$C450,0,IF(AO$3&gt;($F$433+$C450),INDEX($D$445:$W$445,,$C450)-SUM($D450:AN450),INDEX($D$445:$W$445,,$C450)/$F$433)))</f>
        <v>0</v>
      </c>
      <c r="AP450" s="26">
        <f>IF($F$433="n/a",0,IF(AP$3&lt;=$C450,0,IF(AP$3&gt;($F$433+$C450),INDEX($D$445:$W$445,,$C450)-SUM($D450:AO450),INDEX($D$445:$W$445,,$C450)/$F$433)))</f>
        <v>0</v>
      </c>
      <c r="AQ450" s="26">
        <f>IF($F$433="n/a",0,IF(AQ$3&lt;=$C450,0,IF(AQ$3&gt;($F$433+$C450),INDEX($D$445:$W$445,,$C450)-SUM($D450:AP450),INDEX($D$445:$W$445,,$C450)/$F$433)))</f>
        <v>0</v>
      </c>
      <c r="AR450" s="26">
        <f>IF($F$433="n/a",0,IF(AR$3&lt;=$C450,0,IF(AR$3&gt;($F$433+$C450),INDEX($D$445:$W$445,,$C450)-SUM($D450:AQ450),INDEX($D$445:$W$445,,$C450)/$F$433)))</f>
        <v>0</v>
      </c>
      <c r="AS450" s="26">
        <f>IF($F$433="n/a",0,IF(AS$3&lt;=$C450,0,IF(AS$3&gt;($F$433+$C450),INDEX($D$445:$W$445,,$C450)-SUM($D450:AR450),INDEX($D$445:$W$445,,$C450)/$F$433)))</f>
        <v>0</v>
      </c>
      <c r="AT450" s="26">
        <f>IF($F$433="n/a",0,IF(AT$3&lt;=$C450,0,IF(AT$3&gt;($F$433+$C450),INDEX($D$445:$W$445,,$C450)-SUM($D450:AS450),INDEX($D$445:$W$445,,$C450)/$F$433)))</f>
        <v>0</v>
      </c>
      <c r="AU450" s="26">
        <f>IF($F$433="n/a",0,IF(AU$3&lt;=$C450,0,IF(AU$3&gt;($F$433+$C450),INDEX($D$445:$W$445,,$C450)-SUM($D450:AT450),INDEX($D$445:$W$445,,$C450)/$F$433)))</f>
        <v>0</v>
      </c>
      <c r="AV450" s="26">
        <f>IF($F$433="n/a",0,IF(AV$3&lt;=$C450,0,IF(AV$3&gt;($F$433+$C450),INDEX($D$445:$W$445,,$C450)-SUM($D450:AU450),INDEX($D$445:$W$445,,$C450)/$F$433)))</f>
        <v>0</v>
      </c>
      <c r="AW450" s="26">
        <f>IF($F$433="n/a",0,IF(AW$3&lt;=$C450,0,IF(AW$3&gt;($F$433+$C450),INDEX($D$445:$W$445,,$C450)-SUM($D450:AV450),INDEX($D$445:$W$445,,$C450)/$F$433)))</f>
        <v>0</v>
      </c>
      <c r="AX450" s="26">
        <f>IF($F$433="n/a",0,IF(AX$3&lt;=$C450,0,IF(AX$3&gt;($F$433+$C450),INDEX($D$445:$W$445,,$C450)-SUM($D450:AW450),INDEX($D$445:$W$445,,$C450)/$F$433)))</f>
        <v>0</v>
      </c>
      <c r="AY450" s="26">
        <f>IF($F$433="n/a",0,IF(AY$3&lt;=$C450,0,IF(AY$3&gt;($F$433+$C450),INDEX($D$445:$W$445,,$C450)-SUM($D450:AX450),INDEX($D$445:$W$445,,$C450)/$F$433)))</f>
        <v>0</v>
      </c>
      <c r="AZ450" s="26">
        <f>IF($F$433="n/a",0,IF(AZ$3&lt;=$C450,0,IF(AZ$3&gt;($F$433+$C450),INDEX($D$445:$W$445,,$C450)-SUM($D450:AY450),INDEX($D$445:$W$445,,$C450)/$F$433)))</f>
        <v>0</v>
      </c>
      <c r="BA450" s="26">
        <f>IF($F$433="n/a",0,IF(BA$3&lt;=$C450,0,IF(BA$3&gt;($F$433+$C450),INDEX($D$445:$W$445,,$C450)-SUM($D450:AZ450),INDEX($D$445:$W$445,,$C450)/$F$433)))</f>
        <v>0</v>
      </c>
      <c r="BB450" s="26">
        <f>IF($F$433="n/a",0,IF(BB$3&lt;=$C450,0,IF(BB$3&gt;($F$433+$C450),INDEX($D$445:$W$445,,$C450)-SUM($D450:BA450),INDEX($D$445:$W$445,,$C450)/$F$433)))</f>
        <v>0</v>
      </c>
      <c r="BC450" s="26">
        <f>IF($F$433="n/a",0,IF(BC$3&lt;=$C450,0,IF(BC$3&gt;($F$433+$C450),INDEX($D$445:$W$445,,$C450)-SUM($D450:BB450),INDEX($D$445:$W$445,,$C450)/$F$433)))</f>
        <v>0</v>
      </c>
      <c r="BD450" s="26">
        <f>IF($F$433="n/a",0,IF(BD$3&lt;=$C450,0,IF(BD$3&gt;($F$433+$C450),INDEX($D$445:$W$445,,$C450)-SUM($D450:BC450),INDEX($D$445:$W$445,,$C450)/$F$433)))</f>
        <v>0</v>
      </c>
      <c r="BE450" s="26">
        <f>IF($F$433="n/a",0,IF(BE$3&lt;=$C450,0,IF(BE$3&gt;($F$433+$C450),INDEX($D$445:$W$445,,$C450)-SUM($D450:BD450),INDEX($D$445:$W$445,,$C450)/$F$433)))</f>
        <v>0</v>
      </c>
      <c r="BF450" s="26">
        <f>IF($F$433="n/a",0,IF(BF$3&lt;=$C450,0,IF(BF$3&gt;($F$433+$C450),INDEX($D$445:$W$445,,$C450)-SUM($D450:BE450),INDEX($D$445:$W$445,,$C450)/$F$433)))</f>
        <v>0</v>
      </c>
      <c r="BG450" s="26">
        <f>IF($F$433="n/a",0,IF(BG$3&lt;=$C450,0,IF(BG$3&gt;($F$433+$C450),INDEX($D$445:$W$445,,$C450)-SUM($D450:BF450),INDEX($D$445:$W$445,,$C450)/$F$433)))</f>
        <v>0</v>
      </c>
      <c r="BH450" s="26">
        <f>IF($F$433="n/a",0,IF(BH$3&lt;=$C450,0,IF(BH$3&gt;($F$433+$C450),INDEX($D$445:$W$445,,$C450)-SUM($D450:BG450),INDEX($D$445:$W$445,,$C450)/$F$433)))</f>
        <v>0</v>
      </c>
      <c r="BI450" s="26">
        <f>IF($F$433="n/a",0,IF(BI$3&lt;=$C450,0,IF(BI$3&gt;($F$433+$C450),INDEX($D$445:$W$445,,$C450)-SUM($D450:BH450),INDEX($D$445:$W$445,,$C450)/$F$433)))</f>
        <v>0</v>
      </c>
      <c r="BJ450" s="26">
        <f>IF($F$433="n/a",0,IF(BJ$3&lt;=$C450,0,IF(BJ$3&gt;($F$433+$C450),INDEX($D$445:$W$445,,$C450)-SUM($D450:BI450),INDEX($D$445:$W$445,,$C450)/$F$433)))</f>
        <v>0</v>
      </c>
      <c r="BK450" s="26">
        <f>IF($F$433="n/a",0,IF(BK$3&lt;=$C450,0,IF(BK$3&gt;($F$433+$C450),INDEX($D$445:$W$445,,$C450)-SUM($D450:BJ450),INDEX($D$445:$W$445,,$C450)/$F$433)))</f>
        <v>0</v>
      </c>
    </row>
    <row r="451" spans="2:63" hidden="1" outlineLevel="1" x14ac:dyDescent="0.3">
      <c r="B451" s="15">
        <v>2016</v>
      </c>
      <c r="C451">
        <v>4</v>
      </c>
      <c r="D451" s="26"/>
      <c r="E451" s="26">
        <f>IF($F$433="n/a",0,IF(E$3&lt;=$C451,0,IF(E$3&gt;($F$433+$C451),INDEX($D$445:$W$445,,$C451)-SUM($D451:D451),INDEX($D$445:$W$445,,$C451)/$F$433)))</f>
        <v>0</v>
      </c>
      <c r="F451" s="26">
        <f>IF($F$433="n/a",0,IF(F$3&lt;=$C451,0,IF(F$3&gt;($F$433+$C451),INDEX($D$445:$W$445,,$C451)-SUM($D451:E451),INDEX($D$445:$W$445,,$C451)/$F$433)))</f>
        <v>0</v>
      </c>
      <c r="G451" s="26">
        <f>IF($F$433="n/a",0,IF(G$3&lt;=$C451,0,IF(G$3&gt;($F$433+$C451),INDEX($D$445:$W$445,,$C451)-SUM($D451:F451),INDEX($D$445:$W$445,,$C451)/$F$433)))</f>
        <v>0</v>
      </c>
      <c r="H451" s="46">
        <f>IF($F$433="n/a",0,IF(H$3&lt;=$C451,0,IF(H$3&gt;($F$433+$C451),INDEX($D$445:$W$445,,$C451)-SUM($D451:G451),INDEX($D$445:$W$445,,$C451)/$F$433)))</f>
        <v>3.2620735144441658E-2</v>
      </c>
      <c r="I451" s="40">
        <f>IF($F$433="n/a",0,IF(I$3&lt;=$C451,0,IF(I$3&gt;($F$433+$C451),INDEX($D$445:$W$445,,$C451)-SUM($D451:H451),INDEX($D$445:$W$445,,$C451)/$F$433)))</f>
        <v>3.2620735144441658E-2</v>
      </c>
      <c r="J451" s="26">
        <f>IF($F$433="n/a",0,IF(J$3&lt;=$C451,0,IF(J$3&gt;($F$433+$C451),INDEX($D$445:$W$445,,$C451)-SUM($D451:I451),INDEX($D$445:$W$445,,$C451)/$F$433)))</f>
        <v>3.2620735144441658E-2</v>
      </c>
      <c r="K451" s="26">
        <f>IF($F$433="n/a",0,IF(K$3&lt;=$C451,0,IF(K$3&gt;($F$433+$C451),INDEX($D$445:$W$445,,$C451)-SUM($D451:J451),INDEX($D$445:$W$445,,$C451)/$F$433)))</f>
        <v>3.2620735144441658E-2</v>
      </c>
      <c r="L451" s="26">
        <f>IF($F$433="n/a",0,IF(L$3&lt;=$C451,0,IF(L$3&gt;($F$433+$C451),INDEX($D$445:$W$445,,$C451)-SUM($D451:K451),INDEX($D$445:$W$445,,$C451)/$F$433)))</f>
        <v>3.2620735144441658E-2</v>
      </c>
      <c r="M451" s="26">
        <f>IF($F$433="n/a",0,IF(M$3&lt;=$C451,0,IF(M$3&gt;($F$433+$C451),INDEX($D$445:$W$445,,$C451)-SUM($D451:L451),INDEX($D$445:$W$445,,$C451)/$F$433)))</f>
        <v>0</v>
      </c>
      <c r="N451" s="26">
        <f>IF($F$433="n/a",0,IF(N$3&lt;=$C451,0,IF(N$3&gt;($F$433+$C451),INDEX($D$445:$W$445,,$C451)-SUM($D451:M451),INDEX($D$445:$W$445,,$C451)/$F$433)))</f>
        <v>0</v>
      </c>
      <c r="O451" s="26">
        <f>IF($F$433="n/a",0,IF(O$3&lt;=$C451,0,IF(O$3&gt;($F$433+$C451),INDEX($D$445:$W$445,,$C451)-SUM($D451:N451),INDEX($D$445:$W$445,,$C451)/$F$433)))</f>
        <v>0</v>
      </c>
      <c r="P451" s="26">
        <f>IF($F$433="n/a",0,IF(P$3&lt;=$C451,0,IF(P$3&gt;($F$433+$C451),INDEX($D$445:$W$445,,$C451)-SUM($D451:O451),INDEX($D$445:$W$445,,$C451)/$F$433)))</f>
        <v>0</v>
      </c>
      <c r="Q451" s="26">
        <f>IF($F$433="n/a",0,IF(Q$3&lt;=$C451,0,IF(Q$3&gt;($F$433+$C451),INDEX($D$445:$W$445,,$C451)-SUM($D451:P451),INDEX($D$445:$W$445,,$C451)/$F$433)))</f>
        <v>0</v>
      </c>
      <c r="R451" s="26">
        <f>IF($F$433="n/a",0,IF(R$3&lt;=$C451,0,IF(R$3&gt;($F$433+$C451),INDEX($D$445:$W$445,,$C451)-SUM($D451:Q451),INDEX($D$445:$W$445,,$C451)/$F$433)))</f>
        <v>0</v>
      </c>
      <c r="S451" s="26">
        <f>IF($F$433="n/a",0,IF(S$3&lt;=$C451,0,IF(S$3&gt;($F$433+$C451),INDEX($D$445:$W$445,,$C451)-SUM($D451:R451),INDEX($D$445:$W$445,,$C451)/$F$433)))</f>
        <v>0</v>
      </c>
      <c r="T451" s="26">
        <f>IF($F$433="n/a",0,IF(T$3&lt;=$C451,0,IF(T$3&gt;($F$433+$C451),INDEX($D$445:$W$445,,$C451)-SUM($D451:S451),INDEX($D$445:$W$445,,$C451)/$F$433)))</f>
        <v>0</v>
      </c>
      <c r="U451" s="26">
        <f>IF($F$433="n/a",0,IF(U$3&lt;=$C451,0,IF(U$3&gt;($F$433+$C451),INDEX($D$445:$W$445,,$C451)-SUM($D451:T451),INDEX($D$445:$W$445,,$C451)/$F$433)))</f>
        <v>0</v>
      </c>
      <c r="V451" s="26">
        <f>IF($F$433="n/a",0,IF(V$3&lt;=$C451,0,IF(V$3&gt;($F$433+$C451),INDEX($D$445:$W$445,,$C451)-SUM($D451:U451),INDEX($D$445:$W$445,,$C451)/$F$433)))</f>
        <v>0</v>
      </c>
      <c r="W451" s="26">
        <f>IF($F$433="n/a",0,IF(W$3&lt;=$C451,0,IF(W$3&gt;($F$433+$C451),INDEX($D$445:$W$445,,$C451)-SUM($D451:V451),INDEX($D$445:$W$445,,$C451)/$F$433)))</f>
        <v>0</v>
      </c>
      <c r="X451" s="26">
        <f>IF($F$433="n/a",0,IF(X$3&lt;=$C451,0,IF(X$3&gt;($F$433+$C451),INDEX($D$445:$W$445,,$C451)-SUM($D451:W451),INDEX($D$445:$W$445,,$C451)/$F$433)))</f>
        <v>0</v>
      </c>
      <c r="Y451" s="26">
        <f>IF($F$433="n/a",0,IF(Y$3&lt;=$C451,0,IF(Y$3&gt;($F$433+$C451),INDEX($D$445:$W$445,,$C451)-SUM($D451:X451),INDEX($D$445:$W$445,,$C451)/$F$433)))</f>
        <v>0</v>
      </c>
      <c r="Z451" s="26">
        <f>IF($F$433="n/a",0,IF(Z$3&lt;=$C451,0,IF(Z$3&gt;($F$433+$C451),INDEX($D$445:$W$445,,$C451)-SUM($D451:Y451),INDEX($D$445:$W$445,,$C451)/$F$433)))</f>
        <v>0</v>
      </c>
      <c r="AA451" s="26">
        <f>IF($F$433="n/a",0,IF(AA$3&lt;=$C451,0,IF(AA$3&gt;($F$433+$C451),INDEX($D$445:$W$445,,$C451)-SUM($D451:Z451),INDEX($D$445:$W$445,,$C451)/$F$433)))</f>
        <v>0</v>
      </c>
      <c r="AB451" s="26">
        <f>IF($F$433="n/a",0,IF(AB$3&lt;=$C451,0,IF(AB$3&gt;($F$433+$C451),INDEX($D$445:$W$445,,$C451)-SUM($D451:AA451),INDEX($D$445:$W$445,,$C451)/$F$433)))</f>
        <v>0</v>
      </c>
      <c r="AC451" s="26">
        <f>IF($F$433="n/a",0,IF(AC$3&lt;=$C451,0,IF(AC$3&gt;($F$433+$C451),INDEX($D$445:$W$445,,$C451)-SUM($D451:AB451),INDEX($D$445:$W$445,,$C451)/$F$433)))</f>
        <v>0</v>
      </c>
      <c r="AD451" s="26">
        <f>IF($F$433="n/a",0,IF(AD$3&lt;=$C451,0,IF(AD$3&gt;($F$433+$C451),INDEX($D$445:$W$445,,$C451)-SUM($D451:AC451),INDEX($D$445:$W$445,,$C451)/$F$433)))</f>
        <v>0</v>
      </c>
      <c r="AE451" s="26">
        <f>IF($F$433="n/a",0,IF(AE$3&lt;=$C451,0,IF(AE$3&gt;($F$433+$C451),INDEX($D$445:$W$445,,$C451)-SUM($D451:AD451),INDEX($D$445:$W$445,,$C451)/$F$433)))</f>
        <v>0</v>
      </c>
      <c r="AF451" s="26">
        <f>IF($F$433="n/a",0,IF(AF$3&lt;=$C451,0,IF(AF$3&gt;($F$433+$C451),INDEX($D$445:$W$445,,$C451)-SUM($D451:AE451),INDEX($D$445:$W$445,,$C451)/$F$433)))</f>
        <v>0</v>
      </c>
      <c r="AG451" s="26">
        <f>IF($F$433="n/a",0,IF(AG$3&lt;=$C451,0,IF(AG$3&gt;($F$433+$C451),INDEX($D$445:$W$445,,$C451)-SUM($D451:AF451),INDEX($D$445:$W$445,,$C451)/$F$433)))</f>
        <v>0</v>
      </c>
      <c r="AH451" s="26">
        <f>IF($F$433="n/a",0,IF(AH$3&lt;=$C451,0,IF(AH$3&gt;($F$433+$C451),INDEX($D$445:$W$445,,$C451)-SUM($D451:AG451),INDEX($D$445:$W$445,,$C451)/$F$433)))</f>
        <v>0</v>
      </c>
      <c r="AI451" s="26">
        <f>IF($F$433="n/a",0,IF(AI$3&lt;=$C451,0,IF(AI$3&gt;($F$433+$C451),INDEX($D$445:$W$445,,$C451)-SUM($D451:AH451),INDEX($D$445:$W$445,,$C451)/$F$433)))</f>
        <v>0</v>
      </c>
      <c r="AJ451" s="26">
        <f>IF($F$433="n/a",0,IF(AJ$3&lt;=$C451,0,IF(AJ$3&gt;($F$433+$C451),INDEX($D$445:$W$445,,$C451)-SUM($D451:AI451),INDEX($D$445:$W$445,,$C451)/$F$433)))</f>
        <v>0</v>
      </c>
      <c r="AK451" s="26">
        <f>IF($F$433="n/a",0,IF(AK$3&lt;=$C451,0,IF(AK$3&gt;($F$433+$C451),INDEX($D$445:$W$445,,$C451)-SUM($D451:AJ451),INDEX($D$445:$W$445,,$C451)/$F$433)))</f>
        <v>0</v>
      </c>
      <c r="AL451" s="26">
        <f>IF($F$433="n/a",0,IF(AL$3&lt;=$C451,0,IF(AL$3&gt;($F$433+$C451),INDEX($D$445:$W$445,,$C451)-SUM($D451:AK451),INDEX($D$445:$W$445,,$C451)/$F$433)))</f>
        <v>0</v>
      </c>
      <c r="AM451" s="26">
        <f>IF($F$433="n/a",0,IF(AM$3&lt;=$C451,0,IF(AM$3&gt;($F$433+$C451),INDEX($D$445:$W$445,,$C451)-SUM($D451:AL451),INDEX($D$445:$W$445,,$C451)/$F$433)))</f>
        <v>0</v>
      </c>
      <c r="AN451" s="26">
        <f>IF($F$433="n/a",0,IF(AN$3&lt;=$C451,0,IF(AN$3&gt;($F$433+$C451),INDEX($D$445:$W$445,,$C451)-SUM($D451:AM451),INDEX($D$445:$W$445,,$C451)/$F$433)))</f>
        <v>0</v>
      </c>
      <c r="AO451" s="26">
        <f>IF($F$433="n/a",0,IF(AO$3&lt;=$C451,0,IF(AO$3&gt;($F$433+$C451),INDEX($D$445:$W$445,,$C451)-SUM($D451:AN451),INDEX($D$445:$W$445,,$C451)/$F$433)))</f>
        <v>0</v>
      </c>
      <c r="AP451" s="26">
        <f>IF($F$433="n/a",0,IF(AP$3&lt;=$C451,0,IF(AP$3&gt;($F$433+$C451),INDEX($D$445:$W$445,,$C451)-SUM($D451:AO451),INDEX($D$445:$W$445,,$C451)/$F$433)))</f>
        <v>0</v>
      </c>
      <c r="AQ451" s="26">
        <f>IF($F$433="n/a",0,IF(AQ$3&lt;=$C451,0,IF(AQ$3&gt;($F$433+$C451),INDEX($D$445:$W$445,,$C451)-SUM($D451:AP451),INDEX($D$445:$W$445,,$C451)/$F$433)))</f>
        <v>0</v>
      </c>
      <c r="AR451" s="26">
        <f>IF($F$433="n/a",0,IF(AR$3&lt;=$C451,0,IF(AR$3&gt;($F$433+$C451),INDEX($D$445:$W$445,,$C451)-SUM($D451:AQ451),INDEX($D$445:$W$445,,$C451)/$F$433)))</f>
        <v>0</v>
      </c>
      <c r="AS451" s="26">
        <f>IF($F$433="n/a",0,IF(AS$3&lt;=$C451,0,IF(AS$3&gt;($F$433+$C451),INDEX($D$445:$W$445,,$C451)-SUM($D451:AR451),INDEX($D$445:$W$445,,$C451)/$F$433)))</f>
        <v>0</v>
      </c>
      <c r="AT451" s="26">
        <f>IF($F$433="n/a",0,IF(AT$3&lt;=$C451,0,IF(AT$3&gt;($F$433+$C451),INDEX($D$445:$W$445,,$C451)-SUM($D451:AS451),INDEX($D$445:$W$445,,$C451)/$F$433)))</f>
        <v>0</v>
      </c>
      <c r="AU451" s="26">
        <f>IF($F$433="n/a",0,IF(AU$3&lt;=$C451,0,IF(AU$3&gt;($F$433+$C451),INDEX($D$445:$W$445,,$C451)-SUM($D451:AT451),INDEX($D$445:$W$445,,$C451)/$F$433)))</f>
        <v>0</v>
      </c>
      <c r="AV451" s="26">
        <f>IF($F$433="n/a",0,IF(AV$3&lt;=$C451,0,IF(AV$3&gt;($F$433+$C451),INDEX($D$445:$W$445,,$C451)-SUM($D451:AU451),INDEX($D$445:$W$445,,$C451)/$F$433)))</f>
        <v>0</v>
      </c>
      <c r="AW451" s="26">
        <f>IF($F$433="n/a",0,IF(AW$3&lt;=$C451,0,IF(AW$3&gt;($F$433+$C451),INDEX($D$445:$W$445,,$C451)-SUM($D451:AV451),INDEX($D$445:$W$445,,$C451)/$F$433)))</f>
        <v>0</v>
      </c>
      <c r="AX451" s="26">
        <f>IF($F$433="n/a",0,IF(AX$3&lt;=$C451,0,IF(AX$3&gt;($F$433+$C451),INDEX($D$445:$W$445,,$C451)-SUM($D451:AW451),INDEX($D$445:$W$445,,$C451)/$F$433)))</f>
        <v>0</v>
      </c>
      <c r="AY451" s="26">
        <f>IF($F$433="n/a",0,IF(AY$3&lt;=$C451,0,IF(AY$3&gt;($F$433+$C451),INDEX($D$445:$W$445,,$C451)-SUM($D451:AX451),INDEX($D$445:$W$445,,$C451)/$F$433)))</f>
        <v>0</v>
      </c>
      <c r="AZ451" s="26">
        <f>IF($F$433="n/a",0,IF(AZ$3&lt;=$C451,0,IF(AZ$3&gt;($F$433+$C451),INDEX($D$445:$W$445,,$C451)-SUM($D451:AY451),INDEX($D$445:$W$445,,$C451)/$F$433)))</f>
        <v>0</v>
      </c>
      <c r="BA451" s="26">
        <f>IF($F$433="n/a",0,IF(BA$3&lt;=$C451,0,IF(BA$3&gt;($F$433+$C451),INDEX($D$445:$W$445,,$C451)-SUM($D451:AZ451),INDEX($D$445:$W$445,,$C451)/$F$433)))</f>
        <v>0</v>
      </c>
      <c r="BB451" s="26">
        <f>IF($F$433="n/a",0,IF(BB$3&lt;=$C451,0,IF(BB$3&gt;($F$433+$C451),INDEX($D$445:$W$445,,$C451)-SUM($D451:BA451),INDEX($D$445:$W$445,,$C451)/$F$433)))</f>
        <v>0</v>
      </c>
      <c r="BC451" s="26">
        <f>IF($F$433="n/a",0,IF(BC$3&lt;=$C451,0,IF(BC$3&gt;($F$433+$C451),INDEX($D$445:$W$445,,$C451)-SUM($D451:BB451),INDEX($D$445:$W$445,,$C451)/$F$433)))</f>
        <v>0</v>
      </c>
      <c r="BD451" s="26">
        <f>IF($F$433="n/a",0,IF(BD$3&lt;=$C451,0,IF(BD$3&gt;($F$433+$C451),INDEX($D$445:$W$445,,$C451)-SUM($D451:BC451),INDEX($D$445:$W$445,,$C451)/$F$433)))</f>
        <v>0</v>
      </c>
      <c r="BE451" s="26">
        <f>IF($F$433="n/a",0,IF(BE$3&lt;=$C451,0,IF(BE$3&gt;($F$433+$C451),INDEX($D$445:$W$445,,$C451)-SUM($D451:BD451),INDEX($D$445:$W$445,,$C451)/$F$433)))</f>
        <v>0</v>
      </c>
      <c r="BF451" s="26">
        <f>IF($F$433="n/a",0,IF(BF$3&lt;=$C451,0,IF(BF$3&gt;($F$433+$C451),INDEX($D$445:$W$445,,$C451)-SUM($D451:BE451),INDEX($D$445:$W$445,,$C451)/$F$433)))</f>
        <v>0</v>
      </c>
      <c r="BG451" s="26">
        <f>IF($F$433="n/a",0,IF(BG$3&lt;=$C451,0,IF(BG$3&gt;($F$433+$C451),INDEX($D$445:$W$445,,$C451)-SUM($D451:BF451),INDEX($D$445:$W$445,,$C451)/$F$433)))</f>
        <v>0</v>
      </c>
      <c r="BH451" s="26">
        <f>IF($F$433="n/a",0,IF(BH$3&lt;=$C451,0,IF(BH$3&gt;($F$433+$C451),INDEX($D$445:$W$445,,$C451)-SUM($D451:BG451),INDEX($D$445:$W$445,,$C451)/$F$433)))</f>
        <v>0</v>
      </c>
      <c r="BI451" s="26">
        <f>IF($F$433="n/a",0,IF(BI$3&lt;=$C451,0,IF(BI$3&gt;($F$433+$C451),INDEX($D$445:$W$445,,$C451)-SUM($D451:BH451),INDEX($D$445:$W$445,,$C451)/$F$433)))</f>
        <v>0</v>
      </c>
      <c r="BJ451" s="26">
        <f>IF($F$433="n/a",0,IF(BJ$3&lt;=$C451,0,IF(BJ$3&gt;($F$433+$C451),INDEX($D$445:$W$445,,$C451)-SUM($D451:BI451),INDEX($D$445:$W$445,,$C451)/$F$433)))</f>
        <v>0</v>
      </c>
      <c r="BK451" s="26">
        <f>IF($F$433="n/a",0,IF(BK$3&lt;=$C451,0,IF(BK$3&gt;($F$433+$C451),INDEX($D$445:$W$445,,$C451)-SUM($D451:BJ451),INDEX($D$445:$W$445,,$C451)/$F$433)))</f>
        <v>0</v>
      </c>
    </row>
    <row r="452" spans="2:63" hidden="1" outlineLevel="1" x14ac:dyDescent="0.3">
      <c r="B452" s="15">
        <v>2017</v>
      </c>
      <c r="C452">
        <v>5</v>
      </c>
      <c r="D452" s="26"/>
      <c r="E452" s="26">
        <f>IF($F$433="n/a",0,IF(E$3&lt;=$C452,0,IF(E$3&gt;($F$433+$C452),INDEX($D$445:$W$445,,$C452)-SUM($D452:D452),INDEX($D$445:$W$445,,$C452)/$F$433)))</f>
        <v>0</v>
      </c>
      <c r="F452" s="26">
        <f>IF($F$433="n/a",0,IF(F$3&lt;=$C452,0,IF(F$3&gt;($F$433+$C452),INDEX($D$445:$W$445,,$C452)-SUM($D452:E452),INDEX($D$445:$W$445,,$C452)/$F$433)))</f>
        <v>0</v>
      </c>
      <c r="G452" s="26">
        <f>IF($F$433="n/a",0,IF(G$3&lt;=$C452,0,IF(G$3&gt;($F$433+$C452),INDEX($D$445:$W$445,,$C452)-SUM($D452:F452),INDEX($D$445:$W$445,,$C452)/$F$433)))</f>
        <v>0</v>
      </c>
      <c r="H452" s="46">
        <f>IF($F$433="n/a",0,IF(H$3&lt;=$C452,0,IF(H$3&gt;($F$433+$C452),INDEX($D$445:$W$445,,$C452)-SUM($D452:G452),INDEX($D$445:$W$445,,$C452)/$F$433)))</f>
        <v>0</v>
      </c>
      <c r="I452" s="40">
        <f>IF($F$433="n/a",0,IF(I$3&lt;=$C452,0,IF(I$3&gt;($F$433+$C452),INDEX($D$445:$W$445,,$C452)-SUM($D452:H452),INDEX($D$445:$W$445,,$C452)/$F$433)))</f>
        <v>6.7184943109032558E-2</v>
      </c>
      <c r="J452" s="26">
        <f>IF($F$433="n/a",0,IF(J$3&lt;=$C452,0,IF(J$3&gt;($F$433+$C452),INDEX($D$445:$W$445,,$C452)-SUM($D452:I452),INDEX($D$445:$W$445,,$C452)/$F$433)))</f>
        <v>6.7184943109032558E-2</v>
      </c>
      <c r="K452" s="26">
        <f>IF($F$433="n/a",0,IF(K$3&lt;=$C452,0,IF(K$3&gt;($F$433+$C452),INDEX($D$445:$W$445,,$C452)-SUM($D452:J452),INDEX($D$445:$W$445,,$C452)/$F$433)))</f>
        <v>6.7184943109032558E-2</v>
      </c>
      <c r="L452" s="26">
        <f>IF($F$433="n/a",0,IF(L$3&lt;=$C452,0,IF(L$3&gt;($F$433+$C452),INDEX($D$445:$W$445,,$C452)-SUM($D452:K452),INDEX($D$445:$W$445,,$C452)/$F$433)))</f>
        <v>6.7184943109032558E-2</v>
      </c>
      <c r="M452" s="26">
        <f>IF($F$433="n/a",0,IF(M$3&lt;=$C452,0,IF(M$3&gt;($F$433+$C452),INDEX($D$445:$W$445,,$C452)-SUM($D452:L452),INDEX($D$445:$W$445,,$C452)/$F$433)))</f>
        <v>6.7184943109032558E-2</v>
      </c>
      <c r="N452" s="26">
        <f>IF($F$433="n/a",0,IF(N$3&lt;=$C452,0,IF(N$3&gt;($F$433+$C452),INDEX($D$445:$W$445,,$C452)-SUM($D452:M452),INDEX($D$445:$W$445,,$C452)/$F$433)))</f>
        <v>0</v>
      </c>
      <c r="O452" s="26">
        <f>IF($F$433="n/a",0,IF(O$3&lt;=$C452,0,IF(O$3&gt;($F$433+$C452),INDEX($D$445:$W$445,,$C452)-SUM($D452:N452),INDEX($D$445:$W$445,,$C452)/$F$433)))</f>
        <v>0</v>
      </c>
      <c r="P452" s="26">
        <f>IF($F$433="n/a",0,IF(P$3&lt;=$C452,0,IF(P$3&gt;($F$433+$C452),INDEX($D$445:$W$445,,$C452)-SUM($D452:O452),INDEX($D$445:$W$445,,$C452)/$F$433)))</f>
        <v>0</v>
      </c>
      <c r="Q452" s="26">
        <f>IF($F$433="n/a",0,IF(Q$3&lt;=$C452,0,IF(Q$3&gt;($F$433+$C452),INDEX($D$445:$W$445,,$C452)-SUM($D452:P452),INDEX($D$445:$W$445,,$C452)/$F$433)))</f>
        <v>0</v>
      </c>
      <c r="R452" s="26">
        <f>IF($F$433="n/a",0,IF(R$3&lt;=$C452,0,IF(R$3&gt;($F$433+$C452),INDEX($D$445:$W$445,,$C452)-SUM($D452:Q452),INDEX($D$445:$W$445,,$C452)/$F$433)))</f>
        <v>0</v>
      </c>
      <c r="S452" s="26">
        <f>IF($F$433="n/a",0,IF(S$3&lt;=$C452,0,IF(S$3&gt;($F$433+$C452),INDEX($D$445:$W$445,,$C452)-SUM($D452:R452),INDEX($D$445:$W$445,,$C452)/$F$433)))</f>
        <v>0</v>
      </c>
      <c r="T452" s="26">
        <f>IF($F$433="n/a",0,IF(T$3&lt;=$C452,0,IF(T$3&gt;($F$433+$C452),INDEX($D$445:$W$445,,$C452)-SUM($D452:S452),INDEX($D$445:$W$445,,$C452)/$F$433)))</f>
        <v>0</v>
      </c>
      <c r="U452" s="26">
        <f>IF($F$433="n/a",0,IF(U$3&lt;=$C452,0,IF(U$3&gt;($F$433+$C452),INDEX($D$445:$W$445,,$C452)-SUM($D452:T452),INDEX($D$445:$W$445,,$C452)/$F$433)))</f>
        <v>0</v>
      </c>
      <c r="V452" s="26">
        <f>IF($F$433="n/a",0,IF(V$3&lt;=$C452,0,IF(V$3&gt;($F$433+$C452),INDEX($D$445:$W$445,,$C452)-SUM($D452:U452),INDEX($D$445:$W$445,,$C452)/$F$433)))</f>
        <v>0</v>
      </c>
      <c r="W452" s="26">
        <f>IF($F$433="n/a",0,IF(W$3&lt;=$C452,0,IF(W$3&gt;($F$433+$C452),INDEX($D$445:$W$445,,$C452)-SUM($D452:V452),INDEX($D$445:$W$445,,$C452)/$F$433)))</f>
        <v>0</v>
      </c>
      <c r="X452" s="26">
        <f>IF($F$433="n/a",0,IF(X$3&lt;=$C452,0,IF(X$3&gt;($F$433+$C452),INDEX($D$445:$W$445,,$C452)-SUM($D452:W452),INDEX($D$445:$W$445,,$C452)/$F$433)))</f>
        <v>0</v>
      </c>
      <c r="Y452" s="26">
        <f>IF($F$433="n/a",0,IF(Y$3&lt;=$C452,0,IF(Y$3&gt;($F$433+$C452),INDEX($D$445:$W$445,,$C452)-SUM($D452:X452),INDEX($D$445:$W$445,,$C452)/$F$433)))</f>
        <v>0</v>
      </c>
      <c r="Z452" s="26">
        <f>IF($F$433="n/a",0,IF(Z$3&lt;=$C452,0,IF(Z$3&gt;($F$433+$C452),INDEX($D$445:$W$445,,$C452)-SUM($D452:Y452),INDEX($D$445:$W$445,,$C452)/$F$433)))</f>
        <v>0</v>
      </c>
      <c r="AA452" s="26">
        <f>IF($F$433="n/a",0,IF(AA$3&lt;=$C452,0,IF(AA$3&gt;($F$433+$C452),INDEX($D$445:$W$445,,$C452)-SUM($D452:Z452),INDEX($D$445:$W$445,,$C452)/$F$433)))</f>
        <v>0</v>
      </c>
      <c r="AB452" s="26">
        <f>IF($F$433="n/a",0,IF(AB$3&lt;=$C452,0,IF(AB$3&gt;($F$433+$C452),INDEX($D$445:$W$445,,$C452)-SUM($D452:AA452),INDEX($D$445:$W$445,,$C452)/$F$433)))</f>
        <v>0</v>
      </c>
      <c r="AC452" s="26">
        <f>IF($F$433="n/a",0,IF(AC$3&lt;=$C452,0,IF(AC$3&gt;($F$433+$C452),INDEX($D$445:$W$445,,$C452)-SUM($D452:AB452),INDEX($D$445:$W$445,,$C452)/$F$433)))</f>
        <v>0</v>
      </c>
      <c r="AD452" s="26">
        <f>IF($F$433="n/a",0,IF(AD$3&lt;=$C452,0,IF(AD$3&gt;($F$433+$C452),INDEX($D$445:$W$445,,$C452)-SUM($D452:AC452),INDEX($D$445:$W$445,,$C452)/$F$433)))</f>
        <v>0</v>
      </c>
      <c r="AE452" s="26">
        <f>IF($F$433="n/a",0,IF(AE$3&lt;=$C452,0,IF(AE$3&gt;($F$433+$C452),INDEX($D$445:$W$445,,$C452)-SUM($D452:AD452),INDEX($D$445:$W$445,,$C452)/$F$433)))</f>
        <v>0</v>
      </c>
      <c r="AF452" s="26">
        <f>IF($F$433="n/a",0,IF(AF$3&lt;=$C452,0,IF(AF$3&gt;($F$433+$C452),INDEX($D$445:$W$445,,$C452)-SUM($D452:AE452),INDEX($D$445:$W$445,,$C452)/$F$433)))</f>
        <v>0</v>
      </c>
      <c r="AG452" s="26">
        <f>IF($F$433="n/a",0,IF(AG$3&lt;=$C452,0,IF(AG$3&gt;($F$433+$C452),INDEX($D$445:$W$445,,$C452)-SUM($D452:AF452),INDEX($D$445:$W$445,,$C452)/$F$433)))</f>
        <v>0</v>
      </c>
      <c r="AH452" s="26">
        <f>IF($F$433="n/a",0,IF(AH$3&lt;=$C452,0,IF(AH$3&gt;($F$433+$C452),INDEX($D$445:$W$445,,$C452)-SUM($D452:AG452),INDEX($D$445:$W$445,,$C452)/$F$433)))</f>
        <v>0</v>
      </c>
      <c r="AI452" s="26">
        <f>IF($F$433="n/a",0,IF(AI$3&lt;=$C452,0,IF(AI$3&gt;($F$433+$C452),INDEX($D$445:$W$445,,$C452)-SUM($D452:AH452),INDEX($D$445:$W$445,,$C452)/$F$433)))</f>
        <v>0</v>
      </c>
      <c r="AJ452" s="26">
        <f>IF($F$433="n/a",0,IF(AJ$3&lt;=$C452,0,IF(AJ$3&gt;($F$433+$C452),INDEX($D$445:$W$445,,$C452)-SUM($D452:AI452),INDEX($D$445:$W$445,,$C452)/$F$433)))</f>
        <v>0</v>
      </c>
      <c r="AK452" s="26">
        <f>IF($F$433="n/a",0,IF(AK$3&lt;=$C452,0,IF(AK$3&gt;($F$433+$C452),INDEX($D$445:$W$445,,$C452)-SUM($D452:AJ452),INDEX($D$445:$W$445,,$C452)/$F$433)))</f>
        <v>0</v>
      </c>
      <c r="AL452" s="26">
        <f>IF($F$433="n/a",0,IF(AL$3&lt;=$C452,0,IF(AL$3&gt;($F$433+$C452),INDEX($D$445:$W$445,,$C452)-SUM($D452:AK452),INDEX($D$445:$W$445,,$C452)/$F$433)))</f>
        <v>0</v>
      </c>
      <c r="AM452" s="26">
        <f>IF($F$433="n/a",0,IF(AM$3&lt;=$C452,0,IF(AM$3&gt;($F$433+$C452),INDEX($D$445:$W$445,,$C452)-SUM($D452:AL452),INDEX($D$445:$W$445,,$C452)/$F$433)))</f>
        <v>0</v>
      </c>
      <c r="AN452" s="26">
        <f>IF($F$433="n/a",0,IF(AN$3&lt;=$C452,0,IF(AN$3&gt;($F$433+$C452),INDEX($D$445:$W$445,,$C452)-SUM($D452:AM452),INDEX($D$445:$W$445,,$C452)/$F$433)))</f>
        <v>0</v>
      </c>
      <c r="AO452" s="26">
        <f>IF($F$433="n/a",0,IF(AO$3&lt;=$C452,0,IF(AO$3&gt;($F$433+$C452),INDEX($D$445:$W$445,,$C452)-SUM($D452:AN452),INDEX($D$445:$W$445,,$C452)/$F$433)))</f>
        <v>0</v>
      </c>
      <c r="AP452" s="26">
        <f>IF($F$433="n/a",0,IF(AP$3&lt;=$C452,0,IF(AP$3&gt;($F$433+$C452),INDEX($D$445:$W$445,,$C452)-SUM($D452:AO452),INDEX($D$445:$W$445,,$C452)/$F$433)))</f>
        <v>0</v>
      </c>
      <c r="AQ452" s="26">
        <f>IF($F$433="n/a",0,IF(AQ$3&lt;=$C452,0,IF(AQ$3&gt;($F$433+$C452),INDEX($D$445:$W$445,,$C452)-SUM($D452:AP452),INDEX($D$445:$W$445,,$C452)/$F$433)))</f>
        <v>0</v>
      </c>
      <c r="AR452" s="26">
        <f>IF($F$433="n/a",0,IF(AR$3&lt;=$C452,0,IF(AR$3&gt;($F$433+$C452),INDEX($D$445:$W$445,,$C452)-SUM($D452:AQ452),INDEX($D$445:$W$445,,$C452)/$F$433)))</f>
        <v>0</v>
      </c>
      <c r="AS452" s="26">
        <f>IF($F$433="n/a",0,IF(AS$3&lt;=$C452,0,IF(AS$3&gt;($F$433+$C452),INDEX($D$445:$W$445,,$C452)-SUM($D452:AR452),INDEX($D$445:$W$445,,$C452)/$F$433)))</f>
        <v>0</v>
      </c>
      <c r="AT452" s="26">
        <f>IF($F$433="n/a",0,IF(AT$3&lt;=$C452,0,IF(AT$3&gt;($F$433+$C452),INDEX($D$445:$W$445,,$C452)-SUM($D452:AS452),INDEX($D$445:$W$445,,$C452)/$F$433)))</f>
        <v>0</v>
      </c>
      <c r="AU452" s="26">
        <f>IF($F$433="n/a",0,IF(AU$3&lt;=$C452,0,IF(AU$3&gt;($F$433+$C452),INDEX($D$445:$W$445,,$C452)-SUM($D452:AT452),INDEX($D$445:$W$445,,$C452)/$F$433)))</f>
        <v>0</v>
      </c>
      <c r="AV452" s="26">
        <f>IF($F$433="n/a",0,IF(AV$3&lt;=$C452,0,IF(AV$3&gt;($F$433+$C452),INDEX($D$445:$W$445,,$C452)-SUM($D452:AU452),INDEX($D$445:$W$445,,$C452)/$F$433)))</f>
        <v>0</v>
      </c>
      <c r="AW452" s="26">
        <f>IF($F$433="n/a",0,IF(AW$3&lt;=$C452,0,IF(AW$3&gt;($F$433+$C452),INDEX($D$445:$W$445,,$C452)-SUM($D452:AV452),INDEX($D$445:$W$445,,$C452)/$F$433)))</f>
        <v>0</v>
      </c>
      <c r="AX452" s="26">
        <f>IF($F$433="n/a",0,IF(AX$3&lt;=$C452,0,IF(AX$3&gt;($F$433+$C452),INDEX($D$445:$W$445,,$C452)-SUM($D452:AW452),INDEX($D$445:$W$445,,$C452)/$F$433)))</f>
        <v>0</v>
      </c>
      <c r="AY452" s="26">
        <f>IF($F$433="n/a",0,IF(AY$3&lt;=$C452,0,IF(AY$3&gt;($F$433+$C452),INDEX($D$445:$W$445,,$C452)-SUM($D452:AX452),INDEX($D$445:$W$445,,$C452)/$F$433)))</f>
        <v>0</v>
      </c>
      <c r="AZ452" s="26">
        <f>IF($F$433="n/a",0,IF(AZ$3&lt;=$C452,0,IF(AZ$3&gt;($F$433+$C452),INDEX($D$445:$W$445,,$C452)-SUM($D452:AY452),INDEX($D$445:$W$445,,$C452)/$F$433)))</f>
        <v>0</v>
      </c>
      <c r="BA452" s="26">
        <f>IF($F$433="n/a",0,IF(BA$3&lt;=$C452,0,IF(BA$3&gt;($F$433+$C452),INDEX($D$445:$W$445,,$C452)-SUM($D452:AZ452),INDEX($D$445:$W$445,,$C452)/$F$433)))</f>
        <v>0</v>
      </c>
      <c r="BB452" s="26">
        <f>IF($F$433="n/a",0,IF(BB$3&lt;=$C452,0,IF(BB$3&gt;($F$433+$C452),INDEX($D$445:$W$445,,$C452)-SUM($D452:BA452),INDEX($D$445:$W$445,,$C452)/$F$433)))</f>
        <v>0</v>
      </c>
      <c r="BC452" s="26">
        <f>IF($F$433="n/a",0,IF(BC$3&lt;=$C452,0,IF(BC$3&gt;($F$433+$C452),INDEX($D$445:$W$445,,$C452)-SUM($D452:BB452),INDEX($D$445:$W$445,,$C452)/$F$433)))</f>
        <v>0</v>
      </c>
      <c r="BD452" s="26">
        <f>IF($F$433="n/a",0,IF(BD$3&lt;=$C452,0,IF(BD$3&gt;($F$433+$C452),INDEX($D$445:$W$445,,$C452)-SUM($D452:BC452),INDEX($D$445:$W$445,,$C452)/$F$433)))</f>
        <v>0</v>
      </c>
      <c r="BE452" s="26">
        <f>IF($F$433="n/a",0,IF(BE$3&lt;=$C452,0,IF(BE$3&gt;($F$433+$C452),INDEX($D$445:$W$445,,$C452)-SUM($D452:BD452),INDEX($D$445:$W$445,,$C452)/$F$433)))</f>
        <v>0</v>
      </c>
      <c r="BF452" s="26">
        <f>IF($F$433="n/a",0,IF(BF$3&lt;=$C452,0,IF(BF$3&gt;($F$433+$C452),INDEX($D$445:$W$445,,$C452)-SUM($D452:BE452),INDEX($D$445:$W$445,,$C452)/$F$433)))</f>
        <v>0</v>
      </c>
      <c r="BG452" s="26">
        <f>IF($F$433="n/a",0,IF(BG$3&lt;=$C452,0,IF(BG$3&gt;($F$433+$C452),INDEX($D$445:$W$445,,$C452)-SUM($D452:BF452),INDEX($D$445:$W$445,,$C452)/$F$433)))</f>
        <v>0</v>
      </c>
      <c r="BH452" s="26">
        <f>IF($F$433="n/a",0,IF(BH$3&lt;=$C452,0,IF(BH$3&gt;($F$433+$C452),INDEX($D$445:$W$445,,$C452)-SUM($D452:BG452),INDEX($D$445:$W$445,,$C452)/$F$433)))</f>
        <v>0</v>
      </c>
      <c r="BI452" s="26">
        <f>IF($F$433="n/a",0,IF(BI$3&lt;=$C452,0,IF(BI$3&gt;($F$433+$C452),INDEX($D$445:$W$445,,$C452)-SUM($D452:BH452),INDEX($D$445:$W$445,,$C452)/$F$433)))</f>
        <v>0</v>
      </c>
      <c r="BJ452" s="26">
        <f>IF($F$433="n/a",0,IF(BJ$3&lt;=$C452,0,IF(BJ$3&gt;($F$433+$C452),INDEX($D$445:$W$445,,$C452)-SUM($D452:BI452),INDEX($D$445:$W$445,,$C452)/$F$433)))</f>
        <v>0</v>
      </c>
      <c r="BK452" s="26">
        <f>IF($F$433="n/a",0,IF(BK$3&lt;=$C452,0,IF(BK$3&gt;($F$433+$C452),INDEX($D$445:$W$445,,$C452)-SUM($D452:BJ452),INDEX($D$445:$W$445,,$C452)/$F$433)))</f>
        <v>0</v>
      </c>
    </row>
    <row r="453" spans="2:63" hidden="1" outlineLevel="1" x14ac:dyDescent="0.3">
      <c r="B453" s="15">
        <v>2018</v>
      </c>
      <c r="C453">
        <v>6</v>
      </c>
      <c r="D453" s="26"/>
      <c r="E453" s="26">
        <f>IF($F$433="n/a",0,IF(E$3&lt;=$C453,0,IF(E$3&gt;($F$433+$C453),INDEX($D$445:$W$445,,$C453)-SUM($D453:D453),INDEX($D$445:$W$445,,$C453)/$F$433)))</f>
        <v>0</v>
      </c>
      <c r="F453" s="26">
        <f>IF($F$433="n/a",0,IF(F$3&lt;=$C453,0,IF(F$3&gt;($F$433+$C453),INDEX($D$445:$W$445,,$C453)-SUM($D453:E453),INDEX($D$445:$W$445,,$C453)/$F$433)))</f>
        <v>0</v>
      </c>
      <c r="G453" s="26">
        <f>IF($F$433="n/a",0,IF(G$3&lt;=$C453,0,IF(G$3&gt;($F$433+$C453),INDEX($D$445:$W$445,,$C453)-SUM($D453:F453),INDEX($D$445:$W$445,,$C453)/$F$433)))</f>
        <v>0</v>
      </c>
      <c r="H453" s="46">
        <f>IF($F$433="n/a",0,IF(H$3&lt;=$C453,0,IF(H$3&gt;($F$433+$C453),INDEX($D$445:$W$445,,$C453)-SUM($D453:G453),INDEX($D$445:$W$445,,$C453)/$F$433)))</f>
        <v>0</v>
      </c>
      <c r="I453" s="40">
        <f>IF($F$433="n/a",0,IF(I$3&lt;=$C453,0,IF(I$3&gt;($F$433+$C453),INDEX($D$445:$W$445,,$C453)-SUM($D453:H453),INDEX($D$445:$W$445,,$C453)/$F$433)))</f>
        <v>0</v>
      </c>
      <c r="J453" s="26">
        <f>IF($F$433="n/a",0,IF(J$3&lt;=$C453,0,IF(J$3&gt;($F$433+$C453),INDEX($D$445:$W$445,,$C453)-SUM($D453:I453),INDEX($D$445:$W$445,,$C453)/$F$433)))</f>
        <v>0</v>
      </c>
      <c r="K453" s="26">
        <f>IF($F$433="n/a",0,IF(K$3&lt;=$C453,0,IF(K$3&gt;($F$433+$C453),INDEX($D$445:$W$445,,$C453)-SUM($D453:J453),INDEX($D$445:$W$445,,$C453)/$F$433)))</f>
        <v>0</v>
      </c>
      <c r="L453" s="26">
        <f>IF($F$433="n/a",0,IF(L$3&lt;=$C453,0,IF(L$3&gt;($F$433+$C453),INDEX($D$445:$W$445,,$C453)-SUM($D453:K453),INDEX($D$445:$W$445,,$C453)/$F$433)))</f>
        <v>0</v>
      </c>
      <c r="M453" s="26">
        <f>IF($F$433="n/a",0,IF(M$3&lt;=$C453,0,IF(M$3&gt;($F$433+$C453),INDEX($D$445:$W$445,,$C453)-SUM($D453:L453),INDEX($D$445:$W$445,,$C453)/$F$433)))</f>
        <v>0</v>
      </c>
      <c r="N453" s="26">
        <f>IF($F$433="n/a",0,IF(N$3&lt;=$C453,0,IF(N$3&gt;($F$433+$C453),INDEX($D$445:$W$445,,$C453)-SUM($D453:M453),INDEX($D$445:$W$445,,$C453)/$F$433)))</f>
        <v>0</v>
      </c>
      <c r="O453" s="26">
        <f>IF($F$433="n/a",0,IF(O$3&lt;=$C453,0,IF(O$3&gt;($F$433+$C453),INDEX($D$445:$W$445,,$C453)-SUM($D453:N453),INDEX($D$445:$W$445,,$C453)/$F$433)))</f>
        <v>0</v>
      </c>
      <c r="P453" s="26">
        <f>IF($F$433="n/a",0,IF(P$3&lt;=$C453,0,IF(P$3&gt;($F$433+$C453),INDEX($D$445:$W$445,,$C453)-SUM($D453:O453),INDEX($D$445:$W$445,,$C453)/$F$433)))</f>
        <v>0</v>
      </c>
      <c r="Q453" s="26">
        <f>IF($F$433="n/a",0,IF(Q$3&lt;=$C453,0,IF(Q$3&gt;($F$433+$C453),INDEX($D$445:$W$445,,$C453)-SUM($D453:P453),INDEX($D$445:$W$445,,$C453)/$F$433)))</f>
        <v>0</v>
      </c>
      <c r="R453" s="26">
        <f>IF($F$433="n/a",0,IF(R$3&lt;=$C453,0,IF(R$3&gt;($F$433+$C453),INDEX($D$445:$W$445,,$C453)-SUM($D453:Q453),INDEX($D$445:$W$445,,$C453)/$F$433)))</f>
        <v>0</v>
      </c>
      <c r="S453" s="26">
        <f>IF($F$433="n/a",0,IF(S$3&lt;=$C453,0,IF(S$3&gt;($F$433+$C453),INDEX($D$445:$W$445,,$C453)-SUM($D453:R453),INDEX($D$445:$W$445,,$C453)/$F$433)))</f>
        <v>0</v>
      </c>
      <c r="T453" s="26">
        <f>IF($F$433="n/a",0,IF(T$3&lt;=$C453,0,IF(T$3&gt;($F$433+$C453),INDEX($D$445:$W$445,,$C453)-SUM($D453:S453),INDEX($D$445:$W$445,,$C453)/$F$433)))</f>
        <v>0</v>
      </c>
      <c r="U453" s="26">
        <f>IF($F$433="n/a",0,IF(U$3&lt;=$C453,0,IF(U$3&gt;($F$433+$C453),INDEX($D$445:$W$445,,$C453)-SUM($D453:T453),INDEX($D$445:$W$445,,$C453)/$F$433)))</f>
        <v>0</v>
      </c>
      <c r="V453" s="26">
        <f>IF($F$433="n/a",0,IF(V$3&lt;=$C453,0,IF(V$3&gt;($F$433+$C453),INDEX($D$445:$W$445,,$C453)-SUM($D453:U453),INDEX($D$445:$W$445,,$C453)/$F$433)))</f>
        <v>0</v>
      </c>
      <c r="W453" s="26">
        <f>IF($F$433="n/a",0,IF(W$3&lt;=$C453,0,IF(W$3&gt;($F$433+$C453),INDEX($D$445:$W$445,,$C453)-SUM($D453:V453),INDEX($D$445:$W$445,,$C453)/$F$433)))</f>
        <v>0</v>
      </c>
      <c r="X453" s="26">
        <f>IF($F$433="n/a",0,IF(X$3&lt;=$C453,0,IF(X$3&gt;($F$433+$C453),INDEX($D$445:$W$445,,$C453)-SUM($D453:W453),INDEX($D$445:$W$445,,$C453)/$F$433)))</f>
        <v>0</v>
      </c>
      <c r="Y453" s="26">
        <f>IF($F$433="n/a",0,IF(Y$3&lt;=$C453,0,IF(Y$3&gt;($F$433+$C453),INDEX($D$445:$W$445,,$C453)-SUM($D453:X453),INDEX($D$445:$W$445,,$C453)/$F$433)))</f>
        <v>0</v>
      </c>
      <c r="Z453" s="26">
        <f>IF($F$433="n/a",0,IF(Z$3&lt;=$C453,0,IF(Z$3&gt;($F$433+$C453),INDEX($D$445:$W$445,,$C453)-SUM($D453:Y453),INDEX($D$445:$W$445,,$C453)/$F$433)))</f>
        <v>0</v>
      </c>
      <c r="AA453" s="26">
        <f>IF($F$433="n/a",0,IF(AA$3&lt;=$C453,0,IF(AA$3&gt;($F$433+$C453),INDEX($D$445:$W$445,,$C453)-SUM($D453:Z453),INDEX($D$445:$W$445,,$C453)/$F$433)))</f>
        <v>0</v>
      </c>
      <c r="AB453" s="26">
        <f>IF($F$433="n/a",0,IF(AB$3&lt;=$C453,0,IF(AB$3&gt;($F$433+$C453),INDEX($D$445:$W$445,,$C453)-SUM($D453:AA453),INDEX($D$445:$W$445,,$C453)/$F$433)))</f>
        <v>0</v>
      </c>
      <c r="AC453" s="26">
        <f>IF($F$433="n/a",0,IF(AC$3&lt;=$C453,0,IF(AC$3&gt;($F$433+$C453),INDEX($D$445:$W$445,,$C453)-SUM($D453:AB453),INDEX($D$445:$W$445,,$C453)/$F$433)))</f>
        <v>0</v>
      </c>
      <c r="AD453" s="26">
        <f>IF($F$433="n/a",0,IF(AD$3&lt;=$C453,0,IF(AD$3&gt;($F$433+$C453),INDEX($D$445:$W$445,,$C453)-SUM($D453:AC453),INDEX($D$445:$W$445,,$C453)/$F$433)))</f>
        <v>0</v>
      </c>
      <c r="AE453" s="26">
        <f>IF($F$433="n/a",0,IF(AE$3&lt;=$C453,0,IF(AE$3&gt;($F$433+$C453),INDEX($D$445:$W$445,,$C453)-SUM($D453:AD453),INDEX($D$445:$W$445,,$C453)/$F$433)))</f>
        <v>0</v>
      </c>
      <c r="AF453" s="26">
        <f>IF($F$433="n/a",0,IF(AF$3&lt;=$C453,0,IF(AF$3&gt;($F$433+$C453),INDEX($D$445:$W$445,,$C453)-SUM($D453:AE453),INDEX($D$445:$W$445,,$C453)/$F$433)))</f>
        <v>0</v>
      </c>
      <c r="AG453" s="26">
        <f>IF($F$433="n/a",0,IF(AG$3&lt;=$C453,0,IF(AG$3&gt;($F$433+$C453),INDEX($D$445:$W$445,,$C453)-SUM($D453:AF453),INDEX($D$445:$W$445,,$C453)/$F$433)))</f>
        <v>0</v>
      </c>
      <c r="AH453" s="26">
        <f>IF($F$433="n/a",0,IF(AH$3&lt;=$C453,0,IF(AH$3&gt;($F$433+$C453),INDEX($D$445:$W$445,,$C453)-SUM($D453:AG453),INDEX($D$445:$W$445,,$C453)/$F$433)))</f>
        <v>0</v>
      </c>
      <c r="AI453" s="26">
        <f>IF($F$433="n/a",0,IF(AI$3&lt;=$C453,0,IF(AI$3&gt;($F$433+$C453),INDEX($D$445:$W$445,,$C453)-SUM($D453:AH453),INDEX($D$445:$W$445,,$C453)/$F$433)))</f>
        <v>0</v>
      </c>
      <c r="AJ453" s="26">
        <f>IF($F$433="n/a",0,IF(AJ$3&lt;=$C453,0,IF(AJ$3&gt;($F$433+$C453),INDEX($D$445:$W$445,,$C453)-SUM($D453:AI453),INDEX($D$445:$W$445,,$C453)/$F$433)))</f>
        <v>0</v>
      </c>
      <c r="AK453" s="26">
        <f>IF($F$433="n/a",0,IF(AK$3&lt;=$C453,0,IF(AK$3&gt;($F$433+$C453),INDEX($D$445:$W$445,,$C453)-SUM($D453:AJ453),INDEX($D$445:$W$445,,$C453)/$F$433)))</f>
        <v>0</v>
      </c>
      <c r="AL453" s="26">
        <f>IF($F$433="n/a",0,IF(AL$3&lt;=$C453,0,IF(AL$3&gt;($F$433+$C453),INDEX($D$445:$W$445,,$C453)-SUM($D453:AK453),INDEX($D$445:$W$445,,$C453)/$F$433)))</f>
        <v>0</v>
      </c>
      <c r="AM453" s="26">
        <f>IF($F$433="n/a",0,IF(AM$3&lt;=$C453,0,IF(AM$3&gt;($F$433+$C453),INDEX($D$445:$W$445,,$C453)-SUM($D453:AL453),INDEX($D$445:$W$445,,$C453)/$F$433)))</f>
        <v>0</v>
      </c>
      <c r="AN453" s="26">
        <f>IF($F$433="n/a",0,IF(AN$3&lt;=$C453,0,IF(AN$3&gt;($F$433+$C453),INDEX($D$445:$W$445,,$C453)-SUM($D453:AM453),INDEX($D$445:$W$445,,$C453)/$F$433)))</f>
        <v>0</v>
      </c>
      <c r="AO453" s="26">
        <f>IF($F$433="n/a",0,IF(AO$3&lt;=$C453,0,IF(AO$3&gt;($F$433+$C453),INDEX($D$445:$W$445,,$C453)-SUM($D453:AN453),INDEX($D$445:$W$445,,$C453)/$F$433)))</f>
        <v>0</v>
      </c>
      <c r="AP453" s="26">
        <f>IF($F$433="n/a",0,IF(AP$3&lt;=$C453,0,IF(AP$3&gt;($F$433+$C453),INDEX($D$445:$W$445,,$C453)-SUM($D453:AO453),INDEX($D$445:$W$445,,$C453)/$F$433)))</f>
        <v>0</v>
      </c>
      <c r="AQ453" s="26">
        <f>IF($F$433="n/a",0,IF(AQ$3&lt;=$C453,0,IF(AQ$3&gt;($F$433+$C453),INDEX($D$445:$W$445,,$C453)-SUM($D453:AP453),INDEX($D$445:$W$445,,$C453)/$F$433)))</f>
        <v>0</v>
      </c>
      <c r="AR453" s="26">
        <f>IF($F$433="n/a",0,IF(AR$3&lt;=$C453,0,IF(AR$3&gt;($F$433+$C453),INDEX($D$445:$W$445,,$C453)-SUM($D453:AQ453),INDEX($D$445:$W$445,,$C453)/$F$433)))</f>
        <v>0</v>
      </c>
      <c r="AS453" s="26">
        <f>IF($F$433="n/a",0,IF(AS$3&lt;=$C453,0,IF(AS$3&gt;($F$433+$C453),INDEX($D$445:$W$445,,$C453)-SUM($D453:AR453),INDEX($D$445:$W$445,,$C453)/$F$433)))</f>
        <v>0</v>
      </c>
      <c r="AT453" s="26">
        <f>IF($F$433="n/a",0,IF(AT$3&lt;=$C453,0,IF(AT$3&gt;($F$433+$C453),INDEX($D$445:$W$445,,$C453)-SUM($D453:AS453),INDEX($D$445:$W$445,,$C453)/$F$433)))</f>
        <v>0</v>
      </c>
      <c r="AU453" s="26">
        <f>IF($F$433="n/a",0,IF(AU$3&lt;=$C453,0,IF(AU$3&gt;($F$433+$C453),INDEX($D$445:$W$445,,$C453)-SUM($D453:AT453),INDEX($D$445:$W$445,,$C453)/$F$433)))</f>
        <v>0</v>
      </c>
      <c r="AV453" s="26">
        <f>IF($F$433="n/a",0,IF(AV$3&lt;=$C453,0,IF(AV$3&gt;($F$433+$C453),INDEX($D$445:$W$445,,$C453)-SUM($D453:AU453),INDEX($D$445:$W$445,,$C453)/$F$433)))</f>
        <v>0</v>
      </c>
      <c r="AW453" s="26">
        <f>IF($F$433="n/a",0,IF(AW$3&lt;=$C453,0,IF(AW$3&gt;($F$433+$C453),INDEX($D$445:$W$445,,$C453)-SUM($D453:AV453),INDEX($D$445:$W$445,,$C453)/$F$433)))</f>
        <v>0</v>
      </c>
      <c r="AX453" s="26">
        <f>IF($F$433="n/a",0,IF(AX$3&lt;=$C453,0,IF(AX$3&gt;($F$433+$C453),INDEX($D$445:$W$445,,$C453)-SUM($D453:AW453),INDEX($D$445:$W$445,,$C453)/$F$433)))</f>
        <v>0</v>
      </c>
      <c r="AY453" s="26">
        <f>IF($F$433="n/a",0,IF(AY$3&lt;=$C453,0,IF(AY$3&gt;($F$433+$C453),INDEX($D$445:$W$445,,$C453)-SUM($D453:AX453),INDEX($D$445:$W$445,,$C453)/$F$433)))</f>
        <v>0</v>
      </c>
      <c r="AZ453" s="26">
        <f>IF($F$433="n/a",0,IF(AZ$3&lt;=$C453,0,IF(AZ$3&gt;($F$433+$C453),INDEX($D$445:$W$445,,$C453)-SUM($D453:AY453),INDEX($D$445:$W$445,,$C453)/$F$433)))</f>
        <v>0</v>
      </c>
      <c r="BA453" s="26">
        <f>IF($F$433="n/a",0,IF(BA$3&lt;=$C453,0,IF(BA$3&gt;($F$433+$C453),INDEX($D$445:$W$445,,$C453)-SUM($D453:AZ453),INDEX($D$445:$W$445,,$C453)/$F$433)))</f>
        <v>0</v>
      </c>
      <c r="BB453" s="26">
        <f>IF($F$433="n/a",0,IF(BB$3&lt;=$C453,0,IF(BB$3&gt;($F$433+$C453),INDEX($D$445:$W$445,,$C453)-SUM($D453:BA453),INDEX($D$445:$W$445,,$C453)/$F$433)))</f>
        <v>0</v>
      </c>
      <c r="BC453" s="26">
        <f>IF($F$433="n/a",0,IF(BC$3&lt;=$C453,0,IF(BC$3&gt;($F$433+$C453),INDEX($D$445:$W$445,,$C453)-SUM($D453:BB453),INDEX($D$445:$W$445,,$C453)/$F$433)))</f>
        <v>0</v>
      </c>
      <c r="BD453" s="26">
        <f>IF($F$433="n/a",0,IF(BD$3&lt;=$C453,0,IF(BD$3&gt;($F$433+$C453),INDEX($D$445:$W$445,,$C453)-SUM($D453:BC453),INDEX($D$445:$W$445,,$C453)/$F$433)))</f>
        <v>0</v>
      </c>
      <c r="BE453" s="26">
        <f>IF($F$433="n/a",0,IF(BE$3&lt;=$C453,0,IF(BE$3&gt;($F$433+$C453),INDEX($D$445:$W$445,,$C453)-SUM($D453:BD453),INDEX($D$445:$W$445,,$C453)/$F$433)))</f>
        <v>0</v>
      </c>
      <c r="BF453" s="26">
        <f>IF($F$433="n/a",0,IF(BF$3&lt;=$C453,0,IF(BF$3&gt;($F$433+$C453),INDEX($D$445:$W$445,,$C453)-SUM($D453:BE453),INDEX($D$445:$W$445,,$C453)/$F$433)))</f>
        <v>0</v>
      </c>
      <c r="BG453" s="26">
        <f>IF($F$433="n/a",0,IF(BG$3&lt;=$C453,0,IF(BG$3&gt;($F$433+$C453),INDEX($D$445:$W$445,,$C453)-SUM($D453:BF453),INDEX($D$445:$W$445,,$C453)/$F$433)))</f>
        <v>0</v>
      </c>
      <c r="BH453" s="26">
        <f>IF($F$433="n/a",0,IF(BH$3&lt;=$C453,0,IF(BH$3&gt;($F$433+$C453),INDEX($D$445:$W$445,,$C453)-SUM($D453:BG453),INDEX($D$445:$W$445,,$C453)/$F$433)))</f>
        <v>0</v>
      </c>
      <c r="BI453" s="26">
        <f>IF($F$433="n/a",0,IF(BI$3&lt;=$C453,0,IF(BI$3&gt;($F$433+$C453),INDEX($D$445:$W$445,,$C453)-SUM($D453:BH453),INDEX($D$445:$W$445,,$C453)/$F$433)))</f>
        <v>0</v>
      </c>
      <c r="BJ453" s="26">
        <f>IF($F$433="n/a",0,IF(BJ$3&lt;=$C453,0,IF(BJ$3&gt;($F$433+$C453),INDEX($D$445:$W$445,,$C453)-SUM($D453:BI453),INDEX($D$445:$W$445,,$C453)/$F$433)))</f>
        <v>0</v>
      </c>
      <c r="BK453" s="26">
        <f>IF($F$433="n/a",0,IF(BK$3&lt;=$C453,0,IF(BK$3&gt;($F$433+$C453),INDEX($D$445:$W$445,,$C453)-SUM($D453:BJ453),INDEX($D$445:$W$445,,$C453)/$F$433)))</f>
        <v>0</v>
      </c>
    </row>
    <row r="454" spans="2:63" hidden="1" outlineLevel="1" x14ac:dyDescent="0.3">
      <c r="B454" s="15">
        <v>2019</v>
      </c>
      <c r="C454">
        <v>7</v>
      </c>
      <c r="D454" s="26"/>
      <c r="E454" s="26">
        <f>IF($F$433="n/a",0,IF(E$3&lt;=$C454,0,IF(E$3&gt;($F$433+$C454),INDEX($D$445:$W$445,,$C454)-SUM($D454:D454),INDEX($D$445:$W$445,,$C454)/$F$433)))</f>
        <v>0</v>
      </c>
      <c r="F454" s="26">
        <f>IF($F$433="n/a",0,IF(F$3&lt;=$C454,0,IF(F$3&gt;($F$433+$C454),INDEX($D$445:$W$445,,$C454)-SUM($D454:E454),INDEX($D$445:$W$445,,$C454)/$F$433)))</f>
        <v>0</v>
      </c>
      <c r="G454" s="26">
        <f>IF($F$433="n/a",0,IF(G$3&lt;=$C454,0,IF(G$3&gt;($F$433+$C454),INDEX($D$445:$W$445,,$C454)-SUM($D454:F454),INDEX($D$445:$W$445,,$C454)/$F$433)))</f>
        <v>0</v>
      </c>
      <c r="H454" s="46">
        <f>IF($F$433="n/a",0,IF(H$3&lt;=$C454,0,IF(H$3&gt;($F$433+$C454),INDEX($D$445:$W$445,,$C454)-SUM($D454:G454),INDEX($D$445:$W$445,,$C454)/$F$433)))</f>
        <v>0</v>
      </c>
      <c r="I454" s="40">
        <f>IF($F$433="n/a",0,IF(I$3&lt;=$C454,0,IF(I$3&gt;($F$433+$C454),INDEX($D$445:$W$445,,$C454)-SUM($D454:H454),INDEX($D$445:$W$445,,$C454)/$F$433)))</f>
        <v>0</v>
      </c>
      <c r="J454" s="26">
        <f>IF($F$433="n/a",0,IF(J$3&lt;=$C454,0,IF(J$3&gt;($F$433+$C454),INDEX($D$445:$W$445,,$C454)-SUM($D454:I454),INDEX($D$445:$W$445,,$C454)/$F$433)))</f>
        <v>0</v>
      </c>
      <c r="K454" s="26">
        <f>IF($F$433="n/a",0,IF(K$3&lt;=$C454,0,IF(K$3&gt;($F$433+$C454),INDEX($D$445:$W$445,,$C454)-SUM($D454:J454),INDEX($D$445:$W$445,,$C454)/$F$433)))</f>
        <v>0</v>
      </c>
      <c r="L454" s="26">
        <f>IF($F$433="n/a",0,IF(L$3&lt;=$C454,0,IF(L$3&gt;($F$433+$C454),INDEX($D$445:$W$445,,$C454)-SUM($D454:K454),INDEX($D$445:$W$445,,$C454)/$F$433)))</f>
        <v>0</v>
      </c>
      <c r="M454" s="26">
        <f>IF($F$433="n/a",0,IF(M$3&lt;=$C454,0,IF(M$3&gt;($F$433+$C454),INDEX($D$445:$W$445,,$C454)-SUM($D454:L454),INDEX($D$445:$W$445,,$C454)/$F$433)))</f>
        <v>0</v>
      </c>
      <c r="N454" s="26">
        <f>IF($F$433="n/a",0,IF(N$3&lt;=$C454,0,IF(N$3&gt;($F$433+$C454),INDEX($D$445:$W$445,,$C454)-SUM($D454:M454),INDEX($D$445:$W$445,,$C454)/$F$433)))</f>
        <v>0</v>
      </c>
      <c r="O454" s="26">
        <f>IF($F$433="n/a",0,IF(O$3&lt;=$C454,0,IF(O$3&gt;($F$433+$C454),INDEX($D$445:$W$445,,$C454)-SUM($D454:N454),INDEX($D$445:$W$445,,$C454)/$F$433)))</f>
        <v>0</v>
      </c>
      <c r="P454" s="26">
        <f>IF($F$433="n/a",0,IF(P$3&lt;=$C454,0,IF(P$3&gt;($F$433+$C454),INDEX($D$445:$W$445,,$C454)-SUM($D454:O454),INDEX($D$445:$W$445,,$C454)/$F$433)))</f>
        <v>0</v>
      </c>
      <c r="Q454" s="26">
        <f>IF($F$433="n/a",0,IF(Q$3&lt;=$C454,0,IF(Q$3&gt;($F$433+$C454),INDEX($D$445:$W$445,,$C454)-SUM($D454:P454),INDEX($D$445:$W$445,,$C454)/$F$433)))</f>
        <v>0</v>
      </c>
      <c r="R454" s="26">
        <f>IF($F$433="n/a",0,IF(R$3&lt;=$C454,0,IF(R$3&gt;($F$433+$C454),INDEX($D$445:$W$445,,$C454)-SUM($D454:Q454),INDEX($D$445:$W$445,,$C454)/$F$433)))</f>
        <v>0</v>
      </c>
      <c r="S454" s="26">
        <f>IF($F$433="n/a",0,IF(S$3&lt;=$C454,0,IF(S$3&gt;($F$433+$C454),INDEX($D$445:$W$445,,$C454)-SUM($D454:R454),INDEX($D$445:$W$445,,$C454)/$F$433)))</f>
        <v>0</v>
      </c>
      <c r="T454" s="26">
        <f>IF($F$433="n/a",0,IF(T$3&lt;=$C454,0,IF(T$3&gt;($F$433+$C454),INDEX($D$445:$W$445,,$C454)-SUM($D454:S454),INDEX($D$445:$W$445,,$C454)/$F$433)))</f>
        <v>0</v>
      </c>
      <c r="U454" s="26">
        <f>IF($F$433="n/a",0,IF(U$3&lt;=$C454,0,IF(U$3&gt;($F$433+$C454),INDEX($D$445:$W$445,,$C454)-SUM($D454:T454),INDEX($D$445:$W$445,,$C454)/$F$433)))</f>
        <v>0</v>
      </c>
      <c r="V454" s="26">
        <f>IF($F$433="n/a",0,IF(V$3&lt;=$C454,0,IF(V$3&gt;($F$433+$C454),INDEX($D$445:$W$445,,$C454)-SUM($D454:U454),INDEX($D$445:$W$445,,$C454)/$F$433)))</f>
        <v>0</v>
      </c>
      <c r="W454" s="26">
        <f>IF($F$433="n/a",0,IF(W$3&lt;=$C454,0,IF(W$3&gt;($F$433+$C454),INDEX($D$445:$W$445,,$C454)-SUM($D454:V454),INDEX($D$445:$W$445,,$C454)/$F$433)))</f>
        <v>0</v>
      </c>
      <c r="X454" s="26">
        <f>IF($F$433="n/a",0,IF(X$3&lt;=$C454,0,IF(X$3&gt;($F$433+$C454),INDEX($D$445:$W$445,,$C454)-SUM($D454:W454),INDEX($D$445:$W$445,,$C454)/$F$433)))</f>
        <v>0</v>
      </c>
      <c r="Y454" s="26">
        <f>IF($F$433="n/a",0,IF(Y$3&lt;=$C454,0,IF(Y$3&gt;($F$433+$C454),INDEX($D$445:$W$445,,$C454)-SUM($D454:X454),INDEX($D$445:$W$445,,$C454)/$F$433)))</f>
        <v>0</v>
      </c>
      <c r="Z454" s="26">
        <f>IF($F$433="n/a",0,IF(Z$3&lt;=$C454,0,IF(Z$3&gt;($F$433+$C454),INDEX($D$445:$W$445,,$C454)-SUM($D454:Y454),INDEX($D$445:$W$445,,$C454)/$F$433)))</f>
        <v>0</v>
      </c>
      <c r="AA454" s="26">
        <f>IF($F$433="n/a",0,IF(AA$3&lt;=$C454,0,IF(AA$3&gt;($F$433+$C454),INDEX($D$445:$W$445,,$C454)-SUM($D454:Z454),INDEX($D$445:$W$445,,$C454)/$F$433)))</f>
        <v>0</v>
      </c>
      <c r="AB454" s="26">
        <f>IF($F$433="n/a",0,IF(AB$3&lt;=$C454,0,IF(AB$3&gt;($F$433+$C454),INDEX($D$445:$W$445,,$C454)-SUM($D454:AA454),INDEX($D$445:$W$445,,$C454)/$F$433)))</f>
        <v>0</v>
      </c>
      <c r="AC454" s="26">
        <f>IF($F$433="n/a",0,IF(AC$3&lt;=$C454,0,IF(AC$3&gt;($F$433+$C454),INDEX($D$445:$W$445,,$C454)-SUM($D454:AB454),INDEX($D$445:$W$445,,$C454)/$F$433)))</f>
        <v>0</v>
      </c>
      <c r="AD454" s="26">
        <f>IF($F$433="n/a",0,IF(AD$3&lt;=$C454,0,IF(AD$3&gt;($F$433+$C454),INDEX($D$445:$W$445,,$C454)-SUM($D454:AC454),INDEX($D$445:$W$445,,$C454)/$F$433)))</f>
        <v>0</v>
      </c>
      <c r="AE454" s="26">
        <f>IF($F$433="n/a",0,IF(AE$3&lt;=$C454,0,IF(AE$3&gt;($F$433+$C454),INDEX($D$445:$W$445,,$C454)-SUM($D454:AD454),INDEX($D$445:$W$445,,$C454)/$F$433)))</f>
        <v>0</v>
      </c>
      <c r="AF454" s="26">
        <f>IF($F$433="n/a",0,IF(AF$3&lt;=$C454,0,IF(AF$3&gt;($F$433+$C454),INDEX($D$445:$W$445,,$C454)-SUM($D454:AE454),INDEX($D$445:$W$445,,$C454)/$F$433)))</f>
        <v>0</v>
      </c>
      <c r="AG454" s="26">
        <f>IF($F$433="n/a",0,IF(AG$3&lt;=$C454,0,IF(AG$3&gt;($F$433+$C454),INDEX($D$445:$W$445,,$C454)-SUM($D454:AF454),INDEX($D$445:$W$445,,$C454)/$F$433)))</f>
        <v>0</v>
      </c>
      <c r="AH454" s="26">
        <f>IF($F$433="n/a",0,IF(AH$3&lt;=$C454,0,IF(AH$3&gt;($F$433+$C454),INDEX($D$445:$W$445,,$C454)-SUM($D454:AG454),INDEX($D$445:$W$445,,$C454)/$F$433)))</f>
        <v>0</v>
      </c>
      <c r="AI454" s="26">
        <f>IF($F$433="n/a",0,IF(AI$3&lt;=$C454,0,IF(AI$3&gt;($F$433+$C454),INDEX($D$445:$W$445,,$C454)-SUM($D454:AH454),INDEX($D$445:$W$445,,$C454)/$F$433)))</f>
        <v>0</v>
      </c>
      <c r="AJ454" s="26">
        <f>IF($F$433="n/a",0,IF(AJ$3&lt;=$C454,0,IF(AJ$3&gt;($F$433+$C454),INDEX($D$445:$W$445,,$C454)-SUM($D454:AI454),INDEX($D$445:$W$445,,$C454)/$F$433)))</f>
        <v>0</v>
      </c>
      <c r="AK454" s="26">
        <f>IF($F$433="n/a",0,IF(AK$3&lt;=$C454,0,IF(AK$3&gt;($F$433+$C454),INDEX($D$445:$W$445,,$C454)-SUM($D454:AJ454),INDEX($D$445:$W$445,,$C454)/$F$433)))</f>
        <v>0</v>
      </c>
      <c r="AL454" s="26">
        <f>IF($F$433="n/a",0,IF(AL$3&lt;=$C454,0,IF(AL$3&gt;($F$433+$C454),INDEX($D$445:$W$445,,$C454)-SUM($D454:AK454),INDEX($D$445:$W$445,,$C454)/$F$433)))</f>
        <v>0</v>
      </c>
      <c r="AM454" s="26">
        <f>IF($F$433="n/a",0,IF(AM$3&lt;=$C454,0,IF(AM$3&gt;($F$433+$C454),INDEX($D$445:$W$445,,$C454)-SUM($D454:AL454),INDEX($D$445:$W$445,,$C454)/$F$433)))</f>
        <v>0</v>
      </c>
      <c r="AN454" s="26">
        <f>IF($F$433="n/a",0,IF(AN$3&lt;=$C454,0,IF(AN$3&gt;($F$433+$C454),INDEX($D$445:$W$445,,$C454)-SUM($D454:AM454),INDEX($D$445:$W$445,,$C454)/$F$433)))</f>
        <v>0</v>
      </c>
      <c r="AO454" s="26">
        <f>IF($F$433="n/a",0,IF(AO$3&lt;=$C454,0,IF(AO$3&gt;($F$433+$C454),INDEX($D$445:$W$445,,$C454)-SUM($D454:AN454),INDEX($D$445:$W$445,,$C454)/$F$433)))</f>
        <v>0</v>
      </c>
      <c r="AP454" s="26">
        <f>IF($F$433="n/a",0,IF(AP$3&lt;=$C454,0,IF(AP$3&gt;($F$433+$C454),INDEX($D$445:$W$445,,$C454)-SUM($D454:AO454),INDEX($D$445:$W$445,,$C454)/$F$433)))</f>
        <v>0</v>
      </c>
      <c r="AQ454" s="26">
        <f>IF($F$433="n/a",0,IF(AQ$3&lt;=$C454,0,IF(AQ$3&gt;($F$433+$C454),INDEX($D$445:$W$445,,$C454)-SUM($D454:AP454),INDEX($D$445:$W$445,,$C454)/$F$433)))</f>
        <v>0</v>
      </c>
      <c r="AR454" s="26">
        <f>IF($F$433="n/a",0,IF(AR$3&lt;=$C454,0,IF(AR$3&gt;($F$433+$C454),INDEX($D$445:$W$445,,$C454)-SUM($D454:AQ454),INDEX($D$445:$W$445,,$C454)/$F$433)))</f>
        <v>0</v>
      </c>
      <c r="AS454" s="26">
        <f>IF($F$433="n/a",0,IF(AS$3&lt;=$C454,0,IF(AS$3&gt;($F$433+$C454),INDEX($D$445:$W$445,,$C454)-SUM($D454:AR454),INDEX($D$445:$W$445,,$C454)/$F$433)))</f>
        <v>0</v>
      </c>
      <c r="AT454" s="26">
        <f>IF($F$433="n/a",0,IF(AT$3&lt;=$C454,0,IF(AT$3&gt;($F$433+$C454),INDEX($D$445:$W$445,,$C454)-SUM($D454:AS454),INDEX($D$445:$W$445,,$C454)/$F$433)))</f>
        <v>0</v>
      </c>
      <c r="AU454" s="26">
        <f>IF($F$433="n/a",0,IF(AU$3&lt;=$C454,0,IF(AU$3&gt;($F$433+$C454),INDEX($D$445:$W$445,,$C454)-SUM($D454:AT454),INDEX($D$445:$W$445,,$C454)/$F$433)))</f>
        <v>0</v>
      </c>
      <c r="AV454" s="26">
        <f>IF($F$433="n/a",0,IF(AV$3&lt;=$C454,0,IF(AV$3&gt;($F$433+$C454),INDEX($D$445:$W$445,,$C454)-SUM($D454:AU454),INDEX($D$445:$W$445,,$C454)/$F$433)))</f>
        <v>0</v>
      </c>
      <c r="AW454" s="26">
        <f>IF($F$433="n/a",0,IF(AW$3&lt;=$C454,0,IF(AW$3&gt;($F$433+$C454),INDEX($D$445:$W$445,,$C454)-SUM($D454:AV454),INDEX($D$445:$W$445,,$C454)/$F$433)))</f>
        <v>0</v>
      </c>
      <c r="AX454" s="26">
        <f>IF($F$433="n/a",0,IF(AX$3&lt;=$C454,0,IF(AX$3&gt;($F$433+$C454),INDEX($D$445:$W$445,,$C454)-SUM($D454:AW454),INDEX($D$445:$W$445,,$C454)/$F$433)))</f>
        <v>0</v>
      </c>
      <c r="AY454" s="26">
        <f>IF($F$433="n/a",0,IF(AY$3&lt;=$C454,0,IF(AY$3&gt;($F$433+$C454),INDEX($D$445:$W$445,,$C454)-SUM($D454:AX454),INDEX($D$445:$W$445,,$C454)/$F$433)))</f>
        <v>0</v>
      </c>
      <c r="AZ454" s="26">
        <f>IF($F$433="n/a",0,IF(AZ$3&lt;=$C454,0,IF(AZ$3&gt;($F$433+$C454),INDEX($D$445:$W$445,,$C454)-SUM($D454:AY454),INDEX($D$445:$W$445,,$C454)/$F$433)))</f>
        <v>0</v>
      </c>
      <c r="BA454" s="26">
        <f>IF($F$433="n/a",0,IF(BA$3&lt;=$C454,0,IF(BA$3&gt;($F$433+$C454),INDEX($D$445:$W$445,,$C454)-SUM($D454:AZ454),INDEX($D$445:$W$445,,$C454)/$F$433)))</f>
        <v>0</v>
      </c>
      <c r="BB454" s="26">
        <f>IF($F$433="n/a",0,IF(BB$3&lt;=$C454,0,IF(BB$3&gt;($F$433+$C454),INDEX($D$445:$W$445,,$C454)-SUM($D454:BA454),INDEX($D$445:$W$445,,$C454)/$F$433)))</f>
        <v>0</v>
      </c>
      <c r="BC454" s="26">
        <f>IF($F$433="n/a",0,IF(BC$3&lt;=$C454,0,IF(BC$3&gt;($F$433+$C454),INDEX($D$445:$W$445,,$C454)-SUM($D454:BB454),INDEX($D$445:$W$445,,$C454)/$F$433)))</f>
        <v>0</v>
      </c>
      <c r="BD454" s="26">
        <f>IF($F$433="n/a",0,IF(BD$3&lt;=$C454,0,IF(BD$3&gt;($F$433+$C454),INDEX($D$445:$W$445,,$C454)-SUM($D454:BC454),INDEX($D$445:$W$445,,$C454)/$F$433)))</f>
        <v>0</v>
      </c>
      <c r="BE454" s="26">
        <f>IF($F$433="n/a",0,IF(BE$3&lt;=$C454,0,IF(BE$3&gt;($F$433+$C454),INDEX($D$445:$W$445,,$C454)-SUM($D454:BD454),INDEX($D$445:$W$445,,$C454)/$F$433)))</f>
        <v>0</v>
      </c>
      <c r="BF454" s="26">
        <f>IF($F$433="n/a",0,IF(BF$3&lt;=$C454,0,IF(BF$3&gt;($F$433+$C454),INDEX($D$445:$W$445,,$C454)-SUM($D454:BE454),INDEX($D$445:$W$445,,$C454)/$F$433)))</f>
        <v>0</v>
      </c>
      <c r="BG454" s="26">
        <f>IF($F$433="n/a",0,IF(BG$3&lt;=$C454,0,IF(BG$3&gt;($F$433+$C454),INDEX($D$445:$W$445,,$C454)-SUM($D454:BF454),INDEX($D$445:$W$445,,$C454)/$F$433)))</f>
        <v>0</v>
      </c>
      <c r="BH454" s="26">
        <f>IF($F$433="n/a",0,IF(BH$3&lt;=$C454,0,IF(BH$3&gt;($F$433+$C454),INDEX($D$445:$W$445,,$C454)-SUM($D454:BG454),INDEX($D$445:$W$445,,$C454)/$F$433)))</f>
        <v>0</v>
      </c>
      <c r="BI454" s="26">
        <f>IF($F$433="n/a",0,IF(BI$3&lt;=$C454,0,IF(BI$3&gt;($F$433+$C454),INDEX($D$445:$W$445,,$C454)-SUM($D454:BH454),INDEX($D$445:$W$445,,$C454)/$F$433)))</f>
        <v>0</v>
      </c>
      <c r="BJ454" s="26">
        <f>IF($F$433="n/a",0,IF(BJ$3&lt;=$C454,0,IF(BJ$3&gt;($F$433+$C454),INDEX($D$445:$W$445,,$C454)-SUM($D454:BI454),INDEX($D$445:$W$445,,$C454)/$F$433)))</f>
        <v>0</v>
      </c>
      <c r="BK454" s="26">
        <f>IF($F$433="n/a",0,IF(BK$3&lt;=$C454,0,IF(BK$3&gt;($F$433+$C454),INDEX($D$445:$W$445,,$C454)-SUM($D454:BJ454),INDEX($D$445:$W$445,,$C454)/$F$433)))</f>
        <v>0</v>
      </c>
    </row>
    <row r="455" spans="2:63" hidden="1" outlineLevel="1" x14ac:dyDescent="0.3">
      <c r="B455" s="15">
        <v>2020</v>
      </c>
      <c r="C455">
        <v>8</v>
      </c>
      <c r="D455" s="26"/>
      <c r="E455" s="26">
        <f>IF($F$433="n/a",0,IF(E$3&lt;=$C455,0,IF(E$3&gt;($F$433+$C455),INDEX($D$445:$W$445,,$C455)-SUM($D455:D455),INDEX($D$445:$W$445,,$C455)/$F$433)))</f>
        <v>0</v>
      </c>
      <c r="F455" s="26">
        <f>IF($F$433="n/a",0,IF(F$3&lt;=$C455,0,IF(F$3&gt;($F$433+$C455),INDEX($D$445:$W$445,,$C455)-SUM($D455:E455),INDEX($D$445:$W$445,,$C455)/$F$433)))</f>
        <v>0</v>
      </c>
      <c r="G455" s="26">
        <f>IF($F$433="n/a",0,IF(G$3&lt;=$C455,0,IF(G$3&gt;($F$433+$C455),INDEX($D$445:$W$445,,$C455)-SUM($D455:F455),INDEX($D$445:$W$445,,$C455)/$F$433)))</f>
        <v>0</v>
      </c>
      <c r="H455" s="46">
        <f>IF($F$433="n/a",0,IF(H$3&lt;=$C455,0,IF(H$3&gt;($F$433+$C455),INDEX($D$445:$W$445,,$C455)-SUM($D455:G455),INDEX($D$445:$W$445,,$C455)/$F$433)))</f>
        <v>0</v>
      </c>
      <c r="I455" s="40">
        <f>IF($F$433="n/a",0,IF(I$3&lt;=$C455,0,IF(I$3&gt;($F$433+$C455),INDEX($D$445:$W$445,,$C455)-SUM($D455:H455),INDEX($D$445:$W$445,,$C455)/$F$433)))</f>
        <v>0</v>
      </c>
      <c r="J455" s="26">
        <f>IF($F$433="n/a",0,IF(J$3&lt;=$C455,0,IF(J$3&gt;($F$433+$C455),INDEX($D$445:$W$445,,$C455)-SUM($D455:I455),INDEX($D$445:$W$445,,$C455)/$F$433)))</f>
        <v>0</v>
      </c>
      <c r="K455" s="26">
        <f>IF($F$433="n/a",0,IF(K$3&lt;=$C455,0,IF(K$3&gt;($F$433+$C455),INDEX($D$445:$W$445,,$C455)-SUM($D455:J455),INDEX($D$445:$W$445,,$C455)/$F$433)))</f>
        <v>0</v>
      </c>
      <c r="L455" s="26">
        <f>IF($F$433="n/a",0,IF(L$3&lt;=$C455,0,IF(L$3&gt;($F$433+$C455),INDEX($D$445:$W$445,,$C455)-SUM($D455:K455),INDEX($D$445:$W$445,,$C455)/$F$433)))</f>
        <v>0</v>
      </c>
      <c r="M455" s="26">
        <f>IF($F$433="n/a",0,IF(M$3&lt;=$C455,0,IF(M$3&gt;($F$433+$C455),INDEX($D$445:$W$445,,$C455)-SUM($D455:L455),INDEX($D$445:$W$445,,$C455)/$F$433)))</f>
        <v>0</v>
      </c>
      <c r="N455" s="26">
        <f>IF($F$433="n/a",0,IF(N$3&lt;=$C455,0,IF(N$3&gt;($F$433+$C455),INDEX($D$445:$W$445,,$C455)-SUM($D455:M455),INDEX($D$445:$W$445,,$C455)/$F$433)))</f>
        <v>0</v>
      </c>
      <c r="O455" s="26">
        <f>IF($F$433="n/a",0,IF(O$3&lt;=$C455,0,IF(O$3&gt;($F$433+$C455),INDEX($D$445:$W$445,,$C455)-SUM($D455:N455),INDEX($D$445:$W$445,,$C455)/$F$433)))</f>
        <v>0</v>
      </c>
      <c r="P455" s="26">
        <f>IF($F$433="n/a",0,IF(P$3&lt;=$C455,0,IF(P$3&gt;($F$433+$C455),INDEX($D$445:$W$445,,$C455)-SUM($D455:O455),INDEX($D$445:$W$445,,$C455)/$F$433)))</f>
        <v>0</v>
      </c>
      <c r="Q455" s="26">
        <f>IF($F$433="n/a",0,IF(Q$3&lt;=$C455,0,IF(Q$3&gt;($F$433+$C455),INDEX($D$445:$W$445,,$C455)-SUM($D455:P455),INDEX($D$445:$W$445,,$C455)/$F$433)))</f>
        <v>0</v>
      </c>
      <c r="R455" s="26">
        <f>IF($F$433="n/a",0,IF(R$3&lt;=$C455,0,IF(R$3&gt;($F$433+$C455),INDEX($D$445:$W$445,,$C455)-SUM($D455:Q455),INDEX($D$445:$W$445,,$C455)/$F$433)))</f>
        <v>0</v>
      </c>
      <c r="S455" s="26">
        <f>IF($F$433="n/a",0,IF(S$3&lt;=$C455,0,IF(S$3&gt;($F$433+$C455),INDEX($D$445:$W$445,,$C455)-SUM($D455:R455),INDEX($D$445:$W$445,,$C455)/$F$433)))</f>
        <v>0</v>
      </c>
      <c r="T455" s="26">
        <f>IF($F$433="n/a",0,IF(T$3&lt;=$C455,0,IF(T$3&gt;($F$433+$C455),INDEX($D$445:$W$445,,$C455)-SUM($D455:S455),INDEX($D$445:$W$445,,$C455)/$F$433)))</f>
        <v>0</v>
      </c>
      <c r="U455" s="26">
        <f>IF($F$433="n/a",0,IF(U$3&lt;=$C455,0,IF(U$3&gt;($F$433+$C455),INDEX($D$445:$W$445,,$C455)-SUM($D455:T455),INDEX($D$445:$W$445,,$C455)/$F$433)))</f>
        <v>0</v>
      </c>
      <c r="V455" s="26">
        <f>IF($F$433="n/a",0,IF(V$3&lt;=$C455,0,IF(V$3&gt;($F$433+$C455),INDEX($D$445:$W$445,,$C455)-SUM($D455:U455),INDEX($D$445:$W$445,,$C455)/$F$433)))</f>
        <v>0</v>
      </c>
      <c r="W455" s="26">
        <f>IF($F$433="n/a",0,IF(W$3&lt;=$C455,0,IF(W$3&gt;($F$433+$C455),INDEX($D$445:$W$445,,$C455)-SUM($D455:V455),INDEX($D$445:$W$445,,$C455)/$F$433)))</f>
        <v>0</v>
      </c>
      <c r="X455" s="26">
        <f>IF($F$433="n/a",0,IF(X$3&lt;=$C455,0,IF(X$3&gt;($F$433+$C455),INDEX($D$445:$W$445,,$C455)-SUM($D455:W455),INDEX($D$445:$W$445,,$C455)/$F$433)))</f>
        <v>0</v>
      </c>
      <c r="Y455" s="26">
        <f>IF($F$433="n/a",0,IF(Y$3&lt;=$C455,0,IF(Y$3&gt;($F$433+$C455),INDEX($D$445:$W$445,,$C455)-SUM($D455:X455),INDEX($D$445:$W$445,,$C455)/$F$433)))</f>
        <v>0</v>
      </c>
      <c r="Z455" s="26">
        <f>IF($F$433="n/a",0,IF(Z$3&lt;=$C455,0,IF(Z$3&gt;($F$433+$C455),INDEX($D$445:$W$445,,$C455)-SUM($D455:Y455),INDEX($D$445:$W$445,,$C455)/$F$433)))</f>
        <v>0</v>
      </c>
      <c r="AA455" s="26">
        <f>IF($F$433="n/a",0,IF(AA$3&lt;=$C455,0,IF(AA$3&gt;($F$433+$C455),INDEX($D$445:$W$445,,$C455)-SUM($D455:Z455),INDEX($D$445:$W$445,,$C455)/$F$433)))</f>
        <v>0</v>
      </c>
      <c r="AB455" s="26">
        <f>IF($F$433="n/a",0,IF(AB$3&lt;=$C455,0,IF(AB$3&gt;($F$433+$C455),INDEX($D$445:$W$445,,$C455)-SUM($D455:AA455),INDEX($D$445:$W$445,,$C455)/$F$433)))</f>
        <v>0</v>
      </c>
      <c r="AC455" s="26">
        <f>IF($F$433="n/a",0,IF(AC$3&lt;=$C455,0,IF(AC$3&gt;($F$433+$C455),INDEX($D$445:$W$445,,$C455)-SUM($D455:AB455),INDEX($D$445:$W$445,,$C455)/$F$433)))</f>
        <v>0</v>
      </c>
      <c r="AD455" s="26">
        <f>IF($F$433="n/a",0,IF(AD$3&lt;=$C455,0,IF(AD$3&gt;($F$433+$C455),INDEX($D$445:$W$445,,$C455)-SUM($D455:AC455),INDEX($D$445:$W$445,,$C455)/$F$433)))</f>
        <v>0</v>
      </c>
      <c r="AE455" s="26">
        <f>IF($F$433="n/a",0,IF(AE$3&lt;=$C455,0,IF(AE$3&gt;($F$433+$C455),INDEX($D$445:$W$445,,$C455)-SUM($D455:AD455),INDEX($D$445:$W$445,,$C455)/$F$433)))</f>
        <v>0</v>
      </c>
      <c r="AF455" s="26">
        <f>IF($F$433="n/a",0,IF(AF$3&lt;=$C455,0,IF(AF$3&gt;($F$433+$C455),INDEX($D$445:$W$445,,$C455)-SUM($D455:AE455),INDEX($D$445:$W$445,,$C455)/$F$433)))</f>
        <v>0</v>
      </c>
      <c r="AG455" s="26">
        <f>IF($F$433="n/a",0,IF(AG$3&lt;=$C455,0,IF(AG$3&gt;($F$433+$C455),INDEX($D$445:$W$445,,$C455)-SUM($D455:AF455),INDEX($D$445:$W$445,,$C455)/$F$433)))</f>
        <v>0</v>
      </c>
      <c r="AH455" s="26">
        <f>IF($F$433="n/a",0,IF(AH$3&lt;=$C455,0,IF(AH$3&gt;($F$433+$C455),INDEX($D$445:$W$445,,$C455)-SUM($D455:AG455),INDEX($D$445:$W$445,,$C455)/$F$433)))</f>
        <v>0</v>
      </c>
      <c r="AI455" s="26">
        <f>IF($F$433="n/a",0,IF(AI$3&lt;=$C455,0,IF(AI$3&gt;($F$433+$C455),INDEX($D$445:$W$445,,$C455)-SUM($D455:AH455),INDEX($D$445:$W$445,,$C455)/$F$433)))</f>
        <v>0</v>
      </c>
      <c r="AJ455" s="26">
        <f>IF($F$433="n/a",0,IF(AJ$3&lt;=$C455,0,IF(AJ$3&gt;($F$433+$C455),INDEX($D$445:$W$445,,$C455)-SUM($D455:AI455),INDEX($D$445:$W$445,,$C455)/$F$433)))</f>
        <v>0</v>
      </c>
      <c r="AK455" s="26">
        <f>IF($F$433="n/a",0,IF(AK$3&lt;=$C455,0,IF(AK$3&gt;($F$433+$C455),INDEX($D$445:$W$445,,$C455)-SUM($D455:AJ455),INDEX($D$445:$W$445,,$C455)/$F$433)))</f>
        <v>0</v>
      </c>
      <c r="AL455" s="26">
        <f>IF($F$433="n/a",0,IF(AL$3&lt;=$C455,0,IF(AL$3&gt;($F$433+$C455),INDEX($D$445:$W$445,,$C455)-SUM($D455:AK455),INDEX($D$445:$W$445,,$C455)/$F$433)))</f>
        <v>0</v>
      </c>
      <c r="AM455" s="26">
        <f>IF($F$433="n/a",0,IF(AM$3&lt;=$C455,0,IF(AM$3&gt;($F$433+$C455),INDEX($D$445:$W$445,,$C455)-SUM($D455:AL455),INDEX($D$445:$W$445,,$C455)/$F$433)))</f>
        <v>0</v>
      </c>
      <c r="AN455" s="26">
        <f>IF($F$433="n/a",0,IF(AN$3&lt;=$C455,0,IF(AN$3&gt;($F$433+$C455),INDEX($D$445:$W$445,,$C455)-SUM($D455:AM455),INDEX($D$445:$W$445,,$C455)/$F$433)))</f>
        <v>0</v>
      </c>
      <c r="AO455" s="26">
        <f>IF($F$433="n/a",0,IF(AO$3&lt;=$C455,0,IF(AO$3&gt;($F$433+$C455),INDEX($D$445:$W$445,,$C455)-SUM($D455:AN455),INDEX($D$445:$W$445,,$C455)/$F$433)))</f>
        <v>0</v>
      </c>
      <c r="AP455" s="26">
        <f>IF($F$433="n/a",0,IF(AP$3&lt;=$C455,0,IF(AP$3&gt;($F$433+$C455),INDEX($D$445:$W$445,,$C455)-SUM($D455:AO455),INDEX($D$445:$W$445,,$C455)/$F$433)))</f>
        <v>0</v>
      </c>
      <c r="AQ455" s="26">
        <f>IF($F$433="n/a",0,IF(AQ$3&lt;=$C455,0,IF(AQ$3&gt;($F$433+$C455),INDEX($D$445:$W$445,,$C455)-SUM($D455:AP455),INDEX($D$445:$W$445,,$C455)/$F$433)))</f>
        <v>0</v>
      </c>
      <c r="AR455" s="26">
        <f>IF($F$433="n/a",0,IF(AR$3&lt;=$C455,0,IF(AR$3&gt;($F$433+$C455),INDEX($D$445:$W$445,,$C455)-SUM($D455:AQ455),INDEX($D$445:$W$445,,$C455)/$F$433)))</f>
        <v>0</v>
      </c>
      <c r="AS455" s="26">
        <f>IF($F$433="n/a",0,IF(AS$3&lt;=$C455,0,IF(AS$3&gt;($F$433+$C455),INDEX($D$445:$W$445,,$C455)-SUM($D455:AR455),INDEX($D$445:$W$445,,$C455)/$F$433)))</f>
        <v>0</v>
      </c>
      <c r="AT455" s="26">
        <f>IF($F$433="n/a",0,IF(AT$3&lt;=$C455,0,IF(AT$3&gt;($F$433+$C455),INDEX($D$445:$W$445,,$C455)-SUM($D455:AS455),INDEX($D$445:$W$445,,$C455)/$F$433)))</f>
        <v>0</v>
      </c>
      <c r="AU455" s="26">
        <f>IF($F$433="n/a",0,IF(AU$3&lt;=$C455,0,IF(AU$3&gt;($F$433+$C455),INDEX($D$445:$W$445,,$C455)-SUM($D455:AT455),INDEX($D$445:$W$445,,$C455)/$F$433)))</f>
        <v>0</v>
      </c>
      <c r="AV455" s="26">
        <f>IF($F$433="n/a",0,IF(AV$3&lt;=$C455,0,IF(AV$3&gt;($F$433+$C455),INDEX($D$445:$W$445,,$C455)-SUM($D455:AU455),INDEX($D$445:$W$445,,$C455)/$F$433)))</f>
        <v>0</v>
      </c>
      <c r="AW455" s="26">
        <f>IF($F$433="n/a",0,IF(AW$3&lt;=$C455,0,IF(AW$3&gt;($F$433+$C455),INDEX($D$445:$W$445,,$C455)-SUM($D455:AV455),INDEX($D$445:$W$445,,$C455)/$F$433)))</f>
        <v>0</v>
      </c>
      <c r="AX455" s="26">
        <f>IF($F$433="n/a",0,IF(AX$3&lt;=$C455,0,IF(AX$3&gt;($F$433+$C455),INDEX($D$445:$W$445,,$C455)-SUM($D455:AW455),INDEX($D$445:$W$445,,$C455)/$F$433)))</f>
        <v>0</v>
      </c>
      <c r="AY455" s="26">
        <f>IF($F$433="n/a",0,IF(AY$3&lt;=$C455,0,IF(AY$3&gt;($F$433+$C455),INDEX($D$445:$W$445,,$C455)-SUM($D455:AX455),INDEX($D$445:$W$445,,$C455)/$F$433)))</f>
        <v>0</v>
      </c>
      <c r="AZ455" s="26">
        <f>IF($F$433="n/a",0,IF(AZ$3&lt;=$C455,0,IF(AZ$3&gt;($F$433+$C455),INDEX($D$445:$W$445,,$C455)-SUM($D455:AY455),INDEX($D$445:$W$445,,$C455)/$F$433)))</f>
        <v>0</v>
      </c>
      <c r="BA455" s="26">
        <f>IF($F$433="n/a",0,IF(BA$3&lt;=$C455,0,IF(BA$3&gt;($F$433+$C455),INDEX($D$445:$W$445,,$C455)-SUM($D455:AZ455),INDEX($D$445:$W$445,,$C455)/$F$433)))</f>
        <v>0</v>
      </c>
      <c r="BB455" s="26">
        <f>IF($F$433="n/a",0,IF(BB$3&lt;=$C455,0,IF(BB$3&gt;($F$433+$C455),INDEX($D$445:$W$445,,$C455)-SUM($D455:BA455),INDEX($D$445:$W$445,,$C455)/$F$433)))</f>
        <v>0</v>
      </c>
      <c r="BC455" s="26">
        <f>IF($F$433="n/a",0,IF(BC$3&lt;=$C455,0,IF(BC$3&gt;($F$433+$C455),INDEX($D$445:$W$445,,$C455)-SUM($D455:BB455),INDEX($D$445:$W$445,,$C455)/$F$433)))</f>
        <v>0</v>
      </c>
      <c r="BD455" s="26">
        <f>IF($F$433="n/a",0,IF(BD$3&lt;=$C455,0,IF(BD$3&gt;($F$433+$C455),INDEX($D$445:$W$445,,$C455)-SUM($D455:BC455),INDEX($D$445:$W$445,,$C455)/$F$433)))</f>
        <v>0</v>
      </c>
      <c r="BE455" s="26">
        <f>IF($F$433="n/a",0,IF(BE$3&lt;=$C455,0,IF(BE$3&gt;($F$433+$C455),INDEX($D$445:$W$445,,$C455)-SUM($D455:BD455),INDEX($D$445:$W$445,,$C455)/$F$433)))</f>
        <v>0</v>
      </c>
      <c r="BF455" s="26">
        <f>IF($F$433="n/a",0,IF(BF$3&lt;=$C455,0,IF(BF$3&gt;($F$433+$C455),INDEX($D$445:$W$445,,$C455)-SUM($D455:BE455),INDEX($D$445:$W$445,,$C455)/$F$433)))</f>
        <v>0</v>
      </c>
      <c r="BG455" s="26">
        <f>IF($F$433="n/a",0,IF(BG$3&lt;=$C455,0,IF(BG$3&gt;($F$433+$C455),INDEX($D$445:$W$445,,$C455)-SUM($D455:BF455),INDEX($D$445:$W$445,,$C455)/$F$433)))</f>
        <v>0</v>
      </c>
      <c r="BH455" s="26">
        <f>IF($F$433="n/a",0,IF(BH$3&lt;=$C455,0,IF(BH$3&gt;($F$433+$C455),INDEX($D$445:$W$445,,$C455)-SUM($D455:BG455),INDEX($D$445:$W$445,,$C455)/$F$433)))</f>
        <v>0</v>
      </c>
      <c r="BI455" s="26">
        <f>IF($F$433="n/a",0,IF(BI$3&lt;=$C455,0,IF(BI$3&gt;($F$433+$C455),INDEX($D$445:$W$445,,$C455)-SUM($D455:BH455),INDEX($D$445:$W$445,,$C455)/$F$433)))</f>
        <v>0</v>
      </c>
      <c r="BJ455" s="26">
        <f>IF($F$433="n/a",0,IF(BJ$3&lt;=$C455,0,IF(BJ$3&gt;($F$433+$C455),INDEX($D$445:$W$445,,$C455)-SUM($D455:BI455),INDEX($D$445:$W$445,,$C455)/$F$433)))</f>
        <v>0</v>
      </c>
      <c r="BK455" s="26">
        <f>IF($F$433="n/a",0,IF(BK$3&lt;=$C455,0,IF(BK$3&gt;($F$433+$C455),INDEX($D$445:$W$445,,$C455)-SUM($D455:BJ455),INDEX($D$445:$W$445,,$C455)/$F$433)))</f>
        <v>0</v>
      </c>
    </row>
    <row r="456" spans="2:63" hidden="1" outlineLevel="1" x14ac:dyDescent="0.3">
      <c r="B456" s="15">
        <v>2021</v>
      </c>
      <c r="C456">
        <v>9</v>
      </c>
      <c r="D456" s="26"/>
      <c r="E456" s="26">
        <f>IF($F$433="n/a",0,IF(E$3&lt;=$C456,0,IF(E$3&gt;($F$433+$C456),INDEX($D$445:$W$445,,$C456)-SUM($D456:D456),INDEX($D$445:$W$445,,$C456)/$F$433)))</f>
        <v>0</v>
      </c>
      <c r="F456" s="26">
        <f>IF($F$433="n/a",0,IF(F$3&lt;=$C456,0,IF(F$3&gt;($F$433+$C456),INDEX($D$445:$W$445,,$C456)-SUM($D456:E456),INDEX($D$445:$W$445,,$C456)/$F$433)))</f>
        <v>0</v>
      </c>
      <c r="G456" s="26">
        <f>IF($F$433="n/a",0,IF(G$3&lt;=$C456,0,IF(G$3&gt;($F$433+$C456),INDEX($D$445:$W$445,,$C456)-SUM($D456:F456),INDEX($D$445:$W$445,,$C456)/$F$433)))</f>
        <v>0</v>
      </c>
      <c r="H456" s="46">
        <f>IF($F$433="n/a",0,IF(H$3&lt;=$C456,0,IF(H$3&gt;($F$433+$C456),INDEX($D$445:$W$445,,$C456)-SUM($D456:G456),INDEX($D$445:$W$445,,$C456)/$F$433)))</f>
        <v>0</v>
      </c>
      <c r="I456" s="40">
        <f>IF($F$433="n/a",0,IF(I$3&lt;=$C456,0,IF(I$3&gt;($F$433+$C456),INDEX($D$445:$W$445,,$C456)-SUM($D456:H456),INDEX($D$445:$W$445,,$C456)/$F$433)))</f>
        <v>0</v>
      </c>
      <c r="J456" s="26">
        <f>IF($F$433="n/a",0,IF(J$3&lt;=$C456,0,IF(J$3&gt;($F$433+$C456),INDEX($D$445:$W$445,,$C456)-SUM($D456:I456),INDEX($D$445:$W$445,,$C456)/$F$433)))</f>
        <v>0</v>
      </c>
      <c r="K456" s="26">
        <f>IF($F$433="n/a",0,IF(K$3&lt;=$C456,0,IF(K$3&gt;($F$433+$C456),INDEX($D$445:$W$445,,$C456)-SUM($D456:J456),INDEX($D$445:$W$445,,$C456)/$F$433)))</f>
        <v>0</v>
      </c>
      <c r="L456" s="26">
        <f>IF($F$433="n/a",0,IF(L$3&lt;=$C456,0,IF(L$3&gt;($F$433+$C456),INDEX($D$445:$W$445,,$C456)-SUM($D456:K456),INDEX($D$445:$W$445,,$C456)/$F$433)))</f>
        <v>0</v>
      </c>
      <c r="M456" s="26">
        <f>IF($F$433="n/a",0,IF(M$3&lt;=$C456,0,IF(M$3&gt;($F$433+$C456),INDEX($D$445:$W$445,,$C456)-SUM($D456:L456),INDEX($D$445:$W$445,,$C456)/$F$433)))</f>
        <v>0</v>
      </c>
      <c r="N456" s="26">
        <f>IF($F$433="n/a",0,IF(N$3&lt;=$C456,0,IF(N$3&gt;($F$433+$C456),INDEX($D$445:$W$445,,$C456)-SUM($D456:M456),INDEX($D$445:$W$445,,$C456)/$F$433)))</f>
        <v>0</v>
      </c>
      <c r="O456" s="26">
        <f>IF($F$433="n/a",0,IF(O$3&lt;=$C456,0,IF(O$3&gt;($F$433+$C456),INDEX($D$445:$W$445,,$C456)-SUM($D456:N456),INDEX($D$445:$W$445,,$C456)/$F$433)))</f>
        <v>0</v>
      </c>
      <c r="P456" s="26">
        <f>IF($F$433="n/a",0,IF(P$3&lt;=$C456,0,IF(P$3&gt;($F$433+$C456),INDEX($D$445:$W$445,,$C456)-SUM($D456:O456),INDEX($D$445:$W$445,,$C456)/$F$433)))</f>
        <v>0</v>
      </c>
      <c r="Q456" s="26">
        <f>IF($F$433="n/a",0,IF(Q$3&lt;=$C456,0,IF(Q$3&gt;($F$433+$C456),INDEX($D$445:$W$445,,$C456)-SUM($D456:P456),INDEX($D$445:$W$445,,$C456)/$F$433)))</f>
        <v>0</v>
      </c>
      <c r="R456" s="26">
        <f>IF($F$433="n/a",0,IF(R$3&lt;=$C456,0,IF(R$3&gt;($F$433+$C456),INDEX($D$445:$W$445,,$C456)-SUM($D456:Q456),INDEX($D$445:$W$445,,$C456)/$F$433)))</f>
        <v>0</v>
      </c>
      <c r="S456" s="26">
        <f>IF($F$433="n/a",0,IF(S$3&lt;=$C456,0,IF(S$3&gt;($F$433+$C456),INDEX($D$445:$W$445,,$C456)-SUM($D456:R456),INDEX($D$445:$W$445,,$C456)/$F$433)))</f>
        <v>0</v>
      </c>
      <c r="T456" s="26">
        <f>IF($F$433="n/a",0,IF(T$3&lt;=$C456,0,IF(T$3&gt;($F$433+$C456),INDEX($D$445:$W$445,,$C456)-SUM($D456:S456),INDEX($D$445:$W$445,,$C456)/$F$433)))</f>
        <v>0</v>
      </c>
      <c r="U456" s="26">
        <f>IF($F$433="n/a",0,IF(U$3&lt;=$C456,0,IF(U$3&gt;($F$433+$C456),INDEX($D$445:$W$445,,$C456)-SUM($D456:T456),INDEX($D$445:$W$445,,$C456)/$F$433)))</f>
        <v>0</v>
      </c>
      <c r="V456" s="26">
        <f>IF($F$433="n/a",0,IF(V$3&lt;=$C456,0,IF(V$3&gt;($F$433+$C456),INDEX($D$445:$W$445,,$C456)-SUM($D456:U456),INDEX($D$445:$W$445,,$C456)/$F$433)))</f>
        <v>0</v>
      </c>
      <c r="W456" s="26">
        <f>IF($F$433="n/a",0,IF(W$3&lt;=$C456,0,IF(W$3&gt;($F$433+$C456),INDEX($D$445:$W$445,,$C456)-SUM($D456:V456),INDEX($D$445:$W$445,,$C456)/$F$433)))</f>
        <v>0</v>
      </c>
      <c r="X456" s="26">
        <f>IF($F$433="n/a",0,IF(X$3&lt;=$C456,0,IF(X$3&gt;($F$433+$C456),INDEX($D$445:$W$445,,$C456)-SUM($D456:W456),INDEX($D$445:$W$445,,$C456)/$F$433)))</f>
        <v>0</v>
      </c>
      <c r="Y456" s="26">
        <f>IF($F$433="n/a",0,IF(Y$3&lt;=$C456,0,IF(Y$3&gt;($F$433+$C456),INDEX($D$445:$W$445,,$C456)-SUM($D456:X456),INDEX($D$445:$W$445,,$C456)/$F$433)))</f>
        <v>0</v>
      </c>
      <c r="Z456" s="26">
        <f>IF($F$433="n/a",0,IF(Z$3&lt;=$C456,0,IF(Z$3&gt;($F$433+$C456),INDEX($D$445:$W$445,,$C456)-SUM($D456:Y456),INDEX($D$445:$W$445,,$C456)/$F$433)))</f>
        <v>0</v>
      </c>
      <c r="AA456" s="26">
        <f>IF($F$433="n/a",0,IF(AA$3&lt;=$C456,0,IF(AA$3&gt;($F$433+$C456),INDEX($D$445:$W$445,,$C456)-SUM($D456:Z456),INDEX($D$445:$W$445,,$C456)/$F$433)))</f>
        <v>0</v>
      </c>
      <c r="AB456" s="26">
        <f>IF($F$433="n/a",0,IF(AB$3&lt;=$C456,0,IF(AB$3&gt;($F$433+$C456),INDEX($D$445:$W$445,,$C456)-SUM($D456:AA456),INDEX($D$445:$W$445,,$C456)/$F$433)))</f>
        <v>0</v>
      </c>
      <c r="AC456" s="26">
        <f>IF($F$433="n/a",0,IF(AC$3&lt;=$C456,0,IF(AC$3&gt;($F$433+$C456),INDEX($D$445:$W$445,,$C456)-SUM($D456:AB456),INDEX($D$445:$W$445,,$C456)/$F$433)))</f>
        <v>0</v>
      </c>
      <c r="AD456" s="26">
        <f>IF($F$433="n/a",0,IF(AD$3&lt;=$C456,0,IF(AD$3&gt;($F$433+$C456),INDEX($D$445:$W$445,,$C456)-SUM($D456:AC456),INDEX($D$445:$W$445,,$C456)/$F$433)))</f>
        <v>0</v>
      </c>
      <c r="AE456" s="26">
        <f>IF($F$433="n/a",0,IF(AE$3&lt;=$C456,0,IF(AE$3&gt;($F$433+$C456),INDEX($D$445:$W$445,,$C456)-SUM($D456:AD456),INDEX($D$445:$W$445,,$C456)/$F$433)))</f>
        <v>0</v>
      </c>
      <c r="AF456" s="26">
        <f>IF($F$433="n/a",0,IF(AF$3&lt;=$C456,0,IF(AF$3&gt;($F$433+$C456),INDEX($D$445:$W$445,,$C456)-SUM($D456:AE456),INDEX($D$445:$W$445,,$C456)/$F$433)))</f>
        <v>0</v>
      </c>
      <c r="AG456" s="26">
        <f>IF($F$433="n/a",0,IF(AG$3&lt;=$C456,0,IF(AG$3&gt;($F$433+$C456),INDEX($D$445:$W$445,,$C456)-SUM($D456:AF456),INDEX($D$445:$W$445,,$C456)/$F$433)))</f>
        <v>0</v>
      </c>
      <c r="AH456" s="26">
        <f>IF($F$433="n/a",0,IF(AH$3&lt;=$C456,0,IF(AH$3&gt;($F$433+$C456),INDEX($D$445:$W$445,,$C456)-SUM($D456:AG456),INDEX($D$445:$W$445,,$C456)/$F$433)))</f>
        <v>0</v>
      </c>
      <c r="AI456" s="26">
        <f>IF($F$433="n/a",0,IF(AI$3&lt;=$C456,0,IF(AI$3&gt;($F$433+$C456),INDEX($D$445:$W$445,,$C456)-SUM($D456:AH456),INDEX($D$445:$W$445,,$C456)/$F$433)))</f>
        <v>0</v>
      </c>
      <c r="AJ456" s="26">
        <f>IF($F$433="n/a",0,IF(AJ$3&lt;=$C456,0,IF(AJ$3&gt;($F$433+$C456),INDEX($D$445:$W$445,,$C456)-SUM($D456:AI456),INDEX($D$445:$W$445,,$C456)/$F$433)))</f>
        <v>0</v>
      </c>
      <c r="AK456" s="26">
        <f>IF($F$433="n/a",0,IF(AK$3&lt;=$C456,0,IF(AK$3&gt;($F$433+$C456),INDEX($D$445:$W$445,,$C456)-SUM($D456:AJ456),INDEX($D$445:$W$445,,$C456)/$F$433)))</f>
        <v>0</v>
      </c>
      <c r="AL456" s="26">
        <f>IF($F$433="n/a",0,IF(AL$3&lt;=$C456,0,IF(AL$3&gt;($F$433+$C456),INDEX($D$445:$W$445,,$C456)-SUM($D456:AK456),INDEX($D$445:$W$445,,$C456)/$F$433)))</f>
        <v>0</v>
      </c>
      <c r="AM456" s="26">
        <f>IF($F$433="n/a",0,IF(AM$3&lt;=$C456,0,IF(AM$3&gt;($F$433+$C456),INDEX($D$445:$W$445,,$C456)-SUM($D456:AL456),INDEX($D$445:$W$445,,$C456)/$F$433)))</f>
        <v>0</v>
      </c>
      <c r="AN456" s="26">
        <f>IF($F$433="n/a",0,IF(AN$3&lt;=$C456,0,IF(AN$3&gt;($F$433+$C456),INDEX($D$445:$W$445,,$C456)-SUM($D456:AM456),INDEX($D$445:$W$445,,$C456)/$F$433)))</f>
        <v>0</v>
      </c>
      <c r="AO456" s="26">
        <f>IF($F$433="n/a",0,IF(AO$3&lt;=$C456,0,IF(AO$3&gt;($F$433+$C456),INDEX($D$445:$W$445,,$C456)-SUM($D456:AN456),INDEX($D$445:$W$445,,$C456)/$F$433)))</f>
        <v>0</v>
      </c>
      <c r="AP456" s="26">
        <f>IF($F$433="n/a",0,IF(AP$3&lt;=$C456,0,IF(AP$3&gt;($F$433+$C456),INDEX($D$445:$W$445,,$C456)-SUM($D456:AO456),INDEX($D$445:$W$445,,$C456)/$F$433)))</f>
        <v>0</v>
      </c>
      <c r="AQ456" s="26">
        <f>IF($F$433="n/a",0,IF(AQ$3&lt;=$C456,0,IF(AQ$3&gt;($F$433+$C456),INDEX($D$445:$W$445,,$C456)-SUM($D456:AP456),INDEX($D$445:$W$445,,$C456)/$F$433)))</f>
        <v>0</v>
      </c>
      <c r="AR456" s="26">
        <f>IF($F$433="n/a",0,IF(AR$3&lt;=$C456,0,IF(AR$3&gt;($F$433+$C456),INDEX($D$445:$W$445,,$C456)-SUM($D456:AQ456),INDEX($D$445:$W$445,,$C456)/$F$433)))</f>
        <v>0</v>
      </c>
      <c r="AS456" s="26">
        <f>IF($F$433="n/a",0,IF(AS$3&lt;=$C456,0,IF(AS$3&gt;($F$433+$C456),INDEX($D$445:$W$445,,$C456)-SUM($D456:AR456),INDEX($D$445:$W$445,,$C456)/$F$433)))</f>
        <v>0</v>
      </c>
      <c r="AT456" s="26">
        <f>IF($F$433="n/a",0,IF(AT$3&lt;=$C456,0,IF(AT$3&gt;($F$433+$C456),INDEX($D$445:$W$445,,$C456)-SUM($D456:AS456),INDEX($D$445:$W$445,,$C456)/$F$433)))</f>
        <v>0</v>
      </c>
      <c r="AU456" s="26">
        <f>IF($F$433="n/a",0,IF(AU$3&lt;=$C456,0,IF(AU$3&gt;($F$433+$C456),INDEX($D$445:$W$445,,$C456)-SUM($D456:AT456),INDEX($D$445:$W$445,,$C456)/$F$433)))</f>
        <v>0</v>
      </c>
      <c r="AV456" s="26">
        <f>IF($F$433="n/a",0,IF(AV$3&lt;=$C456,0,IF(AV$3&gt;($F$433+$C456),INDEX($D$445:$W$445,,$C456)-SUM($D456:AU456),INDEX($D$445:$W$445,,$C456)/$F$433)))</f>
        <v>0</v>
      </c>
      <c r="AW456" s="26">
        <f>IF($F$433="n/a",0,IF(AW$3&lt;=$C456,0,IF(AW$3&gt;($F$433+$C456),INDEX($D$445:$W$445,,$C456)-SUM($D456:AV456),INDEX($D$445:$W$445,,$C456)/$F$433)))</f>
        <v>0</v>
      </c>
      <c r="AX456" s="26">
        <f>IF($F$433="n/a",0,IF(AX$3&lt;=$C456,0,IF(AX$3&gt;($F$433+$C456),INDEX($D$445:$W$445,,$C456)-SUM($D456:AW456),INDEX($D$445:$W$445,,$C456)/$F$433)))</f>
        <v>0</v>
      </c>
      <c r="AY456" s="26">
        <f>IF($F$433="n/a",0,IF(AY$3&lt;=$C456,0,IF(AY$3&gt;($F$433+$C456),INDEX($D$445:$W$445,,$C456)-SUM($D456:AX456),INDEX($D$445:$W$445,,$C456)/$F$433)))</f>
        <v>0</v>
      </c>
      <c r="AZ456" s="26">
        <f>IF($F$433="n/a",0,IF(AZ$3&lt;=$C456,0,IF(AZ$3&gt;($F$433+$C456),INDEX($D$445:$W$445,,$C456)-SUM($D456:AY456),INDEX($D$445:$W$445,,$C456)/$F$433)))</f>
        <v>0</v>
      </c>
      <c r="BA456" s="26">
        <f>IF($F$433="n/a",0,IF(BA$3&lt;=$C456,0,IF(BA$3&gt;($F$433+$C456),INDEX($D$445:$W$445,,$C456)-SUM($D456:AZ456),INDEX($D$445:$W$445,,$C456)/$F$433)))</f>
        <v>0</v>
      </c>
      <c r="BB456" s="26">
        <f>IF($F$433="n/a",0,IF(BB$3&lt;=$C456,0,IF(BB$3&gt;($F$433+$C456),INDEX($D$445:$W$445,,$C456)-SUM($D456:BA456),INDEX($D$445:$W$445,,$C456)/$F$433)))</f>
        <v>0</v>
      </c>
      <c r="BC456" s="26">
        <f>IF($F$433="n/a",0,IF(BC$3&lt;=$C456,0,IF(BC$3&gt;($F$433+$C456),INDEX($D$445:$W$445,,$C456)-SUM($D456:BB456),INDEX($D$445:$W$445,,$C456)/$F$433)))</f>
        <v>0</v>
      </c>
      <c r="BD456" s="26">
        <f>IF($F$433="n/a",0,IF(BD$3&lt;=$C456,0,IF(BD$3&gt;($F$433+$C456),INDEX($D$445:$W$445,,$C456)-SUM($D456:BC456),INDEX($D$445:$W$445,,$C456)/$F$433)))</f>
        <v>0</v>
      </c>
      <c r="BE456" s="26">
        <f>IF($F$433="n/a",0,IF(BE$3&lt;=$C456,0,IF(BE$3&gt;($F$433+$C456),INDEX($D$445:$W$445,,$C456)-SUM($D456:BD456),INDEX($D$445:$W$445,,$C456)/$F$433)))</f>
        <v>0</v>
      </c>
      <c r="BF456" s="26">
        <f>IF($F$433="n/a",0,IF(BF$3&lt;=$C456,0,IF(BF$3&gt;($F$433+$C456),INDEX($D$445:$W$445,,$C456)-SUM($D456:BE456),INDEX($D$445:$W$445,,$C456)/$F$433)))</f>
        <v>0</v>
      </c>
      <c r="BG456" s="26">
        <f>IF($F$433="n/a",0,IF(BG$3&lt;=$C456,0,IF(BG$3&gt;($F$433+$C456),INDEX($D$445:$W$445,,$C456)-SUM($D456:BF456),INDEX($D$445:$W$445,,$C456)/$F$433)))</f>
        <v>0</v>
      </c>
      <c r="BH456" s="26">
        <f>IF($F$433="n/a",0,IF(BH$3&lt;=$C456,0,IF(BH$3&gt;($F$433+$C456),INDEX($D$445:$W$445,,$C456)-SUM($D456:BG456),INDEX($D$445:$W$445,,$C456)/$F$433)))</f>
        <v>0</v>
      </c>
      <c r="BI456" s="26">
        <f>IF($F$433="n/a",0,IF(BI$3&lt;=$C456,0,IF(BI$3&gt;($F$433+$C456),INDEX($D$445:$W$445,,$C456)-SUM($D456:BH456),INDEX($D$445:$W$445,,$C456)/$F$433)))</f>
        <v>0</v>
      </c>
      <c r="BJ456" s="26">
        <f>IF($F$433="n/a",0,IF(BJ$3&lt;=$C456,0,IF(BJ$3&gt;($F$433+$C456),INDEX($D$445:$W$445,,$C456)-SUM($D456:BI456),INDEX($D$445:$W$445,,$C456)/$F$433)))</f>
        <v>0</v>
      </c>
      <c r="BK456" s="26">
        <f>IF($F$433="n/a",0,IF(BK$3&lt;=$C456,0,IF(BK$3&gt;($F$433+$C456),INDEX($D$445:$W$445,,$C456)-SUM($D456:BJ456),INDEX($D$445:$W$445,,$C456)/$F$433)))</f>
        <v>0</v>
      </c>
    </row>
    <row r="457" spans="2:63" hidden="1" outlineLevel="1" x14ac:dyDescent="0.3">
      <c r="B457" s="15">
        <v>2022</v>
      </c>
      <c r="C457">
        <v>10</v>
      </c>
      <c r="D457" s="26"/>
      <c r="E457" s="26">
        <f>IF($F$433="n/a",0,IF(E$3&lt;=$C457,0,IF(E$3&gt;($F$433+$C457),INDEX($D$445:$W$445,,$C457)-SUM($D457:D457),INDEX($D$445:$W$445,,$C457)/$F$433)))</f>
        <v>0</v>
      </c>
      <c r="F457" s="26">
        <f>IF($F$433="n/a",0,IF(F$3&lt;=$C457,0,IF(F$3&gt;($F$433+$C457),INDEX($D$445:$W$445,,$C457)-SUM($D457:E457),INDEX($D$445:$W$445,,$C457)/$F$433)))</f>
        <v>0</v>
      </c>
      <c r="G457" s="26">
        <f>IF($F$433="n/a",0,IF(G$3&lt;=$C457,0,IF(G$3&gt;($F$433+$C457),INDEX($D$445:$W$445,,$C457)-SUM($D457:F457),INDEX($D$445:$W$445,,$C457)/$F$433)))</f>
        <v>0</v>
      </c>
      <c r="H457" s="46">
        <f>IF($F$433="n/a",0,IF(H$3&lt;=$C457,0,IF(H$3&gt;($F$433+$C457),INDEX($D$445:$W$445,,$C457)-SUM($D457:G457),INDEX($D$445:$W$445,,$C457)/$F$433)))</f>
        <v>0</v>
      </c>
      <c r="I457" s="40">
        <f>IF($F$433="n/a",0,IF(I$3&lt;=$C457,0,IF(I$3&gt;($F$433+$C457),INDEX($D$445:$W$445,,$C457)-SUM($D457:H457),INDEX($D$445:$W$445,,$C457)/$F$433)))</f>
        <v>0</v>
      </c>
      <c r="J457" s="26">
        <f>IF($F$433="n/a",0,IF(J$3&lt;=$C457,0,IF(J$3&gt;($F$433+$C457),INDEX($D$445:$W$445,,$C457)-SUM($D457:I457),INDEX($D$445:$W$445,,$C457)/$F$433)))</f>
        <v>0</v>
      </c>
      <c r="K457" s="26">
        <f>IF($F$433="n/a",0,IF(K$3&lt;=$C457,0,IF(K$3&gt;($F$433+$C457),INDEX($D$445:$W$445,,$C457)-SUM($D457:J457),INDEX($D$445:$W$445,,$C457)/$F$433)))</f>
        <v>0</v>
      </c>
      <c r="L457" s="26">
        <f>IF($F$433="n/a",0,IF(L$3&lt;=$C457,0,IF(L$3&gt;($F$433+$C457),INDEX($D$445:$W$445,,$C457)-SUM($D457:K457),INDEX($D$445:$W$445,,$C457)/$F$433)))</f>
        <v>0</v>
      </c>
      <c r="M457" s="26">
        <f>IF($F$433="n/a",0,IF(M$3&lt;=$C457,0,IF(M$3&gt;($F$433+$C457),INDEX($D$445:$W$445,,$C457)-SUM($D457:L457),INDEX($D$445:$W$445,,$C457)/$F$433)))</f>
        <v>0</v>
      </c>
      <c r="N457" s="26">
        <f>IF($F$433="n/a",0,IF(N$3&lt;=$C457,0,IF(N$3&gt;($F$433+$C457),INDEX($D$445:$W$445,,$C457)-SUM($D457:M457),INDEX($D$445:$W$445,,$C457)/$F$433)))</f>
        <v>0</v>
      </c>
      <c r="O457" s="26">
        <f>IF($F$433="n/a",0,IF(O$3&lt;=$C457,0,IF(O$3&gt;($F$433+$C457),INDEX($D$445:$W$445,,$C457)-SUM($D457:N457),INDEX($D$445:$W$445,,$C457)/$F$433)))</f>
        <v>0</v>
      </c>
      <c r="P457" s="26">
        <f>IF($F$433="n/a",0,IF(P$3&lt;=$C457,0,IF(P$3&gt;($F$433+$C457),INDEX($D$445:$W$445,,$C457)-SUM($D457:O457),INDEX($D$445:$W$445,,$C457)/$F$433)))</f>
        <v>0</v>
      </c>
      <c r="Q457" s="26">
        <f>IF($F$433="n/a",0,IF(Q$3&lt;=$C457,0,IF(Q$3&gt;($F$433+$C457),INDEX($D$445:$W$445,,$C457)-SUM($D457:P457),INDEX($D$445:$W$445,,$C457)/$F$433)))</f>
        <v>0</v>
      </c>
      <c r="R457" s="26">
        <f>IF($F$433="n/a",0,IF(R$3&lt;=$C457,0,IF(R$3&gt;($F$433+$C457),INDEX($D$445:$W$445,,$C457)-SUM($D457:Q457),INDEX($D$445:$W$445,,$C457)/$F$433)))</f>
        <v>0</v>
      </c>
      <c r="S457" s="26">
        <f>IF($F$433="n/a",0,IF(S$3&lt;=$C457,0,IF(S$3&gt;($F$433+$C457),INDEX($D$445:$W$445,,$C457)-SUM($D457:R457),INDEX($D$445:$W$445,,$C457)/$F$433)))</f>
        <v>0</v>
      </c>
      <c r="T457" s="26">
        <f>IF($F$433="n/a",0,IF(T$3&lt;=$C457,0,IF(T$3&gt;($F$433+$C457),INDEX($D$445:$W$445,,$C457)-SUM($D457:S457),INDEX($D$445:$W$445,,$C457)/$F$433)))</f>
        <v>0</v>
      </c>
      <c r="U457" s="26">
        <f>IF($F$433="n/a",0,IF(U$3&lt;=$C457,0,IF(U$3&gt;($F$433+$C457),INDEX($D$445:$W$445,,$C457)-SUM($D457:T457),INDEX($D$445:$W$445,,$C457)/$F$433)))</f>
        <v>0</v>
      </c>
      <c r="V457" s="26">
        <f>IF($F$433="n/a",0,IF(V$3&lt;=$C457,0,IF(V$3&gt;($F$433+$C457),INDEX($D$445:$W$445,,$C457)-SUM($D457:U457),INDEX($D$445:$W$445,,$C457)/$F$433)))</f>
        <v>0</v>
      </c>
      <c r="W457" s="26">
        <f>IF($F$433="n/a",0,IF(W$3&lt;=$C457,0,IF(W$3&gt;($F$433+$C457),INDEX($D$445:$W$445,,$C457)-SUM($D457:V457),INDEX($D$445:$W$445,,$C457)/$F$433)))</f>
        <v>0</v>
      </c>
      <c r="X457" s="26">
        <f>IF($F$433="n/a",0,IF(X$3&lt;=$C457,0,IF(X$3&gt;($F$433+$C457),INDEX($D$445:$W$445,,$C457)-SUM($D457:W457),INDEX($D$445:$W$445,,$C457)/$F$433)))</f>
        <v>0</v>
      </c>
      <c r="Y457" s="26">
        <f>IF($F$433="n/a",0,IF(Y$3&lt;=$C457,0,IF(Y$3&gt;($F$433+$C457),INDEX($D$445:$W$445,,$C457)-SUM($D457:X457),INDEX($D$445:$W$445,,$C457)/$F$433)))</f>
        <v>0</v>
      </c>
      <c r="Z457" s="26">
        <f>IF($F$433="n/a",0,IF(Z$3&lt;=$C457,0,IF(Z$3&gt;($F$433+$C457),INDEX($D$445:$W$445,,$C457)-SUM($D457:Y457),INDEX($D$445:$W$445,,$C457)/$F$433)))</f>
        <v>0</v>
      </c>
      <c r="AA457" s="26">
        <f>IF($F$433="n/a",0,IF(AA$3&lt;=$C457,0,IF(AA$3&gt;($F$433+$C457),INDEX($D$445:$W$445,,$C457)-SUM($D457:Z457),INDEX($D$445:$W$445,,$C457)/$F$433)))</f>
        <v>0</v>
      </c>
      <c r="AB457" s="26">
        <f>IF($F$433="n/a",0,IF(AB$3&lt;=$C457,0,IF(AB$3&gt;($F$433+$C457),INDEX($D$445:$W$445,,$C457)-SUM($D457:AA457),INDEX($D$445:$W$445,,$C457)/$F$433)))</f>
        <v>0</v>
      </c>
      <c r="AC457" s="26">
        <f>IF($F$433="n/a",0,IF(AC$3&lt;=$C457,0,IF(AC$3&gt;($F$433+$C457),INDEX($D$445:$W$445,,$C457)-SUM($D457:AB457),INDEX($D$445:$W$445,,$C457)/$F$433)))</f>
        <v>0</v>
      </c>
      <c r="AD457" s="26">
        <f>IF($F$433="n/a",0,IF(AD$3&lt;=$C457,0,IF(AD$3&gt;($F$433+$C457),INDEX($D$445:$W$445,,$C457)-SUM($D457:AC457),INDEX($D$445:$W$445,,$C457)/$F$433)))</f>
        <v>0</v>
      </c>
      <c r="AE457" s="26">
        <f>IF($F$433="n/a",0,IF(AE$3&lt;=$C457,0,IF(AE$3&gt;($F$433+$C457),INDEX($D$445:$W$445,,$C457)-SUM($D457:AD457),INDEX($D$445:$W$445,,$C457)/$F$433)))</f>
        <v>0</v>
      </c>
      <c r="AF457" s="26">
        <f>IF($F$433="n/a",0,IF(AF$3&lt;=$C457,0,IF(AF$3&gt;($F$433+$C457),INDEX($D$445:$W$445,,$C457)-SUM($D457:AE457),INDEX($D$445:$W$445,,$C457)/$F$433)))</f>
        <v>0</v>
      </c>
      <c r="AG457" s="26">
        <f>IF($F$433="n/a",0,IF(AG$3&lt;=$C457,0,IF(AG$3&gt;($F$433+$C457),INDEX($D$445:$W$445,,$C457)-SUM($D457:AF457),INDEX($D$445:$W$445,,$C457)/$F$433)))</f>
        <v>0</v>
      </c>
      <c r="AH457" s="26">
        <f>IF($F$433="n/a",0,IF(AH$3&lt;=$C457,0,IF(AH$3&gt;($F$433+$C457),INDEX($D$445:$W$445,,$C457)-SUM($D457:AG457),INDEX($D$445:$W$445,,$C457)/$F$433)))</f>
        <v>0</v>
      </c>
      <c r="AI457" s="26">
        <f>IF($F$433="n/a",0,IF(AI$3&lt;=$C457,0,IF(AI$3&gt;($F$433+$C457),INDEX($D$445:$W$445,,$C457)-SUM($D457:AH457),INDEX($D$445:$W$445,,$C457)/$F$433)))</f>
        <v>0</v>
      </c>
      <c r="AJ457" s="26">
        <f>IF($F$433="n/a",0,IF(AJ$3&lt;=$C457,0,IF(AJ$3&gt;($F$433+$C457),INDEX($D$445:$W$445,,$C457)-SUM($D457:AI457),INDEX($D$445:$W$445,,$C457)/$F$433)))</f>
        <v>0</v>
      </c>
      <c r="AK457" s="26">
        <f>IF($F$433="n/a",0,IF(AK$3&lt;=$C457,0,IF(AK$3&gt;($F$433+$C457),INDEX($D$445:$W$445,,$C457)-SUM($D457:AJ457),INDEX($D$445:$W$445,,$C457)/$F$433)))</f>
        <v>0</v>
      </c>
      <c r="AL457" s="26">
        <f>IF($F$433="n/a",0,IF(AL$3&lt;=$C457,0,IF(AL$3&gt;($F$433+$C457),INDEX($D$445:$W$445,,$C457)-SUM($D457:AK457),INDEX($D$445:$W$445,,$C457)/$F$433)))</f>
        <v>0</v>
      </c>
      <c r="AM457" s="26">
        <f>IF($F$433="n/a",0,IF(AM$3&lt;=$C457,0,IF(AM$3&gt;($F$433+$C457),INDEX($D$445:$W$445,,$C457)-SUM($D457:AL457),INDEX($D$445:$W$445,,$C457)/$F$433)))</f>
        <v>0</v>
      </c>
      <c r="AN457" s="26">
        <f>IF($F$433="n/a",0,IF(AN$3&lt;=$C457,0,IF(AN$3&gt;($F$433+$C457),INDEX($D$445:$W$445,,$C457)-SUM($D457:AM457),INDEX($D$445:$W$445,,$C457)/$F$433)))</f>
        <v>0</v>
      </c>
      <c r="AO457" s="26">
        <f>IF($F$433="n/a",0,IF(AO$3&lt;=$C457,0,IF(AO$3&gt;($F$433+$C457),INDEX($D$445:$W$445,,$C457)-SUM($D457:AN457),INDEX($D$445:$W$445,,$C457)/$F$433)))</f>
        <v>0</v>
      </c>
      <c r="AP457" s="26">
        <f>IF($F$433="n/a",0,IF(AP$3&lt;=$C457,0,IF(AP$3&gt;($F$433+$C457),INDEX($D$445:$W$445,,$C457)-SUM($D457:AO457),INDEX($D$445:$W$445,,$C457)/$F$433)))</f>
        <v>0</v>
      </c>
      <c r="AQ457" s="26">
        <f>IF($F$433="n/a",0,IF(AQ$3&lt;=$C457,0,IF(AQ$3&gt;($F$433+$C457),INDEX($D$445:$W$445,,$C457)-SUM($D457:AP457),INDEX($D$445:$W$445,,$C457)/$F$433)))</f>
        <v>0</v>
      </c>
      <c r="AR457" s="26">
        <f>IF($F$433="n/a",0,IF(AR$3&lt;=$C457,0,IF(AR$3&gt;($F$433+$C457),INDEX($D$445:$W$445,,$C457)-SUM($D457:AQ457),INDEX($D$445:$W$445,,$C457)/$F$433)))</f>
        <v>0</v>
      </c>
      <c r="AS457" s="26">
        <f>IF($F$433="n/a",0,IF(AS$3&lt;=$C457,0,IF(AS$3&gt;($F$433+$C457),INDEX($D$445:$W$445,,$C457)-SUM($D457:AR457),INDEX($D$445:$W$445,,$C457)/$F$433)))</f>
        <v>0</v>
      </c>
      <c r="AT457" s="26">
        <f>IF($F$433="n/a",0,IF(AT$3&lt;=$C457,0,IF(AT$3&gt;($F$433+$C457),INDEX($D$445:$W$445,,$C457)-SUM($D457:AS457),INDEX($D$445:$W$445,,$C457)/$F$433)))</f>
        <v>0</v>
      </c>
      <c r="AU457" s="26">
        <f>IF($F$433="n/a",0,IF(AU$3&lt;=$C457,0,IF(AU$3&gt;($F$433+$C457),INDEX($D$445:$W$445,,$C457)-SUM($D457:AT457),INDEX($D$445:$W$445,,$C457)/$F$433)))</f>
        <v>0</v>
      </c>
      <c r="AV457" s="26">
        <f>IF($F$433="n/a",0,IF(AV$3&lt;=$C457,0,IF(AV$3&gt;($F$433+$C457),INDEX($D$445:$W$445,,$C457)-SUM($D457:AU457),INDEX($D$445:$W$445,,$C457)/$F$433)))</f>
        <v>0</v>
      </c>
      <c r="AW457" s="26">
        <f>IF($F$433="n/a",0,IF(AW$3&lt;=$C457,0,IF(AW$3&gt;($F$433+$C457),INDEX($D$445:$W$445,,$C457)-SUM($D457:AV457),INDEX($D$445:$W$445,,$C457)/$F$433)))</f>
        <v>0</v>
      </c>
      <c r="AX457" s="26">
        <f>IF($F$433="n/a",0,IF(AX$3&lt;=$C457,0,IF(AX$3&gt;($F$433+$C457),INDEX($D$445:$W$445,,$C457)-SUM($D457:AW457),INDEX($D$445:$W$445,,$C457)/$F$433)))</f>
        <v>0</v>
      </c>
      <c r="AY457" s="26">
        <f>IF($F$433="n/a",0,IF(AY$3&lt;=$C457,0,IF(AY$3&gt;($F$433+$C457),INDEX($D$445:$W$445,,$C457)-SUM($D457:AX457),INDEX($D$445:$W$445,,$C457)/$F$433)))</f>
        <v>0</v>
      </c>
      <c r="AZ457" s="26">
        <f>IF($F$433="n/a",0,IF(AZ$3&lt;=$C457,0,IF(AZ$3&gt;($F$433+$C457),INDEX($D$445:$W$445,,$C457)-SUM($D457:AY457),INDEX($D$445:$W$445,,$C457)/$F$433)))</f>
        <v>0</v>
      </c>
      <c r="BA457" s="26">
        <f>IF($F$433="n/a",0,IF(BA$3&lt;=$C457,0,IF(BA$3&gt;($F$433+$C457),INDEX($D$445:$W$445,,$C457)-SUM($D457:AZ457),INDEX($D$445:$W$445,,$C457)/$F$433)))</f>
        <v>0</v>
      </c>
      <c r="BB457" s="26">
        <f>IF($F$433="n/a",0,IF(BB$3&lt;=$C457,0,IF(BB$3&gt;($F$433+$C457),INDEX($D$445:$W$445,,$C457)-SUM($D457:BA457),INDEX($D$445:$W$445,,$C457)/$F$433)))</f>
        <v>0</v>
      </c>
      <c r="BC457" s="26">
        <f>IF($F$433="n/a",0,IF(BC$3&lt;=$C457,0,IF(BC$3&gt;($F$433+$C457),INDEX($D$445:$W$445,,$C457)-SUM($D457:BB457),INDEX($D$445:$W$445,,$C457)/$F$433)))</f>
        <v>0</v>
      </c>
      <c r="BD457" s="26">
        <f>IF($F$433="n/a",0,IF(BD$3&lt;=$C457,0,IF(BD$3&gt;($F$433+$C457),INDEX($D$445:$W$445,,$C457)-SUM($D457:BC457),INDEX($D$445:$W$445,,$C457)/$F$433)))</f>
        <v>0</v>
      </c>
      <c r="BE457" s="26">
        <f>IF($F$433="n/a",0,IF(BE$3&lt;=$C457,0,IF(BE$3&gt;($F$433+$C457),INDEX($D$445:$W$445,,$C457)-SUM($D457:BD457),INDEX($D$445:$W$445,,$C457)/$F$433)))</f>
        <v>0</v>
      </c>
      <c r="BF457" s="26">
        <f>IF($F$433="n/a",0,IF(BF$3&lt;=$C457,0,IF(BF$3&gt;($F$433+$C457),INDEX($D$445:$W$445,,$C457)-SUM($D457:BE457),INDEX($D$445:$W$445,,$C457)/$F$433)))</f>
        <v>0</v>
      </c>
      <c r="BG457" s="26">
        <f>IF($F$433="n/a",0,IF(BG$3&lt;=$C457,0,IF(BG$3&gt;($F$433+$C457),INDEX($D$445:$W$445,,$C457)-SUM($D457:BF457),INDEX($D$445:$W$445,,$C457)/$F$433)))</f>
        <v>0</v>
      </c>
      <c r="BH457" s="26">
        <f>IF($F$433="n/a",0,IF(BH$3&lt;=$C457,0,IF(BH$3&gt;($F$433+$C457),INDEX($D$445:$W$445,,$C457)-SUM($D457:BG457),INDEX($D$445:$W$445,,$C457)/$F$433)))</f>
        <v>0</v>
      </c>
      <c r="BI457" s="26">
        <f>IF($F$433="n/a",0,IF(BI$3&lt;=$C457,0,IF(BI$3&gt;($F$433+$C457),INDEX($D$445:$W$445,,$C457)-SUM($D457:BH457),INDEX($D$445:$W$445,,$C457)/$F$433)))</f>
        <v>0</v>
      </c>
      <c r="BJ457" s="26">
        <f>IF($F$433="n/a",0,IF(BJ$3&lt;=$C457,0,IF(BJ$3&gt;($F$433+$C457),INDEX($D$445:$W$445,,$C457)-SUM($D457:BI457),INDEX($D$445:$W$445,,$C457)/$F$433)))</f>
        <v>0</v>
      </c>
      <c r="BK457" s="26">
        <f>IF($F$433="n/a",0,IF(BK$3&lt;=$C457,0,IF(BK$3&gt;($F$433+$C457),INDEX($D$445:$W$445,,$C457)-SUM($D457:BJ457),INDEX($D$445:$W$445,,$C457)/$F$433)))</f>
        <v>0</v>
      </c>
    </row>
    <row r="458" spans="2:63" hidden="1" outlineLevel="1" x14ac:dyDescent="0.3">
      <c r="B458" s="15">
        <v>2023</v>
      </c>
      <c r="C458">
        <v>11</v>
      </c>
      <c r="D458" s="26"/>
      <c r="E458" s="26">
        <f>IF($F$433="n/a",0,IF(E$3&lt;=$C458,0,IF(E$3&gt;($F$433+$C458),INDEX($D$445:$W$445,,$C458)-SUM($D458:D458),INDEX($D$445:$W$445,,$C458)/$F$433)))</f>
        <v>0</v>
      </c>
      <c r="F458" s="26">
        <f>IF($F$433="n/a",0,IF(F$3&lt;=$C458,0,IF(F$3&gt;($F$433+$C458),INDEX($D$445:$W$445,,$C458)-SUM($D458:E458),INDEX($D$445:$W$445,,$C458)/$F$433)))</f>
        <v>0</v>
      </c>
      <c r="G458" s="26">
        <f>IF($F$433="n/a",0,IF(G$3&lt;=$C458,0,IF(G$3&gt;($F$433+$C458),INDEX($D$445:$W$445,,$C458)-SUM($D458:F458),INDEX($D$445:$W$445,,$C458)/$F$433)))</f>
        <v>0</v>
      </c>
      <c r="H458" s="46">
        <f>IF($F$433="n/a",0,IF(H$3&lt;=$C458,0,IF(H$3&gt;($F$433+$C458),INDEX($D$445:$W$445,,$C458)-SUM($D458:G458),INDEX($D$445:$W$445,,$C458)/$F$433)))</f>
        <v>0</v>
      </c>
      <c r="I458" s="40">
        <f>IF($F$433="n/a",0,IF(I$3&lt;=$C458,0,IF(I$3&gt;($F$433+$C458),INDEX($D$445:$W$445,,$C458)-SUM($D458:H458),INDEX($D$445:$W$445,,$C458)/$F$433)))</f>
        <v>0</v>
      </c>
      <c r="J458" s="26">
        <f>IF($F$433="n/a",0,IF(J$3&lt;=$C458,0,IF(J$3&gt;($F$433+$C458),INDEX($D$445:$W$445,,$C458)-SUM($D458:I458),INDEX($D$445:$W$445,,$C458)/$F$433)))</f>
        <v>0</v>
      </c>
      <c r="K458" s="26">
        <f>IF($F$433="n/a",0,IF(K$3&lt;=$C458,0,IF(K$3&gt;($F$433+$C458),INDEX($D$445:$W$445,,$C458)-SUM($D458:J458),INDEX($D$445:$W$445,,$C458)/$F$433)))</f>
        <v>0</v>
      </c>
      <c r="L458" s="26">
        <f>IF($F$433="n/a",0,IF(L$3&lt;=$C458,0,IF(L$3&gt;($F$433+$C458),INDEX($D$445:$W$445,,$C458)-SUM($D458:K458),INDEX($D$445:$W$445,,$C458)/$F$433)))</f>
        <v>0</v>
      </c>
      <c r="M458" s="26">
        <f>IF($F$433="n/a",0,IF(M$3&lt;=$C458,0,IF(M$3&gt;($F$433+$C458),INDEX($D$445:$W$445,,$C458)-SUM($D458:L458),INDEX($D$445:$W$445,,$C458)/$F$433)))</f>
        <v>0</v>
      </c>
      <c r="N458" s="26">
        <f>IF($F$433="n/a",0,IF(N$3&lt;=$C458,0,IF(N$3&gt;($F$433+$C458),INDEX($D$445:$W$445,,$C458)-SUM($D458:M458),INDEX($D$445:$W$445,,$C458)/$F$433)))</f>
        <v>0</v>
      </c>
      <c r="O458" s="26">
        <f>IF($F$433="n/a",0,IF(O$3&lt;=$C458,0,IF(O$3&gt;($F$433+$C458),INDEX($D$445:$W$445,,$C458)-SUM($D458:N458),INDEX($D$445:$W$445,,$C458)/$F$433)))</f>
        <v>0</v>
      </c>
      <c r="P458" s="26">
        <f>IF($F$433="n/a",0,IF(P$3&lt;=$C458,0,IF(P$3&gt;($F$433+$C458),INDEX($D$445:$W$445,,$C458)-SUM($D458:O458),INDEX($D$445:$W$445,,$C458)/$F$433)))</f>
        <v>0</v>
      </c>
      <c r="Q458" s="26">
        <f>IF($F$433="n/a",0,IF(Q$3&lt;=$C458,0,IF(Q$3&gt;($F$433+$C458),INDEX($D$445:$W$445,,$C458)-SUM($D458:P458),INDEX($D$445:$W$445,,$C458)/$F$433)))</f>
        <v>0</v>
      </c>
      <c r="R458" s="26">
        <f>IF($F$433="n/a",0,IF(R$3&lt;=$C458,0,IF(R$3&gt;($F$433+$C458),INDEX($D$445:$W$445,,$C458)-SUM($D458:Q458),INDEX($D$445:$W$445,,$C458)/$F$433)))</f>
        <v>0</v>
      </c>
      <c r="S458" s="26">
        <f>IF($F$433="n/a",0,IF(S$3&lt;=$C458,0,IF(S$3&gt;($F$433+$C458),INDEX($D$445:$W$445,,$C458)-SUM($D458:R458),INDEX($D$445:$W$445,,$C458)/$F$433)))</f>
        <v>0</v>
      </c>
      <c r="T458" s="26">
        <f>IF($F$433="n/a",0,IF(T$3&lt;=$C458,0,IF(T$3&gt;($F$433+$C458),INDEX($D$445:$W$445,,$C458)-SUM($D458:S458),INDEX($D$445:$W$445,,$C458)/$F$433)))</f>
        <v>0</v>
      </c>
      <c r="U458" s="26">
        <f>IF($F$433="n/a",0,IF(U$3&lt;=$C458,0,IF(U$3&gt;($F$433+$C458),INDEX($D$445:$W$445,,$C458)-SUM($D458:T458),INDEX($D$445:$W$445,,$C458)/$F$433)))</f>
        <v>0</v>
      </c>
      <c r="V458" s="26">
        <f>IF($F$433="n/a",0,IF(V$3&lt;=$C458,0,IF(V$3&gt;($F$433+$C458),INDEX($D$445:$W$445,,$C458)-SUM($D458:U458),INDEX($D$445:$W$445,,$C458)/$F$433)))</f>
        <v>0</v>
      </c>
      <c r="W458" s="26">
        <f>IF($F$433="n/a",0,IF(W$3&lt;=$C458,0,IF(W$3&gt;($F$433+$C458),INDEX($D$445:$W$445,,$C458)-SUM($D458:V458),INDEX($D$445:$W$445,,$C458)/$F$433)))</f>
        <v>0</v>
      </c>
      <c r="X458" s="26">
        <f>IF($F$433="n/a",0,IF(X$3&lt;=$C458,0,IF(X$3&gt;($F$433+$C458),INDEX($D$445:$W$445,,$C458)-SUM($D458:W458),INDEX($D$445:$W$445,,$C458)/$F$433)))</f>
        <v>0</v>
      </c>
      <c r="Y458" s="26">
        <f>IF($F$433="n/a",0,IF(Y$3&lt;=$C458,0,IF(Y$3&gt;($F$433+$C458),INDEX($D$445:$W$445,,$C458)-SUM($D458:X458),INDEX($D$445:$W$445,,$C458)/$F$433)))</f>
        <v>0</v>
      </c>
      <c r="Z458" s="26">
        <f>IF($F$433="n/a",0,IF(Z$3&lt;=$C458,0,IF(Z$3&gt;($F$433+$C458),INDEX($D$445:$W$445,,$C458)-SUM($D458:Y458),INDEX($D$445:$W$445,,$C458)/$F$433)))</f>
        <v>0</v>
      </c>
      <c r="AA458" s="26">
        <f>IF($F$433="n/a",0,IF(AA$3&lt;=$C458,0,IF(AA$3&gt;($F$433+$C458),INDEX($D$445:$W$445,,$C458)-SUM($D458:Z458),INDEX($D$445:$W$445,,$C458)/$F$433)))</f>
        <v>0</v>
      </c>
      <c r="AB458" s="26">
        <f>IF($F$433="n/a",0,IF(AB$3&lt;=$C458,0,IF(AB$3&gt;($F$433+$C458),INDEX($D$445:$W$445,,$C458)-SUM($D458:AA458),INDEX($D$445:$W$445,,$C458)/$F$433)))</f>
        <v>0</v>
      </c>
      <c r="AC458" s="26">
        <f>IF($F$433="n/a",0,IF(AC$3&lt;=$C458,0,IF(AC$3&gt;($F$433+$C458),INDEX($D$445:$W$445,,$C458)-SUM($D458:AB458),INDEX($D$445:$W$445,,$C458)/$F$433)))</f>
        <v>0</v>
      </c>
      <c r="AD458" s="26">
        <f>IF($F$433="n/a",0,IF(AD$3&lt;=$C458,0,IF(AD$3&gt;($F$433+$C458),INDEX($D$445:$W$445,,$C458)-SUM($D458:AC458),INDEX($D$445:$W$445,,$C458)/$F$433)))</f>
        <v>0</v>
      </c>
      <c r="AE458" s="26">
        <f>IF($F$433="n/a",0,IF(AE$3&lt;=$C458,0,IF(AE$3&gt;($F$433+$C458),INDEX($D$445:$W$445,,$C458)-SUM($D458:AD458),INDEX($D$445:$W$445,,$C458)/$F$433)))</f>
        <v>0</v>
      </c>
      <c r="AF458" s="26">
        <f>IF($F$433="n/a",0,IF(AF$3&lt;=$C458,0,IF(AF$3&gt;($F$433+$C458),INDEX($D$445:$W$445,,$C458)-SUM($D458:AE458),INDEX($D$445:$W$445,,$C458)/$F$433)))</f>
        <v>0</v>
      </c>
      <c r="AG458" s="26">
        <f>IF($F$433="n/a",0,IF(AG$3&lt;=$C458,0,IF(AG$3&gt;($F$433+$C458),INDEX($D$445:$W$445,,$C458)-SUM($D458:AF458),INDEX($D$445:$W$445,,$C458)/$F$433)))</f>
        <v>0</v>
      </c>
      <c r="AH458" s="26">
        <f>IF($F$433="n/a",0,IF(AH$3&lt;=$C458,0,IF(AH$3&gt;($F$433+$C458),INDEX($D$445:$W$445,,$C458)-SUM($D458:AG458),INDEX($D$445:$W$445,,$C458)/$F$433)))</f>
        <v>0</v>
      </c>
      <c r="AI458" s="26">
        <f>IF($F$433="n/a",0,IF(AI$3&lt;=$C458,0,IF(AI$3&gt;($F$433+$C458),INDEX($D$445:$W$445,,$C458)-SUM($D458:AH458),INDEX($D$445:$W$445,,$C458)/$F$433)))</f>
        <v>0</v>
      </c>
      <c r="AJ458" s="26">
        <f>IF($F$433="n/a",0,IF(AJ$3&lt;=$C458,0,IF(AJ$3&gt;($F$433+$C458),INDEX($D$445:$W$445,,$C458)-SUM($D458:AI458),INDEX($D$445:$W$445,,$C458)/$F$433)))</f>
        <v>0</v>
      </c>
      <c r="AK458" s="26">
        <f>IF($F$433="n/a",0,IF(AK$3&lt;=$C458,0,IF(AK$3&gt;($F$433+$C458),INDEX($D$445:$W$445,,$C458)-SUM($D458:AJ458),INDEX($D$445:$W$445,,$C458)/$F$433)))</f>
        <v>0</v>
      </c>
      <c r="AL458" s="26">
        <f>IF($F$433="n/a",0,IF(AL$3&lt;=$C458,0,IF(AL$3&gt;($F$433+$C458),INDEX($D$445:$W$445,,$C458)-SUM($D458:AK458),INDEX($D$445:$W$445,,$C458)/$F$433)))</f>
        <v>0</v>
      </c>
      <c r="AM458" s="26">
        <f>IF($F$433="n/a",0,IF(AM$3&lt;=$C458,0,IF(AM$3&gt;($F$433+$C458),INDEX($D$445:$W$445,,$C458)-SUM($D458:AL458),INDEX($D$445:$W$445,,$C458)/$F$433)))</f>
        <v>0</v>
      </c>
      <c r="AN458" s="26">
        <f>IF($F$433="n/a",0,IF(AN$3&lt;=$C458,0,IF(AN$3&gt;($F$433+$C458),INDEX($D$445:$W$445,,$C458)-SUM($D458:AM458),INDEX($D$445:$W$445,,$C458)/$F$433)))</f>
        <v>0</v>
      </c>
      <c r="AO458" s="26">
        <f>IF($F$433="n/a",0,IF(AO$3&lt;=$C458,0,IF(AO$3&gt;($F$433+$C458),INDEX($D$445:$W$445,,$C458)-SUM($D458:AN458),INDEX($D$445:$W$445,,$C458)/$F$433)))</f>
        <v>0</v>
      </c>
      <c r="AP458" s="26">
        <f>IF($F$433="n/a",0,IF(AP$3&lt;=$C458,0,IF(AP$3&gt;($F$433+$C458),INDEX($D$445:$W$445,,$C458)-SUM($D458:AO458),INDEX($D$445:$W$445,,$C458)/$F$433)))</f>
        <v>0</v>
      </c>
      <c r="AQ458" s="26">
        <f>IF($F$433="n/a",0,IF(AQ$3&lt;=$C458,0,IF(AQ$3&gt;($F$433+$C458),INDEX($D$445:$W$445,,$C458)-SUM($D458:AP458),INDEX($D$445:$W$445,,$C458)/$F$433)))</f>
        <v>0</v>
      </c>
      <c r="AR458" s="26">
        <f>IF($F$433="n/a",0,IF(AR$3&lt;=$C458,0,IF(AR$3&gt;($F$433+$C458),INDEX($D$445:$W$445,,$C458)-SUM($D458:AQ458),INDEX($D$445:$W$445,,$C458)/$F$433)))</f>
        <v>0</v>
      </c>
      <c r="AS458" s="26">
        <f>IF($F$433="n/a",0,IF(AS$3&lt;=$C458,0,IF(AS$3&gt;($F$433+$C458),INDEX($D$445:$W$445,,$C458)-SUM($D458:AR458),INDEX($D$445:$W$445,,$C458)/$F$433)))</f>
        <v>0</v>
      </c>
      <c r="AT458" s="26">
        <f>IF($F$433="n/a",0,IF(AT$3&lt;=$C458,0,IF(AT$3&gt;($F$433+$C458),INDEX($D$445:$W$445,,$C458)-SUM($D458:AS458),INDEX($D$445:$W$445,,$C458)/$F$433)))</f>
        <v>0</v>
      </c>
      <c r="AU458" s="26">
        <f>IF($F$433="n/a",0,IF(AU$3&lt;=$C458,0,IF(AU$3&gt;($F$433+$C458),INDEX($D$445:$W$445,,$C458)-SUM($D458:AT458),INDEX($D$445:$W$445,,$C458)/$F$433)))</f>
        <v>0</v>
      </c>
      <c r="AV458" s="26">
        <f>IF($F$433="n/a",0,IF(AV$3&lt;=$C458,0,IF(AV$3&gt;($F$433+$C458),INDEX($D$445:$W$445,,$C458)-SUM($D458:AU458),INDEX($D$445:$W$445,,$C458)/$F$433)))</f>
        <v>0</v>
      </c>
      <c r="AW458" s="26">
        <f>IF($F$433="n/a",0,IF(AW$3&lt;=$C458,0,IF(AW$3&gt;($F$433+$C458),INDEX($D$445:$W$445,,$C458)-SUM($D458:AV458),INDEX($D$445:$W$445,,$C458)/$F$433)))</f>
        <v>0</v>
      </c>
      <c r="AX458" s="26">
        <f>IF($F$433="n/a",0,IF(AX$3&lt;=$C458,0,IF(AX$3&gt;($F$433+$C458),INDEX($D$445:$W$445,,$C458)-SUM($D458:AW458),INDEX($D$445:$W$445,,$C458)/$F$433)))</f>
        <v>0</v>
      </c>
      <c r="AY458" s="26">
        <f>IF($F$433="n/a",0,IF(AY$3&lt;=$C458,0,IF(AY$3&gt;($F$433+$C458),INDEX($D$445:$W$445,,$C458)-SUM($D458:AX458),INDEX($D$445:$W$445,,$C458)/$F$433)))</f>
        <v>0</v>
      </c>
      <c r="AZ458" s="26">
        <f>IF($F$433="n/a",0,IF(AZ$3&lt;=$C458,0,IF(AZ$3&gt;($F$433+$C458),INDEX($D$445:$W$445,,$C458)-SUM($D458:AY458),INDEX($D$445:$W$445,,$C458)/$F$433)))</f>
        <v>0</v>
      </c>
      <c r="BA458" s="26">
        <f>IF($F$433="n/a",0,IF(BA$3&lt;=$C458,0,IF(BA$3&gt;($F$433+$C458),INDEX($D$445:$W$445,,$C458)-SUM($D458:AZ458),INDEX($D$445:$W$445,,$C458)/$F$433)))</f>
        <v>0</v>
      </c>
      <c r="BB458" s="26">
        <f>IF($F$433="n/a",0,IF(BB$3&lt;=$C458,0,IF(BB$3&gt;($F$433+$C458),INDEX($D$445:$W$445,,$C458)-SUM($D458:BA458),INDEX($D$445:$W$445,,$C458)/$F$433)))</f>
        <v>0</v>
      </c>
      <c r="BC458" s="26">
        <f>IF($F$433="n/a",0,IF(BC$3&lt;=$C458,0,IF(BC$3&gt;($F$433+$C458),INDEX($D$445:$W$445,,$C458)-SUM($D458:BB458),INDEX($D$445:$W$445,,$C458)/$F$433)))</f>
        <v>0</v>
      </c>
      <c r="BD458" s="26">
        <f>IF($F$433="n/a",0,IF(BD$3&lt;=$C458,0,IF(BD$3&gt;($F$433+$C458),INDEX($D$445:$W$445,,$C458)-SUM($D458:BC458),INDEX($D$445:$W$445,,$C458)/$F$433)))</f>
        <v>0</v>
      </c>
      <c r="BE458" s="26">
        <f>IF($F$433="n/a",0,IF(BE$3&lt;=$C458,0,IF(BE$3&gt;($F$433+$C458),INDEX($D$445:$W$445,,$C458)-SUM($D458:BD458),INDEX($D$445:$W$445,,$C458)/$F$433)))</f>
        <v>0</v>
      </c>
      <c r="BF458" s="26">
        <f>IF($F$433="n/a",0,IF(BF$3&lt;=$C458,0,IF(BF$3&gt;($F$433+$C458),INDEX($D$445:$W$445,,$C458)-SUM($D458:BE458),INDEX($D$445:$W$445,,$C458)/$F$433)))</f>
        <v>0</v>
      </c>
      <c r="BG458" s="26">
        <f>IF($F$433="n/a",0,IF(BG$3&lt;=$C458,0,IF(BG$3&gt;($F$433+$C458),INDEX($D$445:$W$445,,$C458)-SUM($D458:BF458),INDEX($D$445:$W$445,,$C458)/$F$433)))</f>
        <v>0</v>
      </c>
      <c r="BH458" s="26">
        <f>IF($F$433="n/a",0,IF(BH$3&lt;=$C458,0,IF(BH$3&gt;($F$433+$C458),INDEX($D$445:$W$445,,$C458)-SUM($D458:BG458),INDEX($D$445:$W$445,,$C458)/$F$433)))</f>
        <v>0</v>
      </c>
      <c r="BI458" s="26">
        <f>IF($F$433="n/a",0,IF(BI$3&lt;=$C458,0,IF(BI$3&gt;($F$433+$C458),INDEX($D$445:$W$445,,$C458)-SUM($D458:BH458),INDEX($D$445:$W$445,,$C458)/$F$433)))</f>
        <v>0</v>
      </c>
      <c r="BJ458" s="26">
        <f>IF($F$433="n/a",0,IF(BJ$3&lt;=$C458,0,IF(BJ$3&gt;($F$433+$C458),INDEX($D$445:$W$445,,$C458)-SUM($D458:BI458),INDEX($D$445:$W$445,,$C458)/$F$433)))</f>
        <v>0</v>
      </c>
      <c r="BK458" s="26">
        <f>IF($F$433="n/a",0,IF(BK$3&lt;=$C458,0,IF(BK$3&gt;($F$433+$C458),INDEX($D$445:$W$445,,$C458)-SUM($D458:BJ458),INDEX($D$445:$W$445,,$C458)/$F$433)))</f>
        <v>0</v>
      </c>
    </row>
    <row r="459" spans="2:63" hidden="1" outlineLevel="1" x14ac:dyDescent="0.3">
      <c r="B459" s="15">
        <v>2024</v>
      </c>
      <c r="C459">
        <v>12</v>
      </c>
      <c r="D459" s="26"/>
      <c r="E459" s="26">
        <f>IF($F$433="n/a",0,IF(E$3&lt;=$C459,0,IF(E$3&gt;($F$433+$C459),INDEX($D$445:$W$445,,$C459)-SUM($D459:D459),INDEX($D$445:$W$445,,$C459)/$F$433)))</f>
        <v>0</v>
      </c>
      <c r="F459" s="26">
        <f>IF($F$433="n/a",0,IF(F$3&lt;=$C459,0,IF(F$3&gt;($F$433+$C459),INDEX($D$445:$W$445,,$C459)-SUM($D459:E459),INDEX($D$445:$W$445,,$C459)/$F$433)))</f>
        <v>0</v>
      </c>
      <c r="G459" s="26">
        <f>IF($F$433="n/a",0,IF(G$3&lt;=$C459,0,IF(G$3&gt;($F$433+$C459),INDEX($D$445:$W$445,,$C459)-SUM($D459:F459),INDEX($D$445:$W$445,,$C459)/$F$433)))</f>
        <v>0</v>
      </c>
      <c r="H459" s="46">
        <f>IF($F$433="n/a",0,IF(H$3&lt;=$C459,0,IF(H$3&gt;($F$433+$C459),INDEX($D$445:$W$445,,$C459)-SUM($D459:G459),INDEX($D$445:$W$445,,$C459)/$F$433)))</f>
        <v>0</v>
      </c>
      <c r="I459" s="40">
        <f>IF($F$433="n/a",0,IF(I$3&lt;=$C459,0,IF(I$3&gt;($F$433+$C459),INDEX($D$445:$W$445,,$C459)-SUM($D459:H459),INDEX($D$445:$W$445,,$C459)/$F$433)))</f>
        <v>0</v>
      </c>
      <c r="J459" s="26">
        <f>IF($F$433="n/a",0,IF(J$3&lt;=$C459,0,IF(J$3&gt;($F$433+$C459),INDEX($D$445:$W$445,,$C459)-SUM($D459:I459),INDEX($D$445:$W$445,,$C459)/$F$433)))</f>
        <v>0</v>
      </c>
      <c r="K459" s="26">
        <f>IF($F$433="n/a",0,IF(K$3&lt;=$C459,0,IF(K$3&gt;($F$433+$C459),INDEX($D$445:$W$445,,$C459)-SUM($D459:J459),INDEX($D$445:$W$445,,$C459)/$F$433)))</f>
        <v>0</v>
      </c>
      <c r="L459" s="26">
        <f>IF($F$433="n/a",0,IF(L$3&lt;=$C459,0,IF(L$3&gt;($F$433+$C459),INDEX($D$445:$W$445,,$C459)-SUM($D459:K459),INDEX($D$445:$W$445,,$C459)/$F$433)))</f>
        <v>0</v>
      </c>
      <c r="M459" s="26">
        <f>IF($F$433="n/a",0,IF(M$3&lt;=$C459,0,IF(M$3&gt;($F$433+$C459),INDEX($D$445:$W$445,,$C459)-SUM($D459:L459),INDEX($D$445:$W$445,,$C459)/$F$433)))</f>
        <v>0</v>
      </c>
      <c r="N459" s="26">
        <f>IF($F$433="n/a",0,IF(N$3&lt;=$C459,0,IF(N$3&gt;($F$433+$C459),INDEX($D$445:$W$445,,$C459)-SUM($D459:M459),INDEX($D$445:$W$445,,$C459)/$F$433)))</f>
        <v>0</v>
      </c>
      <c r="O459" s="26">
        <f>IF($F$433="n/a",0,IF(O$3&lt;=$C459,0,IF(O$3&gt;($F$433+$C459),INDEX($D$445:$W$445,,$C459)-SUM($D459:N459),INDEX($D$445:$W$445,,$C459)/$F$433)))</f>
        <v>0</v>
      </c>
      <c r="P459" s="26">
        <f>IF($F$433="n/a",0,IF(P$3&lt;=$C459,0,IF(P$3&gt;($F$433+$C459),INDEX($D$445:$W$445,,$C459)-SUM($D459:O459),INDEX($D$445:$W$445,,$C459)/$F$433)))</f>
        <v>0</v>
      </c>
      <c r="Q459" s="26">
        <f>IF($F$433="n/a",0,IF(Q$3&lt;=$C459,0,IF(Q$3&gt;($F$433+$C459),INDEX($D$445:$W$445,,$C459)-SUM($D459:P459),INDEX($D$445:$W$445,,$C459)/$F$433)))</f>
        <v>0</v>
      </c>
      <c r="R459" s="26">
        <f>IF($F$433="n/a",0,IF(R$3&lt;=$C459,0,IF(R$3&gt;($F$433+$C459),INDEX($D$445:$W$445,,$C459)-SUM($D459:Q459),INDEX($D$445:$W$445,,$C459)/$F$433)))</f>
        <v>0</v>
      </c>
      <c r="S459" s="26">
        <f>IF($F$433="n/a",0,IF(S$3&lt;=$C459,0,IF(S$3&gt;($F$433+$C459),INDEX($D$445:$W$445,,$C459)-SUM($D459:R459),INDEX($D$445:$W$445,,$C459)/$F$433)))</f>
        <v>0</v>
      </c>
      <c r="T459" s="26">
        <f>IF($F$433="n/a",0,IF(T$3&lt;=$C459,0,IF(T$3&gt;($F$433+$C459),INDEX($D$445:$W$445,,$C459)-SUM($D459:S459),INDEX($D$445:$W$445,,$C459)/$F$433)))</f>
        <v>0</v>
      </c>
      <c r="U459" s="26">
        <f>IF($F$433="n/a",0,IF(U$3&lt;=$C459,0,IF(U$3&gt;($F$433+$C459),INDEX($D$445:$W$445,,$C459)-SUM($D459:T459),INDEX($D$445:$W$445,,$C459)/$F$433)))</f>
        <v>0</v>
      </c>
      <c r="V459" s="26">
        <f>IF($F$433="n/a",0,IF(V$3&lt;=$C459,0,IF(V$3&gt;($F$433+$C459),INDEX($D$445:$W$445,,$C459)-SUM($D459:U459),INDEX($D$445:$W$445,,$C459)/$F$433)))</f>
        <v>0</v>
      </c>
      <c r="W459" s="26">
        <f>IF($F$433="n/a",0,IF(W$3&lt;=$C459,0,IF(W$3&gt;($F$433+$C459),INDEX($D$445:$W$445,,$C459)-SUM($D459:V459),INDEX($D$445:$W$445,,$C459)/$F$433)))</f>
        <v>0</v>
      </c>
      <c r="X459" s="26">
        <f>IF($F$433="n/a",0,IF(X$3&lt;=$C459,0,IF(X$3&gt;($F$433+$C459),INDEX($D$445:$W$445,,$C459)-SUM($D459:W459),INDEX($D$445:$W$445,,$C459)/$F$433)))</f>
        <v>0</v>
      </c>
      <c r="Y459" s="26">
        <f>IF($F$433="n/a",0,IF(Y$3&lt;=$C459,0,IF(Y$3&gt;($F$433+$C459),INDEX($D$445:$W$445,,$C459)-SUM($D459:X459),INDEX($D$445:$W$445,,$C459)/$F$433)))</f>
        <v>0</v>
      </c>
      <c r="Z459" s="26">
        <f>IF($F$433="n/a",0,IF(Z$3&lt;=$C459,0,IF(Z$3&gt;($F$433+$C459),INDEX($D$445:$W$445,,$C459)-SUM($D459:Y459),INDEX($D$445:$W$445,,$C459)/$F$433)))</f>
        <v>0</v>
      </c>
      <c r="AA459" s="26">
        <f>IF($F$433="n/a",0,IF(AA$3&lt;=$C459,0,IF(AA$3&gt;($F$433+$C459),INDEX($D$445:$W$445,,$C459)-SUM($D459:Z459),INDEX($D$445:$W$445,,$C459)/$F$433)))</f>
        <v>0</v>
      </c>
      <c r="AB459" s="26">
        <f>IF($F$433="n/a",0,IF(AB$3&lt;=$C459,0,IF(AB$3&gt;($F$433+$C459),INDEX($D$445:$W$445,,$C459)-SUM($D459:AA459),INDEX($D$445:$W$445,,$C459)/$F$433)))</f>
        <v>0</v>
      </c>
      <c r="AC459" s="26">
        <f>IF($F$433="n/a",0,IF(AC$3&lt;=$C459,0,IF(AC$3&gt;($F$433+$C459),INDEX($D$445:$W$445,,$C459)-SUM($D459:AB459),INDEX($D$445:$W$445,,$C459)/$F$433)))</f>
        <v>0</v>
      </c>
      <c r="AD459" s="26">
        <f>IF($F$433="n/a",0,IF(AD$3&lt;=$C459,0,IF(AD$3&gt;($F$433+$C459),INDEX($D$445:$W$445,,$C459)-SUM($D459:AC459),INDEX($D$445:$W$445,,$C459)/$F$433)))</f>
        <v>0</v>
      </c>
      <c r="AE459" s="26">
        <f>IF($F$433="n/a",0,IF(AE$3&lt;=$C459,0,IF(AE$3&gt;($F$433+$C459),INDEX($D$445:$W$445,,$C459)-SUM($D459:AD459),INDEX($D$445:$W$445,,$C459)/$F$433)))</f>
        <v>0</v>
      </c>
      <c r="AF459" s="26">
        <f>IF($F$433="n/a",0,IF(AF$3&lt;=$C459,0,IF(AF$3&gt;($F$433+$C459),INDEX($D$445:$W$445,,$C459)-SUM($D459:AE459),INDEX($D$445:$W$445,,$C459)/$F$433)))</f>
        <v>0</v>
      </c>
      <c r="AG459" s="26">
        <f>IF($F$433="n/a",0,IF(AG$3&lt;=$C459,0,IF(AG$3&gt;($F$433+$C459),INDEX($D$445:$W$445,,$C459)-SUM($D459:AF459),INDEX($D$445:$W$445,,$C459)/$F$433)))</f>
        <v>0</v>
      </c>
      <c r="AH459" s="26">
        <f>IF($F$433="n/a",0,IF(AH$3&lt;=$C459,0,IF(AH$3&gt;($F$433+$C459),INDEX($D$445:$W$445,,$C459)-SUM($D459:AG459),INDEX($D$445:$W$445,,$C459)/$F$433)))</f>
        <v>0</v>
      </c>
      <c r="AI459" s="26">
        <f>IF($F$433="n/a",0,IF(AI$3&lt;=$C459,0,IF(AI$3&gt;($F$433+$C459),INDEX($D$445:$W$445,,$C459)-SUM($D459:AH459),INDEX($D$445:$W$445,,$C459)/$F$433)))</f>
        <v>0</v>
      </c>
      <c r="AJ459" s="26">
        <f>IF($F$433="n/a",0,IF(AJ$3&lt;=$C459,0,IF(AJ$3&gt;($F$433+$C459),INDEX($D$445:$W$445,,$C459)-SUM($D459:AI459),INDEX($D$445:$W$445,,$C459)/$F$433)))</f>
        <v>0</v>
      </c>
      <c r="AK459" s="26">
        <f>IF($F$433="n/a",0,IF(AK$3&lt;=$C459,0,IF(AK$3&gt;($F$433+$C459),INDEX($D$445:$W$445,,$C459)-SUM($D459:AJ459),INDEX($D$445:$W$445,,$C459)/$F$433)))</f>
        <v>0</v>
      </c>
      <c r="AL459" s="26">
        <f>IF($F$433="n/a",0,IF(AL$3&lt;=$C459,0,IF(AL$3&gt;($F$433+$C459),INDEX($D$445:$W$445,,$C459)-SUM($D459:AK459),INDEX($D$445:$W$445,,$C459)/$F$433)))</f>
        <v>0</v>
      </c>
      <c r="AM459" s="26">
        <f>IF($F$433="n/a",0,IF(AM$3&lt;=$C459,0,IF(AM$3&gt;($F$433+$C459),INDEX($D$445:$W$445,,$C459)-SUM($D459:AL459),INDEX($D$445:$W$445,,$C459)/$F$433)))</f>
        <v>0</v>
      </c>
      <c r="AN459" s="26">
        <f>IF($F$433="n/a",0,IF(AN$3&lt;=$C459,0,IF(AN$3&gt;($F$433+$C459),INDEX($D$445:$W$445,,$C459)-SUM($D459:AM459),INDEX($D$445:$W$445,,$C459)/$F$433)))</f>
        <v>0</v>
      </c>
      <c r="AO459" s="26">
        <f>IF($F$433="n/a",0,IF(AO$3&lt;=$C459,0,IF(AO$3&gt;($F$433+$C459),INDEX($D$445:$W$445,,$C459)-SUM($D459:AN459),INDEX($D$445:$W$445,,$C459)/$F$433)))</f>
        <v>0</v>
      </c>
      <c r="AP459" s="26">
        <f>IF($F$433="n/a",0,IF(AP$3&lt;=$C459,0,IF(AP$3&gt;($F$433+$C459),INDEX($D$445:$W$445,,$C459)-SUM($D459:AO459),INDEX($D$445:$W$445,,$C459)/$F$433)))</f>
        <v>0</v>
      </c>
      <c r="AQ459" s="26">
        <f>IF($F$433="n/a",0,IF(AQ$3&lt;=$C459,0,IF(AQ$3&gt;($F$433+$C459),INDEX($D$445:$W$445,,$C459)-SUM($D459:AP459),INDEX($D$445:$W$445,,$C459)/$F$433)))</f>
        <v>0</v>
      </c>
      <c r="AR459" s="26">
        <f>IF($F$433="n/a",0,IF(AR$3&lt;=$C459,0,IF(AR$3&gt;($F$433+$C459),INDEX($D$445:$W$445,,$C459)-SUM($D459:AQ459),INDEX($D$445:$W$445,,$C459)/$F$433)))</f>
        <v>0</v>
      </c>
      <c r="AS459" s="26">
        <f>IF($F$433="n/a",0,IF(AS$3&lt;=$C459,0,IF(AS$3&gt;($F$433+$C459),INDEX($D$445:$W$445,,$C459)-SUM($D459:AR459),INDEX($D$445:$W$445,,$C459)/$F$433)))</f>
        <v>0</v>
      </c>
      <c r="AT459" s="26">
        <f>IF($F$433="n/a",0,IF(AT$3&lt;=$C459,0,IF(AT$3&gt;($F$433+$C459),INDEX($D$445:$W$445,,$C459)-SUM($D459:AS459),INDEX($D$445:$W$445,,$C459)/$F$433)))</f>
        <v>0</v>
      </c>
      <c r="AU459" s="26">
        <f>IF($F$433="n/a",0,IF(AU$3&lt;=$C459,0,IF(AU$3&gt;($F$433+$C459),INDEX($D$445:$W$445,,$C459)-SUM($D459:AT459),INDEX($D$445:$W$445,,$C459)/$F$433)))</f>
        <v>0</v>
      </c>
      <c r="AV459" s="26">
        <f>IF($F$433="n/a",0,IF(AV$3&lt;=$C459,0,IF(AV$3&gt;($F$433+$C459),INDEX($D$445:$W$445,,$C459)-SUM($D459:AU459),INDEX($D$445:$W$445,,$C459)/$F$433)))</f>
        <v>0</v>
      </c>
      <c r="AW459" s="26">
        <f>IF($F$433="n/a",0,IF(AW$3&lt;=$C459,0,IF(AW$3&gt;($F$433+$C459),INDEX($D$445:$W$445,,$C459)-SUM($D459:AV459),INDEX($D$445:$W$445,,$C459)/$F$433)))</f>
        <v>0</v>
      </c>
      <c r="AX459" s="26">
        <f>IF($F$433="n/a",0,IF(AX$3&lt;=$C459,0,IF(AX$3&gt;($F$433+$C459),INDEX($D$445:$W$445,,$C459)-SUM($D459:AW459),INDEX($D$445:$W$445,,$C459)/$F$433)))</f>
        <v>0</v>
      </c>
      <c r="AY459" s="26">
        <f>IF($F$433="n/a",0,IF(AY$3&lt;=$C459,0,IF(AY$3&gt;($F$433+$C459),INDEX($D$445:$W$445,,$C459)-SUM($D459:AX459),INDEX($D$445:$W$445,,$C459)/$F$433)))</f>
        <v>0</v>
      </c>
      <c r="AZ459" s="26">
        <f>IF($F$433="n/a",0,IF(AZ$3&lt;=$C459,0,IF(AZ$3&gt;($F$433+$C459),INDEX($D$445:$W$445,,$C459)-SUM($D459:AY459),INDEX($D$445:$W$445,,$C459)/$F$433)))</f>
        <v>0</v>
      </c>
      <c r="BA459" s="26">
        <f>IF($F$433="n/a",0,IF(BA$3&lt;=$C459,0,IF(BA$3&gt;($F$433+$C459),INDEX($D$445:$W$445,,$C459)-SUM($D459:AZ459),INDEX($D$445:$W$445,,$C459)/$F$433)))</f>
        <v>0</v>
      </c>
      <c r="BB459" s="26">
        <f>IF($F$433="n/a",0,IF(BB$3&lt;=$C459,0,IF(BB$3&gt;($F$433+$C459),INDEX($D$445:$W$445,,$C459)-SUM($D459:BA459),INDEX($D$445:$W$445,,$C459)/$F$433)))</f>
        <v>0</v>
      </c>
      <c r="BC459" s="26">
        <f>IF($F$433="n/a",0,IF(BC$3&lt;=$C459,0,IF(BC$3&gt;($F$433+$C459),INDEX($D$445:$W$445,,$C459)-SUM($D459:BB459),INDEX($D$445:$W$445,,$C459)/$F$433)))</f>
        <v>0</v>
      </c>
      <c r="BD459" s="26">
        <f>IF($F$433="n/a",0,IF(BD$3&lt;=$C459,0,IF(BD$3&gt;($F$433+$C459),INDEX($D$445:$W$445,,$C459)-SUM($D459:BC459),INDEX($D$445:$W$445,,$C459)/$F$433)))</f>
        <v>0</v>
      </c>
      <c r="BE459" s="26">
        <f>IF($F$433="n/a",0,IF(BE$3&lt;=$C459,0,IF(BE$3&gt;($F$433+$C459),INDEX($D$445:$W$445,,$C459)-SUM($D459:BD459),INDEX($D$445:$W$445,,$C459)/$F$433)))</f>
        <v>0</v>
      </c>
      <c r="BF459" s="26">
        <f>IF($F$433="n/a",0,IF(BF$3&lt;=$C459,0,IF(BF$3&gt;($F$433+$C459),INDEX($D$445:$W$445,,$C459)-SUM($D459:BE459),INDEX($D$445:$W$445,,$C459)/$F$433)))</f>
        <v>0</v>
      </c>
      <c r="BG459" s="26">
        <f>IF($F$433="n/a",0,IF(BG$3&lt;=$C459,0,IF(BG$3&gt;($F$433+$C459),INDEX($D$445:$W$445,,$C459)-SUM($D459:BF459),INDEX($D$445:$W$445,,$C459)/$F$433)))</f>
        <v>0</v>
      </c>
      <c r="BH459" s="26">
        <f>IF($F$433="n/a",0,IF(BH$3&lt;=$C459,0,IF(BH$3&gt;($F$433+$C459),INDEX($D$445:$W$445,,$C459)-SUM($D459:BG459),INDEX($D$445:$W$445,,$C459)/$F$433)))</f>
        <v>0</v>
      </c>
      <c r="BI459" s="26">
        <f>IF($F$433="n/a",0,IF(BI$3&lt;=$C459,0,IF(BI$3&gt;($F$433+$C459),INDEX($D$445:$W$445,,$C459)-SUM($D459:BH459),INDEX($D$445:$W$445,,$C459)/$F$433)))</f>
        <v>0</v>
      </c>
      <c r="BJ459" s="26">
        <f>IF($F$433="n/a",0,IF(BJ$3&lt;=$C459,0,IF(BJ$3&gt;($F$433+$C459),INDEX($D$445:$W$445,,$C459)-SUM($D459:BI459),INDEX($D$445:$W$445,,$C459)/$F$433)))</f>
        <v>0</v>
      </c>
      <c r="BK459" s="26">
        <f>IF($F$433="n/a",0,IF(BK$3&lt;=$C459,0,IF(BK$3&gt;($F$433+$C459),INDEX($D$445:$W$445,,$C459)-SUM($D459:BJ459),INDEX($D$445:$W$445,,$C459)/$F$433)))</f>
        <v>0</v>
      </c>
    </row>
    <row r="460" spans="2:63" hidden="1" outlineLevel="1" x14ac:dyDescent="0.3">
      <c r="B460" s="15">
        <v>2025</v>
      </c>
      <c r="C460">
        <v>13</v>
      </c>
      <c r="D460" s="26"/>
      <c r="E460" s="26">
        <f>IF($F$433="n/a",0,IF(E$3&lt;=$C460,0,IF(E$3&gt;($F$433+$C460),INDEX($D$445:$W$445,,$C460)-SUM($D460:D460),INDEX($D$445:$W$445,,$C460)/$F$433)))</f>
        <v>0</v>
      </c>
      <c r="F460" s="26">
        <f>IF($F$433="n/a",0,IF(F$3&lt;=$C460,0,IF(F$3&gt;($F$433+$C460),INDEX($D$445:$W$445,,$C460)-SUM($D460:E460),INDEX($D$445:$W$445,,$C460)/$F$433)))</f>
        <v>0</v>
      </c>
      <c r="G460" s="26">
        <f>IF($F$433="n/a",0,IF(G$3&lt;=$C460,0,IF(G$3&gt;($F$433+$C460),INDEX($D$445:$W$445,,$C460)-SUM($D460:F460),INDEX($D$445:$W$445,,$C460)/$F$433)))</f>
        <v>0</v>
      </c>
      <c r="H460" s="46">
        <f>IF($F$433="n/a",0,IF(H$3&lt;=$C460,0,IF(H$3&gt;($F$433+$C460),INDEX($D$445:$W$445,,$C460)-SUM($D460:G460),INDEX($D$445:$W$445,,$C460)/$F$433)))</f>
        <v>0</v>
      </c>
      <c r="I460" s="40">
        <f>IF($F$433="n/a",0,IF(I$3&lt;=$C460,0,IF(I$3&gt;($F$433+$C460),INDEX($D$445:$W$445,,$C460)-SUM($D460:H460),INDEX($D$445:$W$445,,$C460)/$F$433)))</f>
        <v>0</v>
      </c>
      <c r="J460" s="26">
        <f>IF($F$433="n/a",0,IF(J$3&lt;=$C460,0,IF(J$3&gt;($F$433+$C460),INDEX($D$445:$W$445,,$C460)-SUM($D460:I460),INDEX($D$445:$W$445,,$C460)/$F$433)))</f>
        <v>0</v>
      </c>
      <c r="K460" s="26">
        <f>IF($F$433="n/a",0,IF(K$3&lt;=$C460,0,IF(K$3&gt;($F$433+$C460),INDEX($D$445:$W$445,,$C460)-SUM($D460:J460),INDEX($D$445:$W$445,,$C460)/$F$433)))</f>
        <v>0</v>
      </c>
      <c r="L460" s="26">
        <f>IF($F$433="n/a",0,IF(L$3&lt;=$C460,0,IF(L$3&gt;($F$433+$C460),INDEX($D$445:$W$445,,$C460)-SUM($D460:K460),INDEX($D$445:$W$445,,$C460)/$F$433)))</f>
        <v>0</v>
      </c>
      <c r="M460" s="26">
        <f>IF($F$433="n/a",0,IF(M$3&lt;=$C460,0,IF(M$3&gt;($F$433+$C460),INDEX($D$445:$W$445,,$C460)-SUM($D460:L460),INDEX($D$445:$W$445,,$C460)/$F$433)))</f>
        <v>0</v>
      </c>
      <c r="N460" s="26">
        <f>IF($F$433="n/a",0,IF(N$3&lt;=$C460,0,IF(N$3&gt;($F$433+$C460),INDEX($D$445:$W$445,,$C460)-SUM($D460:M460),INDEX($D$445:$W$445,,$C460)/$F$433)))</f>
        <v>0</v>
      </c>
      <c r="O460" s="26">
        <f>IF($F$433="n/a",0,IF(O$3&lt;=$C460,0,IF(O$3&gt;($F$433+$C460),INDEX($D$445:$W$445,,$C460)-SUM($D460:N460),INDEX($D$445:$W$445,,$C460)/$F$433)))</f>
        <v>0</v>
      </c>
      <c r="P460" s="26">
        <f>IF($F$433="n/a",0,IF(P$3&lt;=$C460,0,IF(P$3&gt;($F$433+$C460),INDEX($D$445:$W$445,,$C460)-SUM($D460:O460),INDEX($D$445:$W$445,,$C460)/$F$433)))</f>
        <v>0</v>
      </c>
      <c r="Q460" s="26">
        <f>IF($F$433="n/a",0,IF(Q$3&lt;=$C460,0,IF(Q$3&gt;($F$433+$C460),INDEX($D$445:$W$445,,$C460)-SUM($D460:P460),INDEX($D$445:$W$445,,$C460)/$F$433)))</f>
        <v>0</v>
      </c>
      <c r="R460" s="26">
        <f>IF($F$433="n/a",0,IF(R$3&lt;=$C460,0,IF(R$3&gt;($F$433+$C460),INDEX($D$445:$W$445,,$C460)-SUM($D460:Q460),INDEX($D$445:$W$445,,$C460)/$F$433)))</f>
        <v>0</v>
      </c>
      <c r="S460" s="26">
        <f>IF($F$433="n/a",0,IF(S$3&lt;=$C460,0,IF(S$3&gt;($F$433+$C460),INDEX($D$445:$W$445,,$C460)-SUM($D460:R460),INDEX($D$445:$W$445,,$C460)/$F$433)))</f>
        <v>0</v>
      </c>
      <c r="T460" s="26">
        <f>IF($F$433="n/a",0,IF(T$3&lt;=$C460,0,IF(T$3&gt;($F$433+$C460),INDEX($D$445:$W$445,,$C460)-SUM($D460:S460),INDEX($D$445:$W$445,,$C460)/$F$433)))</f>
        <v>0</v>
      </c>
      <c r="U460" s="26">
        <f>IF($F$433="n/a",0,IF(U$3&lt;=$C460,0,IF(U$3&gt;($F$433+$C460),INDEX($D$445:$W$445,,$C460)-SUM($D460:T460),INDEX($D$445:$W$445,,$C460)/$F$433)))</f>
        <v>0</v>
      </c>
      <c r="V460" s="26">
        <f>IF($F$433="n/a",0,IF(V$3&lt;=$C460,0,IF(V$3&gt;($F$433+$C460),INDEX($D$445:$W$445,,$C460)-SUM($D460:U460),INDEX($D$445:$W$445,,$C460)/$F$433)))</f>
        <v>0</v>
      </c>
      <c r="W460" s="26">
        <f>IF($F$433="n/a",0,IF(W$3&lt;=$C460,0,IF(W$3&gt;($F$433+$C460),INDEX($D$445:$W$445,,$C460)-SUM($D460:V460),INDEX($D$445:$W$445,,$C460)/$F$433)))</f>
        <v>0</v>
      </c>
      <c r="X460" s="26">
        <f>IF($F$433="n/a",0,IF(X$3&lt;=$C460,0,IF(X$3&gt;($F$433+$C460),INDEX($D$445:$W$445,,$C460)-SUM($D460:W460),INDEX($D$445:$W$445,,$C460)/$F$433)))</f>
        <v>0</v>
      </c>
      <c r="Y460" s="26">
        <f>IF($F$433="n/a",0,IF(Y$3&lt;=$C460,0,IF(Y$3&gt;($F$433+$C460),INDEX($D$445:$W$445,,$C460)-SUM($D460:X460),INDEX($D$445:$W$445,,$C460)/$F$433)))</f>
        <v>0</v>
      </c>
      <c r="Z460" s="26">
        <f>IF($F$433="n/a",0,IF(Z$3&lt;=$C460,0,IF(Z$3&gt;($F$433+$C460),INDEX($D$445:$W$445,,$C460)-SUM($D460:Y460),INDEX($D$445:$W$445,,$C460)/$F$433)))</f>
        <v>0</v>
      </c>
      <c r="AA460" s="26">
        <f>IF($F$433="n/a",0,IF(AA$3&lt;=$C460,0,IF(AA$3&gt;($F$433+$C460),INDEX($D$445:$W$445,,$C460)-SUM($D460:Z460),INDEX($D$445:$W$445,,$C460)/$F$433)))</f>
        <v>0</v>
      </c>
      <c r="AB460" s="26">
        <f>IF($F$433="n/a",0,IF(AB$3&lt;=$C460,0,IF(AB$3&gt;($F$433+$C460),INDEX($D$445:$W$445,,$C460)-SUM($D460:AA460),INDEX($D$445:$W$445,,$C460)/$F$433)))</f>
        <v>0</v>
      </c>
      <c r="AC460" s="26">
        <f>IF($F$433="n/a",0,IF(AC$3&lt;=$C460,0,IF(AC$3&gt;($F$433+$C460),INDEX($D$445:$W$445,,$C460)-SUM($D460:AB460),INDEX($D$445:$W$445,,$C460)/$F$433)))</f>
        <v>0</v>
      </c>
      <c r="AD460" s="26">
        <f>IF($F$433="n/a",0,IF(AD$3&lt;=$C460,0,IF(AD$3&gt;($F$433+$C460),INDEX($D$445:$W$445,,$C460)-SUM($D460:AC460),INDEX($D$445:$W$445,,$C460)/$F$433)))</f>
        <v>0</v>
      </c>
      <c r="AE460" s="26">
        <f>IF($F$433="n/a",0,IF(AE$3&lt;=$C460,0,IF(AE$3&gt;($F$433+$C460),INDEX($D$445:$W$445,,$C460)-SUM($D460:AD460),INDEX($D$445:$W$445,,$C460)/$F$433)))</f>
        <v>0</v>
      </c>
      <c r="AF460" s="26">
        <f>IF($F$433="n/a",0,IF(AF$3&lt;=$C460,0,IF(AF$3&gt;($F$433+$C460),INDEX($D$445:$W$445,,$C460)-SUM($D460:AE460),INDEX($D$445:$W$445,,$C460)/$F$433)))</f>
        <v>0</v>
      </c>
      <c r="AG460" s="26">
        <f>IF($F$433="n/a",0,IF(AG$3&lt;=$C460,0,IF(AG$3&gt;($F$433+$C460),INDEX($D$445:$W$445,,$C460)-SUM($D460:AF460),INDEX($D$445:$W$445,,$C460)/$F$433)))</f>
        <v>0</v>
      </c>
      <c r="AH460" s="26">
        <f>IF($F$433="n/a",0,IF(AH$3&lt;=$C460,0,IF(AH$3&gt;($F$433+$C460),INDEX($D$445:$W$445,,$C460)-SUM($D460:AG460),INDEX($D$445:$W$445,,$C460)/$F$433)))</f>
        <v>0</v>
      </c>
      <c r="AI460" s="26">
        <f>IF($F$433="n/a",0,IF(AI$3&lt;=$C460,0,IF(AI$3&gt;($F$433+$C460),INDEX($D$445:$W$445,,$C460)-SUM($D460:AH460),INDEX($D$445:$W$445,,$C460)/$F$433)))</f>
        <v>0</v>
      </c>
      <c r="AJ460" s="26">
        <f>IF($F$433="n/a",0,IF(AJ$3&lt;=$C460,0,IF(AJ$3&gt;($F$433+$C460),INDEX($D$445:$W$445,,$C460)-SUM($D460:AI460),INDEX($D$445:$W$445,,$C460)/$F$433)))</f>
        <v>0</v>
      </c>
      <c r="AK460" s="26">
        <f>IF($F$433="n/a",0,IF(AK$3&lt;=$C460,0,IF(AK$3&gt;($F$433+$C460),INDEX($D$445:$W$445,,$C460)-SUM($D460:AJ460),INDEX($D$445:$W$445,,$C460)/$F$433)))</f>
        <v>0</v>
      </c>
      <c r="AL460" s="26">
        <f>IF($F$433="n/a",0,IF(AL$3&lt;=$C460,0,IF(AL$3&gt;($F$433+$C460),INDEX($D$445:$W$445,,$C460)-SUM($D460:AK460),INDEX($D$445:$W$445,,$C460)/$F$433)))</f>
        <v>0</v>
      </c>
      <c r="AM460" s="26">
        <f>IF($F$433="n/a",0,IF(AM$3&lt;=$C460,0,IF(AM$3&gt;($F$433+$C460),INDEX($D$445:$W$445,,$C460)-SUM($D460:AL460),INDEX($D$445:$W$445,,$C460)/$F$433)))</f>
        <v>0</v>
      </c>
      <c r="AN460" s="26">
        <f>IF($F$433="n/a",0,IF(AN$3&lt;=$C460,0,IF(AN$3&gt;($F$433+$C460),INDEX($D$445:$W$445,,$C460)-SUM($D460:AM460),INDEX($D$445:$W$445,,$C460)/$F$433)))</f>
        <v>0</v>
      </c>
      <c r="AO460" s="26">
        <f>IF($F$433="n/a",0,IF(AO$3&lt;=$C460,0,IF(AO$3&gt;($F$433+$C460),INDEX($D$445:$W$445,,$C460)-SUM($D460:AN460),INDEX($D$445:$W$445,,$C460)/$F$433)))</f>
        <v>0</v>
      </c>
      <c r="AP460" s="26">
        <f>IF($F$433="n/a",0,IF(AP$3&lt;=$C460,0,IF(AP$3&gt;($F$433+$C460),INDEX($D$445:$W$445,,$C460)-SUM($D460:AO460),INDEX($D$445:$W$445,,$C460)/$F$433)))</f>
        <v>0</v>
      </c>
      <c r="AQ460" s="26">
        <f>IF($F$433="n/a",0,IF(AQ$3&lt;=$C460,0,IF(AQ$3&gt;($F$433+$C460),INDEX($D$445:$W$445,,$C460)-SUM($D460:AP460),INDEX($D$445:$W$445,,$C460)/$F$433)))</f>
        <v>0</v>
      </c>
      <c r="AR460" s="26">
        <f>IF($F$433="n/a",0,IF(AR$3&lt;=$C460,0,IF(AR$3&gt;($F$433+$C460),INDEX($D$445:$W$445,,$C460)-SUM($D460:AQ460),INDEX($D$445:$W$445,,$C460)/$F$433)))</f>
        <v>0</v>
      </c>
      <c r="AS460" s="26">
        <f>IF($F$433="n/a",0,IF(AS$3&lt;=$C460,0,IF(AS$3&gt;($F$433+$C460),INDEX($D$445:$W$445,,$C460)-SUM($D460:AR460),INDEX($D$445:$W$445,,$C460)/$F$433)))</f>
        <v>0</v>
      </c>
      <c r="AT460" s="26">
        <f>IF($F$433="n/a",0,IF(AT$3&lt;=$C460,0,IF(AT$3&gt;($F$433+$C460),INDEX($D$445:$W$445,,$C460)-SUM($D460:AS460),INDEX($D$445:$W$445,,$C460)/$F$433)))</f>
        <v>0</v>
      </c>
      <c r="AU460" s="26">
        <f>IF($F$433="n/a",0,IF(AU$3&lt;=$C460,0,IF(AU$3&gt;($F$433+$C460),INDEX($D$445:$W$445,,$C460)-SUM($D460:AT460),INDEX($D$445:$W$445,,$C460)/$F$433)))</f>
        <v>0</v>
      </c>
      <c r="AV460" s="26">
        <f>IF($F$433="n/a",0,IF(AV$3&lt;=$C460,0,IF(AV$3&gt;($F$433+$C460),INDEX($D$445:$W$445,,$C460)-SUM($D460:AU460),INDEX($D$445:$W$445,,$C460)/$F$433)))</f>
        <v>0</v>
      </c>
      <c r="AW460" s="26">
        <f>IF($F$433="n/a",0,IF(AW$3&lt;=$C460,0,IF(AW$3&gt;($F$433+$C460),INDEX($D$445:$W$445,,$C460)-SUM($D460:AV460),INDEX($D$445:$W$445,,$C460)/$F$433)))</f>
        <v>0</v>
      </c>
      <c r="AX460" s="26">
        <f>IF($F$433="n/a",0,IF(AX$3&lt;=$C460,0,IF(AX$3&gt;($F$433+$C460),INDEX($D$445:$W$445,,$C460)-SUM($D460:AW460),INDEX($D$445:$W$445,,$C460)/$F$433)))</f>
        <v>0</v>
      </c>
      <c r="AY460" s="26">
        <f>IF($F$433="n/a",0,IF(AY$3&lt;=$C460,0,IF(AY$3&gt;($F$433+$C460),INDEX($D$445:$W$445,,$C460)-SUM($D460:AX460),INDEX($D$445:$W$445,,$C460)/$F$433)))</f>
        <v>0</v>
      </c>
      <c r="AZ460" s="26">
        <f>IF($F$433="n/a",0,IF(AZ$3&lt;=$C460,0,IF(AZ$3&gt;($F$433+$C460),INDEX($D$445:$W$445,,$C460)-SUM($D460:AY460),INDEX($D$445:$W$445,,$C460)/$F$433)))</f>
        <v>0</v>
      </c>
      <c r="BA460" s="26">
        <f>IF($F$433="n/a",0,IF(BA$3&lt;=$C460,0,IF(BA$3&gt;($F$433+$C460),INDEX($D$445:$W$445,,$C460)-SUM($D460:AZ460),INDEX($D$445:$W$445,,$C460)/$F$433)))</f>
        <v>0</v>
      </c>
      <c r="BB460" s="26">
        <f>IF($F$433="n/a",0,IF(BB$3&lt;=$C460,0,IF(BB$3&gt;($F$433+$C460),INDEX($D$445:$W$445,,$C460)-SUM($D460:BA460),INDEX($D$445:$W$445,,$C460)/$F$433)))</f>
        <v>0</v>
      </c>
      <c r="BC460" s="26">
        <f>IF($F$433="n/a",0,IF(BC$3&lt;=$C460,0,IF(BC$3&gt;($F$433+$C460),INDEX($D$445:$W$445,,$C460)-SUM($D460:BB460),INDEX($D$445:$W$445,,$C460)/$F$433)))</f>
        <v>0</v>
      </c>
      <c r="BD460" s="26">
        <f>IF($F$433="n/a",0,IF(BD$3&lt;=$C460,0,IF(BD$3&gt;($F$433+$C460),INDEX($D$445:$W$445,,$C460)-SUM($D460:BC460),INDEX($D$445:$W$445,,$C460)/$F$433)))</f>
        <v>0</v>
      </c>
      <c r="BE460" s="26">
        <f>IF($F$433="n/a",0,IF(BE$3&lt;=$C460,0,IF(BE$3&gt;($F$433+$C460),INDEX($D$445:$W$445,,$C460)-SUM($D460:BD460),INDEX($D$445:$W$445,,$C460)/$F$433)))</f>
        <v>0</v>
      </c>
      <c r="BF460" s="26">
        <f>IF($F$433="n/a",0,IF(BF$3&lt;=$C460,0,IF(BF$3&gt;($F$433+$C460),INDEX($D$445:$W$445,,$C460)-SUM($D460:BE460),INDEX($D$445:$W$445,,$C460)/$F$433)))</f>
        <v>0</v>
      </c>
      <c r="BG460" s="26">
        <f>IF($F$433="n/a",0,IF(BG$3&lt;=$C460,0,IF(BG$3&gt;($F$433+$C460),INDEX($D$445:$W$445,,$C460)-SUM($D460:BF460),INDEX($D$445:$W$445,,$C460)/$F$433)))</f>
        <v>0</v>
      </c>
      <c r="BH460" s="26">
        <f>IF($F$433="n/a",0,IF(BH$3&lt;=$C460,0,IF(BH$3&gt;($F$433+$C460),INDEX($D$445:$W$445,,$C460)-SUM($D460:BG460),INDEX($D$445:$W$445,,$C460)/$F$433)))</f>
        <v>0</v>
      </c>
      <c r="BI460" s="26">
        <f>IF($F$433="n/a",0,IF(BI$3&lt;=$C460,0,IF(BI$3&gt;($F$433+$C460),INDEX($D$445:$W$445,,$C460)-SUM($D460:BH460),INDEX($D$445:$W$445,,$C460)/$F$433)))</f>
        <v>0</v>
      </c>
      <c r="BJ460" s="26">
        <f>IF($F$433="n/a",0,IF(BJ$3&lt;=$C460,0,IF(BJ$3&gt;($F$433+$C460),INDEX($D$445:$W$445,,$C460)-SUM($D460:BI460),INDEX($D$445:$W$445,,$C460)/$F$433)))</f>
        <v>0</v>
      </c>
      <c r="BK460" s="26">
        <f>IF($F$433="n/a",0,IF(BK$3&lt;=$C460,0,IF(BK$3&gt;($F$433+$C460),INDEX($D$445:$W$445,,$C460)-SUM($D460:BJ460),INDEX($D$445:$W$445,,$C460)/$F$433)))</f>
        <v>0</v>
      </c>
    </row>
    <row r="461" spans="2:63" hidden="1" outlineLevel="1" x14ac:dyDescent="0.3">
      <c r="B461" s="15">
        <v>2026</v>
      </c>
      <c r="C461">
        <v>14</v>
      </c>
      <c r="D461" s="26"/>
      <c r="E461" s="26">
        <f>IF($F$433="n/a",0,IF(E$3&lt;=$C461,0,IF(E$3&gt;($F$433+$C461),INDEX($D$445:$W$445,,$C461)-SUM($D461:D461),INDEX($D$445:$W$445,,$C461)/$F$433)))</f>
        <v>0</v>
      </c>
      <c r="F461" s="26">
        <f>IF($F$433="n/a",0,IF(F$3&lt;=$C461,0,IF(F$3&gt;($F$433+$C461),INDEX($D$445:$W$445,,$C461)-SUM($D461:E461),INDEX($D$445:$W$445,,$C461)/$F$433)))</f>
        <v>0</v>
      </c>
      <c r="G461" s="26">
        <f>IF($F$433="n/a",0,IF(G$3&lt;=$C461,0,IF(G$3&gt;($F$433+$C461),INDEX($D$445:$W$445,,$C461)-SUM($D461:F461),INDEX($D$445:$W$445,,$C461)/$F$433)))</f>
        <v>0</v>
      </c>
      <c r="H461" s="46">
        <f>IF($F$433="n/a",0,IF(H$3&lt;=$C461,0,IF(H$3&gt;($F$433+$C461),INDEX($D$445:$W$445,,$C461)-SUM($D461:G461),INDEX($D$445:$W$445,,$C461)/$F$433)))</f>
        <v>0</v>
      </c>
      <c r="I461" s="40">
        <f>IF($F$433="n/a",0,IF(I$3&lt;=$C461,0,IF(I$3&gt;($F$433+$C461),INDEX($D$445:$W$445,,$C461)-SUM($D461:H461),INDEX($D$445:$W$445,,$C461)/$F$433)))</f>
        <v>0</v>
      </c>
      <c r="J461" s="26">
        <f>IF($F$433="n/a",0,IF(J$3&lt;=$C461,0,IF(J$3&gt;($F$433+$C461),INDEX($D$445:$W$445,,$C461)-SUM($D461:I461),INDEX($D$445:$W$445,,$C461)/$F$433)))</f>
        <v>0</v>
      </c>
      <c r="K461" s="26">
        <f>IF($F$433="n/a",0,IF(K$3&lt;=$C461,0,IF(K$3&gt;($F$433+$C461),INDEX($D$445:$W$445,,$C461)-SUM($D461:J461),INDEX($D$445:$W$445,,$C461)/$F$433)))</f>
        <v>0</v>
      </c>
      <c r="L461" s="26">
        <f>IF($F$433="n/a",0,IF(L$3&lt;=$C461,0,IF(L$3&gt;($F$433+$C461),INDEX($D$445:$W$445,,$C461)-SUM($D461:K461),INDEX($D$445:$W$445,,$C461)/$F$433)))</f>
        <v>0</v>
      </c>
      <c r="M461" s="26">
        <f>IF($F$433="n/a",0,IF(M$3&lt;=$C461,0,IF(M$3&gt;($F$433+$C461),INDEX($D$445:$W$445,,$C461)-SUM($D461:L461),INDEX($D$445:$W$445,,$C461)/$F$433)))</f>
        <v>0</v>
      </c>
      <c r="N461" s="26">
        <f>IF($F$433="n/a",0,IF(N$3&lt;=$C461,0,IF(N$3&gt;($F$433+$C461),INDEX($D$445:$W$445,,$C461)-SUM($D461:M461),INDEX($D$445:$W$445,,$C461)/$F$433)))</f>
        <v>0</v>
      </c>
      <c r="O461" s="26">
        <f>IF($F$433="n/a",0,IF(O$3&lt;=$C461,0,IF(O$3&gt;($F$433+$C461),INDEX($D$445:$W$445,,$C461)-SUM($D461:N461),INDEX($D$445:$W$445,,$C461)/$F$433)))</f>
        <v>0</v>
      </c>
      <c r="P461" s="26">
        <f>IF($F$433="n/a",0,IF(P$3&lt;=$C461,0,IF(P$3&gt;($F$433+$C461),INDEX($D$445:$W$445,,$C461)-SUM($D461:O461),INDEX($D$445:$W$445,,$C461)/$F$433)))</f>
        <v>0</v>
      </c>
      <c r="Q461" s="26">
        <f>IF($F$433="n/a",0,IF(Q$3&lt;=$C461,0,IF(Q$3&gt;($F$433+$C461),INDEX($D$445:$W$445,,$C461)-SUM($D461:P461),INDEX($D$445:$W$445,,$C461)/$F$433)))</f>
        <v>0</v>
      </c>
      <c r="R461" s="26">
        <f>IF($F$433="n/a",0,IF(R$3&lt;=$C461,0,IF(R$3&gt;($F$433+$C461),INDEX($D$445:$W$445,,$C461)-SUM($D461:Q461),INDEX($D$445:$W$445,,$C461)/$F$433)))</f>
        <v>0</v>
      </c>
      <c r="S461" s="26">
        <f>IF($F$433="n/a",0,IF(S$3&lt;=$C461,0,IF(S$3&gt;($F$433+$C461),INDEX($D$445:$W$445,,$C461)-SUM($D461:R461),INDEX($D$445:$W$445,,$C461)/$F$433)))</f>
        <v>0</v>
      </c>
      <c r="T461" s="26">
        <f>IF($F$433="n/a",0,IF(T$3&lt;=$C461,0,IF(T$3&gt;($F$433+$C461),INDEX($D$445:$W$445,,$C461)-SUM($D461:S461),INDEX($D$445:$W$445,,$C461)/$F$433)))</f>
        <v>0</v>
      </c>
      <c r="U461" s="26">
        <f>IF($F$433="n/a",0,IF(U$3&lt;=$C461,0,IF(U$3&gt;($F$433+$C461),INDEX($D$445:$W$445,,$C461)-SUM($D461:T461),INDEX($D$445:$W$445,,$C461)/$F$433)))</f>
        <v>0</v>
      </c>
      <c r="V461" s="26">
        <f>IF($F$433="n/a",0,IF(V$3&lt;=$C461,0,IF(V$3&gt;($F$433+$C461),INDEX($D$445:$W$445,,$C461)-SUM($D461:U461),INDEX($D$445:$W$445,,$C461)/$F$433)))</f>
        <v>0</v>
      </c>
      <c r="W461" s="26">
        <f>IF($F$433="n/a",0,IF(W$3&lt;=$C461,0,IF(W$3&gt;($F$433+$C461),INDEX($D$445:$W$445,,$C461)-SUM($D461:V461),INDEX($D$445:$W$445,,$C461)/$F$433)))</f>
        <v>0</v>
      </c>
      <c r="X461" s="26">
        <f>IF($F$433="n/a",0,IF(X$3&lt;=$C461,0,IF(X$3&gt;($F$433+$C461),INDEX($D$445:$W$445,,$C461)-SUM($D461:W461),INDEX($D$445:$W$445,,$C461)/$F$433)))</f>
        <v>0</v>
      </c>
      <c r="Y461" s="26">
        <f>IF($F$433="n/a",0,IF(Y$3&lt;=$C461,0,IF(Y$3&gt;($F$433+$C461),INDEX($D$445:$W$445,,$C461)-SUM($D461:X461),INDEX($D$445:$W$445,,$C461)/$F$433)))</f>
        <v>0</v>
      </c>
      <c r="Z461" s="26">
        <f>IF($F$433="n/a",0,IF(Z$3&lt;=$C461,0,IF(Z$3&gt;($F$433+$C461),INDEX($D$445:$W$445,,$C461)-SUM($D461:Y461),INDEX($D$445:$W$445,,$C461)/$F$433)))</f>
        <v>0</v>
      </c>
      <c r="AA461" s="26">
        <f>IF($F$433="n/a",0,IF(AA$3&lt;=$C461,0,IF(AA$3&gt;($F$433+$C461),INDEX($D$445:$W$445,,$C461)-SUM($D461:Z461),INDEX($D$445:$W$445,,$C461)/$F$433)))</f>
        <v>0</v>
      </c>
      <c r="AB461" s="26">
        <f>IF($F$433="n/a",0,IF(AB$3&lt;=$C461,0,IF(AB$3&gt;($F$433+$C461),INDEX($D$445:$W$445,,$C461)-SUM($D461:AA461),INDEX($D$445:$W$445,,$C461)/$F$433)))</f>
        <v>0</v>
      </c>
      <c r="AC461" s="26">
        <f>IF($F$433="n/a",0,IF(AC$3&lt;=$C461,0,IF(AC$3&gt;($F$433+$C461),INDEX($D$445:$W$445,,$C461)-SUM($D461:AB461),INDEX($D$445:$W$445,,$C461)/$F$433)))</f>
        <v>0</v>
      </c>
      <c r="AD461" s="26">
        <f>IF($F$433="n/a",0,IF(AD$3&lt;=$C461,0,IF(AD$3&gt;($F$433+$C461),INDEX($D$445:$W$445,,$C461)-SUM($D461:AC461),INDEX($D$445:$W$445,,$C461)/$F$433)))</f>
        <v>0</v>
      </c>
      <c r="AE461" s="26">
        <f>IF($F$433="n/a",0,IF(AE$3&lt;=$C461,0,IF(AE$3&gt;($F$433+$C461),INDEX($D$445:$W$445,,$C461)-SUM($D461:AD461),INDEX($D$445:$W$445,,$C461)/$F$433)))</f>
        <v>0</v>
      </c>
      <c r="AF461" s="26">
        <f>IF($F$433="n/a",0,IF(AF$3&lt;=$C461,0,IF(AF$3&gt;($F$433+$C461),INDEX($D$445:$W$445,,$C461)-SUM($D461:AE461),INDEX($D$445:$W$445,,$C461)/$F$433)))</f>
        <v>0</v>
      </c>
      <c r="AG461" s="26">
        <f>IF($F$433="n/a",0,IF(AG$3&lt;=$C461,0,IF(AG$3&gt;($F$433+$C461),INDEX($D$445:$W$445,,$C461)-SUM($D461:AF461),INDEX($D$445:$W$445,,$C461)/$F$433)))</f>
        <v>0</v>
      </c>
      <c r="AH461" s="26">
        <f>IF($F$433="n/a",0,IF(AH$3&lt;=$C461,0,IF(AH$3&gt;($F$433+$C461),INDEX($D$445:$W$445,,$C461)-SUM($D461:AG461),INDEX($D$445:$W$445,,$C461)/$F$433)))</f>
        <v>0</v>
      </c>
      <c r="AI461" s="26">
        <f>IF($F$433="n/a",0,IF(AI$3&lt;=$C461,0,IF(AI$3&gt;($F$433+$C461),INDEX($D$445:$W$445,,$C461)-SUM($D461:AH461),INDEX($D$445:$W$445,,$C461)/$F$433)))</f>
        <v>0</v>
      </c>
      <c r="AJ461" s="26">
        <f>IF($F$433="n/a",0,IF(AJ$3&lt;=$C461,0,IF(AJ$3&gt;($F$433+$C461),INDEX($D$445:$W$445,,$C461)-SUM($D461:AI461),INDEX($D$445:$W$445,,$C461)/$F$433)))</f>
        <v>0</v>
      </c>
      <c r="AK461" s="26">
        <f>IF($F$433="n/a",0,IF(AK$3&lt;=$C461,0,IF(AK$3&gt;($F$433+$C461),INDEX($D$445:$W$445,,$C461)-SUM($D461:AJ461),INDEX($D$445:$W$445,,$C461)/$F$433)))</f>
        <v>0</v>
      </c>
      <c r="AL461" s="26">
        <f>IF($F$433="n/a",0,IF(AL$3&lt;=$C461,0,IF(AL$3&gt;($F$433+$C461),INDEX($D$445:$W$445,,$C461)-SUM($D461:AK461),INDEX($D$445:$W$445,,$C461)/$F$433)))</f>
        <v>0</v>
      </c>
      <c r="AM461" s="26">
        <f>IF($F$433="n/a",0,IF(AM$3&lt;=$C461,0,IF(AM$3&gt;($F$433+$C461),INDEX($D$445:$W$445,,$C461)-SUM($D461:AL461),INDEX($D$445:$W$445,,$C461)/$F$433)))</f>
        <v>0</v>
      </c>
      <c r="AN461" s="26">
        <f>IF($F$433="n/a",0,IF(AN$3&lt;=$C461,0,IF(AN$3&gt;($F$433+$C461),INDEX($D$445:$W$445,,$C461)-SUM($D461:AM461),INDEX($D$445:$W$445,,$C461)/$F$433)))</f>
        <v>0</v>
      </c>
      <c r="AO461" s="26">
        <f>IF($F$433="n/a",0,IF(AO$3&lt;=$C461,0,IF(AO$3&gt;($F$433+$C461),INDEX($D$445:$W$445,,$C461)-SUM($D461:AN461),INDEX($D$445:$W$445,,$C461)/$F$433)))</f>
        <v>0</v>
      </c>
      <c r="AP461" s="26">
        <f>IF($F$433="n/a",0,IF(AP$3&lt;=$C461,0,IF(AP$3&gt;($F$433+$C461),INDEX($D$445:$W$445,,$C461)-SUM($D461:AO461),INDEX($D$445:$W$445,,$C461)/$F$433)))</f>
        <v>0</v>
      </c>
      <c r="AQ461" s="26">
        <f>IF($F$433="n/a",0,IF(AQ$3&lt;=$C461,0,IF(AQ$3&gt;($F$433+$C461),INDEX($D$445:$W$445,,$C461)-SUM($D461:AP461),INDEX($D$445:$W$445,,$C461)/$F$433)))</f>
        <v>0</v>
      </c>
      <c r="AR461" s="26">
        <f>IF($F$433="n/a",0,IF(AR$3&lt;=$C461,0,IF(AR$3&gt;($F$433+$C461),INDEX($D$445:$W$445,,$C461)-SUM($D461:AQ461),INDEX($D$445:$W$445,,$C461)/$F$433)))</f>
        <v>0</v>
      </c>
      <c r="AS461" s="26">
        <f>IF($F$433="n/a",0,IF(AS$3&lt;=$C461,0,IF(AS$3&gt;($F$433+$C461),INDEX($D$445:$W$445,,$C461)-SUM($D461:AR461),INDEX($D$445:$W$445,,$C461)/$F$433)))</f>
        <v>0</v>
      </c>
      <c r="AT461" s="26">
        <f>IF($F$433="n/a",0,IF(AT$3&lt;=$C461,0,IF(AT$3&gt;($F$433+$C461),INDEX($D$445:$W$445,,$C461)-SUM($D461:AS461),INDEX($D$445:$W$445,,$C461)/$F$433)))</f>
        <v>0</v>
      </c>
      <c r="AU461" s="26">
        <f>IF($F$433="n/a",0,IF(AU$3&lt;=$C461,0,IF(AU$3&gt;($F$433+$C461),INDEX($D$445:$W$445,,$C461)-SUM($D461:AT461),INDEX($D$445:$W$445,,$C461)/$F$433)))</f>
        <v>0</v>
      </c>
      <c r="AV461" s="26">
        <f>IF($F$433="n/a",0,IF(AV$3&lt;=$C461,0,IF(AV$3&gt;($F$433+$C461),INDEX($D$445:$W$445,,$C461)-SUM($D461:AU461),INDEX($D$445:$W$445,,$C461)/$F$433)))</f>
        <v>0</v>
      </c>
      <c r="AW461" s="26">
        <f>IF($F$433="n/a",0,IF(AW$3&lt;=$C461,0,IF(AW$3&gt;($F$433+$C461),INDEX($D$445:$W$445,,$C461)-SUM($D461:AV461),INDEX($D$445:$W$445,,$C461)/$F$433)))</f>
        <v>0</v>
      </c>
      <c r="AX461" s="26">
        <f>IF($F$433="n/a",0,IF(AX$3&lt;=$C461,0,IF(AX$3&gt;($F$433+$C461),INDEX($D$445:$W$445,,$C461)-SUM($D461:AW461),INDEX($D$445:$W$445,,$C461)/$F$433)))</f>
        <v>0</v>
      </c>
      <c r="AY461" s="26">
        <f>IF($F$433="n/a",0,IF(AY$3&lt;=$C461,0,IF(AY$3&gt;($F$433+$C461),INDEX($D$445:$W$445,,$C461)-SUM($D461:AX461),INDEX($D$445:$W$445,,$C461)/$F$433)))</f>
        <v>0</v>
      </c>
      <c r="AZ461" s="26">
        <f>IF($F$433="n/a",0,IF(AZ$3&lt;=$C461,0,IF(AZ$3&gt;($F$433+$C461),INDEX($D$445:$W$445,,$C461)-SUM($D461:AY461),INDEX($D$445:$W$445,,$C461)/$F$433)))</f>
        <v>0</v>
      </c>
      <c r="BA461" s="26">
        <f>IF($F$433="n/a",0,IF(BA$3&lt;=$C461,0,IF(BA$3&gt;($F$433+$C461),INDEX($D$445:$W$445,,$C461)-SUM($D461:AZ461),INDEX($D$445:$W$445,,$C461)/$F$433)))</f>
        <v>0</v>
      </c>
      <c r="BB461" s="26">
        <f>IF($F$433="n/a",0,IF(BB$3&lt;=$C461,0,IF(BB$3&gt;($F$433+$C461),INDEX($D$445:$W$445,,$C461)-SUM($D461:BA461),INDEX($D$445:$W$445,,$C461)/$F$433)))</f>
        <v>0</v>
      </c>
      <c r="BC461" s="26">
        <f>IF($F$433="n/a",0,IF(BC$3&lt;=$C461,0,IF(BC$3&gt;($F$433+$C461),INDEX($D$445:$W$445,,$C461)-SUM($D461:BB461),INDEX($D$445:$W$445,,$C461)/$F$433)))</f>
        <v>0</v>
      </c>
      <c r="BD461" s="26">
        <f>IF($F$433="n/a",0,IF(BD$3&lt;=$C461,0,IF(BD$3&gt;($F$433+$C461),INDEX($D$445:$W$445,,$C461)-SUM($D461:BC461),INDEX($D$445:$W$445,,$C461)/$F$433)))</f>
        <v>0</v>
      </c>
      <c r="BE461" s="26">
        <f>IF($F$433="n/a",0,IF(BE$3&lt;=$C461,0,IF(BE$3&gt;($F$433+$C461),INDEX($D$445:$W$445,,$C461)-SUM($D461:BD461),INDEX($D$445:$W$445,,$C461)/$F$433)))</f>
        <v>0</v>
      </c>
      <c r="BF461" s="26">
        <f>IF($F$433="n/a",0,IF(BF$3&lt;=$C461,0,IF(BF$3&gt;($F$433+$C461),INDEX($D$445:$W$445,,$C461)-SUM($D461:BE461),INDEX($D$445:$W$445,,$C461)/$F$433)))</f>
        <v>0</v>
      </c>
      <c r="BG461" s="26">
        <f>IF($F$433="n/a",0,IF(BG$3&lt;=$C461,0,IF(BG$3&gt;($F$433+$C461),INDEX($D$445:$W$445,,$C461)-SUM($D461:BF461),INDEX($D$445:$W$445,,$C461)/$F$433)))</f>
        <v>0</v>
      </c>
      <c r="BH461" s="26">
        <f>IF($F$433="n/a",0,IF(BH$3&lt;=$C461,0,IF(BH$3&gt;($F$433+$C461),INDEX($D$445:$W$445,,$C461)-SUM($D461:BG461),INDEX($D$445:$W$445,,$C461)/$F$433)))</f>
        <v>0</v>
      </c>
      <c r="BI461" s="26">
        <f>IF($F$433="n/a",0,IF(BI$3&lt;=$C461,0,IF(BI$3&gt;($F$433+$C461),INDEX($D$445:$W$445,,$C461)-SUM($D461:BH461),INDEX($D$445:$W$445,,$C461)/$F$433)))</f>
        <v>0</v>
      </c>
      <c r="BJ461" s="26">
        <f>IF($F$433="n/a",0,IF(BJ$3&lt;=$C461,0,IF(BJ$3&gt;($F$433+$C461),INDEX($D$445:$W$445,,$C461)-SUM($D461:BI461),INDEX($D$445:$W$445,,$C461)/$F$433)))</f>
        <v>0</v>
      </c>
      <c r="BK461" s="26">
        <f>IF($F$433="n/a",0,IF(BK$3&lt;=$C461,0,IF(BK$3&gt;($F$433+$C461),INDEX($D$445:$W$445,,$C461)-SUM($D461:BJ461),INDEX($D$445:$W$445,,$C461)/$F$433)))</f>
        <v>0</v>
      </c>
    </row>
    <row r="462" spans="2:63" hidden="1" outlineLevel="1" x14ac:dyDescent="0.3">
      <c r="B462" s="15">
        <v>2027</v>
      </c>
      <c r="C462">
        <v>15</v>
      </c>
      <c r="D462" s="26"/>
      <c r="E462" s="26">
        <f>IF($F$433="n/a",0,IF(E$3&lt;=$C462,0,IF(E$3&gt;($F$433+$C462),INDEX($D$445:$W$445,,$C462)-SUM($D462:D462),INDEX($D$445:$W$445,,$C462)/$F$433)))</f>
        <v>0</v>
      </c>
      <c r="F462" s="26">
        <f>IF($F$433="n/a",0,IF(F$3&lt;=$C462,0,IF(F$3&gt;($F$433+$C462),INDEX($D$445:$W$445,,$C462)-SUM($D462:E462),INDEX($D$445:$W$445,,$C462)/$F$433)))</f>
        <v>0</v>
      </c>
      <c r="G462" s="26">
        <f>IF($F$433="n/a",0,IF(G$3&lt;=$C462,0,IF(G$3&gt;($F$433+$C462),INDEX($D$445:$W$445,,$C462)-SUM($D462:F462),INDEX($D$445:$W$445,,$C462)/$F$433)))</f>
        <v>0</v>
      </c>
      <c r="H462" s="46">
        <f>IF($F$433="n/a",0,IF(H$3&lt;=$C462,0,IF(H$3&gt;($F$433+$C462),INDEX($D$445:$W$445,,$C462)-SUM($D462:G462),INDEX($D$445:$W$445,,$C462)/$F$433)))</f>
        <v>0</v>
      </c>
      <c r="I462" s="40">
        <f>IF($F$433="n/a",0,IF(I$3&lt;=$C462,0,IF(I$3&gt;($F$433+$C462),INDEX($D$445:$W$445,,$C462)-SUM($D462:H462),INDEX($D$445:$W$445,,$C462)/$F$433)))</f>
        <v>0</v>
      </c>
      <c r="J462" s="26">
        <f>IF($F$433="n/a",0,IF(J$3&lt;=$C462,0,IF(J$3&gt;($F$433+$C462),INDEX($D$445:$W$445,,$C462)-SUM($D462:I462),INDEX($D$445:$W$445,,$C462)/$F$433)))</f>
        <v>0</v>
      </c>
      <c r="K462" s="26">
        <f>IF($F$433="n/a",0,IF(K$3&lt;=$C462,0,IF(K$3&gt;($F$433+$C462),INDEX($D$445:$W$445,,$C462)-SUM($D462:J462),INDEX($D$445:$W$445,,$C462)/$F$433)))</f>
        <v>0</v>
      </c>
      <c r="L462" s="26">
        <f>IF($F$433="n/a",0,IF(L$3&lt;=$C462,0,IF(L$3&gt;($F$433+$C462),INDEX($D$445:$W$445,,$C462)-SUM($D462:K462),INDEX($D$445:$W$445,,$C462)/$F$433)))</f>
        <v>0</v>
      </c>
      <c r="M462" s="26">
        <f>IF($F$433="n/a",0,IF(M$3&lt;=$C462,0,IF(M$3&gt;($F$433+$C462),INDEX($D$445:$W$445,,$C462)-SUM($D462:L462),INDEX($D$445:$W$445,,$C462)/$F$433)))</f>
        <v>0</v>
      </c>
      <c r="N462" s="26">
        <f>IF($F$433="n/a",0,IF(N$3&lt;=$C462,0,IF(N$3&gt;($F$433+$C462),INDEX($D$445:$W$445,,$C462)-SUM($D462:M462),INDEX($D$445:$W$445,,$C462)/$F$433)))</f>
        <v>0</v>
      </c>
      <c r="O462" s="26">
        <f>IF($F$433="n/a",0,IF(O$3&lt;=$C462,0,IF(O$3&gt;($F$433+$C462),INDEX($D$445:$W$445,,$C462)-SUM($D462:N462),INDEX($D$445:$W$445,,$C462)/$F$433)))</f>
        <v>0</v>
      </c>
      <c r="P462" s="26">
        <f>IF($F$433="n/a",0,IF(P$3&lt;=$C462,0,IF(P$3&gt;($F$433+$C462),INDEX($D$445:$W$445,,$C462)-SUM($D462:O462),INDEX($D$445:$W$445,,$C462)/$F$433)))</f>
        <v>0</v>
      </c>
      <c r="Q462" s="26">
        <f>IF($F$433="n/a",0,IF(Q$3&lt;=$C462,0,IF(Q$3&gt;($F$433+$C462),INDEX($D$445:$W$445,,$C462)-SUM($D462:P462),INDEX($D$445:$W$445,,$C462)/$F$433)))</f>
        <v>0</v>
      </c>
      <c r="R462" s="26">
        <f>IF($F$433="n/a",0,IF(R$3&lt;=$C462,0,IF(R$3&gt;($F$433+$C462),INDEX($D$445:$W$445,,$C462)-SUM($D462:Q462),INDEX($D$445:$W$445,,$C462)/$F$433)))</f>
        <v>0</v>
      </c>
      <c r="S462" s="26">
        <f>IF($F$433="n/a",0,IF(S$3&lt;=$C462,0,IF(S$3&gt;($F$433+$C462),INDEX($D$445:$W$445,,$C462)-SUM($D462:R462),INDEX($D$445:$W$445,,$C462)/$F$433)))</f>
        <v>0</v>
      </c>
      <c r="T462" s="26">
        <f>IF($F$433="n/a",0,IF(T$3&lt;=$C462,0,IF(T$3&gt;($F$433+$C462),INDEX($D$445:$W$445,,$C462)-SUM($D462:S462),INDEX($D$445:$W$445,,$C462)/$F$433)))</f>
        <v>0</v>
      </c>
      <c r="U462" s="26">
        <f>IF($F$433="n/a",0,IF(U$3&lt;=$C462,0,IF(U$3&gt;($F$433+$C462),INDEX($D$445:$W$445,,$C462)-SUM($D462:T462),INDEX($D$445:$W$445,,$C462)/$F$433)))</f>
        <v>0</v>
      </c>
      <c r="V462" s="26">
        <f>IF($F$433="n/a",0,IF(V$3&lt;=$C462,0,IF(V$3&gt;($F$433+$C462),INDEX($D$445:$W$445,,$C462)-SUM($D462:U462),INDEX($D$445:$W$445,,$C462)/$F$433)))</f>
        <v>0</v>
      </c>
      <c r="W462" s="26">
        <f>IF($F$433="n/a",0,IF(W$3&lt;=$C462,0,IF(W$3&gt;($F$433+$C462),INDEX($D$445:$W$445,,$C462)-SUM($D462:V462),INDEX($D$445:$W$445,,$C462)/$F$433)))</f>
        <v>0</v>
      </c>
      <c r="X462" s="26">
        <f>IF($F$433="n/a",0,IF(X$3&lt;=$C462,0,IF(X$3&gt;($F$433+$C462),INDEX($D$445:$W$445,,$C462)-SUM($D462:W462),INDEX($D$445:$W$445,,$C462)/$F$433)))</f>
        <v>0</v>
      </c>
      <c r="Y462" s="26">
        <f>IF($F$433="n/a",0,IF(Y$3&lt;=$C462,0,IF(Y$3&gt;($F$433+$C462),INDEX($D$445:$W$445,,$C462)-SUM($D462:X462),INDEX($D$445:$W$445,,$C462)/$F$433)))</f>
        <v>0</v>
      </c>
      <c r="Z462" s="26">
        <f>IF($F$433="n/a",0,IF(Z$3&lt;=$C462,0,IF(Z$3&gt;($F$433+$C462),INDEX($D$445:$W$445,,$C462)-SUM($D462:Y462),INDEX($D$445:$W$445,,$C462)/$F$433)))</f>
        <v>0</v>
      </c>
      <c r="AA462" s="26">
        <f>IF($F$433="n/a",0,IF(AA$3&lt;=$C462,0,IF(AA$3&gt;($F$433+$C462),INDEX($D$445:$W$445,,$C462)-SUM($D462:Z462),INDEX($D$445:$W$445,,$C462)/$F$433)))</f>
        <v>0</v>
      </c>
      <c r="AB462" s="26">
        <f>IF($F$433="n/a",0,IF(AB$3&lt;=$C462,0,IF(AB$3&gt;($F$433+$C462),INDEX($D$445:$W$445,,$C462)-SUM($D462:AA462),INDEX($D$445:$W$445,,$C462)/$F$433)))</f>
        <v>0</v>
      </c>
      <c r="AC462" s="26">
        <f>IF($F$433="n/a",0,IF(AC$3&lt;=$C462,0,IF(AC$3&gt;($F$433+$C462),INDEX($D$445:$W$445,,$C462)-SUM($D462:AB462),INDEX($D$445:$W$445,,$C462)/$F$433)))</f>
        <v>0</v>
      </c>
      <c r="AD462" s="26">
        <f>IF($F$433="n/a",0,IF(AD$3&lt;=$C462,0,IF(AD$3&gt;($F$433+$C462),INDEX($D$445:$W$445,,$C462)-SUM($D462:AC462),INDEX($D$445:$W$445,,$C462)/$F$433)))</f>
        <v>0</v>
      </c>
      <c r="AE462" s="26">
        <f>IF($F$433="n/a",0,IF(AE$3&lt;=$C462,0,IF(AE$3&gt;($F$433+$C462),INDEX($D$445:$W$445,,$C462)-SUM($D462:AD462),INDEX($D$445:$W$445,,$C462)/$F$433)))</f>
        <v>0</v>
      </c>
      <c r="AF462" s="26">
        <f>IF($F$433="n/a",0,IF(AF$3&lt;=$C462,0,IF(AF$3&gt;($F$433+$C462),INDEX($D$445:$W$445,,$C462)-SUM($D462:AE462),INDEX($D$445:$W$445,,$C462)/$F$433)))</f>
        <v>0</v>
      </c>
      <c r="AG462" s="26">
        <f>IF($F$433="n/a",0,IF(AG$3&lt;=$C462,0,IF(AG$3&gt;($F$433+$C462),INDEX($D$445:$W$445,,$C462)-SUM($D462:AF462),INDEX($D$445:$W$445,,$C462)/$F$433)))</f>
        <v>0</v>
      </c>
      <c r="AH462" s="26">
        <f>IF($F$433="n/a",0,IF(AH$3&lt;=$C462,0,IF(AH$3&gt;($F$433+$C462),INDEX($D$445:$W$445,,$C462)-SUM($D462:AG462),INDEX($D$445:$W$445,,$C462)/$F$433)))</f>
        <v>0</v>
      </c>
      <c r="AI462" s="26">
        <f>IF($F$433="n/a",0,IF(AI$3&lt;=$C462,0,IF(AI$3&gt;($F$433+$C462),INDEX($D$445:$W$445,,$C462)-SUM($D462:AH462),INDEX($D$445:$W$445,,$C462)/$F$433)))</f>
        <v>0</v>
      </c>
      <c r="AJ462" s="26">
        <f>IF($F$433="n/a",0,IF(AJ$3&lt;=$C462,0,IF(AJ$3&gt;($F$433+$C462),INDEX($D$445:$W$445,,$C462)-SUM($D462:AI462),INDEX($D$445:$W$445,,$C462)/$F$433)))</f>
        <v>0</v>
      </c>
      <c r="AK462" s="26">
        <f>IF($F$433="n/a",0,IF(AK$3&lt;=$C462,0,IF(AK$3&gt;($F$433+$C462),INDEX($D$445:$W$445,,$C462)-SUM($D462:AJ462),INDEX($D$445:$W$445,,$C462)/$F$433)))</f>
        <v>0</v>
      </c>
      <c r="AL462" s="26">
        <f>IF($F$433="n/a",0,IF(AL$3&lt;=$C462,0,IF(AL$3&gt;($F$433+$C462),INDEX($D$445:$W$445,,$C462)-SUM($D462:AK462),INDEX($D$445:$W$445,,$C462)/$F$433)))</f>
        <v>0</v>
      </c>
      <c r="AM462" s="26">
        <f>IF($F$433="n/a",0,IF(AM$3&lt;=$C462,0,IF(AM$3&gt;($F$433+$C462),INDEX($D$445:$W$445,,$C462)-SUM($D462:AL462),INDEX($D$445:$W$445,,$C462)/$F$433)))</f>
        <v>0</v>
      </c>
      <c r="AN462" s="26">
        <f>IF($F$433="n/a",0,IF(AN$3&lt;=$C462,0,IF(AN$3&gt;($F$433+$C462),INDEX($D$445:$W$445,,$C462)-SUM($D462:AM462),INDEX($D$445:$W$445,,$C462)/$F$433)))</f>
        <v>0</v>
      </c>
      <c r="AO462" s="26">
        <f>IF($F$433="n/a",0,IF(AO$3&lt;=$C462,0,IF(AO$3&gt;($F$433+$C462),INDEX($D$445:$W$445,,$C462)-SUM($D462:AN462),INDEX($D$445:$W$445,,$C462)/$F$433)))</f>
        <v>0</v>
      </c>
      <c r="AP462" s="26">
        <f>IF($F$433="n/a",0,IF(AP$3&lt;=$C462,0,IF(AP$3&gt;($F$433+$C462),INDEX($D$445:$W$445,,$C462)-SUM($D462:AO462),INDEX($D$445:$W$445,,$C462)/$F$433)))</f>
        <v>0</v>
      </c>
      <c r="AQ462" s="26">
        <f>IF($F$433="n/a",0,IF(AQ$3&lt;=$C462,0,IF(AQ$3&gt;($F$433+$C462),INDEX($D$445:$W$445,,$C462)-SUM($D462:AP462),INDEX($D$445:$W$445,,$C462)/$F$433)))</f>
        <v>0</v>
      </c>
      <c r="AR462" s="26">
        <f>IF($F$433="n/a",0,IF(AR$3&lt;=$C462,0,IF(AR$3&gt;($F$433+$C462),INDEX($D$445:$W$445,,$C462)-SUM($D462:AQ462),INDEX($D$445:$W$445,,$C462)/$F$433)))</f>
        <v>0</v>
      </c>
      <c r="AS462" s="26">
        <f>IF($F$433="n/a",0,IF(AS$3&lt;=$C462,0,IF(AS$3&gt;($F$433+$C462),INDEX($D$445:$W$445,,$C462)-SUM($D462:AR462),INDEX($D$445:$W$445,,$C462)/$F$433)))</f>
        <v>0</v>
      </c>
      <c r="AT462" s="26">
        <f>IF($F$433="n/a",0,IF(AT$3&lt;=$C462,0,IF(AT$3&gt;($F$433+$C462),INDEX($D$445:$W$445,,$C462)-SUM($D462:AS462),INDEX($D$445:$W$445,,$C462)/$F$433)))</f>
        <v>0</v>
      </c>
      <c r="AU462" s="26">
        <f>IF($F$433="n/a",0,IF(AU$3&lt;=$C462,0,IF(AU$3&gt;($F$433+$C462),INDEX($D$445:$W$445,,$C462)-SUM($D462:AT462),INDEX($D$445:$W$445,,$C462)/$F$433)))</f>
        <v>0</v>
      </c>
      <c r="AV462" s="26">
        <f>IF($F$433="n/a",0,IF(AV$3&lt;=$C462,0,IF(AV$3&gt;($F$433+$C462),INDEX($D$445:$W$445,,$C462)-SUM($D462:AU462),INDEX($D$445:$W$445,,$C462)/$F$433)))</f>
        <v>0</v>
      </c>
      <c r="AW462" s="26">
        <f>IF($F$433="n/a",0,IF(AW$3&lt;=$C462,0,IF(AW$3&gt;($F$433+$C462),INDEX($D$445:$W$445,,$C462)-SUM($D462:AV462),INDEX($D$445:$W$445,,$C462)/$F$433)))</f>
        <v>0</v>
      </c>
      <c r="AX462" s="26">
        <f>IF($F$433="n/a",0,IF(AX$3&lt;=$C462,0,IF(AX$3&gt;($F$433+$C462),INDEX($D$445:$W$445,,$C462)-SUM($D462:AW462),INDEX($D$445:$W$445,,$C462)/$F$433)))</f>
        <v>0</v>
      </c>
      <c r="AY462" s="26">
        <f>IF($F$433="n/a",0,IF(AY$3&lt;=$C462,0,IF(AY$3&gt;($F$433+$C462),INDEX($D$445:$W$445,,$C462)-SUM($D462:AX462),INDEX($D$445:$W$445,,$C462)/$F$433)))</f>
        <v>0</v>
      </c>
      <c r="AZ462" s="26">
        <f>IF($F$433="n/a",0,IF(AZ$3&lt;=$C462,0,IF(AZ$3&gt;($F$433+$C462),INDEX($D$445:$W$445,,$C462)-SUM($D462:AY462),INDEX($D$445:$W$445,,$C462)/$F$433)))</f>
        <v>0</v>
      </c>
      <c r="BA462" s="26">
        <f>IF($F$433="n/a",0,IF(BA$3&lt;=$C462,0,IF(BA$3&gt;($F$433+$C462),INDEX($D$445:$W$445,,$C462)-SUM($D462:AZ462),INDEX($D$445:$W$445,,$C462)/$F$433)))</f>
        <v>0</v>
      </c>
      <c r="BB462" s="26">
        <f>IF($F$433="n/a",0,IF(BB$3&lt;=$C462,0,IF(BB$3&gt;($F$433+$C462),INDEX($D$445:$W$445,,$C462)-SUM($D462:BA462),INDEX($D$445:$W$445,,$C462)/$F$433)))</f>
        <v>0</v>
      </c>
      <c r="BC462" s="26">
        <f>IF($F$433="n/a",0,IF(BC$3&lt;=$C462,0,IF(BC$3&gt;($F$433+$C462),INDEX($D$445:$W$445,,$C462)-SUM($D462:BB462),INDEX($D$445:$W$445,,$C462)/$F$433)))</f>
        <v>0</v>
      </c>
      <c r="BD462" s="26">
        <f>IF($F$433="n/a",0,IF(BD$3&lt;=$C462,0,IF(BD$3&gt;($F$433+$C462),INDEX($D$445:$W$445,,$C462)-SUM($D462:BC462),INDEX($D$445:$W$445,,$C462)/$F$433)))</f>
        <v>0</v>
      </c>
      <c r="BE462" s="26">
        <f>IF($F$433="n/a",0,IF(BE$3&lt;=$C462,0,IF(BE$3&gt;($F$433+$C462),INDEX($D$445:$W$445,,$C462)-SUM($D462:BD462),INDEX($D$445:$W$445,,$C462)/$F$433)))</f>
        <v>0</v>
      </c>
      <c r="BF462" s="26">
        <f>IF($F$433="n/a",0,IF(BF$3&lt;=$C462,0,IF(BF$3&gt;($F$433+$C462),INDEX($D$445:$W$445,,$C462)-SUM($D462:BE462),INDEX($D$445:$W$445,,$C462)/$F$433)))</f>
        <v>0</v>
      </c>
      <c r="BG462" s="26">
        <f>IF($F$433="n/a",0,IF(BG$3&lt;=$C462,0,IF(BG$3&gt;($F$433+$C462),INDEX($D$445:$W$445,,$C462)-SUM($D462:BF462),INDEX($D$445:$W$445,,$C462)/$F$433)))</f>
        <v>0</v>
      </c>
      <c r="BH462" s="26">
        <f>IF($F$433="n/a",0,IF(BH$3&lt;=$C462,0,IF(BH$3&gt;($F$433+$C462),INDEX($D$445:$W$445,,$C462)-SUM($D462:BG462),INDEX($D$445:$W$445,,$C462)/$F$433)))</f>
        <v>0</v>
      </c>
      <c r="BI462" s="26">
        <f>IF($F$433="n/a",0,IF(BI$3&lt;=$C462,0,IF(BI$3&gt;($F$433+$C462),INDEX($D$445:$W$445,,$C462)-SUM($D462:BH462),INDEX($D$445:$W$445,,$C462)/$F$433)))</f>
        <v>0</v>
      </c>
      <c r="BJ462" s="26">
        <f>IF($F$433="n/a",0,IF(BJ$3&lt;=$C462,0,IF(BJ$3&gt;($F$433+$C462),INDEX($D$445:$W$445,,$C462)-SUM($D462:BI462),INDEX($D$445:$W$445,,$C462)/$F$433)))</f>
        <v>0</v>
      </c>
      <c r="BK462" s="26">
        <f>IF($F$433="n/a",0,IF(BK$3&lt;=$C462,0,IF(BK$3&gt;($F$433+$C462),INDEX($D$445:$W$445,,$C462)-SUM($D462:BJ462),INDEX($D$445:$W$445,,$C462)/$F$433)))</f>
        <v>0</v>
      </c>
    </row>
    <row r="463" spans="2:63" hidden="1" outlineLevel="1" x14ac:dyDescent="0.3">
      <c r="B463" s="15">
        <v>2028</v>
      </c>
      <c r="C463">
        <v>16</v>
      </c>
      <c r="D463" s="26"/>
      <c r="E463" s="26">
        <f>IF($F$433="n/a",0,IF(E$3&lt;=$C463,0,IF(E$3&gt;($F$433+$C463),INDEX($D$445:$W$445,,$C463)-SUM($D463:D463),INDEX($D$445:$W$445,,$C463)/$F$433)))</f>
        <v>0</v>
      </c>
      <c r="F463" s="26">
        <f>IF($F$433="n/a",0,IF(F$3&lt;=$C463,0,IF(F$3&gt;($F$433+$C463),INDEX($D$445:$W$445,,$C463)-SUM($D463:E463),INDEX($D$445:$W$445,,$C463)/$F$433)))</f>
        <v>0</v>
      </c>
      <c r="G463" s="26">
        <f>IF($F$433="n/a",0,IF(G$3&lt;=$C463,0,IF(G$3&gt;($F$433+$C463),INDEX($D$445:$W$445,,$C463)-SUM($D463:F463),INDEX($D$445:$W$445,,$C463)/$F$433)))</f>
        <v>0</v>
      </c>
      <c r="H463" s="46">
        <f>IF($F$433="n/a",0,IF(H$3&lt;=$C463,0,IF(H$3&gt;($F$433+$C463),INDEX($D$445:$W$445,,$C463)-SUM($D463:G463),INDEX($D$445:$W$445,,$C463)/$F$433)))</f>
        <v>0</v>
      </c>
      <c r="I463" s="40">
        <f>IF($F$433="n/a",0,IF(I$3&lt;=$C463,0,IF(I$3&gt;($F$433+$C463),INDEX($D$445:$W$445,,$C463)-SUM($D463:H463),INDEX($D$445:$W$445,,$C463)/$F$433)))</f>
        <v>0</v>
      </c>
      <c r="J463" s="26">
        <f>IF($F$433="n/a",0,IF(J$3&lt;=$C463,0,IF(J$3&gt;($F$433+$C463),INDEX($D$445:$W$445,,$C463)-SUM($D463:I463),INDEX($D$445:$W$445,,$C463)/$F$433)))</f>
        <v>0</v>
      </c>
      <c r="K463" s="26">
        <f>IF($F$433="n/a",0,IF(K$3&lt;=$C463,0,IF(K$3&gt;($F$433+$C463),INDEX($D$445:$W$445,,$C463)-SUM($D463:J463),INDEX($D$445:$W$445,,$C463)/$F$433)))</f>
        <v>0</v>
      </c>
      <c r="L463" s="26">
        <f>IF($F$433="n/a",0,IF(L$3&lt;=$C463,0,IF(L$3&gt;($F$433+$C463),INDEX($D$445:$W$445,,$C463)-SUM($D463:K463),INDEX($D$445:$W$445,,$C463)/$F$433)))</f>
        <v>0</v>
      </c>
      <c r="M463" s="26">
        <f>IF($F$433="n/a",0,IF(M$3&lt;=$C463,0,IF(M$3&gt;($F$433+$C463),INDEX($D$445:$W$445,,$C463)-SUM($D463:L463),INDEX($D$445:$W$445,,$C463)/$F$433)))</f>
        <v>0</v>
      </c>
      <c r="N463" s="26">
        <f>IF($F$433="n/a",0,IF(N$3&lt;=$C463,0,IF(N$3&gt;($F$433+$C463),INDEX($D$445:$W$445,,$C463)-SUM($D463:M463),INDEX($D$445:$W$445,,$C463)/$F$433)))</f>
        <v>0</v>
      </c>
      <c r="O463" s="26">
        <f>IF($F$433="n/a",0,IF(O$3&lt;=$C463,0,IF(O$3&gt;($F$433+$C463),INDEX($D$445:$W$445,,$C463)-SUM($D463:N463),INDEX($D$445:$W$445,,$C463)/$F$433)))</f>
        <v>0</v>
      </c>
      <c r="P463" s="26">
        <f>IF($F$433="n/a",0,IF(P$3&lt;=$C463,0,IF(P$3&gt;($F$433+$C463),INDEX($D$445:$W$445,,$C463)-SUM($D463:O463),INDEX($D$445:$W$445,,$C463)/$F$433)))</f>
        <v>0</v>
      </c>
      <c r="Q463" s="26">
        <f>IF($F$433="n/a",0,IF(Q$3&lt;=$C463,0,IF(Q$3&gt;($F$433+$C463),INDEX($D$445:$W$445,,$C463)-SUM($D463:P463),INDEX($D$445:$W$445,,$C463)/$F$433)))</f>
        <v>0</v>
      </c>
      <c r="R463" s="26">
        <f>IF($F$433="n/a",0,IF(R$3&lt;=$C463,0,IF(R$3&gt;($F$433+$C463),INDEX($D$445:$W$445,,$C463)-SUM($D463:Q463),INDEX($D$445:$W$445,,$C463)/$F$433)))</f>
        <v>0</v>
      </c>
      <c r="S463" s="26">
        <f>IF($F$433="n/a",0,IF(S$3&lt;=$C463,0,IF(S$3&gt;($F$433+$C463),INDEX($D$445:$W$445,,$C463)-SUM($D463:R463),INDEX($D$445:$W$445,,$C463)/$F$433)))</f>
        <v>0</v>
      </c>
      <c r="T463" s="26">
        <f>IF($F$433="n/a",0,IF(T$3&lt;=$C463,0,IF(T$3&gt;($F$433+$C463),INDEX($D$445:$W$445,,$C463)-SUM($D463:S463),INDEX($D$445:$W$445,,$C463)/$F$433)))</f>
        <v>0</v>
      </c>
      <c r="U463" s="26">
        <f>IF($F$433="n/a",0,IF(U$3&lt;=$C463,0,IF(U$3&gt;($F$433+$C463),INDEX($D$445:$W$445,,$C463)-SUM($D463:T463),INDEX($D$445:$W$445,,$C463)/$F$433)))</f>
        <v>0</v>
      </c>
      <c r="V463" s="26">
        <f>IF($F$433="n/a",0,IF(V$3&lt;=$C463,0,IF(V$3&gt;($F$433+$C463),INDEX($D$445:$W$445,,$C463)-SUM($D463:U463),INDEX($D$445:$W$445,,$C463)/$F$433)))</f>
        <v>0</v>
      </c>
      <c r="W463" s="26">
        <f>IF($F$433="n/a",0,IF(W$3&lt;=$C463,0,IF(W$3&gt;($F$433+$C463),INDEX($D$445:$W$445,,$C463)-SUM($D463:V463),INDEX($D$445:$W$445,,$C463)/$F$433)))</f>
        <v>0</v>
      </c>
      <c r="X463" s="26">
        <f>IF($F$433="n/a",0,IF(X$3&lt;=$C463,0,IF(X$3&gt;($F$433+$C463),INDEX($D$445:$W$445,,$C463)-SUM($D463:W463),INDEX($D$445:$W$445,,$C463)/$F$433)))</f>
        <v>0</v>
      </c>
      <c r="Y463" s="26">
        <f>IF($F$433="n/a",0,IF(Y$3&lt;=$C463,0,IF(Y$3&gt;($F$433+$C463),INDEX($D$445:$W$445,,$C463)-SUM($D463:X463),INDEX($D$445:$W$445,,$C463)/$F$433)))</f>
        <v>0</v>
      </c>
      <c r="Z463" s="26">
        <f>IF($F$433="n/a",0,IF(Z$3&lt;=$C463,0,IF(Z$3&gt;($F$433+$C463),INDEX($D$445:$W$445,,$C463)-SUM($D463:Y463),INDEX($D$445:$W$445,,$C463)/$F$433)))</f>
        <v>0</v>
      </c>
      <c r="AA463" s="26">
        <f>IF($F$433="n/a",0,IF(AA$3&lt;=$C463,0,IF(AA$3&gt;($F$433+$C463),INDEX($D$445:$W$445,,$C463)-SUM($D463:Z463),INDEX($D$445:$W$445,,$C463)/$F$433)))</f>
        <v>0</v>
      </c>
      <c r="AB463" s="26">
        <f>IF($F$433="n/a",0,IF(AB$3&lt;=$C463,0,IF(AB$3&gt;($F$433+$C463),INDEX($D$445:$W$445,,$C463)-SUM($D463:AA463),INDEX($D$445:$W$445,,$C463)/$F$433)))</f>
        <v>0</v>
      </c>
      <c r="AC463" s="26">
        <f>IF($F$433="n/a",0,IF(AC$3&lt;=$C463,0,IF(AC$3&gt;($F$433+$C463),INDEX($D$445:$W$445,,$C463)-SUM($D463:AB463),INDEX($D$445:$W$445,,$C463)/$F$433)))</f>
        <v>0</v>
      </c>
      <c r="AD463" s="26">
        <f>IF($F$433="n/a",0,IF(AD$3&lt;=$C463,0,IF(AD$3&gt;($F$433+$C463),INDEX($D$445:$W$445,,$C463)-SUM($D463:AC463),INDEX($D$445:$W$445,,$C463)/$F$433)))</f>
        <v>0</v>
      </c>
      <c r="AE463" s="26">
        <f>IF($F$433="n/a",0,IF(AE$3&lt;=$C463,0,IF(AE$3&gt;($F$433+$C463),INDEX($D$445:$W$445,,$C463)-SUM($D463:AD463),INDEX($D$445:$W$445,,$C463)/$F$433)))</f>
        <v>0</v>
      </c>
      <c r="AF463" s="26">
        <f>IF($F$433="n/a",0,IF(AF$3&lt;=$C463,0,IF(AF$3&gt;($F$433+$C463),INDEX($D$445:$W$445,,$C463)-SUM($D463:AE463),INDEX($D$445:$W$445,,$C463)/$F$433)))</f>
        <v>0</v>
      </c>
      <c r="AG463" s="26">
        <f>IF($F$433="n/a",0,IF(AG$3&lt;=$C463,0,IF(AG$3&gt;($F$433+$C463),INDEX($D$445:$W$445,,$C463)-SUM($D463:AF463),INDEX($D$445:$W$445,,$C463)/$F$433)))</f>
        <v>0</v>
      </c>
      <c r="AH463" s="26">
        <f>IF($F$433="n/a",0,IF(AH$3&lt;=$C463,0,IF(AH$3&gt;($F$433+$C463),INDEX($D$445:$W$445,,$C463)-SUM($D463:AG463),INDEX($D$445:$W$445,,$C463)/$F$433)))</f>
        <v>0</v>
      </c>
      <c r="AI463" s="26">
        <f>IF($F$433="n/a",0,IF(AI$3&lt;=$C463,0,IF(AI$3&gt;($F$433+$C463),INDEX($D$445:$W$445,,$C463)-SUM($D463:AH463),INDEX($D$445:$W$445,,$C463)/$F$433)))</f>
        <v>0</v>
      </c>
      <c r="AJ463" s="26">
        <f>IF($F$433="n/a",0,IF(AJ$3&lt;=$C463,0,IF(AJ$3&gt;($F$433+$C463),INDEX($D$445:$W$445,,$C463)-SUM($D463:AI463),INDEX($D$445:$W$445,,$C463)/$F$433)))</f>
        <v>0</v>
      </c>
      <c r="AK463" s="26">
        <f>IF($F$433="n/a",0,IF(AK$3&lt;=$C463,0,IF(AK$3&gt;($F$433+$C463),INDEX($D$445:$W$445,,$C463)-SUM($D463:AJ463),INDEX($D$445:$W$445,,$C463)/$F$433)))</f>
        <v>0</v>
      </c>
      <c r="AL463" s="26">
        <f>IF($F$433="n/a",0,IF(AL$3&lt;=$C463,0,IF(AL$3&gt;($F$433+$C463),INDEX($D$445:$W$445,,$C463)-SUM($D463:AK463),INDEX($D$445:$W$445,,$C463)/$F$433)))</f>
        <v>0</v>
      </c>
      <c r="AM463" s="26">
        <f>IF($F$433="n/a",0,IF(AM$3&lt;=$C463,0,IF(AM$3&gt;($F$433+$C463),INDEX($D$445:$W$445,,$C463)-SUM($D463:AL463),INDEX($D$445:$W$445,,$C463)/$F$433)))</f>
        <v>0</v>
      </c>
      <c r="AN463" s="26">
        <f>IF($F$433="n/a",0,IF(AN$3&lt;=$C463,0,IF(AN$3&gt;($F$433+$C463),INDEX($D$445:$W$445,,$C463)-SUM($D463:AM463),INDEX($D$445:$W$445,,$C463)/$F$433)))</f>
        <v>0</v>
      </c>
      <c r="AO463" s="26">
        <f>IF($F$433="n/a",0,IF(AO$3&lt;=$C463,0,IF(AO$3&gt;($F$433+$C463),INDEX($D$445:$W$445,,$C463)-SUM($D463:AN463),INDEX($D$445:$W$445,,$C463)/$F$433)))</f>
        <v>0</v>
      </c>
      <c r="AP463" s="26">
        <f>IF($F$433="n/a",0,IF(AP$3&lt;=$C463,0,IF(AP$3&gt;($F$433+$C463),INDEX($D$445:$W$445,,$C463)-SUM($D463:AO463),INDEX($D$445:$W$445,,$C463)/$F$433)))</f>
        <v>0</v>
      </c>
      <c r="AQ463" s="26">
        <f>IF($F$433="n/a",0,IF(AQ$3&lt;=$C463,0,IF(AQ$3&gt;($F$433+$C463),INDEX($D$445:$W$445,,$C463)-SUM($D463:AP463),INDEX($D$445:$W$445,,$C463)/$F$433)))</f>
        <v>0</v>
      </c>
      <c r="AR463" s="26">
        <f>IF($F$433="n/a",0,IF(AR$3&lt;=$C463,0,IF(AR$3&gt;($F$433+$C463),INDEX($D$445:$W$445,,$C463)-SUM($D463:AQ463),INDEX($D$445:$W$445,,$C463)/$F$433)))</f>
        <v>0</v>
      </c>
      <c r="AS463" s="26">
        <f>IF($F$433="n/a",0,IF(AS$3&lt;=$C463,0,IF(AS$3&gt;($F$433+$C463),INDEX($D$445:$W$445,,$C463)-SUM($D463:AR463),INDEX($D$445:$W$445,,$C463)/$F$433)))</f>
        <v>0</v>
      </c>
      <c r="AT463" s="26">
        <f>IF($F$433="n/a",0,IF(AT$3&lt;=$C463,0,IF(AT$3&gt;($F$433+$C463),INDEX($D$445:$W$445,,$C463)-SUM($D463:AS463),INDEX($D$445:$W$445,,$C463)/$F$433)))</f>
        <v>0</v>
      </c>
      <c r="AU463" s="26">
        <f>IF($F$433="n/a",0,IF(AU$3&lt;=$C463,0,IF(AU$3&gt;($F$433+$C463),INDEX($D$445:$W$445,,$C463)-SUM($D463:AT463),INDEX($D$445:$W$445,,$C463)/$F$433)))</f>
        <v>0</v>
      </c>
      <c r="AV463" s="26">
        <f>IF($F$433="n/a",0,IF(AV$3&lt;=$C463,0,IF(AV$3&gt;($F$433+$C463),INDEX($D$445:$W$445,,$C463)-SUM($D463:AU463),INDEX($D$445:$W$445,,$C463)/$F$433)))</f>
        <v>0</v>
      </c>
      <c r="AW463" s="26">
        <f>IF($F$433="n/a",0,IF(AW$3&lt;=$C463,0,IF(AW$3&gt;($F$433+$C463),INDEX($D$445:$W$445,,$C463)-SUM($D463:AV463),INDEX($D$445:$W$445,,$C463)/$F$433)))</f>
        <v>0</v>
      </c>
      <c r="AX463" s="26">
        <f>IF($F$433="n/a",0,IF(AX$3&lt;=$C463,0,IF(AX$3&gt;($F$433+$C463),INDEX($D$445:$W$445,,$C463)-SUM($D463:AW463),INDEX($D$445:$W$445,,$C463)/$F$433)))</f>
        <v>0</v>
      </c>
      <c r="AY463" s="26">
        <f>IF($F$433="n/a",0,IF(AY$3&lt;=$C463,0,IF(AY$3&gt;($F$433+$C463),INDEX($D$445:$W$445,,$C463)-SUM($D463:AX463),INDEX($D$445:$W$445,,$C463)/$F$433)))</f>
        <v>0</v>
      </c>
      <c r="AZ463" s="26">
        <f>IF($F$433="n/a",0,IF(AZ$3&lt;=$C463,0,IF(AZ$3&gt;($F$433+$C463),INDEX($D$445:$W$445,,$C463)-SUM($D463:AY463),INDEX($D$445:$W$445,,$C463)/$F$433)))</f>
        <v>0</v>
      </c>
      <c r="BA463" s="26">
        <f>IF($F$433="n/a",0,IF(BA$3&lt;=$C463,0,IF(BA$3&gt;($F$433+$C463),INDEX($D$445:$W$445,,$C463)-SUM($D463:AZ463),INDEX($D$445:$W$445,,$C463)/$F$433)))</f>
        <v>0</v>
      </c>
      <c r="BB463" s="26">
        <f>IF($F$433="n/a",0,IF(BB$3&lt;=$C463,0,IF(BB$3&gt;($F$433+$C463),INDEX($D$445:$W$445,,$C463)-SUM($D463:BA463),INDEX($D$445:$W$445,,$C463)/$F$433)))</f>
        <v>0</v>
      </c>
      <c r="BC463" s="26">
        <f>IF($F$433="n/a",0,IF(BC$3&lt;=$C463,0,IF(BC$3&gt;($F$433+$C463),INDEX($D$445:$W$445,,$C463)-SUM($D463:BB463),INDEX($D$445:$W$445,,$C463)/$F$433)))</f>
        <v>0</v>
      </c>
      <c r="BD463" s="26">
        <f>IF($F$433="n/a",0,IF(BD$3&lt;=$C463,0,IF(BD$3&gt;($F$433+$C463),INDEX($D$445:$W$445,,$C463)-SUM($D463:BC463),INDEX($D$445:$W$445,,$C463)/$F$433)))</f>
        <v>0</v>
      </c>
      <c r="BE463" s="26">
        <f>IF($F$433="n/a",0,IF(BE$3&lt;=$C463,0,IF(BE$3&gt;($F$433+$C463),INDEX($D$445:$W$445,,$C463)-SUM($D463:BD463),INDEX($D$445:$W$445,,$C463)/$F$433)))</f>
        <v>0</v>
      </c>
      <c r="BF463" s="26">
        <f>IF($F$433="n/a",0,IF(BF$3&lt;=$C463,0,IF(BF$3&gt;($F$433+$C463),INDEX($D$445:$W$445,,$C463)-SUM($D463:BE463),INDEX($D$445:$W$445,,$C463)/$F$433)))</f>
        <v>0</v>
      </c>
      <c r="BG463" s="26">
        <f>IF($F$433="n/a",0,IF(BG$3&lt;=$C463,0,IF(BG$3&gt;($F$433+$C463),INDEX($D$445:$W$445,,$C463)-SUM($D463:BF463),INDEX($D$445:$W$445,,$C463)/$F$433)))</f>
        <v>0</v>
      </c>
      <c r="BH463" s="26">
        <f>IF($F$433="n/a",0,IF(BH$3&lt;=$C463,0,IF(BH$3&gt;($F$433+$C463),INDEX($D$445:$W$445,,$C463)-SUM($D463:BG463),INDEX($D$445:$W$445,,$C463)/$F$433)))</f>
        <v>0</v>
      </c>
      <c r="BI463" s="26">
        <f>IF($F$433="n/a",0,IF(BI$3&lt;=$C463,0,IF(BI$3&gt;($F$433+$C463),INDEX($D$445:$W$445,,$C463)-SUM($D463:BH463),INDEX($D$445:$W$445,,$C463)/$F$433)))</f>
        <v>0</v>
      </c>
      <c r="BJ463" s="26">
        <f>IF($F$433="n/a",0,IF(BJ$3&lt;=$C463,0,IF(BJ$3&gt;($F$433+$C463),INDEX($D$445:$W$445,,$C463)-SUM($D463:BI463),INDEX($D$445:$W$445,,$C463)/$F$433)))</f>
        <v>0</v>
      </c>
      <c r="BK463" s="26">
        <f>IF($F$433="n/a",0,IF(BK$3&lt;=$C463,0,IF(BK$3&gt;($F$433+$C463),INDEX($D$445:$W$445,,$C463)-SUM($D463:BJ463),INDEX($D$445:$W$445,,$C463)/$F$433)))</f>
        <v>0</v>
      </c>
    </row>
    <row r="464" spans="2:63" hidden="1" outlineLevel="1" x14ac:dyDescent="0.3">
      <c r="B464" s="15">
        <v>2029</v>
      </c>
      <c r="C464">
        <v>17</v>
      </c>
      <c r="D464" s="26"/>
      <c r="E464" s="26">
        <f>IF($F$433="n/a",0,IF(E$3&lt;=$C464,0,IF(E$3&gt;($F$433+$C464),INDEX($D$445:$W$445,,$C464)-SUM($D464:D464),INDEX($D$445:$W$445,,$C464)/$F$433)))</f>
        <v>0</v>
      </c>
      <c r="F464" s="26">
        <f>IF($F$433="n/a",0,IF(F$3&lt;=$C464,0,IF(F$3&gt;($F$433+$C464),INDEX($D$445:$W$445,,$C464)-SUM($D464:E464),INDEX($D$445:$W$445,,$C464)/$F$433)))</f>
        <v>0</v>
      </c>
      <c r="G464" s="26">
        <f>IF($F$433="n/a",0,IF(G$3&lt;=$C464,0,IF(G$3&gt;($F$433+$C464),INDEX($D$445:$W$445,,$C464)-SUM($D464:F464),INDEX($D$445:$W$445,,$C464)/$F$433)))</f>
        <v>0</v>
      </c>
      <c r="H464" s="46">
        <f>IF($F$433="n/a",0,IF(H$3&lt;=$C464,0,IF(H$3&gt;($F$433+$C464),INDEX($D$445:$W$445,,$C464)-SUM($D464:G464),INDEX($D$445:$W$445,,$C464)/$F$433)))</f>
        <v>0</v>
      </c>
      <c r="I464" s="40">
        <f>IF($F$433="n/a",0,IF(I$3&lt;=$C464,0,IF(I$3&gt;($F$433+$C464),INDEX($D$445:$W$445,,$C464)-SUM($D464:H464),INDEX($D$445:$W$445,,$C464)/$F$433)))</f>
        <v>0</v>
      </c>
      <c r="J464" s="26">
        <f>IF($F$433="n/a",0,IF(J$3&lt;=$C464,0,IF(J$3&gt;($F$433+$C464),INDEX($D$445:$W$445,,$C464)-SUM($D464:I464),INDEX($D$445:$W$445,,$C464)/$F$433)))</f>
        <v>0</v>
      </c>
      <c r="K464" s="26">
        <f>IF($F$433="n/a",0,IF(K$3&lt;=$C464,0,IF(K$3&gt;($F$433+$C464),INDEX($D$445:$W$445,,$C464)-SUM($D464:J464),INDEX($D$445:$W$445,,$C464)/$F$433)))</f>
        <v>0</v>
      </c>
      <c r="L464" s="26">
        <f>IF($F$433="n/a",0,IF(L$3&lt;=$C464,0,IF(L$3&gt;($F$433+$C464),INDEX($D$445:$W$445,,$C464)-SUM($D464:K464),INDEX($D$445:$W$445,,$C464)/$F$433)))</f>
        <v>0</v>
      </c>
      <c r="M464" s="26">
        <f>IF($F$433="n/a",0,IF(M$3&lt;=$C464,0,IF(M$3&gt;($F$433+$C464),INDEX($D$445:$W$445,,$C464)-SUM($D464:L464),INDEX($D$445:$W$445,,$C464)/$F$433)))</f>
        <v>0</v>
      </c>
      <c r="N464" s="26">
        <f>IF($F$433="n/a",0,IF(N$3&lt;=$C464,0,IF(N$3&gt;($F$433+$C464),INDEX($D$445:$W$445,,$C464)-SUM($D464:M464),INDEX($D$445:$W$445,,$C464)/$F$433)))</f>
        <v>0</v>
      </c>
      <c r="O464" s="26">
        <f>IF($F$433="n/a",0,IF(O$3&lt;=$C464,0,IF(O$3&gt;($F$433+$C464),INDEX($D$445:$W$445,,$C464)-SUM($D464:N464),INDEX($D$445:$W$445,,$C464)/$F$433)))</f>
        <v>0</v>
      </c>
      <c r="P464" s="26">
        <f>IF($F$433="n/a",0,IF(P$3&lt;=$C464,0,IF(P$3&gt;($F$433+$C464),INDEX($D$445:$W$445,,$C464)-SUM($D464:O464),INDEX($D$445:$W$445,,$C464)/$F$433)))</f>
        <v>0</v>
      </c>
      <c r="Q464" s="26">
        <f>IF($F$433="n/a",0,IF(Q$3&lt;=$C464,0,IF(Q$3&gt;($F$433+$C464),INDEX($D$445:$W$445,,$C464)-SUM($D464:P464),INDEX($D$445:$W$445,,$C464)/$F$433)))</f>
        <v>0</v>
      </c>
      <c r="R464" s="26">
        <f>IF($F$433="n/a",0,IF(R$3&lt;=$C464,0,IF(R$3&gt;($F$433+$C464),INDEX($D$445:$W$445,,$C464)-SUM($D464:Q464),INDEX($D$445:$W$445,,$C464)/$F$433)))</f>
        <v>0</v>
      </c>
      <c r="S464" s="26">
        <f>IF($F$433="n/a",0,IF(S$3&lt;=$C464,0,IF(S$3&gt;($F$433+$C464),INDEX($D$445:$W$445,,$C464)-SUM($D464:R464),INDEX($D$445:$W$445,,$C464)/$F$433)))</f>
        <v>0</v>
      </c>
      <c r="T464" s="26">
        <f>IF($F$433="n/a",0,IF(T$3&lt;=$C464,0,IF(T$3&gt;($F$433+$C464),INDEX($D$445:$W$445,,$C464)-SUM($D464:S464),INDEX($D$445:$W$445,,$C464)/$F$433)))</f>
        <v>0</v>
      </c>
      <c r="U464" s="26">
        <f>IF($F$433="n/a",0,IF(U$3&lt;=$C464,0,IF(U$3&gt;($F$433+$C464),INDEX($D$445:$W$445,,$C464)-SUM($D464:T464),INDEX($D$445:$W$445,,$C464)/$F$433)))</f>
        <v>0</v>
      </c>
      <c r="V464" s="26">
        <f>IF($F$433="n/a",0,IF(V$3&lt;=$C464,0,IF(V$3&gt;($F$433+$C464),INDEX($D$445:$W$445,,$C464)-SUM($D464:U464),INDEX($D$445:$W$445,,$C464)/$F$433)))</f>
        <v>0</v>
      </c>
      <c r="W464" s="26">
        <f>IF($F$433="n/a",0,IF(W$3&lt;=$C464,0,IF(W$3&gt;($F$433+$C464),INDEX($D$445:$W$445,,$C464)-SUM($D464:V464),INDEX($D$445:$W$445,,$C464)/$F$433)))</f>
        <v>0</v>
      </c>
      <c r="X464" s="26">
        <f>IF($F$433="n/a",0,IF(X$3&lt;=$C464,0,IF(X$3&gt;($F$433+$C464),INDEX($D$445:$W$445,,$C464)-SUM($D464:W464),INDEX($D$445:$W$445,,$C464)/$F$433)))</f>
        <v>0</v>
      </c>
      <c r="Y464" s="26">
        <f>IF($F$433="n/a",0,IF(Y$3&lt;=$C464,0,IF(Y$3&gt;($F$433+$C464),INDEX($D$445:$W$445,,$C464)-SUM($D464:X464),INDEX($D$445:$W$445,,$C464)/$F$433)))</f>
        <v>0</v>
      </c>
      <c r="Z464" s="26">
        <f>IF($F$433="n/a",0,IF(Z$3&lt;=$C464,0,IF(Z$3&gt;($F$433+$C464),INDEX($D$445:$W$445,,$C464)-SUM($D464:Y464),INDEX($D$445:$W$445,,$C464)/$F$433)))</f>
        <v>0</v>
      </c>
      <c r="AA464" s="26">
        <f>IF($F$433="n/a",0,IF(AA$3&lt;=$C464,0,IF(AA$3&gt;($F$433+$C464),INDEX($D$445:$W$445,,$C464)-SUM($D464:Z464),INDEX($D$445:$W$445,,$C464)/$F$433)))</f>
        <v>0</v>
      </c>
      <c r="AB464" s="26">
        <f>IF($F$433="n/a",0,IF(AB$3&lt;=$C464,0,IF(AB$3&gt;($F$433+$C464),INDEX($D$445:$W$445,,$C464)-SUM($D464:AA464),INDEX($D$445:$W$445,,$C464)/$F$433)))</f>
        <v>0</v>
      </c>
      <c r="AC464" s="26">
        <f>IF($F$433="n/a",0,IF(AC$3&lt;=$C464,0,IF(AC$3&gt;($F$433+$C464),INDEX($D$445:$W$445,,$C464)-SUM($D464:AB464),INDEX($D$445:$W$445,,$C464)/$F$433)))</f>
        <v>0</v>
      </c>
      <c r="AD464" s="26">
        <f>IF($F$433="n/a",0,IF(AD$3&lt;=$C464,0,IF(AD$3&gt;($F$433+$C464),INDEX($D$445:$W$445,,$C464)-SUM($D464:AC464),INDEX($D$445:$W$445,,$C464)/$F$433)))</f>
        <v>0</v>
      </c>
      <c r="AE464" s="26">
        <f>IF($F$433="n/a",0,IF(AE$3&lt;=$C464,0,IF(AE$3&gt;($F$433+$C464),INDEX($D$445:$W$445,,$C464)-SUM($D464:AD464),INDEX($D$445:$W$445,,$C464)/$F$433)))</f>
        <v>0</v>
      </c>
      <c r="AF464" s="26">
        <f>IF($F$433="n/a",0,IF(AF$3&lt;=$C464,0,IF(AF$3&gt;($F$433+$C464),INDEX($D$445:$W$445,,$C464)-SUM($D464:AE464),INDEX($D$445:$W$445,,$C464)/$F$433)))</f>
        <v>0</v>
      </c>
      <c r="AG464" s="26">
        <f>IF($F$433="n/a",0,IF(AG$3&lt;=$C464,0,IF(AG$3&gt;($F$433+$C464),INDEX($D$445:$W$445,,$C464)-SUM($D464:AF464),INDEX($D$445:$W$445,,$C464)/$F$433)))</f>
        <v>0</v>
      </c>
      <c r="AH464" s="26">
        <f>IF($F$433="n/a",0,IF(AH$3&lt;=$C464,0,IF(AH$3&gt;($F$433+$C464),INDEX($D$445:$W$445,,$C464)-SUM($D464:AG464),INDEX($D$445:$W$445,,$C464)/$F$433)))</f>
        <v>0</v>
      </c>
      <c r="AI464" s="26">
        <f>IF($F$433="n/a",0,IF(AI$3&lt;=$C464,0,IF(AI$3&gt;($F$433+$C464),INDEX($D$445:$W$445,,$C464)-SUM($D464:AH464),INDEX($D$445:$W$445,,$C464)/$F$433)))</f>
        <v>0</v>
      </c>
      <c r="AJ464" s="26">
        <f>IF($F$433="n/a",0,IF(AJ$3&lt;=$C464,0,IF(AJ$3&gt;($F$433+$C464),INDEX($D$445:$W$445,,$C464)-SUM($D464:AI464),INDEX($D$445:$W$445,,$C464)/$F$433)))</f>
        <v>0</v>
      </c>
      <c r="AK464" s="26">
        <f>IF($F$433="n/a",0,IF(AK$3&lt;=$C464,0,IF(AK$3&gt;($F$433+$C464),INDEX($D$445:$W$445,,$C464)-SUM($D464:AJ464),INDEX($D$445:$W$445,,$C464)/$F$433)))</f>
        <v>0</v>
      </c>
      <c r="AL464" s="26">
        <f>IF($F$433="n/a",0,IF(AL$3&lt;=$C464,0,IF(AL$3&gt;($F$433+$C464),INDEX($D$445:$W$445,,$C464)-SUM($D464:AK464),INDEX($D$445:$W$445,,$C464)/$F$433)))</f>
        <v>0</v>
      </c>
      <c r="AM464" s="26">
        <f>IF($F$433="n/a",0,IF(AM$3&lt;=$C464,0,IF(AM$3&gt;($F$433+$C464),INDEX($D$445:$W$445,,$C464)-SUM($D464:AL464),INDEX($D$445:$W$445,,$C464)/$F$433)))</f>
        <v>0</v>
      </c>
      <c r="AN464" s="26">
        <f>IF($F$433="n/a",0,IF(AN$3&lt;=$C464,0,IF(AN$3&gt;($F$433+$C464),INDEX($D$445:$W$445,,$C464)-SUM($D464:AM464),INDEX($D$445:$W$445,,$C464)/$F$433)))</f>
        <v>0</v>
      </c>
      <c r="AO464" s="26">
        <f>IF($F$433="n/a",0,IF(AO$3&lt;=$C464,0,IF(AO$3&gt;($F$433+$C464),INDEX($D$445:$W$445,,$C464)-SUM($D464:AN464),INDEX($D$445:$W$445,,$C464)/$F$433)))</f>
        <v>0</v>
      </c>
      <c r="AP464" s="26">
        <f>IF($F$433="n/a",0,IF(AP$3&lt;=$C464,0,IF(AP$3&gt;($F$433+$C464),INDEX($D$445:$W$445,,$C464)-SUM($D464:AO464),INDEX($D$445:$W$445,,$C464)/$F$433)))</f>
        <v>0</v>
      </c>
      <c r="AQ464" s="26">
        <f>IF($F$433="n/a",0,IF(AQ$3&lt;=$C464,0,IF(AQ$3&gt;($F$433+$C464),INDEX($D$445:$W$445,,$C464)-SUM($D464:AP464),INDEX($D$445:$W$445,,$C464)/$F$433)))</f>
        <v>0</v>
      </c>
      <c r="AR464" s="26">
        <f>IF($F$433="n/a",0,IF(AR$3&lt;=$C464,0,IF(AR$3&gt;($F$433+$C464),INDEX($D$445:$W$445,,$C464)-SUM($D464:AQ464),INDEX($D$445:$W$445,,$C464)/$F$433)))</f>
        <v>0</v>
      </c>
      <c r="AS464" s="26">
        <f>IF($F$433="n/a",0,IF(AS$3&lt;=$C464,0,IF(AS$3&gt;($F$433+$C464),INDEX($D$445:$W$445,,$C464)-SUM($D464:AR464),INDEX($D$445:$W$445,,$C464)/$F$433)))</f>
        <v>0</v>
      </c>
      <c r="AT464" s="26">
        <f>IF($F$433="n/a",0,IF(AT$3&lt;=$C464,0,IF(AT$3&gt;($F$433+$C464),INDEX($D$445:$W$445,,$C464)-SUM($D464:AS464),INDEX($D$445:$W$445,,$C464)/$F$433)))</f>
        <v>0</v>
      </c>
      <c r="AU464" s="26">
        <f>IF($F$433="n/a",0,IF(AU$3&lt;=$C464,0,IF(AU$3&gt;($F$433+$C464),INDEX($D$445:$W$445,,$C464)-SUM($D464:AT464),INDEX($D$445:$W$445,,$C464)/$F$433)))</f>
        <v>0</v>
      </c>
      <c r="AV464" s="26">
        <f>IF($F$433="n/a",0,IF(AV$3&lt;=$C464,0,IF(AV$3&gt;($F$433+$C464),INDEX($D$445:$W$445,,$C464)-SUM($D464:AU464),INDEX($D$445:$W$445,,$C464)/$F$433)))</f>
        <v>0</v>
      </c>
      <c r="AW464" s="26">
        <f>IF($F$433="n/a",0,IF(AW$3&lt;=$C464,0,IF(AW$3&gt;($F$433+$C464),INDEX($D$445:$W$445,,$C464)-SUM($D464:AV464),INDEX($D$445:$W$445,,$C464)/$F$433)))</f>
        <v>0</v>
      </c>
      <c r="AX464" s="26">
        <f>IF($F$433="n/a",0,IF(AX$3&lt;=$C464,0,IF(AX$3&gt;($F$433+$C464),INDEX($D$445:$W$445,,$C464)-SUM($D464:AW464),INDEX($D$445:$W$445,,$C464)/$F$433)))</f>
        <v>0</v>
      </c>
      <c r="AY464" s="26">
        <f>IF($F$433="n/a",0,IF(AY$3&lt;=$C464,0,IF(AY$3&gt;($F$433+$C464),INDEX($D$445:$W$445,,$C464)-SUM($D464:AX464),INDEX($D$445:$W$445,,$C464)/$F$433)))</f>
        <v>0</v>
      </c>
      <c r="AZ464" s="26">
        <f>IF($F$433="n/a",0,IF(AZ$3&lt;=$C464,0,IF(AZ$3&gt;($F$433+$C464),INDEX($D$445:$W$445,,$C464)-SUM($D464:AY464),INDEX($D$445:$W$445,,$C464)/$F$433)))</f>
        <v>0</v>
      </c>
      <c r="BA464" s="26">
        <f>IF($F$433="n/a",0,IF(BA$3&lt;=$C464,0,IF(BA$3&gt;($F$433+$C464),INDEX($D$445:$W$445,,$C464)-SUM($D464:AZ464),INDEX($D$445:$W$445,,$C464)/$F$433)))</f>
        <v>0</v>
      </c>
      <c r="BB464" s="26">
        <f>IF($F$433="n/a",0,IF(BB$3&lt;=$C464,0,IF(BB$3&gt;($F$433+$C464),INDEX($D$445:$W$445,,$C464)-SUM($D464:BA464),INDEX($D$445:$W$445,,$C464)/$F$433)))</f>
        <v>0</v>
      </c>
      <c r="BC464" s="26">
        <f>IF($F$433="n/a",0,IF(BC$3&lt;=$C464,0,IF(BC$3&gt;($F$433+$C464),INDEX($D$445:$W$445,,$C464)-SUM($D464:BB464),INDEX($D$445:$W$445,,$C464)/$F$433)))</f>
        <v>0</v>
      </c>
      <c r="BD464" s="26">
        <f>IF($F$433="n/a",0,IF(BD$3&lt;=$C464,0,IF(BD$3&gt;($F$433+$C464),INDEX($D$445:$W$445,,$C464)-SUM($D464:BC464),INDEX($D$445:$W$445,,$C464)/$F$433)))</f>
        <v>0</v>
      </c>
      <c r="BE464" s="26">
        <f>IF($F$433="n/a",0,IF(BE$3&lt;=$C464,0,IF(BE$3&gt;($F$433+$C464),INDEX($D$445:$W$445,,$C464)-SUM($D464:BD464),INDEX($D$445:$W$445,,$C464)/$F$433)))</f>
        <v>0</v>
      </c>
      <c r="BF464" s="26">
        <f>IF($F$433="n/a",0,IF(BF$3&lt;=$C464,0,IF(BF$3&gt;($F$433+$C464),INDEX($D$445:$W$445,,$C464)-SUM($D464:BE464),INDEX($D$445:$W$445,,$C464)/$F$433)))</f>
        <v>0</v>
      </c>
      <c r="BG464" s="26">
        <f>IF($F$433="n/a",0,IF(BG$3&lt;=$C464,0,IF(BG$3&gt;($F$433+$C464),INDEX($D$445:$W$445,,$C464)-SUM($D464:BF464),INDEX($D$445:$W$445,,$C464)/$F$433)))</f>
        <v>0</v>
      </c>
      <c r="BH464" s="26">
        <f>IF($F$433="n/a",0,IF(BH$3&lt;=$C464,0,IF(BH$3&gt;($F$433+$C464),INDEX($D$445:$W$445,,$C464)-SUM($D464:BG464),INDEX($D$445:$W$445,,$C464)/$F$433)))</f>
        <v>0</v>
      </c>
      <c r="BI464" s="26">
        <f>IF($F$433="n/a",0,IF(BI$3&lt;=$C464,0,IF(BI$3&gt;($F$433+$C464),INDEX($D$445:$W$445,,$C464)-SUM($D464:BH464),INDEX($D$445:$W$445,,$C464)/$F$433)))</f>
        <v>0</v>
      </c>
      <c r="BJ464" s="26">
        <f>IF($F$433="n/a",0,IF(BJ$3&lt;=$C464,0,IF(BJ$3&gt;($F$433+$C464),INDEX($D$445:$W$445,,$C464)-SUM($D464:BI464),INDEX($D$445:$W$445,,$C464)/$F$433)))</f>
        <v>0</v>
      </c>
      <c r="BK464" s="26">
        <f>IF($F$433="n/a",0,IF(BK$3&lt;=$C464,0,IF(BK$3&gt;($F$433+$C464),INDEX($D$445:$W$445,,$C464)-SUM($D464:BJ464),INDEX($D$445:$W$445,,$C464)/$F$433)))</f>
        <v>0</v>
      </c>
    </row>
    <row r="465" spans="2:63" hidden="1" outlineLevel="1" x14ac:dyDescent="0.3">
      <c r="B465" s="15">
        <v>2030</v>
      </c>
      <c r="C465">
        <v>18</v>
      </c>
      <c r="D465" s="26"/>
      <c r="E465" s="26">
        <f>IF($F$433="n/a",0,IF(E$3&lt;=$C465,0,IF(E$3&gt;($F$433+$C465),INDEX($D$445:$W$445,,$C465)-SUM($D465:D465),INDEX($D$445:$W$445,,$C465)/$F$433)))</f>
        <v>0</v>
      </c>
      <c r="F465" s="26">
        <f>IF($F$433="n/a",0,IF(F$3&lt;=$C465,0,IF(F$3&gt;($F$433+$C465),INDEX($D$445:$W$445,,$C465)-SUM($D465:E465),INDEX($D$445:$W$445,,$C465)/$F$433)))</f>
        <v>0</v>
      </c>
      <c r="G465" s="26">
        <f>IF($F$433="n/a",0,IF(G$3&lt;=$C465,0,IF(G$3&gt;($F$433+$C465),INDEX($D$445:$W$445,,$C465)-SUM($D465:F465),INDEX($D$445:$W$445,,$C465)/$F$433)))</f>
        <v>0</v>
      </c>
      <c r="H465" s="46">
        <f>IF($F$433="n/a",0,IF(H$3&lt;=$C465,0,IF(H$3&gt;($F$433+$C465),INDEX($D$445:$W$445,,$C465)-SUM($D465:G465),INDEX($D$445:$W$445,,$C465)/$F$433)))</f>
        <v>0</v>
      </c>
      <c r="I465" s="40">
        <f>IF($F$433="n/a",0,IF(I$3&lt;=$C465,0,IF(I$3&gt;($F$433+$C465),INDEX($D$445:$W$445,,$C465)-SUM($D465:H465),INDEX($D$445:$W$445,,$C465)/$F$433)))</f>
        <v>0</v>
      </c>
      <c r="J465" s="26">
        <f>IF($F$433="n/a",0,IF(J$3&lt;=$C465,0,IF(J$3&gt;($F$433+$C465),INDEX($D$445:$W$445,,$C465)-SUM($D465:I465),INDEX($D$445:$W$445,,$C465)/$F$433)))</f>
        <v>0</v>
      </c>
      <c r="K465" s="26">
        <f>IF($F$433="n/a",0,IF(K$3&lt;=$C465,0,IF(K$3&gt;($F$433+$C465),INDEX($D$445:$W$445,,$C465)-SUM($D465:J465),INDEX($D$445:$W$445,,$C465)/$F$433)))</f>
        <v>0</v>
      </c>
      <c r="L465" s="26">
        <f>IF($F$433="n/a",0,IF(L$3&lt;=$C465,0,IF(L$3&gt;($F$433+$C465),INDEX($D$445:$W$445,,$C465)-SUM($D465:K465),INDEX($D$445:$W$445,,$C465)/$F$433)))</f>
        <v>0</v>
      </c>
      <c r="M465" s="26">
        <f>IF($F$433="n/a",0,IF(M$3&lt;=$C465,0,IF(M$3&gt;($F$433+$C465),INDEX($D$445:$W$445,,$C465)-SUM($D465:L465),INDEX($D$445:$W$445,,$C465)/$F$433)))</f>
        <v>0</v>
      </c>
      <c r="N465" s="26">
        <f>IF($F$433="n/a",0,IF(N$3&lt;=$C465,0,IF(N$3&gt;($F$433+$C465),INDEX($D$445:$W$445,,$C465)-SUM($D465:M465),INDEX($D$445:$W$445,,$C465)/$F$433)))</f>
        <v>0</v>
      </c>
      <c r="O465" s="26">
        <f>IF($F$433="n/a",0,IF(O$3&lt;=$C465,0,IF(O$3&gt;($F$433+$C465),INDEX($D$445:$W$445,,$C465)-SUM($D465:N465),INDEX($D$445:$W$445,,$C465)/$F$433)))</f>
        <v>0</v>
      </c>
      <c r="P465" s="26">
        <f>IF($F$433="n/a",0,IF(P$3&lt;=$C465,0,IF(P$3&gt;($F$433+$C465),INDEX($D$445:$W$445,,$C465)-SUM($D465:O465),INDEX($D$445:$W$445,,$C465)/$F$433)))</f>
        <v>0</v>
      </c>
      <c r="Q465" s="26">
        <f>IF($F$433="n/a",0,IF(Q$3&lt;=$C465,0,IF(Q$3&gt;($F$433+$C465),INDEX($D$445:$W$445,,$C465)-SUM($D465:P465),INDEX($D$445:$W$445,,$C465)/$F$433)))</f>
        <v>0</v>
      </c>
      <c r="R465" s="26">
        <f>IF($F$433="n/a",0,IF(R$3&lt;=$C465,0,IF(R$3&gt;($F$433+$C465),INDEX($D$445:$W$445,,$C465)-SUM($D465:Q465),INDEX($D$445:$W$445,,$C465)/$F$433)))</f>
        <v>0</v>
      </c>
      <c r="S465" s="26">
        <f>IF($F$433="n/a",0,IF(S$3&lt;=$C465,0,IF(S$3&gt;($F$433+$C465),INDEX($D$445:$W$445,,$C465)-SUM($D465:R465),INDEX($D$445:$W$445,,$C465)/$F$433)))</f>
        <v>0</v>
      </c>
      <c r="T465" s="26">
        <f>IF($F$433="n/a",0,IF(T$3&lt;=$C465,0,IF(T$3&gt;($F$433+$C465),INDEX($D$445:$W$445,,$C465)-SUM($D465:S465),INDEX($D$445:$W$445,,$C465)/$F$433)))</f>
        <v>0</v>
      </c>
      <c r="U465" s="26">
        <f>IF($F$433="n/a",0,IF(U$3&lt;=$C465,0,IF(U$3&gt;($F$433+$C465),INDEX($D$445:$W$445,,$C465)-SUM($D465:T465),INDEX($D$445:$W$445,,$C465)/$F$433)))</f>
        <v>0</v>
      </c>
      <c r="V465" s="26">
        <f>IF($F$433="n/a",0,IF(V$3&lt;=$C465,0,IF(V$3&gt;($F$433+$C465),INDEX($D$445:$W$445,,$C465)-SUM($D465:U465),INDEX($D$445:$W$445,,$C465)/$F$433)))</f>
        <v>0</v>
      </c>
      <c r="W465" s="26">
        <f>IF($F$433="n/a",0,IF(W$3&lt;=$C465,0,IF(W$3&gt;($F$433+$C465),INDEX($D$445:$W$445,,$C465)-SUM($D465:V465),INDEX($D$445:$W$445,,$C465)/$F$433)))</f>
        <v>0</v>
      </c>
      <c r="X465" s="26">
        <f>IF($F$433="n/a",0,IF(X$3&lt;=$C465,0,IF(X$3&gt;($F$433+$C465),INDEX($D$445:$W$445,,$C465)-SUM($D465:W465),INDEX($D$445:$W$445,,$C465)/$F$433)))</f>
        <v>0</v>
      </c>
      <c r="Y465" s="26">
        <f>IF($F$433="n/a",0,IF(Y$3&lt;=$C465,0,IF(Y$3&gt;($F$433+$C465),INDEX($D$445:$W$445,,$C465)-SUM($D465:X465),INDEX($D$445:$W$445,,$C465)/$F$433)))</f>
        <v>0</v>
      </c>
      <c r="Z465" s="26">
        <f>IF($F$433="n/a",0,IF(Z$3&lt;=$C465,0,IF(Z$3&gt;($F$433+$C465),INDEX($D$445:$W$445,,$C465)-SUM($D465:Y465),INDEX($D$445:$W$445,,$C465)/$F$433)))</f>
        <v>0</v>
      </c>
      <c r="AA465" s="26">
        <f>IF($F$433="n/a",0,IF(AA$3&lt;=$C465,0,IF(AA$3&gt;($F$433+$C465),INDEX($D$445:$W$445,,$C465)-SUM($D465:Z465),INDEX($D$445:$W$445,,$C465)/$F$433)))</f>
        <v>0</v>
      </c>
      <c r="AB465" s="26">
        <f>IF($F$433="n/a",0,IF(AB$3&lt;=$C465,0,IF(AB$3&gt;($F$433+$C465),INDEX($D$445:$W$445,,$C465)-SUM($D465:AA465),INDEX($D$445:$W$445,,$C465)/$F$433)))</f>
        <v>0</v>
      </c>
      <c r="AC465" s="26">
        <f>IF($F$433="n/a",0,IF(AC$3&lt;=$C465,0,IF(AC$3&gt;($F$433+$C465),INDEX($D$445:$W$445,,$C465)-SUM($D465:AB465),INDEX($D$445:$W$445,,$C465)/$F$433)))</f>
        <v>0</v>
      </c>
      <c r="AD465" s="26">
        <f>IF($F$433="n/a",0,IF(AD$3&lt;=$C465,0,IF(AD$3&gt;($F$433+$C465),INDEX($D$445:$W$445,,$C465)-SUM($D465:AC465),INDEX($D$445:$W$445,,$C465)/$F$433)))</f>
        <v>0</v>
      </c>
      <c r="AE465" s="26">
        <f>IF($F$433="n/a",0,IF(AE$3&lt;=$C465,0,IF(AE$3&gt;($F$433+$C465),INDEX($D$445:$W$445,,$C465)-SUM($D465:AD465),INDEX($D$445:$W$445,,$C465)/$F$433)))</f>
        <v>0</v>
      </c>
      <c r="AF465" s="26">
        <f>IF($F$433="n/a",0,IF(AF$3&lt;=$C465,0,IF(AF$3&gt;($F$433+$C465),INDEX($D$445:$W$445,,$C465)-SUM($D465:AE465),INDEX($D$445:$W$445,,$C465)/$F$433)))</f>
        <v>0</v>
      </c>
      <c r="AG465" s="26">
        <f>IF($F$433="n/a",0,IF(AG$3&lt;=$C465,0,IF(AG$3&gt;($F$433+$C465),INDEX($D$445:$W$445,,$C465)-SUM($D465:AF465),INDEX($D$445:$W$445,,$C465)/$F$433)))</f>
        <v>0</v>
      </c>
      <c r="AH465" s="26">
        <f>IF($F$433="n/a",0,IF(AH$3&lt;=$C465,0,IF(AH$3&gt;($F$433+$C465),INDEX($D$445:$W$445,,$C465)-SUM($D465:AG465),INDEX($D$445:$W$445,,$C465)/$F$433)))</f>
        <v>0</v>
      </c>
      <c r="AI465" s="26">
        <f>IF($F$433="n/a",0,IF(AI$3&lt;=$C465,0,IF(AI$3&gt;($F$433+$C465),INDEX($D$445:$W$445,,$C465)-SUM($D465:AH465),INDEX($D$445:$W$445,,$C465)/$F$433)))</f>
        <v>0</v>
      </c>
      <c r="AJ465" s="26">
        <f>IF($F$433="n/a",0,IF(AJ$3&lt;=$C465,0,IF(AJ$3&gt;($F$433+$C465),INDEX($D$445:$W$445,,$C465)-SUM($D465:AI465),INDEX($D$445:$W$445,,$C465)/$F$433)))</f>
        <v>0</v>
      </c>
      <c r="AK465" s="26">
        <f>IF($F$433="n/a",0,IF(AK$3&lt;=$C465,0,IF(AK$3&gt;($F$433+$C465),INDEX($D$445:$W$445,,$C465)-SUM($D465:AJ465),INDEX($D$445:$W$445,,$C465)/$F$433)))</f>
        <v>0</v>
      </c>
      <c r="AL465" s="26">
        <f>IF($F$433="n/a",0,IF(AL$3&lt;=$C465,0,IF(AL$3&gt;($F$433+$C465),INDEX($D$445:$W$445,,$C465)-SUM($D465:AK465),INDEX($D$445:$W$445,,$C465)/$F$433)))</f>
        <v>0</v>
      </c>
      <c r="AM465" s="26">
        <f>IF($F$433="n/a",0,IF(AM$3&lt;=$C465,0,IF(AM$3&gt;($F$433+$C465),INDEX($D$445:$W$445,,$C465)-SUM($D465:AL465),INDEX($D$445:$W$445,,$C465)/$F$433)))</f>
        <v>0</v>
      </c>
      <c r="AN465" s="26">
        <f>IF($F$433="n/a",0,IF(AN$3&lt;=$C465,0,IF(AN$3&gt;($F$433+$C465),INDEX($D$445:$W$445,,$C465)-SUM($D465:AM465),INDEX($D$445:$W$445,,$C465)/$F$433)))</f>
        <v>0</v>
      </c>
      <c r="AO465" s="26">
        <f>IF($F$433="n/a",0,IF(AO$3&lt;=$C465,0,IF(AO$3&gt;($F$433+$C465),INDEX($D$445:$W$445,,$C465)-SUM($D465:AN465),INDEX($D$445:$W$445,,$C465)/$F$433)))</f>
        <v>0</v>
      </c>
      <c r="AP465" s="26">
        <f>IF($F$433="n/a",0,IF(AP$3&lt;=$C465,0,IF(AP$3&gt;($F$433+$C465),INDEX($D$445:$W$445,,$C465)-SUM($D465:AO465),INDEX($D$445:$W$445,,$C465)/$F$433)))</f>
        <v>0</v>
      </c>
      <c r="AQ465" s="26">
        <f>IF($F$433="n/a",0,IF(AQ$3&lt;=$C465,0,IF(AQ$3&gt;($F$433+$C465),INDEX($D$445:$W$445,,$C465)-SUM($D465:AP465),INDEX($D$445:$W$445,,$C465)/$F$433)))</f>
        <v>0</v>
      </c>
      <c r="AR465" s="26">
        <f>IF($F$433="n/a",0,IF(AR$3&lt;=$C465,0,IF(AR$3&gt;($F$433+$C465),INDEX($D$445:$W$445,,$C465)-SUM($D465:AQ465),INDEX($D$445:$W$445,,$C465)/$F$433)))</f>
        <v>0</v>
      </c>
      <c r="AS465" s="26">
        <f>IF($F$433="n/a",0,IF(AS$3&lt;=$C465,0,IF(AS$3&gt;($F$433+$C465),INDEX($D$445:$W$445,,$C465)-SUM($D465:AR465),INDEX($D$445:$W$445,,$C465)/$F$433)))</f>
        <v>0</v>
      </c>
      <c r="AT465" s="26">
        <f>IF($F$433="n/a",0,IF(AT$3&lt;=$C465,0,IF(AT$3&gt;($F$433+$C465),INDEX($D$445:$W$445,,$C465)-SUM($D465:AS465),INDEX($D$445:$W$445,,$C465)/$F$433)))</f>
        <v>0</v>
      </c>
      <c r="AU465" s="26">
        <f>IF($F$433="n/a",0,IF(AU$3&lt;=$C465,0,IF(AU$3&gt;($F$433+$C465),INDEX($D$445:$W$445,,$C465)-SUM($D465:AT465),INDEX($D$445:$W$445,,$C465)/$F$433)))</f>
        <v>0</v>
      </c>
      <c r="AV465" s="26">
        <f>IF($F$433="n/a",0,IF(AV$3&lt;=$C465,0,IF(AV$3&gt;($F$433+$C465),INDEX($D$445:$W$445,,$C465)-SUM($D465:AU465),INDEX($D$445:$W$445,,$C465)/$F$433)))</f>
        <v>0</v>
      </c>
      <c r="AW465" s="26">
        <f>IF($F$433="n/a",0,IF(AW$3&lt;=$C465,0,IF(AW$3&gt;($F$433+$C465),INDEX($D$445:$W$445,,$C465)-SUM($D465:AV465),INDEX($D$445:$W$445,,$C465)/$F$433)))</f>
        <v>0</v>
      </c>
      <c r="AX465" s="26">
        <f>IF($F$433="n/a",0,IF(AX$3&lt;=$C465,0,IF(AX$3&gt;($F$433+$C465),INDEX($D$445:$W$445,,$C465)-SUM($D465:AW465),INDEX($D$445:$W$445,,$C465)/$F$433)))</f>
        <v>0</v>
      </c>
      <c r="AY465" s="26">
        <f>IF($F$433="n/a",0,IF(AY$3&lt;=$C465,0,IF(AY$3&gt;($F$433+$C465),INDEX($D$445:$W$445,,$C465)-SUM($D465:AX465),INDEX($D$445:$W$445,,$C465)/$F$433)))</f>
        <v>0</v>
      </c>
      <c r="AZ465" s="26">
        <f>IF($F$433="n/a",0,IF(AZ$3&lt;=$C465,0,IF(AZ$3&gt;($F$433+$C465),INDEX($D$445:$W$445,,$C465)-SUM($D465:AY465),INDEX($D$445:$W$445,,$C465)/$F$433)))</f>
        <v>0</v>
      </c>
      <c r="BA465" s="26">
        <f>IF($F$433="n/a",0,IF(BA$3&lt;=$C465,0,IF(BA$3&gt;($F$433+$C465),INDEX($D$445:$W$445,,$C465)-SUM($D465:AZ465),INDEX($D$445:$W$445,,$C465)/$F$433)))</f>
        <v>0</v>
      </c>
      <c r="BB465" s="26">
        <f>IF($F$433="n/a",0,IF(BB$3&lt;=$C465,0,IF(BB$3&gt;($F$433+$C465),INDEX($D$445:$W$445,,$C465)-SUM($D465:BA465),INDEX($D$445:$W$445,,$C465)/$F$433)))</f>
        <v>0</v>
      </c>
      <c r="BC465" s="26">
        <f>IF($F$433="n/a",0,IF(BC$3&lt;=$C465,0,IF(BC$3&gt;($F$433+$C465),INDEX($D$445:$W$445,,$C465)-SUM($D465:BB465),INDEX($D$445:$W$445,,$C465)/$F$433)))</f>
        <v>0</v>
      </c>
      <c r="BD465" s="26">
        <f>IF($F$433="n/a",0,IF(BD$3&lt;=$C465,0,IF(BD$3&gt;($F$433+$C465),INDEX($D$445:$W$445,,$C465)-SUM($D465:BC465),INDEX($D$445:$W$445,,$C465)/$F$433)))</f>
        <v>0</v>
      </c>
      <c r="BE465" s="26">
        <f>IF($F$433="n/a",0,IF(BE$3&lt;=$C465,0,IF(BE$3&gt;($F$433+$C465),INDEX($D$445:$W$445,,$C465)-SUM($D465:BD465),INDEX($D$445:$W$445,,$C465)/$F$433)))</f>
        <v>0</v>
      </c>
      <c r="BF465" s="26">
        <f>IF($F$433="n/a",0,IF(BF$3&lt;=$C465,0,IF(BF$3&gt;($F$433+$C465),INDEX($D$445:$W$445,,$C465)-SUM($D465:BE465),INDEX($D$445:$W$445,,$C465)/$F$433)))</f>
        <v>0</v>
      </c>
      <c r="BG465" s="26">
        <f>IF($F$433="n/a",0,IF(BG$3&lt;=$C465,0,IF(BG$3&gt;($F$433+$C465),INDEX($D$445:$W$445,,$C465)-SUM($D465:BF465),INDEX($D$445:$W$445,,$C465)/$F$433)))</f>
        <v>0</v>
      </c>
      <c r="BH465" s="26">
        <f>IF($F$433="n/a",0,IF(BH$3&lt;=$C465,0,IF(BH$3&gt;($F$433+$C465),INDEX($D$445:$W$445,,$C465)-SUM($D465:BG465),INDEX($D$445:$W$445,,$C465)/$F$433)))</f>
        <v>0</v>
      </c>
      <c r="BI465" s="26">
        <f>IF($F$433="n/a",0,IF(BI$3&lt;=$C465,0,IF(BI$3&gt;($F$433+$C465),INDEX($D$445:$W$445,,$C465)-SUM($D465:BH465),INDEX($D$445:$W$445,,$C465)/$F$433)))</f>
        <v>0</v>
      </c>
      <c r="BJ465" s="26">
        <f>IF($F$433="n/a",0,IF(BJ$3&lt;=$C465,0,IF(BJ$3&gt;($F$433+$C465),INDEX($D$445:$W$445,,$C465)-SUM($D465:BI465),INDEX($D$445:$W$445,,$C465)/$F$433)))</f>
        <v>0</v>
      </c>
      <c r="BK465" s="26">
        <f>IF($F$433="n/a",0,IF(BK$3&lt;=$C465,0,IF(BK$3&gt;($F$433+$C465),INDEX($D$445:$W$445,,$C465)-SUM($D465:BJ465),INDEX($D$445:$W$445,,$C465)/$F$433)))</f>
        <v>0</v>
      </c>
    </row>
    <row r="466" spans="2:63" hidden="1" outlineLevel="1" x14ac:dyDescent="0.3">
      <c r="B466" s="15">
        <v>2031</v>
      </c>
      <c r="C466">
        <v>19</v>
      </c>
      <c r="D466" s="26"/>
      <c r="E466" s="26">
        <f>IF($F$433="n/a",0,IF(E$3&lt;=$C466,0,IF(E$3&gt;($F$433+$C466),INDEX($D$445:$W$445,,$C466)-SUM($D466:D466),INDEX($D$445:$W$445,,$C466)/$F$433)))</f>
        <v>0</v>
      </c>
      <c r="F466" s="26">
        <f>IF($F$433="n/a",0,IF(F$3&lt;=$C466,0,IF(F$3&gt;($F$433+$C466),INDEX($D$445:$W$445,,$C466)-SUM($D466:E466),INDEX($D$445:$W$445,,$C466)/$F$433)))</f>
        <v>0</v>
      </c>
      <c r="G466" s="26">
        <f>IF($F$433="n/a",0,IF(G$3&lt;=$C466,0,IF(G$3&gt;($F$433+$C466),INDEX($D$445:$W$445,,$C466)-SUM($D466:F466),INDEX($D$445:$W$445,,$C466)/$F$433)))</f>
        <v>0</v>
      </c>
      <c r="H466" s="46">
        <f>IF($F$433="n/a",0,IF(H$3&lt;=$C466,0,IF(H$3&gt;($F$433+$C466),INDEX($D$445:$W$445,,$C466)-SUM($D466:G466),INDEX($D$445:$W$445,,$C466)/$F$433)))</f>
        <v>0</v>
      </c>
      <c r="I466" s="40">
        <f>IF($F$433="n/a",0,IF(I$3&lt;=$C466,0,IF(I$3&gt;($F$433+$C466),INDEX($D$445:$W$445,,$C466)-SUM($D466:H466),INDEX($D$445:$W$445,,$C466)/$F$433)))</f>
        <v>0</v>
      </c>
      <c r="J466" s="26">
        <f>IF($F$433="n/a",0,IF(J$3&lt;=$C466,0,IF(J$3&gt;($F$433+$C466),INDEX($D$445:$W$445,,$C466)-SUM($D466:I466),INDEX($D$445:$W$445,,$C466)/$F$433)))</f>
        <v>0</v>
      </c>
      <c r="K466" s="26">
        <f>IF($F$433="n/a",0,IF(K$3&lt;=$C466,0,IF(K$3&gt;($F$433+$C466),INDEX($D$445:$W$445,,$C466)-SUM($D466:J466),INDEX($D$445:$W$445,,$C466)/$F$433)))</f>
        <v>0</v>
      </c>
      <c r="L466" s="26">
        <f>IF($F$433="n/a",0,IF(L$3&lt;=$C466,0,IF(L$3&gt;($F$433+$C466),INDEX($D$445:$W$445,,$C466)-SUM($D466:K466),INDEX($D$445:$W$445,,$C466)/$F$433)))</f>
        <v>0</v>
      </c>
      <c r="M466" s="26">
        <f>IF($F$433="n/a",0,IF(M$3&lt;=$C466,0,IF(M$3&gt;($F$433+$C466),INDEX($D$445:$W$445,,$C466)-SUM($D466:L466),INDEX($D$445:$W$445,,$C466)/$F$433)))</f>
        <v>0</v>
      </c>
      <c r="N466" s="26">
        <f>IF($F$433="n/a",0,IF(N$3&lt;=$C466,0,IF(N$3&gt;($F$433+$C466),INDEX($D$445:$W$445,,$C466)-SUM($D466:M466),INDEX($D$445:$W$445,,$C466)/$F$433)))</f>
        <v>0</v>
      </c>
      <c r="O466" s="26">
        <f>IF($F$433="n/a",0,IF(O$3&lt;=$C466,0,IF(O$3&gt;($F$433+$C466),INDEX($D$445:$W$445,,$C466)-SUM($D466:N466),INDEX($D$445:$W$445,,$C466)/$F$433)))</f>
        <v>0</v>
      </c>
      <c r="P466" s="26">
        <f>IF($F$433="n/a",0,IF(P$3&lt;=$C466,0,IF(P$3&gt;($F$433+$C466),INDEX($D$445:$W$445,,$C466)-SUM($D466:O466),INDEX($D$445:$W$445,,$C466)/$F$433)))</f>
        <v>0</v>
      </c>
      <c r="Q466" s="26">
        <f>IF($F$433="n/a",0,IF(Q$3&lt;=$C466,0,IF(Q$3&gt;($F$433+$C466),INDEX($D$445:$W$445,,$C466)-SUM($D466:P466),INDEX($D$445:$W$445,,$C466)/$F$433)))</f>
        <v>0</v>
      </c>
      <c r="R466" s="26">
        <f>IF($F$433="n/a",0,IF(R$3&lt;=$C466,0,IF(R$3&gt;($F$433+$C466),INDEX($D$445:$W$445,,$C466)-SUM($D466:Q466),INDEX($D$445:$W$445,,$C466)/$F$433)))</f>
        <v>0</v>
      </c>
      <c r="S466" s="26">
        <f>IF($F$433="n/a",0,IF(S$3&lt;=$C466,0,IF(S$3&gt;($F$433+$C466),INDEX($D$445:$W$445,,$C466)-SUM($D466:R466),INDEX($D$445:$W$445,,$C466)/$F$433)))</f>
        <v>0</v>
      </c>
      <c r="T466" s="26">
        <f>IF($F$433="n/a",0,IF(T$3&lt;=$C466,0,IF(T$3&gt;($F$433+$C466),INDEX($D$445:$W$445,,$C466)-SUM($D466:S466),INDEX($D$445:$W$445,,$C466)/$F$433)))</f>
        <v>0</v>
      </c>
      <c r="U466" s="26">
        <f>IF($F$433="n/a",0,IF(U$3&lt;=$C466,0,IF(U$3&gt;($F$433+$C466),INDEX($D$445:$W$445,,$C466)-SUM($D466:T466),INDEX($D$445:$W$445,,$C466)/$F$433)))</f>
        <v>0</v>
      </c>
      <c r="V466" s="26">
        <f>IF($F$433="n/a",0,IF(V$3&lt;=$C466,0,IF(V$3&gt;($F$433+$C466),INDEX($D$445:$W$445,,$C466)-SUM($D466:U466),INDEX($D$445:$W$445,,$C466)/$F$433)))</f>
        <v>0</v>
      </c>
      <c r="W466" s="26">
        <f>IF($F$433="n/a",0,IF(W$3&lt;=$C466,0,IF(W$3&gt;($F$433+$C466),INDEX($D$445:$W$445,,$C466)-SUM($D466:V466),INDEX($D$445:$W$445,,$C466)/$F$433)))</f>
        <v>0</v>
      </c>
      <c r="X466" s="26">
        <f>IF($F$433="n/a",0,IF(X$3&lt;=$C466,0,IF(X$3&gt;($F$433+$C466),INDEX($D$445:$W$445,,$C466)-SUM($D466:W466),INDEX($D$445:$W$445,,$C466)/$F$433)))</f>
        <v>0</v>
      </c>
      <c r="Y466" s="26">
        <f>IF($F$433="n/a",0,IF(Y$3&lt;=$C466,0,IF(Y$3&gt;($F$433+$C466),INDEX($D$445:$W$445,,$C466)-SUM($D466:X466),INDEX($D$445:$W$445,,$C466)/$F$433)))</f>
        <v>0</v>
      </c>
      <c r="Z466" s="26">
        <f>IF($F$433="n/a",0,IF(Z$3&lt;=$C466,0,IF(Z$3&gt;($F$433+$C466),INDEX($D$445:$W$445,,$C466)-SUM($D466:Y466),INDEX($D$445:$W$445,,$C466)/$F$433)))</f>
        <v>0</v>
      </c>
      <c r="AA466" s="26">
        <f>IF($F$433="n/a",0,IF(AA$3&lt;=$C466,0,IF(AA$3&gt;($F$433+$C466),INDEX($D$445:$W$445,,$C466)-SUM($D466:Z466),INDEX($D$445:$W$445,,$C466)/$F$433)))</f>
        <v>0</v>
      </c>
      <c r="AB466" s="26">
        <f>IF($F$433="n/a",0,IF(AB$3&lt;=$C466,0,IF(AB$3&gt;($F$433+$C466),INDEX($D$445:$W$445,,$C466)-SUM($D466:AA466),INDEX($D$445:$W$445,,$C466)/$F$433)))</f>
        <v>0</v>
      </c>
      <c r="AC466" s="26">
        <f>IF($F$433="n/a",0,IF(AC$3&lt;=$C466,0,IF(AC$3&gt;($F$433+$C466),INDEX($D$445:$W$445,,$C466)-SUM($D466:AB466),INDEX($D$445:$W$445,,$C466)/$F$433)))</f>
        <v>0</v>
      </c>
      <c r="AD466" s="26">
        <f>IF($F$433="n/a",0,IF(AD$3&lt;=$C466,0,IF(AD$3&gt;($F$433+$C466),INDEX($D$445:$W$445,,$C466)-SUM($D466:AC466),INDEX($D$445:$W$445,,$C466)/$F$433)))</f>
        <v>0</v>
      </c>
      <c r="AE466" s="26">
        <f>IF($F$433="n/a",0,IF(AE$3&lt;=$C466,0,IF(AE$3&gt;($F$433+$C466),INDEX($D$445:$W$445,,$C466)-SUM($D466:AD466),INDEX($D$445:$W$445,,$C466)/$F$433)))</f>
        <v>0</v>
      </c>
      <c r="AF466" s="26">
        <f>IF($F$433="n/a",0,IF(AF$3&lt;=$C466,0,IF(AF$3&gt;($F$433+$C466),INDEX($D$445:$W$445,,$C466)-SUM($D466:AE466),INDEX($D$445:$W$445,,$C466)/$F$433)))</f>
        <v>0</v>
      </c>
      <c r="AG466" s="26">
        <f>IF($F$433="n/a",0,IF(AG$3&lt;=$C466,0,IF(AG$3&gt;($F$433+$C466),INDEX($D$445:$W$445,,$C466)-SUM($D466:AF466),INDEX($D$445:$W$445,,$C466)/$F$433)))</f>
        <v>0</v>
      </c>
      <c r="AH466" s="26">
        <f>IF($F$433="n/a",0,IF(AH$3&lt;=$C466,0,IF(AH$3&gt;($F$433+$C466),INDEX($D$445:$W$445,,$C466)-SUM($D466:AG466),INDEX($D$445:$W$445,,$C466)/$F$433)))</f>
        <v>0</v>
      </c>
      <c r="AI466" s="26">
        <f>IF($F$433="n/a",0,IF(AI$3&lt;=$C466,0,IF(AI$3&gt;($F$433+$C466),INDEX($D$445:$W$445,,$C466)-SUM($D466:AH466),INDEX($D$445:$W$445,,$C466)/$F$433)))</f>
        <v>0</v>
      </c>
      <c r="AJ466" s="26">
        <f>IF($F$433="n/a",0,IF(AJ$3&lt;=$C466,0,IF(AJ$3&gt;($F$433+$C466),INDEX($D$445:$W$445,,$C466)-SUM($D466:AI466),INDEX($D$445:$W$445,,$C466)/$F$433)))</f>
        <v>0</v>
      </c>
      <c r="AK466" s="26">
        <f>IF($F$433="n/a",0,IF(AK$3&lt;=$C466,0,IF(AK$3&gt;($F$433+$C466),INDEX($D$445:$W$445,,$C466)-SUM($D466:AJ466),INDEX($D$445:$W$445,,$C466)/$F$433)))</f>
        <v>0</v>
      </c>
      <c r="AL466" s="26">
        <f>IF($F$433="n/a",0,IF(AL$3&lt;=$C466,0,IF(AL$3&gt;($F$433+$C466),INDEX($D$445:$W$445,,$C466)-SUM($D466:AK466),INDEX($D$445:$W$445,,$C466)/$F$433)))</f>
        <v>0</v>
      </c>
      <c r="AM466" s="26">
        <f>IF($F$433="n/a",0,IF(AM$3&lt;=$C466,0,IF(AM$3&gt;($F$433+$C466),INDEX($D$445:$W$445,,$C466)-SUM($D466:AL466),INDEX($D$445:$W$445,,$C466)/$F$433)))</f>
        <v>0</v>
      </c>
      <c r="AN466" s="26">
        <f>IF($F$433="n/a",0,IF(AN$3&lt;=$C466,0,IF(AN$3&gt;($F$433+$C466),INDEX($D$445:$W$445,,$C466)-SUM($D466:AM466),INDEX($D$445:$W$445,,$C466)/$F$433)))</f>
        <v>0</v>
      </c>
      <c r="AO466" s="26">
        <f>IF($F$433="n/a",0,IF(AO$3&lt;=$C466,0,IF(AO$3&gt;($F$433+$C466),INDEX($D$445:$W$445,,$C466)-SUM($D466:AN466),INDEX($D$445:$W$445,,$C466)/$F$433)))</f>
        <v>0</v>
      </c>
      <c r="AP466" s="26">
        <f>IF($F$433="n/a",0,IF(AP$3&lt;=$C466,0,IF(AP$3&gt;($F$433+$C466),INDEX($D$445:$W$445,,$C466)-SUM($D466:AO466),INDEX($D$445:$W$445,,$C466)/$F$433)))</f>
        <v>0</v>
      </c>
      <c r="AQ466" s="26">
        <f>IF($F$433="n/a",0,IF(AQ$3&lt;=$C466,0,IF(AQ$3&gt;($F$433+$C466),INDEX($D$445:$W$445,,$C466)-SUM($D466:AP466),INDEX($D$445:$W$445,,$C466)/$F$433)))</f>
        <v>0</v>
      </c>
      <c r="AR466" s="26">
        <f>IF($F$433="n/a",0,IF(AR$3&lt;=$C466,0,IF(AR$3&gt;($F$433+$C466),INDEX($D$445:$W$445,,$C466)-SUM($D466:AQ466),INDEX($D$445:$W$445,,$C466)/$F$433)))</f>
        <v>0</v>
      </c>
      <c r="AS466" s="26">
        <f>IF($F$433="n/a",0,IF(AS$3&lt;=$C466,0,IF(AS$3&gt;($F$433+$C466),INDEX($D$445:$W$445,,$C466)-SUM($D466:AR466),INDEX($D$445:$W$445,,$C466)/$F$433)))</f>
        <v>0</v>
      </c>
      <c r="AT466" s="26">
        <f>IF($F$433="n/a",0,IF(AT$3&lt;=$C466,0,IF(AT$3&gt;($F$433+$C466),INDEX($D$445:$W$445,,$C466)-SUM($D466:AS466),INDEX($D$445:$W$445,,$C466)/$F$433)))</f>
        <v>0</v>
      </c>
      <c r="AU466" s="26">
        <f>IF($F$433="n/a",0,IF(AU$3&lt;=$C466,0,IF(AU$3&gt;($F$433+$C466),INDEX($D$445:$W$445,,$C466)-SUM($D466:AT466),INDEX($D$445:$W$445,,$C466)/$F$433)))</f>
        <v>0</v>
      </c>
      <c r="AV466" s="26">
        <f>IF($F$433="n/a",0,IF(AV$3&lt;=$C466,0,IF(AV$3&gt;($F$433+$C466),INDEX($D$445:$W$445,,$C466)-SUM($D466:AU466),INDEX($D$445:$W$445,,$C466)/$F$433)))</f>
        <v>0</v>
      </c>
      <c r="AW466" s="26">
        <f>IF($F$433="n/a",0,IF(AW$3&lt;=$C466,0,IF(AW$3&gt;($F$433+$C466),INDEX($D$445:$W$445,,$C466)-SUM($D466:AV466),INDEX($D$445:$W$445,,$C466)/$F$433)))</f>
        <v>0</v>
      </c>
      <c r="AX466" s="26">
        <f>IF($F$433="n/a",0,IF(AX$3&lt;=$C466,0,IF(AX$3&gt;($F$433+$C466),INDEX($D$445:$W$445,,$C466)-SUM($D466:AW466),INDEX($D$445:$W$445,,$C466)/$F$433)))</f>
        <v>0</v>
      </c>
      <c r="AY466" s="26">
        <f>IF($F$433="n/a",0,IF(AY$3&lt;=$C466,0,IF(AY$3&gt;($F$433+$C466),INDEX($D$445:$W$445,,$C466)-SUM($D466:AX466),INDEX($D$445:$W$445,,$C466)/$F$433)))</f>
        <v>0</v>
      </c>
      <c r="AZ466" s="26">
        <f>IF($F$433="n/a",0,IF(AZ$3&lt;=$C466,0,IF(AZ$3&gt;($F$433+$C466),INDEX($D$445:$W$445,,$C466)-SUM($D466:AY466),INDEX($D$445:$W$445,,$C466)/$F$433)))</f>
        <v>0</v>
      </c>
      <c r="BA466" s="26">
        <f>IF($F$433="n/a",0,IF(BA$3&lt;=$C466,0,IF(BA$3&gt;($F$433+$C466),INDEX($D$445:$W$445,,$C466)-SUM($D466:AZ466),INDEX($D$445:$W$445,,$C466)/$F$433)))</f>
        <v>0</v>
      </c>
      <c r="BB466" s="26">
        <f>IF($F$433="n/a",0,IF(BB$3&lt;=$C466,0,IF(BB$3&gt;($F$433+$C466),INDEX($D$445:$W$445,,$C466)-SUM($D466:BA466),INDEX($D$445:$W$445,,$C466)/$F$433)))</f>
        <v>0</v>
      </c>
      <c r="BC466" s="26">
        <f>IF($F$433="n/a",0,IF(BC$3&lt;=$C466,0,IF(BC$3&gt;($F$433+$C466),INDEX($D$445:$W$445,,$C466)-SUM($D466:BB466),INDEX($D$445:$W$445,,$C466)/$F$433)))</f>
        <v>0</v>
      </c>
      <c r="BD466" s="26">
        <f>IF($F$433="n/a",0,IF(BD$3&lt;=$C466,0,IF(BD$3&gt;($F$433+$C466),INDEX($D$445:$W$445,,$C466)-SUM($D466:BC466),INDEX($D$445:$W$445,,$C466)/$F$433)))</f>
        <v>0</v>
      </c>
      <c r="BE466" s="26">
        <f>IF($F$433="n/a",0,IF(BE$3&lt;=$C466,0,IF(BE$3&gt;($F$433+$C466),INDEX($D$445:$W$445,,$C466)-SUM($D466:BD466),INDEX($D$445:$W$445,,$C466)/$F$433)))</f>
        <v>0</v>
      </c>
      <c r="BF466" s="26">
        <f>IF($F$433="n/a",0,IF(BF$3&lt;=$C466,0,IF(BF$3&gt;($F$433+$C466),INDEX($D$445:$W$445,,$C466)-SUM($D466:BE466),INDEX($D$445:$W$445,,$C466)/$F$433)))</f>
        <v>0</v>
      </c>
      <c r="BG466" s="26">
        <f>IF($F$433="n/a",0,IF(BG$3&lt;=$C466,0,IF(BG$3&gt;($F$433+$C466),INDEX($D$445:$W$445,,$C466)-SUM($D466:BF466),INDEX($D$445:$W$445,,$C466)/$F$433)))</f>
        <v>0</v>
      </c>
      <c r="BH466" s="26">
        <f>IF($F$433="n/a",0,IF(BH$3&lt;=$C466,0,IF(BH$3&gt;($F$433+$C466),INDEX($D$445:$W$445,,$C466)-SUM($D466:BG466),INDEX($D$445:$W$445,,$C466)/$F$433)))</f>
        <v>0</v>
      </c>
      <c r="BI466" s="26">
        <f>IF($F$433="n/a",0,IF(BI$3&lt;=$C466,0,IF(BI$3&gt;($F$433+$C466),INDEX($D$445:$W$445,,$C466)-SUM($D466:BH466),INDEX($D$445:$W$445,,$C466)/$F$433)))</f>
        <v>0</v>
      </c>
      <c r="BJ466" s="26">
        <f>IF($F$433="n/a",0,IF(BJ$3&lt;=$C466,0,IF(BJ$3&gt;($F$433+$C466),INDEX($D$445:$W$445,,$C466)-SUM($D466:BI466),INDEX($D$445:$W$445,,$C466)/$F$433)))</f>
        <v>0</v>
      </c>
      <c r="BK466" s="26">
        <f>IF($F$433="n/a",0,IF(BK$3&lt;=$C466,0,IF(BK$3&gt;($F$433+$C466),INDEX($D$445:$W$445,,$C466)-SUM($D466:BJ466),INDEX($D$445:$W$445,,$C466)/$F$433)))</f>
        <v>0</v>
      </c>
    </row>
    <row r="467" spans="2:63" hidden="1" outlineLevel="1" x14ac:dyDescent="0.3">
      <c r="B467" s="15">
        <v>2032</v>
      </c>
      <c r="C467">
        <v>20</v>
      </c>
      <c r="D467" s="26"/>
      <c r="E467" s="26">
        <f>IF($F$433="n/a",0,IF(E$3&lt;=$C467,0,IF(E$3&gt;($F$433+$C467),INDEX($D$445:$W$445,,$C467)-SUM($D467:D467),INDEX($D$445:$W$445,,$C467)/$F$433)))</f>
        <v>0</v>
      </c>
      <c r="F467" s="26">
        <f>IF($F$433="n/a",0,IF(F$3&lt;=$C467,0,IF(F$3&gt;($F$433+$C467),INDEX($D$445:$W$445,,$C467)-SUM($D467:E467),INDEX($D$445:$W$445,,$C467)/$F$433)))</f>
        <v>0</v>
      </c>
      <c r="G467" s="26">
        <f>IF($F$433="n/a",0,IF(G$3&lt;=$C467,0,IF(G$3&gt;($F$433+$C467),INDEX($D$445:$W$445,,$C467)-SUM($D467:F467),INDEX($D$445:$W$445,,$C467)/$F$433)))</f>
        <v>0</v>
      </c>
      <c r="H467" s="46">
        <f>IF($F$433="n/a",0,IF(H$3&lt;=$C467,0,IF(H$3&gt;($F$433+$C467),INDEX($D$445:$W$445,,$C467)-SUM($D467:G467),INDEX($D$445:$W$445,,$C467)/$F$433)))</f>
        <v>0</v>
      </c>
      <c r="I467" s="40">
        <f>IF($F$433="n/a",0,IF(I$3&lt;=$C467,0,IF(I$3&gt;($F$433+$C467),INDEX($D$445:$W$445,,$C467)-SUM($D467:H467),INDEX($D$445:$W$445,,$C467)/$F$433)))</f>
        <v>0</v>
      </c>
      <c r="J467" s="26">
        <f>IF($F$433="n/a",0,IF(J$3&lt;=$C467,0,IF(J$3&gt;($F$433+$C467),INDEX($D$445:$W$445,,$C467)-SUM($D467:I467),INDEX($D$445:$W$445,,$C467)/$F$433)))</f>
        <v>0</v>
      </c>
      <c r="K467" s="26">
        <f>IF($F$433="n/a",0,IF(K$3&lt;=$C467,0,IF(K$3&gt;($F$433+$C467),INDEX($D$445:$W$445,,$C467)-SUM($D467:J467),INDEX($D$445:$W$445,,$C467)/$F$433)))</f>
        <v>0</v>
      </c>
      <c r="L467" s="26">
        <f>IF($F$433="n/a",0,IF(L$3&lt;=$C467,0,IF(L$3&gt;($F$433+$C467),INDEX($D$445:$W$445,,$C467)-SUM($D467:K467),INDEX($D$445:$W$445,,$C467)/$F$433)))</f>
        <v>0</v>
      </c>
      <c r="M467" s="26">
        <f>IF($F$433="n/a",0,IF(M$3&lt;=$C467,0,IF(M$3&gt;($F$433+$C467),INDEX($D$445:$W$445,,$C467)-SUM($D467:L467),INDEX($D$445:$W$445,,$C467)/$F$433)))</f>
        <v>0</v>
      </c>
      <c r="N467" s="26">
        <f>IF($F$433="n/a",0,IF(N$3&lt;=$C467,0,IF(N$3&gt;($F$433+$C467),INDEX($D$445:$W$445,,$C467)-SUM($D467:M467),INDEX($D$445:$W$445,,$C467)/$F$433)))</f>
        <v>0</v>
      </c>
      <c r="O467" s="26">
        <f>IF($F$433="n/a",0,IF(O$3&lt;=$C467,0,IF(O$3&gt;($F$433+$C467),INDEX($D$445:$W$445,,$C467)-SUM($D467:N467),INDEX($D$445:$W$445,,$C467)/$F$433)))</f>
        <v>0</v>
      </c>
      <c r="P467" s="26">
        <f>IF($F$433="n/a",0,IF(P$3&lt;=$C467,0,IF(P$3&gt;($F$433+$C467),INDEX($D$445:$W$445,,$C467)-SUM($D467:O467),INDEX($D$445:$W$445,,$C467)/$F$433)))</f>
        <v>0</v>
      </c>
      <c r="Q467" s="26">
        <f>IF($F$433="n/a",0,IF(Q$3&lt;=$C467,0,IF(Q$3&gt;($F$433+$C467),INDEX($D$445:$W$445,,$C467)-SUM($D467:P467),INDEX($D$445:$W$445,,$C467)/$F$433)))</f>
        <v>0</v>
      </c>
      <c r="R467" s="26">
        <f>IF($F$433="n/a",0,IF(R$3&lt;=$C467,0,IF(R$3&gt;($F$433+$C467),INDEX($D$445:$W$445,,$C467)-SUM($D467:Q467),INDEX($D$445:$W$445,,$C467)/$F$433)))</f>
        <v>0</v>
      </c>
      <c r="S467" s="26">
        <f>IF($F$433="n/a",0,IF(S$3&lt;=$C467,0,IF(S$3&gt;($F$433+$C467),INDEX($D$445:$W$445,,$C467)-SUM($D467:R467),INDEX($D$445:$W$445,,$C467)/$F$433)))</f>
        <v>0</v>
      </c>
      <c r="T467" s="26">
        <f>IF($F$433="n/a",0,IF(T$3&lt;=$C467,0,IF(T$3&gt;($F$433+$C467),INDEX($D$445:$W$445,,$C467)-SUM($D467:S467),INDEX($D$445:$W$445,,$C467)/$F$433)))</f>
        <v>0</v>
      </c>
      <c r="U467" s="26">
        <f>IF($F$433="n/a",0,IF(U$3&lt;=$C467,0,IF(U$3&gt;($F$433+$C467),INDEX($D$445:$W$445,,$C467)-SUM($D467:T467),INDEX($D$445:$W$445,,$C467)/$F$433)))</f>
        <v>0</v>
      </c>
      <c r="V467" s="26">
        <f>IF($F$433="n/a",0,IF(V$3&lt;=$C467,0,IF(V$3&gt;($F$433+$C467),INDEX($D$445:$W$445,,$C467)-SUM($D467:U467),INDEX($D$445:$W$445,,$C467)/$F$433)))</f>
        <v>0</v>
      </c>
      <c r="W467" s="26">
        <f>IF($F$433="n/a",0,IF(W$3&lt;=$C467,0,IF(W$3&gt;($F$433+$C467),INDEX($D$445:$W$445,,$C467)-SUM($D467:V467),INDEX($D$445:$W$445,,$C467)/$F$433)))</f>
        <v>0</v>
      </c>
      <c r="X467" s="26">
        <f>IF($F$433="n/a",0,IF(X$3&lt;=$C467,0,IF(X$3&gt;($F$433+$C467),INDEX($D$445:$W$445,,$C467)-SUM($D467:W467),INDEX($D$445:$W$445,,$C467)/$F$433)))</f>
        <v>0</v>
      </c>
      <c r="Y467" s="26">
        <f>IF($F$433="n/a",0,IF(Y$3&lt;=$C467,0,IF(Y$3&gt;($F$433+$C467),INDEX($D$445:$W$445,,$C467)-SUM($D467:X467),INDEX($D$445:$W$445,,$C467)/$F$433)))</f>
        <v>0</v>
      </c>
      <c r="Z467" s="26">
        <f>IF($F$433="n/a",0,IF(Z$3&lt;=$C467,0,IF(Z$3&gt;($F$433+$C467),INDEX($D$445:$W$445,,$C467)-SUM($D467:Y467),INDEX($D$445:$W$445,,$C467)/$F$433)))</f>
        <v>0</v>
      </c>
      <c r="AA467" s="26">
        <f>IF($F$433="n/a",0,IF(AA$3&lt;=$C467,0,IF(AA$3&gt;($F$433+$C467),INDEX($D$445:$W$445,,$C467)-SUM($D467:Z467),INDEX($D$445:$W$445,,$C467)/$F$433)))</f>
        <v>0</v>
      </c>
      <c r="AB467" s="26">
        <f>IF($F$433="n/a",0,IF(AB$3&lt;=$C467,0,IF(AB$3&gt;($F$433+$C467),INDEX($D$445:$W$445,,$C467)-SUM($D467:AA467),INDEX($D$445:$W$445,,$C467)/$F$433)))</f>
        <v>0</v>
      </c>
      <c r="AC467" s="26">
        <f>IF($F$433="n/a",0,IF(AC$3&lt;=$C467,0,IF(AC$3&gt;($F$433+$C467),INDEX($D$445:$W$445,,$C467)-SUM($D467:AB467),INDEX($D$445:$W$445,,$C467)/$F$433)))</f>
        <v>0</v>
      </c>
      <c r="AD467" s="26">
        <f>IF($F$433="n/a",0,IF(AD$3&lt;=$C467,0,IF(AD$3&gt;($F$433+$C467),INDEX($D$445:$W$445,,$C467)-SUM($D467:AC467),INDEX($D$445:$W$445,,$C467)/$F$433)))</f>
        <v>0</v>
      </c>
      <c r="AE467" s="26">
        <f>IF($F$433="n/a",0,IF(AE$3&lt;=$C467,0,IF(AE$3&gt;($F$433+$C467),INDEX($D$445:$W$445,,$C467)-SUM($D467:AD467),INDEX($D$445:$W$445,,$C467)/$F$433)))</f>
        <v>0</v>
      </c>
      <c r="AF467" s="26">
        <f>IF($F$433="n/a",0,IF(AF$3&lt;=$C467,0,IF(AF$3&gt;($F$433+$C467),INDEX($D$445:$W$445,,$C467)-SUM($D467:AE467),INDEX($D$445:$W$445,,$C467)/$F$433)))</f>
        <v>0</v>
      </c>
      <c r="AG467" s="26">
        <f>IF($F$433="n/a",0,IF(AG$3&lt;=$C467,0,IF(AG$3&gt;($F$433+$C467),INDEX($D$445:$W$445,,$C467)-SUM($D467:AF467),INDEX($D$445:$W$445,,$C467)/$F$433)))</f>
        <v>0</v>
      </c>
      <c r="AH467" s="26">
        <f>IF($F$433="n/a",0,IF(AH$3&lt;=$C467,0,IF(AH$3&gt;($F$433+$C467),INDEX($D$445:$W$445,,$C467)-SUM($D467:AG467),INDEX($D$445:$W$445,,$C467)/$F$433)))</f>
        <v>0</v>
      </c>
      <c r="AI467" s="26">
        <f>IF($F$433="n/a",0,IF(AI$3&lt;=$C467,0,IF(AI$3&gt;($F$433+$C467),INDEX($D$445:$W$445,,$C467)-SUM($D467:AH467),INDEX($D$445:$W$445,,$C467)/$F$433)))</f>
        <v>0</v>
      </c>
      <c r="AJ467" s="26">
        <f>IF($F$433="n/a",0,IF(AJ$3&lt;=$C467,0,IF(AJ$3&gt;($F$433+$C467),INDEX($D$445:$W$445,,$C467)-SUM($D467:AI467),INDEX($D$445:$W$445,,$C467)/$F$433)))</f>
        <v>0</v>
      </c>
      <c r="AK467" s="26">
        <f>IF($F$433="n/a",0,IF(AK$3&lt;=$C467,0,IF(AK$3&gt;($F$433+$C467),INDEX($D$445:$W$445,,$C467)-SUM($D467:AJ467),INDEX($D$445:$W$445,,$C467)/$F$433)))</f>
        <v>0</v>
      </c>
      <c r="AL467" s="26">
        <f>IF($F$433="n/a",0,IF(AL$3&lt;=$C467,0,IF(AL$3&gt;($F$433+$C467),INDEX($D$445:$W$445,,$C467)-SUM($D467:AK467),INDEX($D$445:$W$445,,$C467)/$F$433)))</f>
        <v>0</v>
      </c>
      <c r="AM467" s="26">
        <f>IF($F$433="n/a",0,IF(AM$3&lt;=$C467,0,IF(AM$3&gt;($F$433+$C467),INDEX($D$445:$W$445,,$C467)-SUM($D467:AL467),INDEX($D$445:$W$445,,$C467)/$F$433)))</f>
        <v>0</v>
      </c>
      <c r="AN467" s="26">
        <f>IF($F$433="n/a",0,IF(AN$3&lt;=$C467,0,IF(AN$3&gt;($F$433+$C467),INDEX($D$445:$W$445,,$C467)-SUM($D467:AM467),INDEX($D$445:$W$445,,$C467)/$F$433)))</f>
        <v>0</v>
      </c>
      <c r="AO467" s="26">
        <f>IF($F$433="n/a",0,IF(AO$3&lt;=$C467,0,IF(AO$3&gt;($F$433+$C467),INDEX($D$445:$W$445,,$C467)-SUM($D467:AN467),INDEX($D$445:$W$445,,$C467)/$F$433)))</f>
        <v>0</v>
      </c>
      <c r="AP467" s="26">
        <f>IF($F$433="n/a",0,IF(AP$3&lt;=$C467,0,IF(AP$3&gt;($F$433+$C467),INDEX($D$445:$W$445,,$C467)-SUM($D467:AO467),INDEX($D$445:$W$445,,$C467)/$F$433)))</f>
        <v>0</v>
      </c>
      <c r="AQ467" s="26">
        <f>IF($F$433="n/a",0,IF(AQ$3&lt;=$C467,0,IF(AQ$3&gt;($F$433+$C467),INDEX($D$445:$W$445,,$C467)-SUM($D467:AP467),INDEX($D$445:$W$445,,$C467)/$F$433)))</f>
        <v>0</v>
      </c>
      <c r="AR467" s="26">
        <f>IF($F$433="n/a",0,IF(AR$3&lt;=$C467,0,IF(AR$3&gt;($F$433+$C467),INDEX($D$445:$W$445,,$C467)-SUM($D467:AQ467),INDEX($D$445:$W$445,,$C467)/$F$433)))</f>
        <v>0</v>
      </c>
      <c r="AS467" s="26">
        <f>IF($F$433="n/a",0,IF(AS$3&lt;=$C467,0,IF(AS$3&gt;($F$433+$C467),INDEX($D$445:$W$445,,$C467)-SUM($D467:AR467),INDEX($D$445:$W$445,,$C467)/$F$433)))</f>
        <v>0</v>
      </c>
      <c r="AT467" s="26">
        <f>IF($F$433="n/a",0,IF(AT$3&lt;=$C467,0,IF(AT$3&gt;($F$433+$C467),INDEX($D$445:$W$445,,$C467)-SUM($D467:AS467),INDEX($D$445:$W$445,,$C467)/$F$433)))</f>
        <v>0</v>
      </c>
      <c r="AU467" s="26">
        <f>IF($F$433="n/a",0,IF(AU$3&lt;=$C467,0,IF(AU$3&gt;($F$433+$C467),INDEX($D$445:$W$445,,$C467)-SUM($D467:AT467),INDEX($D$445:$W$445,,$C467)/$F$433)))</f>
        <v>0</v>
      </c>
      <c r="AV467" s="26">
        <f>IF($F$433="n/a",0,IF(AV$3&lt;=$C467,0,IF(AV$3&gt;($F$433+$C467),INDEX($D$445:$W$445,,$C467)-SUM($D467:AU467),INDEX($D$445:$W$445,,$C467)/$F$433)))</f>
        <v>0</v>
      </c>
      <c r="AW467" s="26">
        <f>IF($F$433="n/a",0,IF(AW$3&lt;=$C467,0,IF(AW$3&gt;($F$433+$C467),INDEX($D$445:$W$445,,$C467)-SUM($D467:AV467),INDEX($D$445:$W$445,,$C467)/$F$433)))</f>
        <v>0</v>
      </c>
      <c r="AX467" s="26">
        <f>IF($F$433="n/a",0,IF(AX$3&lt;=$C467,0,IF(AX$3&gt;($F$433+$C467),INDEX($D$445:$W$445,,$C467)-SUM($D467:AW467),INDEX($D$445:$W$445,,$C467)/$F$433)))</f>
        <v>0</v>
      </c>
      <c r="AY467" s="26">
        <f>IF($F$433="n/a",0,IF(AY$3&lt;=$C467,0,IF(AY$3&gt;($F$433+$C467),INDEX($D$445:$W$445,,$C467)-SUM($D467:AX467),INDEX($D$445:$W$445,,$C467)/$F$433)))</f>
        <v>0</v>
      </c>
      <c r="AZ467" s="26">
        <f>IF($F$433="n/a",0,IF(AZ$3&lt;=$C467,0,IF(AZ$3&gt;($F$433+$C467),INDEX($D$445:$W$445,,$C467)-SUM($D467:AY467),INDEX($D$445:$W$445,,$C467)/$F$433)))</f>
        <v>0</v>
      </c>
      <c r="BA467" s="26">
        <f>IF($F$433="n/a",0,IF(BA$3&lt;=$C467,0,IF(BA$3&gt;($F$433+$C467),INDEX($D$445:$W$445,,$C467)-SUM($D467:AZ467),INDEX($D$445:$W$445,,$C467)/$F$433)))</f>
        <v>0</v>
      </c>
      <c r="BB467" s="26">
        <f>IF($F$433="n/a",0,IF(BB$3&lt;=$C467,0,IF(BB$3&gt;($F$433+$C467),INDEX($D$445:$W$445,,$C467)-SUM($D467:BA467),INDEX($D$445:$W$445,,$C467)/$F$433)))</f>
        <v>0</v>
      </c>
      <c r="BC467" s="26">
        <f>IF($F$433="n/a",0,IF(BC$3&lt;=$C467,0,IF(BC$3&gt;($F$433+$C467),INDEX($D$445:$W$445,,$C467)-SUM($D467:BB467),INDEX($D$445:$W$445,,$C467)/$F$433)))</f>
        <v>0</v>
      </c>
      <c r="BD467" s="26">
        <f>IF($F$433="n/a",0,IF(BD$3&lt;=$C467,0,IF(BD$3&gt;($F$433+$C467),INDEX($D$445:$W$445,,$C467)-SUM($D467:BC467),INDEX($D$445:$W$445,,$C467)/$F$433)))</f>
        <v>0</v>
      </c>
      <c r="BE467" s="26">
        <f>IF($F$433="n/a",0,IF(BE$3&lt;=$C467,0,IF(BE$3&gt;($F$433+$C467),INDEX($D$445:$W$445,,$C467)-SUM($D467:BD467),INDEX($D$445:$W$445,,$C467)/$F$433)))</f>
        <v>0</v>
      </c>
      <c r="BF467" s="26">
        <f>IF($F$433="n/a",0,IF(BF$3&lt;=$C467,0,IF(BF$3&gt;($F$433+$C467),INDEX($D$445:$W$445,,$C467)-SUM($D467:BE467),INDEX($D$445:$W$445,,$C467)/$F$433)))</f>
        <v>0</v>
      </c>
      <c r="BG467" s="26">
        <f>IF($F$433="n/a",0,IF(BG$3&lt;=$C467,0,IF(BG$3&gt;($F$433+$C467),INDEX($D$445:$W$445,,$C467)-SUM($D467:BF467),INDEX($D$445:$W$445,,$C467)/$F$433)))</f>
        <v>0</v>
      </c>
      <c r="BH467" s="26">
        <f>IF($F$433="n/a",0,IF(BH$3&lt;=$C467,0,IF(BH$3&gt;($F$433+$C467),INDEX($D$445:$W$445,,$C467)-SUM($D467:BG467),INDEX($D$445:$W$445,,$C467)/$F$433)))</f>
        <v>0</v>
      </c>
      <c r="BI467" s="26">
        <f>IF($F$433="n/a",0,IF(BI$3&lt;=$C467,0,IF(BI$3&gt;($F$433+$C467),INDEX($D$445:$W$445,,$C467)-SUM($D467:BH467),INDEX($D$445:$W$445,,$C467)/$F$433)))</f>
        <v>0</v>
      </c>
      <c r="BJ467" s="26">
        <f>IF($F$433="n/a",0,IF(BJ$3&lt;=$C467,0,IF(BJ$3&gt;($F$433+$C467),INDEX($D$445:$W$445,,$C467)-SUM($D467:BI467),INDEX($D$445:$W$445,,$C467)/$F$433)))</f>
        <v>0</v>
      </c>
      <c r="BK467" s="26">
        <f>IF($F$433="n/a",0,IF(BK$3&lt;=$C467,0,IF(BK$3&gt;($F$433+$C467),INDEX($D$445:$W$445,,$C467)-SUM($D467:BJ467),INDEX($D$445:$W$445,,$C467)/$F$433)))</f>
        <v>0</v>
      </c>
    </row>
    <row r="468" spans="2:63" hidden="1" outlineLevel="1" x14ac:dyDescent="0.3">
      <c r="B468" s="15"/>
      <c r="D468" s="26"/>
      <c r="E468" s="26"/>
      <c r="F468" s="26"/>
      <c r="G468" s="26"/>
      <c r="H468" s="46"/>
      <c r="I468" s="40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</row>
    <row r="469" spans="2:63" hidden="1" outlineLevel="1" x14ac:dyDescent="0.3">
      <c r="B469" t="s">
        <v>49</v>
      </c>
      <c r="D469" s="26">
        <v>0</v>
      </c>
      <c r="E469" s="26">
        <f>SUM(E448:E467)</f>
        <v>9.340797578623336E-2</v>
      </c>
      <c r="F469" s="26">
        <f t="shared" ref="F469:Q469" si="570">SUM(F448:F467)</f>
        <v>0.10378617467154258</v>
      </c>
      <c r="G469" s="26">
        <f t="shared" si="570"/>
        <v>0.17812036137473203</v>
      </c>
      <c r="H469" s="46">
        <f t="shared" si="570"/>
        <v>0.21074109651917369</v>
      </c>
      <c r="I469" s="40">
        <f t="shared" si="570"/>
        <v>0.27792603962820628</v>
      </c>
      <c r="J469" s="26">
        <f t="shared" si="570"/>
        <v>0.18451806384197286</v>
      </c>
      <c r="K469" s="26">
        <f t="shared" si="570"/>
        <v>0.17413986495666364</v>
      </c>
      <c r="L469" s="26">
        <f t="shared" si="570"/>
        <v>9.9805678253474223E-2</v>
      </c>
      <c r="M469" s="26">
        <f t="shared" si="570"/>
        <v>6.7184943109032558E-2</v>
      </c>
      <c r="N469" s="26">
        <f t="shared" si="570"/>
        <v>0</v>
      </c>
      <c r="O469" s="26">
        <f t="shared" si="570"/>
        <v>0</v>
      </c>
      <c r="P469" s="26">
        <f t="shared" si="570"/>
        <v>0</v>
      </c>
      <c r="Q469" s="26">
        <f t="shared" si="570"/>
        <v>0</v>
      </c>
      <c r="R469" s="26">
        <f t="shared" ref="R469:BK469" si="571">SUM(R448:R467)</f>
        <v>0</v>
      </c>
      <c r="S469" s="26">
        <f t="shared" si="571"/>
        <v>0</v>
      </c>
      <c r="T469" s="26">
        <f t="shared" si="571"/>
        <v>0</v>
      </c>
      <c r="U469" s="26">
        <f t="shared" si="571"/>
        <v>0</v>
      </c>
      <c r="V469" s="26">
        <f t="shared" si="571"/>
        <v>0</v>
      </c>
      <c r="W469" s="26">
        <f t="shared" si="571"/>
        <v>0</v>
      </c>
      <c r="X469" s="26">
        <f t="shared" si="571"/>
        <v>0</v>
      </c>
      <c r="Y469" s="26">
        <f t="shared" si="571"/>
        <v>0</v>
      </c>
      <c r="Z469" s="26">
        <f t="shared" si="571"/>
        <v>0</v>
      </c>
      <c r="AA469" s="26">
        <f t="shared" si="571"/>
        <v>0</v>
      </c>
      <c r="AB469" s="26">
        <f t="shared" si="571"/>
        <v>0</v>
      </c>
      <c r="AC469" s="26">
        <f t="shared" si="571"/>
        <v>0</v>
      </c>
      <c r="AD469" s="26">
        <f t="shared" si="571"/>
        <v>0</v>
      </c>
      <c r="AE469" s="26">
        <f t="shared" si="571"/>
        <v>0</v>
      </c>
      <c r="AF469" s="26">
        <f t="shared" si="571"/>
        <v>0</v>
      </c>
      <c r="AG469" s="26">
        <f t="shared" si="571"/>
        <v>0</v>
      </c>
      <c r="AH469" s="26">
        <f t="shared" si="571"/>
        <v>0</v>
      </c>
      <c r="AI469" s="26">
        <f t="shared" si="571"/>
        <v>0</v>
      </c>
      <c r="AJ469" s="26">
        <f t="shared" si="571"/>
        <v>0</v>
      </c>
      <c r="AK469" s="26">
        <f t="shared" si="571"/>
        <v>0</v>
      </c>
      <c r="AL469" s="26">
        <f t="shared" si="571"/>
        <v>0</v>
      </c>
      <c r="AM469" s="26">
        <f t="shared" si="571"/>
        <v>0</v>
      </c>
      <c r="AN469" s="26">
        <f t="shared" si="571"/>
        <v>0</v>
      </c>
      <c r="AO469" s="26">
        <f t="shared" si="571"/>
        <v>0</v>
      </c>
      <c r="AP469" s="26">
        <f t="shared" si="571"/>
        <v>0</v>
      </c>
      <c r="AQ469" s="26">
        <f t="shared" si="571"/>
        <v>0</v>
      </c>
      <c r="AR469" s="26">
        <f t="shared" si="571"/>
        <v>0</v>
      </c>
      <c r="AS469" s="26">
        <f t="shared" si="571"/>
        <v>0</v>
      </c>
      <c r="AT469" s="26">
        <f t="shared" si="571"/>
        <v>0</v>
      </c>
      <c r="AU469" s="26">
        <f t="shared" si="571"/>
        <v>0</v>
      </c>
      <c r="AV469" s="26">
        <f t="shared" si="571"/>
        <v>0</v>
      </c>
      <c r="AW469" s="26">
        <f t="shared" si="571"/>
        <v>0</v>
      </c>
      <c r="AX469" s="26">
        <f t="shared" si="571"/>
        <v>0</v>
      </c>
      <c r="AY469" s="26">
        <f t="shared" si="571"/>
        <v>0</v>
      </c>
      <c r="AZ469" s="26">
        <f t="shared" si="571"/>
        <v>0</v>
      </c>
      <c r="BA469" s="26">
        <f t="shared" si="571"/>
        <v>0</v>
      </c>
      <c r="BB469" s="26">
        <f t="shared" si="571"/>
        <v>0</v>
      </c>
      <c r="BC469" s="26">
        <f t="shared" si="571"/>
        <v>0</v>
      </c>
      <c r="BD469" s="26">
        <f t="shared" si="571"/>
        <v>0</v>
      </c>
      <c r="BE469" s="26">
        <f t="shared" si="571"/>
        <v>0</v>
      </c>
      <c r="BF469" s="26">
        <f t="shared" si="571"/>
        <v>0</v>
      </c>
      <c r="BG469" s="26">
        <f t="shared" si="571"/>
        <v>0</v>
      </c>
      <c r="BH469" s="26">
        <f t="shared" si="571"/>
        <v>0</v>
      </c>
      <c r="BI469" s="26">
        <f t="shared" si="571"/>
        <v>0</v>
      </c>
      <c r="BJ469" s="26">
        <f t="shared" si="571"/>
        <v>0</v>
      </c>
      <c r="BK469" s="26">
        <f t="shared" si="571"/>
        <v>0</v>
      </c>
    </row>
    <row r="470" spans="2:63" hidden="1" outlineLevel="1" x14ac:dyDescent="0.3">
      <c r="D470" s="26"/>
      <c r="E470" s="26"/>
      <c r="F470" s="26"/>
      <c r="G470" s="26"/>
      <c r="H470" s="46"/>
      <c r="I470" s="40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</row>
    <row r="471" spans="2:63" collapsed="1" x14ac:dyDescent="0.3">
      <c r="B471" t="s">
        <v>28</v>
      </c>
      <c r="D471" s="26">
        <f>D469+D436+D437</f>
        <v>0.1810737311563668</v>
      </c>
      <c r="E471" s="26">
        <f t="shared" ref="E471:Q471" si="572">E469+E436+E437</f>
        <v>0.27448170694260016</v>
      </c>
      <c r="F471" s="26">
        <f t="shared" si="572"/>
        <v>0.28485990582790938</v>
      </c>
      <c r="G471" s="26">
        <f t="shared" si="572"/>
        <v>0.3591940925310988</v>
      </c>
      <c r="H471" s="46">
        <f t="shared" si="572"/>
        <v>0.34328979934516268</v>
      </c>
      <c r="I471" s="40">
        <f t="shared" si="572"/>
        <v>0.31974451341332355</v>
      </c>
      <c r="J471" s="26">
        <f t="shared" si="572"/>
        <v>0.18451806384197286</v>
      </c>
      <c r="K471" s="26">
        <f t="shared" si="572"/>
        <v>0.17413986495666364</v>
      </c>
      <c r="L471" s="26">
        <f t="shared" si="572"/>
        <v>9.9805678253474223E-2</v>
      </c>
      <c r="M471" s="26">
        <f t="shared" si="572"/>
        <v>6.7184943109032558E-2</v>
      </c>
      <c r="N471" s="26">
        <f t="shared" si="572"/>
        <v>0</v>
      </c>
      <c r="O471" s="26">
        <f t="shared" si="572"/>
        <v>0</v>
      </c>
      <c r="P471" s="26">
        <f t="shared" si="572"/>
        <v>0</v>
      </c>
      <c r="Q471" s="26">
        <f t="shared" si="572"/>
        <v>0</v>
      </c>
      <c r="R471" s="26">
        <f t="shared" ref="R471:BK471" si="573">R469+R436+R437</f>
        <v>0</v>
      </c>
      <c r="S471" s="26">
        <f t="shared" si="573"/>
        <v>0</v>
      </c>
      <c r="T471" s="26">
        <f t="shared" si="573"/>
        <v>0</v>
      </c>
      <c r="U471" s="26">
        <f t="shared" si="573"/>
        <v>0</v>
      </c>
      <c r="V471" s="26">
        <f t="shared" si="573"/>
        <v>0</v>
      </c>
      <c r="W471" s="26">
        <f t="shared" si="573"/>
        <v>0</v>
      </c>
      <c r="X471" s="26">
        <f t="shared" si="573"/>
        <v>0</v>
      </c>
      <c r="Y471" s="26">
        <f t="shared" si="573"/>
        <v>0</v>
      </c>
      <c r="Z471" s="26">
        <f t="shared" si="573"/>
        <v>0</v>
      </c>
      <c r="AA471" s="26">
        <f t="shared" si="573"/>
        <v>0</v>
      </c>
      <c r="AB471" s="26">
        <f t="shared" si="573"/>
        <v>0</v>
      </c>
      <c r="AC471" s="26">
        <f t="shared" si="573"/>
        <v>0</v>
      </c>
      <c r="AD471" s="26">
        <f t="shared" si="573"/>
        <v>0</v>
      </c>
      <c r="AE471" s="26">
        <f t="shared" si="573"/>
        <v>0</v>
      </c>
      <c r="AF471" s="26">
        <f t="shared" si="573"/>
        <v>0</v>
      </c>
      <c r="AG471" s="26">
        <f t="shared" si="573"/>
        <v>0</v>
      </c>
      <c r="AH471" s="26">
        <f t="shared" si="573"/>
        <v>0</v>
      </c>
      <c r="AI471" s="26">
        <f t="shared" si="573"/>
        <v>0</v>
      </c>
      <c r="AJ471" s="26">
        <f t="shared" si="573"/>
        <v>0</v>
      </c>
      <c r="AK471" s="26">
        <f t="shared" si="573"/>
        <v>0</v>
      </c>
      <c r="AL471" s="26">
        <f t="shared" si="573"/>
        <v>0</v>
      </c>
      <c r="AM471" s="26">
        <f t="shared" si="573"/>
        <v>0</v>
      </c>
      <c r="AN471" s="26">
        <f t="shared" si="573"/>
        <v>0</v>
      </c>
      <c r="AO471" s="26">
        <f t="shared" si="573"/>
        <v>0</v>
      </c>
      <c r="AP471" s="26">
        <f t="shared" si="573"/>
        <v>0</v>
      </c>
      <c r="AQ471" s="26">
        <f t="shared" si="573"/>
        <v>0</v>
      </c>
      <c r="AR471" s="26">
        <f t="shared" si="573"/>
        <v>0</v>
      </c>
      <c r="AS471" s="26">
        <f t="shared" si="573"/>
        <v>0</v>
      </c>
      <c r="AT471" s="26">
        <f t="shared" si="573"/>
        <v>0</v>
      </c>
      <c r="AU471" s="26">
        <f t="shared" si="573"/>
        <v>0</v>
      </c>
      <c r="AV471" s="26">
        <f t="shared" si="573"/>
        <v>0</v>
      </c>
      <c r="AW471" s="26">
        <f t="shared" si="573"/>
        <v>0</v>
      </c>
      <c r="AX471" s="26">
        <f t="shared" si="573"/>
        <v>0</v>
      </c>
      <c r="AY471" s="26">
        <f t="shared" si="573"/>
        <v>0</v>
      </c>
      <c r="AZ471" s="26">
        <f t="shared" si="573"/>
        <v>0</v>
      </c>
      <c r="BA471" s="26">
        <f t="shared" si="573"/>
        <v>0</v>
      </c>
      <c r="BB471" s="26">
        <f t="shared" si="573"/>
        <v>0</v>
      </c>
      <c r="BC471" s="26">
        <f t="shared" si="573"/>
        <v>0</v>
      </c>
      <c r="BD471" s="26">
        <f t="shared" si="573"/>
        <v>0</v>
      </c>
      <c r="BE471" s="26">
        <f t="shared" si="573"/>
        <v>0</v>
      </c>
      <c r="BF471" s="26">
        <f t="shared" si="573"/>
        <v>0</v>
      </c>
      <c r="BG471" s="26">
        <f t="shared" si="573"/>
        <v>0</v>
      </c>
      <c r="BH471" s="26">
        <f t="shared" si="573"/>
        <v>0</v>
      </c>
      <c r="BI471" s="26">
        <f t="shared" si="573"/>
        <v>0</v>
      </c>
      <c r="BJ471" s="26">
        <f t="shared" si="573"/>
        <v>0</v>
      </c>
      <c r="BK471" s="26">
        <f t="shared" si="573"/>
        <v>0</v>
      </c>
    </row>
    <row r="472" spans="2:63" x14ac:dyDescent="0.3">
      <c r="B472" t="s">
        <v>50</v>
      </c>
      <c r="D472" s="26">
        <f>D445-D469</f>
        <v>0.46703987893116683</v>
      </c>
      <c r="E472" s="26">
        <f>D472+E445-E469</f>
        <v>0.42552289757147954</v>
      </c>
      <c r="F472" s="26">
        <f t="shared" ref="F472:Q472" si="574">E472+F445-F469</f>
        <v>0.69340765641588409</v>
      </c>
      <c r="G472" s="26">
        <f t="shared" si="574"/>
        <v>0.67839097076336041</v>
      </c>
      <c r="H472" s="46">
        <f t="shared" si="574"/>
        <v>0.80357458978934948</v>
      </c>
      <c r="I472" s="40">
        <f t="shared" si="574"/>
        <v>0.5256485501611432</v>
      </c>
      <c r="J472" s="26">
        <f t="shared" si="574"/>
        <v>0.34113048631917031</v>
      </c>
      <c r="K472" s="26">
        <f t="shared" si="574"/>
        <v>0.16699062136250667</v>
      </c>
      <c r="L472" s="26">
        <f t="shared" si="574"/>
        <v>6.7184943109032447E-2</v>
      </c>
      <c r="M472" s="26">
        <f t="shared" si="574"/>
        <v>-1.1102230246251565E-16</v>
      </c>
      <c r="N472" s="26">
        <f t="shared" si="574"/>
        <v>-1.1102230246251565E-16</v>
      </c>
      <c r="O472" s="26">
        <f t="shared" si="574"/>
        <v>-1.1102230246251565E-16</v>
      </c>
      <c r="P472" s="26">
        <f t="shared" si="574"/>
        <v>-1.1102230246251565E-16</v>
      </c>
      <c r="Q472" s="26">
        <f t="shared" si="574"/>
        <v>-1.1102230246251565E-16</v>
      </c>
      <c r="R472" s="26">
        <f t="shared" ref="R472:BK472" si="575">Q472+R445-R469</f>
        <v>-1.1102230246251565E-16</v>
      </c>
      <c r="S472" s="26">
        <f t="shared" si="575"/>
        <v>-1.1102230246251565E-16</v>
      </c>
      <c r="T472" s="26">
        <f t="shared" si="575"/>
        <v>-1.1102230246251565E-16</v>
      </c>
      <c r="U472" s="26">
        <f t="shared" si="575"/>
        <v>-1.1102230246251565E-16</v>
      </c>
      <c r="V472" s="26">
        <f t="shared" si="575"/>
        <v>-1.1102230246251565E-16</v>
      </c>
      <c r="W472" s="26">
        <f t="shared" si="575"/>
        <v>-1.1102230246251565E-16</v>
      </c>
      <c r="X472" s="26">
        <f t="shared" si="575"/>
        <v>-1.1102230246251565E-16</v>
      </c>
      <c r="Y472" s="26">
        <f t="shared" si="575"/>
        <v>-1.1102230246251565E-16</v>
      </c>
      <c r="Z472" s="26">
        <f t="shared" si="575"/>
        <v>-1.1102230246251565E-16</v>
      </c>
      <c r="AA472" s="26">
        <f t="shared" si="575"/>
        <v>-1.1102230246251565E-16</v>
      </c>
      <c r="AB472" s="26">
        <f t="shared" si="575"/>
        <v>-1.1102230246251565E-16</v>
      </c>
      <c r="AC472" s="26">
        <f t="shared" si="575"/>
        <v>-1.1102230246251565E-16</v>
      </c>
      <c r="AD472" s="26">
        <f t="shared" si="575"/>
        <v>-1.1102230246251565E-16</v>
      </c>
      <c r="AE472" s="26">
        <f t="shared" si="575"/>
        <v>-1.1102230246251565E-16</v>
      </c>
      <c r="AF472" s="26">
        <f t="shared" si="575"/>
        <v>-1.1102230246251565E-16</v>
      </c>
      <c r="AG472" s="26">
        <f t="shared" si="575"/>
        <v>-1.1102230246251565E-16</v>
      </c>
      <c r="AH472" s="26">
        <f t="shared" si="575"/>
        <v>-1.1102230246251565E-16</v>
      </c>
      <c r="AI472" s="26">
        <f t="shared" si="575"/>
        <v>-1.1102230246251565E-16</v>
      </c>
      <c r="AJ472" s="26">
        <f t="shared" si="575"/>
        <v>-1.1102230246251565E-16</v>
      </c>
      <c r="AK472" s="26">
        <f t="shared" si="575"/>
        <v>-1.1102230246251565E-16</v>
      </c>
      <c r="AL472" s="26">
        <f t="shared" si="575"/>
        <v>-1.1102230246251565E-16</v>
      </c>
      <c r="AM472" s="26">
        <f t="shared" si="575"/>
        <v>-1.1102230246251565E-16</v>
      </c>
      <c r="AN472" s="26">
        <f t="shared" si="575"/>
        <v>-1.1102230246251565E-16</v>
      </c>
      <c r="AO472" s="26">
        <f t="shared" si="575"/>
        <v>-1.1102230246251565E-16</v>
      </c>
      <c r="AP472" s="26">
        <f t="shared" si="575"/>
        <v>-1.1102230246251565E-16</v>
      </c>
      <c r="AQ472" s="26">
        <f t="shared" si="575"/>
        <v>-1.1102230246251565E-16</v>
      </c>
      <c r="AR472" s="26">
        <f t="shared" si="575"/>
        <v>-1.1102230246251565E-16</v>
      </c>
      <c r="AS472" s="26">
        <f t="shared" si="575"/>
        <v>-1.1102230246251565E-16</v>
      </c>
      <c r="AT472" s="26">
        <f t="shared" si="575"/>
        <v>-1.1102230246251565E-16</v>
      </c>
      <c r="AU472" s="26">
        <f t="shared" si="575"/>
        <v>-1.1102230246251565E-16</v>
      </c>
      <c r="AV472" s="26">
        <f t="shared" si="575"/>
        <v>-1.1102230246251565E-16</v>
      </c>
      <c r="AW472" s="26">
        <f t="shared" si="575"/>
        <v>-1.1102230246251565E-16</v>
      </c>
      <c r="AX472" s="26">
        <f t="shared" si="575"/>
        <v>-1.1102230246251565E-16</v>
      </c>
      <c r="AY472" s="26">
        <f t="shared" si="575"/>
        <v>-1.1102230246251565E-16</v>
      </c>
      <c r="AZ472" s="26">
        <f t="shared" si="575"/>
        <v>-1.1102230246251565E-16</v>
      </c>
      <c r="BA472" s="26">
        <f t="shared" si="575"/>
        <v>-1.1102230246251565E-16</v>
      </c>
      <c r="BB472" s="26">
        <f t="shared" si="575"/>
        <v>-1.1102230246251565E-16</v>
      </c>
      <c r="BC472" s="26">
        <f t="shared" si="575"/>
        <v>-1.1102230246251565E-16</v>
      </c>
      <c r="BD472" s="26">
        <f t="shared" si="575"/>
        <v>-1.1102230246251565E-16</v>
      </c>
      <c r="BE472" s="26">
        <f t="shared" si="575"/>
        <v>-1.1102230246251565E-16</v>
      </c>
      <c r="BF472" s="26">
        <f t="shared" si="575"/>
        <v>-1.1102230246251565E-16</v>
      </c>
      <c r="BG472" s="26">
        <f t="shared" si="575"/>
        <v>-1.1102230246251565E-16</v>
      </c>
      <c r="BH472" s="26">
        <f t="shared" si="575"/>
        <v>-1.1102230246251565E-16</v>
      </c>
      <c r="BI472" s="26">
        <f t="shared" si="575"/>
        <v>-1.1102230246251565E-16</v>
      </c>
      <c r="BJ472" s="26">
        <f t="shared" si="575"/>
        <v>-1.1102230246251565E-16</v>
      </c>
      <c r="BK472" s="26">
        <f t="shared" si="575"/>
        <v>-1.1102230246251565E-16</v>
      </c>
    </row>
    <row r="473" spans="2:63" x14ac:dyDescent="0.3">
      <c r="B473" t="s">
        <v>51</v>
      </c>
      <c r="D473" s="26">
        <f>D472+D442</f>
        <v>1.1428097752262563</v>
      </c>
      <c r="E473" s="26">
        <f t="shared" ref="E473:Q473" si="576">E472+E442</f>
        <v>0.92021906271020204</v>
      </c>
      <c r="F473" s="26">
        <f t="shared" si="576"/>
        <v>1.0070300903982399</v>
      </c>
      <c r="G473" s="26">
        <f t="shared" si="576"/>
        <v>0.81093967358934926</v>
      </c>
      <c r="H473" s="46">
        <f t="shared" si="576"/>
        <v>0.84539306357446664</v>
      </c>
      <c r="I473" s="40">
        <f t="shared" si="576"/>
        <v>0.52564855016114309</v>
      </c>
      <c r="J473" s="26">
        <f t="shared" si="576"/>
        <v>0.3411304863191702</v>
      </c>
      <c r="K473" s="26">
        <f t="shared" si="576"/>
        <v>0.16699062136250659</v>
      </c>
      <c r="L473" s="26">
        <f t="shared" si="576"/>
        <v>6.7184943109032363E-2</v>
      </c>
      <c r="M473" s="26">
        <f t="shared" si="576"/>
        <v>-1.9428902930940239E-16</v>
      </c>
      <c r="N473" s="26">
        <f t="shared" si="576"/>
        <v>-1.9428902930940239E-16</v>
      </c>
      <c r="O473" s="26">
        <f t="shared" si="576"/>
        <v>-1.9428902930940239E-16</v>
      </c>
      <c r="P473" s="26">
        <f t="shared" si="576"/>
        <v>-1.9428902930940239E-16</v>
      </c>
      <c r="Q473" s="26">
        <f t="shared" si="576"/>
        <v>-1.9428902930940239E-16</v>
      </c>
      <c r="R473" s="26">
        <f t="shared" ref="R473:BK473" si="577">R472+R442</f>
        <v>-1.9428902930940239E-16</v>
      </c>
      <c r="S473" s="26">
        <f t="shared" si="577"/>
        <v>-1.9428902930940239E-16</v>
      </c>
      <c r="T473" s="26">
        <f t="shared" si="577"/>
        <v>-1.9428902930940239E-16</v>
      </c>
      <c r="U473" s="26">
        <f t="shared" si="577"/>
        <v>-1.9428902930940239E-16</v>
      </c>
      <c r="V473" s="26">
        <f t="shared" si="577"/>
        <v>-1.9428902930940239E-16</v>
      </c>
      <c r="W473" s="26">
        <f t="shared" si="577"/>
        <v>-1.9428902930940239E-16</v>
      </c>
      <c r="X473" s="26">
        <f t="shared" si="577"/>
        <v>-1.9428902930940239E-16</v>
      </c>
      <c r="Y473" s="26">
        <f t="shared" si="577"/>
        <v>-1.9428902930940239E-16</v>
      </c>
      <c r="Z473" s="26">
        <f t="shared" si="577"/>
        <v>-1.9428902930940239E-16</v>
      </c>
      <c r="AA473" s="26">
        <f t="shared" si="577"/>
        <v>-1.9428902930940239E-16</v>
      </c>
      <c r="AB473" s="26">
        <f t="shared" si="577"/>
        <v>-1.9428902930940239E-16</v>
      </c>
      <c r="AC473" s="26">
        <f t="shared" si="577"/>
        <v>-1.9428902930940239E-16</v>
      </c>
      <c r="AD473" s="26">
        <f t="shared" si="577"/>
        <v>-1.9428902930940239E-16</v>
      </c>
      <c r="AE473" s="26">
        <f t="shared" si="577"/>
        <v>-1.9428902930940239E-16</v>
      </c>
      <c r="AF473" s="26">
        <f t="shared" si="577"/>
        <v>-1.9428902930940239E-16</v>
      </c>
      <c r="AG473" s="26">
        <f t="shared" si="577"/>
        <v>-1.9428902930940239E-16</v>
      </c>
      <c r="AH473" s="26">
        <f t="shared" si="577"/>
        <v>-1.9428902930940239E-16</v>
      </c>
      <c r="AI473" s="26">
        <f t="shared" si="577"/>
        <v>-1.9428902930940239E-16</v>
      </c>
      <c r="AJ473" s="26">
        <f t="shared" si="577"/>
        <v>-1.9428902930940239E-16</v>
      </c>
      <c r="AK473" s="26">
        <f t="shared" si="577"/>
        <v>-1.9428902930940239E-16</v>
      </c>
      <c r="AL473" s="26">
        <f t="shared" si="577"/>
        <v>-1.9428902930940239E-16</v>
      </c>
      <c r="AM473" s="26">
        <f t="shared" si="577"/>
        <v>-1.9428902930940239E-16</v>
      </c>
      <c r="AN473" s="26">
        <f t="shared" si="577"/>
        <v>-1.9428902930940239E-16</v>
      </c>
      <c r="AO473" s="26">
        <f t="shared" si="577"/>
        <v>-1.9428902930940239E-16</v>
      </c>
      <c r="AP473" s="26">
        <f t="shared" si="577"/>
        <v>-1.9428902930940239E-16</v>
      </c>
      <c r="AQ473" s="26">
        <f t="shared" si="577"/>
        <v>-1.9428902930940239E-16</v>
      </c>
      <c r="AR473" s="26">
        <f t="shared" si="577"/>
        <v>-1.9428902930940239E-16</v>
      </c>
      <c r="AS473" s="26">
        <f t="shared" si="577"/>
        <v>-1.9428902930940239E-16</v>
      </c>
      <c r="AT473" s="26">
        <f t="shared" si="577"/>
        <v>-1.9428902930940239E-16</v>
      </c>
      <c r="AU473" s="26">
        <f t="shared" si="577"/>
        <v>-1.9428902930940239E-16</v>
      </c>
      <c r="AV473" s="26">
        <f t="shared" si="577"/>
        <v>-1.9428902930940239E-16</v>
      </c>
      <c r="AW473" s="26">
        <f t="shared" si="577"/>
        <v>-1.9428902930940239E-16</v>
      </c>
      <c r="AX473" s="26">
        <f t="shared" si="577"/>
        <v>-1.9428902930940239E-16</v>
      </c>
      <c r="AY473" s="26">
        <f t="shared" si="577"/>
        <v>-1.9428902930940239E-16</v>
      </c>
      <c r="AZ473" s="26">
        <f t="shared" si="577"/>
        <v>-1.9428902930940239E-16</v>
      </c>
      <c r="BA473" s="26">
        <f t="shared" si="577"/>
        <v>-1.9428902930940239E-16</v>
      </c>
      <c r="BB473" s="26">
        <f t="shared" si="577"/>
        <v>-1.9428902930940239E-16</v>
      </c>
      <c r="BC473" s="26">
        <f t="shared" si="577"/>
        <v>-1.9428902930940239E-16</v>
      </c>
      <c r="BD473" s="26">
        <f t="shared" si="577"/>
        <v>-1.9428902930940239E-16</v>
      </c>
      <c r="BE473" s="26">
        <f t="shared" si="577"/>
        <v>-1.9428902930940239E-16</v>
      </c>
      <c r="BF473" s="26">
        <f t="shared" si="577"/>
        <v>-1.9428902930940239E-16</v>
      </c>
      <c r="BG473" s="26">
        <f t="shared" si="577"/>
        <v>-1.9428902930940239E-16</v>
      </c>
      <c r="BH473" s="26">
        <f t="shared" si="577"/>
        <v>-1.9428902930940239E-16</v>
      </c>
      <c r="BI473" s="26">
        <f t="shared" si="577"/>
        <v>-1.9428902930940239E-16</v>
      </c>
      <c r="BJ473" s="26">
        <f t="shared" si="577"/>
        <v>-1.9428902930940239E-16</v>
      </c>
      <c r="BK473" s="26">
        <f t="shared" si="577"/>
        <v>-1.9428902930940239E-16</v>
      </c>
    </row>
    <row r="475" spans="2:63" s="28" customFormat="1" x14ac:dyDescent="0.3">
      <c r="B475" s="28" t="str">
        <f>Inputs!B26</f>
        <v>Land</v>
      </c>
      <c r="H475" s="48"/>
      <c r="I475" s="42"/>
    </row>
    <row r="477" spans="2:63" x14ac:dyDescent="0.3">
      <c r="D477" s="25" t="s">
        <v>41</v>
      </c>
      <c r="E477" s="25" t="s">
        <v>35</v>
      </c>
      <c r="F477" s="25" t="s">
        <v>36</v>
      </c>
    </row>
    <row r="478" spans="2:63" x14ac:dyDescent="0.3">
      <c r="B478" t="s">
        <v>40</v>
      </c>
      <c r="D478" s="9">
        <f>Inputs!D116</f>
        <v>0</v>
      </c>
      <c r="E478" s="9" t="str">
        <f>Inputs!E116</f>
        <v>n/a</v>
      </c>
      <c r="F478" s="9" t="str">
        <f>Inputs!F116</f>
        <v>n/a</v>
      </c>
    </row>
    <row r="480" spans="2:63" hidden="1" outlineLevel="1" x14ac:dyDescent="0.3"/>
    <row r="481" spans="2:63" hidden="1" outlineLevel="1" x14ac:dyDescent="0.3">
      <c r="B481" t="s">
        <v>45</v>
      </c>
      <c r="D481" s="26">
        <f>IF(OR($E478="n/a",C487=0),0,MIN($C487/$E478, $C487-SUM($C481:C481)))</f>
        <v>0</v>
      </c>
      <c r="E481" s="26">
        <f>IF(OR($E478="n/a",D487=0),0,MIN($C487/$E478, $C487-SUM($C481:D481)))</f>
        <v>0</v>
      </c>
      <c r="F481" s="26">
        <f>IF(OR($E478="n/a",E487=0),0,MIN($C487/$E478, $C487-SUM($C481:E481)))</f>
        <v>0</v>
      </c>
      <c r="G481" s="26">
        <f>IF(OR($E478="n/a",F487=0),0,MIN($C487/$E478, $C487-SUM($C481:F481)))</f>
        <v>0</v>
      </c>
      <c r="H481" s="46">
        <f>IF(OR($E478="n/a",G487=0),0,MIN($C487/$E478, $C487-SUM($C481:G481)))</f>
        <v>0</v>
      </c>
      <c r="I481" s="40">
        <f>IF(OR($E478="n/a",H487=0),0,MIN($C487/$E478, $C487-SUM($C481:H481)))</f>
        <v>0</v>
      </c>
      <c r="J481" s="26">
        <f>IF(OR($E478="n/a",I487=0),0,MIN($C487/$E478, $C487-SUM($C481:I481)))</f>
        <v>0</v>
      </c>
      <c r="K481" s="26">
        <f>IF(OR($E478="n/a",J487=0),0,MIN($C487/$E478, $C487-SUM($C481:J481)))</f>
        <v>0</v>
      </c>
      <c r="L481" s="26">
        <f>IF(OR($E478="n/a",K487=0),0,MIN($C487/$E478, $C487-SUM($C481:K481)))</f>
        <v>0</v>
      </c>
      <c r="M481" s="26">
        <f>IF(OR($E478="n/a",L487=0),0,MIN($C487/$E478, $C487-SUM($C481:L481)))</f>
        <v>0</v>
      </c>
      <c r="N481" s="26">
        <f>IF(OR($E478="n/a",M487=0),0,MIN($C487/$E478, $C487-SUM($C481:M481)))</f>
        <v>0</v>
      </c>
      <c r="O481" s="26">
        <f>IF(OR($E478="n/a",N487=0),0,MIN($C487/$E478, $C487-SUM($C481:N481)))</f>
        <v>0</v>
      </c>
      <c r="P481" s="26">
        <f>IF(OR($E478="n/a",O487=0),0,MIN($C487/$E478, $C487-SUM($C481:O481)))</f>
        <v>0</v>
      </c>
      <c r="Q481" s="26">
        <f>IF(OR($E478="n/a",P487=0),0,MIN($C487/$E478, $C487-SUM($C481:P481)))</f>
        <v>0</v>
      </c>
      <c r="R481" s="26">
        <f>IF(OR($E478="n/a",Q487=0),0,MIN($C487/$E478, $C487-SUM($C481:Q481)))</f>
        <v>0</v>
      </c>
      <c r="S481" s="26">
        <f>IF(OR($E478="n/a",R487=0),0,MIN($C487/$E478, $C487-SUM($C481:R481)))</f>
        <v>0</v>
      </c>
      <c r="T481" s="26">
        <f>IF(OR($E478="n/a",S487=0),0,MIN($C487/$E478, $C487-SUM($C481:S481)))</f>
        <v>0</v>
      </c>
      <c r="U481" s="26">
        <f>IF(OR($E478="n/a",T487=0),0,MIN($C487/$E478, $C487-SUM($C481:T481)))</f>
        <v>0</v>
      </c>
      <c r="V481" s="26">
        <f>IF(OR($E478="n/a",U487=0),0,MIN($C487/$E478, $C487-SUM($C481:U481)))</f>
        <v>0</v>
      </c>
      <c r="W481" s="26">
        <f>IF(OR($E478="n/a",V487=0),0,MIN($C487/$E478, $C487-SUM($C481:V481)))</f>
        <v>0</v>
      </c>
      <c r="X481" s="26">
        <f>IF(OR($E478="n/a",W487=0),0,MIN($C487/$E478, $C487-SUM($C481:W481)))</f>
        <v>0</v>
      </c>
      <c r="Y481" s="26">
        <f>IF(OR($E478="n/a",X487=0),0,MIN($C487/$E478, $C487-SUM($C481:X481)))</f>
        <v>0</v>
      </c>
      <c r="Z481" s="26">
        <f>IF(OR($E478="n/a",Y487=0),0,MIN($C487/$E478, $C487-SUM($C481:Y481)))</f>
        <v>0</v>
      </c>
      <c r="AA481" s="26">
        <f>IF(OR($E478="n/a",Z487=0),0,MIN($C487/$E478, $C487-SUM($C481:Z481)))</f>
        <v>0</v>
      </c>
      <c r="AB481" s="26">
        <f>IF(OR($E478="n/a",AA487=0),0,MIN($C487/$E478, $C487-SUM($C481:AA481)))</f>
        <v>0</v>
      </c>
      <c r="AC481" s="26">
        <f>IF(OR($E478="n/a",AB487=0),0,MIN($C487/$E478, $C487-SUM($C481:AB481)))</f>
        <v>0</v>
      </c>
      <c r="AD481" s="26">
        <f>IF(OR($E478="n/a",AC487=0),0,MIN($C487/$E478, $C487-SUM($C481:AC481)))</f>
        <v>0</v>
      </c>
      <c r="AE481" s="26">
        <f>IF(OR($E478="n/a",AD487=0),0,MIN($C487/$E478, $C487-SUM($C481:AD481)))</f>
        <v>0</v>
      </c>
      <c r="AF481" s="26">
        <f>IF(OR($E478="n/a",AE487=0),0,MIN($C487/$E478, $C487-SUM($C481:AE481)))</f>
        <v>0</v>
      </c>
      <c r="AG481" s="26">
        <f>IF(OR($E478="n/a",AF487=0),0,MIN($C487/$E478, $C487-SUM($C481:AF481)))</f>
        <v>0</v>
      </c>
      <c r="AH481" s="26">
        <f>IF(OR($E478="n/a",AG487=0),0,MIN($C487/$E478, $C487-SUM($C481:AG481)))</f>
        <v>0</v>
      </c>
      <c r="AI481" s="26">
        <f>IF(OR($E478="n/a",AH487=0),0,MIN($C487/$E478, $C487-SUM($C481:AH481)))</f>
        <v>0</v>
      </c>
      <c r="AJ481" s="26">
        <f>IF(OR($E478="n/a",AI487=0),0,MIN($C487/$E478, $C487-SUM($C481:AI481)))</f>
        <v>0</v>
      </c>
      <c r="AK481" s="26">
        <f>IF(OR($E478="n/a",AJ487=0),0,MIN($C487/$E478, $C487-SUM($C481:AJ481)))</f>
        <v>0</v>
      </c>
      <c r="AL481" s="26">
        <f>IF(OR($E478="n/a",AK487=0),0,MIN($C487/$E478, $C487-SUM($C481:AK481)))</f>
        <v>0</v>
      </c>
      <c r="AM481" s="26">
        <f>IF(OR($E478="n/a",AL487=0),0,MIN($C487/$E478, $C487-SUM($C481:AL481)))</f>
        <v>0</v>
      </c>
      <c r="AN481" s="26">
        <f>IF(OR($E478="n/a",AM487=0),0,MIN($C487/$E478, $C487-SUM($C481:AM481)))</f>
        <v>0</v>
      </c>
      <c r="AO481" s="26">
        <f>IF(OR($E478="n/a",AN487=0),0,MIN($C487/$E478, $C487-SUM($C481:AN481)))</f>
        <v>0</v>
      </c>
      <c r="AP481" s="26">
        <f>IF(OR($E478="n/a",AO487=0),0,MIN($C487/$E478, $C487-SUM($C481:AO481)))</f>
        <v>0</v>
      </c>
      <c r="AQ481" s="26">
        <f>IF(OR($E478="n/a",AP487=0),0,MIN($C487/$E478, $C487-SUM($C481:AP481)))</f>
        <v>0</v>
      </c>
      <c r="AR481" s="26">
        <f>IF(OR($E478="n/a",AQ487=0),0,MIN($C487/$E478, $C487-SUM($C481:AQ481)))</f>
        <v>0</v>
      </c>
      <c r="AS481" s="26">
        <f>IF(OR($E478="n/a",AR487=0),0,MIN($C487/$E478, $C487-SUM($C481:AR481)))</f>
        <v>0</v>
      </c>
      <c r="AT481" s="26">
        <f>IF(OR($E478="n/a",AS487=0),0,MIN($C487/$E478, $C487-SUM($C481:AS481)))</f>
        <v>0</v>
      </c>
      <c r="AU481" s="26">
        <f>IF(OR($E478="n/a",AT487=0),0,MIN($C487/$E478, $C487-SUM($C481:AT481)))</f>
        <v>0</v>
      </c>
      <c r="AV481" s="26">
        <f>IF(OR($E478="n/a",AU487=0),0,MIN($C487/$E478, $C487-SUM($C481:AU481)))</f>
        <v>0</v>
      </c>
      <c r="AW481" s="26">
        <f>IF(OR($E478="n/a",AV487=0),0,MIN($C487/$E478, $C487-SUM($C481:AV481)))</f>
        <v>0</v>
      </c>
      <c r="AX481" s="26">
        <f>IF(OR($E478="n/a",AW487=0),0,MIN($C487/$E478, $C487-SUM($C481:AW481)))</f>
        <v>0</v>
      </c>
      <c r="AY481" s="26">
        <f>IF(OR($E478="n/a",AX487=0),0,MIN($C487/$E478, $C487-SUM($C481:AX481)))</f>
        <v>0</v>
      </c>
      <c r="AZ481" s="26">
        <f>IF(OR($E478="n/a",AY487=0),0,MIN($C487/$E478, $C487-SUM($C481:AY481)))</f>
        <v>0</v>
      </c>
      <c r="BA481" s="26">
        <f>IF(OR($E478="n/a",AZ487=0),0,MIN($C487/$E478, $C487-SUM($C481:AZ481)))</f>
        <v>0</v>
      </c>
      <c r="BB481" s="26">
        <f>IF(OR($E478="n/a",BA487=0),0,MIN($C487/$E478, $C487-SUM($C481:BA481)))</f>
        <v>0</v>
      </c>
      <c r="BC481" s="26">
        <f>IF(OR($E478="n/a",BB487=0),0,MIN($C487/$E478, $C487-SUM($C481:BB481)))</f>
        <v>0</v>
      </c>
      <c r="BD481" s="26">
        <f>IF(OR($E478="n/a",BC487=0),0,MIN($C487/$E478, $C487-SUM($C481:BC481)))</f>
        <v>0</v>
      </c>
      <c r="BE481" s="26">
        <f>IF(OR($E478="n/a",BD487=0),0,MIN($C487/$E478, $C487-SUM($C481:BD481)))</f>
        <v>0</v>
      </c>
      <c r="BF481" s="26">
        <f>IF(OR($E478="n/a",BE487=0),0,MIN($C487/$E478, $C487-SUM($C481:BE481)))</f>
        <v>0</v>
      </c>
      <c r="BG481" s="26">
        <f>IF(OR($E478="n/a",BF487=0),0,MIN($C487/$E478, $C487-SUM($C481:BF481)))</f>
        <v>0</v>
      </c>
      <c r="BH481" s="26">
        <f>IF(OR($E478="n/a",BG487=0),0,MIN($C487/$E478, $C487-SUM($C481:BG481)))</f>
        <v>0</v>
      </c>
      <c r="BI481" s="26">
        <f>IF(OR($E478="n/a",BH487=0),0,MIN($C487/$E478, $C487-SUM($C481:BH481)))</f>
        <v>0</v>
      </c>
      <c r="BJ481" s="26">
        <f>IF(OR($E478="n/a",BI487=0),0,MIN($C487/$E478, $C487-SUM($C481:BI481)))</f>
        <v>0</v>
      </c>
      <c r="BK481" s="26">
        <f>IF(OR($E478="n/a",BJ487=0),0,MIN($C487/$E478, $C487-SUM($C481:BJ481)))</f>
        <v>0</v>
      </c>
    </row>
    <row r="482" spans="2:63" hidden="1" outlineLevel="1" x14ac:dyDescent="0.3">
      <c r="B482" t="s">
        <v>47</v>
      </c>
      <c r="D482" s="26"/>
      <c r="E482" s="26"/>
      <c r="F482" s="26"/>
      <c r="G482" s="26"/>
      <c r="H482" s="46"/>
      <c r="I482" s="40">
        <f>IF(OR($E478="n/a",H487=0),0,IF($H486&gt;0,(MIN($H486/IF($E478&lt;=5,1,($E478-5)),$H486-SUM($H482:H482))), (MAX($H486/IF($E478&lt;=5,1,($E478-5)),$H486-SUM($H482:H482)))))</f>
        <v>0</v>
      </c>
      <c r="J482" s="40">
        <f>IF(OR($E478="n/a",I487=0),0,IF($H486&gt;0,(MIN($H486/IF($E478&lt;=5,1,($E478-5)),$H486-SUM($H482:I482))), (MAX($H486/IF($E478&lt;=5,1,($E478-5)),$H486-SUM($H482:I482)))))</f>
        <v>0</v>
      </c>
      <c r="K482" s="40">
        <f>IF(OR($E478="n/a",J487=0),0,IF($H486&gt;0,(MIN($H486/IF($E478&lt;=5,1,($E478-5)),$H486-SUM($H482:J482))), (MAX($H486/IF($E478&lt;=5,1,($E478-5)),$H486-SUM($H482:J482)))))</f>
        <v>0</v>
      </c>
      <c r="L482" s="40">
        <f>IF(OR($E478="n/a",K487=0),0,IF($H486&gt;0,(MIN($H486/IF($E478&lt;=5,1,($E478-5)),$H486-SUM($H482:K482))), (MAX($H486/IF($E478&lt;=5,1,($E478-5)),$H486-SUM($H482:K482)))))</f>
        <v>0</v>
      </c>
      <c r="M482" s="40">
        <f>IF(OR($E478="n/a",L487=0),0,IF($H486&gt;0,(MIN($H486/IF($E478&lt;=5,1,($E478-5)),$H486-SUM($H482:L482))), (MAX($H486/IF($E478&lt;=5,1,($E478-5)),$H486-SUM($H482:L482)))))</f>
        <v>0</v>
      </c>
      <c r="N482" s="40">
        <f>IF(OR($E478="n/a",M487=0),0,IF($H486&gt;0,(MIN($H486/IF($E478&lt;=5,1,($E478-5)),$H486-SUM($H482:M482))), (MAX($H486/IF($E478&lt;=5,1,($E478-5)),$H486-SUM($H482:M482)))))</f>
        <v>0</v>
      </c>
      <c r="O482" s="40">
        <f>IF(OR($E478="n/a",N487=0),0,IF($H486&gt;0,(MIN($H486/IF($E478&lt;=5,1,($E478-5)),$H486-SUM($H482:N482))), (MAX($H486/IF($E478&lt;=5,1,($E478-5)),$H486-SUM($H482:N482)))))</f>
        <v>0</v>
      </c>
      <c r="P482" s="40">
        <f>IF(OR($E478="n/a",O487=0),0,IF($H486&gt;0,(MIN($H486/IF($E478&lt;=5,1,($E478-5)),$H486-SUM($H482:O482))), (MAX($H486/IF($E478&lt;=5,1,($E478-5)),$H486-SUM($H482:O482)))))</f>
        <v>0</v>
      </c>
      <c r="Q482" s="40">
        <f>IF(OR($E478="n/a",P487=0),0,IF($H486&gt;0,(MIN($H486/IF($E478&lt;=5,1,($E478-5)),$H486-SUM($H482:P482))), (MAX($H486/IF($E478&lt;=5,1,($E478-5)),$H486-SUM($H482:P482)))))</f>
        <v>0</v>
      </c>
      <c r="R482" s="40">
        <f>IF(OR($E478="n/a",Q487=0),0,IF($H486&gt;0,(MIN($H486/IF($E478&lt;=5,1,($E478-5)),$H486-SUM($H482:Q482))), (MAX($H486/IF($E478&lt;=5,1,($E478-5)),$H486-SUM($H482:Q482)))))</f>
        <v>0</v>
      </c>
      <c r="S482" s="40">
        <f>IF(OR($E478="n/a",R487=0),0,IF($H486&gt;0,(MIN($H486/IF($E478&lt;=5,1,($E478-5)),$H486-SUM($H482:R482))), (MAX($H486/IF($E478&lt;=5,1,($E478-5)),$H486-SUM($H482:R482)))))</f>
        <v>0</v>
      </c>
      <c r="T482" s="40">
        <f>IF(OR($E478="n/a",S487=0),0,IF($H486&gt;0,(MIN($H486/IF($E478&lt;=5,1,($E478-5)),$H486-SUM($H482:S482))), (MAX($H486/IF($E478&lt;=5,1,($E478-5)),$H486-SUM($H482:S482)))))</f>
        <v>0</v>
      </c>
      <c r="U482" s="40">
        <f>IF(OR($E478="n/a",T487=0),0,IF($H486&gt;0,(MIN($H486/IF($E478&lt;=5,1,($E478-5)),$H486-SUM($H482:T482))), (MAX($H486/IF($E478&lt;=5,1,($E478-5)),$H486-SUM($H482:T482)))))</f>
        <v>0</v>
      </c>
      <c r="V482" s="40">
        <f>IF(OR($E478="n/a",U487=0),0,IF($H486&gt;0,(MIN($H486/IF($E478&lt;=5,1,($E478-5)),$H486-SUM($H482:U482))), (MAX($H486/IF($E478&lt;=5,1,($E478-5)),$H486-SUM($H482:U482)))))</f>
        <v>0</v>
      </c>
      <c r="W482" s="40">
        <f>IF(OR($E478="n/a",V487=0),0,IF($H486&gt;0,(MIN($H486/IF($E478&lt;=5,1,($E478-5)),$H486-SUM($H482:V482))), (MAX($H486/IF($E478&lt;=5,1,($E478-5)),$H486-SUM($H482:V482)))))</f>
        <v>0</v>
      </c>
      <c r="X482" s="40">
        <f>IF(OR($E478="n/a",W487=0),0,IF($H486&gt;0,(MIN($H486/IF($E478&lt;=5,1,($E478-5)),$H486-SUM($H482:W482))), (MAX($H486/IF($E478&lt;=5,1,($E478-5)),$H486-SUM($H482:W482)))))</f>
        <v>0</v>
      </c>
      <c r="Y482" s="40">
        <f>IF(OR($E478="n/a",X487=0),0,IF($H486&gt;0,(MIN($H486/IF($E478&lt;=5,1,($E478-5)),$H486-SUM($H482:X482))), (MAX($H486/IF($E478&lt;=5,1,($E478-5)),$H486-SUM($H482:X482)))))</f>
        <v>0</v>
      </c>
      <c r="Z482" s="40">
        <f>IF(OR($E478="n/a",Y487=0),0,IF($H486&gt;0,(MIN($H486/IF($E478&lt;=5,1,($E478-5)),$H486-SUM($H482:Y482))), (MAX($H486/IF($E478&lt;=5,1,($E478-5)),$H486-SUM($H482:Y482)))))</f>
        <v>0</v>
      </c>
      <c r="AA482" s="40">
        <f>IF(OR($E478="n/a",Z487=0),0,IF($H486&gt;0,(MIN($H486/IF($E478&lt;=5,1,($E478-5)),$H486-SUM($H482:Z482))), (MAX($H486/IF($E478&lt;=5,1,($E478-5)),$H486-SUM($H482:Z482)))))</f>
        <v>0</v>
      </c>
      <c r="AB482" s="40">
        <f>IF(OR($E478="n/a",AA487=0),0,IF($H486&gt;0,(MIN($H486/IF($E478&lt;=5,1,($E478-5)),$H486-SUM($H482:AA482))), (MAX($H486/IF($E478&lt;=5,1,($E478-5)),$H486-SUM($H482:AA482)))))</f>
        <v>0</v>
      </c>
      <c r="AC482" s="40">
        <f>IF(OR($E478="n/a",AB487=0),0,IF($H486&gt;0,(MIN($H486/IF($E478&lt;=5,1,($E478-5)),$H486-SUM($H482:AB482))), (MAX($H486/IF($E478&lt;=5,1,($E478-5)),$H486-SUM($H482:AB482)))))</f>
        <v>0</v>
      </c>
      <c r="AD482" s="40">
        <f>IF(OR($E478="n/a",AC487=0),0,IF($H486&gt;0,(MIN($H486/IF($E478&lt;=5,1,($E478-5)),$H486-SUM($H482:AC482))), (MAX($H486/IF($E478&lt;=5,1,($E478-5)),$H486-SUM($H482:AC482)))))</f>
        <v>0</v>
      </c>
      <c r="AE482" s="40">
        <f>IF(OR($E478="n/a",AD487=0),0,IF($H486&gt;0,(MIN($H486/IF($E478&lt;=5,1,($E478-5)),$H486-SUM($H482:AD482))), (MAX($H486/IF($E478&lt;=5,1,($E478-5)),$H486-SUM($H482:AD482)))))</f>
        <v>0</v>
      </c>
      <c r="AF482" s="40">
        <f>IF(OR($E478="n/a",AE487=0),0,IF($H486&gt;0,(MIN($H486/IF($E478&lt;=5,1,($E478-5)),$H486-SUM($H482:AE482))), (MAX($H486/IF($E478&lt;=5,1,($E478-5)),$H486-SUM($H482:AE482)))))</f>
        <v>0</v>
      </c>
      <c r="AG482" s="40">
        <f>IF(OR($E478="n/a",AF487=0),0,IF($H486&gt;0,(MIN($H486/IF($E478&lt;=5,1,($E478-5)),$H486-SUM($H482:AF482))), (MAX($H486/IF($E478&lt;=5,1,($E478-5)),$H486-SUM($H482:AF482)))))</f>
        <v>0</v>
      </c>
      <c r="AH482" s="40">
        <f>IF(OR($E478="n/a",AG487=0),0,IF($H486&gt;0,(MIN($H486/IF($E478&lt;=5,1,($E478-5)),$H486-SUM($H482:AG482))), (MAX($H486/IF($E478&lt;=5,1,($E478-5)),$H486-SUM($H482:AG482)))))</f>
        <v>0</v>
      </c>
      <c r="AI482" s="40">
        <f>IF(OR($E478="n/a",AH487=0),0,IF($H486&gt;0,(MIN($H486/IF($E478&lt;=5,1,($E478-5)),$H486-SUM($H482:AH482))), (MAX($H486/IF($E478&lt;=5,1,($E478-5)),$H486-SUM($H482:AH482)))))</f>
        <v>0</v>
      </c>
      <c r="AJ482" s="40">
        <f>IF(OR($E478="n/a",AI487=0),0,IF($H486&gt;0,(MIN($H486/IF($E478&lt;=5,1,($E478-5)),$H486-SUM($H482:AI482))), (MAX($H486/IF($E478&lt;=5,1,($E478-5)),$H486-SUM($H482:AI482)))))</f>
        <v>0</v>
      </c>
      <c r="AK482" s="40">
        <f>IF(OR($E478="n/a",AJ487=0),0,IF($H486&gt;0,(MIN($H486/IF($E478&lt;=5,1,($E478-5)),$H486-SUM($H482:AJ482))), (MAX($H486/IF($E478&lt;=5,1,($E478-5)),$H486-SUM($H482:AJ482)))))</f>
        <v>0</v>
      </c>
      <c r="AL482" s="40">
        <f>IF(OR($E478="n/a",AK487=0),0,IF($H486&gt;0,(MIN($H486/IF($E478&lt;=5,1,($E478-5)),$H486-SUM($H482:AK482))), (MAX($H486/IF($E478&lt;=5,1,($E478-5)),$H486-SUM($H482:AK482)))))</f>
        <v>0</v>
      </c>
      <c r="AM482" s="40">
        <f>IF(OR($E478="n/a",AL487=0),0,IF($H486&gt;0,(MIN($H486/IF($E478&lt;=5,1,($E478-5)),$H486-SUM($H482:AL482))), (MAX($H486/IF($E478&lt;=5,1,($E478-5)),$H486-SUM($H482:AL482)))))</f>
        <v>0</v>
      </c>
      <c r="AN482" s="40">
        <f>IF(OR($E478="n/a",AM487=0),0,IF($H486&gt;0,(MIN($H486/IF($E478&lt;=5,1,($E478-5)),$H486-SUM($H482:AM482))), (MAX($H486/IF($E478&lt;=5,1,($E478-5)),$H486-SUM($H482:AM482)))))</f>
        <v>0</v>
      </c>
      <c r="AO482" s="40">
        <f>IF(OR($E478="n/a",AN487=0),0,IF($H486&gt;0,(MIN($H486/IF($E478&lt;=5,1,($E478-5)),$H486-SUM($H482:AN482))), (MAX($H486/IF($E478&lt;=5,1,($E478-5)),$H486-SUM($H482:AN482)))))</f>
        <v>0</v>
      </c>
      <c r="AP482" s="40">
        <f>IF(OR($E478="n/a",AO487=0),0,IF($H486&gt;0,(MIN($H486/IF($E478&lt;=5,1,($E478-5)),$H486-SUM($H482:AO482))), (MAX($H486/IF($E478&lt;=5,1,($E478-5)),$H486-SUM($H482:AO482)))))</f>
        <v>0</v>
      </c>
      <c r="AQ482" s="40">
        <f>IF(OR($E478="n/a",AP487=0),0,IF($H486&gt;0,(MIN($H486/IF($E478&lt;=5,1,($E478-5)),$H486-SUM($H482:AP482))), (MAX($H486/IF($E478&lt;=5,1,($E478-5)),$H486-SUM($H482:AP482)))))</f>
        <v>0</v>
      </c>
      <c r="AR482" s="40">
        <f>IF(OR($E478="n/a",AQ487=0),0,IF($H486&gt;0,(MIN($H486/IF($E478&lt;=5,1,($E478-5)),$H486-SUM($H482:AQ482))), (MAX($H486/IF($E478&lt;=5,1,($E478-5)),$H486-SUM($H482:AQ482)))))</f>
        <v>0</v>
      </c>
      <c r="AS482" s="40">
        <f>IF(OR($E478="n/a",AR487=0),0,IF($H486&gt;0,(MIN($H486/IF($E478&lt;=5,1,($E478-5)),$H486-SUM($H482:AR482))), (MAX($H486/IF($E478&lt;=5,1,($E478-5)),$H486-SUM($H482:AR482)))))</f>
        <v>0</v>
      </c>
      <c r="AT482" s="40">
        <f>IF(OR($E478="n/a",AS487=0),0,IF($H486&gt;0,(MIN($H486/IF($E478&lt;=5,1,($E478-5)),$H486-SUM($H482:AS482))), (MAX($H486/IF($E478&lt;=5,1,($E478-5)),$H486-SUM($H482:AS482)))))</f>
        <v>0</v>
      </c>
      <c r="AU482" s="40">
        <f>IF(OR($E478="n/a",AT487=0),0,IF($H486&gt;0,(MIN($H486/IF($E478&lt;=5,1,($E478-5)),$H486-SUM($H482:AT482))), (MAX($H486/IF($E478&lt;=5,1,($E478-5)),$H486-SUM($H482:AT482)))))</f>
        <v>0</v>
      </c>
      <c r="AV482" s="40">
        <f>IF(OR($E478="n/a",AU487=0),0,IF($H486&gt;0,(MIN($H486/IF($E478&lt;=5,1,($E478-5)),$H486-SUM($H482:AU482))), (MAX($H486/IF($E478&lt;=5,1,($E478-5)),$H486-SUM($H482:AU482)))))</f>
        <v>0</v>
      </c>
      <c r="AW482" s="40">
        <f>IF(OR($E478="n/a",AV487=0),0,IF($H486&gt;0,(MIN($H486/IF($E478&lt;=5,1,($E478-5)),$H486-SUM($H482:AV482))), (MAX($H486/IF($E478&lt;=5,1,($E478-5)),$H486-SUM($H482:AV482)))))</f>
        <v>0</v>
      </c>
      <c r="AX482" s="40">
        <f>IF(OR($E478="n/a",AW487=0),0,IF($H486&gt;0,(MIN($H486/IF($E478&lt;=5,1,($E478-5)),$H486-SUM($H482:AW482))), (MAX($H486/IF($E478&lt;=5,1,($E478-5)),$H486-SUM($H482:AW482)))))</f>
        <v>0</v>
      </c>
      <c r="AY482" s="40">
        <f>IF(OR($E478="n/a",AX487=0),0,IF($H486&gt;0,(MIN($H486/IF($E478&lt;=5,1,($E478-5)),$H486-SUM($H482:AX482))), (MAX($H486/IF($E478&lt;=5,1,($E478-5)),$H486-SUM($H482:AX482)))))</f>
        <v>0</v>
      </c>
      <c r="AZ482" s="40">
        <f>IF(OR($E478="n/a",AY487=0),0,IF($H486&gt;0,(MIN($H486/IF($E478&lt;=5,1,($E478-5)),$H486-SUM($H482:AY482))), (MAX($H486/IF($E478&lt;=5,1,($E478-5)),$H486-SUM($H482:AY482)))))</f>
        <v>0</v>
      </c>
      <c r="BA482" s="40">
        <f>IF(OR($E478="n/a",AZ487=0),0,IF($H486&gt;0,(MIN($H486/IF($E478&lt;=5,1,($E478-5)),$H486-SUM($H482:AZ482))), (MAX($H486/IF($E478&lt;=5,1,($E478-5)),$H486-SUM($H482:AZ482)))))</f>
        <v>0</v>
      </c>
      <c r="BB482" s="40">
        <f>IF(OR($E478="n/a",BA487=0),0,IF($H486&gt;0,(MIN($H486/IF($E478&lt;=5,1,($E478-5)),$H486-SUM($H482:BA482))), (MAX($H486/IF($E478&lt;=5,1,($E478-5)),$H486-SUM($H482:BA482)))))</f>
        <v>0</v>
      </c>
      <c r="BC482" s="40">
        <f>IF(OR($E478="n/a",BB487=0),0,IF($H486&gt;0,(MIN($H486/IF($E478&lt;=5,1,($E478-5)),$H486-SUM($H482:BB482))), (MAX($H486/IF($E478&lt;=5,1,($E478-5)),$H486-SUM($H482:BB482)))))</f>
        <v>0</v>
      </c>
      <c r="BD482" s="40">
        <f>IF(OR($E478="n/a",BC487=0),0,IF($H486&gt;0,(MIN($H486/IF($E478&lt;=5,1,($E478-5)),$H486-SUM($H482:BC482))), (MAX($H486/IF($E478&lt;=5,1,($E478-5)),$H486-SUM($H482:BC482)))))</f>
        <v>0</v>
      </c>
      <c r="BE482" s="40">
        <f>IF(OR($E478="n/a",BD487=0),0,IF($H486&gt;0,(MIN($H486/IF($E478&lt;=5,1,($E478-5)),$H486-SUM($H482:BD482))), (MAX($H486/IF($E478&lt;=5,1,($E478-5)),$H486-SUM($H482:BD482)))))</f>
        <v>0</v>
      </c>
      <c r="BF482" s="40">
        <f>IF(OR($E478="n/a",BE487=0),0,IF($H486&gt;0,(MIN($H486/IF($E478&lt;=5,1,($E478-5)),$H486-SUM($H482:BE482))), (MAX($H486/IF($E478&lt;=5,1,($E478-5)),$H486-SUM($H482:BE482)))))</f>
        <v>0</v>
      </c>
      <c r="BG482" s="40">
        <f>IF(OR($E478="n/a",BF487=0),0,IF($H486&gt;0,(MIN($H486/IF($E478&lt;=5,1,($E478-5)),$H486-SUM($H482:BF482))), (MAX($H486/IF($E478&lt;=5,1,($E478-5)),$H486-SUM($H482:BF482)))))</f>
        <v>0</v>
      </c>
      <c r="BH482" s="40">
        <f>IF(OR($E478="n/a",BG487=0),0,IF($H486&gt;0,(MIN($H486/IF($E478&lt;=5,1,($E478-5)),$H486-SUM($H482:BG482))), (MAX($H486/IF($E478&lt;=5,1,($E478-5)),$H486-SUM($H482:BG482)))))</f>
        <v>0</v>
      </c>
      <c r="BI482" s="40">
        <f>IF(OR($E478="n/a",BH487=0),0,IF($H486&gt;0,(MIN($H486/IF($E478&lt;=5,1,($E478-5)),$H486-SUM($H482:BH482))), (MAX($H486/IF($E478&lt;=5,1,($E478-5)),$H486-SUM($H482:BH482)))))</f>
        <v>0</v>
      </c>
      <c r="BJ482" s="40">
        <f>IF(OR($E478="n/a",BI487=0),0,IF($H486&gt;0,(MIN($H486/IF($E478&lt;=5,1,($E478-5)),$H486-SUM($H482:BI482))), (MAX($H486/IF($E478&lt;=5,1,($E478-5)),$H486-SUM($H482:BI482)))))</f>
        <v>0</v>
      </c>
      <c r="BK482" s="40">
        <f>IF(OR($E478="n/a",BJ487=0),0,IF($H486&gt;0,(MIN($H486/IF($E478&lt;=5,1,($E478-5)),$H486-SUM($H482:BJ482))), (MAX($H486/IF($E478&lt;=5,1,($E478-5)),$H486-SUM($H482:BJ482)))))</f>
        <v>0</v>
      </c>
    </row>
    <row r="483" spans="2:63" hidden="1" outlineLevel="1" x14ac:dyDescent="0.3">
      <c r="B483" t="s">
        <v>46</v>
      </c>
    </row>
    <row r="484" spans="2:63" hidden="1" outlineLevel="1" x14ac:dyDescent="0.3">
      <c r="B484" t="s">
        <v>42</v>
      </c>
      <c r="H484" s="14">
        <f>Inputs!D74/Inputs!I5</f>
        <v>0</v>
      </c>
    </row>
    <row r="485" spans="2:63" hidden="1" outlineLevel="1" x14ac:dyDescent="0.3">
      <c r="B485" t="s">
        <v>43</v>
      </c>
      <c r="D485" s="71"/>
      <c r="E485" s="71"/>
      <c r="F485" s="71"/>
      <c r="G485" s="71"/>
      <c r="H485" s="83">
        <f>Inputs!I101/Inputs!I5</f>
        <v>0</v>
      </c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</row>
    <row r="486" spans="2:63" hidden="1" outlineLevel="1" x14ac:dyDescent="0.3">
      <c r="B486" t="s">
        <v>29</v>
      </c>
      <c r="H486" s="14">
        <f>SUM(H484:H485)</f>
        <v>0</v>
      </c>
    </row>
    <row r="487" spans="2:63" hidden="1" outlineLevel="1" x14ac:dyDescent="0.3">
      <c r="B487" t="s">
        <v>44</v>
      </c>
      <c r="C487" s="9">
        <f>D478</f>
        <v>0</v>
      </c>
      <c r="D487" s="9">
        <f>C487-D481-D482+D486</f>
        <v>0</v>
      </c>
      <c r="E487" s="9">
        <f t="shared" ref="E487:G487" si="578">D487-E481-E482+E486</f>
        <v>0</v>
      </c>
      <c r="F487" s="9">
        <f t="shared" si="578"/>
        <v>0</v>
      </c>
      <c r="G487" s="9">
        <f t="shared" si="578"/>
        <v>0</v>
      </c>
      <c r="H487" s="14">
        <f>G487-H481-H482+H486</f>
        <v>0</v>
      </c>
      <c r="I487" s="23">
        <f t="shared" ref="I487:AH487" si="579">H487-I481-I482+I486</f>
        <v>0</v>
      </c>
      <c r="J487" s="9">
        <f t="shared" si="579"/>
        <v>0</v>
      </c>
      <c r="K487" s="9">
        <f t="shared" si="579"/>
        <v>0</v>
      </c>
      <c r="L487" s="9">
        <f t="shared" si="579"/>
        <v>0</v>
      </c>
      <c r="M487" s="9">
        <f t="shared" si="579"/>
        <v>0</v>
      </c>
      <c r="N487" s="9">
        <f t="shared" si="579"/>
        <v>0</v>
      </c>
      <c r="O487" s="9">
        <f t="shared" si="579"/>
        <v>0</v>
      </c>
      <c r="P487" s="9">
        <f t="shared" si="579"/>
        <v>0</v>
      </c>
      <c r="Q487" s="9">
        <f t="shared" si="579"/>
        <v>0</v>
      </c>
      <c r="R487" s="9">
        <f t="shared" si="579"/>
        <v>0</v>
      </c>
      <c r="S487" s="9">
        <f t="shared" si="579"/>
        <v>0</v>
      </c>
      <c r="T487" s="9">
        <f t="shared" si="579"/>
        <v>0</v>
      </c>
      <c r="U487" s="9">
        <f t="shared" si="579"/>
        <v>0</v>
      </c>
      <c r="V487" s="9">
        <f t="shared" si="579"/>
        <v>0</v>
      </c>
      <c r="W487" s="9">
        <f t="shared" si="579"/>
        <v>0</v>
      </c>
      <c r="X487" s="9">
        <f t="shared" si="579"/>
        <v>0</v>
      </c>
      <c r="Y487" s="9">
        <f t="shared" si="579"/>
        <v>0</v>
      </c>
      <c r="Z487" s="9">
        <f t="shared" si="579"/>
        <v>0</v>
      </c>
      <c r="AA487" s="9">
        <f t="shared" si="579"/>
        <v>0</v>
      </c>
      <c r="AB487" s="9">
        <f t="shared" si="579"/>
        <v>0</v>
      </c>
      <c r="AC487" s="9">
        <f t="shared" si="579"/>
        <v>0</v>
      </c>
      <c r="AD487" s="9">
        <f t="shared" si="579"/>
        <v>0</v>
      </c>
      <c r="AE487" s="9">
        <f t="shared" si="579"/>
        <v>0</v>
      </c>
      <c r="AF487" s="9">
        <f t="shared" si="579"/>
        <v>0</v>
      </c>
      <c r="AG487" s="9">
        <f t="shared" si="579"/>
        <v>0</v>
      </c>
      <c r="AH487" s="9">
        <f t="shared" si="579"/>
        <v>0</v>
      </c>
      <c r="AI487" s="9">
        <f t="shared" ref="AI487" si="580">AH487-AI481-AI482+AI486</f>
        <v>0</v>
      </c>
      <c r="AJ487" s="9">
        <f t="shared" ref="AJ487" si="581">AI487-AJ481-AJ482+AJ486</f>
        <v>0</v>
      </c>
      <c r="AK487" s="9">
        <f t="shared" ref="AK487" si="582">AJ487-AK481-AK482+AK486</f>
        <v>0</v>
      </c>
      <c r="AL487" s="9">
        <f t="shared" ref="AL487" si="583">AK487-AL481-AL482+AL486</f>
        <v>0</v>
      </c>
      <c r="AM487" s="9">
        <f t="shared" ref="AM487" si="584">AL487-AM481-AM482+AM486</f>
        <v>0</v>
      </c>
      <c r="AN487" s="9">
        <f t="shared" ref="AN487" si="585">AM487-AN481-AN482+AN486</f>
        <v>0</v>
      </c>
      <c r="AO487" s="9">
        <f t="shared" ref="AO487" si="586">AN487-AO481-AO482+AO486</f>
        <v>0</v>
      </c>
      <c r="AP487" s="9">
        <f t="shared" ref="AP487" si="587">AO487-AP481-AP482+AP486</f>
        <v>0</v>
      </c>
      <c r="AQ487" s="9">
        <f t="shared" ref="AQ487" si="588">AP487-AQ481-AQ482+AQ486</f>
        <v>0</v>
      </c>
      <c r="AR487" s="9">
        <f t="shared" ref="AR487" si="589">AQ487-AR481-AR482+AR486</f>
        <v>0</v>
      </c>
      <c r="AS487" s="9">
        <f t="shared" ref="AS487" si="590">AR487-AS481-AS482+AS486</f>
        <v>0</v>
      </c>
      <c r="AT487" s="9">
        <f t="shared" ref="AT487" si="591">AS487-AT481-AT482+AT486</f>
        <v>0</v>
      </c>
      <c r="AU487" s="9">
        <f t="shared" ref="AU487" si="592">AT487-AU481-AU482+AU486</f>
        <v>0</v>
      </c>
      <c r="AV487" s="9">
        <f t="shared" ref="AV487" si="593">AU487-AV481-AV482+AV486</f>
        <v>0</v>
      </c>
      <c r="AW487" s="9">
        <f t="shared" ref="AW487" si="594">AV487-AW481-AW482+AW486</f>
        <v>0</v>
      </c>
      <c r="AX487" s="9">
        <f t="shared" ref="AX487" si="595">AW487-AX481-AX482+AX486</f>
        <v>0</v>
      </c>
      <c r="AY487" s="9">
        <f t="shared" ref="AY487" si="596">AX487-AY481-AY482+AY486</f>
        <v>0</v>
      </c>
      <c r="AZ487" s="9">
        <f t="shared" ref="AZ487" si="597">AY487-AZ481-AZ482+AZ486</f>
        <v>0</v>
      </c>
      <c r="BA487" s="9">
        <f t="shared" ref="BA487" si="598">AZ487-BA481-BA482+BA486</f>
        <v>0</v>
      </c>
      <c r="BB487" s="9">
        <f t="shared" ref="BB487" si="599">BA487-BB481-BB482+BB486</f>
        <v>0</v>
      </c>
      <c r="BC487" s="9">
        <f t="shared" ref="BC487" si="600">BB487-BC481-BC482+BC486</f>
        <v>0</v>
      </c>
      <c r="BD487" s="9">
        <f t="shared" ref="BD487" si="601">BC487-BD481-BD482+BD486</f>
        <v>0</v>
      </c>
      <c r="BE487" s="9">
        <f t="shared" ref="BE487" si="602">BD487-BE481-BE482+BE486</f>
        <v>0</v>
      </c>
      <c r="BF487" s="9">
        <f t="shared" ref="BF487" si="603">BE487-BF481-BF482+BF486</f>
        <v>0</v>
      </c>
      <c r="BG487" s="9">
        <f t="shared" ref="BG487" si="604">BF487-BG481-BG482+BG486</f>
        <v>0</v>
      </c>
      <c r="BH487" s="9">
        <f t="shared" ref="BH487" si="605">BG487-BH481-BH482+BH486</f>
        <v>0</v>
      </c>
      <c r="BI487" s="9">
        <f t="shared" ref="BI487" si="606">BH487-BI481-BI482+BI486</f>
        <v>0</v>
      </c>
      <c r="BJ487" s="9">
        <f t="shared" ref="BJ487" si="607">BI487-BJ481-BJ482+BJ486</f>
        <v>0</v>
      </c>
      <c r="BK487" s="9">
        <f t="shared" ref="BK487" si="608">BJ487-BK481-BK482+BK486</f>
        <v>0</v>
      </c>
    </row>
    <row r="488" spans="2:63" hidden="1" outlineLevel="1" x14ac:dyDescent="0.3"/>
    <row r="489" spans="2:63" hidden="1" outlineLevel="1" x14ac:dyDescent="0.3"/>
    <row r="490" spans="2:63" hidden="1" outlineLevel="1" x14ac:dyDescent="0.3">
      <c r="B490" t="s">
        <v>27</v>
      </c>
      <c r="D490" s="8">
        <f>Inputs!E26*(1+IF(D2&lt;="2017",Inputs!E10,Inputs!E9))^0.5</f>
        <v>0</v>
      </c>
      <c r="E490" s="8">
        <f>Inputs!F26*(1+IF(E2&lt;="2017",Inputs!F10,Inputs!F9))^0.5</f>
        <v>0</v>
      </c>
      <c r="F490" s="8">
        <f>Inputs!G26*(1+IF(F2&lt;="2017",Inputs!G10,Inputs!G9))^0.5</f>
        <v>0</v>
      </c>
      <c r="G490" s="8">
        <f>Inputs!H26*(1+IF(G2&lt;="2017",Inputs!H10,Inputs!H9))^0.5</f>
        <v>0</v>
      </c>
      <c r="H490" s="11">
        <f>Inputs!I26*(1+IF(H2&lt;="2017",Inputs!I10,Inputs!I9))^0.5</f>
        <v>0</v>
      </c>
      <c r="I490" s="12">
        <f>Inputs!J26*(1+IF(I2&lt;="2017",Inputs!J10,Inputs!J9))^0.5</f>
        <v>0</v>
      </c>
      <c r="J490" s="8">
        <f>Inputs!K26*(1+IF(J2&lt;="2017",Inputs!K10,Inputs!K9))^0.5</f>
        <v>0</v>
      </c>
      <c r="K490" s="8">
        <f>Inputs!L26*(1+IF(K2&lt;="2017",Inputs!L10,Inputs!L9))^0.5</f>
        <v>0</v>
      </c>
      <c r="L490" s="8">
        <f>Inputs!M26*(1+IF(L2&lt;="2017",Inputs!M10,Inputs!M9))^0.5</f>
        <v>0</v>
      </c>
      <c r="M490" s="8">
        <f>Inputs!N26*(1+IF(M2&lt;="2017",Inputs!N10,Inputs!N9))^0.5</f>
        <v>0</v>
      </c>
    </row>
    <row r="491" spans="2:63" hidden="1" outlineLevel="1" x14ac:dyDescent="0.3"/>
    <row r="492" spans="2:63" hidden="1" outlineLevel="1" x14ac:dyDescent="0.3">
      <c r="B492" t="s">
        <v>48</v>
      </c>
    </row>
    <row r="493" spans="2:63" hidden="1" outlineLevel="1" x14ac:dyDescent="0.3">
      <c r="B493" s="15">
        <v>2013</v>
      </c>
      <c r="C493">
        <v>1</v>
      </c>
      <c r="E493" s="16">
        <f>IF($F$478="n/a",0,IF(E$3&lt;=$C493,0,IF(E$3&gt;($F$478+$C493),INDEX($D$490:$W$490,,$C493)-SUM($D493:D493),INDEX($D$490:$W$490,,$C493)/$F$478)))</f>
        <v>0</v>
      </c>
      <c r="F493" s="16">
        <f>IF($F$478="n/a",0,IF(F$3&lt;=$C493,0,IF(F$3&gt;($F$478+$C493),INDEX($D$490:$W$490,,$C493)-SUM($D493:E493),INDEX($D$490:$W$490,,$C493)/$F$478)))</f>
        <v>0</v>
      </c>
      <c r="G493" s="16">
        <f>IF($F$478="n/a",0,IF(G$3&lt;=$C493,0,IF(G$3&gt;($F$478+$C493),INDEX($D$490:$W$490,,$C493)-SUM($D493:F493),INDEX($D$490:$W$490,,$C493)/$F$478)))</f>
        <v>0</v>
      </c>
      <c r="H493" s="21">
        <f>IF($F$478="n/a",0,IF(H$3&lt;=$C493,0,IF(H$3&gt;($F$478+$C493),INDEX($D$490:$W$490,,$C493)-SUM($D493:G493),INDEX($D$490:$W$490,,$C493)/$F$478)))</f>
        <v>0</v>
      </c>
      <c r="I493" s="43">
        <f>IF($F$478="n/a",0,IF(I$3&lt;=$C493,0,IF(I$3&gt;($F$478+$C493),INDEX($D$490:$W$490,,$C493)-SUM($D493:H493),INDEX($D$490:$W$490,,$C493)/$F$478)))</f>
        <v>0</v>
      </c>
      <c r="J493" s="16">
        <f>IF($F$478="n/a",0,IF(J$3&lt;=$C493,0,IF(J$3&gt;($F$478+$C493),INDEX($D$490:$W$490,,$C493)-SUM($D493:I493),INDEX($D$490:$W$490,,$C493)/$F$478)))</f>
        <v>0</v>
      </c>
      <c r="K493" s="16">
        <f>IF($F$478="n/a",0,IF(K$3&lt;=$C493,0,IF(K$3&gt;($F$478+$C493),INDEX($D$490:$W$490,,$C493)-SUM($D493:J493),INDEX($D$490:$W$490,,$C493)/$F$478)))</f>
        <v>0</v>
      </c>
      <c r="L493" s="16">
        <f>IF($F$478="n/a",0,IF(L$3&lt;=$C493,0,IF(L$3&gt;($F$478+$C493),INDEX($D$490:$W$490,,$C493)-SUM($D493:K493),INDEX($D$490:$W$490,,$C493)/$F$478)))</f>
        <v>0</v>
      </c>
      <c r="M493" s="16">
        <f>IF($F$478="n/a",0,IF(M$3&lt;=$C493,0,IF(M$3&gt;($F$478+$C493),INDEX($D$490:$W$490,,$C493)-SUM($D493:L493),INDEX($D$490:$W$490,,$C493)/$F$478)))</f>
        <v>0</v>
      </c>
      <c r="N493" s="16">
        <f>IF($F$478="n/a",0,IF(N$3&lt;=$C493,0,IF(N$3&gt;($F$478+$C493),INDEX($D$490:$W$490,,$C493)-SUM($D493:M493),INDEX($D$490:$W$490,,$C493)/$F$478)))</f>
        <v>0</v>
      </c>
      <c r="O493" s="16">
        <f>IF($F$478="n/a",0,IF(O$3&lt;=$C493,0,IF(O$3&gt;($F$478+$C493),INDEX($D$490:$W$490,,$C493)-SUM($D493:N493),INDEX($D$490:$W$490,,$C493)/$F$478)))</f>
        <v>0</v>
      </c>
      <c r="P493" s="16">
        <f>IF($F$478="n/a",0,IF(P$3&lt;=$C493,0,IF(P$3&gt;($F$478+$C493),INDEX($D$490:$W$490,,$C493)-SUM($D493:O493),INDEX($D$490:$W$490,,$C493)/$F$478)))</f>
        <v>0</v>
      </c>
      <c r="Q493" s="16">
        <f>IF($F$478="n/a",0,IF(Q$3&lt;=$C493,0,IF(Q$3&gt;($F$478+$C493),INDEX($D$490:$W$490,,$C493)-SUM($D493:P493),INDEX($D$490:$W$490,,$C493)/$F$478)))</f>
        <v>0</v>
      </c>
      <c r="R493" s="16">
        <f>IF($F$478="n/a",0,IF(R$3&lt;=$C493,0,IF(R$3&gt;($F$478+$C493),INDEX($D$490:$W$490,,$C493)-SUM($D493:Q493),INDEX($D$490:$W$490,,$C493)/$F$478)))</f>
        <v>0</v>
      </c>
      <c r="S493" s="16">
        <f>IF($F$478="n/a",0,IF(S$3&lt;=$C493,0,IF(S$3&gt;($F$478+$C493),INDEX($D$490:$W$490,,$C493)-SUM($D493:R493),INDEX($D$490:$W$490,,$C493)/$F$478)))</f>
        <v>0</v>
      </c>
      <c r="T493" s="16">
        <f>IF($F$478="n/a",0,IF(T$3&lt;=$C493,0,IF(T$3&gt;($F$478+$C493),INDEX($D$490:$W$490,,$C493)-SUM($D493:S493),INDEX($D$490:$W$490,,$C493)/$F$478)))</f>
        <v>0</v>
      </c>
      <c r="U493" s="16">
        <f>IF($F$478="n/a",0,IF(U$3&lt;=$C493,0,IF(U$3&gt;($F$478+$C493),INDEX($D$490:$W$490,,$C493)-SUM($D493:T493),INDEX($D$490:$W$490,,$C493)/$F$478)))</f>
        <v>0</v>
      </c>
      <c r="V493" s="16">
        <f>IF($F$478="n/a",0,IF(V$3&lt;=$C493,0,IF(V$3&gt;($F$478+$C493),INDEX($D$490:$W$490,,$C493)-SUM($D493:U493),INDEX($D$490:$W$490,,$C493)/$F$478)))</f>
        <v>0</v>
      </c>
      <c r="W493" s="16">
        <f>IF($F$478="n/a",0,IF(W$3&lt;=$C493,0,IF(W$3&gt;($F$478+$C493),INDEX($D$490:$W$490,,$C493)-SUM($D493:V493),INDEX($D$490:$W$490,,$C493)/$F$478)))</f>
        <v>0</v>
      </c>
      <c r="X493" s="16">
        <f>IF($F$478="n/a",0,IF(X$3&lt;=$C493,0,IF(X$3&gt;($F$478+$C493),INDEX($D$490:$W$490,,$C493)-SUM($D493:W493),INDEX($D$490:$W$490,,$C493)/$F$478)))</f>
        <v>0</v>
      </c>
      <c r="Y493" s="16">
        <f>IF($F$478="n/a",0,IF(Y$3&lt;=$C493,0,IF(Y$3&gt;($F$478+$C493),INDEX($D$490:$W$490,,$C493)-SUM($D493:X493),INDEX($D$490:$W$490,,$C493)/$F$478)))</f>
        <v>0</v>
      </c>
      <c r="Z493" s="16">
        <f>IF($F$478="n/a",0,IF(Z$3&lt;=$C493,0,IF(Z$3&gt;($F$478+$C493),INDEX($D$490:$W$490,,$C493)-SUM($D493:Y493),INDEX($D$490:$W$490,,$C493)/$F$478)))</f>
        <v>0</v>
      </c>
      <c r="AA493" s="16">
        <f>IF($F$478="n/a",0,IF(AA$3&lt;=$C493,0,IF(AA$3&gt;($F$478+$C493),INDEX($D$490:$W$490,,$C493)-SUM($D493:Z493),INDEX($D$490:$W$490,,$C493)/$F$478)))</f>
        <v>0</v>
      </c>
      <c r="AB493" s="16">
        <f>IF($F$478="n/a",0,IF(AB$3&lt;=$C493,0,IF(AB$3&gt;($F$478+$C493),INDEX($D$490:$W$490,,$C493)-SUM($D493:AA493),INDEX($D$490:$W$490,,$C493)/$F$478)))</f>
        <v>0</v>
      </c>
      <c r="AC493" s="16">
        <f>IF($F$478="n/a",0,IF(AC$3&lt;=$C493,0,IF(AC$3&gt;($F$478+$C493),INDEX($D$490:$W$490,,$C493)-SUM($D493:AB493),INDEX($D$490:$W$490,,$C493)/$F$478)))</f>
        <v>0</v>
      </c>
      <c r="AD493" s="16">
        <f>IF($F$478="n/a",0,IF(AD$3&lt;=$C493,0,IF(AD$3&gt;($F$478+$C493),INDEX($D$490:$W$490,,$C493)-SUM($D493:AC493),INDEX($D$490:$W$490,,$C493)/$F$478)))</f>
        <v>0</v>
      </c>
      <c r="AE493" s="16">
        <f>IF($F$478="n/a",0,IF(AE$3&lt;=$C493,0,IF(AE$3&gt;($F$478+$C493),INDEX($D$490:$W$490,,$C493)-SUM($D493:AD493),INDEX($D$490:$W$490,,$C493)/$F$478)))</f>
        <v>0</v>
      </c>
      <c r="AF493" s="16">
        <f>IF($F$478="n/a",0,IF(AF$3&lt;=$C493,0,IF(AF$3&gt;($F$478+$C493),INDEX($D$490:$W$490,,$C493)-SUM($D493:AE493),INDEX($D$490:$W$490,,$C493)/$F$478)))</f>
        <v>0</v>
      </c>
      <c r="AG493" s="16">
        <f>IF($F$478="n/a",0,IF(AG$3&lt;=$C493,0,IF(AG$3&gt;($F$478+$C493),INDEX($D$490:$W$490,,$C493)-SUM($D493:AF493),INDEX($D$490:$W$490,,$C493)/$F$478)))</f>
        <v>0</v>
      </c>
      <c r="AH493" s="16">
        <f>IF($F$478="n/a",0,IF(AH$3&lt;=$C493,0,IF(AH$3&gt;($F$478+$C493),INDEX($D$490:$W$490,,$C493)-SUM($D493:AG493),INDEX($D$490:$W$490,,$C493)/$F$478)))</f>
        <v>0</v>
      </c>
      <c r="AI493" s="16">
        <f>IF($F$478="n/a",0,IF(AI$3&lt;=$C493,0,IF(AI$3&gt;($F$478+$C493),INDEX($D$490:$W$490,,$C493)-SUM($D493:AH493),INDEX($D$490:$W$490,,$C493)/$F$478)))</f>
        <v>0</v>
      </c>
      <c r="AJ493" s="16">
        <f>IF($F$478="n/a",0,IF(AJ$3&lt;=$C493,0,IF(AJ$3&gt;($F$478+$C493),INDEX($D$490:$W$490,,$C493)-SUM($D493:AI493),INDEX($D$490:$W$490,,$C493)/$F$478)))</f>
        <v>0</v>
      </c>
      <c r="AK493" s="16">
        <f>IF($F$478="n/a",0,IF(AK$3&lt;=$C493,0,IF(AK$3&gt;($F$478+$C493),INDEX($D$490:$W$490,,$C493)-SUM($D493:AJ493),INDEX($D$490:$W$490,,$C493)/$F$478)))</f>
        <v>0</v>
      </c>
      <c r="AL493" s="16">
        <f>IF($F$478="n/a",0,IF(AL$3&lt;=$C493,0,IF(AL$3&gt;($F$478+$C493),INDEX($D$490:$W$490,,$C493)-SUM($D493:AK493),INDEX($D$490:$W$490,,$C493)/$F$478)))</f>
        <v>0</v>
      </c>
      <c r="AM493" s="16">
        <f>IF($F$478="n/a",0,IF(AM$3&lt;=$C493,0,IF(AM$3&gt;($F$478+$C493),INDEX($D$490:$W$490,,$C493)-SUM($D493:AL493),INDEX($D$490:$W$490,,$C493)/$F$478)))</f>
        <v>0</v>
      </c>
      <c r="AN493" s="16">
        <f>IF($F$478="n/a",0,IF(AN$3&lt;=$C493,0,IF(AN$3&gt;($F$478+$C493),INDEX($D$490:$W$490,,$C493)-SUM($D493:AM493),INDEX($D$490:$W$490,,$C493)/$F$478)))</f>
        <v>0</v>
      </c>
      <c r="AO493" s="16">
        <f>IF($F$478="n/a",0,IF(AO$3&lt;=$C493,0,IF(AO$3&gt;($F$478+$C493),INDEX($D$490:$W$490,,$C493)-SUM($D493:AN493),INDEX($D$490:$W$490,,$C493)/$F$478)))</f>
        <v>0</v>
      </c>
      <c r="AP493" s="16">
        <f>IF($F$478="n/a",0,IF(AP$3&lt;=$C493,0,IF(AP$3&gt;($F$478+$C493),INDEX($D$490:$W$490,,$C493)-SUM($D493:AO493),INDEX($D$490:$W$490,,$C493)/$F$478)))</f>
        <v>0</v>
      </c>
      <c r="AQ493" s="16">
        <f>IF($F$478="n/a",0,IF(AQ$3&lt;=$C493,0,IF(AQ$3&gt;($F$478+$C493),INDEX($D$490:$W$490,,$C493)-SUM($D493:AP493),INDEX($D$490:$W$490,,$C493)/$F$478)))</f>
        <v>0</v>
      </c>
      <c r="AR493" s="16">
        <f>IF($F$478="n/a",0,IF(AR$3&lt;=$C493,0,IF(AR$3&gt;($F$478+$C493),INDEX($D$490:$W$490,,$C493)-SUM($D493:AQ493),INDEX($D$490:$W$490,,$C493)/$F$478)))</f>
        <v>0</v>
      </c>
      <c r="AS493" s="16">
        <f>IF($F$478="n/a",0,IF(AS$3&lt;=$C493,0,IF(AS$3&gt;($F$478+$C493),INDEX($D$490:$W$490,,$C493)-SUM($D493:AR493),INDEX($D$490:$W$490,,$C493)/$F$478)))</f>
        <v>0</v>
      </c>
      <c r="AT493" s="16">
        <f>IF($F$478="n/a",0,IF(AT$3&lt;=$C493,0,IF(AT$3&gt;($F$478+$C493),INDEX($D$490:$W$490,,$C493)-SUM($D493:AS493),INDEX($D$490:$W$490,,$C493)/$F$478)))</f>
        <v>0</v>
      </c>
      <c r="AU493" s="16">
        <f>IF($F$478="n/a",0,IF(AU$3&lt;=$C493,0,IF(AU$3&gt;($F$478+$C493),INDEX($D$490:$W$490,,$C493)-SUM($D493:AT493),INDEX($D$490:$W$490,,$C493)/$F$478)))</f>
        <v>0</v>
      </c>
      <c r="AV493" s="16">
        <f>IF($F$478="n/a",0,IF(AV$3&lt;=$C493,0,IF(AV$3&gt;($F$478+$C493),INDEX($D$490:$W$490,,$C493)-SUM($D493:AU493),INDEX($D$490:$W$490,,$C493)/$F$478)))</f>
        <v>0</v>
      </c>
      <c r="AW493" s="16">
        <f>IF($F$478="n/a",0,IF(AW$3&lt;=$C493,0,IF(AW$3&gt;($F$478+$C493),INDEX($D$490:$W$490,,$C493)-SUM($D493:AV493),INDEX($D$490:$W$490,,$C493)/$F$478)))</f>
        <v>0</v>
      </c>
      <c r="AX493" s="16">
        <f>IF($F$478="n/a",0,IF(AX$3&lt;=$C493,0,IF(AX$3&gt;($F$478+$C493),INDEX($D$490:$W$490,,$C493)-SUM($D493:AW493),INDEX($D$490:$W$490,,$C493)/$F$478)))</f>
        <v>0</v>
      </c>
      <c r="AY493" s="16">
        <f>IF($F$478="n/a",0,IF(AY$3&lt;=$C493,0,IF(AY$3&gt;($F$478+$C493),INDEX($D$490:$W$490,,$C493)-SUM($D493:AX493),INDEX($D$490:$W$490,,$C493)/$F$478)))</f>
        <v>0</v>
      </c>
      <c r="AZ493" s="16">
        <f>IF($F$478="n/a",0,IF(AZ$3&lt;=$C493,0,IF(AZ$3&gt;($F$478+$C493),INDEX($D$490:$W$490,,$C493)-SUM($D493:AY493),INDEX($D$490:$W$490,,$C493)/$F$478)))</f>
        <v>0</v>
      </c>
      <c r="BA493" s="16">
        <f>IF($F$478="n/a",0,IF(BA$3&lt;=$C493,0,IF(BA$3&gt;($F$478+$C493),INDEX($D$490:$W$490,,$C493)-SUM($D493:AZ493),INDEX($D$490:$W$490,,$C493)/$F$478)))</f>
        <v>0</v>
      </c>
      <c r="BB493" s="16">
        <f>IF($F$478="n/a",0,IF(BB$3&lt;=$C493,0,IF(BB$3&gt;($F$478+$C493),INDEX($D$490:$W$490,,$C493)-SUM($D493:BA493),INDEX($D$490:$W$490,,$C493)/$F$478)))</f>
        <v>0</v>
      </c>
      <c r="BC493" s="16">
        <f>IF($F$478="n/a",0,IF(BC$3&lt;=$C493,0,IF(BC$3&gt;($F$478+$C493),INDEX($D$490:$W$490,,$C493)-SUM($D493:BB493),INDEX($D$490:$W$490,,$C493)/$F$478)))</f>
        <v>0</v>
      </c>
      <c r="BD493" s="16">
        <f>IF($F$478="n/a",0,IF(BD$3&lt;=$C493,0,IF(BD$3&gt;($F$478+$C493),INDEX($D$490:$W$490,,$C493)-SUM($D493:BC493),INDEX($D$490:$W$490,,$C493)/$F$478)))</f>
        <v>0</v>
      </c>
      <c r="BE493" s="16">
        <f>IF($F$478="n/a",0,IF(BE$3&lt;=$C493,0,IF(BE$3&gt;($F$478+$C493),INDEX($D$490:$W$490,,$C493)-SUM($D493:BD493),INDEX($D$490:$W$490,,$C493)/$F$478)))</f>
        <v>0</v>
      </c>
      <c r="BF493" s="16">
        <f>IF($F$478="n/a",0,IF(BF$3&lt;=$C493,0,IF(BF$3&gt;($F$478+$C493),INDEX($D$490:$W$490,,$C493)-SUM($D493:BE493),INDEX($D$490:$W$490,,$C493)/$F$478)))</f>
        <v>0</v>
      </c>
      <c r="BG493" s="16">
        <f>IF($F$478="n/a",0,IF(BG$3&lt;=$C493,0,IF(BG$3&gt;($F$478+$C493),INDEX($D$490:$W$490,,$C493)-SUM($D493:BF493),INDEX($D$490:$W$490,,$C493)/$F$478)))</f>
        <v>0</v>
      </c>
      <c r="BH493" s="16">
        <f>IF($F$478="n/a",0,IF(BH$3&lt;=$C493,0,IF(BH$3&gt;($F$478+$C493),INDEX($D$490:$W$490,,$C493)-SUM($D493:BG493),INDEX($D$490:$W$490,,$C493)/$F$478)))</f>
        <v>0</v>
      </c>
      <c r="BI493" s="16">
        <f>IF($F$478="n/a",0,IF(BI$3&lt;=$C493,0,IF(BI$3&gt;($F$478+$C493),INDEX($D$490:$W$490,,$C493)-SUM($D493:BH493),INDEX($D$490:$W$490,,$C493)/$F$478)))</f>
        <v>0</v>
      </c>
      <c r="BJ493" s="16">
        <f>IF($F$478="n/a",0,IF(BJ$3&lt;=$C493,0,IF(BJ$3&gt;($F$478+$C493),INDEX($D$490:$W$490,,$C493)-SUM($D493:BI493),INDEX($D$490:$W$490,,$C493)/$F$478)))</f>
        <v>0</v>
      </c>
      <c r="BK493" s="16">
        <f>IF($F$478="n/a",0,IF(BK$3&lt;=$C493,0,IF(BK$3&gt;($F$478+$C493),INDEX($D$490:$W$490,,$C493)-SUM($D493:BJ493),INDEX($D$490:$W$490,,$C493)/$F$478)))</f>
        <v>0</v>
      </c>
    </row>
    <row r="494" spans="2:63" hidden="1" outlineLevel="1" x14ac:dyDescent="0.3">
      <c r="B494" s="15">
        <v>2014</v>
      </c>
      <c r="C494">
        <v>2</v>
      </c>
      <c r="E494" s="16">
        <f>IF($F$478="n/a",0,IF(E$3&lt;=$C494,0,IF(E$3&gt;($F$478+$C494),INDEX($D$490:$W$490,,$C494)-SUM($D494:D494),INDEX($D$490:$W$490,,$C494)/$F$478)))</f>
        <v>0</v>
      </c>
      <c r="F494" s="16">
        <f>IF($F$478="n/a",0,IF(F$3&lt;=$C494,0,IF(F$3&gt;($F$478+$C494),INDEX($D$490:$W$490,,$C494)-SUM($D494:E494),INDEX($D$490:$W$490,,$C494)/$F$478)))</f>
        <v>0</v>
      </c>
      <c r="G494" s="16">
        <f>IF($F$478="n/a",0,IF(G$3&lt;=$C494,0,IF(G$3&gt;($F$478+$C494),INDEX($D$490:$W$490,,$C494)-SUM($D494:F494),INDEX($D$490:$W$490,,$C494)/$F$478)))</f>
        <v>0</v>
      </c>
      <c r="H494" s="21">
        <f>IF($F$478="n/a",0,IF(H$3&lt;=$C494,0,IF(H$3&gt;($F$478+$C494),INDEX($D$490:$W$490,,$C494)-SUM($D494:G494),INDEX($D$490:$W$490,,$C494)/$F$478)))</f>
        <v>0</v>
      </c>
      <c r="I494" s="43">
        <f>IF($F$478="n/a",0,IF(I$3&lt;=$C494,0,IF(I$3&gt;($F$478+$C494),INDEX($D$490:$W$490,,$C494)-SUM($D494:H494),INDEX($D$490:$W$490,,$C494)/$F$478)))</f>
        <v>0</v>
      </c>
      <c r="J494" s="16">
        <f>IF($F$478="n/a",0,IF(J$3&lt;=$C494,0,IF(J$3&gt;($F$478+$C494),INDEX($D$490:$W$490,,$C494)-SUM($D494:I494),INDEX($D$490:$W$490,,$C494)/$F$478)))</f>
        <v>0</v>
      </c>
      <c r="K494" s="16">
        <f>IF($F$478="n/a",0,IF(K$3&lt;=$C494,0,IF(K$3&gt;($F$478+$C494),INDEX($D$490:$W$490,,$C494)-SUM($D494:J494),INDEX($D$490:$W$490,,$C494)/$F$478)))</f>
        <v>0</v>
      </c>
      <c r="L494" s="16">
        <f>IF($F$478="n/a",0,IF(L$3&lt;=$C494,0,IF(L$3&gt;($F$478+$C494),INDEX($D$490:$W$490,,$C494)-SUM($D494:K494),INDEX($D$490:$W$490,,$C494)/$F$478)))</f>
        <v>0</v>
      </c>
      <c r="M494" s="16">
        <f>IF($F$478="n/a",0,IF(M$3&lt;=$C494,0,IF(M$3&gt;($F$478+$C494),INDEX($D$490:$W$490,,$C494)-SUM($D494:L494),INDEX($D$490:$W$490,,$C494)/$F$478)))</f>
        <v>0</v>
      </c>
      <c r="N494" s="16">
        <f>IF($F$478="n/a",0,IF(N$3&lt;=$C494,0,IF(N$3&gt;($F$478+$C494),INDEX($D$490:$W$490,,$C494)-SUM($D494:M494),INDEX($D$490:$W$490,,$C494)/$F$478)))</f>
        <v>0</v>
      </c>
      <c r="O494" s="16">
        <f>IF($F$478="n/a",0,IF(O$3&lt;=$C494,0,IF(O$3&gt;($F$478+$C494),INDEX($D$490:$W$490,,$C494)-SUM($D494:N494),INDEX($D$490:$W$490,,$C494)/$F$478)))</f>
        <v>0</v>
      </c>
      <c r="P494" s="16">
        <f>IF($F$478="n/a",0,IF(P$3&lt;=$C494,0,IF(P$3&gt;($F$478+$C494),INDEX($D$490:$W$490,,$C494)-SUM($D494:O494),INDEX($D$490:$W$490,,$C494)/$F$478)))</f>
        <v>0</v>
      </c>
      <c r="Q494" s="16">
        <f>IF($F$478="n/a",0,IF(Q$3&lt;=$C494,0,IF(Q$3&gt;($F$478+$C494),INDEX($D$490:$W$490,,$C494)-SUM($D494:P494),INDEX($D$490:$W$490,,$C494)/$F$478)))</f>
        <v>0</v>
      </c>
      <c r="R494" s="16">
        <f>IF($F$478="n/a",0,IF(R$3&lt;=$C494,0,IF(R$3&gt;($F$478+$C494),INDEX($D$490:$W$490,,$C494)-SUM($D494:Q494),INDEX($D$490:$W$490,,$C494)/$F$478)))</f>
        <v>0</v>
      </c>
      <c r="S494" s="16">
        <f>IF($F$478="n/a",0,IF(S$3&lt;=$C494,0,IF(S$3&gt;($F$478+$C494),INDEX($D$490:$W$490,,$C494)-SUM($D494:R494),INDEX($D$490:$W$490,,$C494)/$F$478)))</f>
        <v>0</v>
      </c>
      <c r="T494" s="16">
        <f>IF($F$478="n/a",0,IF(T$3&lt;=$C494,0,IF(T$3&gt;($F$478+$C494),INDEX($D$490:$W$490,,$C494)-SUM($D494:S494),INDEX($D$490:$W$490,,$C494)/$F$478)))</f>
        <v>0</v>
      </c>
      <c r="U494" s="16">
        <f>IF($F$478="n/a",0,IF(U$3&lt;=$C494,0,IF(U$3&gt;($F$478+$C494),INDEX($D$490:$W$490,,$C494)-SUM($D494:T494),INDEX($D$490:$W$490,,$C494)/$F$478)))</f>
        <v>0</v>
      </c>
      <c r="V494" s="16">
        <f>IF($F$478="n/a",0,IF(V$3&lt;=$C494,0,IF(V$3&gt;($F$478+$C494),INDEX($D$490:$W$490,,$C494)-SUM($D494:U494),INDEX($D$490:$W$490,,$C494)/$F$478)))</f>
        <v>0</v>
      </c>
      <c r="W494" s="16">
        <f>IF($F$478="n/a",0,IF(W$3&lt;=$C494,0,IF(W$3&gt;($F$478+$C494),INDEX($D$490:$W$490,,$C494)-SUM($D494:V494),INDEX($D$490:$W$490,,$C494)/$F$478)))</f>
        <v>0</v>
      </c>
      <c r="X494" s="16">
        <f>IF($F$478="n/a",0,IF(X$3&lt;=$C494,0,IF(X$3&gt;($F$478+$C494),INDEX($D$490:$W$490,,$C494)-SUM($D494:W494),INDEX($D$490:$W$490,,$C494)/$F$478)))</f>
        <v>0</v>
      </c>
      <c r="Y494" s="16">
        <f>IF($F$478="n/a",0,IF(Y$3&lt;=$C494,0,IF(Y$3&gt;($F$478+$C494),INDEX($D$490:$W$490,,$C494)-SUM($D494:X494),INDEX($D$490:$W$490,,$C494)/$F$478)))</f>
        <v>0</v>
      </c>
      <c r="Z494" s="16">
        <f>IF($F$478="n/a",0,IF(Z$3&lt;=$C494,0,IF(Z$3&gt;($F$478+$C494),INDEX($D$490:$W$490,,$C494)-SUM($D494:Y494),INDEX($D$490:$W$490,,$C494)/$F$478)))</f>
        <v>0</v>
      </c>
      <c r="AA494" s="16">
        <f>IF($F$478="n/a",0,IF(AA$3&lt;=$C494,0,IF(AA$3&gt;($F$478+$C494),INDEX($D$490:$W$490,,$C494)-SUM($D494:Z494),INDEX($D$490:$W$490,,$C494)/$F$478)))</f>
        <v>0</v>
      </c>
      <c r="AB494" s="16">
        <f>IF($F$478="n/a",0,IF(AB$3&lt;=$C494,0,IF(AB$3&gt;($F$478+$C494),INDEX($D$490:$W$490,,$C494)-SUM($D494:AA494),INDEX($D$490:$W$490,,$C494)/$F$478)))</f>
        <v>0</v>
      </c>
      <c r="AC494" s="16">
        <f>IF($F$478="n/a",0,IF(AC$3&lt;=$C494,0,IF(AC$3&gt;($F$478+$C494),INDEX($D$490:$W$490,,$C494)-SUM($D494:AB494),INDEX($D$490:$W$490,,$C494)/$F$478)))</f>
        <v>0</v>
      </c>
      <c r="AD494" s="16">
        <f>IF($F$478="n/a",0,IF(AD$3&lt;=$C494,0,IF(AD$3&gt;($F$478+$C494),INDEX($D$490:$W$490,,$C494)-SUM($D494:AC494),INDEX($D$490:$W$490,,$C494)/$F$478)))</f>
        <v>0</v>
      </c>
      <c r="AE494" s="16">
        <f>IF($F$478="n/a",0,IF(AE$3&lt;=$C494,0,IF(AE$3&gt;($F$478+$C494),INDEX($D$490:$W$490,,$C494)-SUM($D494:AD494),INDEX($D$490:$W$490,,$C494)/$F$478)))</f>
        <v>0</v>
      </c>
      <c r="AF494" s="16">
        <f>IF($F$478="n/a",0,IF(AF$3&lt;=$C494,0,IF(AF$3&gt;($F$478+$C494),INDEX($D$490:$W$490,,$C494)-SUM($D494:AE494),INDEX($D$490:$W$490,,$C494)/$F$478)))</f>
        <v>0</v>
      </c>
      <c r="AG494" s="16">
        <f>IF($F$478="n/a",0,IF(AG$3&lt;=$C494,0,IF(AG$3&gt;($F$478+$C494),INDEX($D$490:$W$490,,$C494)-SUM($D494:AF494),INDEX($D$490:$W$490,,$C494)/$F$478)))</f>
        <v>0</v>
      </c>
      <c r="AH494" s="16">
        <f>IF($F$478="n/a",0,IF(AH$3&lt;=$C494,0,IF(AH$3&gt;($F$478+$C494),INDEX($D$490:$W$490,,$C494)-SUM($D494:AG494),INDEX($D$490:$W$490,,$C494)/$F$478)))</f>
        <v>0</v>
      </c>
      <c r="AI494" s="16">
        <f>IF($F$478="n/a",0,IF(AI$3&lt;=$C494,0,IF(AI$3&gt;($F$478+$C494),INDEX($D$490:$W$490,,$C494)-SUM($D494:AH494),INDEX($D$490:$W$490,,$C494)/$F$478)))</f>
        <v>0</v>
      </c>
      <c r="AJ494" s="16">
        <f>IF($F$478="n/a",0,IF(AJ$3&lt;=$C494,0,IF(AJ$3&gt;($F$478+$C494),INDEX($D$490:$W$490,,$C494)-SUM($D494:AI494),INDEX($D$490:$W$490,,$C494)/$F$478)))</f>
        <v>0</v>
      </c>
      <c r="AK494" s="16">
        <f>IF($F$478="n/a",0,IF(AK$3&lt;=$C494,0,IF(AK$3&gt;($F$478+$C494),INDEX($D$490:$W$490,,$C494)-SUM($D494:AJ494),INDEX($D$490:$W$490,,$C494)/$F$478)))</f>
        <v>0</v>
      </c>
      <c r="AL494" s="16">
        <f>IF($F$478="n/a",0,IF(AL$3&lt;=$C494,0,IF(AL$3&gt;($F$478+$C494),INDEX($D$490:$W$490,,$C494)-SUM($D494:AK494),INDEX($D$490:$W$490,,$C494)/$F$478)))</f>
        <v>0</v>
      </c>
      <c r="AM494" s="16">
        <f>IF($F$478="n/a",0,IF(AM$3&lt;=$C494,0,IF(AM$3&gt;($F$478+$C494),INDEX($D$490:$W$490,,$C494)-SUM($D494:AL494),INDEX($D$490:$W$490,,$C494)/$F$478)))</f>
        <v>0</v>
      </c>
      <c r="AN494" s="16">
        <f>IF($F$478="n/a",0,IF(AN$3&lt;=$C494,0,IF(AN$3&gt;($F$478+$C494),INDEX($D$490:$W$490,,$C494)-SUM($D494:AM494),INDEX($D$490:$W$490,,$C494)/$F$478)))</f>
        <v>0</v>
      </c>
      <c r="AO494" s="16">
        <f>IF($F$478="n/a",0,IF(AO$3&lt;=$C494,0,IF(AO$3&gt;($F$478+$C494),INDEX($D$490:$W$490,,$C494)-SUM($D494:AN494),INDEX($D$490:$W$490,,$C494)/$F$478)))</f>
        <v>0</v>
      </c>
      <c r="AP494" s="16">
        <f>IF($F$478="n/a",0,IF(AP$3&lt;=$C494,0,IF(AP$3&gt;($F$478+$C494),INDEX($D$490:$W$490,,$C494)-SUM($D494:AO494),INDEX($D$490:$W$490,,$C494)/$F$478)))</f>
        <v>0</v>
      </c>
      <c r="AQ494" s="16">
        <f>IF($F$478="n/a",0,IF(AQ$3&lt;=$C494,0,IF(AQ$3&gt;($F$478+$C494),INDEX($D$490:$W$490,,$C494)-SUM($D494:AP494),INDEX($D$490:$W$490,,$C494)/$F$478)))</f>
        <v>0</v>
      </c>
      <c r="AR494" s="16">
        <f>IF($F$478="n/a",0,IF(AR$3&lt;=$C494,0,IF(AR$3&gt;($F$478+$C494),INDEX($D$490:$W$490,,$C494)-SUM($D494:AQ494),INDEX($D$490:$W$490,,$C494)/$F$478)))</f>
        <v>0</v>
      </c>
      <c r="AS494" s="16">
        <f>IF($F$478="n/a",0,IF(AS$3&lt;=$C494,0,IF(AS$3&gt;($F$478+$C494),INDEX($D$490:$W$490,,$C494)-SUM($D494:AR494),INDEX($D$490:$W$490,,$C494)/$F$478)))</f>
        <v>0</v>
      </c>
      <c r="AT494" s="16">
        <f>IF($F$478="n/a",0,IF(AT$3&lt;=$C494,0,IF(AT$3&gt;($F$478+$C494),INDEX($D$490:$W$490,,$C494)-SUM($D494:AS494),INDEX($D$490:$W$490,,$C494)/$F$478)))</f>
        <v>0</v>
      </c>
      <c r="AU494" s="16">
        <f>IF($F$478="n/a",0,IF(AU$3&lt;=$C494,0,IF(AU$3&gt;($F$478+$C494),INDEX($D$490:$W$490,,$C494)-SUM($D494:AT494),INDEX($D$490:$W$490,,$C494)/$F$478)))</f>
        <v>0</v>
      </c>
      <c r="AV494" s="16">
        <f>IF($F$478="n/a",0,IF(AV$3&lt;=$C494,0,IF(AV$3&gt;($F$478+$C494),INDEX($D$490:$W$490,,$C494)-SUM($D494:AU494),INDEX($D$490:$W$490,,$C494)/$F$478)))</f>
        <v>0</v>
      </c>
      <c r="AW494" s="16">
        <f>IF($F$478="n/a",0,IF(AW$3&lt;=$C494,0,IF(AW$3&gt;($F$478+$C494),INDEX($D$490:$W$490,,$C494)-SUM($D494:AV494),INDEX($D$490:$W$490,,$C494)/$F$478)))</f>
        <v>0</v>
      </c>
      <c r="AX494" s="16">
        <f>IF($F$478="n/a",0,IF(AX$3&lt;=$C494,0,IF(AX$3&gt;($F$478+$C494),INDEX($D$490:$W$490,,$C494)-SUM($D494:AW494),INDEX($D$490:$W$490,,$C494)/$F$478)))</f>
        <v>0</v>
      </c>
      <c r="AY494" s="16">
        <f>IF($F$478="n/a",0,IF(AY$3&lt;=$C494,0,IF(AY$3&gt;($F$478+$C494),INDEX($D$490:$W$490,,$C494)-SUM($D494:AX494),INDEX($D$490:$W$490,,$C494)/$F$478)))</f>
        <v>0</v>
      </c>
      <c r="AZ494" s="16">
        <f>IF($F$478="n/a",0,IF(AZ$3&lt;=$C494,0,IF(AZ$3&gt;($F$478+$C494),INDEX($D$490:$W$490,,$C494)-SUM($D494:AY494),INDEX($D$490:$W$490,,$C494)/$F$478)))</f>
        <v>0</v>
      </c>
      <c r="BA494" s="16">
        <f>IF($F$478="n/a",0,IF(BA$3&lt;=$C494,0,IF(BA$3&gt;($F$478+$C494),INDEX($D$490:$W$490,,$C494)-SUM($D494:AZ494),INDEX($D$490:$W$490,,$C494)/$F$478)))</f>
        <v>0</v>
      </c>
      <c r="BB494" s="16">
        <f>IF($F$478="n/a",0,IF(BB$3&lt;=$C494,0,IF(BB$3&gt;($F$478+$C494),INDEX($D$490:$W$490,,$C494)-SUM($D494:BA494),INDEX($D$490:$W$490,,$C494)/$F$478)))</f>
        <v>0</v>
      </c>
      <c r="BC494" s="16">
        <f>IF($F$478="n/a",0,IF(BC$3&lt;=$C494,0,IF(BC$3&gt;($F$478+$C494),INDEX($D$490:$W$490,,$C494)-SUM($D494:BB494),INDEX($D$490:$W$490,,$C494)/$F$478)))</f>
        <v>0</v>
      </c>
      <c r="BD494" s="16">
        <f>IF($F$478="n/a",0,IF(BD$3&lt;=$C494,0,IF(BD$3&gt;($F$478+$C494),INDEX($D$490:$W$490,,$C494)-SUM($D494:BC494),INDEX($D$490:$W$490,,$C494)/$F$478)))</f>
        <v>0</v>
      </c>
      <c r="BE494" s="16">
        <f>IF($F$478="n/a",0,IF(BE$3&lt;=$C494,0,IF(BE$3&gt;($F$478+$C494),INDEX($D$490:$W$490,,$C494)-SUM($D494:BD494),INDEX($D$490:$W$490,,$C494)/$F$478)))</f>
        <v>0</v>
      </c>
      <c r="BF494" s="16">
        <f>IF($F$478="n/a",0,IF(BF$3&lt;=$C494,0,IF(BF$3&gt;($F$478+$C494),INDEX($D$490:$W$490,,$C494)-SUM($D494:BE494),INDEX($D$490:$W$490,,$C494)/$F$478)))</f>
        <v>0</v>
      </c>
      <c r="BG494" s="16">
        <f>IF($F$478="n/a",0,IF(BG$3&lt;=$C494,0,IF(BG$3&gt;($F$478+$C494),INDEX($D$490:$W$490,,$C494)-SUM($D494:BF494),INDEX($D$490:$W$490,,$C494)/$F$478)))</f>
        <v>0</v>
      </c>
      <c r="BH494" s="16">
        <f>IF($F$478="n/a",0,IF(BH$3&lt;=$C494,0,IF(BH$3&gt;($F$478+$C494),INDEX($D$490:$W$490,,$C494)-SUM($D494:BG494),INDEX($D$490:$W$490,,$C494)/$F$478)))</f>
        <v>0</v>
      </c>
      <c r="BI494" s="16">
        <f>IF($F$478="n/a",0,IF(BI$3&lt;=$C494,0,IF(BI$3&gt;($F$478+$C494),INDEX($D$490:$W$490,,$C494)-SUM($D494:BH494),INDEX($D$490:$W$490,,$C494)/$F$478)))</f>
        <v>0</v>
      </c>
      <c r="BJ494" s="16">
        <f>IF($F$478="n/a",0,IF(BJ$3&lt;=$C494,0,IF(BJ$3&gt;($F$478+$C494),INDEX($D$490:$W$490,,$C494)-SUM($D494:BI494),INDEX($D$490:$W$490,,$C494)/$F$478)))</f>
        <v>0</v>
      </c>
      <c r="BK494" s="16">
        <f>IF($F$478="n/a",0,IF(BK$3&lt;=$C494,0,IF(BK$3&gt;($F$478+$C494),INDEX($D$490:$W$490,,$C494)-SUM($D494:BJ494),INDEX($D$490:$W$490,,$C494)/$F$478)))</f>
        <v>0</v>
      </c>
    </row>
    <row r="495" spans="2:63" hidden="1" outlineLevel="1" x14ac:dyDescent="0.3">
      <c r="B495" s="15">
        <v>2015</v>
      </c>
      <c r="C495">
        <v>3</v>
      </c>
      <c r="E495" s="16">
        <f>IF($F$478="n/a",0,IF(E$3&lt;=$C495,0,IF(E$3&gt;($F$478+$C495),INDEX($D$490:$W$490,,$C495)-SUM($D495:D495),INDEX($D$490:$W$490,,$C495)/$F$478)))</f>
        <v>0</v>
      </c>
      <c r="F495" s="16">
        <f>IF($F$478="n/a",0,IF(F$3&lt;=$C495,0,IF(F$3&gt;($F$478+$C495),INDEX($D$490:$W$490,,$C495)-SUM($D495:E495),INDEX($D$490:$W$490,,$C495)/$F$478)))</f>
        <v>0</v>
      </c>
      <c r="G495" s="16">
        <f>IF($F$478="n/a",0,IF(G$3&lt;=$C495,0,IF(G$3&gt;($F$478+$C495),INDEX($D$490:$W$490,,$C495)-SUM($D495:F495),INDEX($D$490:$W$490,,$C495)/$F$478)))</f>
        <v>0</v>
      </c>
      <c r="H495" s="21">
        <f>IF($F$478="n/a",0,IF(H$3&lt;=$C495,0,IF(H$3&gt;($F$478+$C495),INDEX($D$490:$W$490,,$C495)-SUM($D495:G495),INDEX($D$490:$W$490,,$C495)/$F$478)))</f>
        <v>0</v>
      </c>
      <c r="I495" s="43">
        <f>IF($F$478="n/a",0,IF(I$3&lt;=$C495,0,IF(I$3&gt;($F$478+$C495),INDEX($D$490:$W$490,,$C495)-SUM($D495:H495),INDEX($D$490:$W$490,,$C495)/$F$478)))</f>
        <v>0</v>
      </c>
      <c r="J495" s="16">
        <f>IF($F$478="n/a",0,IF(J$3&lt;=$C495,0,IF(J$3&gt;($F$478+$C495),INDEX($D$490:$W$490,,$C495)-SUM($D495:I495),INDEX($D$490:$W$490,,$C495)/$F$478)))</f>
        <v>0</v>
      </c>
      <c r="K495" s="16">
        <f>IF($F$478="n/a",0,IF(K$3&lt;=$C495,0,IF(K$3&gt;($F$478+$C495),INDEX($D$490:$W$490,,$C495)-SUM($D495:J495),INDEX($D$490:$W$490,,$C495)/$F$478)))</f>
        <v>0</v>
      </c>
      <c r="L495" s="16">
        <f>IF($F$478="n/a",0,IF(L$3&lt;=$C495,0,IF(L$3&gt;($F$478+$C495),INDEX($D$490:$W$490,,$C495)-SUM($D495:K495),INDEX($D$490:$W$490,,$C495)/$F$478)))</f>
        <v>0</v>
      </c>
      <c r="M495" s="16">
        <f>IF($F$478="n/a",0,IF(M$3&lt;=$C495,0,IF(M$3&gt;($F$478+$C495),INDEX($D$490:$W$490,,$C495)-SUM($D495:L495),INDEX($D$490:$W$490,,$C495)/$F$478)))</f>
        <v>0</v>
      </c>
      <c r="N495" s="16">
        <f>IF($F$478="n/a",0,IF(N$3&lt;=$C495,0,IF(N$3&gt;($F$478+$C495),INDEX($D$490:$W$490,,$C495)-SUM($D495:M495),INDEX($D$490:$W$490,,$C495)/$F$478)))</f>
        <v>0</v>
      </c>
      <c r="O495" s="16">
        <f>IF($F$478="n/a",0,IF(O$3&lt;=$C495,0,IF(O$3&gt;($F$478+$C495),INDEX($D$490:$W$490,,$C495)-SUM($D495:N495),INDEX($D$490:$W$490,,$C495)/$F$478)))</f>
        <v>0</v>
      </c>
      <c r="P495" s="16">
        <f>IF($F$478="n/a",0,IF(P$3&lt;=$C495,0,IF(P$3&gt;($F$478+$C495),INDEX($D$490:$W$490,,$C495)-SUM($D495:O495),INDEX($D$490:$W$490,,$C495)/$F$478)))</f>
        <v>0</v>
      </c>
      <c r="Q495" s="16">
        <f>IF($F$478="n/a",0,IF(Q$3&lt;=$C495,0,IF(Q$3&gt;($F$478+$C495),INDEX($D$490:$W$490,,$C495)-SUM($D495:P495),INDEX($D$490:$W$490,,$C495)/$F$478)))</f>
        <v>0</v>
      </c>
      <c r="R495" s="16">
        <f>IF($F$478="n/a",0,IF(R$3&lt;=$C495,0,IF(R$3&gt;($F$478+$C495),INDEX($D$490:$W$490,,$C495)-SUM($D495:Q495),INDEX($D$490:$W$490,,$C495)/$F$478)))</f>
        <v>0</v>
      </c>
      <c r="S495" s="16">
        <f>IF($F$478="n/a",0,IF(S$3&lt;=$C495,0,IF(S$3&gt;($F$478+$C495),INDEX($D$490:$W$490,,$C495)-SUM($D495:R495),INDEX($D$490:$W$490,,$C495)/$F$478)))</f>
        <v>0</v>
      </c>
      <c r="T495" s="16">
        <f>IF($F$478="n/a",0,IF(T$3&lt;=$C495,0,IF(T$3&gt;($F$478+$C495),INDEX($D$490:$W$490,,$C495)-SUM($D495:S495),INDEX($D$490:$W$490,,$C495)/$F$478)))</f>
        <v>0</v>
      </c>
      <c r="U495" s="16">
        <f>IF($F$478="n/a",0,IF(U$3&lt;=$C495,0,IF(U$3&gt;($F$478+$C495),INDEX($D$490:$W$490,,$C495)-SUM($D495:T495),INDEX($D$490:$W$490,,$C495)/$F$478)))</f>
        <v>0</v>
      </c>
      <c r="V495" s="16">
        <f>IF($F$478="n/a",0,IF(V$3&lt;=$C495,0,IF(V$3&gt;($F$478+$C495),INDEX($D$490:$W$490,,$C495)-SUM($D495:U495),INDEX($D$490:$W$490,,$C495)/$F$478)))</f>
        <v>0</v>
      </c>
      <c r="W495" s="16">
        <f>IF($F$478="n/a",0,IF(W$3&lt;=$C495,0,IF(W$3&gt;($F$478+$C495),INDEX($D$490:$W$490,,$C495)-SUM($D495:V495),INDEX($D$490:$W$490,,$C495)/$F$478)))</f>
        <v>0</v>
      </c>
      <c r="X495" s="16">
        <f>IF($F$478="n/a",0,IF(X$3&lt;=$C495,0,IF(X$3&gt;($F$478+$C495),INDEX($D$490:$W$490,,$C495)-SUM($D495:W495),INDEX($D$490:$W$490,,$C495)/$F$478)))</f>
        <v>0</v>
      </c>
      <c r="Y495" s="16">
        <f>IF($F$478="n/a",0,IF(Y$3&lt;=$C495,0,IF(Y$3&gt;($F$478+$C495),INDEX($D$490:$W$490,,$C495)-SUM($D495:X495),INDEX($D$490:$W$490,,$C495)/$F$478)))</f>
        <v>0</v>
      </c>
      <c r="Z495" s="16">
        <f>IF($F$478="n/a",0,IF(Z$3&lt;=$C495,0,IF(Z$3&gt;($F$478+$C495),INDEX($D$490:$W$490,,$C495)-SUM($D495:Y495),INDEX($D$490:$W$490,,$C495)/$F$478)))</f>
        <v>0</v>
      </c>
      <c r="AA495" s="16">
        <f>IF($F$478="n/a",0,IF(AA$3&lt;=$C495,0,IF(AA$3&gt;($F$478+$C495),INDEX($D$490:$W$490,,$C495)-SUM($D495:Z495),INDEX($D$490:$W$490,,$C495)/$F$478)))</f>
        <v>0</v>
      </c>
      <c r="AB495" s="16">
        <f>IF($F$478="n/a",0,IF(AB$3&lt;=$C495,0,IF(AB$3&gt;($F$478+$C495),INDEX($D$490:$W$490,,$C495)-SUM($D495:AA495),INDEX($D$490:$W$490,,$C495)/$F$478)))</f>
        <v>0</v>
      </c>
      <c r="AC495" s="16">
        <f>IF($F$478="n/a",0,IF(AC$3&lt;=$C495,0,IF(AC$3&gt;($F$478+$C495),INDEX($D$490:$W$490,,$C495)-SUM($D495:AB495),INDEX($D$490:$W$490,,$C495)/$F$478)))</f>
        <v>0</v>
      </c>
      <c r="AD495" s="16">
        <f>IF($F$478="n/a",0,IF(AD$3&lt;=$C495,0,IF(AD$3&gt;($F$478+$C495),INDEX($D$490:$W$490,,$C495)-SUM($D495:AC495),INDEX($D$490:$W$490,,$C495)/$F$478)))</f>
        <v>0</v>
      </c>
      <c r="AE495" s="16">
        <f>IF($F$478="n/a",0,IF(AE$3&lt;=$C495,0,IF(AE$3&gt;($F$478+$C495),INDEX($D$490:$W$490,,$C495)-SUM($D495:AD495),INDEX($D$490:$W$490,,$C495)/$F$478)))</f>
        <v>0</v>
      </c>
      <c r="AF495" s="16">
        <f>IF($F$478="n/a",0,IF(AF$3&lt;=$C495,0,IF(AF$3&gt;($F$478+$C495),INDEX($D$490:$W$490,,$C495)-SUM($D495:AE495),INDEX($D$490:$W$490,,$C495)/$F$478)))</f>
        <v>0</v>
      </c>
      <c r="AG495" s="16">
        <f>IF($F$478="n/a",0,IF(AG$3&lt;=$C495,0,IF(AG$3&gt;($F$478+$C495),INDEX($D$490:$W$490,,$C495)-SUM($D495:AF495),INDEX($D$490:$W$490,,$C495)/$F$478)))</f>
        <v>0</v>
      </c>
      <c r="AH495" s="16">
        <f>IF($F$478="n/a",0,IF(AH$3&lt;=$C495,0,IF(AH$3&gt;($F$478+$C495),INDEX($D$490:$W$490,,$C495)-SUM($D495:AG495),INDEX($D$490:$W$490,,$C495)/$F$478)))</f>
        <v>0</v>
      </c>
      <c r="AI495" s="16">
        <f>IF($F$478="n/a",0,IF(AI$3&lt;=$C495,0,IF(AI$3&gt;($F$478+$C495),INDEX($D$490:$W$490,,$C495)-SUM($D495:AH495),INDEX($D$490:$W$490,,$C495)/$F$478)))</f>
        <v>0</v>
      </c>
      <c r="AJ495" s="16">
        <f>IF($F$478="n/a",0,IF(AJ$3&lt;=$C495,0,IF(AJ$3&gt;($F$478+$C495),INDEX($D$490:$W$490,,$C495)-SUM($D495:AI495),INDEX($D$490:$W$490,,$C495)/$F$478)))</f>
        <v>0</v>
      </c>
      <c r="AK495" s="16">
        <f>IF($F$478="n/a",0,IF(AK$3&lt;=$C495,0,IF(AK$3&gt;($F$478+$C495),INDEX($D$490:$W$490,,$C495)-SUM($D495:AJ495),INDEX($D$490:$W$490,,$C495)/$F$478)))</f>
        <v>0</v>
      </c>
      <c r="AL495" s="16">
        <f>IF($F$478="n/a",0,IF(AL$3&lt;=$C495,0,IF(AL$3&gt;($F$478+$C495),INDEX($D$490:$W$490,,$C495)-SUM($D495:AK495),INDEX($D$490:$W$490,,$C495)/$F$478)))</f>
        <v>0</v>
      </c>
      <c r="AM495" s="16">
        <f>IF($F$478="n/a",0,IF(AM$3&lt;=$C495,0,IF(AM$3&gt;($F$478+$C495),INDEX($D$490:$W$490,,$C495)-SUM($D495:AL495),INDEX($D$490:$W$490,,$C495)/$F$478)))</f>
        <v>0</v>
      </c>
      <c r="AN495" s="16">
        <f>IF($F$478="n/a",0,IF(AN$3&lt;=$C495,0,IF(AN$3&gt;($F$478+$C495),INDEX($D$490:$W$490,,$C495)-SUM($D495:AM495),INDEX($D$490:$W$490,,$C495)/$F$478)))</f>
        <v>0</v>
      </c>
      <c r="AO495" s="16">
        <f>IF($F$478="n/a",0,IF(AO$3&lt;=$C495,0,IF(AO$3&gt;($F$478+$C495),INDEX($D$490:$W$490,,$C495)-SUM($D495:AN495),INDEX($D$490:$W$490,,$C495)/$F$478)))</f>
        <v>0</v>
      </c>
      <c r="AP495" s="16">
        <f>IF($F$478="n/a",0,IF(AP$3&lt;=$C495,0,IF(AP$3&gt;($F$478+$C495),INDEX($D$490:$W$490,,$C495)-SUM($D495:AO495),INDEX($D$490:$W$490,,$C495)/$F$478)))</f>
        <v>0</v>
      </c>
      <c r="AQ495" s="16">
        <f>IF($F$478="n/a",0,IF(AQ$3&lt;=$C495,0,IF(AQ$3&gt;($F$478+$C495),INDEX($D$490:$W$490,,$C495)-SUM($D495:AP495),INDEX($D$490:$W$490,,$C495)/$F$478)))</f>
        <v>0</v>
      </c>
      <c r="AR495" s="16">
        <f>IF($F$478="n/a",0,IF(AR$3&lt;=$C495,0,IF(AR$3&gt;($F$478+$C495),INDEX($D$490:$W$490,,$C495)-SUM($D495:AQ495),INDEX($D$490:$W$490,,$C495)/$F$478)))</f>
        <v>0</v>
      </c>
      <c r="AS495" s="16">
        <f>IF($F$478="n/a",0,IF(AS$3&lt;=$C495,0,IF(AS$3&gt;($F$478+$C495),INDEX($D$490:$W$490,,$C495)-SUM($D495:AR495),INDEX($D$490:$W$490,,$C495)/$F$478)))</f>
        <v>0</v>
      </c>
      <c r="AT495" s="16">
        <f>IF($F$478="n/a",0,IF(AT$3&lt;=$C495,0,IF(AT$3&gt;($F$478+$C495),INDEX($D$490:$W$490,,$C495)-SUM($D495:AS495),INDEX($D$490:$W$490,,$C495)/$F$478)))</f>
        <v>0</v>
      </c>
      <c r="AU495" s="16">
        <f>IF($F$478="n/a",0,IF(AU$3&lt;=$C495,0,IF(AU$3&gt;($F$478+$C495),INDEX($D$490:$W$490,,$C495)-SUM($D495:AT495),INDEX($D$490:$W$490,,$C495)/$F$478)))</f>
        <v>0</v>
      </c>
      <c r="AV495" s="16">
        <f>IF($F$478="n/a",0,IF(AV$3&lt;=$C495,0,IF(AV$3&gt;($F$478+$C495),INDEX($D$490:$W$490,,$C495)-SUM($D495:AU495),INDEX($D$490:$W$490,,$C495)/$F$478)))</f>
        <v>0</v>
      </c>
      <c r="AW495" s="16">
        <f>IF($F$478="n/a",0,IF(AW$3&lt;=$C495,0,IF(AW$3&gt;($F$478+$C495),INDEX($D$490:$W$490,,$C495)-SUM($D495:AV495),INDEX($D$490:$W$490,,$C495)/$F$478)))</f>
        <v>0</v>
      </c>
      <c r="AX495" s="16">
        <f>IF($F$478="n/a",0,IF(AX$3&lt;=$C495,0,IF(AX$3&gt;($F$478+$C495),INDEX($D$490:$W$490,,$C495)-SUM($D495:AW495),INDEX($D$490:$W$490,,$C495)/$F$478)))</f>
        <v>0</v>
      </c>
      <c r="AY495" s="16">
        <f>IF($F$478="n/a",0,IF(AY$3&lt;=$C495,0,IF(AY$3&gt;($F$478+$C495),INDEX($D$490:$W$490,,$C495)-SUM($D495:AX495),INDEX($D$490:$W$490,,$C495)/$F$478)))</f>
        <v>0</v>
      </c>
      <c r="AZ495" s="16">
        <f>IF($F$478="n/a",0,IF(AZ$3&lt;=$C495,0,IF(AZ$3&gt;($F$478+$C495),INDEX($D$490:$W$490,,$C495)-SUM($D495:AY495),INDEX($D$490:$W$490,,$C495)/$F$478)))</f>
        <v>0</v>
      </c>
      <c r="BA495" s="16">
        <f>IF($F$478="n/a",0,IF(BA$3&lt;=$C495,0,IF(BA$3&gt;($F$478+$C495),INDEX($D$490:$W$490,,$C495)-SUM($D495:AZ495),INDEX($D$490:$W$490,,$C495)/$F$478)))</f>
        <v>0</v>
      </c>
      <c r="BB495" s="16">
        <f>IF($F$478="n/a",0,IF(BB$3&lt;=$C495,0,IF(BB$3&gt;($F$478+$C495),INDEX($D$490:$W$490,,$C495)-SUM($D495:BA495),INDEX($D$490:$W$490,,$C495)/$F$478)))</f>
        <v>0</v>
      </c>
      <c r="BC495" s="16">
        <f>IF($F$478="n/a",0,IF(BC$3&lt;=$C495,0,IF(BC$3&gt;($F$478+$C495),INDEX($D$490:$W$490,,$C495)-SUM($D495:BB495),INDEX($D$490:$W$490,,$C495)/$F$478)))</f>
        <v>0</v>
      </c>
      <c r="BD495" s="16">
        <f>IF($F$478="n/a",0,IF(BD$3&lt;=$C495,0,IF(BD$3&gt;($F$478+$C495),INDEX($D$490:$W$490,,$C495)-SUM($D495:BC495),INDEX($D$490:$W$490,,$C495)/$F$478)))</f>
        <v>0</v>
      </c>
      <c r="BE495" s="16">
        <f>IF($F$478="n/a",0,IF(BE$3&lt;=$C495,0,IF(BE$3&gt;($F$478+$C495),INDEX($D$490:$W$490,,$C495)-SUM($D495:BD495),INDEX($D$490:$W$490,,$C495)/$F$478)))</f>
        <v>0</v>
      </c>
      <c r="BF495" s="16">
        <f>IF($F$478="n/a",0,IF(BF$3&lt;=$C495,0,IF(BF$3&gt;($F$478+$C495),INDEX($D$490:$W$490,,$C495)-SUM($D495:BE495),INDEX($D$490:$W$490,,$C495)/$F$478)))</f>
        <v>0</v>
      </c>
      <c r="BG495" s="16">
        <f>IF($F$478="n/a",0,IF(BG$3&lt;=$C495,0,IF(BG$3&gt;($F$478+$C495),INDEX($D$490:$W$490,,$C495)-SUM($D495:BF495),INDEX($D$490:$W$490,,$C495)/$F$478)))</f>
        <v>0</v>
      </c>
      <c r="BH495" s="16">
        <f>IF($F$478="n/a",0,IF(BH$3&lt;=$C495,0,IF(BH$3&gt;($F$478+$C495),INDEX($D$490:$W$490,,$C495)-SUM($D495:BG495),INDEX($D$490:$W$490,,$C495)/$F$478)))</f>
        <v>0</v>
      </c>
      <c r="BI495" s="16">
        <f>IF($F$478="n/a",0,IF(BI$3&lt;=$C495,0,IF(BI$3&gt;($F$478+$C495),INDEX($D$490:$W$490,,$C495)-SUM($D495:BH495),INDEX($D$490:$W$490,,$C495)/$F$478)))</f>
        <v>0</v>
      </c>
      <c r="BJ495" s="16">
        <f>IF($F$478="n/a",0,IF(BJ$3&lt;=$C495,0,IF(BJ$3&gt;($F$478+$C495),INDEX($D$490:$W$490,,$C495)-SUM($D495:BI495),INDEX($D$490:$W$490,,$C495)/$F$478)))</f>
        <v>0</v>
      </c>
      <c r="BK495" s="16">
        <f>IF($F$478="n/a",0,IF(BK$3&lt;=$C495,0,IF(BK$3&gt;($F$478+$C495),INDEX($D$490:$W$490,,$C495)-SUM($D495:BJ495),INDEX($D$490:$W$490,,$C495)/$F$478)))</f>
        <v>0</v>
      </c>
    </row>
    <row r="496" spans="2:63" hidden="1" outlineLevel="1" x14ac:dyDescent="0.3">
      <c r="B496" s="15">
        <v>2016</v>
      </c>
      <c r="C496">
        <v>4</v>
      </c>
      <c r="E496" s="16">
        <f>IF($F$478="n/a",0,IF(E$3&lt;=$C496,0,IF(E$3&gt;($F$478+$C496),INDEX($D$490:$W$490,,$C496)-SUM($D496:D496),INDEX($D$490:$W$490,,$C496)/$F$478)))</f>
        <v>0</v>
      </c>
      <c r="F496" s="16">
        <f>IF($F$478="n/a",0,IF(F$3&lt;=$C496,0,IF(F$3&gt;($F$478+$C496),INDEX($D$490:$W$490,,$C496)-SUM($D496:E496),INDEX($D$490:$W$490,,$C496)/$F$478)))</f>
        <v>0</v>
      </c>
      <c r="G496" s="16">
        <f>IF($F$478="n/a",0,IF(G$3&lt;=$C496,0,IF(G$3&gt;($F$478+$C496),INDEX($D$490:$W$490,,$C496)-SUM($D496:F496),INDEX($D$490:$W$490,,$C496)/$F$478)))</f>
        <v>0</v>
      </c>
      <c r="H496" s="21">
        <f>IF($F$478="n/a",0,IF(H$3&lt;=$C496,0,IF(H$3&gt;($F$478+$C496),INDEX($D$490:$W$490,,$C496)-SUM($D496:G496),INDEX($D$490:$W$490,,$C496)/$F$478)))</f>
        <v>0</v>
      </c>
      <c r="I496" s="43">
        <f>IF($F$478="n/a",0,IF(I$3&lt;=$C496,0,IF(I$3&gt;($F$478+$C496),INDEX($D$490:$W$490,,$C496)-SUM($D496:H496),INDEX($D$490:$W$490,,$C496)/$F$478)))</f>
        <v>0</v>
      </c>
      <c r="J496" s="16">
        <f>IF($F$478="n/a",0,IF(J$3&lt;=$C496,0,IF(J$3&gt;($F$478+$C496),INDEX($D$490:$W$490,,$C496)-SUM($D496:I496),INDEX($D$490:$W$490,,$C496)/$F$478)))</f>
        <v>0</v>
      </c>
      <c r="K496" s="16">
        <f>IF($F$478="n/a",0,IF(K$3&lt;=$C496,0,IF(K$3&gt;($F$478+$C496),INDEX($D$490:$W$490,,$C496)-SUM($D496:J496),INDEX($D$490:$W$490,,$C496)/$F$478)))</f>
        <v>0</v>
      </c>
      <c r="L496" s="16">
        <f>IF($F$478="n/a",0,IF(L$3&lt;=$C496,0,IF(L$3&gt;($F$478+$C496),INDEX($D$490:$W$490,,$C496)-SUM($D496:K496),INDEX($D$490:$W$490,,$C496)/$F$478)))</f>
        <v>0</v>
      </c>
      <c r="M496" s="16">
        <f>IF($F$478="n/a",0,IF(M$3&lt;=$C496,0,IF(M$3&gt;($F$478+$C496),INDEX($D$490:$W$490,,$C496)-SUM($D496:L496),INDEX($D$490:$W$490,,$C496)/$F$478)))</f>
        <v>0</v>
      </c>
      <c r="N496" s="16">
        <f>IF($F$478="n/a",0,IF(N$3&lt;=$C496,0,IF(N$3&gt;($F$478+$C496),INDEX($D$490:$W$490,,$C496)-SUM($D496:M496),INDEX($D$490:$W$490,,$C496)/$F$478)))</f>
        <v>0</v>
      </c>
      <c r="O496" s="16">
        <f>IF($F$478="n/a",0,IF(O$3&lt;=$C496,0,IF(O$3&gt;($F$478+$C496),INDEX($D$490:$W$490,,$C496)-SUM($D496:N496),INDEX($D$490:$W$490,,$C496)/$F$478)))</f>
        <v>0</v>
      </c>
      <c r="P496" s="16">
        <f>IF($F$478="n/a",0,IF(P$3&lt;=$C496,0,IF(P$3&gt;($F$478+$C496),INDEX($D$490:$W$490,,$C496)-SUM($D496:O496),INDEX($D$490:$W$490,,$C496)/$F$478)))</f>
        <v>0</v>
      </c>
      <c r="Q496" s="16">
        <f>IF($F$478="n/a",0,IF(Q$3&lt;=$C496,0,IF(Q$3&gt;($F$478+$C496),INDEX($D$490:$W$490,,$C496)-SUM($D496:P496),INDEX($D$490:$W$490,,$C496)/$F$478)))</f>
        <v>0</v>
      </c>
      <c r="R496" s="16">
        <f>IF($F$478="n/a",0,IF(R$3&lt;=$C496,0,IF(R$3&gt;($F$478+$C496),INDEX($D$490:$W$490,,$C496)-SUM($D496:Q496),INDEX($D$490:$W$490,,$C496)/$F$478)))</f>
        <v>0</v>
      </c>
      <c r="S496" s="16">
        <f>IF($F$478="n/a",0,IF(S$3&lt;=$C496,0,IF(S$3&gt;($F$478+$C496),INDEX($D$490:$W$490,,$C496)-SUM($D496:R496),INDEX($D$490:$W$490,,$C496)/$F$478)))</f>
        <v>0</v>
      </c>
      <c r="T496" s="16">
        <f>IF($F$478="n/a",0,IF(T$3&lt;=$C496,0,IF(T$3&gt;($F$478+$C496),INDEX($D$490:$W$490,,$C496)-SUM($D496:S496),INDEX($D$490:$W$490,,$C496)/$F$478)))</f>
        <v>0</v>
      </c>
      <c r="U496" s="16">
        <f>IF($F$478="n/a",0,IF(U$3&lt;=$C496,0,IF(U$3&gt;($F$478+$C496),INDEX($D$490:$W$490,,$C496)-SUM($D496:T496),INDEX($D$490:$W$490,,$C496)/$F$478)))</f>
        <v>0</v>
      </c>
      <c r="V496" s="16">
        <f>IF($F$478="n/a",0,IF(V$3&lt;=$C496,0,IF(V$3&gt;($F$478+$C496),INDEX($D$490:$W$490,,$C496)-SUM($D496:U496),INDEX($D$490:$W$490,,$C496)/$F$478)))</f>
        <v>0</v>
      </c>
      <c r="W496" s="16">
        <f>IF($F$478="n/a",0,IF(W$3&lt;=$C496,0,IF(W$3&gt;($F$478+$C496),INDEX($D$490:$W$490,,$C496)-SUM($D496:V496),INDEX($D$490:$W$490,,$C496)/$F$478)))</f>
        <v>0</v>
      </c>
      <c r="X496" s="16">
        <f>IF($F$478="n/a",0,IF(X$3&lt;=$C496,0,IF(X$3&gt;($F$478+$C496),INDEX($D$490:$W$490,,$C496)-SUM($D496:W496),INDEX($D$490:$W$490,,$C496)/$F$478)))</f>
        <v>0</v>
      </c>
      <c r="Y496" s="16">
        <f>IF($F$478="n/a",0,IF(Y$3&lt;=$C496,0,IF(Y$3&gt;($F$478+$C496),INDEX($D$490:$W$490,,$C496)-SUM($D496:X496),INDEX($D$490:$W$490,,$C496)/$F$478)))</f>
        <v>0</v>
      </c>
      <c r="Z496" s="16">
        <f>IF($F$478="n/a",0,IF(Z$3&lt;=$C496,0,IF(Z$3&gt;($F$478+$C496),INDEX($D$490:$W$490,,$C496)-SUM($D496:Y496),INDEX($D$490:$W$490,,$C496)/$F$478)))</f>
        <v>0</v>
      </c>
      <c r="AA496" s="16">
        <f>IF($F$478="n/a",0,IF(AA$3&lt;=$C496,0,IF(AA$3&gt;($F$478+$C496),INDEX($D$490:$W$490,,$C496)-SUM($D496:Z496),INDEX($D$490:$W$490,,$C496)/$F$478)))</f>
        <v>0</v>
      </c>
      <c r="AB496" s="16">
        <f>IF($F$478="n/a",0,IF(AB$3&lt;=$C496,0,IF(AB$3&gt;($F$478+$C496),INDEX($D$490:$W$490,,$C496)-SUM($D496:AA496),INDEX($D$490:$W$490,,$C496)/$F$478)))</f>
        <v>0</v>
      </c>
      <c r="AC496" s="16">
        <f>IF($F$478="n/a",0,IF(AC$3&lt;=$C496,0,IF(AC$3&gt;($F$478+$C496),INDEX($D$490:$W$490,,$C496)-SUM($D496:AB496),INDEX($D$490:$W$490,,$C496)/$F$478)))</f>
        <v>0</v>
      </c>
      <c r="AD496" s="16">
        <f>IF($F$478="n/a",0,IF(AD$3&lt;=$C496,0,IF(AD$3&gt;($F$478+$C496),INDEX($D$490:$W$490,,$C496)-SUM($D496:AC496),INDEX($D$490:$W$490,,$C496)/$F$478)))</f>
        <v>0</v>
      </c>
      <c r="AE496" s="16">
        <f>IF($F$478="n/a",0,IF(AE$3&lt;=$C496,0,IF(AE$3&gt;($F$478+$C496),INDEX($D$490:$W$490,,$C496)-SUM($D496:AD496),INDEX($D$490:$W$490,,$C496)/$F$478)))</f>
        <v>0</v>
      </c>
      <c r="AF496" s="16">
        <f>IF($F$478="n/a",0,IF(AF$3&lt;=$C496,0,IF(AF$3&gt;($F$478+$C496),INDEX($D$490:$W$490,,$C496)-SUM($D496:AE496),INDEX($D$490:$W$490,,$C496)/$F$478)))</f>
        <v>0</v>
      </c>
      <c r="AG496" s="16">
        <f>IF($F$478="n/a",0,IF(AG$3&lt;=$C496,0,IF(AG$3&gt;($F$478+$C496),INDEX($D$490:$W$490,,$C496)-SUM($D496:AF496),INDEX($D$490:$W$490,,$C496)/$F$478)))</f>
        <v>0</v>
      </c>
      <c r="AH496" s="16">
        <f>IF($F$478="n/a",0,IF(AH$3&lt;=$C496,0,IF(AH$3&gt;($F$478+$C496),INDEX($D$490:$W$490,,$C496)-SUM($D496:AG496),INDEX($D$490:$W$490,,$C496)/$F$478)))</f>
        <v>0</v>
      </c>
      <c r="AI496" s="16">
        <f>IF($F$478="n/a",0,IF(AI$3&lt;=$C496,0,IF(AI$3&gt;($F$478+$C496),INDEX($D$490:$W$490,,$C496)-SUM($D496:AH496),INDEX($D$490:$W$490,,$C496)/$F$478)))</f>
        <v>0</v>
      </c>
      <c r="AJ496" s="16">
        <f>IF($F$478="n/a",0,IF(AJ$3&lt;=$C496,0,IF(AJ$3&gt;($F$478+$C496),INDEX($D$490:$W$490,,$C496)-SUM($D496:AI496),INDEX($D$490:$W$490,,$C496)/$F$478)))</f>
        <v>0</v>
      </c>
      <c r="AK496" s="16">
        <f>IF($F$478="n/a",0,IF(AK$3&lt;=$C496,0,IF(AK$3&gt;($F$478+$C496),INDEX($D$490:$W$490,,$C496)-SUM($D496:AJ496),INDEX($D$490:$W$490,,$C496)/$F$478)))</f>
        <v>0</v>
      </c>
      <c r="AL496" s="16">
        <f>IF($F$478="n/a",0,IF(AL$3&lt;=$C496,0,IF(AL$3&gt;($F$478+$C496),INDEX($D$490:$W$490,,$C496)-SUM($D496:AK496),INDEX($D$490:$W$490,,$C496)/$F$478)))</f>
        <v>0</v>
      </c>
      <c r="AM496" s="16">
        <f>IF($F$478="n/a",0,IF(AM$3&lt;=$C496,0,IF(AM$3&gt;($F$478+$C496),INDEX($D$490:$W$490,,$C496)-SUM($D496:AL496),INDEX($D$490:$W$490,,$C496)/$F$478)))</f>
        <v>0</v>
      </c>
      <c r="AN496" s="16">
        <f>IF($F$478="n/a",0,IF(AN$3&lt;=$C496,0,IF(AN$3&gt;($F$478+$C496),INDEX($D$490:$W$490,,$C496)-SUM($D496:AM496),INDEX($D$490:$W$490,,$C496)/$F$478)))</f>
        <v>0</v>
      </c>
      <c r="AO496" s="16">
        <f>IF($F$478="n/a",0,IF(AO$3&lt;=$C496,0,IF(AO$3&gt;($F$478+$C496),INDEX($D$490:$W$490,,$C496)-SUM($D496:AN496),INDEX($D$490:$W$490,,$C496)/$F$478)))</f>
        <v>0</v>
      </c>
      <c r="AP496" s="16">
        <f>IF($F$478="n/a",0,IF(AP$3&lt;=$C496,0,IF(AP$3&gt;($F$478+$C496),INDEX($D$490:$W$490,,$C496)-SUM($D496:AO496),INDEX($D$490:$W$490,,$C496)/$F$478)))</f>
        <v>0</v>
      </c>
      <c r="AQ496" s="16">
        <f>IF($F$478="n/a",0,IF(AQ$3&lt;=$C496,0,IF(AQ$3&gt;($F$478+$C496),INDEX($D$490:$W$490,,$C496)-SUM($D496:AP496),INDEX($D$490:$W$490,,$C496)/$F$478)))</f>
        <v>0</v>
      </c>
      <c r="AR496" s="16">
        <f>IF($F$478="n/a",0,IF(AR$3&lt;=$C496,0,IF(AR$3&gt;($F$478+$C496),INDEX($D$490:$W$490,,$C496)-SUM($D496:AQ496),INDEX($D$490:$W$490,,$C496)/$F$478)))</f>
        <v>0</v>
      </c>
      <c r="AS496" s="16">
        <f>IF($F$478="n/a",0,IF(AS$3&lt;=$C496,0,IF(AS$3&gt;($F$478+$C496),INDEX($D$490:$W$490,,$C496)-SUM($D496:AR496),INDEX($D$490:$W$490,,$C496)/$F$478)))</f>
        <v>0</v>
      </c>
      <c r="AT496" s="16">
        <f>IF($F$478="n/a",0,IF(AT$3&lt;=$C496,0,IF(AT$3&gt;($F$478+$C496),INDEX($D$490:$W$490,,$C496)-SUM($D496:AS496),INDEX($D$490:$W$490,,$C496)/$F$478)))</f>
        <v>0</v>
      </c>
      <c r="AU496" s="16">
        <f>IF($F$478="n/a",0,IF(AU$3&lt;=$C496,0,IF(AU$3&gt;($F$478+$C496),INDEX($D$490:$W$490,,$C496)-SUM($D496:AT496),INDEX($D$490:$W$490,,$C496)/$F$478)))</f>
        <v>0</v>
      </c>
      <c r="AV496" s="16">
        <f>IF($F$478="n/a",0,IF(AV$3&lt;=$C496,0,IF(AV$3&gt;($F$478+$C496),INDEX($D$490:$W$490,,$C496)-SUM($D496:AU496),INDEX($D$490:$W$490,,$C496)/$F$478)))</f>
        <v>0</v>
      </c>
      <c r="AW496" s="16">
        <f>IF($F$478="n/a",0,IF(AW$3&lt;=$C496,0,IF(AW$3&gt;($F$478+$C496),INDEX($D$490:$W$490,,$C496)-SUM($D496:AV496),INDEX($D$490:$W$490,,$C496)/$F$478)))</f>
        <v>0</v>
      </c>
      <c r="AX496" s="16">
        <f>IF($F$478="n/a",0,IF(AX$3&lt;=$C496,0,IF(AX$3&gt;($F$478+$C496),INDEX($D$490:$W$490,,$C496)-SUM($D496:AW496),INDEX($D$490:$W$490,,$C496)/$F$478)))</f>
        <v>0</v>
      </c>
      <c r="AY496" s="16">
        <f>IF($F$478="n/a",0,IF(AY$3&lt;=$C496,0,IF(AY$3&gt;($F$478+$C496),INDEX($D$490:$W$490,,$C496)-SUM($D496:AX496),INDEX($D$490:$W$490,,$C496)/$F$478)))</f>
        <v>0</v>
      </c>
      <c r="AZ496" s="16">
        <f>IF($F$478="n/a",0,IF(AZ$3&lt;=$C496,0,IF(AZ$3&gt;($F$478+$C496),INDEX($D$490:$W$490,,$C496)-SUM($D496:AY496),INDEX($D$490:$W$490,,$C496)/$F$478)))</f>
        <v>0</v>
      </c>
      <c r="BA496" s="16">
        <f>IF($F$478="n/a",0,IF(BA$3&lt;=$C496,0,IF(BA$3&gt;($F$478+$C496),INDEX($D$490:$W$490,,$C496)-SUM($D496:AZ496),INDEX($D$490:$W$490,,$C496)/$F$478)))</f>
        <v>0</v>
      </c>
      <c r="BB496" s="16">
        <f>IF($F$478="n/a",0,IF(BB$3&lt;=$C496,0,IF(BB$3&gt;($F$478+$C496),INDEX($D$490:$W$490,,$C496)-SUM($D496:BA496),INDEX($D$490:$W$490,,$C496)/$F$478)))</f>
        <v>0</v>
      </c>
      <c r="BC496" s="16">
        <f>IF($F$478="n/a",0,IF(BC$3&lt;=$C496,0,IF(BC$3&gt;($F$478+$C496),INDEX($D$490:$W$490,,$C496)-SUM($D496:BB496),INDEX($D$490:$W$490,,$C496)/$F$478)))</f>
        <v>0</v>
      </c>
      <c r="BD496" s="16">
        <f>IF($F$478="n/a",0,IF(BD$3&lt;=$C496,0,IF(BD$3&gt;($F$478+$C496),INDEX($D$490:$W$490,,$C496)-SUM($D496:BC496),INDEX($D$490:$W$490,,$C496)/$F$478)))</f>
        <v>0</v>
      </c>
      <c r="BE496" s="16">
        <f>IF($F$478="n/a",0,IF(BE$3&lt;=$C496,0,IF(BE$3&gt;($F$478+$C496),INDEX($D$490:$W$490,,$C496)-SUM($D496:BD496),INDEX($D$490:$W$490,,$C496)/$F$478)))</f>
        <v>0</v>
      </c>
      <c r="BF496" s="16">
        <f>IF($F$478="n/a",0,IF(BF$3&lt;=$C496,0,IF(BF$3&gt;($F$478+$C496),INDEX($D$490:$W$490,,$C496)-SUM($D496:BE496),INDEX($D$490:$W$490,,$C496)/$F$478)))</f>
        <v>0</v>
      </c>
      <c r="BG496" s="16">
        <f>IF($F$478="n/a",0,IF(BG$3&lt;=$C496,0,IF(BG$3&gt;($F$478+$C496),INDEX($D$490:$W$490,,$C496)-SUM($D496:BF496),INDEX($D$490:$W$490,,$C496)/$F$478)))</f>
        <v>0</v>
      </c>
      <c r="BH496" s="16">
        <f>IF($F$478="n/a",0,IF(BH$3&lt;=$C496,0,IF(BH$3&gt;($F$478+$C496),INDEX($D$490:$W$490,,$C496)-SUM($D496:BG496),INDEX($D$490:$W$490,,$C496)/$F$478)))</f>
        <v>0</v>
      </c>
      <c r="BI496" s="16">
        <f>IF($F$478="n/a",0,IF(BI$3&lt;=$C496,0,IF(BI$3&gt;($F$478+$C496),INDEX($D$490:$W$490,,$C496)-SUM($D496:BH496),INDEX($D$490:$W$490,,$C496)/$F$478)))</f>
        <v>0</v>
      </c>
      <c r="BJ496" s="16">
        <f>IF($F$478="n/a",0,IF(BJ$3&lt;=$C496,0,IF(BJ$3&gt;($F$478+$C496),INDEX($D$490:$W$490,,$C496)-SUM($D496:BI496),INDEX($D$490:$W$490,,$C496)/$F$478)))</f>
        <v>0</v>
      </c>
      <c r="BK496" s="16">
        <f>IF($F$478="n/a",0,IF(BK$3&lt;=$C496,0,IF(BK$3&gt;($F$478+$C496),INDEX($D$490:$W$490,,$C496)-SUM($D496:BJ496),INDEX($D$490:$W$490,,$C496)/$F$478)))</f>
        <v>0</v>
      </c>
    </row>
    <row r="497" spans="2:63" hidden="1" outlineLevel="1" x14ac:dyDescent="0.3">
      <c r="B497" s="15">
        <v>2017</v>
      </c>
      <c r="C497">
        <v>5</v>
      </c>
      <c r="E497" s="16">
        <f>IF($F$478="n/a",0,IF(E$3&lt;=$C497,0,IF(E$3&gt;($F$478+$C497),INDEX($D$490:$W$490,,$C497)-SUM($D497:D497),INDEX($D$490:$W$490,,$C497)/$F$478)))</f>
        <v>0</v>
      </c>
      <c r="F497" s="16">
        <f>IF($F$478="n/a",0,IF(F$3&lt;=$C497,0,IF(F$3&gt;($F$478+$C497),INDEX($D$490:$W$490,,$C497)-SUM($D497:E497),INDEX($D$490:$W$490,,$C497)/$F$478)))</f>
        <v>0</v>
      </c>
      <c r="G497" s="16">
        <f>IF($F$478="n/a",0,IF(G$3&lt;=$C497,0,IF(G$3&gt;($F$478+$C497),INDEX($D$490:$W$490,,$C497)-SUM($D497:F497),INDEX($D$490:$W$490,,$C497)/$F$478)))</f>
        <v>0</v>
      </c>
      <c r="H497" s="21">
        <f>IF($F$478="n/a",0,IF(H$3&lt;=$C497,0,IF(H$3&gt;($F$478+$C497),INDEX($D$490:$W$490,,$C497)-SUM($D497:G497),INDEX($D$490:$W$490,,$C497)/$F$478)))</f>
        <v>0</v>
      </c>
      <c r="I497" s="43">
        <f>IF($F$478="n/a",0,IF(I$3&lt;=$C497,0,IF(I$3&gt;($F$478+$C497),INDEX($D$490:$W$490,,$C497)-SUM($D497:H497),INDEX($D$490:$W$490,,$C497)/$F$478)))</f>
        <v>0</v>
      </c>
      <c r="J497" s="16">
        <f>IF($F$478="n/a",0,IF(J$3&lt;=$C497,0,IF(J$3&gt;($F$478+$C497),INDEX($D$490:$W$490,,$C497)-SUM($D497:I497),INDEX($D$490:$W$490,,$C497)/$F$478)))</f>
        <v>0</v>
      </c>
      <c r="K497" s="16">
        <f>IF($F$478="n/a",0,IF(K$3&lt;=$C497,0,IF(K$3&gt;($F$478+$C497),INDEX($D$490:$W$490,,$C497)-SUM($D497:J497),INDEX($D$490:$W$490,,$C497)/$F$478)))</f>
        <v>0</v>
      </c>
      <c r="L497" s="16">
        <f>IF($F$478="n/a",0,IF(L$3&lt;=$C497,0,IF(L$3&gt;($F$478+$C497),INDEX($D$490:$W$490,,$C497)-SUM($D497:K497),INDEX($D$490:$W$490,,$C497)/$F$478)))</f>
        <v>0</v>
      </c>
      <c r="M497" s="16">
        <f>IF($F$478="n/a",0,IF(M$3&lt;=$C497,0,IF(M$3&gt;($F$478+$C497),INDEX($D$490:$W$490,,$C497)-SUM($D497:L497),INDEX($D$490:$W$490,,$C497)/$F$478)))</f>
        <v>0</v>
      </c>
      <c r="N497" s="16">
        <f>IF($F$478="n/a",0,IF(N$3&lt;=$C497,0,IF(N$3&gt;($F$478+$C497),INDEX($D$490:$W$490,,$C497)-SUM($D497:M497),INDEX($D$490:$W$490,,$C497)/$F$478)))</f>
        <v>0</v>
      </c>
      <c r="O497" s="16">
        <f>IF($F$478="n/a",0,IF(O$3&lt;=$C497,0,IF(O$3&gt;($F$478+$C497),INDEX($D$490:$W$490,,$C497)-SUM($D497:N497),INDEX($D$490:$W$490,,$C497)/$F$478)))</f>
        <v>0</v>
      </c>
      <c r="P497" s="16">
        <f>IF($F$478="n/a",0,IF(P$3&lt;=$C497,0,IF(P$3&gt;($F$478+$C497),INDEX($D$490:$W$490,,$C497)-SUM($D497:O497),INDEX($D$490:$W$490,,$C497)/$F$478)))</f>
        <v>0</v>
      </c>
      <c r="Q497" s="16">
        <f>IF($F$478="n/a",0,IF(Q$3&lt;=$C497,0,IF(Q$3&gt;($F$478+$C497),INDEX($D$490:$W$490,,$C497)-SUM($D497:P497),INDEX($D$490:$W$490,,$C497)/$F$478)))</f>
        <v>0</v>
      </c>
      <c r="R497" s="16">
        <f>IF($F$478="n/a",0,IF(R$3&lt;=$C497,0,IF(R$3&gt;($F$478+$C497),INDEX($D$490:$W$490,,$C497)-SUM($D497:Q497),INDEX($D$490:$W$490,,$C497)/$F$478)))</f>
        <v>0</v>
      </c>
      <c r="S497" s="16">
        <f>IF($F$478="n/a",0,IF(S$3&lt;=$C497,0,IF(S$3&gt;($F$478+$C497),INDEX($D$490:$W$490,,$C497)-SUM($D497:R497),INDEX($D$490:$W$490,,$C497)/$F$478)))</f>
        <v>0</v>
      </c>
      <c r="T497" s="16">
        <f>IF($F$478="n/a",0,IF(T$3&lt;=$C497,0,IF(T$3&gt;($F$478+$C497),INDEX($D$490:$W$490,,$C497)-SUM($D497:S497),INDEX($D$490:$W$490,,$C497)/$F$478)))</f>
        <v>0</v>
      </c>
      <c r="U497" s="16">
        <f>IF($F$478="n/a",0,IF(U$3&lt;=$C497,0,IF(U$3&gt;($F$478+$C497),INDEX($D$490:$W$490,,$C497)-SUM($D497:T497),INDEX($D$490:$W$490,,$C497)/$F$478)))</f>
        <v>0</v>
      </c>
      <c r="V497" s="16">
        <f>IF($F$478="n/a",0,IF(V$3&lt;=$C497,0,IF(V$3&gt;($F$478+$C497),INDEX($D$490:$W$490,,$C497)-SUM($D497:U497),INDEX($D$490:$W$490,,$C497)/$F$478)))</f>
        <v>0</v>
      </c>
      <c r="W497" s="16">
        <f>IF($F$478="n/a",0,IF(W$3&lt;=$C497,0,IF(W$3&gt;($F$478+$C497),INDEX($D$490:$W$490,,$C497)-SUM($D497:V497),INDEX($D$490:$W$490,,$C497)/$F$478)))</f>
        <v>0</v>
      </c>
      <c r="X497" s="16">
        <f>IF($F$478="n/a",0,IF(X$3&lt;=$C497,0,IF(X$3&gt;($F$478+$C497),INDEX($D$490:$W$490,,$C497)-SUM($D497:W497),INDEX($D$490:$W$490,,$C497)/$F$478)))</f>
        <v>0</v>
      </c>
      <c r="Y497" s="16">
        <f>IF($F$478="n/a",0,IF(Y$3&lt;=$C497,0,IF(Y$3&gt;($F$478+$C497),INDEX($D$490:$W$490,,$C497)-SUM($D497:X497),INDEX($D$490:$W$490,,$C497)/$F$478)))</f>
        <v>0</v>
      </c>
      <c r="Z497" s="16">
        <f>IF($F$478="n/a",0,IF(Z$3&lt;=$C497,0,IF(Z$3&gt;($F$478+$C497),INDEX($D$490:$W$490,,$C497)-SUM($D497:Y497),INDEX($D$490:$W$490,,$C497)/$F$478)))</f>
        <v>0</v>
      </c>
      <c r="AA497" s="16">
        <f>IF($F$478="n/a",0,IF(AA$3&lt;=$C497,0,IF(AA$3&gt;($F$478+$C497),INDEX($D$490:$W$490,,$C497)-SUM($D497:Z497),INDEX($D$490:$W$490,,$C497)/$F$478)))</f>
        <v>0</v>
      </c>
      <c r="AB497" s="16">
        <f>IF($F$478="n/a",0,IF(AB$3&lt;=$C497,0,IF(AB$3&gt;($F$478+$C497),INDEX($D$490:$W$490,,$C497)-SUM($D497:AA497),INDEX($D$490:$W$490,,$C497)/$F$478)))</f>
        <v>0</v>
      </c>
      <c r="AC497" s="16">
        <f>IF($F$478="n/a",0,IF(AC$3&lt;=$C497,0,IF(AC$3&gt;($F$478+$C497),INDEX($D$490:$W$490,,$C497)-SUM($D497:AB497),INDEX($D$490:$W$490,,$C497)/$F$478)))</f>
        <v>0</v>
      </c>
      <c r="AD497" s="16">
        <f>IF($F$478="n/a",0,IF(AD$3&lt;=$C497,0,IF(AD$3&gt;($F$478+$C497),INDEX($D$490:$W$490,,$C497)-SUM($D497:AC497),INDEX($D$490:$W$490,,$C497)/$F$478)))</f>
        <v>0</v>
      </c>
      <c r="AE497" s="16">
        <f>IF($F$478="n/a",0,IF(AE$3&lt;=$C497,0,IF(AE$3&gt;($F$478+$C497),INDEX($D$490:$W$490,,$C497)-SUM($D497:AD497),INDEX($D$490:$W$490,,$C497)/$F$478)))</f>
        <v>0</v>
      </c>
      <c r="AF497" s="16">
        <f>IF($F$478="n/a",0,IF(AF$3&lt;=$C497,0,IF(AF$3&gt;($F$478+$C497),INDEX($D$490:$W$490,,$C497)-SUM($D497:AE497),INDEX($D$490:$W$490,,$C497)/$F$478)))</f>
        <v>0</v>
      </c>
      <c r="AG497" s="16">
        <f>IF($F$478="n/a",0,IF(AG$3&lt;=$C497,0,IF(AG$3&gt;($F$478+$C497),INDEX($D$490:$W$490,,$C497)-SUM($D497:AF497),INDEX($D$490:$W$490,,$C497)/$F$478)))</f>
        <v>0</v>
      </c>
      <c r="AH497" s="16">
        <f>IF($F$478="n/a",0,IF(AH$3&lt;=$C497,0,IF(AH$3&gt;($F$478+$C497),INDEX($D$490:$W$490,,$C497)-SUM($D497:AG497),INDEX($D$490:$W$490,,$C497)/$F$478)))</f>
        <v>0</v>
      </c>
      <c r="AI497" s="16">
        <f>IF($F$478="n/a",0,IF(AI$3&lt;=$C497,0,IF(AI$3&gt;($F$478+$C497),INDEX($D$490:$W$490,,$C497)-SUM($D497:AH497),INDEX($D$490:$W$490,,$C497)/$F$478)))</f>
        <v>0</v>
      </c>
      <c r="AJ497" s="16">
        <f>IF($F$478="n/a",0,IF(AJ$3&lt;=$C497,0,IF(AJ$3&gt;($F$478+$C497),INDEX($D$490:$W$490,,$C497)-SUM($D497:AI497),INDEX($D$490:$W$490,,$C497)/$F$478)))</f>
        <v>0</v>
      </c>
      <c r="AK497" s="16">
        <f>IF($F$478="n/a",0,IF(AK$3&lt;=$C497,0,IF(AK$3&gt;($F$478+$C497),INDEX($D$490:$W$490,,$C497)-SUM($D497:AJ497),INDEX($D$490:$W$490,,$C497)/$F$478)))</f>
        <v>0</v>
      </c>
      <c r="AL497" s="16">
        <f>IF($F$478="n/a",0,IF(AL$3&lt;=$C497,0,IF(AL$3&gt;($F$478+$C497),INDEX($D$490:$W$490,,$C497)-SUM($D497:AK497),INDEX($D$490:$W$490,,$C497)/$F$478)))</f>
        <v>0</v>
      </c>
      <c r="AM497" s="16">
        <f>IF($F$478="n/a",0,IF(AM$3&lt;=$C497,0,IF(AM$3&gt;($F$478+$C497),INDEX($D$490:$W$490,,$C497)-SUM($D497:AL497),INDEX($D$490:$W$490,,$C497)/$F$478)))</f>
        <v>0</v>
      </c>
      <c r="AN497" s="16">
        <f>IF($F$478="n/a",0,IF(AN$3&lt;=$C497,0,IF(AN$3&gt;($F$478+$C497),INDEX($D$490:$W$490,,$C497)-SUM($D497:AM497),INDEX($D$490:$W$490,,$C497)/$F$478)))</f>
        <v>0</v>
      </c>
      <c r="AO497" s="16">
        <f>IF($F$478="n/a",0,IF(AO$3&lt;=$C497,0,IF(AO$3&gt;($F$478+$C497),INDEX($D$490:$W$490,,$C497)-SUM($D497:AN497),INDEX($D$490:$W$490,,$C497)/$F$478)))</f>
        <v>0</v>
      </c>
      <c r="AP497" s="16">
        <f>IF($F$478="n/a",0,IF(AP$3&lt;=$C497,0,IF(AP$3&gt;($F$478+$C497),INDEX($D$490:$W$490,,$C497)-SUM($D497:AO497),INDEX($D$490:$W$490,,$C497)/$F$478)))</f>
        <v>0</v>
      </c>
      <c r="AQ497" s="16">
        <f>IF($F$478="n/a",0,IF(AQ$3&lt;=$C497,0,IF(AQ$3&gt;($F$478+$C497),INDEX($D$490:$W$490,,$C497)-SUM($D497:AP497),INDEX($D$490:$W$490,,$C497)/$F$478)))</f>
        <v>0</v>
      </c>
      <c r="AR497" s="16">
        <f>IF($F$478="n/a",0,IF(AR$3&lt;=$C497,0,IF(AR$3&gt;($F$478+$C497),INDEX($D$490:$W$490,,$C497)-SUM($D497:AQ497),INDEX($D$490:$W$490,,$C497)/$F$478)))</f>
        <v>0</v>
      </c>
      <c r="AS497" s="16">
        <f>IF($F$478="n/a",0,IF(AS$3&lt;=$C497,0,IF(AS$3&gt;($F$478+$C497),INDEX($D$490:$W$490,,$C497)-SUM($D497:AR497),INDEX($D$490:$W$490,,$C497)/$F$478)))</f>
        <v>0</v>
      </c>
      <c r="AT497" s="16">
        <f>IF($F$478="n/a",0,IF(AT$3&lt;=$C497,0,IF(AT$3&gt;($F$478+$C497),INDEX($D$490:$W$490,,$C497)-SUM($D497:AS497),INDEX($D$490:$W$490,,$C497)/$F$478)))</f>
        <v>0</v>
      </c>
      <c r="AU497" s="16">
        <f>IF($F$478="n/a",0,IF(AU$3&lt;=$C497,0,IF(AU$3&gt;($F$478+$C497),INDEX($D$490:$W$490,,$C497)-SUM($D497:AT497),INDEX($D$490:$W$490,,$C497)/$F$478)))</f>
        <v>0</v>
      </c>
      <c r="AV497" s="16">
        <f>IF($F$478="n/a",0,IF(AV$3&lt;=$C497,0,IF(AV$3&gt;($F$478+$C497),INDEX($D$490:$W$490,,$C497)-SUM($D497:AU497),INDEX($D$490:$W$490,,$C497)/$F$478)))</f>
        <v>0</v>
      </c>
      <c r="AW497" s="16">
        <f>IF($F$478="n/a",0,IF(AW$3&lt;=$C497,0,IF(AW$3&gt;($F$478+$C497),INDEX($D$490:$W$490,,$C497)-SUM($D497:AV497),INDEX($D$490:$W$490,,$C497)/$F$478)))</f>
        <v>0</v>
      </c>
      <c r="AX497" s="16">
        <f>IF($F$478="n/a",0,IF(AX$3&lt;=$C497,0,IF(AX$3&gt;($F$478+$C497),INDEX($D$490:$W$490,,$C497)-SUM($D497:AW497),INDEX($D$490:$W$490,,$C497)/$F$478)))</f>
        <v>0</v>
      </c>
      <c r="AY497" s="16">
        <f>IF($F$478="n/a",0,IF(AY$3&lt;=$C497,0,IF(AY$3&gt;($F$478+$C497),INDEX($D$490:$W$490,,$C497)-SUM($D497:AX497),INDEX($D$490:$W$490,,$C497)/$F$478)))</f>
        <v>0</v>
      </c>
      <c r="AZ497" s="16">
        <f>IF($F$478="n/a",0,IF(AZ$3&lt;=$C497,0,IF(AZ$3&gt;($F$478+$C497),INDEX($D$490:$W$490,,$C497)-SUM($D497:AY497),INDEX($D$490:$W$490,,$C497)/$F$478)))</f>
        <v>0</v>
      </c>
      <c r="BA497" s="16">
        <f>IF($F$478="n/a",0,IF(BA$3&lt;=$C497,0,IF(BA$3&gt;($F$478+$C497),INDEX($D$490:$W$490,,$C497)-SUM($D497:AZ497),INDEX($D$490:$W$490,,$C497)/$F$478)))</f>
        <v>0</v>
      </c>
      <c r="BB497" s="16">
        <f>IF($F$478="n/a",0,IF(BB$3&lt;=$C497,0,IF(BB$3&gt;($F$478+$C497),INDEX($D$490:$W$490,,$C497)-SUM($D497:BA497),INDEX($D$490:$W$490,,$C497)/$F$478)))</f>
        <v>0</v>
      </c>
      <c r="BC497" s="16">
        <f>IF($F$478="n/a",0,IF(BC$3&lt;=$C497,0,IF(BC$3&gt;($F$478+$C497),INDEX($D$490:$W$490,,$C497)-SUM($D497:BB497),INDEX($D$490:$W$490,,$C497)/$F$478)))</f>
        <v>0</v>
      </c>
      <c r="BD497" s="16">
        <f>IF($F$478="n/a",0,IF(BD$3&lt;=$C497,0,IF(BD$3&gt;($F$478+$C497),INDEX($D$490:$W$490,,$C497)-SUM($D497:BC497),INDEX($D$490:$W$490,,$C497)/$F$478)))</f>
        <v>0</v>
      </c>
      <c r="BE497" s="16">
        <f>IF($F$478="n/a",0,IF(BE$3&lt;=$C497,0,IF(BE$3&gt;($F$478+$C497),INDEX($D$490:$W$490,,$C497)-SUM($D497:BD497),INDEX($D$490:$W$490,,$C497)/$F$478)))</f>
        <v>0</v>
      </c>
      <c r="BF497" s="16">
        <f>IF($F$478="n/a",0,IF(BF$3&lt;=$C497,0,IF(BF$3&gt;($F$478+$C497),INDEX($D$490:$W$490,,$C497)-SUM($D497:BE497),INDEX($D$490:$W$490,,$C497)/$F$478)))</f>
        <v>0</v>
      </c>
      <c r="BG497" s="16">
        <f>IF($F$478="n/a",0,IF(BG$3&lt;=$C497,0,IF(BG$3&gt;($F$478+$C497),INDEX($D$490:$W$490,,$C497)-SUM($D497:BF497),INDEX($D$490:$W$490,,$C497)/$F$478)))</f>
        <v>0</v>
      </c>
      <c r="BH497" s="16">
        <f>IF($F$478="n/a",0,IF(BH$3&lt;=$C497,0,IF(BH$3&gt;($F$478+$C497),INDEX($D$490:$W$490,,$C497)-SUM($D497:BG497),INDEX($D$490:$W$490,,$C497)/$F$478)))</f>
        <v>0</v>
      </c>
      <c r="BI497" s="16">
        <f>IF($F$478="n/a",0,IF(BI$3&lt;=$C497,0,IF(BI$3&gt;($F$478+$C497),INDEX($D$490:$W$490,,$C497)-SUM($D497:BH497),INDEX($D$490:$W$490,,$C497)/$F$478)))</f>
        <v>0</v>
      </c>
      <c r="BJ497" s="16">
        <f>IF($F$478="n/a",0,IF(BJ$3&lt;=$C497,0,IF(BJ$3&gt;($F$478+$C497),INDEX($D$490:$W$490,,$C497)-SUM($D497:BI497),INDEX($D$490:$W$490,,$C497)/$F$478)))</f>
        <v>0</v>
      </c>
      <c r="BK497" s="16">
        <f>IF($F$478="n/a",0,IF(BK$3&lt;=$C497,0,IF(BK$3&gt;($F$478+$C497),INDEX($D$490:$W$490,,$C497)-SUM($D497:BJ497),INDEX($D$490:$W$490,,$C497)/$F$478)))</f>
        <v>0</v>
      </c>
    </row>
    <row r="498" spans="2:63" hidden="1" outlineLevel="1" x14ac:dyDescent="0.3">
      <c r="B498" s="15">
        <v>2018</v>
      </c>
      <c r="C498">
        <v>6</v>
      </c>
      <c r="E498" s="16">
        <f>IF($F$478="n/a",0,IF(E$3&lt;=$C498,0,IF(E$3&gt;($F$478+$C498),INDEX($D$490:$W$490,,$C498)-SUM($D498:D498),INDEX($D$490:$W$490,,$C498)/$F$478)))</f>
        <v>0</v>
      </c>
      <c r="F498" s="16">
        <f>IF($F$478="n/a",0,IF(F$3&lt;=$C498,0,IF(F$3&gt;($F$478+$C498),INDEX($D$490:$W$490,,$C498)-SUM($D498:E498),INDEX($D$490:$W$490,,$C498)/$F$478)))</f>
        <v>0</v>
      </c>
      <c r="G498" s="16">
        <f>IF($F$478="n/a",0,IF(G$3&lt;=$C498,0,IF(G$3&gt;($F$478+$C498),INDEX($D$490:$W$490,,$C498)-SUM($D498:F498),INDEX($D$490:$W$490,,$C498)/$F$478)))</f>
        <v>0</v>
      </c>
      <c r="H498" s="21">
        <f>IF($F$478="n/a",0,IF(H$3&lt;=$C498,0,IF(H$3&gt;($F$478+$C498),INDEX($D$490:$W$490,,$C498)-SUM($D498:G498),INDEX($D$490:$W$490,,$C498)/$F$478)))</f>
        <v>0</v>
      </c>
      <c r="I498" s="43">
        <f>IF($F$478="n/a",0,IF(I$3&lt;=$C498,0,IF(I$3&gt;($F$478+$C498),INDEX($D$490:$W$490,,$C498)-SUM($D498:H498),INDEX($D$490:$W$490,,$C498)/$F$478)))</f>
        <v>0</v>
      </c>
      <c r="J498" s="16">
        <f>IF($F$478="n/a",0,IF(J$3&lt;=$C498,0,IF(J$3&gt;($F$478+$C498),INDEX($D$490:$W$490,,$C498)-SUM($D498:I498),INDEX($D$490:$W$490,,$C498)/$F$478)))</f>
        <v>0</v>
      </c>
      <c r="K498" s="16">
        <f>IF($F$478="n/a",0,IF(K$3&lt;=$C498,0,IF(K$3&gt;($F$478+$C498),INDEX($D$490:$W$490,,$C498)-SUM($D498:J498),INDEX($D$490:$W$490,,$C498)/$F$478)))</f>
        <v>0</v>
      </c>
      <c r="L498" s="16">
        <f>IF($F$478="n/a",0,IF(L$3&lt;=$C498,0,IF(L$3&gt;($F$478+$C498),INDEX($D$490:$W$490,,$C498)-SUM($D498:K498),INDEX($D$490:$W$490,,$C498)/$F$478)))</f>
        <v>0</v>
      </c>
      <c r="M498" s="16">
        <f>IF($F$478="n/a",0,IF(M$3&lt;=$C498,0,IF(M$3&gt;($F$478+$C498),INDEX($D$490:$W$490,,$C498)-SUM($D498:L498),INDEX($D$490:$W$490,,$C498)/$F$478)))</f>
        <v>0</v>
      </c>
      <c r="N498" s="16">
        <f>IF($F$478="n/a",0,IF(N$3&lt;=$C498,0,IF(N$3&gt;($F$478+$C498),INDEX($D$490:$W$490,,$C498)-SUM($D498:M498),INDEX($D$490:$W$490,,$C498)/$F$478)))</f>
        <v>0</v>
      </c>
      <c r="O498" s="16">
        <f>IF($F$478="n/a",0,IF(O$3&lt;=$C498,0,IF(O$3&gt;($F$478+$C498),INDEX($D$490:$W$490,,$C498)-SUM($D498:N498),INDEX($D$490:$W$490,,$C498)/$F$478)))</f>
        <v>0</v>
      </c>
      <c r="P498" s="16">
        <f>IF($F$478="n/a",0,IF(P$3&lt;=$C498,0,IF(P$3&gt;($F$478+$C498),INDEX($D$490:$W$490,,$C498)-SUM($D498:O498),INDEX($D$490:$W$490,,$C498)/$F$478)))</f>
        <v>0</v>
      </c>
      <c r="Q498" s="16">
        <f>IF($F$478="n/a",0,IF(Q$3&lt;=$C498,0,IF(Q$3&gt;($F$478+$C498),INDEX($D$490:$W$490,,$C498)-SUM($D498:P498),INDEX($D$490:$W$490,,$C498)/$F$478)))</f>
        <v>0</v>
      </c>
      <c r="R498" s="16">
        <f>IF($F$478="n/a",0,IF(R$3&lt;=$C498,0,IF(R$3&gt;($F$478+$C498),INDEX($D$490:$W$490,,$C498)-SUM($D498:Q498),INDEX($D$490:$W$490,,$C498)/$F$478)))</f>
        <v>0</v>
      </c>
      <c r="S498" s="16">
        <f>IF($F$478="n/a",0,IF(S$3&lt;=$C498,0,IF(S$3&gt;($F$478+$C498),INDEX($D$490:$W$490,,$C498)-SUM($D498:R498),INDEX($D$490:$W$490,,$C498)/$F$478)))</f>
        <v>0</v>
      </c>
      <c r="T498" s="16">
        <f>IF($F$478="n/a",0,IF(T$3&lt;=$C498,0,IF(T$3&gt;($F$478+$C498),INDEX($D$490:$W$490,,$C498)-SUM($D498:S498),INDEX($D$490:$W$490,,$C498)/$F$478)))</f>
        <v>0</v>
      </c>
      <c r="U498" s="16">
        <f>IF($F$478="n/a",0,IF(U$3&lt;=$C498,0,IF(U$3&gt;($F$478+$C498),INDEX($D$490:$W$490,,$C498)-SUM($D498:T498),INDEX($D$490:$W$490,,$C498)/$F$478)))</f>
        <v>0</v>
      </c>
      <c r="V498" s="16">
        <f>IF($F$478="n/a",0,IF(V$3&lt;=$C498,0,IF(V$3&gt;($F$478+$C498),INDEX($D$490:$W$490,,$C498)-SUM($D498:U498),INDEX($D$490:$W$490,,$C498)/$F$478)))</f>
        <v>0</v>
      </c>
      <c r="W498" s="16">
        <f>IF($F$478="n/a",0,IF(W$3&lt;=$C498,0,IF(W$3&gt;($F$478+$C498),INDEX($D$490:$W$490,,$C498)-SUM($D498:V498),INDEX($D$490:$W$490,,$C498)/$F$478)))</f>
        <v>0</v>
      </c>
      <c r="X498" s="16">
        <f>IF($F$478="n/a",0,IF(X$3&lt;=$C498,0,IF(X$3&gt;($F$478+$C498),INDEX($D$490:$W$490,,$C498)-SUM($D498:W498),INDEX($D$490:$W$490,,$C498)/$F$478)))</f>
        <v>0</v>
      </c>
      <c r="Y498" s="16">
        <f>IF($F$478="n/a",0,IF(Y$3&lt;=$C498,0,IF(Y$3&gt;($F$478+$C498),INDEX($D$490:$W$490,,$C498)-SUM($D498:X498),INDEX($D$490:$W$490,,$C498)/$F$478)))</f>
        <v>0</v>
      </c>
      <c r="Z498" s="16">
        <f>IF($F$478="n/a",0,IF(Z$3&lt;=$C498,0,IF(Z$3&gt;($F$478+$C498),INDEX($D$490:$W$490,,$C498)-SUM($D498:Y498),INDEX($D$490:$W$490,,$C498)/$F$478)))</f>
        <v>0</v>
      </c>
      <c r="AA498" s="16">
        <f>IF($F$478="n/a",0,IF(AA$3&lt;=$C498,0,IF(AA$3&gt;($F$478+$C498),INDEX($D$490:$W$490,,$C498)-SUM($D498:Z498),INDEX($D$490:$W$490,,$C498)/$F$478)))</f>
        <v>0</v>
      </c>
      <c r="AB498" s="16">
        <f>IF($F$478="n/a",0,IF(AB$3&lt;=$C498,0,IF(AB$3&gt;($F$478+$C498),INDEX($D$490:$W$490,,$C498)-SUM($D498:AA498),INDEX($D$490:$W$490,,$C498)/$F$478)))</f>
        <v>0</v>
      </c>
      <c r="AC498" s="16">
        <f>IF($F$478="n/a",0,IF(AC$3&lt;=$C498,0,IF(AC$3&gt;($F$478+$C498),INDEX($D$490:$W$490,,$C498)-SUM($D498:AB498),INDEX($D$490:$W$490,,$C498)/$F$478)))</f>
        <v>0</v>
      </c>
      <c r="AD498" s="16">
        <f>IF($F$478="n/a",0,IF(AD$3&lt;=$C498,0,IF(AD$3&gt;($F$478+$C498),INDEX($D$490:$W$490,,$C498)-SUM($D498:AC498),INDEX($D$490:$W$490,,$C498)/$F$478)))</f>
        <v>0</v>
      </c>
      <c r="AE498" s="16">
        <f>IF($F$478="n/a",0,IF(AE$3&lt;=$C498,0,IF(AE$3&gt;($F$478+$C498),INDEX($D$490:$W$490,,$C498)-SUM($D498:AD498),INDEX($D$490:$W$490,,$C498)/$F$478)))</f>
        <v>0</v>
      </c>
      <c r="AF498" s="16">
        <f>IF($F$478="n/a",0,IF(AF$3&lt;=$C498,0,IF(AF$3&gt;($F$478+$C498),INDEX($D$490:$W$490,,$C498)-SUM($D498:AE498),INDEX($D$490:$W$490,,$C498)/$F$478)))</f>
        <v>0</v>
      </c>
      <c r="AG498" s="16">
        <f>IF($F$478="n/a",0,IF(AG$3&lt;=$C498,0,IF(AG$3&gt;($F$478+$C498),INDEX($D$490:$W$490,,$C498)-SUM($D498:AF498),INDEX($D$490:$W$490,,$C498)/$F$478)))</f>
        <v>0</v>
      </c>
      <c r="AH498" s="16">
        <f>IF($F$478="n/a",0,IF(AH$3&lt;=$C498,0,IF(AH$3&gt;($F$478+$C498),INDEX($D$490:$W$490,,$C498)-SUM($D498:AG498),INDEX($D$490:$W$490,,$C498)/$F$478)))</f>
        <v>0</v>
      </c>
      <c r="AI498" s="16">
        <f>IF($F$478="n/a",0,IF(AI$3&lt;=$C498,0,IF(AI$3&gt;($F$478+$C498),INDEX($D$490:$W$490,,$C498)-SUM($D498:AH498),INDEX($D$490:$W$490,,$C498)/$F$478)))</f>
        <v>0</v>
      </c>
      <c r="AJ498" s="16">
        <f>IF($F$478="n/a",0,IF(AJ$3&lt;=$C498,0,IF(AJ$3&gt;($F$478+$C498),INDEX($D$490:$W$490,,$C498)-SUM($D498:AI498),INDEX($D$490:$W$490,,$C498)/$F$478)))</f>
        <v>0</v>
      </c>
      <c r="AK498" s="16">
        <f>IF($F$478="n/a",0,IF(AK$3&lt;=$C498,0,IF(AK$3&gt;($F$478+$C498),INDEX($D$490:$W$490,,$C498)-SUM($D498:AJ498),INDEX($D$490:$W$490,,$C498)/$F$478)))</f>
        <v>0</v>
      </c>
      <c r="AL498" s="16">
        <f>IF($F$478="n/a",0,IF(AL$3&lt;=$C498,0,IF(AL$3&gt;($F$478+$C498),INDEX($D$490:$W$490,,$C498)-SUM($D498:AK498),INDEX($D$490:$W$490,,$C498)/$F$478)))</f>
        <v>0</v>
      </c>
      <c r="AM498" s="16">
        <f>IF($F$478="n/a",0,IF(AM$3&lt;=$C498,0,IF(AM$3&gt;($F$478+$C498),INDEX($D$490:$W$490,,$C498)-SUM($D498:AL498),INDEX($D$490:$W$490,,$C498)/$F$478)))</f>
        <v>0</v>
      </c>
      <c r="AN498" s="16">
        <f>IF($F$478="n/a",0,IF(AN$3&lt;=$C498,0,IF(AN$3&gt;($F$478+$C498),INDEX($D$490:$W$490,,$C498)-SUM($D498:AM498),INDEX($D$490:$W$490,,$C498)/$F$478)))</f>
        <v>0</v>
      </c>
      <c r="AO498" s="16">
        <f>IF($F$478="n/a",0,IF(AO$3&lt;=$C498,0,IF(AO$3&gt;($F$478+$C498),INDEX($D$490:$W$490,,$C498)-SUM($D498:AN498),INDEX($D$490:$W$490,,$C498)/$F$478)))</f>
        <v>0</v>
      </c>
      <c r="AP498" s="16">
        <f>IF($F$478="n/a",0,IF(AP$3&lt;=$C498,0,IF(AP$3&gt;($F$478+$C498),INDEX($D$490:$W$490,,$C498)-SUM($D498:AO498),INDEX($D$490:$W$490,,$C498)/$F$478)))</f>
        <v>0</v>
      </c>
      <c r="AQ498" s="16">
        <f>IF($F$478="n/a",0,IF(AQ$3&lt;=$C498,0,IF(AQ$3&gt;($F$478+$C498),INDEX($D$490:$W$490,,$C498)-SUM($D498:AP498),INDEX($D$490:$W$490,,$C498)/$F$478)))</f>
        <v>0</v>
      </c>
      <c r="AR498" s="16">
        <f>IF($F$478="n/a",0,IF(AR$3&lt;=$C498,0,IF(AR$3&gt;($F$478+$C498),INDEX($D$490:$W$490,,$C498)-SUM($D498:AQ498),INDEX($D$490:$W$490,,$C498)/$F$478)))</f>
        <v>0</v>
      </c>
      <c r="AS498" s="16">
        <f>IF($F$478="n/a",0,IF(AS$3&lt;=$C498,0,IF(AS$3&gt;($F$478+$C498),INDEX($D$490:$W$490,,$C498)-SUM($D498:AR498),INDEX($D$490:$W$490,,$C498)/$F$478)))</f>
        <v>0</v>
      </c>
      <c r="AT498" s="16">
        <f>IF($F$478="n/a",0,IF(AT$3&lt;=$C498,0,IF(AT$3&gt;($F$478+$C498),INDEX($D$490:$W$490,,$C498)-SUM($D498:AS498),INDEX($D$490:$W$490,,$C498)/$F$478)))</f>
        <v>0</v>
      </c>
      <c r="AU498" s="16">
        <f>IF($F$478="n/a",0,IF(AU$3&lt;=$C498,0,IF(AU$3&gt;($F$478+$C498),INDEX($D$490:$W$490,,$C498)-SUM($D498:AT498),INDEX($D$490:$W$490,,$C498)/$F$478)))</f>
        <v>0</v>
      </c>
      <c r="AV498" s="16">
        <f>IF($F$478="n/a",0,IF(AV$3&lt;=$C498,0,IF(AV$3&gt;($F$478+$C498),INDEX($D$490:$W$490,,$C498)-SUM($D498:AU498),INDEX($D$490:$W$490,,$C498)/$F$478)))</f>
        <v>0</v>
      </c>
      <c r="AW498" s="16">
        <f>IF($F$478="n/a",0,IF(AW$3&lt;=$C498,0,IF(AW$3&gt;($F$478+$C498),INDEX($D$490:$W$490,,$C498)-SUM($D498:AV498),INDEX($D$490:$W$490,,$C498)/$F$478)))</f>
        <v>0</v>
      </c>
      <c r="AX498" s="16">
        <f>IF($F$478="n/a",0,IF(AX$3&lt;=$C498,0,IF(AX$3&gt;($F$478+$C498),INDEX($D$490:$W$490,,$C498)-SUM($D498:AW498),INDEX($D$490:$W$490,,$C498)/$F$478)))</f>
        <v>0</v>
      </c>
      <c r="AY498" s="16">
        <f>IF($F$478="n/a",0,IF(AY$3&lt;=$C498,0,IF(AY$3&gt;($F$478+$C498),INDEX($D$490:$W$490,,$C498)-SUM($D498:AX498),INDEX($D$490:$W$490,,$C498)/$F$478)))</f>
        <v>0</v>
      </c>
      <c r="AZ498" s="16">
        <f>IF($F$478="n/a",0,IF(AZ$3&lt;=$C498,0,IF(AZ$3&gt;($F$478+$C498),INDEX($D$490:$W$490,,$C498)-SUM($D498:AY498),INDEX($D$490:$W$490,,$C498)/$F$478)))</f>
        <v>0</v>
      </c>
      <c r="BA498" s="16">
        <f>IF($F$478="n/a",0,IF(BA$3&lt;=$C498,0,IF(BA$3&gt;($F$478+$C498),INDEX($D$490:$W$490,,$C498)-SUM($D498:AZ498),INDEX($D$490:$W$490,,$C498)/$F$478)))</f>
        <v>0</v>
      </c>
      <c r="BB498" s="16">
        <f>IF($F$478="n/a",0,IF(BB$3&lt;=$C498,0,IF(BB$3&gt;($F$478+$C498),INDEX($D$490:$W$490,,$C498)-SUM($D498:BA498),INDEX($D$490:$W$490,,$C498)/$F$478)))</f>
        <v>0</v>
      </c>
      <c r="BC498" s="16">
        <f>IF($F$478="n/a",0,IF(BC$3&lt;=$C498,0,IF(BC$3&gt;($F$478+$C498),INDEX($D$490:$W$490,,$C498)-SUM($D498:BB498),INDEX($D$490:$W$490,,$C498)/$F$478)))</f>
        <v>0</v>
      </c>
      <c r="BD498" s="16">
        <f>IF($F$478="n/a",0,IF(BD$3&lt;=$C498,0,IF(BD$3&gt;($F$478+$C498),INDEX($D$490:$W$490,,$C498)-SUM($D498:BC498),INDEX($D$490:$W$490,,$C498)/$F$478)))</f>
        <v>0</v>
      </c>
      <c r="BE498" s="16">
        <f>IF($F$478="n/a",0,IF(BE$3&lt;=$C498,0,IF(BE$3&gt;($F$478+$C498),INDEX($D$490:$W$490,,$C498)-SUM($D498:BD498),INDEX($D$490:$W$490,,$C498)/$F$478)))</f>
        <v>0</v>
      </c>
      <c r="BF498" s="16">
        <f>IF($F$478="n/a",0,IF(BF$3&lt;=$C498,0,IF(BF$3&gt;($F$478+$C498),INDEX($D$490:$W$490,,$C498)-SUM($D498:BE498),INDEX($D$490:$W$490,,$C498)/$F$478)))</f>
        <v>0</v>
      </c>
      <c r="BG498" s="16">
        <f>IF($F$478="n/a",0,IF(BG$3&lt;=$C498,0,IF(BG$3&gt;($F$478+$C498),INDEX($D$490:$W$490,,$C498)-SUM($D498:BF498),INDEX($D$490:$W$490,,$C498)/$F$478)))</f>
        <v>0</v>
      </c>
      <c r="BH498" s="16">
        <f>IF($F$478="n/a",0,IF(BH$3&lt;=$C498,0,IF(BH$3&gt;($F$478+$C498),INDEX($D$490:$W$490,,$C498)-SUM($D498:BG498),INDEX($D$490:$W$490,,$C498)/$F$478)))</f>
        <v>0</v>
      </c>
      <c r="BI498" s="16">
        <f>IF($F$478="n/a",0,IF(BI$3&lt;=$C498,0,IF(BI$3&gt;($F$478+$C498),INDEX($D$490:$W$490,,$C498)-SUM($D498:BH498),INDEX($D$490:$W$490,,$C498)/$F$478)))</f>
        <v>0</v>
      </c>
      <c r="BJ498" s="16">
        <f>IF($F$478="n/a",0,IF(BJ$3&lt;=$C498,0,IF(BJ$3&gt;($F$478+$C498),INDEX($D$490:$W$490,,$C498)-SUM($D498:BI498),INDEX($D$490:$W$490,,$C498)/$F$478)))</f>
        <v>0</v>
      </c>
      <c r="BK498" s="16">
        <f>IF($F$478="n/a",0,IF(BK$3&lt;=$C498,0,IF(BK$3&gt;($F$478+$C498),INDEX($D$490:$W$490,,$C498)-SUM($D498:BJ498),INDEX($D$490:$W$490,,$C498)/$F$478)))</f>
        <v>0</v>
      </c>
    </row>
    <row r="499" spans="2:63" hidden="1" outlineLevel="1" x14ac:dyDescent="0.3">
      <c r="B499" s="15">
        <v>2019</v>
      </c>
      <c r="C499">
        <v>7</v>
      </c>
      <c r="E499" s="16">
        <f>IF($F$478="n/a",0,IF(E$3&lt;=$C499,0,IF(E$3&gt;($F$478+$C499),INDEX($D$490:$W$490,,$C499)-SUM($D499:D499),INDEX($D$490:$W$490,,$C499)/$F$478)))</f>
        <v>0</v>
      </c>
      <c r="F499" s="16">
        <f>IF($F$478="n/a",0,IF(F$3&lt;=$C499,0,IF(F$3&gt;($F$478+$C499),INDEX($D$490:$W$490,,$C499)-SUM($D499:E499),INDEX($D$490:$W$490,,$C499)/$F$478)))</f>
        <v>0</v>
      </c>
      <c r="G499" s="16">
        <f>IF($F$478="n/a",0,IF(G$3&lt;=$C499,0,IF(G$3&gt;($F$478+$C499),INDEX($D$490:$W$490,,$C499)-SUM($D499:F499),INDEX($D$490:$W$490,,$C499)/$F$478)))</f>
        <v>0</v>
      </c>
      <c r="H499" s="21">
        <f>IF($F$478="n/a",0,IF(H$3&lt;=$C499,0,IF(H$3&gt;($F$478+$C499),INDEX($D$490:$W$490,,$C499)-SUM($D499:G499),INDEX($D$490:$W$490,,$C499)/$F$478)))</f>
        <v>0</v>
      </c>
      <c r="I499" s="43">
        <f>IF($F$478="n/a",0,IF(I$3&lt;=$C499,0,IF(I$3&gt;($F$478+$C499),INDEX($D$490:$W$490,,$C499)-SUM($D499:H499),INDEX($D$490:$W$490,,$C499)/$F$478)))</f>
        <v>0</v>
      </c>
      <c r="J499" s="16">
        <f>IF($F$478="n/a",0,IF(J$3&lt;=$C499,0,IF(J$3&gt;($F$478+$C499),INDEX($D$490:$W$490,,$C499)-SUM($D499:I499),INDEX($D$490:$W$490,,$C499)/$F$478)))</f>
        <v>0</v>
      </c>
      <c r="K499" s="16">
        <f>IF($F$478="n/a",0,IF(K$3&lt;=$C499,0,IF(K$3&gt;($F$478+$C499),INDEX($D$490:$W$490,,$C499)-SUM($D499:J499),INDEX($D$490:$W$490,,$C499)/$F$478)))</f>
        <v>0</v>
      </c>
      <c r="L499" s="16">
        <f>IF($F$478="n/a",0,IF(L$3&lt;=$C499,0,IF(L$3&gt;($F$478+$C499),INDEX($D$490:$W$490,,$C499)-SUM($D499:K499),INDEX($D$490:$W$490,,$C499)/$F$478)))</f>
        <v>0</v>
      </c>
      <c r="M499" s="16">
        <f>IF($F$478="n/a",0,IF(M$3&lt;=$C499,0,IF(M$3&gt;($F$478+$C499),INDEX($D$490:$W$490,,$C499)-SUM($D499:L499),INDEX($D$490:$W$490,,$C499)/$F$478)))</f>
        <v>0</v>
      </c>
      <c r="N499" s="16">
        <f>IF($F$478="n/a",0,IF(N$3&lt;=$C499,0,IF(N$3&gt;($F$478+$C499),INDEX($D$490:$W$490,,$C499)-SUM($D499:M499),INDEX($D$490:$W$490,,$C499)/$F$478)))</f>
        <v>0</v>
      </c>
      <c r="O499" s="16">
        <f>IF($F$478="n/a",0,IF(O$3&lt;=$C499,0,IF(O$3&gt;($F$478+$C499),INDEX($D$490:$W$490,,$C499)-SUM($D499:N499),INDEX($D$490:$W$490,,$C499)/$F$478)))</f>
        <v>0</v>
      </c>
      <c r="P499" s="16">
        <f>IF($F$478="n/a",0,IF(P$3&lt;=$C499,0,IF(P$3&gt;($F$478+$C499),INDEX($D$490:$W$490,,$C499)-SUM($D499:O499),INDEX($D$490:$W$490,,$C499)/$F$478)))</f>
        <v>0</v>
      </c>
      <c r="Q499" s="16">
        <f>IF($F$478="n/a",0,IF(Q$3&lt;=$C499,0,IF(Q$3&gt;($F$478+$C499),INDEX($D$490:$W$490,,$C499)-SUM($D499:P499),INDEX($D$490:$W$490,,$C499)/$F$478)))</f>
        <v>0</v>
      </c>
      <c r="R499" s="16">
        <f>IF($F$478="n/a",0,IF(R$3&lt;=$C499,0,IF(R$3&gt;($F$478+$C499),INDEX($D$490:$W$490,,$C499)-SUM($D499:Q499),INDEX($D$490:$W$490,,$C499)/$F$478)))</f>
        <v>0</v>
      </c>
      <c r="S499" s="16">
        <f>IF($F$478="n/a",0,IF(S$3&lt;=$C499,0,IF(S$3&gt;($F$478+$C499),INDEX($D$490:$W$490,,$C499)-SUM($D499:R499),INDEX($D$490:$W$490,,$C499)/$F$478)))</f>
        <v>0</v>
      </c>
      <c r="T499" s="16">
        <f>IF($F$478="n/a",0,IF(T$3&lt;=$C499,0,IF(T$3&gt;($F$478+$C499),INDEX($D$490:$W$490,,$C499)-SUM($D499:S499),INDEX($D$490:$W$490,,$C499)/$F$478)))</f>
        <v>0</v>
      </c>
      <c r="U499" s="16">
        <f>IF($F$478="n/a",0,IF(U$3&lt;=$C499,0,IF(U$3&gt;($F$478+$C499),INDEX($D$490:$W$490,,$C499)-SUM($D499:T499),INDEX($D$490:$W$490,,$C499)/$F$478)))</f>
        <v>0</v>
      </c>
      <c r="V499" s="16">
        <f>IF($F$478="n/a",0,IF(V$3&lt;=$C499,0,IF(V$3&gt;($F$478+$C499),INDEX($D$490:$W$490,,$C499)-SUM($D499:U499),INDEX($D$490:$W$490,,$C499)/$F$478)))</f>
        <v>0</v>
      </c>
      <c r="W499" s="16">
        <f>IF($F$478="n/a",0,IF(W$3&lt;=$C499,0,IF(W$3&gt;($F$478+$C499),INDEX($D$490:$W$490,,$C499)-SUM($D499:V499),INDEX($D$490:$W$490,,$C499)/$F$478)))</f>
        <v>0</v>
      </c>
      <c r="X499" s="16">
        <f>IF($F$478="n/a",0,IF(X$3&lt;=$C499,0,IF(X$3&gt;($F$478+$C499),INDEX($D$490:$W$490,,$C499)-SUM($D499:W499),INDEX($D$490:$W$490,,$C499)/$F$478)))</f>
        <v>0</v>
      </c>
      <c r="Y499" s="16">
        <f>IF($F$478="n/a",0,IF(Y$3&lt;=$C499,0,IF(Y$3&gt;($F$478+$C499),INDEX($D$490:$W$490,,$C499)-SUM($D499:X499),INDEX($D$490:$W$490,,$C499)/$F$478)))</f>
        <v>0</v>
      </c>
      <c r="Z499" s="16">
        <f>IF($F$478="n/a",0,IF(Z$3&lt;=$C499,0,IF(Z$3&gt;($F$478+$C499),INDEX($D$490:$W$490,,$C499)-SUM($D499:Y499),INDEX($D$490:$W$490,,$C499)/$F$478)))</f>
        <v>0</v>
      </c>
      <c r="AA499" s="16">
        <f>IF($F$478="n/a",0,IF(AA$3&lt;=$C499,0,IF(AA$3&gt;($F$478+$C499),INDEX($D$490:$W$490,,$C499)-SUM($D499:Z499),INDEX($D$490:$W$490,,$C499)/$F$478)))</f>
        <v>0</v>
      </c>
      <c r="AB499" s="16">
        <f>IF($F$478="n/a",0,IF(AB$3&lt;=$C499,0,IF(AB$3&gt;($F$478+$C499),INDEX($D$490:$W$490,,$C499)-SUM($D499:AA499),INDEX($D$490:$W$490,,$C499)/$F$478)))</f>
        <v>0</v>
      </c>
      <c r="AC499" s="16">
        <f>IF($F$478="n/a",0,IF(AC$3&lt;=$C499,0,IF(AC$3&gt;($F$478+$C499),INDEX($D$490:$W$490,,$C499)-SUM($D499:AB499),INDEX($D$490:$W$490,,$C499)/$F$478)))</f>
        <v>0</v>
      </c>
      <c r="AD499" s="16">
        <f>IF($F$478="n/a",0,IF(AD$3&lt;=$C499,0,IF(AD$3&gt;($F$478+$C499),INDEX($D$490:$W$490,,$C499)-SUM($D499:AC499),INDEX($D$490:$W$490,,$C499)/$F$478)))</f>
        <v>0</v>
      </c>
      <c r="AE499" s="16">
        <f>IF($F$478="n/a",0,IF(AE$3&lt;=$C499,0,IF(AE$3&gt;($F$478+$C499),INDEX($D$490:$W$490,,$C499)-SUM($D499:AD499),INDEX($D$490:$W$490,,$C499)/$F$478)))</f>
        <v>0</v>
      </c>
      <c r="AF499" s="16">
        <f>IF($F$478="n/a",0,IF(AF$3&lt;=$C499,0,IF(AF$3&gt;($F$478+$C499),INDEX($D$490:$W$490,,$C499)-SUM($D499:AE499),INDEX($D$490:$W$490,,$C499)/$F$478)))</f>
        <v>0</v>
      </c>
      <c r="AG499" s="16">
        <f>IF($F$478="n/a",0,IF(AG$3&lt;=$C499,0,IF(AG$3&gt;($F$478+$C499),INDEX($D$490:$W$490,,$C499)-SUM($D499:AF499),INDEX($D$490:$W$490,,$C499)/$F$478)))</f>
        <v>0</v>
      </c>
      <c r="AH499" s="16">
        <f>IF($F$478="n/a",0,IF(AH$3&lt;=$C499,0,IF(AH$3&gt;($F$478+$C499),INDEX($D$490:$W$490,,$C499)-SUM($D499:AG499),INDEX($D$490:$W$490,,$C499)/$F$478)))</f>
        <v>0</v>
      </c>
      <c r="AI499" s="16">
        <f>IF($F$478="n/a",0,IF(AI$3&lt;=$C499,0,IF(AI$3&gt;($F$478+$C499),INDEX($D$490:$W$490,,$C499)-SUM($D499:AH499),INDEX($D$490:$W$490,,$C499)/$F$478)))</f>
        <v>0</v>
      </c>
      <c r="AJ499" s="16">
        <f>IF($F$478="n/a",0,IF(AJ$3&lt;=$C499,0,IF(AJ$3&gt;($F$478+$C499),INDEX($D$490:$W$490,,$C499)-SUM($D499:AI499),INDEX($D$490:$W$490,,$C499)/$F$478)))</f>
        <v>0</v>
      </c>
      <c r="AK499" s="16">
        <f>IF($F$478="n/a",0,IF(AK$3&lt;=$C499,0,IF(AK$3&gt;($F$478+$C499),INDEX($D$490:$W$490,,$C499)-SUM($D499:AJ499),INDEX($D$490:$W$490,,$C499)/$F$478)))</f>
        <v>0</v>
      </c>
      <c r="AL499" s="16">
        <f>IF($F$478="n/a",0,IF(AL$3&lt;=$C499,0,IF(AL$3&gt;($F$478+$C499),INDEX($D$490:$W$490,,$C499)-SUM($D499:AK499),INDEX($D$490:$W$490,,$C499)/$F$478)))</f>
        <v>0</v>
      </c>
      <c r="AM499" s="16">
        <f>IF($F$478="n/a",0,IF(AM$3&lt;=$C499,0,IF(AM$3&gt;($F$478+$C499),INDEX($D$490:$W$490,,$C499)-SUM($D499:AL499),INDEX($D$490:$W$490,,$C499)/$F$478)))</f>
        <v>0</v>
      </c>
      <c r="AN499" s="16">
        <f>IF($F$478="n/a",0,IF(AN$3&lt;=$C499,0,IF(AN$3&gt;($F$478+$C499),INDEX($D$490:$W$490,,$C499)-SUM($D499:AM499),INDEX($D$490:$W$490,,$C499)/$F$478)))</f>
        <v>0</v>
      </c>
      <c r="AO499" s="16">
        <f>IF($F$478="n/a",0,IF(AO$3&lt;=$C499,0,IF(AO$3&gt;($F$478+$C499),INDEX($D$490:$W$490,,$C499)-SUM($D499:AN499),INDEX($D$490:$W$490,,$C499)/$F$478)))</f>
        <v>0</v>
      </c>
      <c r="AP499" s="16">
        <f>IF($F$478="n/a",0,IF(AP$3&lt;=$C499,0,IF(AP$3&gt;($F$478+$C499),INDEX($D$490:$W$490,,$C499)-SUM($D499:AO499),INDEX($D$490:$W$490,,$C499)/$F$478)))</f>
        <v>0</v>
      </c>
      <c r="AQ499" s="16">
        <f>IF($F$478="n/a",0,IF(AQ$3&lt;=$C499,0,IF(AQ$3&gt;($F$478+$C499),INDEX($D$490:$W$490,,$C499)-SUM($D499:AP499),INDEX($D$490:$W$490,,$C499)/$F$478)))</f>
        <v>0</v>
      </c>
      <c r="AR499" s="16">
        <f>IF($F$478="n/a",0,IF(AR$3&lt;=$C499,0,IF(AR$3&gt;($F$478+$C499),INDEX($D$490:$W$490,,$C499)-SUM($D499:AQ499),INDEX($D$490:$W$490,,$C499)/$F$478)))</f>
        <v>0</v>
      </c>
      <c r="AS499" s="16">
        <f>IF($F$478="n/a",0,IF(AS$3&lt;=$C499,0,IF(AS$3&gt;($F$478+$C499),INDEX($D$490:$W$490,,$C499)-SUM($D499:AR499),INDEX($D$490:$W$490,,$C499)/$F$478)))</f>
        <v>0</v>
      </c>
      <c r="AT499" s="16">
        <f>IF($F$478="n/a",0,IF(AT$3&lt;=$C499,0,IF(AT$3&gt;($F$478+$C499),INDEX($D$490:$W$490,,$C499)-SUM($D499:AS499),INDEX($D$490:$W$490,,$C499)/$F$478)))</f>
        <v>0</v>
      </c>
      <c r="AU499" s="16">
        <f>IF($F$478="n/a",0,IF(AU$3&lt;=$C499,0,IF(AU$3&gt;($F$478+$C499),INDEX($D$490:$W$490,,$C499)-SUM($D499:AT499),INDEX($D$490:$W$490,,$C499)/$F$478)))</f>
        <v>0</v>
      </c>
      <c r="AV499" s="16">
        <f>IF($F$478="n/a",0,IF(AV$3&lt;=$C499,0,IF(AV$3&gt;($F$478+$C499),INDEX($D$490:$W$490,,$C499)-SUM($D499:AU499),INDEX($D$490:$W$490,,$C499)/$F$478)))</f>
        <v>0</v>
      </c>
      <c r="AW499" s="16">
        <f>IF($F$478="n/a",0,IF(AW$3&lt;=$C499,0,IF(AW$3&gt;($F$478+$C499),INDEX($D$490:$W$490,,$C499)-SUM($D499:AV499),INDEX($D$490:$W$490,,$C499)/$F$478)))</f>
        <v>0</v>
      </c>
      <c r="AX499" s="16">
        <f>IF($F$478="n/a",0,IF(AX$3&lt;=$C499,0,IF(AX$3&gt;($F$478+$C499),INDEX($D$490:$W$490,,$C499)-SUM($D499:AW499),INDEX($D$490:$W$490,,$C499)/$F$478)))</f>
        <v>0</v>
      </c>
      <c r="AY499" s="16">
        <f>IF($F$478="n/a",0,IF(AY$3&lt;=$C499,0,IF(AY$3&gt;($F$478+$C499),INDEX($D$490:$W$490,,$C499)-SUM($D499:AX499),INDEX($D$490:$W$490,,$C499)/$F$478)))</f>
        <v>0</v>
      </c>
      <c r="AZ499" s="16">
        <f>IF($F$478="n/a",0,IF(AZ$3&lt;=$C499,0,IF(AZ$3&gt;($F$478+$C499),INDEX($D$490:$W$490,,$C499)-SUM($D499:AY499),INDEX($D$490:$W$490,,$C499)/$F$478)))</f>
        <v>0</v>
      </c>
      <c r="BA499" s="16">
        <f>IF($F$478="n/a",0,IF(BA$3&lt;=$C499,0,IF(BA$3&gt;($F$478+$C499),INDEX($D$490:$W$490,,$C499)-SUM($D499:AZ499),INDEX($D$490:$W$490,,$C499)/$F$478)))</f>
        <v>0</v>
      </c>
      <c r="BB499" s="16">
        <f>IF($F$478="n/a",0,IF(BB$3&lt;=$C499,0,IF(BB$3&gt;($F$478+$C499),INDEX($D$490:$W$490,,$C499)-SUM($D499:BA499),INDEX($D$490:$W$490,,$C499)/$F$478)))</f>
        <v>0</v>
      </c>
      <c r="BC499" s="16">
        <f>IF($F$478="n/a",0,IF(BC$3&lt;=$C499,0,IF(BC$3&gt;($F$478+$C499),INDEX($D$490:$W$490,,$C499)-SUM($D499:BB499),INDEX($D$490:$W$490,,$C499)/$F$478)))</f>
        <v>0</v>
      </c>
      <c r="BD499" s="16">
        <f>IF($F$478="n/a",0,IF(BD$3&lt;=$C499,0,IF(BD$3&gt;($F$478+$C499),INDEX($D$490:$W$490,,$C499)-SUM($D499:BC499),INDEX($D$490:$W$490,,$C499)/$F$478)))</f>
        <v>0</v>
      </c>
      <c r="BE499" s="16">
        <f>IF($F$478="n/a",0,IF(BE$3&lt;=$C499,0,IF(BE$3&gt;($F$478+$C499),INDEX($D$490:$W$490,,$C499)-SUM($D499:BD499),INDEX($D$490:$W$490,,$C499)/$F$478)))</f>
        <v>0</v>
      </c>
      <c r="BF499" s="16">
        <f>IF($F$478="n/a",0,IF(BF$3&lt;=$C499,0,IF(BF$3&gt;($F$478+$C499),INDEX($D$490:$W$490,,$C499)-SUM($D499:BE499),INDEX($D$490:$W$490,,$C499)/$F$478)))</f>
        <v>0</v>
      </c>
      <c r="BG499" s="16">
        <f>IF($F$478="n/a",0,IF(BG$3&lt;=$C499,0,IF(BG$3&gt;($F$478+$C499),INDEX($D$490:$W$490,,$C499)-SUM($D499:BF499),INDEX($D$490:$W$490,,$C499)/$F$478)))</f>
        <v>0</v>
      </c>
      <c r="BH499" s="16">
        <f>IF($F$478="n/a",0,IF(BH$3&lt;=$C499,0,IF(BH$3&gt;($F$478+$C499),INDEX($D$490:$W$490,,$C499)-SUM($D499:BG499),INDEX($D$490:$W$490,,$C499)/$F$478)))</f>
        <v>0</v>
      </c>
      <c r="BI499" s="16">
        <f>IF($F$478="n/a",0,IF(BI$3&lt;=$C499,0,IF(BI$3&gt;($F$478+$C499),INDEX($D$490:$W$490,,$C499)-SUM($D499:BH499),INDEX($D$490:$W$490,,$C499)/$F$478)))</f>
        <v>0</v>
      </c>
      <c r="BJ499" s="16">
        <f>IF($F$478="n/a",0,IF(BJ$3&lt;=$C499,0,IF(BJ$3&gt;($F$478+$C499),INDEX($D$490:$W$490,,$C499)-SUM($D499:BI499),INDEX($D$490:$W$490,,$C499)/$F$478)))</f>
        <v>0</v>
      </c>
      <c r="BK499" s="16">
        <f>IF($F$478="n/a",0,IF(BK$3&lt;=$C499,0,IF(BK$3&gt;($F$478+$C499),INDEX($D$490:$W$490,,$C499)-SUM($D499:BJ499),INDEX($D$490:$W$490,,$C499)/$F$478)))</f>
        <v>0</v>
      </c>
    </row>
    <row r="500" spans="2:63" hidden="1" outlineLevel="1" x14ac:dyDescent="0.3">
      <c r="B500" s="15">
        <v>2020</v>
      </c>
      <c r="C500">
        <v>8</v>
      </c>
      <c r="E500" s="16">
        <f>IF($F$478="n/a",0,IF(E$3&lt;=$C500,0,IF(E$3&gt;($F$478+$C500),INDEX($D$490:$W$490,,$C500)-SUM($D500:D500),INDEX($D$490:$W$490,,$C500)/$F$478)))</f>
        <v>0</v>
      </c>
      <c r="F500" s="16">
        <f>IF($F$478="n/a",0,IF(F$3&lt;=$C500,0,IF(F$3&gt;($F$478+$C500),INDEX($D$490:$W$490,,$C500)-SUM($D500:E500),INDEX($D$490:$W$490,,$C500)/$F$478)))</f>
        <v>0</v>
      </c>
      <c r="G500" s="16">
        <f>IF($F$478="n/a",0,IF(G$3&lt;=$C500,0,IF(G$3&gt;($F$478+$C500),INDEX($D$490:$W$490,,$C500)-SUM($D500:F500),INDEX($D$490:$W$490,,$C500)/$F$478)))</f>
        <v>0</v>
      </c>
      <c r="H500" s="21">
        <f>IF($F$478="n/a",0,IF(H$3&lt;=$C500,0,IF(H$3&gt;($F$478+$C500),INDEX($D$490:$W$490,,$C500)-SUM($D500:G500),INDEX($D$490:$W$490,,$C500)/$F$478)))</f>
        <v>0</v>
      </c>
      <c r="I500" s="43">
        <f>IF($F$478="n/a",0,IF(I$3&lt;=$C500,0,IF(I$3&gt;($F$478+$C500),INDEX($D$490:$W$490,,$C500)-SUM($D500:H500),INDEX($D$490:$W$490,,$C500)/$F$478)))</f>
        <v>0</v>
      </c>
      <c r="J500" s="16">
        <f>IF($F$478="n/a",0,IF(J$3&lt;=$C500,0,IF(J$3&gt;($F$478+$C500),INDEX($D$490:$W$490,,$C500)-SUM($D500:I500),INDEX($D$490:$W$490,,$C500)/$F$478)))</f>
        <v>0</v>
      </c>
      <c r="K500" s="16">
        <f>IF($F$478="n/a",0,IF(K$3&lt;=$C500,0,IF(K$3&gt;($F$478+$C500),INDEX($D$490:$W$490,,$C500)-SUM($D500:J500),INDEX($D$490:$W$490,,$C500)/$F$478)))</f>
        <v>0</v>
      </c>
      <c r="L500" s="16">
        <f>IF($F$478="n/a",0,IF(L$3&lt;=$C500,0,IF(L$3&gt;($F$478+$C500),INDEX($D$490:$W$490,,$C500)-SUM($D500:K500),INDEX($D$490:$W$490,,$C500)/$F$478)))</f>
        <v>0</v>
      </c>
      <c r="M500" s="16">
        <f>IF($F$478="n/a",0,IF(M$3&lt;=$C500,0,IF(M$3&gt;($F$478+$C500),INDEX($D$490:$W$490,,$C500)-SUM($D500:L500),INDEX($D$490:$W$490,,$C500)/$F$478)))</f>
        <v>0</v>
      </c>
      <c r="N500" s="16">
        <f>IF($F$478="n/a",0,IF(N$3&lt;=$C500,0,IF(N$3&gt;($F$478+$C500),INDEX($D$490:$W$490,,$C500)-SUM($D500:M500),INDEX($D$490:$W$490,,$C500)/$F$478)))</f>
        <v>0</v>
      </c>
      <c r="O500" s="16">
        <f>IF($F$478="n/a",0,IF(O$3&lt;=$C500,0,IF(O$3&gt;($F$478+$C500),INDEX($D$490:$W$490,,$C500)-SUM($D500:N500),INDEX($D$490:$W$490,,$C500)/$F$478)))</f>
        <v>0</v>
      </c>
      <c r="P500" s="16">
        <f>IF($F$478="n/a",0,IF(P$3&lt;=$C500,0,IF(P$3&gt;($F$478+$C500),INDEX($D$490:$W$490,,$C500)-SUM($D500:O500),INDEX($D$490:$W$490,,$C500)/$F$478)))</f>
        <v>0</v>
      </c>
      <c r="Q500" s="16">
        <f>IF($F$478="n/a",0,IF(Q$3&lt;=$C500,0,IF(Q$3&gt;($F$478+$C500),INDEX($D$490:$W$490,,$C500)-SUM($D500:P500),INDEX($D$490:$W$490,,$C500)/$F$478)))</f>
        <v>0</v>
      </c>
      <c r="R500" s="16">
        <f>IF($F$478="n/a",0,IF(R$3&lt;=$C500,0,IF(R$3&gt;($F$478+$C500),INDEX($D$490:$W$490,,$C500)-SUM($D500:Q500),INDEX($D$490:$W$490,,$C500)/$F$478)))</f>
        <v>0</v>
      </c>
      <c r="S500" s="16">
        <f>IF($F$478="n/a",0,IF(S$3&lt;=$C500,0,IF(S$3&gt;($F$478+$C500),INDEX($D$490:$W$490,,$C500)-SUM($D500:R500),INDEX($D$490:$W$490,,$C500)/$F$478)))</f>
        <v>0</v>
      </c>
      <c r="T500" s="16">
        <f>IF($F$478="n/a",0,IF(T$3&lt;=$C500,0,IF(T$3&gt;($F$478+$C500),INDEX($D$490:$W$490,,$C500)-SUM($D500:S500),INDEX($D$490:$W$490,,$C500)/$F$478)))</f>
        <v>0</v>
      </c>
      <c r="U500" s="16">
        <f>IF($F$478="n/a",0,IF(U$3&lt;=$C500,0,IF(U$3&gt;($F$478+$C500),INDEX($D$490:$W$490,,$C500)-SUM($D500:T500),INDEX($D$490:$W$490,,$C500)/$F$478)))</f>
        <v>0</v>
      </c>
      <c r="V500" s="16">
        <f>IF($F$478="n/a",0,IF(V$3&lt;=$C500,0,IF(V$3&gt;($F$478+$C500),INDEX($D$490:$W$490,,$C500)-SUM($D500:U500),INDEX($D$490:$W$490,,$C500)/$F$478)))</f>
        <v>0</v>
      </c>
      <c r="W500" s="16">
        <f>IF($F$478="n/a",0,IF(W$3&lt;=$C500,0,IF(W$3&gt;($F$478+$C500),INDEX($D$490:$W$490,,$C500)-SUM($D500:V500),INDEX($D$490:$W$490,,$C500)/$F$478)))</f>
        <v>0</v>
      </c>
      <c r="X500" s="16">
        <f>IF($F$478="n/a",0,IF(X$3&lt;=$C500,0,IF(X$3&gt;($F$478+$C500),INDEX($D$490:$W$490,,$C500)-SUM($D500:W500),INDEX($D$490:$W$490,,$C500)/$F$478)))</f>
        <v>0</v>
      </c>
      <c r="Y500" s="16">
        <f>IF($F$478="n/a",0,IF(Y$3&lt;=$C500,0,IF(Y$3&gt;($F$478+$C500),INDEX($D$490:$W$490,,$C500)-SUM($D500:X500),INDEX($D$490:$W$490,,$C500)/$F$478)))</f>
        <v>0</v>
      </c>
      <c r="Z500" s="16">
        <f>IF($F$478="n/a",0,IF(Z$3&lt;=$C500,0,IF(Z$3&gt;($F$478+$C500),INDEX($D$490:$W$490,,$C500)-SUM($D500:Y500),INDEX($D$490:$W$490,,$C500)/$F$478)))</f>
        <v>0</v>
      </c>
      <c r="AA500" s="16">
        <f>IF($F$478="n/a",0,IF(AA$3&lt;=$C500,0,IF(AA$3&gt;($F$478+$C500),INDEX($D$490:$W$490,,$C500)-SUM($D500:Z500),INDEX($D$490:$W$490,,$C500)/$F$478)))</f>
        <v>0</v>
      </c>
      <c r="AB500" s="16">
        <f>IF($F$478="n/a",0,IF(AB$3&lt;=$C500,0,IF(AB$3&gt;($F$478+$C500),INDEX($D$490:$W$490,,$C500)-SUM($D500:AA500),INDEX($D$490:$W$490,,$C500)/$F$478)))</f>
        <v>0</v>
      </c>
      <c r="AC500" s="16">
        <f>IF($F$478="n/a",0,IF(AC$3&lt;=$C500,0,IF(AC$3&gt;($F$478+$C500),INDEX($D$490:$W$490,,$C500)-SUM($D500:AB500),INDEX($D$490:$W$490,,$C500)/$F$478)))</f>
        <v>0</v>
      </c>
      <c r="AD500" s="16">
        <f>IF($F$478="n/a",0,IF(AD$3&lt;=$C500,0,IF(AD$3&gt;($F$478+$C500),INDEX($D$490:$W$490,,$C500)-SUM($D500:AC500),INDEX($D$490:$W$490,,$C500)/$F$478)))</f>
        <v>0</v>
      </c>
      <c r="AE500" s="16">
        <f>IF($F$478="n/a",0,IF(AE$3&lt;=$C500,0,IF(AE$3&gt;($F$478+$C500),INDEX($D$490:$W$490,,$C500)-SUM($D500:AD500),INDEX($D$490:$W$490,,$C500)/$F$478)))</f>
        <v>0</v>
      </c>
      <c r="AF500" s="16">
        <f>IF($F$478="n/a",0,IF(AF$3&lt;=$C500,0,IF(AF$3&gt;($F$478+$C500),INDEX($D$490:$W$490,,$C500)-SUM($D500:AE500),INDEX($D$490:$W$490,,$C500)/$F$478)))</f>
        <v>0</v>
      </c>
      <c r="AG500" s="16">
        <f>IF($F$478="n/a",0,IF(AG$3&lt;=$C500,0,IF(AG$3&gt;($F$478+$C500),INDEX($D$490:$W$490,,$C500)-SUM($D500:AF500),INDEX($D$490:$W$490,,$C500)/$F$478)))</f>
        <v>0</v>
      </c>
      <c r="AH500" s="16">
        <f>IF($F$478="n/a",0,IF(AH$3&lt;=$C500,0,IF(AH$3&gt;($F$478+$C500),INDEX($D$490:$W$490,,$C500)-SUM($D500:AG500),INDEX($D$490:$W$490,,$C500)/$F$478)))</f>
        <v>0</v>
      </c>
      <c r="AI500" s="16">
        <f>IF($F$478="n/a",0,IF(AI$3&lt;=$C500,0,IF(AI$3&gt;($F$478+$C500),INDEX($D$490:$W$490,,$C500)-SUM($D500:AH500),INDEX($D$490:$W$490,,$C500)/$F$478)))</f>
        <v>0</v>
      </c>
      <c r="AJ500" s="16">
        <f>IF($F$478="n/a",0,IF(AJ$3&lt;=$C500,0,IF(AJ$3&gt;($F$478+$C500),INDEX($D$490:$W$490,,$C500)-SUM($D500:AI500),INDEX($D$490:$W$490,,$C500)/$F$478)))</f>
        <v>0</v>
      </c>
      <c r="AK500" s="16">
        <f>IF($F$478="n/a",0,IF(AK$3&lt;=$C500,0,IF(AK$3&gt;($F$478+$C500),INDEX($D$490:$W$490,,$C500)-SUM($D500:AJ500),INDEX($D$490:$W$490,,$C500)/$F$478)))</f>
        <v>0</v>
      </c>
      <c r="AL500" s="16">
        <f>IF($F$478="n/a",0,IF(AL$3&lt;=$C500,0,IF(AL$3&gt;($F$478+$C500),INDEX($D$490:$W$490,,$C500)-SUM($D500:AK500),INDEX($D$490:$W$490,,$C500)/$F$478)))</f>
        <v>0</v>
      </c>
      <c r="AM500" s="16">
        <f>IF($F$478="n/a",0,IF(AM$3&lt;=$C500,0,IF(AM$3&gt;($F$478+$C500),INDEX($D$490:$W$490,,$C500)-SUM($D500:AL500),INDEX($D$490:$W$490,,$C500)/$F$478)))</f>
        <v>0</v>
      </c>
      <c r="AN500" s="16">
        <f>IF($F$478="n/a",0,IF(AN$3&lt;=$C500,0,IF(AN$3&gt;($F$478+$C500),INDEX($D$490:$W$490,,$C500)-SUM($D500:AM500),INDEX($D$490:$W$490,,$C500)/$F$478)))</f>
        <v>0</v>
      </c>
      <c r="AO500" s="16">
        <f>IF($F$478="n/a",0,IF(AO$3&lt;=$C500,0,IF(AO$3&gt;($F$478+$C500),INDEX($D$490:$W$490,,$C500)-SUM($D500:AN500),INDEX($D$490:$W$490,,$C500)/$F$478)))</f>
        <v>0</v>
      </c>
      <c r="AP500" s="16">
        <f>IF($F$478="n/a",0,IF(AP$3&lt;=$C500,0,IF(AP$3&gt;($F$478+$C500),INDEX($D$490:$W$490,,$C500)-SUM($D500:AO500),INDEX($D$490:$W$490,,$C500)/$F$478)))</f>
        <v>0</v>
      </c>
      <c r="AQ500" s="16">
        <f>IF($F$478="n/a",0,IF(AQ$3&lt;=$C500,0,IF(AQ$3&gt;($F$478+$C500),INDEX($D$490:$W$490,,$C500)-SUM($D500:AP500),INDEX($D$490:$W$490,,$C500)/$F$478)))</f>
        <v>0</v>
      </c>
      <c r="AR500" s="16">
        <f>IF($F$478="n/a",0,IF(AR$3&lt;=$C500,0,IF(AR$3&gt;($F$478+$C500),INDEX($D$490:$W$490,,$C500)-SUM($D500:AQ500),INDEX($D$490:$W$490,,$C500)/$F$478)))</f>
        <v>0</v>
      </c>
      <c r="AS500" s="16">
        <f>IF($F$478="n/a",0,IF(AS$3&lt;=$C500,0,IF(AS$3&gt;($F$478+$C500),INDEX($D$490:$W$490,,$C500)-SUM($D500:AR500),INDEX($D$490:$W$490,,$C500)/$F$478)))</f>
        <v>0</v>
      </c>
      <c r="AT500" s="16">
        <f>IF($F$478="n/a",0,IF(AT$3&lt;=$C500,0,IF(AT$3&gt;($F$478+$C500),INDEX($D$490:$W$490,,$C500)-SUM($D500:AS500),INDEX($D$490:$W$490,,$C500)/$F$478)))</f>
        <v>0</v>
      </c>
      <c r="AU500" s="16">
        <f>IF($F$478="n/a",0,IF(AU$3&lt;=$C500,0,IF(AU$3&gt;($F$478+$C500),INDEX($D$490:$W$490,,$C500)-SUM($D500:AT500),INDEX($D$490:$W$490,,$C500)/$F$478)))</f>
        <v>0</v>
      </c>
      <c r="AV500" s="16">
        <f>IF($F$478="n/a",0,IF(AV$3&lt;=$C500,0,IF(AV$3&gt;($F$478+$C500),INDEX($D$490:$W$490,,$C500)-SUM($D500:AU500),INDEX($D$490:$W$490,,$C500)/$F$478)))</f>
        <v>0</v>
      </c>
      <c r="AW500" s="16">
        <f>IF($F$478="n/a",0,IF(AW$3&lt;=$C500,0,IF(AW$3&gt;($F$478+$C500),INDEX($D$490:$W$490,,$C500)-SUM($D500:AV500),INDEX($D$490:$W$490,,$C500)/$F$478)))</f>
        <v>0</v>
      </c>
      <c r="AX500" s="16">
        <f>IF($F$478="n/a",0,IF(AX$3&lt;=$C500,0,IF(AX$3&gt;($F$478+$C500),INDEX($D$490:$W$490,,$C500)-SUM($D500:AW500),INDEX($D$490:$W$490,,$C500)/$F$478)))</f>
        <v>0</v>
      </c>
      <c r="AY500" s="16">
        <f>IF($F$478="n/a",0,IF(AY$3&lt;=$C500,0,IF(AY$3&gt;($F$478+$C500),INDEX($D$490:$W$490,,$C500)-SUM($D500:AX500),INDEX($D$490:$W$490,,$C500)/$F$478)))</f>
        <v>0</v>
      </c>
      <c r="AZ500" s="16">
        <f>IF($F$478="n/a",0,IF(AZ$3&lt;=$C500,0,IF(AZ$3&gt;($F$478+$C500),INDEX($D$490:$W$490,,$C500)-SUM($D500:AY500),INDEX($D$490:$W$490,,$C500)/$F$478)))</f>
        <v>0</v>
      </c>
      <c r="BA500" s="16">
        <f>IF($F$478="n/a",0,IF(BA$3&lt;=$C500,0,IF(BA$3&gt;($F$478+$C500),INDEX($D$490:$W$490,,$C500)-SUM($D500:AZ500),INDEX($D$490:$W$490,,$C500)/$F$478)))</f>
        <v>0</v>
      </c>
      <c r="BB500" s="16">
        <f>IF($F$478="n/a",0,IF(BB$3&lt;=$C500,0,IF(BB$3&gt;($F$478+$C500),INDEX($D$490:$W$490,,$C500)-SUM($D500:BA500),INDEX($D$490:$W$490,,$C500)/$F$478)))</f>
        <v>0</v>
      </c>
      <c r="BC500" s="16">
        <f>IF($F$478="n/a",0,IF(BC$3&lt;=$C500,0,IF(BC$3&gt;($F$478+$C500),INDEX($D$490:$W$490,,$C500)-SUM($D500:BB500),INDEX($D$490:$W$490,,$C500)/$F$478)))</f>
        <v>0</v>
      </c>
      <c r="BD500" s="16">
        <f>IF($F$478="n/a",0,IF(BD$3&lt;=$C500,0,IF(BD$3&gt;($F$478+$C500),INDEX($D$490:$W$490,,$C500)-SUM($D500:BC500),INDEX($D$490:$W$490,,$C500)/$F$478)))</f>
        <v>0</v>
      </c>
      <c r="BE500" s="16">
        <f>IF($F$478="n/a",0,IF(BE$3&lt;=$C500,0,IF(BE$3&gt;($F$478+$C500),INDEX($D$490:$W$490,,$C500)-SUM($D500:BD500),INDEX($D$490:$W$490,,$C500)/$F$478)))</f>
        <v>0</v>
      </c>
      <c r="BF500" s="16">
        <f>IF($F$478="n/a",0,IF(BF$3&lt;=$C500,0,IF(BF$3&gt;($F$478+$C500),INDEX($D$490:$W$490,,$C500)-SUM($D500:BE500),INDEX($D$490:$W$490,,$C500)/$F$478)))</f>
        <v>0</v>
      </c>
      <c r="BG500" s="16">
        <f>IF($F$478="n/a",0,IF(BG$3&lt;=$C500,0,IF(BG$3&gt;($F$478+$C500),INDEX($D$490:$W$490,,$C500)-SUM($D500:BF500),INDEX($D$490:$W$490,,$C500)/$F$478)))</f>
        <v>0</v>
      </c>
      <c r="BH500" s="16">
        <f>IF($F$478="n/a",0,IF(BH$3&lt;=$C500,0,IF(BH$3&gt;($F$478+$C500),INDEX($D$490:$W$490,,$C500)-SUM($D500:BG500),INDEX($D$490:$W$490,,$C500)/$F$478)))</f>
        <v>0</v>
      </c>
      <c r="BI500" s="16">
        <f>IF($F$478="n/a",0,IF(BI$3&lt;=$C500,0,IF(BI$3&gt;($F$478+$C500),INDEX($D$490:$W$490,,$C500)-SUM($D500:BH500),INDEX($D$490:$W$490,,$C500)/$F$478)))</f>
        <v>0</v>
      </c>
      <c r="BJ500" s="16">
        <f>IF($F$478="n/a",0,IF(BJ$3&lt;=$C500,0,IF(BJ$3&gt;($F$478+$C500),INDEX($D$490:$W$490,,$C500)-SUM($D500:BI500),INDEX($D$490:$W$490,,$C500)/$F$478)))</f>
        <v>0</v>
      </c>
      <c r="BK500" s="16">
        <f>IF($F$478="n/a",0,IF(BK$3&lt;=$C500,0,IF(BK$3&gt;($F$478+$C500),INDEX($D$490:$W$490,,$C500)-SUM($D500:BJ500),INDEX($D$490:$W$490,,$C500)/$F$478)))</f>
        <v>0</v>
      </c>
    </row>
    <row r="501" spans="2:63" hidden="1" outlineLevel="1" x14ac:dyDescent="0.3">
      <c r="B501" s="15">
        <v>2021</v>
      </c>
      <c r="C501">
        <v>9</v>
      </c>
      <c r="E501" s="16">
        <f>IF($F$478="n/a",0,IF(E$3&lt;=$C501,0,IF(E$3&gt;($F$478+$C501),INDEX($D$490:$W$490,,$C501)-SUM($D501:D501),INDEX($D$490:$W$490,,$C501)/$F$478)))</f>
        <v>0</v>
      </c>
      <c r="F501" s="16">
        <f>IF($F$478="n/a",0,IF(F$3&lt;=$C501,0,IF(F$3&gt;($F$478+$C501),INDEX($D$490:$W$490,,$C501)-SUM($D501:E501),INDEX($D$490:$W$490,,$C501)/$F$478)))</f>
        <v>0</v>
      </c>
      <c r="G501" s="16">
        <f>IF($F$478="n/a",0,IF(G$3&lt;=$C501,0,IF(G$3&gt;($F$478+$C501),INDEX($D$490:$W$490,,$C501)-SUM($D501:F501),INDEX($D$490:$W$490,,$C501)/$F$478)))</f>
        <v>0</v>
      </c>
      <c r="H501" s="21">
        <f>IF($F$478="n/a",0,IF(H$3&lt;=$C501,0,IF(H$3&gt;($F$478+$C501),INDEX($D$490:$W$490,,$C501)-SUM($D501:G501),INDEX($D$490:$W$490,,$C501)/$F$478)))</f>
        <v>0</v>
      </c>
      <c r="I501" s="43">
        <f>IF($F$478="n/a",0,IF(I$3&lt;=$C501,0,IF(I$3&gt;($F$478+$C501),INDEX($D$490:$W$490,,$C501)-SUM($D501:H501),INDEX($D$490:$W$490,,$C501)/$F$478)))</f>
        <v>0</v>
      </c>
      <c r="J501" s="16">
        <f>IF($F$478="n/a",0,IF(J$3&lt;=$C501,0,IF(J$3&gt;($F$478+$C501),INDEX($D$490:$W$490,,$C501)-SUM($D501:I501),INDEX($D$490:$W$490,,$C501)/$F$478)))</f>
        <v>0</v>
      </c>
      <c r="K501" s="16">
        <f>IF($F$478="n/a",0,IF(K$3&lt;=$C501,0,IF(K$3&gt;($F$478+$C501),INDEX($D$490:$W$490,,$C501)-SUM($D501:J501),INDEX($D$490:$W$490,,$C501)/$F$478)))</f>
        <v>0</v>
      </c>
      <c r="L501" s="16">
        <f>IF($F$478="n/a",0,IF(L$3&lt;=$C501,0,IF(L$3&gt;($F$478+$C501),INDEX($D$490:$W$490,,$C501)-SUM($D501:K501),INDEX($D$490:$W$490,,$C501)/$F$478)))</f>
        <v>0</v>
      </c>
      <c r="M501" s="16">
        <f>IF($F$478="n/a",0,IF(M$3&lt;=$C501,0,IF(M$3&gt;($F$478+$C501),INDEX($D$490:$W$490,,$C501)-SUM($D501:L501),INDEX($D$490:$W$490,,$C501)/$F$478)))</f>
        <v>0</v>
      </c>
      <c r="N501" s="16">
        <f>IF($F$478="n/a",0,IF(N$3&lt;=$C501,0,IF(N$3&gt;($F$478+$C501),INDEX($D$490:$W$490,,$C501)-SUM($D501:M501),INDEX($D$490:$W$490,,$C501)/$F$478)))</f>
        <v>0</v>
      </c>
      <c r="O501" s="16">
        <f>IF($F$478="n/a",0,IF(O$3&lt;=$C501,0,IF(O$3&gt;($F$478+$C501),INDEX($D$490:$W$490,,$C501)-SUM($D501:N501),INDEX($D$490:$W$490,,$C501)/$F$478)))</f>
        <v>0</v>
      </c>
      <c r="P501" s="16">
        <f>IF($F$478="n/a",0,IF(P$3&lt;=$C501,0,IF(P$3&gt;($F$478+$C501),INDEX($D$490:$W$490,,$C501)-SUM($D501:O501),INDEX($D$490:$W$490,,$C501)/$F$478)))</f>
        <v>0</v>
      </c>
      <c r="Q501" s="16">
        <f>IF($F$478="n/a",0,IF(Q$3&lt;=$C501,0,IF(Q$3&gt;($F$478+$C501),INDEX($D$490:$W$490,,$C501)-SUM($D501:P501),INDEX($D$490:$W$490,,$C501)/$F$478)))</f>
        <v>0</v>
      </c>
      <c r="R501" s="16">
        <f>IF($F$478="n/a",0,IF(R$3&lt;=$C501,0,IF(R$3&gt;($F$478+$C501),INDEX($D$490:$W$490,,$C501)-SUM($D501:Q501),INDEX($D$490:$W$490,,$C501)/$F$478)))</f>
        <v>0</v>
      </c>
      <c r="S501" s="16">
        <f>IF($F$478="n/a",0,IF(S$3&lt;=$C501,0,IF(S$3&gt;($F$478+$C501),INDEX($D$490:$W$490,,$C501)-SUM($D501:R501),INDEX($D$490:$W$490,,$C501)/$F$478)))</f>
        <v>0</v>
      </c>
      <c r="T501" s="16">
        <f>IF($F$478="n/a",0,IF(T$3&lt;=$C501,0,IF(T$3&gt;($F$478+$C501),INDEX($D$490:$W$490,,$C501)-SUM($D501:S501),INDEX($D$490:$W$490,,$C501)/$F$478)))</f>
        <v>0</v>
      </c>
      <c r="U501" s="16">
        <f>IF($F$478="n/a",0,IF(U$3&lt;=$C501,0,IF(U$3&gt;($F$478+$C501),INDEX($D$490:$W$490,,$C501)-SUM($D501:T501),INDEX($D$490:$W$490,,$C501)/$F$478)))</f>
        <v>0</v>
      </c>
      <c r="V501" s="16">
        <f>IF($F$478="n/a",0,IF(V$3&lt;=$C501,0,IF(V$3&gt;($F$478+$C501),INDEX($D$490:$W$490,,$C501)-SUM($D501:U501),INDEX($D$490:$W$490,,$C501)/$F$478)))</f>
        <v>0</v>
      </c>
      <c r="W501" s="16">
        <f>IF($F$478="n/a",0,IF(W$3&lt;=$C501,0,IF(W$3&gt;($F$478+$C501),INDEX($D$490:$W$490,,$C501)-SUM($D501:V501),INDEX($D$490:$W$490,,$C501)/$F$478)))</f>
        <v>0</v>
      </c>
      <c r="X501" s="16">
        <f>IF($F$478="n/a",0,IF(X$3&lt;=$C501,0,IF(X$3&gt;($F$478+$C501),INDEX($D$490:$W$490,,$C501)-SUM($D501:W501),INDEX($D$490:$W$490,,$C501)/$F$478)))</f>
        <v>0</v>
      </c>
      <c r="Y501" s="16">
        <f>IF($F$478="n/a",0,IF(Y$3&lt;=$C501,0,IF(Y$3&gt;($F$478+$C501),INDEX($D$490:$W$490,,$C501)-SUM($D501:X501),INDEX($D$490:$W$490,,$C501)/$F$478)))</f>
        <v>0</v>
      </c>
      <c r="Z501" s="16">
        <f>IF($F$478="n/a",0,IF(Z$3&lt;=$C501,0,IF(Z$3&gt;($F$478+$C501),INDEX($D$490:$W$490,,$C501)-SUM($D501:Y501),INDEX($D$490:$W$490,,$C501)/$F$478)))</f>
        <v>0</v>
      </c>
      <c r="AA501" s="16">
        <f>IF($F$478="n/a",0,IF(AA$3&lt;=$C501,0,IF(AA$3&gt;($F$478+$C501),INDEX($D$490:$W$490,,$C501)-SUM($D501:Z501),INDEX($D$490:$W$490,,$C501)/$F$478)))</f>
        <v>0</v>
      </c>
      <c r="AB501" s="16">
        <f>IF($F$478="n/a",0,IF(AB$3&lt;=$C501,0,IF(AB$3&gt;($F$478+$C501),INDEX($D$490:$W$490,,$C501)-SUM($D501:AA501),INDEX($D$490:$W$490,,$C501)/$F$478)))</f>
        <v>0</v>
      </c>
      <c r="AC501" s="16">
        <f>IF($F$478="n/a",0,IF(AC$3&lt;=$C501,0,IF(AC$3&gt;($F$478+$C501),INDEX($D$490:$W$490,,$C501)-SUM($D501:AB501),INDEX($D$490:$W$490,,$C501)/$F$478)))</f>
        <v>0</v>
      </c>
      <c r="AD501" s="16">
        <f>IF($F$478="n/a",0,IF(AD$3&lt;=$C501,0,IF(AD$3&gt;($F$478+$C501),INDEX($D$490:$W$490,,$C501)-SUM($D501:AC501),INDEX($D$490:$W$490,,$C501)/$F$478)))</f>
        <v>0</v>
      </c>
      <c r="AE501" s="16">
        <f>IF($F$478="n/a",0,IF(AE$3&lt;=$C501,0,IF(AE$3&gt;($F$478+$C501),INDEX($D$490:$W$490,,$C501)-SUM($D501:AD501),INDEX($D$490:$W$490,,$C501)/$F$478)))</f>
        <v>0</v>
      </c>
      <c r="AF501" s="16">
        <f>IF($F$478="n/a",0,IF(AF$3&lt;=$C501,0,IF(AF$3&gt;($F$478+$C501),INDEX($D$490:$W$490,,$C501)-SUM($D501:AE501),INDEX($D$490:$W$490,,$C501)/$F$478)))</f>
        <v>0</v>
      </c>
      <c r="AG501" s="16">
        <f>IF($F$478="n/a",0,IF(AG$3&lt;=$C501,0,IF(AG$3&gt;($F$478+$C501),INDEX($D$490:$W$490,,$C501)-SUM($D501:AF501),INDEX($D$490:$W$490,,$C501)/$F$478)))</f>
        <v>0</v>
      </c>
      <c r="AH501" s="16">
        <f>IF($F$478="n/a",0,IF(AH$3&lt;=$C501,0,IF(AH$3&gt;($F$478+$C501),INDEX($D$490:$W$490,,$C501)-SUM($D501:AG501),INDEX($D$490:$W$490,,$C501)/$F$478)))</f>
        <v>0</v>
      </c>
      <c r="AI501" s="16">
        <f>IF($F$478="n/a",0,IF(AI$3&lt;=$C501,0,IF(AI$3&gt;($F$478+$C501),INDEX($D$490:$W$490,,$C501)-SUM($D501:AH501),INDEX($D$490:$W$490,,$C501)/$F$478)))</f>
        <v>0</v>
      </c>
      <c r="AJ501" s="16">
        <f>IF($F$478="n/a",0,IF(AJ$3&lt;=$C501,0,IF(AJ$3&gt;($F$478+$C501),INDEX($D$490:$W$490,,$C501)-SUM($D501:AI501),INDEX($D$490:$W$490,,$C501)/$F$478)))</f>
        <v>0</v>
      </c>
      <c r="AK501" s="16">
        <f>IF($F$478="n/a",0,IF(AK$3&lt;=$C501,0,IF(AK$3&gt;($F$478+$C501),INDEX($D$490:$W$490,,$C501)-SUM($D501:AJ501),INDEX($D$490:$W$490,,$C501)/$F$478)))</f>
        <v>0</v>
      </c>
      <c r="AL501" s="16">
        <f>IF($F$478="n/a",0,IF(AL$3&lt;=$C501,0,IF(AL$3&gt;($F$478+$C501),INDEX($D$490:$W$490,,$C501)-SUM($D501:AK501),INDEX($D$490:$W$490,,$C501)/$F$478)))</f>
        <v>0</v>
      </c>
      <c r="AM501" s="16">
        <f>IF($F$478="n/a",0,IF(AM$3&lt;=$C501,0,IF(AM$3&gt;($F$478+$C501),INDEX($D$490:$W$490,,$C501)-SUM($D501:AL501),INDEX($D$490:$W$490,,$C501)/$F$478)))</f>
        <v>0</v>
      </c>
      <c r="AN501" s="16">
        <f>IF($F$478="n/a",0,IF(AN$3&lt;=$C501,0,IF(AN$3&gt;($F$478+$C501),INDEX($D$490:$W$490,,$C501)-SUM($D501:AM501),INDEX($D$490:$W$490,,$C501)/$F$478)))</f>
        <v>0</v>
      </c>
      <c r="AO501" s="16">
        <f>IF($F$478="n/a",0,IF(AO$3&lt;=$C501,0,IF(AO$3&gt;($F$478+$C501),INDEX($D$490:$W$490,,$C501)-SUM($D501:AN501),INDEX($D$490:$W$490,,$C501)/$F$478)))</f>
        <v>0</v>
      </c>
      <c r="AP501" s="16">
        <f>IF($F$478="n/a",0,IF(AP$3&lt;=$C501,0,IF(AP$3&gt;($F$478+$C501),INDEX($D$490:$W$490,,$C501)-SUM($D501:AO501),INDEX($D$490:$W$490,,$C501)/$F$478)))</f>
        <v>0</v>
      </c>
      <c r="AQ501" s="16">
        <f>IF($F$478="n/a",0,IF(AQ$3&lt;=$C501,0,IF(AQ$3&gt;($F$478+$C501),INDEX($D$490:$W$490,,$C501)-SUM($D501:AP501),INDEX($D$490:$W$490,,$C501)/$F$478)))</f>
        <v>0</v>
      </c>
      <c r="AR501" s="16">
        <f>IF($F$478="n/a",0,IF(AR$3&lt;=$C501,0,IF(AR$3&gt;($F$478+$C501),INDEX($D$490:$W$490,,$C501)-SUM($D501:AQ501),INDEX($D$490:$W$490,,$C501)/$F$478)))</f>
        <v>0</v>
      </c>
      <c r="AS501" s="16">
        <f>IF($F$478="n/a",0,IF(AS$3&lt;=$C501,0,IF(AS$3&gt;($F$478+$C501),INDEX($D$490:$W$490,,$C501)-SUM($D501:AR501),INDEX($D$490:$W$490,,$C501)/$F$478)))</f>
        <v>0</v>
      </c>
      <c r="AT501" s="16">
        <f>IF($F$478="n/a",0,IF(AT$3&lt;=$C501,0,IF(AT$3&gt;($F$478+$C501),INDEX($D$490:$W$490,,$C501)-SUM($D501:AS501),INDEX($D$490:$W$490,,$C501)/$F$478)))</f>
        <v>0</v>
      </c>
      <c r="AU501" s="16">
        <f>IF($F$478="n/a",0,IF(AU$3&lt;=$C501,0,IF(AU$3&gt;($F$478+$C501),INDEX($D$490:$W$490,,$C501)-SUM($D501:AT501),INDEX($D$490:$W$490,,$C501)/$F$478)))</f>
        <v>0</v>
      </c>
      <c r="AV501" s="16">
        <f>IF($F$478="n/a",0,IF(AV$3&lt;=$C501,0,IF(AV$3&gt;($F$478+$C501),INDEX($D$490:$W$490,,$C501)-SUM($D501:AU501),INDEX($D$490:$W$490,,$C501)/$F$478)))</f>
        <v>0</v>
      </c>
      <c r="AW501" s="16">
        <f>IF($F$478="n/a",0,IF(AW$3&lt;=$C501,0,IF(AW$3&gt;($F$478+$C501),INDEX($D$490:$W$490,,$C501)-SUM($D501:AV501),INDEX($D$490:$W$490,,$C501)/$F$478)))</f>
        <v>0</v>
      </c>
      <c r="AX501" s="16">
        <f>IF($F$478="n/a",0,IF(AX$3&lt;=$C501,0,IF(AX$3&gt;($F$478+$C501),INDEX($D$490:$W$490,,$C501)-SUM($D501:AW501),INDEX($D$490:$W$490,,$C501)/$F$478)))</f>
        <v>0</v>
      </c>
      <c r="AY501" s="16">
        <f>IF($F$478="n/a",0,IF(AY$3&lt;=$C501,0,IF(AY$3&gt;($F$478+$C501),INDEX($D$490:$W$490,,$C501)-SUM($D501:AX501),INDEX($D$490:$W$490,,$C501)/$F$478)))</f>
        <v>0</v>
      </c>
      <c r="AZ501" s="16">
        <f>IF($F$478="n/a",0,IF(AZ$3&lt;=$C501,0,IF(AZ$3&gt;($F$478+$C501),INDEX($D$490:$W$490,,$C501)-SUM($D501:AY501),INDEX($D$490:$W$490,,$C501)/$F$478)))</f>
        <v>0</v>
      </c>
      <c r="BA501" s="16">
        <f>IF($F$478="n/a",0,IF(BA$3&lt;=$C501,0,IF(BA$3&gt;($F$478+$C501),INDEX($D$490:$W$490,,$C501)-SUM($D501:AZ501),INDEX($D$490:$W$490,,$C501)/$F$478)))</f>
        <v>0</v>
      </c>
      <c r="BB501" s="16">
        <f>IF($F$478="n/a",0,IF(BB$3&lt;=$C501,0,IF(BB$3&gt;($F$478+$C501),INDEX($D$490:$W$490,,$C501)-SUM($D501:BA501),INDEX($D$490:$W$490,,$C501)/$F$478)))</f>
        <v>0</v>
      </c>
      <c r="BC501" s="16">
        <f>IF($F$478="n/a",0,IF(BC$3&lt;=$C501,0,IF(BC$3&gt;($F$478+$C501),INDEX($D$490:$W$490,,$C501)-SUM($D501:BB501),INDEX($D$490:$W$490,,$C501)/$F$478)))</f>
        <v>0</v>
      </c>
      <c r="BD501" s="16">
        <f>IF($F$478="n/a",0,IF(BD$3&lt;=$C501,0,IF(BD$3&gt;($F$478+$C501),INDEX($D$490:$W$490,,$C501)-SUM($D501:BC501),INDEX($D$490:$W$490,,$C501)/$F$478)))</f>
        <v>0</v>
      </c>
      <c r="BE501" s="16">
        <f>IF($F$478="n/a",0,IF(BE$3&lt;=$C501,0,IF(BE$3&gt;($F$478+$C501),INDEX($D$490:$W$490,,$C501)-SUM($D501:BD501),INDEX($D$490:$W$490,,$C501)/$F$478)))</f>
        <v>0</v>
      </c>
      <c r="BF501" s="16">
        <f>IF($F$478="n/a",0,IF(BF$3&lt;=$C501,0,IF(BF$3&gt;($F$478+$C501),INDEX($D$490:$W$490,,$C501)-SUM($D501:BE501),INDEX($D$490:$W$490,,$C501)/$F$478)))</f>
        <v>0</v>
      </c>
      <c r="BG501" s="16">
        <f>IF($F$478="n/a",0,IF(BG$3&lt;=$C501,0,IF(BG$3&gt;($F$478+$C501),INDEX($D$490:$W$490,,$C501)-SUM($D501:BF501),INDEX($D$490:$W$490,,$C501)/$F$478)))</f>
        <v>0</v>
      </c>
      <c r="BH501" s="16">
        <f>IF($F$478="n/a",0,IF(BH$3&lt;=$C501,0,IF(BH$3&gt;($F$478+$C501),INDEX($D$490:$W$490,,$C501)-SUM($D501:BG501),INDEX($D$490:$W$490,,$C501)/$F$478)))</f>
        <v>0</v>
      </c>
      <c r="BI501" s="16">
        <f>IF($F$478="n/a",0,IF(BI$3&lt;=$C501,0,IF(BI$3&gt;($F$478+$C501),INDEX($D$490:$W$490,,$C501)-SUM($D501:BH501),INDEX($D$490:$W$490,,$C501)/$F$478)))</f>
        <v>0</v>
      </c>
      <c r="BJ501" s="16">
        <f>IF($F$478="n/a",0,IF(BJ$3&lt;=$C501,0,IF(BJ$3&gt;($F$478+$C501),INDEX($D$490:$W$490,,$C501)-SUM($D501:BI501),INDEX($D$490:$W$490,,$C501)/$F$478)))</f>
        <v>0</v>
      </c>
      <c r="BK501" s="16">
        <f>IF($F$478="n/a",0,IF(BK$3&lt;=$C501,0,IF(BK$3&gt;($F$478+$C501),INDEX($D$490:$W$490,,$C501)-SUM($D501:BJ501),INDEX($D$490:$W$490,,$C501)/$F$478)))</f>
        <v>0</v>
      </c>
    </row>
    <row r="502" spans="2:63" hidden="1" outlineLevel="1" x14ac:dyDescent="0.3">
      <c r="B502" s="15">
        <v>2022</v>
      </c>
      <c r="C502">
        <v>10</v>
      </c>
      <c r="E502" s="16">
        <f>IF($F$478="n/a",0,IF(E$3&lt;=$C502,0,IF(E$3&gt;($F$478+$C502),INDEX($D$490:$W$490,,$C502)-SUM($D502:D502),INDEX($D$490:$W$490,,$C502)/$F$478)))</f>
        <v>0</v>
      </c>
      <c r="F502" s="16">
        <f>IF($F$478="n/a",0,IF(F$3&lt;=$C502,0,IF(F$3&gt;($F$478+$C502),INDEX($D$490:$W$490,,$C502)-SUM($D502:E502),INDEX($D$490:$W$490,,$C502)/$F$478)))</f>
        <v>0</v>
      </c>
      <c r="G502" s="16">
        <f>IF($F$478="n/a",0,IF(G$3&lt;=$C502,0,IF(G$3&gt;($F$478+$C502),INDEX($D$490:$W$490,,$C502)-SUM($D502:F502),INDEX($D$490:$W$490,,$C502)/$F$478)))</f>
        <v>0</v>
      </c>
      <c r="H502" s="21">
        <f>IF($F$478="n/a",0,IF(H$3&lt;=$C502,0,IF(H$3&gt;($F$478+$C502),INDEX($D$490:$W$490,,$C502)-SUM($D502:G502),INDEX($D$490:$W$490,,$C502)/$F$478)))</f>
        <v>0</v>
      </c>
      <c r="I502" s="43">
        <f>IF($F$478="n/a",0,IF(I$3&lt;=$C502,0,IF(I$3&gt;($F$478+$C502),INDEX($D$490:$W$490,,$C502)-SUM($D502:H502),INDEX($D$490:$W$490,,$C502)/$F$478)))</f>
        <v>0</v>
      </c>
      <c r="J502" s="16">
        <f>IF($F$478="n/a",0,IF(J$3&lt;=$C502,0,IF(J$3&gt;($F$478+$C502),INDEX($D$490:$W$490,,$C502)-SUM($D502:I502),INDEX($D$490:$W$490,,$C502)/$F$478)))</f>
        <v>0</v>
      </c>
      <c r="K502" s="16">
        <f>IF($F$478="n/a",0,IF(K$3&lt;=$C502,0,IF(K$3&gt;($F$478+$C502),INDEX($D$490:$W$490,,$C502)-SUM($D502:J502),INDEX($D$490:$W$490,,$C502)/$F$478)))</f>
        <v>0</v>
      </c>
      <c r="L502" s="16">
        <f>IF($F$478="n/a",0,IF(L$3&lt;=$C502,0,IF(L$3&gt;($F$478+$C502),INDEX($D$490:$W$490,,$C502)-SUM($D502:K502),INDEX($D$490:$W$490,,$C502)/$F$478)))</f>
        <v>0</v>
      </c>
      <c r="M502" s="16">
        <f>IF($F$478="n/a",0,IF(M$3&lt;=$C502,0,IF(M$3&gt;($F$478+$C502),INDEX($D$490:$W$490,,$C502)-SUM($D502:L502),INDEX($D$490:$W$490,,$C502)/$F$478)))</f>
        <v>0</v>
      </c>
      <c r="N502" s="16">
        <f>IF($F$478="n/a",0,IF(N$3&lt;=$C502,0,IF(N$3&gt;($F$478+$C502),INDEX($D$490:$W$490,,$C502)-SUM($D502:M502),INDEX($D$490:$W$490,,$C502)/$F$478)))</f>
        <v>0</v>
      </c>
      <c r="O502" s="16">
        <f>IF($F$478="n/a",0,IF(O$3&lt;=$C502,0,IF(O$3&gt;($F$478+$C502),INDEX($D$490:$W$490,,$C502)-SUM($D502:N502),INDEX($D$490:$W$490,,$C502)/$F$478)))</f>
        <v>0</v>
      </c>
      <c r="P502" s="16">
        <f>IF($F$478="n/a",0,IF(P$3&lt;=$C502,0,IF(P$3&gt;($F$478+$C502),INDEX($D$490:$W$490,,$C502)-SUM($D502:O502),INDEX($D$490:$W$490,,$C502)/$F$478)))</f>
        <v>0</v>
      </c>
      <c r="Q502" s="16">
        <f>IF($F$478="n/a",0,IF(Q$3&lt;=$C502,0,IF(Q$3&gt;($F$478+$C502),INDEX($D$490:$W$490,,$C502)-SUM($D502:P502),INDEX($D$490:$W$490,,$C502)/$F$478)))</f>
        <v>0</v>
      </c>
      <c r="R502" s="16">
        <f>IF($F$478="n/a",0,IF(R$3&lt;=$C502,0,IF(R$3&gt;($F$478+$C502),INDEX($D$490:$W$490,,$C502)-SUM($D502:Q502),INDEX($D$490:$W$490,,$C502)/$F$478)))</f>
        <v>0</v>
      </c>
      <c r="S502" s="16">
        <f>IF($F$478="n/a",0,IF(S$3&lt;=$C502,0,IF(S$3&gt;($F$478+$C502),INDEX($D$490:$W$490,,$C502)-SUM($D502:R502),INDEX($D$490:$W$490,,$C502)/$F$478)))</f>
        <v>0</v>
      </c>
      <c r="T502" s="16">
        <f>IF($F$478="n/a",0,IF(T$3&lt;=$C502,0,IF(T$3&gt;($F$478+$C502),INDEX($D$490:$W$490,,$C502)-SUM($D502:S502),INDEX($D$490:$W$490,,$C502)/$F$478)))</f>
        <v>0</v>
      </c>
      <c r="U502" s="16">
        <f>IF($F$478="n/a",0,IF(U$3&lt;=$C502,0,IF(U$3&gt;($F$478+$C502),INDEX($D$490:$W$490,,$C502)-SUM($D502:T502),INDEX($D$490:$W$490,,$C502)/$F$478)))</f>
        <v>0</v>
      </c>
      <c r="V502" s="16">
        <f>IF($F$478="n/a",0,IF(V$3&lt;=$C502,0,IF(V$3&gt;($F$478+$C502),INDEX($D$490:$W$490,,$C502)-SUM($D502:U502),INDEX($D$490:$W$490,,$C502)/$F$478)))</f>
        <v>0</v>
      </c>
      <c r="W502" s="16">
        <f>IF($F$478="n/a",0,IF(W$3&lt;=$C502,0,IF(W$3&gt;($F$478+$C502),INDEX($D$490:$W$490,,$C502)-SUM($D502:V502),INDEX($D$490:$W$490,,$C502)/$F$478)))</f>
        <v>0</v>
      </c>
      <c r="X502" s="16">
        <f>IF($F$478="n/a",0,IF(X$3&lt;=$C502,0,IF(X$3&gt;($F$478+$C502),INDEX($D$490:$W$490,,$C502)-SUM($D502:W502),INDEX($D$490:$W$490,,$C502)/$F$478)))</f>
        <v>0</v>
      </c>
      <c r="Y502" s="16">
        <f>IF($F$478="n/a",0,IF(Y$3&lt;=$C502,0,IF(Y$3&gt;($F$478+$C502),INDEX($D$490:$W$490,,$C502)-SUM($D502:X502),INDEX($D$490:$W$490,,$C502)/$F$478)))</f>
        <v>0</v>
      </c>
      <c r="Z502" s="16">
        <f>IF($F$478="n/a",0,IF(Z$3&lt;=$C502,0,IF(Z$3&gt;($F$478+$C502),INDEX($D$490:$W$490,,$C502)-SUM($D502:Y502),INDEX($D$490:$W$490,,$C502)/$F$478)))</f>
        <v>0</v>
      </c>
      <c r="AA502" s="16">
        <f>IF($F$478="n/a",0,IF(AA$3&lt;=$C502,0,IF(AA$3&gt;($F$478+$C502),INDEX($D$490:$W$490,,$C502)-SUM($D502:Z502),INDEX($D$490:$W$490,,$C502)/$F$478)))</f>
        <v>0</v>
      </c>
      <c r="AB502" s="16">
        <f>IF($F$478="n/a",0,IF(AB$3&lt;=$C502,0,IF(AB$3&gt;($F$478+$C502),INDEX($D$490:$W$490,,$C502)-SUM($D502:AA502),INDEX($D$490:$W$490,,$C502)/$F$478)))</f>
        <v>0</v>
      </c>
      <c r="AC502" s="16">
        <f>IF($F$478="n/a",0,IF(AC$3&lt;=$C502,0,IF(AC$3&gt;($F$478+$C502),INDEX($D$490:$W$490,,$C502)-SUM($D502:AB502),INDEX($D$490:$W$490,,$C502)/$F$478)))</f>
        <v>0</v>
      </c>
      <c r="AD502" s="16">
        <f>IF($F$478="n/a",0,IF(AD$3&lt;=$C502,0,IF(AD$3&gt;($F$478+$C502),INDEX($D$490:$W$490,,$C502)-SUM($D502:AC502),INDEX($D$490:$W$490,,$C502)/$F$478)))</f>
        <v>0</v>
      </c>
      <c r="AE502" s="16">
        <f>IF($F$478="n/a",0,IF(AE$3&lt;=$C502,0,IF(AE$3&gt;($F$478+$C502),INDEX($D$490:$W$490,,$C502)-SUM($D502:AD502),INDEX($D$490:$W$490,,$C502)/$F$478)))</f>
        <v>0</v>
      </c>
      <c r="AF502" s="16">
        <f>IF($F$478="n/a",0,IF(AF$3&lt;=$C502,0,IF(AF$3&gt;($F$478+$C502),INDEX($D$490:$W$490,,$C502)-SUM($D502:AE502),INDEX($D$490:$W$490,,$C502)/$F$478)))</f>
        <v>0</v>
      </c>
      <c r="AG502" s="16">
        <f>IF($F$478="n/a",0,IF(AG$3&lt;=$C502,0,IF(AG$3&gt;($F$478+$C502),INDEX($D$490:$W$490,,$C502)-SUM($D502:AF502),INDEX($D$490:$W$490,,$C502)/$F$478)))</f>
        <v>0</v>
      </c>
      <c r="AH502" s="16">
        <f>IF($F$478="n/a",0,IF(AH$3&lt;=$C502,0,IF(AH$3&gt;($F$478+$C502),INDEX($D$490:$W$490,,$C502)-SUM($D502:AG502),INDEX($D$490:$W$490,,$C502)/$F$478)))</f>
        <v>0</v>
      </c>
      <c r="AI502" s="16">
        <f>IF($F$478="n/a",0,IF(AI$3&lt;=$C502,0,IF(AI$3&gt;($F$478+$C502),INDEX($D$490:$W$490,,$C502)-SUM($D502:AH502),INDEX($D$490:$W$490,,$C502)/$F$478)))</f>
        <v>0</v>
      </c>
      <c r="AJ502" s="16">
        <f>IF($F$478="n/a",0,IF(AJ$3&lt;=$C502,0,IF(AJ$3&gt;($F$478+$C502),INDEX($D$490:$W$490,,$C502)-SUM($D502:AI502),INDEX($D$490:$W$490,,$C502)/$F$478)))</f>
        <v>0</v>
      </c>
      <c r="AK502" s="16">
        <f>IF($F$478="n/a",0,IF(AK$3&lt;=$C502,0,IF(AK$3&gt;($F$478+$C502),INDEX($D$490:$W$490,,$C502)-SUM($D502:AJ502),INDEX($D$490:$W$490,,$C502)/$F$478)))</f>
        <v>0</v>
      </c>
      <c r="AL502" s="16">
        <f>IF($F$478="n/a",0,IF(AL$3&lt;=$C502,0,IF(AL$3&gt;($F$478+$C502),INDEX($D$490:$W$490,,$C502)-SUM($D502:AK502),INDEX($D$490:$W$490,,$C502)/$F$478)))</f>
        <v>0</v>
      </c>
      <c r="AM502" s="16">
        <f>IF($F$478="n/a",0,IF(AM$3&lt;=$C502,0,IF(AM$3&gt;($F$478+$C502),INDEX($D$490:$W$490,,$C502)-SUM($D502:AL502),INDEX($D$490:$W$490,,$C502)/$F$478)))</f>
        <v>0</v>
      </c>
      <c r="AN502" s="16">
        <f>IF($F$478="n/a",0,IF(AN$3&lt;=$C502,0,IF(AN$3&gt;($F$478+$C502),INDEX($D$490:$W$490,,$C502)-SUM($D502:AM502),INDEX($D$490:$W$490,,$C502)/$F$478)))</f>
        <v>0</v>
      </c>
      <c r="AO502" s="16">
        <f>IF($F$478="n/a",0,IF(AO$3&lt;=$C502,0,IF(AO$3&gt;($F$478+$C502),INDEX($D$490:$W$490,,$C502)-SUM($D502:AN502),INDEX($D$490:$W$490,,$C502)/$F$478)))</f>
        <v>0</v>
      </c>
      <c r="AP502" s="16">
        <f>IF($F$478="n/a",0,IF(AP$3&lt;=$C502,0,IF(AP$3&gt;($F$478+$C502),INDEX($D$490:$W$490,,$C502)-SUM($D502:AO502),INDEX($D$490:$W$490,,$C502)/$F$478)))</f>
        <v>0</v>
      </c>
      <c r="AQ502" s="16">
        <f>IF($F$478="n/a",0,IF(AQ$3&lt;=$C502,0,IF(AQ$3&gt;($F$478+$C502),INDEX($D$490:$W$490,,$C502)-SUM($D502:AP502),INDEX($D$490:$W$490,,$C502)/$F$478)))</f>
        <v>0</v>
      </c>
      <c r="AR502" s="16">
        <f>IF($F$478="n/a",0,IF(AR$3&lt;=$C502,0,IF(AR$3&gt;($F$478+$C502),INDEX($D$490:$W$490,,$C502)-SUM($D502:AQ502),INDEX($D$490:$W$490,,$C502)/$F$478)))</f>
        <v>0</v>
      </c>
      <c r="AS502" s="16">
        <f>IF($F$478="n/a",0,IF(AS$3&lt;=$C502,0,IF(AS$3&gt;($F$478+$C502),INDEX($D$490:$W$490,,$C502)-SUM($D502:AR502),INDEX($D$490:$W$490,,$C502)/$F$478)))</f>
        <v>0</v>
      </c>
      <c r="AT502" s="16">
        <f>IF($F$478="n/a",0,IF(AT$3&lt;=$C502,0,IF(AT$3&gt;($F$478+$C502),INDEX($D$490:$W$490,,$C502)-SUM($D502:AS502),INDEX($D$490:$W$490,,$C502)/$F$478)))</f>
        <v>0</v>
      </c>
      <c r="AU502" s="16">
        <f>IF($F$478="n/a",0,IF(AU$3&lt;=$C502,0,IF(AU$3&gt;($F$478+$C502),INDEX($D$490:$W$490,,$C502)-SUM($D502:AT502),INDEX($D$490:$W$490,,$C502)/$F$478)))</f>
        <v>0</v>
      </c>
      <c r="AV502" s="16">
        <f>IF($F$478="n/a",0,IF(AV$3&lt;=$C502,0,IF(AV$3&gt;($F$478+$C502),INDEX($D$490:$W$490,,$C502)-SUM($D502:AU502),INDEX($D$490:$W$490,,$C502)/$F$478)))</f>
        <v>0</v>
      </c>
      <c r="AW502" s="16">
        <f>IF($F$478="n/a",0,IF(AW$3&lt;=$C502,0,IF(AW$3&gt;($F$478+$C502),INDEX($D$490:$W$490,,$C502)-SUM($D502:AV502),INDEX($D$490:$W$490,,$C502)/$F$478)))</f>
        <v>0</v>
      </c>
      <c r="AX502" s="16">
        <f>IF($F$478="n/a",0,IF(AX$3&lt;=$C502,0,IF(AX$3&gt;($F$478+$C502),INDEX($D$490:$W$490,,$C502)-SUM($D502:AW502),INDEX($D$490:$W$490,,$C502)/$F$478)))</f>
        <v>0</v>
      </c>
      <c r="AY502" s="16">
        <f>IF($F$478="n/a",0,IF(AY$3&lt;=$C502,0,IF(AY$3&gt;($F$478+$C502),INDEX($D$490:$W$490,,$C502)-SUM($D502:AX502),INDEX($D$490:$W$490,,$C502)/$F$478)))</f>
        <v>0</v>
      </c>
      <c r="AZ502" s="16">
        <f>IF($F$478="n/a",0,IF(AZ$3&lt;=$C502,0,IF(AZ$3&gt;($F$478+$C502),INDEX($D$490:$W$490,,$C502)-SUM($D502:AY502),INDEX($D$490:$W$490,,$C502)/$F$478)))</f>
        <v>0</v>
      </c>
      <c r="BA502" s="16">
        <f>IF($F$478="n/a",0,IF(BA$3&lt;=$C502,0,IF(BA$3&gt;($F$478+$C502),INDEX($D$490:$W$490,,$C502)-SUM($D502:AZ502),INDEX($D$490:$W$490,,$C502)/$F$478)))</f>
        <v>0</v>
      </c>
      <c r="BB502" s="16">
        <f>IF($F$478="n/a",0,IF(BB$3&lt;=$C502,0,IF(BB$3&gt;($F$478+$C502),INDEX($D$490:$W$490,,$C502)-SUM($D502:BA502),INDEX($D$490:$W$490,,$C502)/$F$478)))</f>
        <v>0</v>
      </c>
      <c r="BC502" s="16">
        <f>IF($F$478="n/a",0,IF(BC$3&lt;=$C502,0,IF(BC$3&gt;($F$478+$C502),INDEX($D$490:$W$490,,$C502)-SUM($D502:BB502),INDEX($D$490:$W$490,,$C502)/$F$478)))</f>
        <v>0</v>
      </c>
      <c r="BD502" s="16">
        <f>IF($F$478="n/a",0,IF(BD$3&lt;=$C502,0,IF(BD$3&gt;($F$478+$C502),INDEX($D$490:$W$490,,$C502)-SUM($D502:BC502),INDEX($D$490:$W$490,,$C502)/$F$478)))</f>
        <v>0</v>
      </c>
      <c r="BE502" s="16">
        <f>IF($F$478="n/a",0,IF(BE$3&lt;=$C502,0,IF(BE$3&gt;($F$478+$C502),INDEX($D$490:$W$490,,$C502)-SUM($D502:BD502),INDEX($D$490:$W$490,,$C502)/$F$478)))</f>
        <v>0</v>
      </c>
      <c r="BF502" s="16">
        <f>IF($F$478="n/a",0,IF(BF$3&lt;=$C502,0,IF(BF$3&gt;($F$478+$C502),INDEX($D$490:$W$490,,$C502)-SUM($D502:BE502),INDEX($D$490:$W$490,,$C502)/$F$478)))</f>
        <v>0</v>
      </c>
      <c r="BG502" s="16">
        <f>IF($F$478="n/a",0,IF(BG$3&lt;=$C502,0,IF(BG$3&gt;($F$478+$C502),INDEX($D$490:$W$490,,$C502)-SUM($D502:BF502),INDEX($D$490:$W$490,,$C502)/$F$478)))</f>
        <v>0</v>
      </c>
      <c r="BH502" s="16">
        <f>IF($F$478="n/a",0,IF(BH$3&lt;=$C502,0,IF(BH$3&gt;($F$478+$C502),INDEX($D$490:$W$490,,$C502)-SUM($D502:BG502),INDEX($D$490:$W$490,,$C502)/$F$478)))</f>
        <v>0</v>
      </c>
      <c r="BI502" s="16">
        <f>IF($F$478="n/a",0,IF(BI$3&lt;=$C502,0,IF(BI$3&gt;($F$478+$C502),INDEX($D$490:$W$490,,$C502)-SUM($D502:BH502),INDEX($D$490:$W$490,,$C502)/$F$478)))</f>
        <v>0</v>
      </c>
      <c r="BJ502" s="16">
        <f>IF($F$478="n/a",0,IF(BJ$3&lt;=$C502,0,IF(BJ$3&gt;($F$478+$C502),INDEX($D$490:$W$490,,$C502)-SUM($D502:BI502),INDEX($D$490:$W$490,,$C502)/$F$478)))</f>
        <v>0</v>
      </c>
      <c r="BK502" s="16">
        <f>IF($F$478="n/a",0,IF(BK$3&lt;=$C502,0,IF(BK$3&gt;($F$478+$C502),INDEX($D$490:$W$490,,$C502)-SUM($D502:BJ502),INDEX($D$490:$W$490,,$C502)/$F$478)))</f>
        <v>0</v>
      </c>
    </row>
    <row r="503" spans="2:63" hidden="1" outlineLevel="1" x14ac:dyDescent="0.3">
      <c r="B503" s="15">
        <v>2023</v>
      </c>
      <c r="C503">
        <v>11</v>
      </c>
      <c r="E503" s="16">
        <f>IF($F$478="n/a",0,IF(E$3&lt;=$C503,0,IF(E$3&gt;($F$478+$C503),INDEX($D$490:$W$490,,$C503)-SUM($D503:D503),INDEX($D$490:$W$490,,$C503)/$F$478)))</f>
        <v>0</v>
      </c>
      <c r="F503" s="16">
        <f>IF($F$478="n/a",0,IF(F$3&lt;=$C503,0,IF(F$3&gt;($F$478+$C503),INDEX($D$490:$W$490,,$C503)-SUM($D503:E503),INDEX($D$490:$W$490,,$C503)/$F$478)))</f>
        <v>0</v>
      </c>
      <c r="G503" s="16">
        <f>IF($F$478="n/a",0,IF(G$3&lt;=$C503,0,IF(G$3&gt;($F$478+$C503),INDEX($D$490:$W$490,,$C503)-SUM($D503:F503),INDEX($D$490:$W$490,,$C503)/$F$478)))</f>
        <v>0</v>
      </c>
      <c r="H503" s="21">
        <f>IF($F$478="n/a",0,IF(H$3&lt;=$C503,0,IF(H$3&gt;($F$478+$C503),INDEX($D$490:$W$490,,$C503)-SUM($D503:G503),INDEX($D$490:$W$490,,$C503)/$F$478)))</f>
        <v>0</v>
      </c>
      <c r="I503" s="43">
        <f>IF($F$478="n/a",0,IF(I$3&lt;=$C503,0,IF(I$3&gt;($F$478+$C503),INDEX($D$490:$W$490,,$C503)-SUM($D503:H503),INDEX($D$490:$W$490,,$C503)/$F$478)))</f>
        <v>0</v>
      </c>
      <c r="J503" s="16">
        <f>IF($F$478="n/a",0,IF(J$3&lt;=$C503,0,IF(J$3&gt;($F$478+$C503),INDEX($D$490:$W$490,,$C503)-SUM($D503:I503),INDEX($D$490:$W$490,,$C503)/$F$478)))</f>
        <v>0</v>
      </c>
      <c r="K503" s="16">
        <f>IF($F$478="n/a",0,IF(K$3&lt;=$C503,0,IF(K$3&gt;($F$478+$C503),INDEX($D$490:$W$490,,$C503)-SUM($D503:J503),INDEX($D$490:$W$490,,$C503)/$F$478)))</f>
        <v>0</v>
      </c>
      <c r="L503" s="16">
        <f>IF($F$478="n/a",0,IF(L$3&lt;=$C503,0,IF(L$3&gt;($F$478+$C503),INDEX($D$490:$W$490,,$C503)-SUM($D503:K503),INDEX($D$490:$W$490,,$C503)/$F$478)))</f>
        <v>0</v>
      </c>
      <c r="M503" s="16">
        <f>IF($F$478="n/a",0,IF(M$3&lt;=$C503,0,IF(M$3&gt;($F$478+$C503),INDEX($D$490:$W$490,,$C503)-SUM($D503:L503),INDEX($D$490:$W$490,,$C503)/$F$478)))</f>
        <v>0</v>
      </c>
      <c r="N503" s="16">
        <f>IF($F$478="n/a",0,IF(N$3&lt;=$C503,0,IF(N$3&gt;($F$478+$C503),INDEX($D$490:$W$490,,$C503)-SUM($D503:M503),INDEX($D$490:$W$490,,$C503)/$F$478)))</f>
        <v>0</v>
      </c>
      <c r="O503" s="16">
        <f>IF($F$478="n/a",0,IF(O$3&lt;=$C503,0,IF(O$3&gt;($F$478+$C503),INDEX($D$490:$W$490,,$C503)-SUM($D503:N503),INDEX($D$490:$W$490,,$C503)/$F$478)))</f>
        <v>0</v>
      </c>
      <c r="P503" s="16">
        <f>IF($F$478="n/a",0,IF(P$3&lt;=$C503,0,IF(P$3&gt;($F$478+$C503),INDEX($D$490:$W$490,,$C503)-SUM($D503:O503),INDEX($D$490:$W$490,,$C503)/$F$478)))</f>
        <v>0</v>
      </c>
      <c r="Q503" s="16">
        <f>IF($F$478="n/a",0,IF(Q$3&lt;=$C503,0,IF(Q$3&gt;($F$478+$C503),INDEX($D$490:$W$490,,$C503)-SUM($D503:P503),INDEX($D$490:$W$490,,$C503)/$F$478)))</f>
        <v>0</v>
      </c>
      <c r="R503" s="16">
        <f>IF($F$478="n/a",0,IF(R$3&lt;=$C503,0,IF(R$3&gt;($F$478+$C503),INDEX($D$490:$W$490,,$C503)-SUM($D503:Q503),INDEX($D$490:$W$490,,$C503)/$F$478)))</f>
        <v>0</v>
      </c>
      <c r="S503" s="16">
        <f>IF($F$478="n/a",0,IF(S$3&lt;=$C503,0,IF(S$3&gt;($F$478+$C503),INDEX($D$490:$W$490,,$C503)-SUM($D503:R503),INDEX($D$490:$W$490,,$C503)/$F$478)))</f>
        <v>0</v>
      </c>
      <c r="T503" s="16">
        <f>IF($F$478="n/a",0,IF(T$3&lt;=$C503,0,IF(T$3&gt;($F$478+$C503),INDEX($D$490:$W$490,,$C503)-SUM($D503:S503),INDEX($D$490:$W$490,,$C503)/$F$478)))</f>
        <v>0</v>
      </c>
      <c r="U503" s="16">
        <f>IF($F$478="n/a",0,IF(U$3&lt;=$C503,0,IF(U$3&gt;($F$478+$C503),INDEX($D$490:$W$490,,$C503)-SUM($D503:T503),INDEX($D$490:$W$490,,$C503)/$F$478)))</f>
        <v>0</v>
      </c>
      <c r="V503" s="16">
        <f>IF($F$478="n/a",0,IF(V$3&lt;=$C503,0,IF(V$3&gt;($F$478+$C503),INDEX($D$490:$W$490,,$C503)-SUM($D503:U503),INDEX($D$490:$W$490,,$C503)/$F$478)))</f>
        <v>0</v>
      </c>
      <c r="W503" s="16">
        <f>IF($F$478="n/a",0,IF(W$3&lt;=$C503,0,IF(W$3&gt;($F$478+$C503),INDEX($D$490:$W$490,,$C503)-SUM($D503:V503),INDEX($D$490:$W$490,,$C503)/$F$478)))</f>
        <v>0</v>
      </c>
      <c r="X503" s="16">
        <f>IF($F$478="n/a",0,IF(X$3&lt;=$C503,0,IF(X$3&gt;($F$478+$C503),INDEX($D$490:$W$490,,$C503)-SUM($D503:W503),INDEX($D$490:$W$490,,$C503)/$F$478)))</f>
        <v>0</v>
      </c>
      <c r="Y503" s="16">
        <f>IF($F$478="n/a",0,IF(Y$3&lt;=$C503,0,IF(Y$3&gt;($F$478+$C503),INDEX($D$490:$W$490,,$C503)-SUM($D503:X503),INDEX($D$490:$W$490,,$C503)/$F$478)))</f>
        <v>0</v>
      </c>
      <c r="Z503" s="16">
        <f>IF($F$478="n/a",0,IF(Z$3&lt;=$C503,0,IF(Z$3&gt;($F$478+$C503),INDEX($D$490:$W$490,,$C503)-SUM($D503:Y503),INDEX($D$490:$W$490,,$C503)/$F$478)))</f>
        <v>0</v>
      </c>
      <c r="AA503" s="16">
        <f>IF($F$478="n/a",0,IF(AA$3&lt;=$C503,0,IF(AA$3&gt;($F$478+$C503),INDEX($D$490:$W$490,,$C503)-SUM($D503:Z503),INDEX($D$490:$W$490,,$C503)/$F$478)))</f>
        <v>0</v>
      </c>
      <c r="AB503" s="16">
        <f>IF($F$478="n/a",0,IF(AB$3&lt;=$C503,0,IF(AB$3&gt;($F$478+$C503),INDEX($D$490:$W$490,,$C503)-SUM($D503:AA503),INDEX($D$490:$W$490,,$C503)/$F$478)))</f>
        <v>0</v>
      </c>
      <c r="AC503" s="16">
        <f>IF($F$478="n/a",0,IF(AC$3&lt;=$C503,0,IF(AC$3&gt;($F$478+$C503),INDEX($D$490:$W$490,,$C503)-SUM($D503:AB503),INDEX($D$490:$W$490,,$C503)/$F$478)))</f>
        <v>0</v>
      </c>
      <c r="AD503" s="16">
        <f>IF($F$478="n/a",0,IF(AD$3&lt;=$C503,0,IF(AD$3&gt;($F$478+$C503),INDEX($D$490:$W$490,,$C503)-SUM($D503:AC503),INDEX($D$490:$W$490,,$C503)/$F$478)))</f>
        <v>0</v>
      </c>
      <c r="AE503" s="16">
        <f>IF($F$478="n/a",0,IF(AE$3&lt;=$C503,0,IF(AE$3&gt;($F$478+$C503),INDEX($D$490:$W$490,,$C503)-SUM($D503:AD503),INDEX($D$490:$W$490,,$C503)/$F$478)))</f>
        <v>0</v>
      </c>
      <c r="AF503" s="16">
        <f>IF($F$478="n/a",0,IF(AF$3&lt;=$C503,0,IF(AF$3&gt;($F$478+$C503),INDEX($D$490:$W$490,,$C503)-SUM($D503:AE503),INDEX($D$490:$W$490,,$C503)/$F$478)))</f>
        <v>0</v>
      </c>
      <c r="AG503" s="16">
        <f>IF($F$478="n/a",0,IF(AG$3&lt;=$C503,0,IF(AG$3&gt;($F$478+$C503),INDEX($D$490:$W$490,,$C503)-SUM($D503:AF503),INDEX($D$490:$W$490,,$C503)/$F$478)))</f>
        <v>0</v>
      </c>
      <c r="AH503" s="16">
        <f>IF($F$478="n/a",0,IF(AH$3&lt;=$C503,0,IF(AH$3&gt;($F$478+$C503),INDEX($D$490:$W$490,,$C503)-SUM($D503:AG503),INDEX($D$490:$W$490,,$C503)/$F$478)))</f>
        <v>0</v>
      </c>
      <c r="AI503" s="16">
        <f>IF($F$478="n/a",0,IF(AI$3&lt;=$C503,0,IF(AI$3&gt;($F$478+$C503),INDEX($D$490:$W$490,,$C503)-SUM($D503:AH503),INDEX($D$490:$W$490,,$C503)/$F$478)))</f>
        <v>0</v>
      </c>
      <c r="AJ503" s="16">
        <f>IF($F$478="n/a",0,IF(AJ$3&lt;=$C503,0,IF(AJ$3&gt;($F$478+$C503),INDEX($D$490:$W$490,,$C503)-SUM($D503:AI503),INDEX($D$490:$W$490,,$C503)/$F$478)))</f>
        <v>0</v>
      </c>
      <c r="AK503" s="16">
        <f>IF($F$478="n/a",0,IF(AK$3&lt;=$C503,0,IF(AK$3&gt;($F$478+$C503),INDEX($D$490:$W$490,,$C503)-SUM($D503:AJ503),INDEX($D$490:$W$490,,$C503)/$F$478)))</f>
        <v>0</v>
      </c>
      <c r="AL503" s="16">
        <f>IF($F$478="n/a",0,IF(AL$3&lt;=$C503,0,IF(AL$3&gt;($F$478+$C503),INDEX($D$490:$W$490,,$C503)-SUM($D503:AK503),INDEX($D$490:$W$490,,$C503)/$F$478)))</f>
        <v>0</v>
      </c>
      <c r="AM503" s="16">
        <f>IF($F$478="n/a",0,IF(AM$3&lt;=$C503,0,IF(AM$3&gt;($F$478+$C503),INDEX($D$490:$W$490,,$C503)-SUM($D503:AL503),INDEX($D$490:$W$490,,$C503)/$F$478)))</f>
        <v>0</v>
      </c>
      <c r="AN503" s="16">
        <f>IF($F$478="n/a",0,IF(AN$3&lt;=$C503,0,IF(AN$3&gt;($F$478+$C503),INDEX($D$490:$W$490,,$C503)-SUM($D503:AM503),INDEX($D$490:$W$490,,$C503)/$F$478)))</f>
        <v>0</v>
      </c>
      <c r="AO503" s="16">
        <f>IF($F$478="n/a",0,IF(AO$3&lt;=$C503,0,IF(AO$3&gt;($F$478+$C503),INDEX($D$490:$W$490,,$C503)-SUM($D503:AN503),INDEX($D$490:$W$490,,$C503)/$F$478)))</f>
        <v>0</v>
      </c>
      <c r="AP503" s="16">
        <f>IF($F$478="n/a",0,IF(AP$3&lt;=$C503,0,IF(AP$3&gt;($F$478+$C503),INDEX($D$490:$W$490,,$C503)-SUM($D503:AO503),INDEX($D$490:$W$490,,$C503)/$F$478)))</f>
        <v>0</v>
      </c>
      <c r="AQ503" s="16">
        <f>IF($F$478="n/a",0,IF(AQ$3&lt;=$C503,0,IF(AQ$3&gt;($F$478+$C503),INDEX($D$490:$W$490,,$C503)-SUM($D503:AP503),INDEX($D$490:$W$490,,$C503)/$F$478)))</f>
        <v>0</v>
      </c>
      <c r="AR503" s="16">
        <f>IF($F$478="n/a",0,IF(AR$3&lt;=$C503,0,IF(AR$3&gt;($F$478+$C503),INDEX($D$490:$W$490,,$C503)-SUM($D503:AQ503),INDEX($D$490:$W$490,,$C503)/$F$478)))</f>
        <v>0</v>
      </c>
      <c r="AS503" s="16">
        <f>IF($F$478="n/a",0,IF(AS$3&lt;=$C503,0,IF(AS$3&gt;($F$478+$C503),INDEX($D$490:$W$490,,$C503)-SUM($D503:AR503),INDEX($D$490:$W$490,,$C503)/$F$478)))</f>
        <v>0</v>
      </c>
      <c r="AT503" s="16">
        <f>IF($F$478="n/a",0,IF(AT$3&lt;=$C503,0,IF(AT$3&gt;($F$478+$C503),INDEX($D$490:$W$490,,$C503)-SUM($D503:AS503),INDEX($D$490:$W$490,,$C503)/$F$478)))</f>
        <v>0</v>
      </c>
      <c r="AU503" s="16">
        <f>IF($F$478="n/a",0,IF(AU$3&lt;=$C503,0,IF(AU$3&gt;($F$478+$C503),INDEX($D$490:$W$490,,$C503)-SUM($D503:AT503),INDEX($D$490:$W$490,,$C503)/$F$478)))</f>
        <v>0</v>
      </c>
      <c r="AV503" s="16">
        <f>IF($F$478="n/a",0,IF(AV$3&lt;=$C503,0,IF(AV$3&gt;($F$478+$C503),INDEX($D$490:$W$490,,$C503)-SUM($D503:AU503),INDEX($D$490:$W$490,,$C503)/$F$478)))</f>
        <v>0</v>
      </c>
      <c r="AW503" s="16">
        <f>IF($F$478="n/a",0,IF(AW$3&lt;=$C503,0,IF(AW$3&gt;($F$478+$C503),INDEX($D$490:$W$490,,$C503)-SUM($D503:AV503),INDEX($D$490:$W$490,,$C503)/$F$478)))</f>
        <v>0</v>
      </c>
      <c r="AX503" s="16">
        <f>IF($F$478="n/a",0,IF(AX$3&lt;=$C503,0,IF(AX$3&gt;($F$478+$C503),INDEX($D$490:$W$490,,$C503)-SUM($D503:AW503),INDEX($D$490:$W$490,,$C503)/$F$478)))</f>
        <v>0</v>
      </c>
      <c r="AY503" s="16">
        <f>IF($F$478="n/a",0,IF(AY$3&lt;=$C503,0,IF(AY$3&gt;($F$478+$C503),INDEX($D$490:$W$490,,$C503)-SUM($D503:AX503),INDEX($D$490:$W$490,,$C503)/$F$478)))</f>
        <v>0</v>
      </c>
      <c r="AZ503" s="16">
        <f>IF($F$478="n/a",0,IF(AZ$3&lt;=$C503,0,IF(AZ$3&gt;($F$478+$C503),INDEX($D$490:$W$490,,$C503)-SUM($D503:AY503),INDEX($D$490:$W$490,,$C503)/$F$478)))</f>
        <v>0</v>
      </c>
      <c r="BA503" s="16">
        <f>IF($F$478="n/a",0,IF(BA$3&lt;=$C503,0,IF(BA$3&gt;($F$478+$C503),INDEX($D$490:$W$490,,$C503)-SUM($D503:AZ503),INDEX($D$490:$W$490,,$C503)/$F$478)))</f>
        <v>0</v>
      </c>
      <c r="BB503" s="16">
        <f>IF($F$478="n/a",0,IF(BB$3&lt;=$C503,0,IF(BB$3&gt;($F$478+$C503),INDEX($D$490:$W$490,,$C503)-SUM($D503:BA503),INDEX($D$490:$W$490,,$C503)/$F$478)))</f>
        <v>0</v>
      </c>
      <c r="BC503" s="16">
        <f>IF($F$478="n/a",0,IF(BC$3&lt;=$C503,0,IF(BC$3&gt;($F$478+$C503),INDEX($D$490:$W$490,,$C503)-SUM($D503:BB503),INDEX($D$490:$W$490,,$C503)/$F$478)))</f>
        <v>0</v>
      </c>
      <c r="BD503" s="16">
        <f>IF($F$478="n/a",0,IF(BD$3&lt;=$C503,0,IF(BD$3&gt;($F$478+$C503),INDEX($D$490:$W$490,,$C503)-SUM($D503:BC503),INDEX($D$490:$W$490,,$C503)/$F$478)))</f>
        <v>0</v>
      </c>
      <c r="BE503" s="16">
        <f>IF($F$478="n/a",0,IF(BE$3&lt;=$C503,0,IF(BE$3&gt;($F$478+$C503),INDEX($D$490:$W$490,,$C503)-SUM($D503:BD503),INDEX($D$490:$W$490,,$C503)/$F$478)))</f>
        <v>0</v>
      </c>
      <c r="BF503" s="16">
        <f>IF($F$478="n/a",0,IF(BF$3&lt;=$C503,0,IF(BF$3&gt;($F$478+$C503),INDEX($D$490:$W$490,,$C503)-SUM($D503:BE503),INDEX($D$490:$W$490,,$C503)/$F$478)))</f>
        <v>0</v>
      </c>
      <c r="BG503" s="16">
        <f>IF($F$478="n/a",0,IF(BG$3&lt;=$C503,0,IF(BG$3&gt;($F$478+$C503),INDEX($D$490:$W$490,,$C503)-SUM($D503:BF503),INDEX($D$490:$W$490,,$C503)/$F$478)))</f>
        <v>0</v>
      </c>
      <c r="BH503" s="16">
        <f>IF($F$478="n/a",0,IF(BH$3&lt;=$C503,0,IF(BH$3&gt;($F$478+$C503),INDEX($D$490:$W$490,,$C503)-SUM($D503:BG503),INDEX($D$490:$W$490,,$C503)/$F$478)))</f>
        <v>0</v>
      </c>
      <c r="BI503" s="16">
        <f>IF($F$478="n/a",0,IF(BI$3&lt;=$C503,0,IF(BI$3&gt;($F$478+$C503),INDEX($D$490:$W$490,,$C503)-SUM($D503:BH503),INDEX($D$490:$W$490,,$C503)/$F$478)))</f>
        <v>0</v>
      </c>
      <c r="BJ503" s="16">
        <f>IF($F$478="n/a",0,IF(BJ$3&lt;=$C503,0,IF(BJ$3&gt;($F$478+$C503),INDEX($D$490:$W$490,,$C503)-SUM($D503:BI503),INDEX($D$490:$W$490,,$C503)/$F$478)))</f>
        <v>0</v>
      </c>
      <c r="BK503" s="16">
        <f>IF($F$478="n/a",0,IF(BK$3&lt;=$C503,0,IF(BK$3&gt;($F$478+$C503),INDEX($D$490:$W$490,,$C503)-SUM($D503:BJ503),INDEX($D$490:$W$490,,$C503)/$F$478)))</f>
        <v>0</v>
      </c>
    </row>
    <row r="504" spans="2:63" hidden="1" outlineLevel="1" x14ac:dyDescent="0.3">
      <c r="B504" s="15">
        <v>2024</v>
      </c>
      <c r="C504">
        <v>12</v>
      </c>
      <c r="E504" s="16">
        <f>IF($F$478="n/a",0,IF(E$3&lt;=$C504,0,IF(E$3&gt;($F$478+$C504),INDEX($D$490:$W$490,,$C504)-SUM($D504:D504),INDEX($D$490:$W$490,,$C504)/$F$478)))</f>
        <v>0</v>
      </c>
      <c r="F504" s="16">
        <f>IF($F$478="n/a",0,IF(F$3&lt;=$C504,0,IF(F$3&gt;($F$478+$C504),INDEX($D$490:$W$490,,$C504)-SUM($D504:E504),INDEX($D$490:$W$490,,$C504)/$F$478)))</f>
        <v>0</v>
      </c>
      <c r="G504" s="16">
        <f>IF($F$478="n/a",0,IF(G$3&lt;=$C504,0,IF(G$3&gt;($F$478+$C504),INDEX($D$490:$W$490,,$C504)-SUM($D504:F504),INDEX($D$490:$W$490,,$C504)/$F$478)))</f>
        <v>0</v>
      </c>
      <c r="H504" s="21">
        <f>IF($F$478="n/a",0,IF(H$3&lt;=$C504,0,IF(H$3&gt;($F$478+$C504),INDEX($D$490:$W$490,,$C504)-SUM($D504:G504),INDEX($D$490:$W$490,,$C504)/$F$478)))</f>
        <v>0</v>
      </c>
      <c r="I504" s="43">
        <f>IF($F$478="n/a",0,IF(I$3&lt;=$C504,0,IF(I$3&gt;($F$478+$C504),INDEX($D$490:$W$490,,$C504)-SUM($D504:H504),INDEX($D$490:$W$490,,$C504)/$F$478)))</f>
        <v>0</v>
      </c>
      <c r="J504" s="16">
        <f>IF($F$478="n/a",0,IF(J$3&lt;=$C504,0,IF(J$3&gt;($F$478+$C504),INDEX($D$490:$W$490,,$C504)-SUM($D504:I504),INDEX($D$490:$W$490,,$C504)/$F$478)))</f>
        <v>0</v>
      </c>
      <c r="K504" s="16">
        <f>IF($F$478="n/a",0,IF(K$3&lt;=$C504,0,IF(K$3&gt;($F$478+$C504),INDEX($D$490:$W$490,,$C504)-SUM($D504:J504),INDEX($D$490:$W$490,,$C504)/$F$478)))</f>
        <v>0</v>
      </c>
      <c r="L504" s="16">
        <f>IF($F$478="n/a",0,IF(L$3&lt;=$C504,0,IF(L$3&gt;($F$478+$C504),INDEX($D$490:$W$490,,$C504)-SUM($D504:K504),INDEX($D$490:$W$490,,$C504)/$F$478)))</f>
        <v>0</v>
      </c>
      <c r="M504" s="16">
        <f>IF($F$478="n/a",0,IF(M$3&lt;=$C504,0,IF(M$3&gt;($F$478+$C504),INDEX($D$490:$W$490,,$C504)-SUM($D504:L504),INDEX($D$490:$W$490,,$C504)/$F$478)))</f>
        <v>0</v>
      </c>
      <c r="N504" s="16">
        <f>IF($F$478="n/a",0,IF(N$3&lt;=$C504,0,IF(N$3&gt;($F$478+$C504),INDEX($D$490:$W$490,,$C504)-SUM($D504:M504),INDEX($D$490:$W$490,,$C504)/$F$478)))</f>
        <v>0</v>
      </c>
      <c r="O504" s="16">
        <f>IF($F$478="n/a",0,IF(O$3&lt;=$C504,0,IF(O$3&gt;($F$478+$C504),INDEX($D$490:$W$490,,$C504)-SUM($D504:N504),INDEX($D$490:$W$490,,$C504)/$F$478)))</f>
        <v>0</v>
      </c>
      <c r="P504" s="16">
        <f>IF($F$478="n/a",0,IF(P$3&lt;=$C504,0,IF(P$3&gt;($F$478+$C504),INDEX($D$490:$W$490,,$C504)-SUM($D504:O504),INDEX($D$490:$W$490,,$C504)/$F$478)))</f>
        <v>0</v>
      </c>
      <c r="Q504" s="16">
        <f>IF($F$478="n/a",0,IF(Q$3&lt;=$C504,0,IF(Q$3&gt;($F$478+$C504),INDEX($D$490:$W$490,,$C504)-SUM($D504:P504),INDEX($D$490:$W$490,,$C504)/$F$478)))</f>
        <v>0</v>
      </c>
      <c r="R504" s="16">
        <f>IF($F$478="n/a",0,IF(R$3&lt;=$C504,0,IF(R$3&gt;($F$478+$C504),INDEX($D$490:$W$490,,$C504)-SUM($D504:Q504),INDEX($D$490:$W$490,,$C504)/$F$478)))</f>
        <v>0</v>
      </c>
      <c r="S504" s="16">
        <f>IF($F$478="n/a",0,IF(S$3&lt;=$C504,0,IF(S$3&gt;($F$478+$C504),INDEX($D$490:$W$490,,$C504)-SUM($D504:R504),INDEX($D$490:$W$490,,$C504)/$F$478)))</f>
        <v>0</v>
      </c>
      <c r="T504" s="16">
        <f>IF($F$478="n/a",0,IF(T$3&lt;=$C504,0,IF(T$3&gt;($F$478+$C504),INDEX($D$490:$W$490,,$C504)-SUM($D504:S504),INDEX($D$490:$W$490,,$C504)/$F$478)))</f>
        <v>0</v>
      </c>
      <c r="U504" s="16">
        <f>IF($F$478="n/a",0,IF(U$3&lt;=$C504,0,IF(U$3&gt;($F$478+$C504),INDEX($D$490:$W$490,,$C504)-SUM($D504:T504),INDEX($D$490:$W$490,,$C504)/$F$478)))</f>
        <v>0</v>
      </c>
      <c r="V504" s="16">
        <f>IF($F$478="n/a",0,IF(V$3&lt;=$C504,0,IF(V$3&gt;($F$478+$C504),INDEX($D$490:$W$490,,$C504)-SUM($D504:U504),INDEX($D$490:$W$490,,$C504)/$F$478)))</f>
        <v>0</v>
      </c>
      <c r="W504" s="16">
        <f>IF($F$478="n/a",0,IF(W$3&lt;=$C504,0,IF(W$3&gt;($F$478+$C504),INDEX($D$490:$W$490,,$C504)-SUM($D504:V504),INDEX($D$490:$W$490,,$C504)/$F$478)))</f>
        <v>0</v>
      </c>
      <c r="X504" s="16">
        <f>IF($F$478="n/a",0,IF(X$3&lt;=$C504,0,IF(X$3&gt;($F$478+$C504),INDEX($D$490:$W$490,,$C504)-SUM($D504:W504),INDEX($D$490:$W$490,,$C504)/$F$478)))</f>
        <v>0</v>
      </c>
      <c r="Y504" s="16">
        <f>IF($F$478="n/a",0,IF(Y$3&lt;=$C504,0,IF(Y$3&gt;($F$478+$C504),INDEX($D$490:$W$490,,$C504)-SUM($D504:X504),INDEX($D$490:$W$490,,$C504)/$F$478)))</f>
        <v>0</v>
      </c>
      <c r="Z504" s="16">
        <f>IF($F$478="n/a",0,IF(Z$3&lt;=$C504,0,IF(Z$3&gt;($F$478+$C504),INDEX($D$490:$W$490,,$C504)-SUM($D504:Y504),INDEX($D$490:$W$490,,$C504)/$F$478)))</f>
        <v>0</v>
      </c>
      <c r="AA504" s="16">
        <f>IF($F$478="n/a",0,IF(AA$3&lt;=$C504,0,IF(AA$3&gt;($F$478+$C504),INDEX($D$490:$W$490,,$C504)-SUM($D504:Z504),INDEX($D$490:$W$490,,$C504)/$F$478)))</f>
        <v>0</v>
      </c>
      <c r="AB504" s="16">
        <f>IF($F$478="n/a",0,IF(AB$3&lt;=$C504,0,IF(AB$3&gt;($F$478+$C504),INDEX($D$490:$W$490,,$C504)-SUM($D504:AA504),INDEX($D$490:$W$490,,$C504)/$F$478)))</f>
        <v>0</v>
      </c>
      <c r="AC504" s="16">
        <f>IF($F$478="n/a",0,IF(AC$3&lt;=$C504,0,IF(AC$3&gt;($F$478+$C504),INDEX($D$490:$W$490,,$C504)-SUM($D504:AB504),INDEX($D$490:$W$490,,$C504)/$F$478)))</f>
        <v>0</v>
      </c>
      <c r="AD504" s="16">
        <f>IF($F$478="n/a",0,IF(AD$3&lt;=$C504,0,IF(AD$3&gt;($F$478+$C504),INDEX($D$490:$W$490,,$C504)-SUM($D504:AC504),INDEX($D$490:$W$490,,$C504)/$F$478)))</f>
        <v>0</v>
      </c>
      <c r="AE504" s="16">
        <f>IF($F$478="n/a",0,IF(AE$3&lt;=$C504,0,IF(AE$3&gt;($F$478+$C504),INDEX($D$490:$W$490,,$C504)-SUM($D504:AD504),INDEX($D$490:$W$490,,$C504)/$F$478)))</f>
        <v>0</v>
      </c>
      <c r="AF504" s="16">
        <f>IF($F$478="n/a",0,IF(AF$3&lt;=$C504,0,IF(AF$3&gt;($F$478+$C504),INDEX($D$490:$W$490,,$C504)-SUM($D504:AE504),INDEX($D$490:$W$490,,$C504)/$F$478)))</f>
        <v>0</v>
      </c>
      <c r="AG504" s="16">
        <f>IF($F$478="n/a",0,IF(AG$3&lt;=$C504,0,IF(AG$3&gt;($F$478+$C504),INDEX($D$490:$W$490,,$C504)-SUM($D504:AF504),INDEX($D$490:$W$490,,$C504)/$F$478)))</f>
        <v>0</v>
      </c>
      <c r="AH504" s="16">
        <f>IF($F$478="n/a",0,IF(AH$3&lt;=$C504,0,IF(AH$3&gt;($F$478+$C504),INDEX($D$490:$W$490,,$C504)-SUM($D504:AG504),INDEX($D$490:$W$490,,$C504)/$F$478)))</f>
        <v>0</v>
      </c>
      <c r="AI504" s="16">
        <f>IF($F$478="n/a",0,IF(AI$3&lt;=$C504,0,IF(AI$3&gt;($F$478+$C504),INDEX($D$490:$W$490,,$C504)-SUM($D504:AH504),INDEX($D$490:$W$490,,$C504)/$F$478)))</f>
        <v>0</v>
      </c>
      <c r="AJ504" s="16">
        <f>IF($F$478="n/a",0,IF(AJ$3&lt;=$C504,0,IF(AJ$3&gt;($F$478+$C504),INDEX($D$490:$W$490,,$C504)-SUM($D504:AI504),INDEX($D$490:$W$490,,$C504)/$F$478)))</f>
        <v>0</v>
      </c>
      <c r="AK504" s="16">
        <f>IF($F$478="n/a",0,IF(AK$3&lt;=$C504,0,IF(AK$3&gt;($F$478+$C504),INDEX($D$490:$W$490,,$C504)-SUM($D504:AJ504),INDEX($D$490:$W$490,,$C504)/$F$478)))</f>
        <v>0</v>
      </c>
      <c r="AL504" s="16">
        <f>IF($F$478="n/a",0,IF(AL$3&lt;=$C504,0,IF(AL$3&gt;($F$478+$C504),INDEX($D$490:$W$490,,$C504)-SUM($D504:AK504),INDEX($D$490:$W$490,,$C504)/$F$478)))</f>
        <v>0</v>
      </c>
      <c r="AM504" s="16">
        <f>IF($F$478="n/a",0,IF(AM$3&lt;=$C504,0,IF(AM$3&gt;($F$478+$C504),INDEX($D$490:$W$490,,$C504)-SUM($D504:AL504),INDEX($D$490:$W$490,,$C504)/$F$478)))</f>
        <v>0</v>
      </c>
      <c r="AN504" s="16">
        <f>IF($F$478="n/a",0,IF(AN$3&lt;=$C504,0,IF(AN$3&gt;($F$478+$C504),INDEX($D$490:$W$490,,$C504)-SUM($D504:AM504),INDEX($D$490:$W$490,,$C504)/$F$478)))</f>
        <v>0</v>
      </c>
      <c r="AO504" s="16">
        <f>IF($F$478="n/a",0,IF(AO$3&lt;=$C504,0,IF(AO$3&gt;($F$478+$C504),INDEX($D$490:$W$490,,$C504)-SUM($D504:AN504),INDEX($D$490:$W$490,,$C504)/$F$478)))</f>
        <v>0</v>
      </c>
      <c r="AP504" s="16">
        <f>IF($F$478="n/a",0,IF(AP$3&lt;=$C504,0,IF(AP$3&gt;($F$478+$C504),INDEX($D$490:$W$490,,$C504)-SUM($D504:AO504),INDEX($D$490:$W$490,,$C504)/$F$478)))</f>
        <v>0</v>
      </c>
      <c r="AQ504" s="16">
        <f>IF($F$478="n/a",0,IF(AQ$3&lt;=$C504,0,IF(AQ$3&gt;($F$478+$C504),INDEX($D$490:$W$490,,$C504)-SUM($D504:AP504),INDEX($D$490:$W$490,,$C504)/$F$478)))</f>
        <v>0</v>
      </c>
      <c r="AR504" s="16">
        <f>IF($F$478="n/a",0,IF(AR$3&lt;=$C504,0,IF(AR$3&gt;($F$478+$C504),INDEX($D$490:$W$490,,$C504)-SUM($D504:AQ504),INDEX($D$490:$W$490,,$C504)/$F$478)))</f>
        <v>0</v>
      </c>
      <c r="AS504" s="16">
        <f>IF($F$478="n/a",0,IF(AS$3&lt;=$C504,0,IF(AS$3&gt;($F$478+$C504),INDEX($D$490:$W$490,,$C504)-SUM($D504:AR504),INDEX($D$490:$W$490,,$C504)/$F$478)))</f>
        <v>0</v>
      </c>
      <c r="AT504" s="16">
        <f>IF($F$478="n/a",0,IF(AT$3&lt;=$C504,0,IF(AT$3&gt;($F$478+$C504),INDEX($D$490:$W$490,,$C504)-SUM($D504:AS504),INDEX($D$490:$W$490,,$C504)/$F$478)))</f>
        <v>0</v>
      </c>
      <c r="AU504" s="16">
        <f>IF($F$478="n/a",0,IF(AU$3&lt;=$C504,0,IF(AU$3&gt;($F$478+$C504),INDEX($D$490:$W$490,,$C504)-SUM($D504:AT504),INDEX($D$490:$W$490,,$C504)/$F$478)))</f>
        <v>0</v>
      </c>
      <c r="AV504" s="16">
        <f>IF($F$478="n/a",0,IF(AV$3&lt;=$C504,0,IF(AV$3&gt;($F$478+$C504),INDEX($D$490:$W$490,,$C504)-SUM($D504:AU504),INDEX($D$490:$W$490,,$C504)/$F$478)))</f>
        <v>0</v>
      </c>
      <c r="AW504" s="16">
        <f>IF($F$478="n/a",0,IF(AW$3&lt;=$C504,0,IF(AW$3&gt;($F$478+$C504),INDEX($D$490:$W$490,,$C504)-SUM($D504:AV504),INDEX($D$490:$W$490,,$C504)/$F$478)))</f>
        <v>0</v>
      </c>
      <c r="AX504" s="16">
        <f>IF($F$478="n/a",0,IF(AX$3&lt;=$C504,0,IF(AX$3&gt;($F$478+$C504),INDEX($D$490:$W$490,,$C504)-SUM($D504:AW504),INDEX($D$490:$W$490,,$C504)/$F$478)))</f>
        <v>0</v>
      </c>
      <c r="AY504" s="16">
        <f>IF($F$478="n/a",0,IF(AY$3&lt;=$C504,0,IF(AY$3&gt;($F$478+$C504),INDEX($D$490:$W$490,,$C504)-SUM($D504:AX504),INDEX($D$490:$W$490,,$C504)/$F$478)))</f>
        <v>0</v>
      </c>
      <c r="AZ504" s="16">
        <f>IF($F$478="n/a",0,IF(AZ$3&lt;=$C504,0,IF(AZ$3&gt;($F$478+$C504),INDEX($D$490:$W$490,,$C504)-SUM($D504:AY504),INDEX($D$490:$W$490,,$C504)/$F$478)))</f>
        <v>0</v>
      </c>
      <c r="BA504" s="16">
        <f>IF($F$478="n/a",0,IF(BA$3&lt;=$C504,0,IF(BA$3&gt;($F$478+$C504),INDEX($D$490:$W$490,,$C504)-SUM($D504:AZ504),INDEX($D$490:$W$490,,$C504)/$F$478)))</f>
        <v>0</v>
      </c>
      <c r="BB504" s="16">
        <f>IF($F$478="n/a",0,IF(BB$3&lt;=$C504,0,IF(BB$3&gt;($F$478+$C504),INDEX($D$490:$W$490,,$C504)-SUM($D504:BA504),INDEX($D$490:$W$490,,$C504)/$F$478)))</f>
        <v>0</v>
      </c>
      <c r="BC504" s="16">
        <f>IF($F$478="n/a",0,IF(BC$3&lt;=$C504,0,IF(BC$3&gt;($F$478+$C504),INDEX($D$490:$W$490,,$C504)-SUM($D504:BB504),INDEX($D$490:$W$490,,$C504)/$F$478)))</f>
        <v>0</v>
      </c>
      <c r="BD504" s="16">
        <f>IF($F$478="n/a",0,IF(BD$3&lt;=$C504,0,IF(BD$3&gt;($F$478+$C504),INDEX($D$490:$W$490,,$C504)-SUM($D504:BC504),INDEX($D$490:$W$490,,$C504)/$F$478)))</f>
        <v>0</v>
      </c>
      <c r="BE504" s="16">
        <f>IF($F$478="n/a",0,IF(BE$3&lt;=$C504,0,IF(BE$3&gt;($F$478+$C504),INDEX($D$490:$W$490,,$C504)-SUM($D504:BD504),INDEX($D$490:$W$490,,$C504)/$F$478)))</f>
        <v>0</v>
      </c>
      <c r="BF504" s="16">
        <f>IF($F$478="n/a",0,IF(BF$3&lt;=$C504,0,IF(BF$3&gt;($F$478+$C504),INDEX($D$490:$W$490,,$C504)-SUM($D504:BE504),INDEX($D$490:$W$490,,$C504)/$F$478)))</f>
        <v>0</v>
      </c>
      <c r="BG504" s="16">
        <f>IF($F$478="n/a",0,IF(BG$3&lt;=$C504,0,IF(BG$3&gt;($F$478+$C504),INDEX($D$490:$W$490,,$C504)-SUM($D504:BF504),INDEX($D$490:$W$490,,$C504)/$F$478)))</f>
        <v>0</v>
      </c>
      <c r="BH504" s="16">
        <f>IF($F$478="n/a",0,IF(BH$3&lt;=$C504,0,IF(BH$3&gt;($F$478+$C504),INDEX($D$490:$W$490,,$C504)-SUM($D504:BG504),INDEX($D$490:$W$490,,$C504)/$F$478)))</f>
        <v>0</v>
      </c>
      <c r="BI504" s="16">
        <f>IF($F$478="n/a",0,IF(BI$3&lt;=$C504,0,IF(BI$3&gt;($F$478+$C504),INDEX($D$490:$W$490,,$C504)-SUM($D504:BH504),INDEX($D$490:$W$490,,$C504)/$F$478)))</f>
        <v>0</v>
      </c>
      <c r="BJ504" s="16">
        <f>IF($F$478="n/a",0,IF(BJ$3&lt;=$C504,0,IF(BJ$3&gt;($F$478+$C504),INDEX($D$490:$W$490,,$C504)-SUM($D504:BI504),INDEX($D$490:$W$490,,$C504)/$F$478)))</f>
        <v>0</v>
      </c>
      <c r="BK504" s="16">
        <f>IF($F$478="n/a",0,IF(BK$3&lt;=$C504,0,IF(BK$3&gt;($F$478+$C504),INDEX($D$490:$W$490,,$C504)-SUM($D504:BJ504),INDEX($D$490:$W$490,,$C504)/$F$478)))</f>
        <v>0</v>
      </c>
    </row>
    <row r="505" spans="2:63" hidden="1" outlineLevel="1" x14ac:dyDescent="0.3">
      <c r="B505" s="15">
        <v>2025</v>
      </c>
      <c r="C505">
        <v>13</v>
      </c>
      <c r="E505" s="16">
        <f>IF($F$478="n/a",0,IF(E$3&lt;=$C505,0,IF(E$3&gt;($F$478+$C505),INDEX($D$490:$W$490,,$C505)-SUM($D505:D505),INDEX($D$490:$W$490,,$C505)/$F$478)))</f>
        <v>0</v>
      </c>
      <c r="F505" s="16">
        <f>IF($F$478="n/a",0,IF(F$3&lt;=$C505,0,IF(F$3&gt;($F$478+$C505),INDEX($D$490:$W$490,,$C505)-SUM($D505:E505),INDEX($D$490:$W$490,,$C505)/$F$478)))</f>
        <v>0</v>
      </c>
      <c r="G505" s="16">
        <f>IF($F$478="n/a",0,IF(G$3&lt;=$C505,0,IF(G$3&gt;($F$478+$C505),INDEX($D$490:$W$490,,$C505)-SUM($D505:F505),INDEX($D$490:$W$490,,$C505)/$F$478)))</f>
        <v>0</v>
      </c>
      <c r="H505" s="21">
        <f>IF($F$478="n/a",0,IF(H$3&lt;=$C505,0,IF(H$3&gt;($F$478+$C505),INDEX($D$490:$W$490,,$C505)-SUM($D505:G505),INDEX($D$490:$W$490,,$C505)/$F$478)))</f>
        <v>0</v>
      </c>
      <c r="I505" s="43">
        <f>IF($F$478="n/a",0,IF(I$3&lt;=$C505,0,IF(I$3&gt;($F$478+$C505),INDEX($D$490:$W$490,,$C505)-SUM($D505:H505),INDEX($D$490:$W$490,,$C505)/$F$478)))</f>
        <v>0</v>
      </c>
      <c r="J505" s="16">
        <f>IF($F$478="n/a",0,IF(J$3&lt;=$C505,0,IF(J$3&gt;($F$478+$C505),INDEX($D$490:$W$490,,$C505)-SUM($D505:I505),INDEX($D$490:$W$490,,$C505)/$F$478)))</f>
        <v>0</v>
      </c>
      <c r="K505" s="16">
        <f>IF($F$478="n/a",0,IF(K$3&lt;=$C505,0,IF(K$3&gt;($F$478+$C505),INDEX($D$490:$W$490,,$C505)-SUM($D505:J505),INDEX($D$490:$W$490,,$C505)/$F$478)))</f>
        <v>0</v>
      </c>
      <c r="L505" s="16">
        <f>IF($F$478="n/a",0,IF(L$3&lt;=$C505,0,IF(L$3&gt;($F$478+$C505),INDEX($D$490:$W$490,,$C505)-SUM($D505:K505),INDEX($D$490:$W$490,,$C505)/$F$478)))</f>
        <v>0</v>
      </c>
      <c r="M505" s="16">
        <f>IF($F$478="n/a",0,IF(M$3&lt;=$C505,0,IF(M$3&gt;($F$478+$C505),INDEX($D$490:$W$490,,$C505)-SUM($D505:L505),INDEX($D$490:$W$490,,$C505)/$F$478)))</f>
        <v>0</v>
      </c>
      <c r="N505" s="16">
        <f>IF($F$478="n/a",0,IF(N$3&lt;=$C505,0,IF(N$3&gt;($F$478+$C505),INDEX($D$490:$W$490,,$C505)-SUM($D505:M505),INDEX($D$490:$W$490,,$C505)/$F$478)))</f>
        <v>0</v>
      </c>
      <c r="O505" s="16">
        <f>IF($F$478="n/a",0,IF(O$3&lt;=$C505,0,IF(O$3&gt;($F$478+$C505),INDEX($D$490:$W$490,,$C505)-SUM($D505:N505),INDEX($D$490:$W$490,,$C505)/$F$478)))</f>
        <v>0</v>
      </c>
      <c r="P505" s="16">
        <f>IF($F$478="n/a",0,IF(P$3&lt;=$C505,0,IF(P$3&gt;($F$478+$C505),INDEX($D$490:$W$490,,$C505)-SUM($D505:O505),INDEX($D$490:$W$490,,$C505)/$F$478)))</f>
        <v>0</v>
      </c>
      <c r="Q505" s="16">
        <f>IF($F$478="n/a",0,IF(Q$3&lt;=$C505,0,IF(Q$3&gt;($F$478+$C505),INDEX($D$490:$W$490,,$C505)-SUM($D505:P505),INDEX($D$490:$W$490,,$C505)/$F$478)))</f>
        <v>0</v>
      </c>
      <c r="R505" s="16">
        <f>IF($F$478="n/a",0,IF(R$3&lt;=$C505,0,IF(R$3&gt;($F$478+$C505),INDEX($D$490:$W$490,,$C505)-SUM($D505:Q505),INDEX($D$490:$W$490,,$C505)/$F$478)))</f>
        <v>0</v>
      </c>
      <c r="S505" s="16">
        <f>IF($F$478="n/a",0,IF(S$3&lt;=$C505,0,IF(S$3&gt;($F$478+$C505),INDEX($D$490:$W$490,,$C505)-SUM($D505:R505),INDEX($D$490:$W$490,,$C505)/$F$478)))</f>
        <v>0</v>
      </c>
      <c r="T505" s="16">
        <f>IF($F$478="n/a",0,IF(T$3&lt;=$C505,0,IF(T$3&gt;($F$478+$C505),INDEX($D$490:$W$490,,$C505)-SUM($D505:S505),INDEX($D$490:$W$490,,$C505)/$F$478)))</f>
        <v>0</v>
      </c>
      <c r="U505" s="16">
        <f>IF($F$478="n/a",0,IF(U$3&lt;=$C505,0,IF(U$3&gt;($F$478+$C505),INDEX($D$490:$W$490,,$C505)-SUM($D505:T505),INDEX($D$490:$W$490,,$C505)/$F$478)))</f>
        <v>0</v>
      </c>
      <c r="V505" s="16">
        <f>IF($F$478="n/a",0,IF(V$3&lt;=$C505,0,IF(V$3&gt;($F$478+$C505),INDEX($D$490:$W$490,,$C505)-SUM($D505:U505),INDEX($D$490:$W$490,,$C505)/$F$478)))</f>
        <v>0</v>
      </c>
      <c r="W505" s="16">
        <f>IF($F$478="n/a",0,IF(W$3&lt;=$C505,0,IF(W$3&gt;($F$478+$C505),INDEX($D$490:$W$490,,$C505)-SUM($D505:V505),INDEX($D$490:$W$490,,$C505)/$F$478)))</f>
        <v>0</v>
      </c>
      <c r="X505" s="16">
        <f>IF($F$478="n/a",0,IF(X$3&lt;=$C505,0,IF(X$3&gt;($F$478+$C505),INDEX($D$490:$W$490,,$C505)-SUM($D505:W505),INDEX($D$490:$W$490,,$C505)/$F$478)))</f>
        <v>0</v>
      </c>
      <c r="Y505" s="16">
        <f>IF($F$478="n/a",0,IF(Y$3&lt;=$C505,0,IF(Y$3&gt;($F$478+$C505),INDEX($D$490:$W$490,,$C505)-SUM($D505:X505),INDEX($D$490:$W$490,,$C505)/$F$478)))</f>
        <v>0</v>
      </c>
      <c r="Z505" s="16">
        <f>IF($F$478="n/a",0,IF(Z$3&lt;=$C505,0,IF(Z$3&gt;($F$478+$C505),INDEX($D$490:$W$490,,$C505)-SUM($D505:Y505),INDEX($D$490:$W$490,,$C505)/$F$478)))</f>
        <v>0</v>
      </c>
      <c r="AA505" s="16">
        <f>IF($F$478="n/a",0,IF(AA$3&lt;=$C505,0,IF(AA$3&gt;($F$478+$C505),INDEX($D$490:$W$490,,$C505)-SUM($D505:Z505),INDEX($D$490:$W$490,,$C505)/$F$478)))</f>
        <v>0</v>
      </c>
      <c r="AB505" s="16">
        <f>IF($F$478="n/a",0,IF(AB$3&lt;=$C505,0,IF(AB$3&gt;($F$478+$C505),INDEX($D$490:$W$490,,$C505)-SUM($D505:AA505),INDEX($D$490:$W$490,,$C505)/$F$478)))</f>
        <v>0</v>
      </c>
      <c r="AC505" s="16">
        <f>IF($F$478="n/a",0,IF(AC$3&lt;=$C505,0,IF(AC$3&gt;($F$478+$C505),INDEX($D$490:$W$490,,$C505)-SUM($D505:AB505),INDEX($D$490:$W$490,,$C505)/$F$478)))</f>
        <v>0</v>
      </c>
      <c r="AD505" s="16">
        <f>IF($F$478="n/a",0,IF(AD$3&lt;=$C505,0,IF(AD$3&gt;($F$478+$C505),INDEX($D$490:$W$490,,$C505)-SUM($D505:AC505),INDEX($D$490:$W$490,,$C505)/$F$478)))</f>
        <v>0</v>
      </c>
      <c r="AE505" s="16">
        <f>IF($F$478="n/a",0,IF(AE$3&lt;=$C505,0,IF(AE$3&gt;($F$478+$C505),INDEX($D$490:$W$490,,$C505)-SUM($D505:AD505),INDEX($D$490:$W$490,,$C505)/$F$478)))</f>
        <v>0</v>
      </c>
      <c r="AF505" s="16">
        <f>IF($F$478="n/a",0,IF(AF$3&lt;=$C505,0,IF(AF$3&gt;($F$478+$C505),INDEX($D$490:$W$490,,$C505)-SUM($D505:AE505),INDEX($D$490:$W$490,,$C505)/$F$478)))</f>
        <v>0</v>
      </c>
      <c r="AG505" s="16">
        <f>IF($F$478="n/a",0,IF(AG$3&lt;=$C505,0,IF(AG$3&gt;($F$478+$C505),INDEX($D$490:$W$490,,$C505)-SUM($D505:AF505),INDEX($D$490:$W$490,,$C505)/$F$478)))</f>
        <v>0</v>
      </c>
      <c r="AH505" s="16">
        <f>IF($F$478="n/a",0,IF(AH$3&lt;=$C505,0,IF(AH$3&gt;($F$478+$C505),INDEX($D$490:$W$490,,$C505)-SUM($D505:AG505),INDEX($D$490:$W$490,,$C505)/$F$478)))</f>
        <v>0</v>
      </c>
      <c r="AI505" s="16">
        <f>IF($F$478="n/a",0,IF(AI$3&lt;=$C505,0,IF(AI$3&gt;($F$478+$C505),INDEX($D$490:$W$490,,$C505)-SUM($D505:AH505),INDEX($D$490:$W$490,,$C505)/$F$478)))</f>
        <v>0</v>
      </c>
      <c r="AJ505" s="16">
        <f>IF($F$478="n/a",0,IF(AJ$3&lt;=$C505,0,IF(AJ$3&gt;($F$478+$C505),INDEX($D$490:$W$490,,$C505)-SUM($D505:AI505),INDEX($D$490:$W$490,,$C505)/$F$478)))</f>
        <v>0</v>
      </c>
      <c r="AK505" s="16">
        <f>IF($F$478="n/a",0,IF(AK$3&lt;=$C505,0,IF(AK$3&gt;($F$478+$C505),INDEX($D$490:$W$490,,$C505)-SUM($D505:AJ505),INDEX($D$490:$W$490,,$C505)/$F$478)))</f>
        <v>0</v>
      </c>
      <c r="AL505" s="16">
        <f>IF($F$478="n/a",0,IF(AL$3&lt;=$C505,0,IF(AL$3&gt;($F$478+$C505),INDEX($D$490:$W$490,,$C505)-SUM($D505:AK505),INDEX($D$490:$W$490,,$C505)/$F$478)))</f>
        <v>0</v>
      </c>
      <c r="AM505" s="16">
        <f>IF($F$478="n/a",0,IF(AM$3&lt;=$C505,0,IF(AM$3&gt;($F$478+$C505),INDEX($D$490:$W$490,,$C505)-SUM($D505:AL505),INDEX($D$490:$W$490,,$C505)/$F$478)))</f>
        <v>0</v>
      </c>
      <c r="AN505" s="16">
        <f>IF($F$478="n/a",0,IF(AN$3&lt;=$C505,0,IF(AN$3&gt;($F$478+$C505),INDEX($D$490:$W$490,,$C505)-SUM($D505:AM505),INDEX($D$490:$W$490,,$C505)/$F$478)))</f>
        <v>0</v>
      </c>
      <c r="AO505" s="16">
        <f>IF($F$478="n/a",0,IF(AO$3&lt;=$C505,0,IF(AO$3&gt;($F$478+$C505),INDEX($D$490:$W$490,,$C505)-SUM($D505:AN505),INDEX($D$490:$W$490,,$C505)/$F$478)))</f>
        <v>0</v>
      </c>
      <c r="AP505" s="16">
        <f>IF($F$478="n/a",0,IF(AP$3&lt;=$C505,0,IF(AP$3&gt;($F$478+$C505),INDEX($D$490:$W$490,,$C505)-SUM($D505:AO505),INDEX($D$490:$W$490,,$C505)/$F$478)))</f>
        <v>0</v>
      </c>
      <c r="AQ505" s="16">
        <f>IF($F$478="n/a",0,IF(AQ$3&lt;=$C505,0,IF(AQ$3&gt;($F$478+$C505),INDEX($D$490:$W$490,,$C505)-SUM($D505:AP505),INDEX($D$490:$W$490,,$C505)/$F$478)))</f>
        <v>0</v>
      </c>
      <c r="AR505" s="16">
        <f>IF($F$478="n/a",0,IF(AR$3&lt;=$C505,0,IF(AR$3&gt;($F$478+$C505),INDEX($D$490:$W$490,,$C505)-SUM($D505:AQ505),INDEX($D$490:$W$490,,$C505)/$F$478)))</f>
        <v>0</v>
      </c>
      <c r="AS505" s="16">
        <f>IF($F$478="n/a",0,IF(AS$3&lt;=$C505,0,IF(AS$3&gt;($F$478+$C505),INDEX($D$490:$W$490,,$C505)-SUM($D505:AR505),INDEX($D$490:$W$490,,$C505)/$F$478)))</f>
        <v>0</v>
      </c>
      <c r="AT505" s="16">
        <f>IF($F$478="n/a",0,IF(AT$3&lt;=$C505,0,IF(AT$3&gt;($F$478+$C505),INDEX($D$490:$W$490,,$C505)-SUM($D505:AS505),INDEX($D$490:$W$490,,$C505)/$F$478)))</f>
        <v>0</v>
      </c>
      <c r="AU505" s="16">
        <f>IF($F$478="n/a",0,IF(AU$3&lt;=$C505,0,IF(AU$3&gt;($F$478+$C505),INDEX($D$490:$W$490,,$C505)-SUM($D505:AT505),INDEX($D$490:$W$490,,$C505)/$F$478)))</f>
        <v>0</v>
      </c>
      <c r="AV505" s="16">
        <f>IF($F$478="n/a",0,IF(AV$3&lt;=$C505,0,IF(AV$3&gt;($F$478+$C505),INDEX($D$490:$W$490,,$C505)-SUM($D505:AU505),INDEX($D$490:$W$490,,$C505)/$F$478)))</f>
        <v>0</v>
      </c>
      <c r="AW505" s="16">
        <f>IF($F$478="n/a",0,IF(AW$3&lt;=$C505,0,IF(AW$3&gt;($F$478+$C505),INDEX($D$490:$W$490,,$C505)-SUM($D505:AV505),INDEX($D$490:$W$490,,$C505)/$F$478)))</f>
        <v>0</v>
      </c>
      <c r="AX505" s="16">
        <f>IF($F$478="n/a",0,IF(AX$3&lt;=$C505,0,IF(AX$3&gt;($F$478+$C505),INDEX($D$490:$W$490,,$C505)-SUM($D505:AW505),INDEX($D$490:$W$490,,$C505)/$F$478)))</f>
        <v>0</v>
      </c>
      <c r="AY505" s="16">
        <f>IF($F$478="n/a",0,IF(AY$3&lt;=$C505,0,IF(AY$3&gt;($F$478+$C505),INDEX($D$490:$W$490,,$C505)-SUM($D505:AX505),INDEX($D$490:$W$490,,$C505)/$F$478)))</f>
        <v>0</v>
      </c>
      <c r="AZ505" s="16">
        <f>IF($F$478="n/a",0,IF(AZ$3&lt;=$C505,0,IF(AZ$3&gt;($F$478+$C505),INDEX($D$490:$W$490,,$C505)-SUM($D505:AY505),INDEX($D$490:$W$490,,$C505)/$F$478)))</f>
        <v>0</v>
      </c>
      <c r="BA505" s="16">
        <f>IF($F$478="n/a",0,IF(BA$3&lt;=$C505,0,IF(BA$3&gt;($F$478+$C505),INDEX($D$490:$W$490,,$C505)-SUM($D505:AZ505),INDEX($D$490:$W$490,,$C505)/$F$478)))</f>
        <v>0</v>
      </c>
      <c r="BB505" s="16">
        <f>IF($F$478="n/a",0,IF(BB$3&lt;=$C505,0,IF(BB$3&gt;($F$478+$C505),INDEX($D$490:$W$490,,$C505)-SUM($D505:BA505),INDEX($D$490:$W$490,,$C505)/$F$478)))</f>
        <v>0</v>
      </c>
      <c r="BC505" s="16">
        <f>IF($F$478="n/a",0,IF(BC$3&lt;=$C505,0,IF(BC$3&gt;($F$478+$C505),INDEX($D$490:$W$490,,$C505)-SUM($D505:BB505),INDEX($D$490:$W$490,,$C505)/$F$478)))</f>
        <v>0</v>
      </c>
      <c r="BD505" s="16">
        <f>IF($F$478="n/a",0,IF(BD$3&lt;=$C505,0,IF(BD$3&gt;($F$478+$C505),INDEX($D$490:$W$490,,$C505)-SUM($D505:BC505),INDEX($D$490:$W$490,,$C505)/$F$478)))</f>
        <v>0</v>
      </c>
      <c r="BE505" s="16">
        <f>IF($F$478="n/a",0,IF(BE$3&lt;=$C505,0,IF(BE$3&gt;($F$478+$C505),INDEX($D$490:$W$490,,$C505)-SUM($D505:BD505),INDEX($D$490:$W$490,,$C505)/$F$478)))</f>
        <v>0</v>
      </c>
      <c r="BF505" s="16">
        <f>IF($F$478="n/a",0,IF(BF$3&lt;=$C505,0,IF(BF$3&gt;($F$478+$C505),INDEX($D$490:$W$490,,$C505)-SUM($D505:BE505),INDEX($D$490:$W$490,,$C505)/$F$478)))</f>
        <v>0</v>
      </c>
      <c r="BG505" s="16">
        <f>IF($F$478="n/a",0,IF(BG$3&lt;=$C505,0,IF(BG$3&gt;($F$478+$C505),INDEX($D$490:$W$490,,$C505)-SUM($D505:BF505),INDEX($D$490:$W$490,,$C505)/$F$478)))</f>
        <v>0</v>
      </c>
      <c r="BH505" s="16">
        <f>IF($F$478="n/a",0,IF(BH$3&lt;=$C505,0,IF(BH$3&gt;($F$478+$C505),INDEX($D$490:$W$490,,$C505)-SUM($D505:BG505),INDEX($D$490:$W$490,,$C505)/$F$478)))</f>
        <v>0</v>
      </c>
      <c r="BI505" s="16">
        <f>IF($F$478="n/a",0,IF(BI$3&lt;=$C505,0,IF(BI$3&gt;($F$478+$C505),INDEX($D$490:$W$490,,$C505)-SUM($D505:BH505),INDEX($D$490:$W$490,,$C505)/$F$478)))</f>
        <v>0</v>
      </c>
      <c r="BJ505" s="16">
        <f>IF($F$478="n/a",0,IF(BJ$3&lt;=$C505,0,IF(BJ$3&gt;($F$478+$C505),INDEX($D$490:$W$490,,$C505)-SUM($D505:BI505),INDEX($D$490:$W$490,,$C505)/$F$478)))</f>
        <v>0</v>
      </c>
      <c r="BK505" s="16">
        <f>IF($F$478="n/a",0,IF(BK$3&lt;=$C505,0,IF(BK$3&gt;($F$478+$C505),INDEX($D$490:$W$490,,$C505)-SUM($D505:BJ505),INDEX($D$490:$W$490,,$C505)/$F$478)))</f>
        <v>0</v>
      </c>
    </row>
    <row r="506" spans="2:63" hidden="1" outlineLevel="1" x14ac:dyDescent="0.3">
      <c r="B506" s="15">
        <v>2026</v>
      </c>
      <c r="C506">
        <v>14</v>
      </c>
      <c r="E506" s="16">
        <f>IF($F$478="n/a",0,IF(E$3&lt;=$C506,0,IF(E$3&gt;($F$478+$C506),INDEX($D$490:$W$490,,$C506)-SUM($D506:D506),INDEX($D$490:$W$490,,$C506)/$F$478)))</f>
        <v>0</v>
      </c>
      <c r="F506" s="16">
        <f>IF($F$478="n/a",0,IF(F$3&lt;=$C506,0,IF(F$3&gt;($F$478+$C506),INDEX($D$490:$W$490,,$C506)-SUM($D506:E506),INDEX($D$490:$W$490,,$C506)/$F$478)))</f>
        <v>0</v>
      </c>
      <c r="G506" s="16">
        <f>IF($F$478="n/a",0,IF(G$3&lt;=$C506,0,IF(G$3&gt;($F$478+$C506),INDEX($D$490:$W$490,,$C506)-SUM($D506:F506),INDEX($D$490:$W$490,,$C506)/$F$478)))</f>
        <v>0</v>
      </c>
      <c r="H506" s="21">
        <f>IF($F$478="n/a",0,IF(H$3&lt;=$C506,0,IF(H$3&gt;($F$478+$C506),INDEX($D$490:$W$490,,$C506)-SUM($D506:G506),INDEX($D$490:$W$490,,$C506)/$F$478)))</f>
        <v>0</v>
      </c>
      <c r="I506" s="43">
        <f>IF($F$478="n/a",0,IF(I$3&lt;=$C506,0,IF(I$3&gt;($F$478+$C506),INDEX($D$490:$W$490,,$C506)-SUM($D506:H506),INDEX($D$490:$W$490,,$C506)/$F$478)))</f>
        <v>0</v>
      </c>
      <c r="J506" s="16">
        <f>IF($F$478="n/a",0,IF(J$3&lt;=$C506,0,IF(J$3&gt;($F$478+$C506),INDEX($D$490:$W$490,,$C506)-SUM($D506:I506),INDEX($D$490:$W$490,,$C506)/$F$478)))</f>
        <v>0</v>
      </c>
      <c r="K506" s="16">
        <f>IF($F$478="n/a",0,IF(K$3&lt;=$C506,0,IF(K$3&gt;($F$478+$C506),INDEX($D$490:$W$490,,$C506)-SUM($D506:J506),INDEX($D$490:$W$490,,$C506)/$F$478)))</f>
        <v>0</v>
      </c>
      <c r="L506" s="16">
        <f>IF($F$478="n/a",0,IF(L$3&lt;=$C506,0,IF(L$3&gt;($F$478+$C506),INDEX($D$490:$W$490,,$C506)-SUM($D506:K506),INDEX($D$490:$W$490,,$C506)/$F$478)))</f>
        <v>0</v>
      </c>
      <c r="M506" s="16">
        <f>IF($F$478="n/a",0,IF(M$3&lt;=$C506,0,IF(M$3&gt;($F$478+$C506),INDEX($D$490:$W$490,,$C506)-SUM($D506:L506),INDEX($D$490:$W$490,,$C506)/$F$478)))</f>
        <v>0</v>
      </c>
      <c r="N506" s="16">
        <f>IF($F$478="n/a",0,IF(N$3&lt;=$C506,0,IF(N$3&gt;($F$478+$C506),INDEX($D$490:$W$490,,$C506)-SUM($D506:M506),INDEX($D$490:$W$490,,$C506)/$F$478)))</f>
        <v>0</v>
      </c>
      <c r="O506" s="16">
        <f>IF($F$478="n/a",0,IF(O$3&lt;=$C506,0,IF(O$3&gt;($F$478+$C506),INDEX($D$490:$W$490,,$C506)-SUM($D506:N506),INDEX($D$490:$W$490,,$C506)/$F$478)))</f>
        <v>0</v>
      </c>
      <c r="P506" s="16">
        <f>IF($F$478="n/a",0,IF(P$3&lt;=$C506,0,IF(P$3&gt;($F$478+$C506),INDEX($D$490:$W$490,,$C506)-SUM($D506:O506),INDEX($D$490:$W$490,,$C506)/$F$478)))</f>
        <v>0</v>
      </c>
      <c r="Q506" s="16">
        <f>IF($F$478="n/a",0,IF(Q$3&lt;=$C506,0,IF(Q$3&gt;($F$478+$C506),INDEX($D$490:$W$490,,$C506)-SUM($D506:P506),INDEX($D$490:$W$490,,$C506)/$F$478)))</f>
        <v>0</v>
      </c>
      <c r="R506" s="16">
        <f>IF($F$478="n/a",0,IF(R$3&lt;=$C506,0,IF(R$3&gt;($F$478+$C506),INDEX($D$490:$W$490,,$C506)-SUM($D506:Q506),INDEX($D$490:$W$490,,$C506)/$F$478)))</f>
        <v>0</v>
      </c>
      <c r="S506" s="16">
        <f>IF($F$478="n/a",0,IF(S$3&lt;=$C506,0,IF(S$3&gt;($F$478+$C506),INDEX($D$490:$W$490,,$C506)-SUM($D506:R506),INDEX($D$490:$W$490,,$C506)/$F$478)))</f>
        <v>0</v>
      </c>
      <c r="T506" s="16">
        <f>IF($F$478="n/a",0,IF(T$3&lt;=$C506,0,IF(T$3&gt;($F$478+$C506),INDEX($D$490:$W$490,,$C506)-SUM($D506:S506),INDEX($D$490:$W$490,,$C506)/$F$478)))</f>
        <v>0</v>
      </c>
      <c r="U506" s="16">
        <f>IF($F$478="n/a",0,IF(U$3&lt;=$C506,0,IF(U$3&gt;($F$478+$C506),INDEX($D$490:$W$490,,$C506)-SUM($D506:T506),INDEX($D$490:$W$490,,$C506)/$F$478)))</f>
        <v>0</v>
      </c>
      <c r="V506" s="16">
        <f>IF($F$478="n/a",0,IF(V$3&lt;=$C506,0,IF(V$3&gt;($F$478+$C506),INDEX($D$490:$W$490,,$C506)-SUM($D506:U506),INDEX($D$490:$W$490,,$C506)/$F$478)))</f>
        <v>0</v>
      </c>
      <c r="W506" s="16">
        <f>IF($F$478="n/a",0,IF(W$3&lt;=$C506,0,IF(W$3&gt;($F$478+$C506),INDEX($D$490:$W$490,,$C506)-SUM($D506:V506),INDEX($D$490:$W$490,,$C506)/$F$478)))</f>
        <v>0</v>
      </c>
      <c r="X506" s="16">
        <f>IF($F$478="n/a",0,IF(X$3&lt;=$C506,0,IF(X$3&gt;($F$478+$C506),INDEX($D$490:$W$490,,$C506)-SUM($D506:W506),INDEX($D$490:$W$490,,$C506)/$F$478)))</f>
        <v>0</v>
      </c>
      <c r="Y506" s="16">
        <f>IF($F$478="n/a",0,IF(Y$3&lt;=$C506,0,IF(Y$3&gt;($F$478+$C506),INDEX($D$490:$W$490,,$C506)-SUM($D506:X506),INDEX($D$490:$W$490,,$C506)/$F$478)))</f>
        <v>0</v>
      </c>
      <c r="Z506" s="16">
        <f>IF($F$478="n/a",0,IF(Z$3&lt;=$C506,0,IF(Z$3&gt;($F$478+$C506),INDEX($D$490:$W$490,,$C506)-SUM($D506:Y506),INDEX($D$490:$W$490,,$C506)/$F$478)))</f>
        <v>0</v>
      </c>
      <c r="AA506" s="16">
        <f>IF($F$478="n/a",0,IF(AA$3&lt;=$C506,0,IF(AA$3&gt;($F$478+$C506),INDEX($D$490:$W$490,,$C506)-SUM($D506:Z506),INDEX($D$490:$W$490,,$C506)/$F$478)))</f>
        <v>0</v>
      </c>
      <c r="AB506" s="16">
        <f>IF($F$478="n/a",0,IF(AB$3&lt;=$C506,0,IF(AB$3&gt;($F$478+$C506),INDEX($D$490:$W$490,,$C506)-SUM($D506:AA506),INDEX($D$490:$W$490,,$C506)/$F$478)))</f>
        <v>0</v>
      </c>
      <c r="AC506" s="16">
        <f>IF($F$478="n/a",0,IF(AC$3&lt;=$C506,0,IF(AC$3&gt;($F$478+$C506),INDEX($D$490:$W$490,,$C506)-SUM($D506:AB506),INDEX($D$490:$W$490,,$C506)/$F$478)))</f>
        <v>0</v>
      </c>
      <c r="AD506" s="16">
        <f>IF($F$478="n/a",0,IF(AD$3&lt;=$C506,0,IF(AD$3&gt;($F$478+$C506),INDEX($D$490:$W$490,,$C506)-SUM($D506:AC506),INDEX($D$490:$W$490,,$C506)/$F$478)))</f>
        <v>0</v>
      </c>
      <c r="AE506" s="16">
        <f>IF($F$478="n/a",0,IF(AE$3&lt;=$C506,0,IF(AE$3&gt;($F$478+$C506),INDEX($D$490:$W$490,,$C506)-SUM($D506:AD506),INDEX($D$490:$W$490,,$C506)/$F$478)))</f>
        <v>0</v>
      </c>
      <c r="AF506" s="16">
        <f>IF($F$478="n/a",0,IF(AF$3&lt;=$C506,0,IF(AF$3&gt;($F$478+$C506),INDEX($D$490:$W$490,,$C506)-SUM($D506:AE506),INDEX($D$490:$W$490,,$C506)/$F$478)))</f>
        <v>0</v>
      </c>
      <c r="AG506" s="16">
        <f>IF($F$478="n/a",0,IF(AG$3&lt;=$C506,0,IF(AG$3&gt;($F$478+$C506),INDEX($D$490:$W$490,,$C506)-SUM($D506:AF506),INDEX($D$490:$W$490,,$C506)/$F$478)))</f>
        <v>0</v>
      </c>
      <c r="AH506" s="16">
        <f>IF($F$478="n/a",0,IF(AH$3&lt;=$C506,0,IF(AH$3&gt;($F$478+$C506),INDEX($D$490:$W$490,,$C506)-SUM($D506:AG506),INDEX($D$490:$W$490,,$C506)/$F$478)))</f>
        <v>0</v>
      </c>
      <c r="AI506" s="16">
        <f>IF($F$478="n/a",0,IF(AI$3&lt;=$C506,0,IF(AI$3&gt;($F$478+$C506),INDEX($D$490:$W$490,,$C506)-SUM($D506:AH506),INDEX($D$490:$W$490,,$C506)/$F$478)))</f>
        <v>0</v>
      </c>
      <c r="AJ506" s="16">
        <f>IF($F$478="n/a",0,IF(AJ$3&lt;=$C506,0,IF(AJ$3&gt;($F$478+$C506),INDEX($D$490:$W$490,,$C506)-SUM($D506:AI506),INDEX($D$490:$W$490,,$C506)/$F$478)))</f>
        <v>0</v>
      </c>
      <c r="AK506" s="16">
        <f>IF($F$478="n/a",0,IF(AK$3&lt;=$C506,0,IF(AK$3&gt;($F$478+$C506),INDEX($D$490:$W$490,,$C506)-SUM($D506:AJ506),INDEX($D$490:$W$490,,$C506)/$F$478)))</f>
        <v>0</v>
      </c>
      <c r="AL506" s="16">
        <f>IF($F$478="n/a",0,IF(AL$3&lt;=$C506,0,IF(AL$3&gt;($F$478+$C506),INDEX($D$490:$W$490,,$C506)-SUM($D506:AK506),INDEX($D$490:$W$490,,$C506)/$F$478)))</f>
        <v>0</v>
      </c>
      <c r="AM506" s="16">
        <f>IF($F$478="n/a",0,IF(AM$3&lt;=$C506,0,IF(AM$3&gt;($F$478+$C506),INDEX($D$490:$W$490,,$C506)-SUM($D506:AL506),INDEX($D$490:$W$490,,$C506)/$F$478)))</f>
        <v>0</v>
      </c>
      <c r="AN506" s="16">
        <f>IF($F$478="n/a",0,IF(AN$3&lt;=$C506,0,IF(AN$3&gt;($F$478+$C506),INDEX($D$490:$W$490,,$C506)-SUM($D506:AM506),INDEX($D$490:$W$490,,$C506)/$F$478)))</f>
        <v>0</v>
      </c>
      <c r="AO506" s="16">
        <f>IF($F$478="n/a",0,IF(AO$3&lt;=$C506,0,IF(AO$3&gt;($F$478+$C506),INDEX($D$490:$W$490,,$C506)-SUM($D506:AN506),INDEX($D$490:$W$490,,$C506)/$F$478)))</f>
        <v>0</v>
      </c>
      <c r="AP506" s="16">
        <f>IF($F$478="n/a",0,IF(AP$3&lt;=$C506,0,IF(AP$3&gt;($F$478+$C506),INDEX($D$490:$W$490,,$C506)-SUM($D506:AO506),INDEX($D$490:$W$490,,$C506)/$F$478)))</f>
        <v>0</v>
      </c>
      <c r="AQ506" s="16">
        <f>IF($F$478="n/a",0,IF(AQ$3&lt;=$C506,0,IF(AQ$3&gt;($F$478+$C506),INDEX($D$490:$W$490,,$C506)-SUM($D506:AP506),INDEX($D$490:$W$490,,$C506)/$F$478)))</f>
        <v>0</v>
      </c>
      <c r="AR506" s="16">
        <f>IF($F$478="n/a",0,IF(AR$3&lt;=$C506,0,IF(AR$3&gt;($F$478+$C506),INDEX($D$490:$W$490,,$C506)-SUM($D506:AQ506),INDEX($D$490:$W$490,,$C506)/$F$478)))</f>
        <v>0</v>
      </c>
      <c r="AS506" s="16">
        <f>IF($F$478="n/a",0,IF(AS$3&lt;=$C506,0,IF(AS$3&gt;($F$478+$C506),INDEX($D$490:$W$490,,$C506)-SUM($D506:AR506),INDEX($D$490:$W$490,,$C506)/$F$478)))</f>
        <v>0</v>
      </c>
      <c r="AT506" s="16">
        <f>IF($F$478="n/a",0,IF(AT$3&lt;=$C506,0,IF(AT$3&gt;($F$478+$C506),INDEX($D$490:$W$490,,$C506)-SUM($D506:AS506),INDEX($D$490:$W$490,,$C506)/$F$478)))</f>
        <v>0</v>
      </c>
      <c r="AU506" s="16">
        <f>IF($F$478="n/a",0,IF(AU$3&lt;=$C506,0,IF(AU$3&gt;($F$478+$C506),INDEX($D$490:$W$490,,$C506)-SUM($D506:AT506),INDEX($D$490:$W$490,,$C506)/$F$478)))</f>
        <v>0</v>
      </c>
      <c r="AV506" s="16">
        <f>IF($F$478="n/a",0,IF(AV$3&lt;=$C506,0,IF(AV$3&gt;($F$478+$C506),INDEX($D$490:$W$490,,$C506)-SUM($D506:AU506),INDEX($D$490:$W$490,,$C506)/$F$478)))</f>
        <v>0</v>
      </c>
      <c r="AW506" s="16">
        <f>IF($F$478="n/a",0,IF(AW$3&lt;=$C506,0,IF(AW$3&gt;($F$478+$C506),INDEX($D$490:$W$490,,$C506)-SUM($D506:AV506),INDEX($D$490:$W$490,,$C506)/$F$478)))</f>
        <v>0</v>
      </c>
      <c r="AX506" s="16">
        <f>IF($F$478="n/a",0,IF(AX$3&lt;=$C506,0,IF(AX$3&gt;($F$478+$C506),INDEX($D$490:$W$490,,$C506)-SUM($D506:AW506),INDEX($D$490:$W$490,,$C506)/$F$478)))</f>
        <v>0</v>
      </c>
      <c r="AY506" s="16">
        <f>IF($F$478="n/a",0,IF(AY$3&lt;=$C506,0,IF(AY$3&gt;($F$478+$C506),INDEX($D$490:$W$490,,$C506)-SUM($D506:AX506),INDEX($D$490:$W$490,,$C506)/$F$478)))</f>
        <v>0</v>
      </c>
      <c r="AZ506" s="16">
        <f>IF($F$478="n/a",0,IF(AZ$3&lt;=$C506,0,IF(AZ$3&gt;($F$478+$C506),INDEX($D$490:$W$490,,$C506)-SUM($D506:AY506),INDEX($D$490:$W$490,,$C506)/$F$478)))</f>
        <v>0</v>
      </c>
      <c r="BA506" s="16">
        <f>IF($F$478="n/a",0,IF(BA$3&lt;=$C506,0,IF(BA$3&gt;($F$478+$C506),INDEX($D$490:$W$490,,$C506)-SUM($D506:AZ506),INDEX($D$490:$W$490,,$C506)/$F$478)))</f>
        <v>0</v>
      </c>
      <c r="BB506" s="16">
        <f>IF($F$478="n/a",0,IF(BB$3&lt;=$C506,0,IF(BB$3&gt;($F$478+$C506),INDEX($D$490:$W$490,,$C506)-SUM($D506:BA506),INDEX($D$490:$W$490,,$C506)/$F$478)))</f>
        <v>0</v>
      </c>
      <c r="BC506" s="16">
        <f>IF($F$478="n/a",0,IF(BC$3&lt;=$C506,0,IF(BC$3&gt;($F$478+$C506),INDEX($D$490:$W$490,,$C506)-SUM($D506:BB506),INDEX($D$490:$W$490,,$C506)/$F$478)))</f>
        <v>0</v>
      </c>
      <c r="BD506" s="16">
        <f>IF($F$478="n/a",0,IF(BD$3&lt;=$C506,0,IF(BD$3&gt;($F$478+$C506),INDEX($D$490:$W$490,,$C506)-SUM($D506:BC506),INDEX($D$490:$W$490,,$C506)/$F$478)))</f>
        <v>0</v>
      </c>
      <c r="BE506" s="16">
        <f>IF($F$478="n/a",0,IF(BE$3&lt;=$C506,0,IF(BE$3&gt;($F$478+$C506),INDEX($D$490:$W$490,,$C506)-SUM($D506:BD506),INDEX($D$490:$W$490,,$C506)/$F$478)))</f>
        <v>0</v>
      </c>
      <c r="BF506" s="16">
        <f>IF($F$478="n/a",0,IF(BF$3&lt;=$C506,0,IF(BF$3&gt;($F$478+$C506),INDEX($D$490:$W$490,,$C506)-SUM($D506:BE506),INDEX($D$490:$W$490,,$C506)/$F$478)))</f>
        <v>0</v>
      </c>
      <c r="BG506" s="16">
        <f>IF($F$478="n/a",0,IF(BG$3&lt;=$C506,0,IF(BG$3&gt;($F$478+$C506),INDEX($D$490:$W$490,,$C506)-SUM($D506:BF506),INDEX($D$490:$W$490,,$C506)/$F$478)))</f>
        <v>0</v>
      </c>
      <c r="BH506" s="16">
        <f>IF($F$478="n/a",0,IF(BH$3&lt;=$C506,0,IF(BH$3&gt;($F$478+$C506),INDEX($D$490:$W$490,,$C506)-SUM($D506:BG506),INDEX($D$490:$W$490,,$C506)/$F$478)))</f>
        <v>0</v>
      </c>
      <c r="BI506" s="16">
        <f>IF($F$478="n/a",0,IF(BI$3&lt;=$C506,0,IF(BI$3&gt;($F$478+$C506),INDEX($D$490:$W$490,,$C506)-SUM($D506:BH506),INDEX($D$490:$W$490,,$C506)/$F$478)))</f>
        <v>0</v>
      </c>
      <c r="BJ506" s="16">
        <f>IF($F$478="n/a",0,IF(BJ$3&lt;=$C506,0,IF(BJ$3&gt;($F$478+$C506),INDEX($D$490:$W$490,,$C506)-SUM($D506:BI506),INDEX($D$490:$W$490,,$C506)/$F$478)))</f>
        <v>0</v>
      </c>
      <c r="BK506" s="16">
        <f>IF($F$478="n/a",0,IF(BK$3&lt;=$C506,0,IF(BK$3&gt;($F$478+$C506),INDEX($D$490:$W$490,,$C506)-SUM($D506:BJ506),INDEX($D$490:$W$490,,$C506)/$F$478)))</f>
        <v>0</v>
      </c>
    </row>
    <row r="507" spans="2:63" hidden="1" outlineLevel="1" x14ac:dyDescent="0.3">
      <c r="B507" s="15">
        <v>2027</v>
      </c>
      <c r="C507">
        <v>15</v>
      </c>
      <c r="E507" s="16">
        <f>IF($F$478="n/a",0,IF(E$3&lt;=$C507,0,IF(E$3&gt;($F$478+$C507),INDEX($D$490:$W$490,,$C507)-SUM($D507:D507),INDEX($D$490:$W$490,,$C507)/$F$478)))</f>
        <v>0</v>
      </c>
      <c r="F507" s="16">
        <f>IF($F$478="n/a",0,IF(F$3&lt;=$C507,0,IF(F$3&gt;($F$478+$C507),INDEX($D$490:$W$490,,$C507)-SUM($D507:E507),INDEX($D$490:$W$490,,$C507)/$F$478)))</f>
        <v>0</v>
      </c>
      <c r="G507" s="16">
        <f>IF($F$478="n/a",0,IF(G$3&lt;=$C507,0,IF(G$3&gt;($F$478+$C507),INDEX($D$490:$W$490,,$C507)-SUM($D507:F507),INDEX($D$490:$W$490,,$C507)/$F$478)))</f>
        <v>0</v>
      </c>
      <c r="H507" s="21">
        <f>IF($F$478="n/a",0,IF(H$3&lt;=$C507,0,IF(H$3&gt;($F$478+$C507),INDEX($D$490:$W$490,,$C507)-SUM($D507:G507),INDEX($D$490:$W$490,,$C507)/$F$478)))</f>
        <v>0</v>
      </c>
      <c r="I507" s="43">
        <f>IF($F$478="n/a",0,IF(I$3&lt;=$C507,0,IF(I$3&gt;($F$478+$C507),INDEX($D$490:$W$490,,$C507)-SUM($D507:H507),INDEX($D$490:$W$490,,$C507)/$F$478)))</f>
        <v>0</v>
      </c>
      <c r="J507" s="16">
        <f>IF($F$478="n/a",0,IF(J$3&lt;=$C507,0,IF(J$3&gt;($F$478+$C507),INDEX($D$490:$W$490,,$C507)-SUM($D507:I507),INDEX($D$490:$W$490,,$C507)/$F$478)))</f>
        <v>0</v>
      </c>
      <c r="K507" s="16">
        <f>IF($F$478="n/a",0,IF(K$3&lt;=$C507,0,IF(K$3&gt;($F$478+$C507),INDEX($D$490:$W$490,,$C507)-SUM($D507:J507),INDEX($D$490:$W$490,,$C507)/$F$478)))</f>
        <v>0</v>
      </c>
      <c r="L507" s="16">
        <f>IF($F$478="n/a",0,IF(L$3&lt;=$C507,0,IF(L$3&gt;($F$478+$C507),INDEX($D$490:$W$490,,$C507)-SUM($D507:K507),INDEX($D$490:$W$490,,$C507)/$F$478)))</f>
        <v>0</v>
      </c>
      <c r="M507" s="16">
        <f>IF($F$478="n/a",0,IF(M$3&lt;=$C507,0,IF(M$3&gt;($F$478+$C507),INDEX($D$490:$W$490,,$C507)-SUM($D507:L507),INDEX($D$490:$W$490,,$C507)/$F$478)))</f>
        <v>0</v>
      </c>
      <c r="N507" s="16">
        <f>IF($F$478="n/a",0,IF(N$3&lt;=$C507,0,IF(N$3&gt;($F$478+$C507),INDEX($D$490:$W$490,,$C507)-SUM($D507:M507),INDEX($D$490:$W$490,,$C507)/$F$478)))</f>
        <v>0</v>
      </c>
      <c r="O507" s="16">
        <f>IF($F$478="n/a",0,IF(O$3&lt;=$C507,0,IF(O$3&gt;($F$478+$C507),INDEX($D$490:$W$490,,$C507)-SUM($D507:N507),INDEX($D$490:$W$490,,$C507)/$F$478)))</f>
        <v>0</v>
      </c>
      <c r="P507" s="16">
        <f>IF($F$478="n/a",0,IF(P$3&lt;=$C507,0,IF(P$3&gt;($F$478+$C507),INDEX($D$490:$W$490,,$C507)-SUM($D507:O507),INDEX($D$490:$W$490,,$C507)/$F$478)))</f>
        <v>0</v>
      </c>
      <c r="Q507" s="16">
        <f>IF($F$478="n/a",0,IF(Q$3&lt;=$C507,0,IF(Q$3&gt;($F$478+$C507),INDEX($D$490:$W$490,,$C507)-SUM($D507:P507),INDEX($D$490:$W$490,,$C507)/$F$478)))</f>
        <v>0</v>
      </c>
      <c r="R507" s="16">
        <f>IF($F$478="n/a",0,IF(R$3&lt;=$C507,0,IF(R$3&gt;($F$478+$C507),INDEX($D$490:$W$490,,$C507)-SUM($D507:Q507),INDEX($D$490:$W$490,,$C507)/$F$478)))</f>
        <v>0</v>
      </c>
      <c r="S507" s="16">
        <f>IF($F$478="n/a",0,IF(S$3&lt;=$C507,0,IF(S$3&gt;($F$478+$C507),INDEX($D$490:$W$490,,$C507)-SUM($D507:R507),INDEX($D$490:$W$490,,$C507)/$F$478)))</f>
        <v>0</v>
      </c>
      <c r="T507" s="16">
        <f>IF($F$478="n/a",0,IF(T$3&lt;=$C507,0,IF(T$3&gt;($F$478+$C507),INDEX($D$490:$W$490,,$C507)-SUM($D507:S507),INDEX($D$490:$W$490,,$C507)/$F$478)))</f>
        <v>0</v>
      </c>
      <c r="U507" s="16">
        <f>IF($F$478="n/a",0,IF(U$3&lt;=$C507,0,IF(U$3&gt;($F$478+$C507),INDEX($D$490:$W$490,,$C507)-SUM($D507:T507),INDEX($D$490:$W$490,,$C507)/$F$478)))</f>
        <v>0</v>
      </c>
      <c r="V507" s="16">
        <f>IF($F$478="n/a",0,IF(V$3&lt;=$C507,0,IF(V$3&gt;($F$478+$C507),INDEX($D$490:$W$490,,$C507)-SUM($D507:U507),INDEX($D$490:$W$490,,$C507)/$F$478)))</f>
        <v>0</v>
      </c>
      <c r="W507" s="16">
        <f>IF($F$478="n/a",0,IF(W$3&lt;=$C507,0,IF(W$3&gt;($F$478+$C507),INDEX($D$490:$W$490,,$C507)-SUM($D507:V507),INDEX($D$490:$W$490,,$C507)/$F$478)))</f>
        <v>0</v>
      </c>
      <c r="X507" s="16">
        <f>IF($F$478="n/a",0,IF(X$3&lt;=$C507,0,IF(X$3&gt;($F$478+$C507),INDEX($D$490:$W$490,,$C507)-SUM($D507:W507),INDEX($D$490:$W$490,,$C507)/$F$478)))</f>
        <v>0</v>
      </c>
      <c r="Y507" s="16">
        <f>IF($F$478="n/a",0,IF(Y$3&lt;=$C507,0,IF(Y$3&gt;($F$478+$C507),INDEX($D$490:$W$490,,$C507)-SUM($D507:X507),INDEX($D$490:$W$490,,$C507)/$F$478)))</f>
        <v>0</v>
      </c>
      <c r="Z507" s="16">
        <f>IF($F$478="n/a",0,IF(Z$3&lt;=$C507,0,IF(Z$3&gt;($F$478+$C507),INDEX($D$490:$W$490,,$C507)-SUM($D507:Y507),INDEX($D$490:$W$490,,$C507)/$F$478)))</f>
        <v>0</v>
      </c>
      <c r="AA507" s="16">
        <f>IF($F$478="n/a",0,IF(AA$3&lt;=$C507,0,IF(AA$3&gt;($F$478+$C507),INDEX($D$490:$W$490,,$C507)-SUM($D507:Z507),INDEX($D$490:$W$490,,$C507)/$F$478)))</f>
        <v>0</v>
      </c>
      <c r="AB507" s="16">
        <f>IF($F$478="n/a",0,IF(AB$3&lt;=$C507,0,IF(AB$3&gt;($F$478+$C507),INDEX($D$490:$W$490,,$C507)-SUM($D507:AA507),INDEX($D$490:$W$490,,$C507)/$F$478)))</f>
        <v>0</v>
      </c>
      <c r="AC507" s="16">
        <f>IF($F$478="n/a",0,IF(AC$3&lt;=$C507,0,IF(AC$3&gt;($F$478+$C507),INDEX($D$490:$W$490,,$C507)-SUM($D507:AB507),INDEX($D$490:$W$490,,$C507)/$F$478)))</f>
        <v>0</v>
      </c>
      <c r="AD507" s="16">
        <f>IF($F$478="n/a",0,IF(AD$3&lt;=$C507,0,IF(AD$3&gt;($F$478+$C507),INDEX($D$490:$W$490,,$C507)-SUM($D507:AC507),INDEX($D$490:$W$490,,$C507)/$F$478)))</f>
        <v>0</v>
      </c>
      <c r="AE507" s="16">
        <f>IF($F$478="n/a",0,IF(AE$3&lt;=$C507,0,IF(AE$3&gt;($F$478+$C507),INDEX($D$490:$W$490,,$C507)-SUM($D507:AD507),INDEX($D$490:$W$490,,$C507)/$F$478)))</f>
        <v>0</v>
      </c>
      <c r="AF507" s="16">
        <f>IF($F$478="n/a",0,IF(AF$3&lt;=$C507,0,IF(AF$3&gt;($F$478+$C507),INDEX($D$490:$W$490,,$C507)-SUM($D507:AE507),INDEX($D$490:$W$490,,$C507)/$F$478)))</f>
        <v>0</v>
      </c>
      <c r="AG507" s="16">
        <f>IF($F$478="n/a",0,IF(AG$3&lt;=$C507,0,IF(AG$3&gt;($F$478+$C507),INDEX($D$490:$W$490,,$C507)-SUM($D507:AF507),INDEX($D$490:$W$490,,$C507)/$F$478)))</f>
        <v>0</v>
      </c>
      <c r="AH507" s="16">
        <f>IF($F$478="n/a",0,IF(AH$3&lt;=$C507,0,IF(AH$3&gt;($F$478+$C507),INDEX($D$490:$W$490,,$C507)-SUM($D507:AG507),INDEX($D$490:$W$490,,$C507)/$F$478)))</f>
        <v>0</v>
      </c>
      <c r="AI507" s="16">
        <f>IF($F$478="n/a",0,IF(AI$3&lt;=$C507,0,IF(AI$3&gt;($F$478+$C507),INDEX($D$490:$W$490,,$C507)-SUM($D507:AH507),INDEX($D$490:$W$490,,$C507)/$F$478)))</f>
        <v>0</v>
      </c>
      <c r="AJ507" s="16">
        <f>IF($F$478="n/a",0,IF(AJ$3&lt;=$C507,0,IF(AJ$3&gt;($F$478+$C507),INDEX($D$490:$W$490,,$C507)-SUM($D507:AI507),INDEX($D$490:$W$490,,$C507)/$F$478)))</f>
        <v>0</v>
      </c>
      <c r="AK507" s="16">
        <f>IF($F$478="n/a",0,IF(AK$3&lt;=$C507,0,IF(AK$3&gt;($F$478+$C507),INDEX($D$490:$W$490,,$C507)-SUM($D507:AJ507),INDEX($D$490:$W$490,,$C507)/$F$478)))</f>
        <v>0</v>
      </c>
      <c r="AL507" s="16">
        <f>IF($F$478="n/a",0,IF(AL$3&lt;=$C507,0,IF(AL$3&gt;($F$478+$C507),INDEX($D$490:$W$490,,$C507)-SUM($D507:AK507),INDEX($D$490:$W$490,,$C507)/$F$478)))</f>
        <v>0</v>
      </c>
      <c r="AM507" s="16">
        <f>IF($F$478="n/a",0,IF(AM$3&lt;=$C507,0,IF(AM$3&gt;($F$478+$C507),INDEX($D$490:$W$490,,$C507)-SUM($D507:AL507),INDEX($D$490:$W$490,,$C507)/$F$478)))</f>
        <v>0</v>
      </c>
      <c r="AN507" s="16">
        <f>IF($F$478="n/a",0,IF(AN$3&lt;=$C507,0,IF(AN$3&gt;($F$478+$C507),INDEX($D$490:$W$490,,$C507)-SUM($D507:AM507),INDEX($D$490:$W$490,,$C507)/$F$478)))</f>
        <v>0</v>
      </c>
      <c r="AO507" s="16">
        <f>IF($F$478="n/a",0,IF(AO$3&lt;=$C507,0,IF(AO$3&gt;($F$478+$C507),INDEX($D$490:$W$490,,$C507)-SUM($D507:AN507),INDEX($D$490:$W$490,,$C507)/$F$478)))</f>
        <v>0</v>
      </c>
      <c r="AP507" s="16">
        <f>IF($F$478="n/a",0,IF(AP$3&lt;=$C507,0,IF(AP$3&gt;($F$478+$C507),INDEX($D$490:$W$490,,$C507)-SUM($D507:AO507),INDEX($D$490:$W$490,,$C507)/$F$478)))</f>
        <v>0</v>
      </c>
      <c r="AQ507" s="16">
        <f>IF($F$478="n/a",0,IF(AQ$3&lt;=$C507,0,IF(AQ$3&gt;($F$478+$C507),INDEX($D$490:$W$490,,$C507)-SUM($D507:AP507),INDEX($D$490:$W$490,,$C507)/$F$478)))</f>
        <v>0</v>
      </c>
      <c r="AR507" s="16">
        <f>IF($F$478="n/a",0,IF(AR$3&lt;=$C507,0,IF(AR$3&gt;($F$478+$C507),INDEX($D$490:$W$490,,$C507)-SUM($D507:AQ507),INDEX($D$490:$W$490,,$C507)/$F$478)))</f>
        <v>0</v>
      </c>
      <c r="AS507" s="16">
        <f>IF($F$478="n/a",0,IF(AS$3&lt;=$C507,0,IF(AS$3&gt;($F$478+$C507),INDEX($D$490:$W$490,,$C507)-SUM($D507:AR507),INDEX($D$490:$W$490,,$C507)/$F$478)))</f>
        <v>0</v>
      </c>
      <c r="AT507" s="16">
        <f>IF($F$478="n/a",0,IF(AT$3&lt;=$C507,0,IF(AT$3&gt;($F$478+$C507),INDEX($D$490:$W$490,,$C507)-SUM($D507:AS507),INDEX($D$490:$W$490,,$C507)/$F$478)))</f>
        <v>0</v>
      </c>
      <c r="AU507" s="16">
        <f>IF($F$478="n/a",0,IF(AU$3&lt;=$C507,0,IF(AU$3&gt;($F$478+$C507),INDEX($D$490:$W$490,,$C507)-SUM($D507:AT507),INDEX($D$490:$W$490,,$C507)/$F$478)))</f>
        <v>0</v>
      </c>
      <c r="AV507" s="16">
        <f>IF($F$478="n/a",0,IF(AV$3&lt;=$C507,0,IF(AV$3&gt;($F$478+$C507),INDEX($D$490:$W$490,,$C507)-SUM($D507:AU507),INDEX($D$490:$W$490,,$C507)/$F$478)))</f>
        <v>0</v>
      </c>
      <c r="AW507" s="16">
        <f>IF($F$478="n/a",0,IF(AW$3&lt;=$C507,0,IF(AW$3&gt;($F$478+$C507),INDEX($D$490:$W$490,,$C507)-SUM($D507:AV507),INDEX($D$490:$W$490,,$C507)/$F$478)))</f>
        <v>0</v>
      </c>
      <c r="AX507" s="16">
        <f>IF($F$478="n/a",0,IF(AX$3&lt;=$C507,0,IF(AX$3&gt;($F$478+$C507),INDEX($D$490:$W$490,,$C507)-SUM($D507:AW507),INDEX($D$490:$W$490,,$C507)/$F$478)))</f>
        <v>0</v>
      </c>
      <c r="AY507" s="16">
        <f>IF($F$478="n/a",0,IF(AY$3&lt;=$C507,0,IF(AY$3&gt;($F$478+$C507),INDEX($D$490:$W$490,,$C507)-SUM($D507:AX507),INDEX($D$490:$W$490,,$C507)/$F$478)))</f>
        <v>0</v>
      </c>
      <c r="AZ507" s="16">
        <f>IF($F$478="n/a",0,IF(AZ$3&lt;=$C507,0,IF(AZ$3&gt;($F$478+$C507),INDEX($D$490:$W$490,,$C507)-SUM($D507:AY507),INDEX($D$490:$W$490,,$C507)/$F$478)))</f>
        <v>0</v>
      </c>
      <c r="BA507" s="16">
        <f>IF($F$478="n/a",0,IF(BA$3&lt;=$C507,0,IF(BA$3&gt;($F$478+$C507),INDEX($D$490:$W$490,,$C507)-SUM($D507:AZ507),INDEX($D$490:$W$490,,$C507)/$F$478)))</f>
        <v>0</v>
      </c>
      <c r="BB507" s="16">
        <f>IF($F$478="n/a",0,IF(BB$3&lt;=$C507,0,IF(BB$3&gt;($F$478+$C507),INDEX($D$490:$W$490,,$C507)-SUM($D507:BA507),INDEX($D$490:$W$490,,$C507)/$F$478)))</f>
        <v>0</v>
      </c>
      <c r="BC507" s="16">
        <f>IF($F$478="n/a",0,IF(BC$3&lt;=$C507,0,IF(BC$3&gt;($F$478+$C507),INDEX($D$490:$W$490,,$C507)-SUM($D507:BB507),INDEX($D$490:$W$490,,$C507)/$F$478)))</f>
        <v>0</v>
      </c>
      <c r="BD507" s="16">
        <f>IF($F$478="n/a",0,IF(BD$3&lt;=$C507,0,IF(BD$3&gt;($F$478+$C507),INDEX($D$490:$W$490,,$C507)-SUM($D507:BC507),INDEX($D$490:$W$490,,$C507)/$F$478)))</f>
        <v>0</v>
      </c>
      <c r="BE507" s="16">
        <f>IF($F$478="n/a",0,IF(BE$3&lt;=$C507,0,IF(BE$3&gt;($F$478+$C507),INDEX($D$490:$W$490,,$C507)-SUM($D507:BD507),INDEX($D$490:$W$490,,$C507)/$F$478)))</f>
        <v>0</v>
      </c>
      <c r="BF507" s="16">
        <f>IF($F$478="n/a",0,IF(BF$3&lt;=$C507,0,IF(BF$3&gt;($F$478+$C507),INDEX($D$490:$W$490,,$C507)-SUM($D507:BE507),INDEX($D$490:$W$490,,$C507)/$F$478)))</f>
        <v>0</v>
      </c>
      <c r="BG507" s="16">
        <f>IF($F$478="n/a",0,IF(BG$3&lt;=$C507,0,IF(BG$3&gt;($F$478+$C507),INDEX($D$490:$W$490,,$C507)-SUM($D507:BF507),INDEX($D$490:$W$490,,$C507)/$F$478)))</f>
        <v>0</v>
      </c>
      <c r="BH507" s="16">
        <f>IF($F$478="n/a",0,IF(BH$3&lt;=$C507,0,IF(BH$3&gt;($F$478+$C507),INDEX($D$490:$W$490,,$C507)-SUM($D507:BG507),INDEX($D$490:$W$490,,$C507)/$F$478)))</f>
        <v>0</v>
      </c>
      <c r="BI507" s="16">
        <f>IF($F$478="n/a",0,IF(BI$3&lt;=$C507,0,IF(BI$3&gt;($F$478+$C507),INDEX($D$490:$W$490,,$C507)-SUM($D507:BH507),INDEX($D$490:$W$490,,$C507)/$F$478)))</f>
        <v>0</v>
      </c>
      <c r="BJ507" s="16">
        <f>IF($F$478="n/a",0,IF(BJ$3&lt;=$C507,0,IF(BJ$3&gt;($F$478+$C507),INDEX($D$490:$W$490,,$C507)-SUM($D507:BI507),INDEX($D$490:$W$490,,$C507)/$F$478)))</f>
        <v>0</v>
      </c>
      <c r="BK507" s="16">
        <f>IF($F$478="n/a",0,IF(BK$3&lt;=$C507,0,IF(BK$3&gt;($F$478+$C507),INDEX($D$490:$W$490,,$C507)-SUM($D507:BJ507),INDEX($D$490:$W$490,,$C507)/$F$478)))</f>
        <v>0</v>
      </c>
    </row>
    <row r="508" spans="2:63" hidden="1" outlineLevel="1" x14ac:dyDescent="0.3">
      <c r="B508" s="15">
        <v>2028</v>
      </c>
      <c r="C508">
        <v>16</v>
      </c>
      <c r="E508" s="16">
        <f>IF($F$478="n/a",0,IF(E$3&lt;=$C508,0,IF(E$3&gt;($F$478+$C508),INDEX($D$490:$W$490,,$C508)-SUM($D508:D508),INDEX($D$490:$W$490,,$C508)/$F$478)))</f>
        <v>0</v>
      </c>
      <c r="F508" s="16">
        <f>IF($F$478="n/a",0,IF(F$3&lt;=$C508,0,IF(F$3&gt;($F$478+$C508),INDEX($D$490:$W$490,,$C508)-SUM($D508:E508),INDEX($D$490:$W$490,,$C508)/$F$478)))</f>
        <v>0</v>
      </c>
      <c r="G508" s="16">
        <f>IF($F$478="n/a",0,IF(G$3&lt;=$C508,0,IF(G$3&gt;($F$478+$C508),INDEX($D$490:$W$490,,$C508)-SUM($D508:F508),INDEX($D$490:$W$490,,$C508)/$F$478)))</f>
        <v>0</v>
      </c>
      <c r="H508" s="21">
        <f>IF($F$478="n/a",0,IF(H$3&lt;=$C508,0,IF(H$3&gt;($F$478+$C508),INDEX($D$490:$W$490,,$C508)-SUM($D508:G508),INDEX($D$490:$W$490,,$C508)/$F$478)))</f>
        <v>0</v>
      </c>
      <c r="I508" s="43">
        <f>IF($F$478="n/a",0,IF(I$3&lt;=$C508,0,IF(I$3&gt;($F$478+$C508),INDEX($D$490:$W$490,,$C508)-SUM($D508:H508),INDEX($D$490:$W$490,,$C508)/$F$478)))</f>
        <v>0</v>
      </c>
      <c r="J508" s="16">
        <f>IF($F$478="n/a",0,IF(J$3&lt;=$C508,0,IF(J$3&gt;($F$478+$C508),INDEX($D$490:$W$490,,$C508)-SUM($D508:I508),INDEX($D$490:$W$490,,$C508)/$F$478)))</f>
        <v>0</v>
      </c>
      <c r="K508" s="16">
        <f>IF($F$478="n/a",0,IF(K$3&lt;=$C508,0,IF(K$3&gt;($F$478+$C508),INDEX($D$490:$W$490,,$C508)-SUM($D508:J508),INDEX($D$490:$W$490,,$C508)/$F$478)))</f>
        <v>0</v>
      </c>
      <c r="L508" s="16">
        <f>IF($F$478="n/a",0,IF(L$3&lt;=$C508,0,IF(L$3&gt;($F$478+$C508),INDEX($D$490:$W$490,,$C508)-SUM($D508:K508),INDEX($D$490:$W$490,,$C508)/$F$478)))</f>
        <v>0</v>
      </c>
      <c r="M508" s="16">
        <f>IF($F$478="n/a",0,IF(M$3&lt;=$C508,0,IF(M$3&gt;($F$478+$C508),INDEX($D$490:$W$490,,$C508)-SUM($D508:L508),INDEX($D$490:$W$490,,$C508)/$F$478)))</f>
        <v>0</v>
      </c>
      <c r="N508" s="16">
        <f>IF($F$478="n/a",0,IF(N$3&lt;=$C508,0,IF(N$3&gt;($F$478+$C508),INDEX($D$490:$W$490,,$C508)-SUM($D508:M508),INDEX($D$490:$W$490,,$C508)/$F$478)))</f>
        <v>0</v>
      </c>
      <c r="O508" s="16">
        <f>IF($F$478="n/a",0,IF(O$3&lt;=$C508,0,IF(O$3&gt;($F$478+$C508),INDEX($D$490:$W$490,,$C508)-SUM($D508:N508),INDEX($D$490:$W$490,,$C508)/$F$478)))</f>
        <v>0</v>
      </c>
      <c r="P508" s="16">
        <f>IF($F$478="n/a",0,IF(P$3&lt;=$C508,0,IF(P$3&gt;($F$478+$C508),INDEX($D$490:$W$490,,$C508)-SUM($D508:O508),INDEX($D$490:$W$490,,$C508)/$F$478)))</f>
        <v>0</v>
      </c>
      <c r="Q508" s="16">
        <f>IF($F$478="n/a",0,IF(Q$3&lt;=$C508,0,IF(Q$3&gt;($F$478+$C508),INDEX($D$490:$W$490,,$C508)-SUM($D508:P508),INDEX($D$490:$W$490,,$C508)/$F$478)))</f>
        <v>0</v>
      </c>
      <c r="R508" s="16">
        <f>IF($F$478="n/a",0,IF(R$3&lt;=$C508,0,IF(R$3&gt;($F$478+$C508),INDEX($D$490:$W$490,,$C508)-SUM($D508:Q508),INDEX($D$490:$W$490,,$C508)/$F$478)))</f>
        <v>0</v>
      </c>
      <c r="S508" s="16">
        <f>IF($F$478="n/a",0,IF(S$3&lt;=$C508,0,IF(S$3&gt;($F$478+$C508),INDEX($D$490:$W$490,,$C508)-SUM($D508:R508),INDEX($D$490:$W$490,,$C508)/$F$478)))</f>
        <v>0</v>
      </c>
      <c r="T508" s="16">
        <f>IF($F$478="n/a",0,IF(T$3&lt;=$C508,0,IF(T$3&gt;($F$478+$C508),INDEX($D$490:$W$490,,$C508)-SUM($D508:S508),INDEX($D$490:$W$490,,$C508)/$F$478)))</f>
        <v>0</v>
      </c>
      <c r="U508" s="16">
        <f>IF($F$478="n/a",0,IF(U$3&lt;=$C508,0,IF(U$3&gt;($F$478+$C508),INDEX($D$490:$W$490,,$C508)-SUM($D508:T508),INDEX($D$490:$W$490,,$C508)/$F$478)))</f>
        <v>0</v>
      </c>
      <c r="V508" s="16">
        <f>IF($F$478="n/a",0,IF(V$3&lt;=$C508,0,IF(V$3&gt;($F$478+$C508),INDEX($D$490:$W$490,,$C508)-SUM($D508:U508),INDEX($D$490:$W$490,,$C508)/$F$478)))</f>
        <v>0</v>
      </c>
      <c r="W508" s="16">
        <f>IF($F$478="n/a",0,IF(W$3&lt;=$C508,0,IF(W$3&gt;($F$478+$C508),INDEX($D$490:$W$490,,$C508)-SUM($D508:V508),INDEX($D$490:$W$490,,$C508)/$F$478)))</f>
        <v>0</v>
      </c>
      <c r="X508" s="16">
        <f>IF($F$478="n/a",0,IF(X$3&lt;=$C508,0,IF(X$3&gt;($F$478+$C508),INDEX($D$490:$W$490,,$C508)-SUM($D508:W508),INDEX($D$490:$W$490,,$C508)/$F$478)))</f>
        <v>0</v>
      </c>
      <c r="Y508" s="16">
        <f>IF($F$478="n/a",0,IF(Y$3&lt;=$C508,0,IF(Y$3&gt;($F$478+$C508),INDEX($D$490:$W$490,,$C508)-SUM($D508:X508),INDEX($D$490:$W$490,,$C508)/$F$478)))</f>
        <v>0</v>
      </c>
      <c r="Z508" s="16">
        <f>IF($F$478="n/a",0,IF(Z$3&lt;=$C508,0,IF(Z$3&gt;($F$478+$C508),INDEX($D$490:$W$490,,$C508)-SUM($D508:Y508),INDEX($D$490:$W$490,,$C508)/$F$478)))</f>
        <v>0</v>
      </c>
      <c r="AA508" s="16">
        <f>IF($F$478="n/a",0,IF(AA$3&lt;=$C508,0,IF(AA$3&gt;($F$478+$C508),INDEX($D$490:$W$490,,$C508)-SUM($D508:Z508),INDEX($D$490:$W$490,,$C508)/$F$478)))</f>
        <v>0</v>
      </c>
      <c r="AB508" s="16">
        <f>IF($F$478="n/a",0,IF(AB$3&lt;=$C508,0,IF(AB$3&gt;($F$478+$C508),INDEX($D$490:$W$490,,$C508)-SUM($D508:AA508),INDEX($D$490:$W$490,,$C508)/$F$478)))</f>
        <v>0</v>
      </c>
      <c r="AC508" s="16">
        <f>IF($F$478="n/a",0,IF(AC$3&lt;=$C508,0,IF(AC$3&gt;($F$478+$C508),INDEX($D$490:$W$490,,$C508)-SUM($D508:AB508),INDEX($D$490:$W$490,,$C508)/$F$478)))</f>
        <v>0</v>
      </c>
      <c r="AD508" s="16">
        <f>IF($F$478="n/a",0,IF(AD$3&lt;=$C508,0,IF(AD$3&gt;($F$478+$C508),INDEX($D$490:$W$490,,$C508)-SUM($D508:AC508),INDEX($D$490:$W$490,,$C508)/$F$478)))</f>
        <v>0</v>
      </c>
      <c r="AE508" s="16">
        <f>IF($F$478="n/a",0,IF(AE$3&lt;=$C508,0,IF(AE$3&gt;($F$478+$C508),INDEX($D$490:$W$490,,$C508)-SUM($D508:AD508),INDEX($D$490:$W$490,,$C508)/$F$478)))</f>
        <v>0</v>
      </c>
      <c r="AF508" s="16">
        <f>IF($F$478="n/a",0,IF(AF$3&lt;=$C508,0,IF(AF$3&gt;($F$478+$C508),INDEX($D$490:$W$490,,$C508)-SUM($D508:AE508),INDEX($D$490:$W$490,,$C508)/$F$478)))</f>
        <v>0</v>
      </c>
      <c r="AG508" s="16">
        <f>IF($F$478="n/a",0,IF(AG$3&lt;=$C508,0,IF(AG$3&gt;($F$478+$C508),INDEX($D$490:$W$490,,$C508)-SUM($D508:AF508),INDEX($D$490:$W$490,,$C508)/$F$478)))</f>
        <v>0</v>
      </c>
      <c r="AH508" s="16">
        <f>IF($F$478="n/a",0,IF(AH$3&lt;=$C508,0,IF(AH$3&gt;($F$478+$C508),INDEX($D$490:$W$490,,$C508)-SUM($D508:AG508),INDEX($D$490:$W$490,,$C508)/$F$478)))</f>
        <v>0</v>
      </c>
      <c r="AI508" s="16">
        <f>IF($F$478="n/a",0,IF(AI$3&lt;=$C508,0,IF(AI$3&gt;($F$478+$C508),INDEX($D$490:$W$490,,$C508)-SUM($D508:AH508),INDEX($D$490:$W$490,,$C508)/$F$478)))</f>
        <v>0</v>
      </c>
      <c r="AJ508" s="16">
        <f>IF($F$478="n/a",0,IF(AJ$3&lt;=$C508,0,IF(AJ$3&gt;($F$478+$C508),INDEX($D$490:$W$490,,$C508)-SUM($D508:AI508),INDEX($D$490:$W$490,,$C508)/$F$478)))</f>
        <v>0</v>
      </c>
      <c r="AK508" s="16">
        <f>IF($F$478="n/a",0,IF(AK$3&lt;=$C508,0,IF(AK$3&gt;($F$478+$C508),INDEX($D$490:$W$490,,$C508)-SUM($D508:AJ508),INDEX($D$490:$W$490,,$C508)/$F$478)))</f>
        <v>0</v>
      </c>
      <c r="AL508" s="16">
        <f>IF($F$478="n/a",0,IF(AL$3&lt;=$C508,0,IF(AL$3&gt;($F$478+$C508),INDEX($D$490:$W$490,,$C508)-SUM($D508:AK508),INDEX($D$490:$W$490,,$C508)/$F$478)))</f>
        <v>0</v>
      </c>
      <c r="AM508" s="16">
        <f>IF($F$478="n/a",0,IF(AM$3&lt;=$C508,0,IF(AM$3&gt;($F$478+$C508),INDEX($D$490:$W$490,,$C508)-SUM($D508:AL508),INDEX($D$490:$W$490,,$C508)/$F$478)))</f>
        <v>0</v>
      </c>
      <c r="AN508" s="16">
        <f>IF($F$478="n/a",0,IF(AN$3&lt;=$C508,0,IF(AN$3&gt;($F$478+$C508),INDEX($D$490:$W$490,,$C508)-SUM($D508:AM508),INDEX($D$490:$W$490,,$C508)/$F$478)))</f>
        <v>0</v>
      </c>
      <c r="AO508" s="16">
        <f>IF($F$478="n/a",0,IF(AO$3&lt;=$C508,0,IF(AO$3&gt;($F$478+$C508),INDEX($D$490:$W$490,,$C508)-SUM($D508:AN508),INDEX($D$490:$W$490,,$C508)/$F$478)))</f>
        <v>0</v>
      </c>
      <c r="AP508" s="16">
        <f>IF($F$478="n/a",0,IF(AP$3&lt;=$C508,0,IF(AP$3&gt;($F$478+$C508),INDEX($D$490:$W$490,,$C508)-SUM($D508:AO508),INDEX($D$490:$W$490,,$C508)/$F$478)))</f>
        <v>0</v>
      </c>
      <c r="AQ508" s="16">
        <f>IF($F$478="n/a",0,IF(AQ$3&lt;=$C508,0,IF(AQ$3&gt;($F$478+$C508),INDEX($D$490:$W$490,,$C508)-SUM($D508:AP508),INDEX($D$490:$W$490,,$C508)/$F$478)))</f>
        <v>0</v>
      </c>
      <c r="AR508" s="16">
        <f>IF($F$478="n/a",0,IF(AR$3&lt;=$C508,0,IF(AR$3&gt;($F$478+$C508),INDEX($D$490:$W$490,,$C508)-SUM($D508:AQ508),INDEX($D$490:$W$490,,$C508)/$F$478)))</f>
        <v>0</v>
      </c>
      <c r="AS508" s="16">
        <f>IF($F$478="n/a",0,IF(AS$3&lt;=$C508,0,IF(AS$3&gt;($F$478+$C508),INDEX($D$490:$W$490,,$C508)-SUM($D508:AR508),INDEX($D$490:$W$490,,$C508)/$F$478)))</f>
        <v>0</v>
      </c>
      <c r="AT508" s="16">
        <f>IF($F$478="n/a",0,IF(AT$3&lt;=$C508,0,IF(AT$3&gt;($F$478+$C508),INDEX($D$490:$W$490,,$C508)-SUM($D508:AS508),INDEX($D$490:$W$490,,$C508)/$F$478)))</f>
        <v>0</v>
      </c>
      <c r="AU508" s="16">
        <f>IF($F$478="n/a",0,IF(AU$3&lt;=$C508,0,IF(AU$3&gt;($F$478+$C508),INDEX($D$490:$W$490,,$C508)-SUM($D508:AT508),INDEX($D$490:$W$490,,$C508)/$F$478)))</f>
        <v>0</v>
      </c>
      <c r="AV508" s="16">
        <f>IF($F$478="n/a",0,IF(AV$3&lt;=$C508,0,IF(AV$3&gt;($F$478+$C508),INDEX($D$490:$W$490,,$C508)-SUM($D508:AU508),INDEX($D$490:$W$490,,$C508)/$F$478)))</f>
        <v>0</v>
      </c>
      <c r="AW508" s="16">
        <f>IF($F$478="n/a",0,IF(AW$3&lt;=$C508,0,IF(AW$3&gt;($F$478+$C508),INDEX($D$490:$W$490,,$C508)-SUM($D508:AV508),INDEX($D$490:$W$490,,$C508)/$F$478)))</f>
        <v>0</v>
      </c>
      <c r="AX508" s="16">
        <f>IF($F$478="n/a",0,IF(AX$3&lt;=$C508,0,IF(AX$3&gt;($F$478+$C508),INDEX($D$490:$W$490,,$C508)-SUM($D508:AW508),INDEX($D$490:$W$490,,$C508)/$F$478)))</f>
        <v>0</v>
      </c>
      <c r="AY508" s="16">
        <f>IF($F$478="n/a",0,IF(AY$3&lt;=$C508,0,IF(AY$3&gt;($F$478+$C508),INDEX($D$490:$W$490,,$C508)-SUM($D508:AX508),INDEX($D$490:$W$490,,$C508)/$F$478)))</f>
        <v>0</v>
      </c>
      <c r="AZ508" s="16">
        <f>IF($F$478="n/a",0,IF(AZ$3&lt;=$C508,0,IF(AZ$3&gt;($F$478+$C508),INDEX($D$490:$W$490,,$C508)-SUM($D508:AY508),INDEX($D$490:$W$490,,$C508)/$F$478)))</f>
        <v>0</v>
      </c>
      <c r="BA508" s="16">
        <f>IF($F$478="n/a",0,IF(BA$3&lt;=$C508,0,IF(BA$3&gt;($F$478+$C508),INDEX($D$490:$W$490,,$C508)-SUM($D508:AZ508),INDEX($D$490:$W$490,,$C508)/$F$478)))</f>
        <v>0</v>
      </c>
      <c r="BB508" s="16">
        <f>IF($F$478="n/a",0,IF(BB$3&lt;=$C508,0,IF(BB$3&gt;($F$478+$C508),INDEX($D$490:$W$490,,$C508)-SUM($D508:BA508),INDEX($D$490:$W$490,,$C508)/$F$478)))</f>
        <v>0</v>
      </c>
      <c r="BC508" s="16">
        <f>IF($F$478="n/a",0,IF(BC$3&lt;=$C508,0,IF(BC$3&gt;($F$478+$C508),INDEX($D$490:$W$490,,$C508)-SUM($D508:BB508),INDEX($D$490:$W$490,,$C508)/$F$478)))</f>
        <v>0</v>
      </c>
      <c r="BD508" s="16">
        <f>IF($F$478="n/a",0,IF(BD$3&lt;=$C508,0,IF(BD$3&gt;($F$478+$C508),INDEX($D$490:$W$490,,$C508)-SUM($D508:BC508),INDEX($D$490:$W$490,,$C508)/$F$478)))</f>
        <v>0</v>
      </c>
      <c r="BE508" s="16">
        <f>IF($F$478="n/a",0,IF(BE$3&lt;=$C508,0,IF(BE$3&gt;($F$478+$C508),INDEX($D$490:$W$490,,$C508)-SUM($D508:BD508),INDEX($D$490:$W$490,,$C508)/$F$478)))</f>
        <v>0</v>
      </c>
      <c r="BF508" s="16">
        <f>IF($F$478="n/a",0,IF(BF$3&lt;=$C508,0,IF(BF$3&gt;($F$478+$C508),INDEX($D$490:$W$490,,$C508)-SUM($D508:BE508),INDEX($D$490:$W$490,,$C508)/$F$478)))</f>
        <v>0</v>
      </c>
      <c r="BG508" s="16">
        <f>IF($F$478="n/a",0,IF(BG$3&lt;=$C508,0,IF(BG$3&gt;($F$478+$C508),INDEX($D$490:$W$490,,$C508)-SUM($D508:BF508),INDEX($D$490:$W$490,,$C508)/$F$478)))</f>
        <v>0</v>
      </c>
      <c r="BH508" s="16">
        <f>IF($F$478="n/a",0,IF(BH$3&lt;=$C508,0,IF(BH$3&gt;($F$478+$C508),INDEX($D$490:$W$490,,$C508)-SUM($D508:BG508),INDEX($D$490:$W$490,,$C508)/$F$478)))</f>
        <v>0</v>
      </c>
      <c r="BI508" s="16">
        <f>IF($F$478="n/a",0,IF(BI$3&lt;=$C508,0,IF(BI$3&gt;($F$478+$C508),INDEX($D$490:$W$490,,$C508)-SUM($D508:BH508),INDEX($D$490:$W$490,,$C508)/$F$478)))</f>
        <v>0</v>
      </c>
      <c r="BJ508" s="16">
        <f>IF($F$478="n/a",0,IF(BJ$3&lt;=$C508,0,IF(BJ$3&gt;($F$478+$C508),INDEX($D$490:$W$490,,$C508)-SUM($D508:BI508),INDEX($D$490:$W$490,,$C508)/$F$478)))</f>
        <v>0</v>
      </c>
      <c r="BK508" s="16">
        <f>IF($F$478="n/a",0,IF(BK$3&lt;=$C508,0,IF(BK$3&gt;($F$478+$C508),INDEX($D$490:$W$490,,$C508)-SUM($D508:BJ508),INDEX($D$490:$W$490,,$C508)/$F$478)))</f>
        <v>0</v>
      </c>
    </row>
    <row r="509" spans="2:63" hidden="1" outlineLevel="1" x14ac:dyDescent="0.3">
      <c r="B509" s="15">
        <v>2029</v>
      </c>
      <c r="C509">
        <v>17</v>
      </c>
      <c r="E509" s="16">
        <f>IF($F$478="n/a",0,IF(E$3&lt;=$C509,0,IF(E$3&gt;($F$478+$C509),INDEX($D$490:$W$490,,$C509)-SUM($D509:D509),INDEX($D$490:$W$490,,$C509)/$F$478)))</f>
        <v>0</v>
      </c>
      <c r="F509" s="16">
        <f>IF($F$478="n/a",0,IF(F$3&lt;=$C509,0,IF(F$3&gt;($F$478+$C509),INDEX($D$490:$W$490,,$C509)-SUM($D509:E509),INDEX($D$490:$W$490,,$C509)/$F$478)))</f>
        <v>0</v>
      </c>
      <c r="G509" s="16">
        <f>IF($F$478="n/a",0,IF(G$3&lt;=$C509,0,IF(G$3&gt;($F$478+$C509),INDEX($D$490:$W$490,,$C509)-SUM($D509:F509),INDEX($D$490:$W$490,,$C509)/$F$478)))</f>
        <v>0</v>
      </c>
      <c r="H509" s="21">
        <f>IF($F$478="n/a",0,IF(H$3&lt;=$C509,0,IF(H$3&gt;($F$478+$C509),INDEX($D$490:$W$490,,$C509)-SUM($D509:G509),INDEX($D$490:$W$490,,$C509)/$F$478)))</f>
        <v>0</v>
      </c>
      <c r="I509" s="43">
        <f>IF($F$478="n/a",0,IF(I$3&lt;=$C509,0,IF(I$3&gt;($F$478+$C509),INDEX($D$490:$W$490,,$C509)-SUM($D509:H509),INDEX($D$490:$W$490,,$C509)/$F$478)))</f>
        <v>0</v>
      </c>
      <c r="J509" s="16">
        <f>IF($F$478="n/a",0,IF(J$3&lt;=$C509,0,IF(J$3&gt;($F$478+$C509),INDEX($D$490:$W$490,,$C509)-SUM($D509:I509),INDEX($D$490:$W$490,,$C509)/$F$478)))</f>
        <v>0</v>
      </c>
      <c r="K509" s="16">
        <f>IF($F$478="n/a",0,IF(K$3&lt;=$C509,0,IF(K$3&gt;($F$478+$C509),INDEX($D$490:$W$490,,$C509)-SUM($D509:J509),INDEX($D$490:$W$490,,$C509)/$F$478)))</f>
        <v>0</v>
      </c>
      <c r="L509" s="16">
        <f>IF($F$478="n/a",0,IF(L$3&lt;=$C509,0,IF(L$3&gt;($F$478+$C509),INDEX($D$490:$W$490,,$C509)-SUM($D509:K509),INDEX($D$490:$W$490,,$C509)/$F$478)))</f>
        <v>0</v>
      </c>
      <c r="M509" s="16">
        <f>IF($F$478="n/a",0,IF(M$3&lt;=$C509,0,IF(M$3&gt;($F$478+$C509),INDEX($D$490:$W$490,,$C509)-SUM($D509:L509),INDEX($D$490:$W$490,,$C509)/$F$478)))</f>
        <v>0</v>
      </c>
      <c r="N509" s="16">
        <f>IF($F$478="n/a",0,IF(N$3&lt;=$C509,0,IF(N$3&gt;($F$478+$C509),INDEX($D$490:$W$490,,$C509)-SUM($D509:M509),INDEX($D$490:$W$490,,$C509)/$F$478)))</f>
        <v>0</v>
      </c>
      <c r="O509" s="16">
        <f>IF($F$478="n/a",0,IF(O$3&lt;=$C509,0,IF(O$3&gt;($F$478+$C509),INDEX($D$490:$W$490,,$C509)-SUM($D509:N509),INDEX($D$490:$W$490,,$C509)/$F$478)))</f>
        <v>0</v>
      </c>
      <c r="P509" s="16">
        <f>IF($F$478="n/a",0,IF(P$3&lt;=$C509,0,IF(P$3&gt;($F$478+$C509),INDEX($D$490:$W$490,,$C509)-SUM($D509:O509),INDEX($D$490:$W$490,,$C509)/$F$478)))</f>
        <v>0</v>
      </c>
      <c r="Q509" s="16">
        <f>IF($F$478="n/a",0,IF(Q$3&lt;=$C509,0,IF(Q$3&gt;($F$478+$C509),INDEX($D$490:$W$490,,$C509)-SUM($D509:P509),INDEX($D$490:$W$490,,$C509)/$F$478)))</f>
        <v>0</v>
      </c>
      <c r="R509" s="16">
        <f>IF($F$478="n/a",0,IF(R$3&lt;=$C509,0,IF(R$3&gt;($F$478+$C509),INDEX($D$490:$W$490,,$C509)-SUM($D509:Q509),INDEX($D$490:$W$490,,$C509)/$F$478)))</f>
        <v>0</v>
      </c>
      <c r="S509" s="16">
        <f>IF($F$478="n/a",0,IF(S$3&lt;=$C509,0,IF(S$3&gt;($F$478+$C509),INDEX($D$490:$W$490,,$C509)-SUM($D509:R509),INDEX($D$490:$W$490,,$C509)/$F$478)))</f>
        <v>0</v>
      </c>
      <c r="T509" s="16">
        <f>IF($F$478="n/a",0,IF(T$3&lt;=$C509,0,IF(T$3&gt;($F$478+$C509),INDEX($D$490:$W$490,,$C509)-SUM($D509:S509),INDEX($D$490:$W$490,,$C509)/$F$478)))</f>
        <v>0</v>
      </c>
      <c r="U509" s="16">
        <f>IF($F$478="n/a",0,IF(U$3&lt;=$C509,0,IF(U$3&gt;($F$478+$C509),INDEX($D$490:$W$490,,$C509)-SUM($D509:T509),INDEX($D$490:$W$490,,$C509)/$F$478)))</f>
        <v>0</v>
      </c>
      <c r="V509" s="16">
        <f>IF($F$478="n/a",0,IF(V$3&lt;=$C509,0,IF(V$3&gt;($F$478+$C509),INDEX($D$490:$W$490,,$C509)-SUM($D509:U509),INDEX($D$490:$W$490,,$C509)/$F$478)))</f>
        <v>0</v>
      </c>
      <c r="W509" s="16">
        <f>IF($F$478="n/a",0,IF(W$3&lt;=$C509,0,IF(W$3&gt;($F$478+$C509),INDEX($D$490:$W$490,,$C509)-SUM($D509:V509),INDEX($D$490:$W$490,,$C509)/$F$478)))</f>
        <v>0</v>
      </c>
      <c r="X509" s="16">
        <f>IF($F$478="n/a",0,IF(X$3&lt;=$C509,0,IF(X$3&gt;($F$478+$C509),INDEX($D$490:$W$490,,$C509)-SUM($D509:W509),INDEX($D$490:$W$490,,$C509)/$F$478)))</f>
        <v>0</v>
      </c>
      <c r="Y509" s="16">
        <f>IF($F$478="n/a",0,IF(Y$3&lt;=$C509,0,IF(Y$3&gt;($F$478+$C509),INDEX($D$490:$W$490,,$C509)-SUM($D509:X509),INDEX($D$490:$W$490,,$C509)/$F$478)))</f>
        <v>0</v>
      </c>
      <c r="Z509" s="16">
        <f>IF($F$478="n/a",0,IF(Z$3&lt;=$C509,0,IF(Z$3&gt;($F$478+$C509),INDEX($D$490:$W$490,,$C509)-SUM($D509:Y509),INDEX($D$490:$W$490,,$C509)/$F$478)))</f>
        <v>0</v>
      </c>
      <c r="AA509" s="16">
        <f>IF($F$478="n/a",0,IF(AA$3&lt;=$C509,0,IF(AA$3&gt;($F$478+$C509),INDEX($D$490:$W$490,,$C509)-SUM($D509:Z509),INDEX($D$490:$W$490,,$C509)/$F$478)))</f>
        <v>0</v>
      </c>
      <c r="AB509" s="16">
        <f>IF($F$478="n/a",0,IF(AB$3&lt;=$C509,0,IF(AB$3&gt;($F$478+$C509),INDEX($D$490:$W$490,,$C509)-SUM($D509:AA509),INDEX($D$490:$W$490,,$C509)/$F$478)))</f>
        <v>0</v>
      </c>
      <c r="AC509" s="16">
        <f>IF($F$478="n/a",0,IF(AC$3&lt;=$C509,0,IF(AC$3&gt;($F$478+$C509),INDEX($D$490:$W$490,,$C509)-SUM($D509:AB509),INDEX($D$490:$W$490,,$C509)/$F$478)))</f>
        <v>0</v>
      </c>
      <c r="AD509" s="16">
        <f>IF($F$478="n/a",0,IF(AD$3&lt;=$C509,0,IF(AD$3&gt;($F$478+$C509),INDEX($D$490:$W$490,,$C509)-SUM($D509:AC509),INDEX($D$490:$W$490,,$C509)/$F$478)))</f>
        <v>0</v>
      </c>
      <c r="AE509" s="16">
        <f>IF($F$478="n/a",0,IF(AE$3&lt;=$C509,0,IF(AE$3&gt;($F$478+$C509),INDEX($D$490:$W$490,,$C509)-SUM($D509:AD509),INDEX($D$490:$W$490,,$C509)/$F$478)))</f>
        <v>0</v>
      </c>
      <c r="AF509" s="16">
        <f>IF($F$478="n/a",0,IF(AF$3&lt;=$C509,0,IF(AF$3&gt;($F$478+$C509),INDEX($D$490:$W$490,,$C509)-SUM($D509:AE509),INDEX($D$490:$W$490,,$C509)/$F$478)))</f>
        <v>0</v>
      </c>
      <c r="AG509" s="16">
        <f>IF($F$478="n/a",0,IF(AG$3&lt;=$C509,0,IF(AG$3&gt;($F$478+$C509),INDEX($D$490:$W$490,,$C509)-SUM($D509:AF509),INDEX($D$490:$W$490,,$C509)/$F$478)))</f>
        <v>0</v>
      </c>
      <c r="AH509" s="16">
        <f>IF($F$478="n/a",0,IF(AH$3&lt;=$C509,0,IF(AH$3&gt;($F$478+$C509),INDEX($D$490:$W$490,,$C509)-SUM($D509:AG509),INDEX($D$490:$W$490,,$C509)/$F$478)))</f>
        <v>0</v>
      </c>
      <c r="AI509" s="16">
        <f>IF($F$478="n/a",0,IF(AI$3&lt;=$C509,0,IF(AI$3&gt;($F$478+$C509),INDEX($D$490:$W$490,,$C509)-SUM($D509:AH509),INDEX($D$490:$W$490,,$C509)/$F$478)))</f>
        <v>0</v>
      </c>
      <c r="AJ509" s="16">
        <f>IF($F$478="n/a",0,IF(AJ$3&lt;=$C509,0,IF(AJ$3&gt;($F$478+$C509),INDEX($D$490:$W$490,,$C509)-SUM($D509:AI509),INDEX($D$490:$W$490,,$C509)/$F$478)))</f>
        <v>0</v>
      </c>
      <c r="AK509" s="16">
        <f>IF($F$478="n/a",0,IF(AK$3&lt;=$C509,0,IF(AK$3&gt;($F$478+$C509),INDEX($D$490:$W$490,,$C509)-SUM($D509:AJ509),INDEX($D$490:$W$490,,$C509)/$F$478)))</f>
        <v>0</v>
      </c>
      <c r="AL509" s="16">
        <f>IF($F$478="n/a",0,IF(AL$3&lt;=$C509,0,IF(AL$3&gt;($F$478+$C509),INDEX($D$490:$W$490,,$C509)-SUM($D509:AK509),INDEX($D$490:$W$490,,$C509)/$F$478)))</f>
        <v>0</v>
      </c>
      <c r="AM509" s="16">
        <f>IF($F$478="n/a",0,IF(AM$3&lt;=$C509,0,IF(AM$3&gt;($F$478+$C509),INDEX($D$490:$W$490,,$C509)-SUM($D509:AL509),INDEX($D$490:$W$490,,$C509)/$F$478)))</f>
        <v>0</v>
      </c>
      <c r="AN509" s="16">
        <f>IF($F$478="n/a",0,IF(AN$3&lt;=$C509,0,IF(AN$3&gt;($F$478+$C509),INDEX($D$490:$W$490,,$C509)-SUM($D509:AM509),INDEX($D$490:$W$490,,$C509)/$F$478)))</f>
        <v>0</v>
      </c>
      <c r="AO509" s="16">
        <f>IF($F$478="n/a",0,IF(AO$3&lt;=$C509,0,IF(AO$3&gt;($F$478+$C509),INDEX($D$490:$W$490,,$C509)-SUM($D509:AN509),INDEX($D$490:$W$490,,$C509)/$F$478)))</f>
        <v>0</v>
      </c>
      <c r="AP509" s="16">
        <f>IF($F$478="n/a",0,IF(AP$3&lt;=$C509,0,IF(AP$3&gt;($F$478+$C509),INDEX($D$490:$W$490,,$C509)-SUM($D509:AO509),INDEX($D$490:$W$490,,$C509)/$F$478)))</f>
        <v>0</v>
      </c>
      <c r="AQ509" s="16">
        <f>IF($F$478="n/a",0,IF(AQ$3&lt;=$C509,0,IF(AQ$3&gt;($F$478+$C509),INDEX($D$490:$W$490,,$C509)-SUM($D509:AP509),INDEX($D$490:$W$490,,$C509)/$F$478)))</f>
        <v>0</v>
      </c>
      <c r="AR509" s="16">
        <f>IF($F$478="n/a",0,IF(AR$3&lt;=$C509,0,IF(AR$3&gt;($F$478+$C509),INDEX($D$490:$W$490,,$C509)-SUM($D509:AQ509),INDEX($D$490:$W$490,,$C509)/$F$478)))</f>
        <v>0</v>
      </c>
      <c r="AS509" s="16">
        <f>IF($F$478="n/a",0,IF(AS$3&lt;=$C509,0,IF(AS$3&gt;($F$478+$C509),INDEX($D$490:$W$490,,$C509)-SUM($D509:AR509),INDEX($D$490:$W$490,,$C509)/$F$478)))</f>
        <v>0</v>
      </c>
      <c r="AT509" s="16">
        <f>IF($F$478="n/a",0,IF(AT$3&lt;=$C509,0,IF(AT$3&gt;($F$478+$C509),INDEX($D$490:$W$490,,$C509)-SUM($D509:AS509),INDEX($D$490:$W$490,,$C509)/$F$478)))</f>
        <v>0</v>
      </c>
      <c r="AU509" s="16">
        <f>IF($F$478="n/a",0,IF(AU$3&lt;=$C509,0,IF(AU$3&gt;($F$478+$C509),INDEX($D$490:$W$490,,$C509)-SUM($D509:AT509),INDEX($D$490:$W$490,,$C509)/$F$478)))</f>
        <v>0</v>
      </c>
      <c r="AV509" s="16">
        <f>IF($F$478="n/a",0,IF(AV$3&lt;=$C509,0,IF(AV$3&gt;($F$478+$C509),INDEX($D$490:$W$490,,$C509)-SUM($D509:AU509),INDEX($D$490:$W$490,,$C509)/$F$478)))</f>
        <v>0</v>
      </c>
      <c r="AW509" s="16">
        <f>IF($F$478="n/a",0,IF(AW$3&lt;=$C509,0,IF(AW$3&gt;($F$478+$C509),INDEX($D$490:$W$490,,$C509)-SUM($D509:AV509),INDEX($D$490:$W$490,,$C509)/$F$478)))</f>
        <v>0</v>
      </c>
      <c r="AX509" s="16">
        <f>IF($F$478="n/a",0,IF(AX$3&lt;=$C509,0,IF(AX$3&gt;($F$478+$C509),INDEX($D$490:$W$490,,$C509)-SUM($D509:AW509),INDEX($D$490:$W$490,,$C509)/$F$478)))</f>
        <v>0</v>
      </c>
      <c r="AY509" s="16">
        <f>IF($F$478="n/a",0,IF(AY$3&lt;=$C509,0,IF(AY$3&gt;($F$478+$C509),INDEX($D$490:$W$490,,$C509)-SUM($D509:AX509),INDEX($D$490:$W$490,,$C509)/$F$478)))</f>
        <v>0</v>
      </c>
      <c r="AZ509" s="16">
        <f>IF($F$478="n/a",0,IF(AZ$3&lt;=$C509,0,IF(AZ$3&gt;($F$478+$C509),INDEX($D$490:$W$490,,$C509)-SUM($D509:AY509),INDEX($D$490:$W$490,,$C509)/$F$478)))</f>
        <v>0</v>
      </c>
      <c r="BA509" s="16">
        <f>IF($F$478="n/a",0,IF(BA$3&lt;=$C509,0,IF(BA$3&gt;($F$478+$C509),INDEX($D$490:$W$490,,$C509)-SUM($D509:AZ509),INDEX($D$490:$W$490,,$C509)/$F$478)))</f>
        <v>0</v>
      </c>
      <c r="BB509" s="16">
        <f>IF($F$478="n/a",0,IF(BB$3&lt;=$C509,0,IF(BB$3&gt;($F$478+$C509),INDEX($D$490:$W$490,,$C509)-SUM($D509:BA509),INDEX($D$490:$W$490,,$C509)/$F$478)))</f>
        <v>0</v>
      </c>
      <c r="BC509" s="16">
        <f>IF($F$478="n/a",0,IF(BC$3&lt;=$C509,0,IF(BC$3&gt;($F$478+$C509),INDEX($D$490:$W$490,,$C509)-SUM($D509:BB509),INDEX($D$490:$W$490,,$C509)/$F$478)))</f>
        <v>0</v>
      </c>
      <c r="BD509" s="16">
        <f>IF($F$478="n/a",0,IF(BD$3&lt;=$C509,0,IF(BD$3&gt;($F$478+$C509),INDEX($D$490:$W$490,,$C509)-SUM($D509:BC509),INDEX($D$490:$W$490,,$C509)/$F$478)))</f>
        <v>0</v>
      </c>
      <c r="BE509" s="16">
        <f>IF($F$478="n/a",0,IF(BE$3&lt;=$C509,0,IF(BE$3&gt;($F$478+$C509),INDEX($D$490:$W$490,,$C509)-SUM($D509:BD509),INDEX($D$490:$W$490,,$C509)/$F$478)))</f>
        <v>0</v>
      </c>
      <c r="BF509" s="16">
        <f>IF($F$478="n/a",0,IF(BF$3&lt;=$C509,0,IF(BF$3&gt;($F$478+$C509),INDEX($D$490:$W$490,,$C509)-SUM($D509:BE509),INDEX($D$490:$W$490,,$C509)/$F$478)))</f>
        <v>0</v>
      </c>
      <c r="BG509" s="16">
        <f>IF($F$478="n/a",0,IF(BG$3&lt;=$C509,0,IF(BG$3&gt;($F$478+$C509),INDEX($D$490:$W$490,,$C509)-SUM($D509:BF509),INDEX($D$490:$W$490,,$C509)/$F$478)))</f>
        <v>0</v>
      </c>
      <c r="BH509" s="16">
        <f>IF($F$478="n/a",0,IF(BH$3&lt;=$C509,0,IF(BH$3&gt;($F$478+$C509),INDEX($D$490:$W$490,,$C509)-SUM($D509:BG509),INDEX($D$490:$W$490,,$C509)/$F$478)))</f>
        <v>0</v>
      </c>
      <c r="BI509" s="16">
        <f>IF($F$478="n/a",0,IF(BI$3&lt;=$C509,0,IF(BI$3&gt;($F$478+$C509),INDEX($D$490:$W$490,,$C509)-SUM($D509:BH509),INDEX($D$490:$W$490,,$C509)/$F$478)))</f>
        <v>0</v>
      </c>
      <c r="BJ509" s="16">
        <f>IF($F$478="n/a",0,IF(BJ$3&lt;=$C509,0,IF(BJ$3&gt;($F$478+$C509),INDEX($D$490:$W$490,,$C509)-SUM($D509:BI509),INDEX($D$490:$W$490,,$C509)/$F$478)))</f>
        <v>0</v>
      </c>
      <c r="BK509" s="16">
        <f>IF($F$478="n/a",0,IF(BK$3&lt;=$C509,0,IF(BK$3&gt;($F$478+$C509),INDEX($D$490:$W$490,,$C509)-SUM($D509:BJ509),INDEX($D$490:$W$490,,$C509)/$F$478)))</f>
        <v>0</v>
      </c>
    </row>
    <row r="510" spans="2:63" hidden="1" outlineLevel="1" x14ac:dyDescent="0.3">
      <c r="B510" s="15">
        <v>2030</v>
      </c>
      <c r="C510">
        <v>18</v>
      </c>
      <c r="E510" s="16">
        <f>IF($F$478="n/a",0,IF(E$3&lt;=$C510,0,IF(E$3&gt;($F$478+$C510),INDEX($D$490:$W$490,,$C510)-SUM($D510:D510),INDEX($D$490:$W$490,,$C510)/$F$478)))</f>
        <v>0</v>
      </c>
      <c r="F510" s="16">
        <f>IF($F$478="n/a",0,IF(F$3&lt;=$C510,0,IF(F$3&gt;($F$478+$C510),INDEX($D$490:$W$490,,$C510)-SUM($D510:E510),INDEX($D$490:$W$490,,$C510)/$F$478)))</f>
        <v>0</v>
      </c>
      <c r="G510" s="16">
        <f>IF($F$478="n/a",0,IF(G$3&lt;=$C510,0,IF(G$3&gt;($F$478+$C510),INDEX($D$490:$W$490,,$C510)-SUM($D510:F510),INDEX($D$490:$W$490,,$C510)/$F$478)))</f>
        <v>0</v>
      </c>
      <c r="H510" s="21">
        <f>IF($F$478="n/a",0,IF(H$3&lt;=$C510,0,IF(H$3&gt;($F$478+$C510),INDEX($D$490:$W$490,,$C510)-SUM($D510:G510),INDEX($D$490:$W$490,,$C510)/$F$478)))</f>
        <v>0</v>
      </c>
      <c r="I510" s="43">
        <f>IF($F$478="n/a",0,IF(I$3&lt;=$C510,0,IF(I$3&gt;($F$478+$C510),INDEX($D$490:$W$490,,$C510)-SUM($D510:H510),INDEX($D$490:$W$490,,$C510)/$F$478)))</f>
        <v>0</v>
      </c>
      <c r="J510" s="16">
        <f>IF($F$478="n/a",0,IF(J$3&lt;=$C510,0,IF(J$3&gt;($F$478+$C510),INDEX($D$490:$W$490,,$C510)-SUM($D510:I510),INDEX($D$490:$W$490,,$C510)/$F$478)))</f>
        <v>0</v>
      </c>
      <c r="K510" s="16">
        <f>IF($F$478="n/a",0,IF(K$3&lt;=$C510,0,IF(K$3&gt;($F$478+$C510),INDEX($D$490:$W$490,,$C510)-SUM($D510:J510),INDEX($D$490:$W$490,,$C510)/$F$478)))</f>
        <v>0</v>
      </c>
      <c r="L510" s="16">
        <f>IF($F$478="n/a",0,IF(L$3&lt;=$C510,0,IF(L$3&gt;($F$478+$C510),INDEX($D$490:$W$490,,$C510)-SUM($D510:K510),INDEX($D$490:$W$490,,$C510)/$F$478)))</f>
        <v>0</v>
      </c>
      <c r="M510" s="16">
        <f>IF($F$478="n/a",0,IF(M$3&lt;=$C510,0,IF(M$3&gt;($F$478+$C510),INDEX($D$490:$W$490,,$C510)-SUM($D510:L510),INDEX($D$490:$W$490,,$C510)/$F$478)))</f>
        <v>0</v>
      </c>
      <c r="N510" s="16">
        <f>IF($F$478="n/a",0,IF(N$3&lt;=$C510,0,IF(N$3&gt;($F$478+$C510),INDEX($D$490:$W$490,,$C510)-SUM($D510:M510),INDEX($D$490:$W$490,,$C510)/$F$478)))</f>
        <v>0</v>
      </c>
      <c r="O510" s="16">
        <f>IF($F$478="n/a",0,IF(O$3&lt;=$C510,0,IF(O$3&gt;($F$478+$C510),INDEX($D$490:$W$490,,$C510)-SUM($D510:N510),INDEX($D$490:$W$490,,$C510)/$F$478)))</f>
        <v>0</v>
      </c>
      <c r="P510" s="16">
        <f>IF($F$478="n/a",0,IF(P$3&lt;=$C510,0,IF(P$3&gt;($F$478+$C510),INDEX($D$490:$W$490,,$C510)-SUM($D510:O510),INDEX($D$490:$W$490,,$C510)/$F$478)))</f>
        <v>0</v>
      </c>
      <c r="Q510" s="16">
        <f>IF($F$478="n/a",0,IF(Q$3&lt;=$C510,0,IF(Q$3&gt;($F$478+$C510),INDEX($D$490:$W$490,,$C510)-SUM($D510:P510),INDEX($D$490:$W$490,,$C510)/$F$478)))</f>
        <v>0</v>
      </c>
      <c r="R510" s="16">
        <f>IF($F$478="n/a",0,IF(R$3&lt;=$C510,0,IF(R$3&gt;($F$478+$C510),INDEX($D$490:$W$490,,$C510)-SUM($D510:Q510),INDEX($D$490:$W$490,,$C510)/$F$478)))</f>
        <v>0</v>
      </c>
      <c r="S510" s="16">
        <f>IF($F$478="n/a",0,IF(S$3&lt;=$C510,0,IF(S$3&gt;($F$478+$C510),INDEX($D$490:$W$490,,$C510)-SUM($D510:R510),INDEX($D$490:$W$490,,$C510)/$F$478)))</f>
        <v>0</v>
      </c>
      <c r="T510" s="16">
        <f>IF($F$478="n/a",0,IF(T$3&lt;=$C510,0,IF(T$3&gt;($F$478+$C510),INDEX($D$490:$W$490,,$C510)-SUM($D510:S510),INDEX($D$490:$W$490,,$C510)/$F$478)))</f>
        <v>0</v>
      </c>
      <c r="U510" s="16">
        <f>IF($F$478="n/a",0,IF(U$3&lt;=$C510,0,IF(U$3&gt;($F$478+$C510),INDEX($D$490:$W$490,,$C510)-SUM($D510:T510),INDEX($D$490:$W$490,,$C510)/$F$478)))</f>
        <v>0</v>
      </c>
      <c r="V510" s="16">
        <f>IF($F$478="n/a",0,IF(V$3&lt;=$C510,0,IF(V$3&gt;($F$478+$C510),INDEX($D$490:$W$490,,$C510)-SUM($D510:U510),INDEX($D$490:$W$490,,$C510)/$F$478)))</f>
        <v>0</v>
      </c>
      <c r="W510" s="16">
        <f>IF($F$478="n/a",0,IF(W$3&lt;=$C510,0,IF(W$3&gt;($F$478+$C510),INDEX($D$490:$W$490,,$C510)-SUM($D510:V510),INDEX($D$490:$W$490,,$C510)/$F$478)))</f>
        <v>0</v>
      </c>
      <c r="X510" s="16">
        <f>IF($F$478="n/a",0,IF(X$3&lt;=$C510,0,IF(X$3&gt;($F$478+$C510),INDEX($D$490:$W$490,,$C510)-SUM($D510:W510),INDEX($D$490:$W$490,,$C510)/$F$478)))</f>
        <v>0</v>
      </c>
      <c r="Y510" s="16">
        <f>IF($F$478="n/a",0,IF(Y$3&lt;=$C510,0,IF(Y$3&gt;($F$478+$C510),INDEX($D$490:$W$490,,$C510)-SUM($D510:X510),INDEX($D$490:$W$490,,$C510)/$F$478)))</f>
        <v>0</v>
      </c>
      <c r="Z510" s="16">
        <f>IF($F$478="n/a",0,IF(Z$3&lt;=$C510,0,IF(Z$3&gt;($F$478+$C510),INDEX($D$490:$W$490,,$C510)-SUM($D510:Y510),INDEX($D$490:$W$490,,$C510)/$F$478)))</f>
        <v>0</v>
      </c>
      <c r="AA510" s="16">
        <f>IF($F$478="n/a",0,IF(AA$3&lt;=$C510,0,IF(AA$3&gt;($F$478+$C510),INDEX($D$490:$W$490,,$C510)-SUM($D510:Z510),INDEX($D$490:$W$490,,$C510)/$F$478)))</f>
        <v>0</v>
      </c>
      <c r="AB510" s="16">
        <f>IF($F$478="n/a",0,IF(AB$3&lt;=$C510,0,IF(AB$3&gt;($F$478+$C510),INDEX($D$490:$W$490,,$C510)-SUM($D510:AA510),INDEX($D$490:$W$490,,$C510)/$F$478)))</f>
        <v>0</v>
      </c>
      <c r="AC510" s="16">
        <f>IF($F$478="n/a",0,IF(AC$3&lt;=$C510,0,IF(AC$3&gt;($F$478+$C510),INDEX($D$490:$W$490,,$C510)-SUM($D510:AB510),INDEX($D$490:$W$490,,$C510)/$F$478)))</f>
        <v>0</v>
      </c>
      <c r="AD510" s="16">
        <f>IF($F$478="n/a",0,IF(AD$3&lt;=$C510,0,IF(AD$3&gt;($F$478+$C510),INDEX($D$490:$W$490,,$C510)-SUM($D510:AC510),INDEX($D$490:$W$490,,$C510)/$F$478)))</f>
        <v>0</v>
      </c>
      <c r="AE510" s="16">
        <f>IF($F$478="n/a",0,IF(AE$3&lt;=$C510,0,IF(AE$3&gt;($F$478+$C510),INDEX($D$490:$W$490,,$C510)-SUM($D510:AD510),INDEX($D$490:$W$490,,$C510)/$F$478)))</f>
        <v>0</v>
      </c>
      <c r="AF510" s="16">
        <f>IF($F$478="n/a",0,IF(AF$3&lt;=$C510,0,IF(AF$3&gt;($F$478+$C510),INDEX($D$490:$W$490,,$C510)-SUM($D510:AE510),INDEX($D$490:$W$490,,$C510)/$F$478)))</f>
        <v>0</v>
      </c>
      <c r="AG510" s="16">
        <f>IF($F$478="n/a",0,IF(AG$3&lt;=$C510,0,IF(AG$3&gt;($F$478+$C510),INDEX($D$490:$W$490,,$C510)-SUM($D510:AF510),INDEX($D$490:$W$490,,$C510)/$F$478)))</f>
        <v>0</v>
      </c>
      <c r="AH510" s="16">
        <f>IF($F$478="n/a",0,IF(AH$3&lt;=$C510,0,IF(AH$3&gt;($F$478+$C510),INDEX($D$490:$W$490,,$C510)-SUM($D510:AG510),INDEX($D$490:$W$490,,$C510)/$F$478)))</f>
        <v>0</v>
      </c>
      <c r="AI510" s="16">
        <f>IF($F$478="n/a",0,IF(AI$3&lt;=$C510,0,IF(AI$3&gt;($F$478+$C510),INDEX($D$490:$W$490,,$C510)-SUM($D510:AH510),INDEX($D$490:$W$490,,$C510)/$F$478)))</f>
        <v>0</v>
      </c>
      <c r="AJ510" s="16">
        <f>IF($F$478="n/a",0,IF(AJ$3&lt;=$C510,0,IF(AJ$3&gt;($F$478+$C510),INDEX($D$490:$W$490,,$C510)-SUM($D510:AI510),INDEX($D$490:$W$490,,$C510)/$F$478)))</f>
        <v>0</v>
      </c>
      <c r="AK510" s="16">
        <f>IF($F$478="n/a",0,IF(AK$3&lt;=$C510,0,IF(AK$3&gt;($F$478+$C510),INDEX($D$490:$W$490,,$C510)-SUM($D510:AJ510),INDEX($D$490:$W$490,,$C510)/$F$478)))</f>
        <v>0</v>
      </c>
      <c r="AL510" s="16">
        <f>IF($F$478="n/a",0,IF(AL$3&lt;=$C510,0,IF(AL$3&gt;($F$478+$C510),INDEX($D$490:$W$490,,$C510)-SUM($D510:AK510),INDEX($D$490:$W$490,,$C510)/$F$478)))</f>
        <v>0</v>
      </c>
      <c r="AM510" s="16">
        <f>IF($F$478="n/a",0,IF(AM$3&lt;=$C510,0,IF(AM$3&gt;($F$478+$C510),INDEX($D$490:$W$490,,$C510)-SUM($D510:AL510),INDEX($D$490:$W$490,,$C510)/$F$478)))</f>
        <v>0</v>
      </c>
      <c r="AN510" s="16">
        <f>IF($F$478="n/a",0,IF(AN$3&lt;=$C510,0,IF(AN$3&gt;($F$478+$C510),INDEX($D$490:$W$490,,$C510)-SUM($D510:AM510),INDEX($D$490:$W$490,,$C510)/$F$478)))</f>
        <v>0</v>
      </c>
      <c r="AO510" s="16">
        <f>IF($F$478="n/a",0,IF(AO$3&lt;=$C510,0,IF(AO$3&gt;($F$478+$C510),INDEX($D$490:$W$490,,$C510)-SUM($D510:AN510),INDEX($D$490:$W$490,,$C510)/$F$478)))</f>
        <v>0</v>
      </c>
      <c r="AP510" s="16">
        <f>IF($F$478="n/a",0,IF(AP$3&lt;=$C510,0,IF(AP$3&gt;($F$478+$C510),INDEX($D$490:$W$490,,$C510)-SUM($D510:AO510),INDEX($D$490:$W$490,,$C510)/$F$478)))</f>
        <v>0</v>
      </c>
      <c r="AQ510" s="16">
        <f>IF($F$478="n/a",0,IF(AQ$3&lt;=$C510,0,IF(AQ$3&gt;($F$478+$C510),INDEX($D$490:$W$490,,$C510)-SUM($D510:AP510),INDEX($D$490:$W$490,,$C510)/$F$478)))</f>
        <v>0</v>
      </c>
      <c r="AR510" s="16">
        <f>IF($F$478="n/a",0,IF(AR$3&lt;=$C510,0,IF(AR$3&gt;($F$478+$C510),INDEX($D$490:$W$490,,$C510)-SUM($D510:AQ510),INDEX($D$490:$W$490,,$C510)/$F$478)))</f>
        <v>0</v>
      </c>
      <c r="AS510" s="16">
        <f>IF($F$478="n/a",0,IF(AS$3&lt;=$C510,0,IF(AS$3&gt;($F$478+$C510),INDEX($D$490:$W$490,,$C510)-SUM($D510:AR510),INDEX($D$490:$W$490,,$C510)/$F$478)))</f>
        <v>0</v>
      </c>
      <c r="AT510" s="16">
        <f>IF($F$478="n/a",0,IF(AT$3&lt;=$C510,0,IF(AT$3&gt;($F$478+$C510),INDEX($D$490:$W$490,,$C510)-SUM($D510:AS510),INDEX($D$490:$W$490,,$C510)/$F$478)))</f>
        <v>0</v>
      </c>
      <c r="AU510" s="16">
        <f>IF($F$478="n/a",0,IF(AU$3&lt;=$C510,0,IF(AU$3&gt;($F$478+$C510),INDEX($D$490:$W$490,,$C510)-SUM($D510:AT510),INDEX($D$490:$W$490,,$C510)/$F$478)))</f>
        <v>0</v>
      </c>
      <c r="AV510" s="16">
        <f>IF($F$478="n/a",0,IF(AV$3&lt;=$C510,0,IF(AV$3&gt;($F$478+$C510),INDEX($D$490:$W$490,,$C510)-SUM($D510:AU510),INDEX($D$490:$W$490,,$C510)/$F$478)))</f>
        <v>0</v>
      </c>
      <c r="AW510" s="16">
        <f>IF($F$478="n/a",0,IF(AW$3&lt;=$C510,0,IF(AW$3&gt;($F$478+$C510),INDEX($D$490:$W$490,,$C510)-SUM($D510:AV510),INDEX($D$490:$W$490,,$C510)/$F$478)))</f>
        <v>0</v>
      </c>
      <c r="AX510" s="16">
        <f>IF($F$478="n/a",0,IF(AX$3&lt;=$C510,0,IF(AX$3&gt;($F$478+$C510),INDEX($D$490:$W$490,,$C510)-SUM($D510:AW510),INDEX($D$490:$W$490,,$C510)/$F$478)))</f>
        <v>0</v>
      </c>
      <c r="AY510" s="16">
        <f>IF($F$478="n/a",0,IF(AY$3&lt;=$C510,0,IF(AY$3&gt;($F$478+$C510),INDEX($D$490:$W$490,,$C510)-SUM($D510:AX510),INDEX($D$490:$W$490,,$C510)/$F$478)))</f>
        <v>0</v>
      </c>
      <c r="AZ510" s="16">
        <f>IF($F$478="n/a",0,IF(AZ$3&lt;=$C510,0,IF(AZ$3&gt;($F$478+$C510),INDEX($D$490:$W$490,,$C510)-SUM($D510:AY510),INDEX($D$490:$W$490,,$C510)/$F$478)))</f>
        <v>0</v>
      </c>
      <c r="BA510" s="16">
        <f>IF($F$478="n/a",0,IF(BA$3&lt;=$C510,0,IF(BA$3&gt;($F$478+$C510),INDEX($D$490:$W$490,,$C510)-SUM($D510:AZ510),INDEX($D$490:$W$490,,$C510)/$F$478)))</f>
        <v>0</v>
      </c>
      <c r="BB510" s="16">
        <f>IF($F$478="n/a",0,IF(BB$3&lt;=$C510,0,IF(BB$3&gt;($F$478+$C510),INDEX($D$490:$W$490,,$C510)-SUM($D510:BA510),INDEX($D$490:$W$490,,$C510)/$F$478)))</f>
        <v>0</v>
      </c>
      <c r="BC510" s="16">
        <f>IF($F$478="n/a",0,IF(BC$3&lt;=$C510,0,IF(BC$3&gt;($F$478+$C510),INDEX($D$490:$W$490,,$C510)-SUM($D510:BB510),INDEX($D$490:$W$490,,$C510)/$F$478)))</f>
        <v>0</v>
      </c>
      <c r="BD510" s="16">
        <f>IF($F$478="n/a",0,IF(BD$3&lt;=$C510,0,IF(BD$3&gt;($F$478+$C510),INDEX($D$490:$W$490,,$C510)-SUM($D510:BC510),INDEX($D$490:$W$490,,$C510)/$F$478)))</f>
        <v>0</v>
      </c>
      <c r="BE510" s="16">
        <f>IF($F$478="n/a",0,IF(BE$3&lt;=$C510,0,IF(BE$3&gt;($F$478+$C510),INDEX($D$490:$W$490,,$C510)-SUM($D510:BD510),INDEX($D$490:$W$490,,$C510)/$F$478)))</f>
        <v>0</v>
      </c>
      <c r="BF510" s="16">
        <f>IF($F$478="n/a",0,IF(BF$3&lt;=$C510,0,IF(BF$3&gt;($F$478+$C510),INDEX($D$490:$W$490,,$C510)-SUM($D510:BE510),INDEX($D$490:$W$490,,$C510)/$F$478)))</f>
        <v>0</v>
      </c>
      <c r="BG510" s="16">
        <f>IF($F$478="n/a",0,IF(BG$3&lt;=$C510,0,IF(BG$3&gt;($F$478+$C510),INDEX($D$490:$W$490,,$C510)-SUM($D510:BF510),INDEX($D$490:$W$490,,$C510)/$F$478)))</f>
        <v>0</v>
      </c>
      <c r="BH510" s="16">
        <f>IF($F$478="n/a",0,IF(BH$3&lt;=$C510,0,IF(BH$3&gt;($F$478+$C510),INDEX($D$490:$W$490,,$C510)-SUM($D510:BG510),INDEX($D$490:$W$490,,$C510)/$F$478)))</f>
        <v>0</v>
      </c>
      <c r="BI510" s="16">
        <f>IF($F$478="n/a",0,IF(BI$3&lt;=$C510,0,IF(BI$3&gt;($F$478+$C510),INDEX($D$490:$W$490,,$C510)-SUM($D510:BH510),INDEX($D$490:$W$490,,$C510)/$F$478)))</f>
        <v>0</v>
      </c>
      <c r="BJ510" s="16">
        <f>IF($F$478="n/a",0,IF(BJ$3&lt;=$C510,0,IF(BJ$3&gt;($F$478+$C510),INDEX($D$490:$W$490,,$C510)-SUM($D510:BI510),INDEX($D$490:$W$490,,$C510)/$F$478)))</f>
        <v>0</v>
      </c>
      <c r="BK510" s="16">
        <f>IF($F$478="n/a",0,IF(BK$3&lt;=$C510,0,IF(BK$3&gt;($F$478+$C510),INDEX($D$490:$W$490,,$C510)-SUM($D510:BJ510),INDEX($D$490:$W$490,,$C510)/$F$478)))</f>
        <v>0</v>
      </c>
    </row>
    <row r="511" spans="2:63" hidden="1" outlineLevel="1" x14ac:dyDescent="0.3">
      <c r="B511" s="15">
        <v>2031</v>
      </c>
      <c r="C511">
        <v>19</v>
      </c>
      <c r="E511" s="16">
        <f>IF($F$478="n/a",0,IF(E$3&lt;=$C511,0,IF(E$3&gt;($F$478+$C511),INDEX($D$490:$W$490,,$C511)-SUM($D511:D511),INDEX($D$490:$W$490,,$C511)/$F$478)))</f>
        <v>0</v>
      </c>
      <c r="F511" s="16">
        <f>IF($F$478="n/a",0,IF(F$3&lt;=$C511,0,IF(F$3&gt;($F$478+$C511),INDEX($D$490:$W$490,,$C511)-SUM($D511:E511),INDEX($D$490:$W$490,,$C511)/$F$478)))</f>
        <v>0</v>
      </c>
      <c r="G511" s="16">
        <f>IF($F$478="n/a",0,IF(G$3&lt;=$C511,0,IF(G$3&gt;($F$478+$C511),INDEX($D$490:$W$490,,$C511)-SUM($D511:F511),INDEX($D$490:$W$490,,$C511)/$F$478)))</f>
        <v>0</v>
      </c>
      <c r="H511" s="21">
        <f>IF($F$478="n/a",0,IF(H$3&lt;=$C511,0,IF(H$3&gt;($F$478+$C511),INDEX($D$490:$W$490,,$C511)-SUM($D511:G511),INDEX($D$490:$W$490,,$C511)/$F$478)))</f>
        <v>0</v>
      </c>
      <c r="I511" s="43">
        <f>IF($F$478="n/a",0,IF(I$3&lt;=$C511,0,IF(I$3&gt;($F$478+$C511),INDEX($D$490:$W$490,,$C511)-SUM($D511:H511),INDEX($D$490:$W$490,,$C511)/$F$478)))</f>
        <v>0</v>
      </c>
      <c r="J511" s="16">
        <f>IF($F$478="n/a",0,IF(J$3&lt;=$C511,0,IF(J$3&gt;($F$478+$C511),INDEX($D$490:$W$490,,$C511)-SUM($D511:I511),INDEX($D$490:$W$490,,$C511)/$F$478)))</f>
        <v>0</v>
      </c>
      <c r="K511" s="16">
        <f>IF($F$478="n/a",0,IF(K$3&lt;=$C511,0,IF(K$3&gt;($F$478+$C511),INDEX($D$490:$W$490,,$C511)-SUM($D511:J511),INDEX($D$490:$W$490,,$C511)/$F$478)))</f>
        <v>0</v>
      </c>
      <c r="L511" s="16">
        <f>IF($F$478="n/a",0,IF(L$3&lt;=$C511,0,IF(L$3&gt;($F$478+$C511),INDEX($D$490:$W$490,,$C511)-SUM($D511:K511),INDEX($D$490:$W$490,,$C511)/$F$478)))</f>
        <v>0</v>
      </c>
      <c r="M511" s="16">
        <f>IF($F$478="n/a",0,IF(M$3&lt;=$C511,0,IF(M$3&gt;($F$478+$C511),INDEX($D$490:$W$490,,$C511)-SUM($D511:L511),INDEX($D$490:$W$490,,$C511)/$F$478)))</f>
        <v>0</v>
      </c>
      <c r="N511" s="16">
        <f>IF($F$478="n/a",0,IF(N$3&lt;=$C511,0,IF(N$3&gt;($F$478+$C511),INDEX($D$490:$W$490,,$C511)-SUM($D511:M511),INDEX($D$490:$W$490,,$C511)/$F$478)))</f>
        <v>0</v>
      </c>
      <c r="O511" s="16">
        <f>IF($F$478="n/a",0,IF(O$3&lt;=$C511,0,IF(O$3&gt;($F$478+$C511),INDEX($D$490:$W$490,,$C511)-SUM($D511:N511),INDEX($D$490:$W$490,,$C511)/$F$478)))</f>
        <v>0</v>
      </c>
      <c r="P511" s="16">
        <f>IF($F$478="n/a",0,IF(P$3&lt;=$C511,0,IF(P$3&gt;($F$478+$C511),INDEX($D$490:$W$490,,$C511)-SUM($D511:O511),INDEX($D$490:$W$490,,$C511)/$F$478)))</f>
        <v>0</v>
      </c>
      <c r="Q511" s="16">
        <f>IF($F$478="n/a",0,IF(Q$3&lt;=$C511,0,IF(Q$3&gt;($F$478+$C511),INDEX($D$490:$W$490,,$C511)-SUM($D511:P511),INDEX($D$490:$W$490,,$C511)/$F$478)))</f>
        <v>0</v>
      </c>
      <c r="R511" s="16">
        <f>IF($F$478="n/a",0,IF(R$3&lt;=$C511,0,IF(R$3&gt;($F$478+$C511),INDEX($D$490:$W$490,,$C511)-SUM($D511:Q511),INDEX($D$490:$W$490,,$C511)/$F$478)))</f>
        <v>0</v>
      </c>
      <c r="S511" s="16">
        <f>IF($F$478="n/a",0,IF(S$3&lt;=$C511,0,IF(S$3&gt;($F$478+$C511),INDEX($D$490:$W$490,,$C511)-SUM($D511:R511),INDEX($D$490:$W$490,,$C511)/$F$478)))</f>
        <v>0</v>
      </c>
      <c r="T511" s="16">
        <f>IF($F$478="n/a",0,IF(T$3&lt;=$C511,0,IF(T$3&gt;($F$478+$C511),INDEX($D$490:$W$490,,$C511)-SUM($D511:S511),INDEX($D$490:$W$490,,$C511)/$F$478)))</f>
        <v>0</v>
      </c>
      <c r="U511" s="16">
        <f>IF($F$478="n/a",0,IF(U$3&lt;=$C511,0,IF(U$3&gt;($F$478+$C511),INDEX($D$490:$W$490,,$C511)-SUM($D511:T511),INDEX($D$490:$W$490,,$C511)/$F$478)))</f>
        <v>0</v>
      </c>
      <c r="V511" s="16">
        <f>IF($F$478="n/a",0,IF(V$3&lt;=$C511,0,IF(V$3&gt;($F$478+$C511),INDEX($D$490:$W$490,,$C511)-SUM($D511:U511),INDEX($D$490:$W$490,,$C511)/$F$478)))</f>
        <v>0</v>
      </c>
      <c r="W511" s="16">
        <f>IF($F$478="n/a",0,IF(W$3&lt;=$C511,0,IF(W$3&gt;($F$478+$C511),INDEX($D$490:$W$490,,$C511)-SUM($D511:V511),INDEX($D$490:$W$490,,$C511)/$F$478)))</f>
        <v>0</v>
      </c>
      <c r="X511" s="16">
        <f>IF($F$478="n/a",0,IF(X$3&lt;=$C511,0,IF(X$3&gt;($F$478+$C511),INDEX($D$490:$W$490,,$C511)-SUM($D511:W511),INDEX($D$490:$W$490,,$C511)/$F$478)))</f>
        <v>0</v>
      </c>
      <c r="Y511" s="16">
        <f>IF($F$478="n/a",0,IF(Y$3&lt;=$C511,0,IF(Y$3&gt;($F$478+$C511),INDEX($D$490:$W$490,,$C511)-SUM($D511:X511),INDEX($D$490:$W$490,,$C511)/$F$478)))</f>
        <v>0</v>
      </c>
      <c r="Z511" s="16">
        <f>IF($F$478="n/a",0,IF(Z$3&lt;=$C511,0,IF(Z$3&gt;($F$478+$C511),INDEX($D$490:$W$490,,$C511)-SUM($D511:Y511),INDEX($D$490:$W$490,,$C511)/$F$478)))</f>
        <v>0</v>
      </c>
      <c r="AA511" s="16">
        <f>IF($F$478="n/a",0,IF(AA$3&lt;=$C511,0,IF(AA$3&gt;($F$478+$C511),INDEX($D$490:$W$490,,$C511)-SUM($D511:Z511),INDEX($D$490:$W$490,,$C511)/$F$478)))</f>
        <v>0</v>
      </c>
      <c r="AB511" s="16">
        <f>IF($F$478="n/a",0,IF(AB$3&lt;=$C511,0,IF(AB$3&gt;($F$478+$C511),INDEX($D$490:$W$490,,$C511)-SUM($D511:AA511),INDEX($D$490:$W$490,,$C511)/$F$478)))</f>
        <v>0</v>
      </c>
      <c r="AC511" s="16">
        <f>IF($F$478="n/a",0,IF(AC$3&lt;=$C511,0,IF(AC$3&gt;($F$478+$C511),INDEX($D$490:$W$490,,$C511)-SUM($D511:AB511),INDEX($D$490:$W$490,,$C511)/$F$478)))</f>
        <v>0</v>
      </c>
      <c r="AD511" s="16">
        <f>IF($F$478="n/a",0,IF(AD$3&lt;=$C511,0,IF(AD$3&gt;($F$478+$C511),INDEX($D$490:$W$490,,$C511)-SUM($D511:AC511),INDEX($D$490:$W$490,,$C511)/$F$478)))</f>
        <v>0</v>
      </c>
      <c r="AE511" s="16">
        <f>IF($F$478="n/a",0,IF(AE$3&lt;=$C511,0,IF(AE$3&gt;($F$478+$C511),INDEX($D$490:$W$490,,$C511)-SUM($D511:AD511),INDEX($D$490:$W$490,,$C511)/$F$478)))</f>
        <v>0</v>
      </c>
      <c r="AF511" s="16">
        <f>IF($F$478="n/a",0,IF(AF$3&lt;=$C511,0,IF(AF$3&gt;($F$478+$C511),INDEX($D$490:$W$490,,$C511)-SUM($D511:AE511),INDEX($D$490:$W$490,,$C511)/$F$478)))</f>
        <v>0</v>
      </c>
      <c r="AG511" s="16">
        <f>IF($F$478="n/a",0,IF(AG$3&lt;=$C511,0,IF(AG$3&gt;($F$478+$C511),INDEX($D$490:$W$490,,$C511)-SUM($D511:AF511),INDEX($D$490:$W$490,,$C511)/$F$478)))</f>
        <v>0</v>
      </c>
      <c r="AH511" s="16">
        <f>IF($F$478="n/a",0,IF(AH$3&lt;=$C511,0,IF(AH$3&gt;($F$478+$C511),INDEX($D$490:$W$490,,$C511)-SUM($D511:AG511),INDEX($D$490:$W$490,,$C511)/$F$478)))</f>
        <v>0</v>
      </c>
      <c r="AI511" s="16">
        <f>IF($F$478="n/a",0,IF(AI$3&lt;=$C511,0,IF(AI$3&gt;($F$478+$C511),INDEX($D$490:$W$490,,$C511)-SUM($D511:AH511),INDEX($D$490:$W$490,,$C511)/$F$478)))</f>
        <v>0</v>
      </c>
      <c r="AJ511" s="16">
        <f>IF($F$478="n/a",0,IF(AJ$3&lt;=$C511,0,IF(AJ$3&gt;($F$478+$C511),INDEX($D$490:$W$490,,$C511)-SUM($D511:AI511),INDEX($D$490:$W$490,,$C511)/$F$478)))</f>
        <v>0</v>
      </c>
      <c r="AK511" s="16">
        <f>IF($F$478="n/a",0,IF(AK$3&lt;=$C511,0,IF(AK$3&gt;($F$478+$C511),INDEX($D$490:$W$490,,$C511)-SUM($D511:AJ511),INDEX($D$490:$W$490,,$C511)/$F$478)))</f>
        <v>0</v>
      </c>
      <c r="AL511" s="16">
        <f>IF($F$478="n/a",0,IF(AL$3&lt;=$C511,0,IF(AL$3&gt;($F$478+$C511),INDEX($D$490:$W$490,,$C511)-SUM($D511:AK511),INDEX($D$490:$W$490,,$C511)/$F$478)))</f>
        <v>0</v>
      </c>
      <c r="AM511" s="16">
        <f>IF($F$478="n/a",0,IF(AM$3&lt;=$C511,0,IF(AM$3&gt;($F$478+$C511),INDEX($D$490:$W$490,,$C511)-SUM($D511:AL511),INDEX($D$490:$W$490,,$C511)/$F$478)))</f>
        <v>0</v>
      </c>
      <c r="AN511" s="16">
        <f>IF($F$478="n/a",0,IF(AN$3&lt;=$C511,0,IF(AN$3&gt;($F$478+$C511),INDEX($D$490:$W$490,,$C511)-SUM($D511:AM511),INDEX($D$490:$W$490,,$C511)/$F$478)))</f>
        <v>0</v>
      </c>
      <c r="AO511" s="16">
        <f>IF($F$478="n/a",0,IF(AO$3&lt;=$C511,0,IF(AO$3&gt;($F$478+$C511),INDEX($D$490:$W$490,,$C511)-SUM($D511:AN511),INDEX($D$490:$W$490,,$C511)/$F$478)))</f>
        <v>0</v>
      </c>
      <c r="AP511" s="16">
        <f>IF($F$478="n/a",0,IF(AP$3&lt;=$C511,0,IF(AP$3&gt;($F$478+$C511),INDEX($D$490:$W$490,,$C511)-SUM($D511:AO511),INDEX($D$490:$W$490,,$C511)/$F$478)))</f>
        <v>0</v>
      </c>
      <c r="AQ511" s="16">
        <f>IF($F$478="n/a",0,IF(AQ$3&lt;=$C511,0,IF(AQ$3&gt;($F$478+$C511),INDEX($D$490:$W$490,,$C511)-SUM($D511:AP511),INDEX($D$490:$W$490,,$C511)/$F$478)))</f>
        <v>0</v>
      </c>
      <c r="AR511" s="16">
        <f>IF($F$478="n/a",0,IF(AR$3&lt;=$C511,0,IF(AR$3&gt;($F$478+$C511),INDEX($D$490:$W$490,,$C511)-SUM($D511:AQ511),INDEX($D$490:$W$490,,$C511)/$F$478)))</f>
        <v>0</v>
      </c>
      <c r="AS511" s="16">
        <f>IF($F$478="n/a",0,IF(AS$3&lt;=$C511,0,IF(AS$3&gt;($F$478+$C511),INDEX($D$490:$W$490,,$C511)-SUM($D511:AR511),INDEX($D$490:$W$490,,$C511)/$F$478)))</f>
        <v>0</v>
      </c>
      <c r="AT511" s="16">
        <f>IF($F$478="n/a",0,IF(AT$3&lt;=$C511,0,IF(AT$3&gt;($F$478+$C511),INDEX($D$490:$W$490,,$C511)-SUM($D511:AS511),INDEX($D$490:$W$490,,$C511)/$F$478)))</f>
        <v>0</v>
      </c>
      <c r="AU511" s="16">
        <f>IF($F$478="n/a",0,IF(AU$3&lt;=$C511,0,IF(AU$3&gt;($F$478+$C511),INDEX($D$490:$W$490,,$C511)-SUM($D511:AT511),INDEX($D$490:$W$490,,$C511)/$F$478)))</f>
        <v>0</v>
      </c>
      <c r="AV511" s="16">
        <f>IF($F$478="n/a",0,IF(AV$3&lt;=$C511,0,IF(AV$3&gt;($F$478+$C511),INDEX($D$490:$W$490,,$C511)-SUM($D511:AU511),INDEX($D$490:$W$490,,$C511)/$F$478)))</f>
        <v>0</v>
      </c>
      <c r="AW511" s="16">
        <f>IF($F$478="n/a",0,IF(AW$3&lt;=$C511,0,IF(AW$3&gt;($F$478+$C511),INDEX($D$490:$W$490,,$C511)-SUM($D511:AV511),INDEX($D$490:$W$490,,$C511)/$F$478)))</f>
        <v>0</v>
      </c>
      <c r="AX511" s="16">
        <f>IF($F$478="n/a",0,IF(AX$3&lt;=$C511,0,IF(AX$3&gt;($F$478+$C511),INDEX($D$490:$W$490,,$C511)-SUM($D511:AW511),INDEX($D$490:$W$490,,$C511)/$F$478)))</f>
        <v>0</v>
      </c>
      <c r="AY511" s="16">
        <f>IF($F$478="n/a",0,IF(AY$3&lt;=$C511,0,IF(AY$3&gt;($F$478+$C511),INDEX($D$490:$W$490,,$C511)-SUM($D511:AX511),INDEX($D$490:$W$490,,$C511)/$F$478)))</f>
        <v>0</v>
      </c>
      <c r="AZ511" s="16">
        <f>IF($F$478="n/a",0,IF(AZ$3&lt;=$C511,0,IF(AZ$3&gt;($F$478+$C511),INDEX($D$490:$W$490,,$C511)-SUM($D511:AY511),INDEX($D$490:$W$490,,$C511)/$F$478)))</f>
        <v>0</v>
      </c>
      <c r="BA511" s="16">
        <f>IF($F$478="n/a",0,IF(BA$3&lt;=$C511,0,IF(BA$3&gt;($F$478+$C511),INDEX($D$490:$W$490,,$C511)-SUM($D511:AZ511),INDEX($D$490:$W$490,,$C511)/$F$478)))</f>
        <v>0</v>
      </c>
      <c r="BB511" s="16">
        <f>IF($F$478="n/a",0,IF(BB$3&lt;=$C511,0,IF(BB$3&gt;($F$478+$C511),INDEX($D$490:$W$490,,$C511)-SUM($D511:BA511),INDEX($D$490:$W$490,,$C511)/$F$478)))</f>
        <v>0</v>
      </c>
      <c r="BC511" s="16">
        <f>IF($F$478="n/a",0,IF(BC$3&lt;=$C511,0,IF(BC$3&gt;($F$478+$C511),INDEX($D$490:$W$490,,$C511)-SUM($D511:BB511),INDEX($D$490:$W$490,,$C511)/$F$478)))</f>
        <v>0</v>
      </c>
      <c r="BD511" s="16">
        <f>IF($F$478="n/a",0,IF(BD$3&lt;=$C511,0,IF(BD$3&gt;($F$478+$C511),INDEX($D$490:$W$490,,$C511)-SUM($D511:BC511),INDEX($D$490:$W$490,,$C511)/$F$478)))</f>
        <v>0</v>
      </c>
      <c r="BE511" s="16">
        <f>IF($F$478="n/a",0,IF(BE$3&lt;=$C511,0,IF(BE$3&gt;($F$478+$C511),INDEX($D$490:$W$490,,$C511)-SUM($D511:BD511),INDEX($D$490:$W$490,,$C511)/$F$478)))</f>
        <v>0</v>
      </c>
      <c r="BF511" s="16">
        <f>IF($F$478="n/a",0,IF(BF$3&lt;=$C511,0,IF(BF$3&gt;($F$478+$C511),INDEX($D$490:$W$490,,$C511)-SUM($D511:BE511),INDEX($D$490:$W$490,,$C511)/$F$478)))</f>
        <v>0</v>
      </c>
      <c r="BG511" s="16">
        <f>IF($F$478="n/a",0,IF(BG$3&lt;=$C511,0,IF(BG$3&gt;($F$478+$C511),INDEX($D$490:$W$490,,$C511)-SUM($D511:BF511),INDEX($D$490:$W$490,,$C511)/$F$478)))</f>
        <v>0</v>
      </c>
      <c r="BH511" s="16">
        <f>IF($F$478="n/a",0,IF(BH$3&lt;=$C511,0,IF(BH$3&gt;($F$478+$C511),INDEX($D$490:$W$490,,$C511)-SUM($D511:BG511),INDEX($D$490:$W$490,,$C511)/$F$478)))</f>
        <v>0</v>
      </c>
      <c r="BI511" s="16">
        <f>IF($F$478="n/a",0,IF(BI$3&lt;=$C511,0,IF(BI$3&gt;($F$478+$C511),INDEX($D$490:$W$490,,$C511)-SUM($D511:BH511),INDEX($D$490:$W$490,,$C511)/$F$478)))</f>
        <v>0</v>
      </c>
      <c r="BJ511" s="16">
        <f>IF($F$478="n/a",0,IF(BJ$3&lt;=$C511,0,IF(BJ$3&gt;($F$478+$C511),INDEX($D$490:$W$490,,$C511)-SUM($D511:BI511),INDEX($D$490:$W$490,,$C511)/$F$478)))</f>
        <v>0</v>
      </c>
      <c r="BK511" s="16">
        <f>IF($F$478="n/a",0,IF(BK$3&lt;=$C511,0,IF(BK$3&gt;($F$478+$C511),INDEX($D$490:$W$490,,$C511)-SUM($D511:BJ511),INDEX($D$490:$W$490,,$C511)/$F$478)))</f>
        <v>0</v>
      </c>
    </row>
    <row r="512" spans="2:63" hidden="1" outlineLevel="1" x14ac:dyDescent="0.3">
      <c r="B512" s="15">
        <v>2032</v>
      </c>
      <c r="C512">
        <v>20</v>
      </c>
      <c r="E512" s="16">
        <f>IF($F$478="n/a",0,IF(E$3&lt;=$C512,0,IF(E$3&gt;($F$478+$C512),INDEX($D$490:$W$490,,$C512)-SUM($D512:D512),INDEX($D$490:$W$490,,$C512)/$F$478)))</f>
        <v>0</v>
      </c>
      <c r="F512" s="16">
        <f>IF($F$478="n/a",0,IF(F$3&lt;=$C512,0,IF(F$3&gt;($F$478+$C512),INDEX($D$490:$W$490,,$C512)-SUM($D512:E512),INDEX($D$490:$W$490,,$C512)/$F$478)))</f>
        <v>0</v>
      </c>
      <c r="G512" s="16">
        <f>IF($F$478="n/a",0,IF(G$3&lt;=$C512,0,IF(G$3&gt;($F$478+$C512),INDEX($D$490:$W$490,,$C512)-SUM($D512:F512),INDEX($D$490:$W$490,,$C512)/$F$478)))</f>
        <v>0</v>
      </c>
      <c r="H512" s="21">
        <f>IF($F$478="n/a",0,IF(H$3&lt;=$C512,0,IF(H$3&gt;($F$478+$C512),INDEX($D$490:$W$490,,$C512)-SUM($D512:G512),INDEX($D$490:$W$490,,$C512)/$F$478)))</f>
        <v>0</v>
      </c>
      <c r="I512" s="43">
        <f>IF($F$478="n/a",0,IF(I$3&lt;=$C512,0,IF(I$3&gt;($F$478+$C512),INDEX($D$490:$W$490,,$C512)-SUM($D512:H512),INDEX($D$490:$W$490,,$C512)/$F$478)))</f>
        <v>0</v>
      </c>
      <c r="J512" s="16">
        <f>IF($F$478="n/a",0,IF(J$3&lt;=$C512,0,IF(J$3&gt;($F$478+$C512),INDEX($D$490:$W$490,,$C512)-SUM($D512:I512),INDEX($D$490:$W$490,,$C512)/$F$478)))</f>
        <v>0</v>
      </c>
      <c r="K512" s="16">
        <f>IF($F$478="n/a",0,IF(K$3&lt;=$C512,0,IF(K$3&gt;($F$478+$C512),INDEX($D$490:$W$490,,$C512)-SUM($D512:J512),INDEX($D$490:$W$490,,$C512)/$F$478)))</f>
        <v>0</v>
      </c>
      <c r="L512" s="16">
        <f>IF($F$478="n/a",0,IF(L$3&lt;=$C512,0,IF(L$3&gt;($F$478+$C512),INDEX($D$490:$W$490,,$C512)-SUM($D512:K512),INDEX($D$490:$W$490,,$C512)/$F$478)))</f>
        <v>0</v>
      </c>
      <c r="M512" s="16">
        <f>IF($F$478="n/a",0,IF(M$3&lt;=$C512,0,IF(M$3&gt;($F$478+$C512),INDEX($D$490:$W$490,,$C512)-SUM($D512:L512),INDEX($D$490:$W$490,,$C512)/$F$478)))</f>
        <v>0</v>
      </c>
      <c r="N512" s="16">
        <f>IF($F$478="n/a",0,IF(N$3&lt;=$C512,0,IF(N$3&gt;($F$478+$C512),INDEX($D$490:$W$490,,$C512)-SUM($D512:M512),INDEX($D$490:$W$490,,$C512)/$F$478)))</f>
        <v>0</v>
      </c>
      <c r="O512" s="16">
        <f>IF($F$478="n/a",0,IF(O$3&lt;=$C512,0,IF(O$3&gt;($F$478+$C512),INDEX($D$490:$W$490,,$C512)-SUM($D512:N512),INDEX($D$490:$W$490,,$C512)/$F$478)))</f>
        <v>0</v>
      </c>
      <c r="P512" s="16">
        <f>IF($F$478="n/a",0,IF(P$3&lt;=$C512,0,IF(P$3&gt;($F$478+$C512),INDEX($D$490:$W$490,,$C512)-SUM($D512:O512),INDEX($D$490:$W$490,,$C512)/$F$478)))</f>
        <v>0</v>
      </c>
      <c r="Q512" s="16">
        <f>IF($F$478="n/a",0,IF(Q$3&lt;=$C512,0,IF(Q$3&gt;($F$478+$C512),INDEX($D$490:$W$490,,$C512)-SUM($D512:P512),INDEX($D$490:$W$490,,$C512)/$F$478)))</f>
        <v>0</v>
      </c>
      <c r="R512" s="16">
        <f>IF($F$478="n/a",0,IF(R$3&lt;=$C512,0,IF(R$3&gt;($F$478+$C512),INDEX($D$490:$W$490,,$C512)-SUM($D512:Q512),INDEX($D$490:$W$490,,$C512)/$F$478)))</f>
        <v>0</v>
      </c>
      <c r="S512" s="16">
        <f>IF($F$478="n/a",0,IF(S$3&lt;=$C512,0,IF(S$3&gt;($F$478+$C512),INDEX($D$490:$W$490,,$C512)-SUM($D512:R512),INDEX($D$490:$W$490,,$C512)/$F$478)))</f>
        <v>0</v>
      </c>
      <c r="T512" s="16">
        <f>IF($F$478="n/a",0,IF(T$3&lt;=$C512,0,IF(T$3&gt;($F$478+$C512),INDEX($D$490:$W$490,,$C512)-SUM($D512:S512),INDEX($D$490:$W$490,,$C512)/$F$478)))</f>
        <v>0</v>
      </c>
      <c r="U512" s="16">
        <f>IF($F$478="n/a",0,IF(U$3&lt;=$C512,0,IF(U$3&gt;($F$478+$C512),INDEX($D$490:$W$490,,$C512)-SUM($D512:T512),INDEX($D$490:$W$490,,$C512)/$F$478)))</f>
        <v>0</v>
      </c>
      <c r="V512" s="16">
        <f>IF($F$478="n/a",0,IF(V$3&lt;=$C512,0,IF(V$3&gt;($F$478+$C512),INDEX($D$490:$W$490,,$C512)-SUM($D512:U512),INDEX($D$490:$W$490,,$C512)/$F$478)))</f>
        <v>0</v>
      </c>
      <c r="W512" s="16">
        <f>IF($F$478="n/a",0,IF(W$3&lt;=$C512,0,IF(W$3&gt;($F$478+$C512),INDEX($D$490:$W$490,,$C512)-SUM($D512:V512),INDEX($D$490:$W$490,,$C512)/$F$478)))</f>
        <v>0</v>
      </c>
      <c r="X512" s="16">
        <f>IF($F$478="n/a",0,IF(X$3&lt;=$C512,0,IF(X$3&gt;($F$478+$C512),INDEX($D$490:$W$490,,$C512)-SUM($D512:W512),INDEX($D$490:$W$490,,$C512)/$F$478)))</f>
        <v>0</v>
      </c>
      <c r="Y512" s="16">
        <f>IF($F$478="n/a",0,IF(Y$3&lt;=$C512,0,IF(Y$3&gt;($F$478+$C512),INDEX($D$490:$W$490,,$C512)-SUM($D512:X512),INDEX($D$490:$W$490,,$C512)/$F$478)))</f>
        <v>0</v>
      </c>
      <c r="Z512" s="16">
        <f>IF($F$478="n/a",0,IF(Z$3&lt;=$C512,0,IF(Z$3&gt;($F$478+$C512),INDEX($D$490:$W$490,,$C512)-SUM($D512:Y512),INDEX($D$490:$W$490,,$C512)/$F$478)))</f>
        <v>0</v>
      </c>
      <c r="AA512" s="16">
        <f>IF($F$478="n/a",0,IF(AA$3&lt;=$C512,0,IF(AA$3&gt;($F$478+$C512),INDEX($D$490:$W$490,,$C512)-SUM($D512:Z512),INDEX($D$490:$W$490,,$C512)/$F$478)))</f>
        <v>0</v>
      </c>
      <c r="AB512" s="16">
        <f>IF($F$478="n/a",0,IF(AB$3&lt;=$C512,0,IF(AB$3&gt;($F$478+$C512),INDEX($D$490:$W$490,,$C512)-SUM($D512:AA512),INDEX($D$490:$W$490,,$C512)/$F$478)))</f>
        <v>0</v>
      </c>
      <c r="AC512" s="16">
        <f>IF($F$478="n/a",0,IF(AC$3&lt;=$C512,0,IF(AC$3&gt;($F$478+$C512),INDEX($D$490:$W$490,,$C512)-SUM($D512:AB512),INDEX($D$490:$W$490,,$C512)/$F$478)))</f>
        <v>0</v>
      </c>
      <c r="AD512" s="16">
        <f>IF($F$478="n/a",0,IF(AD$3&lt;=$C512,0,IF(AD$3&gt;($F$478+$C512),INDEX($D$490:$W$490,,$C512)-SUM($D512:AC512),INDEX($D$490:$W$490,,$C512)/$F$478)))</f>
        <v>0</v>
      </c>
      <c r="AE512" s="16">
        <f>IF($F$478="n/a",0,IF(AE$3&lt;=$C512,0,IF(AE$3&gt;($F$478+$C512),INDEX($D$490:$W$490,,$C512)-SUM($D512:AD512),INDEX($D$490:$W$490,,$C512)/$F$478)))</f>
        <v>0</v>
      </c>
      <c r="AF512" s="16">
        <f>IF($F$478="n/a",0,IF(AF$3&lt;=$C512,0,IF(AF$3&gt;($F$478+$C512),INDEX($D$490:$W$490,,$C512)-SUM($D512:AE512),INDEX($D$490:$W$490,,$C512)/$F$478)))</f>
        <v>0</v>
      </c>
      <c r="AG512" s="16">
        <f>IF($F$478="n/a",0,IF(AG$3&lt;=$C512,0,IF(AG$3&gt;($F$478+$C512),INDEX($D$490:$W$490,,$C512)-SUM($D512:AF512),INDEX($D$490:$W$490,,$C512)/$F$478)))</f>
        <v>0</v>
      </c>
      <c r="AH512" s="16">
        <f>IF($F$478="n/a",0,IF(AH$3&lt;=$C512,0,IF(AH$3&gt;($F$478+$C512),INDEX($D$490:$W$490,,$C512)-SUM($D512:AG512),INDEX($D$490:$W$490,,$C512)/$F$478)))</f>
        <v>0</v>
      </c>
      <c r="AI512" s="16">
        <f>IF($F$478="n/a",0,IF(AI$3&lt;=$C512,0,IF(AI$3&gt;($F$478+$C512),INDEX($D$490:$W$490,,$C512)-SUM($D512:AH512),INDEX($D$490:$W$490,,$C512)/$F$478)))</f>
        <v>0</v>
      </c>
      <c r="AJ512" s="16">
        <f>IF($F$478="n/a",0,IF(AJ$3&lt;=$C512,0,IF(AJ$3&gt;($F$478+$C512),INDEX($D$490:$W$490,,$C512)-SUM($D512:AI512),INDEX($D$490:$W$490,,$C512)/$F$478)))</f>
        <v>0</v>
      </c>
      <c r="AK512" s="16">
        <f>IF($F$478="n/a",0,IF(AK$3&lt;=$C512,0,IF(AK$3&gt;($F$478+$C512),INDEX($D$490:$W$490,,$C512)-SUM($D512:AJ512),INDEX($D$490:$W$490,,$C512)/$F$478)))</f>
        <v>0</v>
      </c>
      <c r="AL512" s="16">
        <f>IF($F$478="n/a",0,IF(AL$3&lt;=$C512,0,IF(AL$3&gt;($F$478+$C512),INDEX($D$490:$W$490,,$C512)-SUM($D512:AK512),INDEX($D$490:$W$490,,$C512)/$F$478)))</f>
        <v>0</v>
      </c>
      <c r="AM512" s="16">
        <f>IF($F$478="n/a",0,IF(AM$3&lt;=$C512,0,IF(AM$3&gt;($F$478+$C512),INDEX($D$490:$W$490,,$C512)-SUM($D512:AL512),INDEX($D$490:$W$490,,$C512)/$F$478)))</f>
        <v>0</v>
      </c>
      <c r="AN512" s="16">
        <f>IF($F$478="n/a",0,IF(AN$3&lt;=$C512,0,IF(AN$3&gt;($F$478+$C512),INDEX($D$490:$W$490,,$C512)-SUM($D512:AM512),INDEX($D$490:$W$490,,$C512)/$F$478)))</f>
        <v>0</v>
      </c>
      <c r="AO512" s="16">
        <f>IF($F$478="n/a",0,IF(AO$3&lt;=$C512,0,IF(AO$3&gt;($F$478+$C512),INDEX($D$490:$W$490,,$C512)-SUM($D512:AN512),INDEX($D$490:$W$490,,$C512)/$F$478)))</f>
        <v>0</v>
      </c>
      <c r="AP512" s="16">
        <f>IF($F$478="n/a",0,IF(AP$3&lt;=$C512,0,IF(AP$3&gt;($F$478+$C512),INDEX($D$490:$W$490,,$C512)-SUM($D512:AO512),INDEX($D$490:$W$490,,$C512)/$F$478)))</f>
        <v>0</v>
      </c>
      <c r="AQ512" s="16">
        <f>IF($F$478="n/a",0,IF(AQ$3&lt;=$C512,0,IF(AQ$3&gt;($F$478+$C512),INDEX($D$490:$W$490,,$C512)-SUM($D512:AP512),INDEX($D$490:$W$490,,$C512)/$F$478)))</f>
        <v>0</v>
      </c>
      <c r="AR512" s="16">
        <f>IF($F$478="n/a",0,IF(AR$3&lt;=$C512,0,IF(AR$3&gt;($F$478+$C512),INDEX($D$490:$W$490,,$C512)-SUM($D512:AQ512),INDEX($D$490:$W$490,,$C512)/$F$478)))</f>
        <v>0</v>
      </c>
      <c r="AS512" s="16">
        <f>IF($F$478="n/a",0,IF(AS$3&lt;=$C512,0,IF(AS$3&gt;($F$478+$C512),INDEX($D$490:$W$490,,$C512)-SUM($D512:AR512),INDEX($D$490:$W$490,,$C512)/$F$478)))</f>
        <v>0</v>
      </c>
      <c r="AT512" s="16">
        <f>IF($F$478="n/a",0,IF(AT$3&lt;=$C512,0,IF(AT$3&gt;($F$478+$C512),INDEX($D$490:$W$490,,$C512)-SUM($D512:AS512),INDEX($D$490:$W$490,,$C512)/$F$478)))</f>
        <v>0</v>
      </c>
      <c r="AU512" s="16">
        <f>IF($F$478="n/a",0,IF(AU$3&lt;=$C512,0,IF(AU$3&gt;($F$478+$C512),INDEX($D$490:$W$490,,$C512)-SUM($D512:AT512),INDEX($D$490:$W$490,,$C512)/$F$478)))</f>
        <v>0</v>
      </c>
      <c r="AV512" s="16">
        <f>IF($F$478="n/a",0,IF(AV$3&lt;=$C512,0,IF(AV$3&gt;($F$478+$C512),INDEX($D$490:$W$490,,$C512)-SUM($D512:AU512),INDEX($D$490:$W$490,,$C512)/$F$478)))</f>
        <v>0</v>
      </c>
      <c r="AW512" s="16">
        <f>IF($F$478="n/a",0,IF(AW$3&lt;=$C512,0,IF(AW$3&gt;($F$478+$C512),INDEX($D$490:$W$490,,$C512)-SUM($D512:AV512),INDEX($D$490:$W$490,,$C512)/$F$478)))</f>
        <v>0</v>
      </c>
      <c r="AX512" s="16">
        <f>IF($F$478="n/a",0,IF(AX$3&lt;=$C512,0,IF(AX$3&gt;($F$478+$C512),INDEX($D$490:$W$490,,$C512)-SUM($D512:AW512),INDEX($D$490:$W$490,,$C512)/$F$478)))</f>
        <v>0</v>
      </c>
      <c r="AY512" s="16">
        <f>IF($F$478="n/a",0,IF(AY$3&lt;=$C512,0,IF(AY$3&gt;($F$478+$C512),INDEX($D$490:$W$490,,$C512)-SUM($D512:AX512),INDEX($D$490:$W$490,,$C512)/$F$478)))</f>
        <v>0</v>
      </c>
      <c r="AZ512" s="16">
        <f>IF($F$478="n/a",0,IF(AZ$3&lt;=$C512,0,IF(AZ$3&gt;($F$478+$C512),INDEX($D$490:$W$490,,$C512)-SUM($D512:AY512),INDEX($D$490:$W$490,,$C512)/$F$478)))</f>
        <v>0</v>
      </c>
      <c r="BA512" s="16">
        <f>IF($F$478="n/a",0,IF(BA$3&lt;=$C512,0,IF(BA$3&gt;($F$478+$C512),INDEX($D$490:$W$490,,$C512)-SUM($D512:AZ512),INDEX($D$490:$W$490,,$C512)/$F$478)))</f>
        <v>0</v>
      </c>
      <c r="BB512" s="16">
        <f>IF($F$478="n/a",0,IF(BB$3&lt;=$C512,0,IF(BB$3&gt;($F$478+$C512),INDEX($D$490:$W$490,,$C512)-SUM($D512:BA512),INDEX($D$490:$W$490,,$C512)/$F$478)))</f>
        <v>0</v>
      </c>
      <c r="BC512" s="16">
        <f>IF($F$478="n/a",0,IF(BC$3&lt;=$C512,0,IF(BC$3&gt;($F$478+$C512),INDEX($D$490:$W$490,,$C512)-SUM($D512:BB512),INDEX($D$490:$W$490,,$C512)/$F$478)))</f>
        <v>0</v>
      </c>
      <c r="BD512" s="16">
        <f>IF($F$478="n/a",0,IF(BD$3&lt;=$C512,0,IF(BD$3&gt;($F$478+$C512),INDEX($D$490:$W$490,,$C512)-SUM($D512:BC512),INDEX($D$490:$W$490,,$C512)/$F$478)))</f>
        <v>0</v>
      </c>
      <c r="BE512" s="16">
        <f>IF($F$478="n/a",0,IF(BE$3&lt;=$C512,0,IF(BE$3&gt;($F$478+$C512),INDEX($D$490:$W$490,,$C512)-SUM($D512:BD512),INDEX($D$490:$W$490,,$C512)/$F$478)))</f>
        <v>0</v>
      </c>
      <c r="BF512" s="16">
        <f>IF($F$478="n/a",0,IF(BF$3&lt;=$C512,0,IF(BF$3&gt;($F$478+$C512),INDEX($D$490:$W$490,,$C512)-SUM($D512:BE512),INDEX($D$490:$W$490,,$C512)/$F$478)))</f>
        <v>0</v>
      </c>
      <c r="BG512" s="16">
        <f>IF($F$478="n/a",0,IF(BG$3&lt;=$C512,0,IF(BG$3&gt;($F$478+$C512),INDEX($D$490:$W$490,,$C512)-SUM($D512:BF512),INDEX($D$490:$W$490,,$C512)/$F$478)))</f>
        <v>0</v>
      </c>
      <c r="BH512" s="16">
        <f>IF($F$478="n/a",0,IF(BH$3&lt;=$C512,0,IF(BH$3&gt;($F$478+$C512),INDEX($D$490:$W$490,,$C512)-SUM($D512:BG512),INDEX($D$490:$W$490,,$C512)/$F$478)))</f>
        <v>0</v>
      </c>
      <c r="BI512" s="16">
        <f>IF($F$478="n/a",0,IF(BI$3&lt;=$C512,0,IF(BI$3&gt;($F$478+$C512),INDEX($D$490:$W$490,,$C512)-SUM($D512:BH512),INDEX($D$490:$W$490,,$C512)/$F$478)))</f>
        <v>0</v>
      </c>
      <c r="BJ512" s="16">
        <f>IF($F$478="n/a",0,IF(BJ$3&lt;=$C512,0,IF(BJ$3&gt;($F$478+$C512),INDEX($D$490:$W$490,,$C512)-SUM($D512:BI512),INDEX($D$490:$W$490,,$C512)/$F$478)))</f>
        <v>0</v>
      </c>
      <c r="BK512" s="16">
        <f>IF($F$478="n/a",0,IF(BK$3&lt;=$C512,0,IF(BK$3&gt;($F$478+$C512),INDEX($D$490:$W$490,,$C512)-SUM($D512:BJ512),INDEX($D$490:$W$490,,$C512)/$F$478)))</f>
        <v>0</v>
      </c>
    </row>
    <row r="513" spans="2:63" hidden="1" outlineLevel="1" x14ac:dyDescent="0.3">
      <c r="B513" s="15"/>
    </row>
    <row r="514" spans="2:63" hidden="1" outlineLevel="1" x14ac:dyDescent="0.3">
      <c r="B514" t="s">
        <v>49</v>
      </c>
      <c r="D514" s="27">
        <v>0</v>
      </c>
      <c r="E514" s="27">
        <f>SUM(E493:E512)</f>
        <v>0</v>
      </c>
      <c r="F514" s="27">
        <f t="shared" ref="F514:AH514" si="609">SUM(F493:F512)</f>
        <v>0</v>
      </c>
      <c r="G514" s="27">
        <f t="shared" si="609"/>
        <v>0</v>
      </c>
      <c r="H514" s="47">
        <f t="shared" si="609"/>
        <v>0</v>
      </c>
      <c r="I514" s="41">
        <f t="shared" si="609"/>
        <v>0</v>
      </c>
      <c r="J514" s="27">
        <f t="shared" si="609"/>
        <v>0</v>
      </c>
      <c r="K514" s="27">
        <f t="shared" si="609"/>
        <v>0</v>
      </c>
      <c r="L514" s="27">
        <f t="shared" si="609"/>
        <v>0</v>
      </c>
      <c r="M514" s="27">
        <f t="shared" si="609"/>
        <v>0</v>
      </c>
      <c r="N514" s="27">
        <f t="shared" si="609"/>
        <v>0</v>
      </c>
      <c r="O514" s="27">
        <f t="shared" si="609"/>
        <v>0</v>
      </c>
      <c r="P514" s="27">
        <f t="shared" si="609"/>
        <v>0</v>
      </c>
      <c r="Q514" s="27">
        <f t="shared" si="609"/>
        <v>0</v>
      </c>
      <c r="R514" s="27">
        <f t="shared" si="609"/>
        <v>0</v>
      </c>
      <c r="S514" s="27">
        <f t="shared" si="609"/>
        <v>0</v>
      </c>
      <c r="T514" s="27">
        <f t="shared" si="609"/>
        <v>0</v>
      </c>
      <c r="U514" s="27">
        <f t="shared" si="609"/>
        <v>0</v>
      </c>
      <c r="V514" s="27">
        <f t="shared" si="609"/>
        <v>0</v>
      </c>
      <c r="W514" s="27">
        <f t="shared" si="609"/>
        <v>0</v>
      </c>
      <c r="X514" s="27">
        <f t="shared" si="609"/>
        <v>0</v>
      </c>
      <c r="Y514" s="27">
        <f t="shared" si="609"/>
        <v>0</v>
      </c>
      <c r="Z514" s="27">
        <f t="shared" si="609"/>
        <v>0</v>
      </c>
      <c r="AA514" s="27">
        <f t="shared" si="609"/>
        <v>0</v>
      </c>
      <c r="AB514" s="27">
        <f t="shared" si="609"/>
        <v>0</v>
      </c>
      <c r="AC514" s="27">
        <f t="shared" si="609"/>
        <v>0</v>
      </c>
      <c r="AD514" s="27">
        <f t="shared" si="609"/>
        <v>0</v>
      </c>
      <c r="AE514" s="27">
        <f t="shared" si="609"/>
        <v>0</v>
      </c>
      <c r="AF514" s="27">
        <f t="shared" si="609"/>
        <v>0</v>
      </c>
      <c r="AG514" s="27">
        <f t="shared" si="609"/>
        <v>0</v>
      </c>
      <c r="AH514" s="27">
        <f t="shared" si="609"/>
        <v>0</v>
      </c>
      <c r="AI514" s="27">
        <f t="shared" ref="AI514:BK514" si="610">SUM(AI493:AI512)</f>
        <v>0</v>
      </c>
      <c r="AJ514" s="27">
        <f t="shared" si="610"/>
        <v>0</v>
      </c>
      <c r="AK514" s="27">
        <f t="shared" si="610"/>
        <v>0</v>
      </c>
      <c r="AL514" s="27">
        <f t="shared" si="610"/>
        <v>0</v>
      </c>
      <c r="AM514" s="27">
        <f t="shared" si="610"/>
        <v>0</v>
      </c>
      <c r="AN514" s="27">
        <f t="shared" si="610"/>
        <v>0</v>
      </c>
      <c r="AO514" s="27">
        <f t="shared" si="610"/>
        <v>0</v>
      </c>
      <c r="AP514" s="27">
        <f t="shared" si="610"/>
        <v>0</v>
      </c>
      <c r="AQ514" s="27">
        <f t="shared" si="610"/>
        <v>0</v>
      </c>
      <c r="AR514" s="27">
        <f t="shared" si="610"/>
        <v>0</v>
      </c>
      <c r="AS514" s="27">
        <f t="shared" si="610"/>
        <v>0</v>
      </c>
      <c r="AT514" s="27">
        <f t="shared" si="610"/>
        <v>0</v>
      </c>
      <c r="AU514" s="27">
        <f t="shared" si="610"/>
        <v>0</v>
      </c>
      <c r="AV514" s="27">
        <f t="shared" si="610"/>
        <v>0</v>
      </c>
      <c r="AW514" s="27">
        <f t="shared" si="610"/>
        <v>0</v>
      </c>
      <c r="AX514" s="27">
        <f t="shared" si="610"/>
        <v>0</v>
      </c>
      <c r="AY514" s="27">
        <f t="shared" si="610"/>
        <v>0</v>
      </c>
      <c r="AZ514" s="27">
        <f t="shared" si="610"/>
        <v>0</v>
      </c>
      <c r="BA514" s="27">
        <f t="shared" si="610"/>
        <v>0</v>
      </c>
      <c r="BB514" s="27">
        <f t="shared" si="610"/>
        <v>0</v>
      </c>
      <c r="BC514" s="27">
        <f t="shared" si="610"/>
        <v>0</v>
      </c>
      <c r="BD514" s="27">
        <f t="shared" si="610"/>
        <v>0</v>
      </c>
      <c r="BE514" s="27">
        <f t="shared" si="610"/>
        <v>0</v>
      </c>
      <c r="BF514" s="27">
        <f t="shared" si="610"/>
        <v>0</v>
      </c>
      <c r="BG514" s="27">
        <f t="shared" si="610"/>
        <v>0</v>
      </c>
      <c r="BH514" s="27">
        <f t="shared" si="610"/>
        <v>0</v>
      </c>
      <c r="BI514" s="27">
        <f t="shared" si="610"/>
        <v>0</v>
      </c>
      <c r="BJ514" s="27">
        <f t="shared" si="610"/>
        <v>0</v>
      </c>
      <c r="BK514" s="27">
        <f t="shared" si="610"/>
        <v>0</v>
      </c>
    </row>
    <row r="515" spans="2:63" hidden="1" outlineLevel="1" x14ac:dyDescent="0.3"/>
    <row r="516" spans="2:63" collapsed="1" x14ac:dyDescent="0.3">
      <c r="B516" t="s">
        <v>28</v>
      </c>
      <c r="D516" s="27">
        <f>D514+D481+D482</f>
        <v>0</v>
      </c>
      <c r="E516" s="27">
        <f t="shared" ref="E516:AH516" si="611">E514+E481+E482</f>
        <v>0</v>
      </c>
      <c r="F516" s="27">
        <f t="shared" si="611"/>
        <v>0</v>
      </c>
      <c r="G516" s="27">
        <f t="shared" si="611"/>
        <v>0</v>
      </c>
      <c r="H516" s="47">
        <f t="shared" si="611"/>
        <v>0</v>
      </c>
      <c r="I516" s="41">
        <f t="shared" si="611"/>
        <v>0</v>
      </c>
      <c r="J516" s="27">
        <f t="shared" si="611"/>
        <v>0</v>
      </c>
      <c r="K516" s="27">
        <f t="shared" si="611"/>
        <v>0</v>
      </c>
      <c r="L516" s="27">
        <f t="shared" si="611"/>
        <v>0</v>
      </c>
      <c r="M516" s="27">
        <f t="shared" si="611"/>
        <v>0</v>
      </c>
      <c r="N516" s="27">
        <f t="shared" si="611"/>
        <v>0</v>
      </c>
      <c r="O516" s="27">
        <f t="shared" si="611"/>
        <v>0</v>
      </c>
      <c r="P516" s="27">
        <f t="shared" si="611"/>
        <v>0</v>
      </c>
      <c r="Q516" s="27">
        <f t="shared" si="611"/>
        <v>0</v>
      </c>
      <c r="R516" s="27">
        <f t="shared" si="611"/>
        <v>0</v>
      </c>
      <c r="S516" s="27">
        <f t="shared" si="611"/>
        <v>0</v>
      </c>
      <c r="T516" s="27">
        <f t="shared" si="611"/>
        <v>0</v>
      </c>
      <c r="U516" s="27">
        <f t="shared" si="611"/>
        <v>0</v>
      </c>
      <c r="V516" s="27">
        <f t="shared" si="611"/>
        <v>0</v>
      </c>
      <c r="W516" s="27">
        <f t="shared" si="611"/>
        <v>0</v>
      </c>
      <c r="X516" s="27">
        <f t="shared" si="611"/>
        <v>0</v>
      </c>
      <c r="Y516" s="27">
        <f t="shared" si="611"/>
        <v>0</v>
      </c>
      <c r="Z516" s="27">
        <f t="shared" si="611"/>
        <v>0</v>
      </c>
      <c r="AA516" s="27">
        <f t="shared" si="611"/>
        <v>0</v>
      </c>
      <c r="AB516" s="27">
        <f t="shared" si="611"/>
        <v>0</v>
      </c>
      <c r="AC516" s="27">
        <f t="shared" si="611"/>
        <v>0</v>
      </c>
      <c r="AD516" s="27">
        <f t="shared" si="611"/>
        <v>0</v>
      </c>
      <c r="AE516" s="27">
        <f t="shared" si="611"/>
        <v>0</v>
      </c>
      <c r="AF516" s="27">
        <f t="shared" si="611"/>
        <v>0</v>
      </c>
      <c r="AG516" s="27">
        <f t="shared" si="611"/>
        <v>0</v>
      </c>
      <c r="AH516" s="27">
        <f t="shared" si="611"/>
        <v>0</v>
      </c>
      <c r="AI516" s="27">
        <f t="shared" ref="AI516:BK516" si="612">AI514+AI481+AI482</f>
        <v>0</v>
      </c>
      <c r="AJ516" s="27">
        <f t="shared" si="612"/>
        <v>0</v>
      </c>
      <c r="AK516" s="27">
        <f t="shared" si="612"/>
        <v>0</v>
      </c>
      <c r="AL516" s="27">
        <f t="shared" si="612"/>
        <v>0</v>
      </c>
      <c r="AM516" s="27">
        <f t="shared" si="612"/>
        <v>0</v>
      </c>
      <c r="AN516" s="27">
        <f t="shared" si="612"/>
        <v>0</v>
      </c>
      <c r="AO516" s="27">
        <f t="shared" si="612"/>
        <v>0</v>
      </c>
      <c r="AP516" s="27">
        <f t="shared" si="612"/>
        <v>0</v>
      </c>
      <c r="AQ516" s="27">
        <f t="shared" si="612"/>
        <v>0</v>
      </c>
      <c r="AR516" s="27">
        <f t="shared" si="612"/>
        <v>0</v>
      </c>
      <c r="AS516" s="27">
        <f t="shared" si="612"/>
        <v>0</v>
      </c>
      <c r="AT516" s="27">
        <f t="shared" si="612"/>
        <v>0</v>
      </c>
      <c r="AU516" s="27">
        <f t="shared" si="612"/>
        <v>0</v>
      </c>
      <c r="AV516" s="27">
        <f t="shared" si="612"/>
        <v>0</v>
      </c>
      <c r="AW516" s="27">
        <f t="shared" si="612"/>
        <v>0</v>
      </c>
      <c r="AX516" s="27">
        <f t="shared" si="612"/>
        <v>0</v>
      </c>
      <c r="AY516" s="27">
        <f t="shared" si="612"/>
        <v>0</v>
      </c>
      <c r="AZ516" s="27">
        <f t="shared" si="612"/>
        <v>0</v>
      </c>
      <c r="BA516" s="27">
        <f t="shared" si="612"/>
        <v>0</v>
      </c>
      <c r="BB516" s="27">
        <f t="shared" si="612"/>
        <v>0</v>
      </c>
      <c r="BC516" s="27">
        <f t="shared" si="612"/>
        <v>0</v>
      </c>
      <c r="BD516" s="27">
        <f t="shared" si="612"/>
        <v>0</v>
      </c>
      <c r="BE516" s="27">
        <f t="shared" si="612"/>
        <v>0</v>
      </c>
      <c r="BF516" s="27">
        <f t="shared" si="612"/>
        <v>0</v>
      </c>
      <c r="BG516" s="27">
        <f t="shared" si="612"/>
        <v>0</v>
      </c>
      <c r="BH516" s="27">
        <f t="shared" si="612"/>
        <v>0</v>
      </c>
      <c r="BI516" s="27">
        <f t="shared" si="612"/>
        <v>0</v>
      </c>
      <c r="BJ516" s="27">
        <f t="shared" si="612"/>
        <v>0</v>
      </c>
      <c r="BK516" s="27">
        <f t="shared" si="612"/>
        <v>0</v>
      </c>
    </row>
    <row r="517" spans="2:63" x14ac:dyDescent="0.3">
      <c r="B517" t="s">
        <v>50</v>
      </c>
      <c r="D517" s="27">
        <f>D490-D514</f>
        <v>0</v>
      </c>
      <c r="E517" s="27">
        <f>D517+E490-E514</f>
        <v>0</v>
      </c>
      <c r="F517" s="27">
        <f t="shared" ref="F517:AH517" si="613">E517+F490-F514</f>
        <v>0</v>
      </c>
      <c r="G517" s="27">
        <f t="shared" si="613"/>
        <v>0</v>
      </c>
      <c r="H517" s="47">
        <f t="shared" si="613"/>
        <v>0</v>
      </c>
      <c r="I517" s="41">
        <f t="shared" si="613"/>
        <v>0</v>
      </c>
      <c r="J517" s="27">
        <f t="shared" si="613"/>
        <v>0</v>
      </c>
      <c r="K517" s="27">
        <f t="shared" si="613"/>
        <v>0</v>
      </c>
      <c r="L517" s="27">
        <f t="shared" si="613"/>
        <v>0</v>
      </c>
      <c r="M517" s="27">
        <f t="shared" si="613"/>
        <v>0</v>
      </c>
      <c r="N517" s="27">
        <f t="shared" si="613"/>
        <v>0</v>
      </c>
      <c r="O517" s="27">
        <f t="shared" si="613"/>
        <v>0</v>
      </c>
      <c r="P517" s="27">
        <f t="shared" si="613"/>
        <v>0</v>
      </c>
      <c r="Q517" s="27">
        <f t="shared" si="613"/>
        <v>0</v>
      </c>
      <c r="R517" s="27">
        <f t="shared" si="613"/>
        <v>0</v>
      </c>
      <c r="S517" s="27">
        <f t="shared" si="613"/>
        <v>0</v>
      </c>
      <c r="T517" s="27">
        <f t="shared" si="613"/>
        <v>0</v>
      </c>
      <c r="U517" s="27">
        <f t="shared" si="613"/>
        <v>0</v>
      </c>
      <c r="V517" s="27">
        <f t="shared" si="613"/>
        <v>0</v>
      </c>
      <c r="W517" s="27">
        <f t="shared" si="613"/>
        <v>0</v>
      </c>
      <c r="X517" s="27">
        <f t="shared" si="613"/>
        <v>0</v>
      </c>
      <c r="Y517" s="27">
        <f t="shared" si="613"/>
        <v>0</v>
      </c>
      <c r="Z517" s="27">
        <f t="shared" si="613"/>
        <v>0</v>
      </c>
      <c r="AA517" s="27">
        <f t="shared" si="613"/>
        <v>0</v>
      </c>
      <c r="AB517" s="27">
        <f t="shared" si="613"/>
        <v>0</v>
      </c>
      <c r="AC517" s="27">
        <f t="shared" si="613"/>
        <v>0</v>
      </c>
      <c r="AD517" s="27">
        <f t="shared" si="613"/>
        <v>0</v>
      </c>
      <c r="AE517" s="27">
        <f t="shared" si="613"/>
        <v>0</v>
      </c>
      <c r="AF517" s="27">
        <f t="shared" si="613"/>
        <v>0</v>
      </c>
      <c r="AG517" s="27">
        <f t="shared" si="613"/>
        <v>0</v>
      </c>
      <c r="AH517" s="27">
        <f t="shared" si="613"/>
        <v>0</v>
      </c>
      <c r="AI517" s="27">
        <f t="shared" ref="AI517:BK517" si="614">AH517+AI490-AI514</f>
        <v>0</v>
      </c>
      <c r="AJ517" s="27">
        <f t="shared" si="614"/>
        <v>0</v>
      </c>
      <c r="AK517" s="27">
        <f t="shared" si="614"/>
        <v>0</v>
      </c>
      <c r="AL517" s="27">
        <f t="shared" si="614"/>
        <v>0</v>
      </c>
      <c r="AM517" s="27">
        <f t="shared" si="614"/>
        <v>0</v>
      </c>
      <c r="AN517" s="27">
        <f t="shared" si="614"/>
        <v>0</v>
      </c>
      <c r="AO517" s="27">
        <f t="shared" si="614"/>
        <v>0</v>
      </c>
      <c r="AP517" s="27">
        <f t="shared" si="614"/>
        <v>0</v>
      </c>
      <c r="AQ517" s="27">
        <f t="shared" si="614"/>
        <v>0</v>
      </c>
      <c r="AR517" s="27">
        <f t="shared" si="614"/>
        <v>0</v>
      </c>
      <c r="AS517" s="27">
        <f t="shared" si="614"/>
        <v>0</v>
      </c>
      <c r="AT517" s="27">
        <f t="shared" si="614"/>
        <v>0</v>
      </c>
      <c r="AU517" s="27">
        <f t="shared" si="614"/>
        <v>0</v>
      </c>
      <c r="AV517" s="27">
        <f t="shared" si="614"/>
        <v>0</v>
      </c>
      <c r="AW517" s="27">
        <f t="shared" si="614"/>
        <v>0</v>
      </c>
      <c r="AX517" s="27">
        <f t="shared" si="614"/>
        <v>0</v>
      </c>
      <c r="AY517" s="27">
        <f t="shared" si="614"/>
        <v>0</v>
      </c>
      <c r="AZ517" s="27">
        <f t="shared" si="614"/>
        <v>0</v>
      </c>
      <c r="BA517" s="27">
        <f t="shared" si="614"/>
        <v>0</v>
      </c>
      <c r="BB517" s="27">
        <f t="shared" si="614"/>
        <v>0</v>
      </c>
      <c r="BC517" s="27">
        <f t="shared" si="614"/>
        <v>0</v>
      </c>
      <c r="BD517" s="27">
        <f t="shared" si="614"/>
        <v>0</v>
      </c>
      <c r="BE517" s="27">
        <f t="shared" si="614"/>
        <v>0</v>
      </c>
      <c r="BF517" s="27">
        <f t="shared" si="614"/>
        <v>0</v>
      </c>
      <c r="BG517" s="27">
        <f t="shared" si="614"/>
        <v>0</v>
      </c>
      <c r="BH517" s="27">
        <f t="shared" si="614"/>
        <v>0</v>
      </c>
      <c r="BI517" s="27">
        <f t="shared" si="614"/>
        <v>0</v>
      </c>
      <c r="BJ517" s="27">
        <f t="shared" si="614"/>
        <v>0</v>
      </c>
      <c r="BK517" s="27">
        <f t="shared" si="614"/>
        <v>0</v>
      </c>
    </row>
    <row r="518" spans="2:63" x14ac:dyDescent="0.3">
      <c r="B518" t="s">
        <v>51</v>
      </c>
      <c r="D518" s="9">
        <f>D517+D487</f>
        <v>0</v>
      </c>
      <c r="E518" s="9">
        <f t="shared" ref="E518:AH518" si="615">E517+E487</f>
        <v>0</v>
      </c>
      <c r="F518" s="9">
        <f t="shared" si="615"/>
        <v>0</v>
      </c>
      <c r="G518" s="9">
        <f t="shared" si="615"/>
        <v>0</v>
      </c>
      <c r="H518" s="14">
        <f t="shared" si="615"/>
        <v>0</v>
      </c>
      <c r="I518" s="23">
        <f t="shared" si="615"/>
        <v>0</v>
      </c>
      <c r="J518" s="9">
        <f t="shared" si="615"/>
        <v>0</v>
      </c>
      <c r="K518" s="9">
        <f t="shared" si="615"/>
        <v>0</v>
      </c>
      <c r="L518" s="9">
        <f t="shared" si="615"/>
        <v>0</v>
      </c>
      <c r="M518" s="9">
        <f t="shared" si="615"/>
        <v>0</v>
      </c>
      <c r="N518" s="9">
        <f t="shared" si="615"/>
        <v>0</v>
      </c>
      <c r="O518" s="9">
        <f t="shared" si="615"/>
        <v>0</v>
      </c>
      <c r="P518" s="9">
        <f t="shared" si="615"/>
        <v>0</v>
      </c>
      <c r="Q518" s="9">
        <f t="shared" si="615"/>
        <v>0</v>
      </c>
      <c r="R518" s="9">
        <f t="shared" si="615"/>
        <v>0</v>
      </c>
      <c r="S518" s="9">
        <f t="shared" si="615"/>
        <v>0</v>
      </c>
      <c r="T518" s="9">
        <f t="shared" si="615"/>
        <v>0</v>
      </c>
      <c r="U518" s="9">
        <f t="shared" si="615"/>
        <v>0</v>
      </c>
      <c r="V518" s="9">
        <f t="shared" si="615"/>
        <v>0</v>
      </c>
      <c r="W518" s="9">
        <f t="shared" si="615"/>
        <v>0</v>
      </c>
      <c r="X518" s="9">
        <f t="shared" si="615"/>
        <v>0</v>
      </c>
      <c r="Y518" s="9">
        <f t="shared" si="615"/>
        <v>0</v>
      </c>
      <c r="Z518" s="9">
        <f t="shared" si="615"/>
        <v>0</v>
      </c>
      <c r="AA518" s="9">
        <f t="shared" si="615"/>
        <v>0</v>
      </c>
      <c r="AB518" s="9">
        <f t="shared" si="615"/>
        <v>0</v>
      </c>
      <c r="AC518" s="9">
        <f t="shared" si="615"/>
        <v>0</v>
      </c>
      <c r="AD518" s="9">
        <f t="shared" si="615"/>
        <v>0</v>
      </c>
      <c r="AE518" s="9">
        <f t="shared" si="615"/>
        <v>0</v>
      </c>
      <c r="AF518" s="9">
        <f t="shared" si="615"/>
        <v>0</v>
      </c>
      <c r="AG518" s="9">
        <f t="shared" si="615"/>
        <v>0</v>
      </c>
      <c r="AH518" s="9">
        <f t="shared" si="615"/>
        <v>0</v>
      </c>
      <c r="AI518" s="9">
        <f t="shared" ref="AI518:BK518" si="616">AI517+AI487</f>
        <v>0</v>
      </c>
      <c r="AJ518" s="9">
        <f t="shared" si="616"/>
        <v>0</v>
      </c>
      <c r="AK518" s="9">
        <f t="shared" si="616"/>
        <v>0</v>
      </c>
      <c r="AL518" s="9">
        <f t="shared" si="616"/>
        <v>0</v>
      </c>
      <c r="AM518" s="9">
        <f t="shared" si="616"/>
        <v>0</v>
      </c>
      <c r="AN518" s="9">
        <f t="shared" si="616"/>
        <v>0</v>
      </c>
      <c r="AO518" s="9">
        <f t="shared" si="616"/>
        <v>0</v>
      </c>
      <c r="AP518" s="9">
        <f t="shared" si="616"/>
        <v>0</v>
      </c>
      <c r="AQ518" s="9">
        <f t="shared" si="616"/>
        <v>0</v>
      </c>
      <c r="AR518" s="9">
        <f t="shared" si="616"/>
        <v>0</v>
      </c>
      <c r="AS518" s="9">
        <f t="shared" si="616"/>
        <v>0</v>
      </c>
      <c r="AT518" s="9">
        <f t="shared" si="616"/>
        <v>0</v>
      </c>
      <c r="AU518" s="9">
        <f t="shared" si="616"/>
        <v>0</v>
      </c>
      <c r="AV518" s="9">
        <f t="shared" si="616"/>
        <v>0</v>
      </c>
      <c r="AW518" s="9">
        <f t="shared" si="616"/>
        <v>0</v>
      </c>
      <c r="AX518" s="9">
        <f t="shared" si="616"/>
        <v>0</v>
      </c>
      <c r="AY518" s="9">
        <f t="shared" si="616"/>
        <v>0</v>
      </c>
      <c r="AZ518" s="9">
        <f t="shared" si="616"/>
        <v>0</v>
      </c>
      <c r="BA518" s="9">
        <f t="shared" si="616"/>
        <v>0</v>
      </c>
      <c r="BB518" s="9">
        <f t="shared" si="616"/>
        <v>0</v>
      </c>
      <c r="BC518" s="9">
        <f t="shared" si="616"/>
        <v>0</v>
      </c>
      <c r="BD518" s="9">
        <f t="shared" si="616"/>
        <v>0</v>
      </c>
      <c r="BE518" s="9">
        <f t="shared" si="616"/>
        <v>0</v>
      </c>
      <c r="BF518" s="9">
        <f t="shared" si="616"/>
        <v>0</v>
      </c>
      <c r="BG518" s="9">
        <f t="shared" si="616"/>
        <v>0</v>
      </c>
      <c r="BH518" s="9">
        <f t="shared" si="616"/>
        <v>0</v>
      </c>
      <c r="BI518" s="9">
        <f t="shared" si="616"/>
        <v>0</v>
      </c>
      <c r="BJ518" s="9">
        <f t="shared" si="616"/>
        <v>0</v>
      </c>
      <c r="BK518" s="9">
        <f t="shared" si="616"/>
        <v>0</v>
      </c>
    </row>
    <row r="520" spans="2:63" s="28" customFormat="1" x14ac:dyDescent="0.3">
      <c r="B520" s="28" t="str">
        <f>Inputs!B27</f>
        <v>Equity Raising Costs</v>
      </c>
      <c r="H520" s="48"/>
      <c r="I520" s="42"/>
    </row>
    <row r="522" spans="2:63" x14ac:dyDescent="0.3">
      <c r="D522" s="25" t="s">
        <v>41</v>
      </c>
      <c r="E522" s="25" t="s">
        <v>35</v>
      </c>
      <c r="F522" s="25" t="s">
        <v>36</v>
      </c>
    </row>
    <row r="523" spans="2:63" x14ac:dyDescent="0.3">
      <c r="B523" t="s">
        <v>40</v>
      </c>
      <c r="D523" s="9">
        <v>0</v>
      </c>
      <c r="E523" s="9"/>
      <c r="F523" s="9"/>
    </row>
    <row r="525" spans="2:63" ht="13.8" hidden="1" customHeight="1" outlineLevel="1" x14ac:dyDescent="0.3"/>
    <row r="526" spans="2:63" hidden="1" outlineLevel="1" x14ac:dyDescent="0.3">
      <c r="B526" t="s">
        <v>45</v>
      </c>
      <c r="D526" s="26">
        <f>IF(OR($E523="n/a",C532=0),0,MIN($C532/$E523, $C532-SUM($C526:C526)))</f>
        <v>0</v>
      </c>
      <c r="E526" s="26">
        <f>IF(OR($E523="n/a",D532=0),0,MIN($C532/$E523, $C532-SUM($C526:D526)))</f>
        <v>0</v>
      </c>
      <c r="F526" s="26">
        <f>IF(OR($E523="n/a",E532=0),0,MIN($C532/$E523, $C532-SUM($C526:E526)))</f>
        <v>0</v>
      </c>
      <c r="G526" s="26">
        <f>IF(OR($E523="n/a",F532=0),0,MIN($C532/$E523, $C532-SUM($C526:F526)))</f>
        <v>0</v>
      </c>
      <c r="H526" s="46">
        <f>IF(OR($E523="n/a",G532=0),0,MIN($C532/$E523, $C532-SUM($C526:G526)))</f>
        <v>0</v>
      </c>
      <c r="I526" s="40">
        <f>IF(OR($E523="n/a",H532=0),0,MIN($C532/$E523, $C532-SUM($C526:H526)))</f>
        <v>0</v>
      </c>
      <c r="J526" s="26">
        <f>IF(OR($E523="n/a",I532=0),0,MIN($C532/$E523, $C532-SUM($C526:I526)))</f>
        <v>0</v>
      </c>
      <c r="K526" s="26">
        <f>IF(OR($E523="n/a",J532=0),0,MIN($C532/$E523, $C532-SUM($C526:J526)))</f>
        <v>0</v>
      </c>
      <c r="L526" s="26">
        <f>IF(OR($E523="n/a",K532=0),0,MIN($C532/$E523, $C532-SUM($C526:K526)))</f>
        <v>0</v>
      </c>
      <c r="M526" s="26">
        <f>IF(OR($E523="n/a",L532=0),0,MIN($C532/$E523, $C532-SUM($C526:L526)))</f>
        <v>0</v>
      </c>
      <c r="N526" s="26">
        <f>IF(OR($E523="n/a",M532=0),0,MIN($C532/$E523, $C532-SUM($C526:M526)))</f>
        <v>0</v>
      </c>
      <c r="O526" s="26">
        <f>IF(OR($E523="n/a",N532=0),0,MIN($C532/$E523, $C532-SUM($C526:N526)))</f>
        <v>0</v>
      </c>
      <c r="P526" s="26">
        <f>IF(OR($E523="n/a",O532=0),0,MIN($C532/$E523, $C532-SUM($C526:O526)))</f>
        <v>0</v>
      </c>
      <c r="Q526" s="26">
        <f>IF(OR($E523="n/a",P532=0),0,MIN($C532/$E523, $C532-SUM($C526:P526)))</f>
        <v>0</v>
      </c>
      <c r="R526" s="26">
        <f>IF(OR($E523="n/a",Q532=0),0,MIN($C532/$E523, $C532-SUM($C526:Q526)))</f>
        <v>0</v>
      </c>
      <c r="S526" s="26">
        <f>IF(OR($E523="n/a",R532=0),0,MIN($C532/$E523, $C532-SUM($C526:R526)))</f>
        <v>0</v>
      </c>
      <c r="T526" s="26">
        <f>IF(OR($E523="n/a",S532=0),0,MIN($C532/$E523, $C532-SUM($C526:S526)))</f>
        <v>0</v>
      </c>
      <c r="U526" s="26">
        <f>IF(OR($E523="n/a",T532=0),0,MIN($C532/$E523, $C532-SUM($C526:T526)))</f>
        <v>0</v>
      </c>
      <c r="V526" s="26">
        <f>IF(OR($E523="n/a",U532=0),0,MIN($C532/$E523, $C532-SUM($C526:U526)))</f>
        <v>0</v>
      </c>
      <c r="W526" s="26">
        <f>IF(OR($E523="n/a",V532=0),0,MIN($C532/$E523, $C532-SUM($C526:V526)))</f>
        <v>0</v>
      </c>
      <c r="X526" s="26">
        <f>IF(OR($E523="n/a",W532=0),0,MIN($C532/$E523, $C532-SUM($C526:W526)))</f>
        <v>0</v>
      </c>
      <c r="Y526" s="26">
        <f>IF(OR($E523="n/a",X532=0),0,MIN($C532/$E523, $C532-SUM($C526:X526)))</f>
        <v>0</v>
      </c>
      <c r="Z526" s="26">
        <f>IF(OR($E523="n/a",Y532=0),0,MIN($C532/$E523, $C532-SUM($C526:Y526)))</f>
        <v>0</v>
      </c>
      <c r="AA526" s="26">
        <f>IF(OR($E523="n/a",Z532=0),0,MIN($C532/$E523, $C532-SUM($C526:Z526)))</f>
        <v>0</v>
      </c>
      <c r="AB526" s="26">
        <f>IF(OR($E523="n/a",AA532=0),0,MIN($C532/$E523, $C532-SUM($C526:AA526)))</f>
        <v>0</v>
      </c>
      <c r="AC526" s="26">
        <f>IF(OR($E523="n/a",AB532=0),0,MIN($C532/$E523, $C532-SUM($C526:AB526)))</f>
        <v>0</v>
      </c>
      <c r="AD526" s="26">
        <f>IF(OR($E523="n/a",AC532=0),0,MIN($C532/$E523, $C532-SUM($C526:AC526)))</f>
        <v>0</v>
      </c>
      <c r="AE526" s="26">
        <f>IF(OR($E523="n/a",AD532=0),0,MIN($C532/$E523, $C532-SUM($C526:AD526)))</f>
        <v>0</v>
      </c>
      <c r="AF526" s="26">
        <f>IF(OR($E523="n/a",AE532=0),0,MIN($C532/$E523, $C532-SUM($C526:AE526)))</f>
        <v>0</v>
      </c>
      <c r="AG526" s="26">
        <f>IF(OR($E523="n/a",AF532=0),0,MIN($C532/$E523, $C532-SUM($C526:AF526)))</f>
        <v>0</v>
      </c>
      <c r="AH526" s="26">
        <f>IF(OR($E523="n/a",AG532=0),0,MIN($C532/$E523, $C532-SUM($C526:AG526)))</f>
        <v>0</v>
      </c>
      <c r="AI526" s="26">
        <f>IF(OR($E523="n/a",AH532=0),0,MIN($C532/$E523, $C532-SUM($C526:AH526)))</f>
        <v>0</v>
      </c>
      <c r="AJ526" s="26">
        <f>IF(OR($E523="n/a",AI532=0),0,MIN($C532/$E523, $C532-SUM($C526:AI526)))</f>
        <v>0</v>
      </c>
      <c r="AK526" s="26">
        <f>IF(OR($E523="n/a",AJ532=0),0,MIN($C532/$E523, $C532-SUM($C526:AJ526)))</f>
        <v>0</v>
      </c>
      <c r="AL526" s="26">
        <f>IF(OR($E523="n/a",AK532=0),0,MIN($C532/$E523, $C532-SUM($C526:AK526)))</f>
        <v>0</v>
      </c>
      <c r="AM526" s="26">
        <f>IF(OR($E523="n/a",AL532=0),0,MIN($C532/$E523, $C532-SUM($C526:AL526)))</f>
        <v>0</v>
      </c>
      <c r="AN526" s="26">
        <f>IF(OR($E523="n/a",AM532=0),0,MIN($C532/$E523, $C532-SUM($C526:AM526)))</f>
        <v>0</v>
      </c>
      <c r="AO526" s="26">
        <f>IF(OR($E523="n/a",AN532=0),0,MIN($C532/$E523, $C532-SUM($C526:AN526)))</f>
        <v>0</v>
      </c>
      <c r="AP526" s="26">
        <f>IF(OR($E523="n/a",AO532=0),0,MIN($C532/$E523, $C532-SUM($C526:AO526)))</f>
        <v>0</v>
      </c>
      <c r="AQ526" s="26">
        <f>IF(OR($E523="n/a",AP532=0),0,MIN($C532/$E523, $C532-SUM($C526:AP526)))</f>
        <v>0</v>
      </c>
      <c r="AR526" s="26">
        <f>IF(OR($E523="n/a",AQ532=0),0,MIN($C532/$E523, $C532-SUM($C526:AQ526)))</f>
        <v>0</v>
      </c>
      <c r="AS526" s="26">
        <f>IF(OR($E523="n/a",AR532=0),0,MIN($C532/$E523, $C532-SUM($C526:AR526)))</f>
        <v>0</v>
      </c>
      <c r="AT526" s="26">
        <f>IF(OR($E523="n/a",AS532=0),0,MIN($C532/$E523, $C532-SUM($C526:AS526)))</f>
        <v>0</v>
      </c>
      <c r="AU526" s="26">
        <f>IF(OR($E523="n/a",AT532=0),0,MIN($C532/$E523, $C532-SUM($C526:AT526)))</f>
        <v>0</v>
      </c>
      <c r="AV526" s="26">
        <f>IF(OR($E523="n/a",AU532=0),0,MIN($C532/$E523, $C532-SUM($C526:AU526)))</f>
        <v>0</v>
      </c>
      <c r="AW526" s="26">
        <f>IF(OR($E523="n/a",AV532=0),0,MIN($C532/$E523, $C532-SUM($C526:AV526)))</f>
        <v>0</v>
      </c>
      <c r="AX526" s="26">
        <f>IF(OR($E523="n/a",AW532=0),0,MIN($C532/$E523, $C532-SUM($C526:AW526)))</f>
        <v>0</v>
      </c>
      <c r="AY526" s="26">
        <f>IF(OR($E523="n/a",AX532=0),0,MIN($C532/$E523, $C532-SUM($C526:AX526)))</f>
        <v>0</v>
      </c>
      <c r="AZ526" s="26">
        <f>IF(OR($E523="n/a",AY532=0),0,MIN($C532/$E523, $C532-SUM($C526:AY526)))</f>
        <v>0</v>
      </c>
      <c r="BA526" s="26">
        <f>IF(OR($E523="n/a",AZ532=0),0,MIN($C532/$E523, $C532-SUM($C526:AZ526)))</f>
        <v>0</v>
      </c>
      <c r="BB526" s="26">
        <f>IF(OR($E523="n/a",BA532=0),0,MIN($C532/$E523, $C532-SUM($C526:BA526)))</f>
        <v>0</v>
      </c>
      <c r="BC526" s="26">
        <f>IF(OR($E523="n/a",BB532=0),0,MIN($C532/$E523, $C532-SUM($C526:BB526)))</f>
        <v>0</v>
      </c>
      <c r="BD526" s="26">
        <f>IF(OR($E523="n/a",BC532=0),0,MIN($C532/$E523, $C532-SUM($C526:BC526)))</f>
        <v>0</v>
      </c>
      <c r="BE526" s="26">
        <f>IF(OR($E523="n/a",BD532=0),0,MIN($C532/$E523, $C532-SUM($C526:BD526)))</f>
        <v>0</v>
      </c>
      <c r="BF526" s="26">
        <f>IF(OR($E523="n/a",BE532=0),0,MIN($C532/$E523, $C532-SUM($C526:BE526)))</f>
        <v>0</v>
      </c>
      <c r="BG526" s="26">
        <f>IF(OR($E523="n/a",BF532=0),0,MIN($C532/$E523, $C532-SUM($C526:BF526)))</f>
        <v>0</v>
      </c>
      <c r="BH526" s="26">
        <f>IF(OR($E523="n/a",BG532=0),0,MIN($C532/$E523, $C532-SUM($C526:BG526)))</f>
        <v>0</v>
      </c>
      <c r="BI526" s="26">
        <f>IF(OR($E523="n/a",BH532=0),0,MIN($C532/$E523, $C532-SUM($C526:BH526)))</f>
        <v>0</v>
      </c>
      <c r="BJ526" s="26">
        <f>IF(OR($E523="n/a",BI532=0),0,MIN($C532/$E523, $C532-SUM($C526:BI526)))</f>
        <v>0</v>
      </c>
      <c r="BK526" s="26">
        <f>IF(OR($E523="n/a",BJ532=0),0,MIN($C532/$E523, $C532-SUM($C526:BJ526)))</f>
        <v>0</v>
      </c>
    </row>
    <row r="527" spans="2:63" hidden="1" outlineLevel="1" x14ac:dyDescent="0.3">
      <c r="B527" t="s">
        <v>47</v>
      </c>
      <c r="D527" s="26"/>
      <c r="E527" s="26"/>
      <c r="F527" s="26"/>
      <c r="G527" s="26"/>
      <c r="H527" s="46"/>
      <c r="I527" s="40">
        <f>IF(OR($E523="n/a",H532=0),0,IF($H531&gt;0,(MIN($H531/IF($E523&lt;=5,1,($E523-5)),$H531-SUM($H527:H527))), (MAX($H531/IF($E523&lt;=5,1,($E523-5)),$H531-SUM($H527:H527)))))</f>
        <v>0</v>
      </c>
      <c r="J527" s="40">
        <f>IF(OR($E523="n/a",I532=0),0,IF($H531&gt;0,(MIN($H531/IF($E523&lt;=5,1,($E523-5)),$H531-SUM($H527:I527))), (MAX($H531/IF($E523&lt;=5,1,($E523-5)),$H531-SUM($H527:I527)))))</f>
        <v>0</v>
      </c>
      <c r="K527" s="40">
        <f>IF(OR($E523="n/a",J532=0),0,IF($H531&gt;0,(MIN($H531/IF($E523&lt;=5,1,($E523-5)),$H531-SUM($H527:J527))), (MAX($H531/IF($E523&lt;=5,1,($E523-5)),$H531-SUM($H527:J527)))))</f>
        <v>0</v>
      </c>
      <c r="L527" s="40">
        <f>IF(OR($E523="n/a",K532=0),0,IF($H531&gt;0,(MIN($H531/IF($E523&lt;=5,1,($E523-5)),$H531-SUM($H527:K527))), (MAX($H531/IF($E523&lt;=5,1,($E523-5)),$H531-SUM($H527:K527)))))</f>
        <v>0</v>
      </c>
      <c r="M527" s="40">
        <f>IF(OR($E523="n/a",L532=0),0,IF($H531&gt;0,(MIN($H531/IF($E523&lt;=5,1,($E523-5)),$H531-SUM($H527:L527))), (MAX($H531/IF($E523&lt;=5,1,($E523-5)),$H531-SUM($H527:L527)))))</f>
        <v>0</v>
      </c>
      <c r="N527" s="40">
        <f>IF(OR($E523="n/a",M532=0),0,IF($H531&gt;0,(MIN($H531/IF($E523&lt;=5,1,($E523-5)),$H531-SUM($H527:M527))), (MAX($H531/IF($E523&lt;=5,1,($E523-5)),$H531-SUM($H527:M527)))))</f>
        <v>0</v>
      </c>
      <c r="O527" s="40">
        <f>IF(OR($E523="n/a",N532=0),0,IF($H531&gt;0,(MIN($H531/IF($E523&lt;=5,1,($E523-5)),$H531-SUM($H527:N527))), (MAX($H531/IF($E523&lt;=5,1,($E523-5)),$H531-SUM($H527:N527)))))</f>
        <v>0</v>
      </c>
      <c r="P527" s="40">
        <f>IF(OR($E523="n/a",O532=0),0,IF($H531&gt;0,(MIN($H531/IF($E523&lt;=5,1,($E523-5)),$H531-SUM($H527:O527))), (MAX($H531/IF($E523&lt;=5,1,($E523-5)),$H531-SUM($H527:O527)))))</f>
        <v>0</v>
      </c>
      <c r="Q527" s="40">
        <f>IF(OR($E523="n/a",P532=0),0,IF($H531&gt;0,(MIN($H531/IF($E523&lt;=5,1,($E523-5)),$H531-SUM($H527:P527))), (MAX($H531/IF($E523&lt;=5,1,($E523-5)),$H531-SUM($H527:P527)))))</f>
        <v>0</v>
      </c>
      <c r="R527" s="40">
        <f>IF(OR($E523="n/a",Q532=0),0,IF($H531&gt;0,(MIN($H531/IF($E523&lt;=5,1,($E523-5)),$H531-SUM($H527:Q527))), (MAX($H531/IF($E523&lt;=5,1,($E523-5)),$H531-SUM($H527:Q527)))))</f>
        <v>0</v>
      </c>
      <c r="S527" s="40">
        <f>IF(OR($E523="n/a",R532=0),0,IF($H531&gt;0,(MIN($H531/IF($E523&lt;=5,1,($E523-5)),$H531-SUM($H527:R527))), (MAX($H531/IF($E523&lt;=5,1,($E523-5)),$H531-SUM($H527:R527)))))</f>
        <v>0</v>
      </c>
      <c r="T527" s="40">
        <f>IF(OR($E523="n/a",S532=0),0,IF($H531&gt;0,(MIN($H531/IF($E523&lt;=5,1,($E523-5)),$H531-SUM($H527:S527))), (MAX($H531/IF($E523&lt;=5,1,($E523-5)),$H531-SUM($H527:S527)))))</f>
        <v>0</v>
      </c>
      <c r="U527" s="40">
        <f>IF(OR($E523="n/a",T532=0),0,IF($H531&gt;0,(MIN($H531/IF($E523&lt;=5,1,($E523-5)),$H531-SUM($H527:T527))), (MAX($H531/IF($E523&lt;=5,1,($E523-5)),$H531-SUM($H527:T527)))))</f>
        <v>0</v>
      </c>
      <c r="V527" s="40">
        <f>IF(OR($E523="n/a",U532=0),0,IF($H531&gt;0,(MIN($H531/IF($E523&lt;=5,1,($E523-5)),$H531-SUM($H527:U527))), (MAX($H531/IF($E523&lt;=5,1,($E523-5)),$H531-SUM($H527:U527)))))</f>
        <v>0</v>
      </c>
      <c r="W527" s="40">
        <f>IF(OR($E523="n/a",V532=0),0,IF($H531&gt;0,(MIN($H531/IF($E523&lt;=5,1,($E523-5)),$H531-SUM($H527:V527))), (MAX($H531/IF($E523&lt;=5,1,($E523-5)),$H531-SUM($H527:V527)))))</f>
        <v>0</v>
      </c>
      <c r="X527" s="40">
        <f>IF(OR($E523="n/a",W532=0),0,IF($H531&gt;0,(MIN($H531/IF($E523&lt;=5,1,($E523-5)),$H531-SUM($H527:W527))), (MAX($H531/IF($E523&lt;=5,1,($E523-5)),$H531-SUM($H527:W527)))))</f>
        <v>0</v>
      </c>
      <c r="Y527" s="40">
        <f>IF(OR($E523="n/a",X532=0),0,IF($H531&gt;0,(MIN($H531/IF($E523&lt;=5,1,($E523-5)),$H531-SUM($H527:X527))), (MAX($H531/IF($E523&lt;=5,1,($E523-5)),$H531-SUM($H527:X527)))))</f>
        <v>0</v>
      </c>
      <c r="Z527" s="40">
        <f>IF(OR($E523="n/a",Y532=0),0,IF($H531&gt;0,(MIN($H531/IF($E523&lt;=5,1,($E523-5)),$H531-SUM($H527:Y527))), (MAX($H531/IF($E523&lt;=5,1,($E523-5)),$H531-SUM($H527:Y527)))))</f>
        <v>0</v>
      </c>
      <c r="AA527" s="40">
        <f>IF(OR($E523="n/a",Z532=0),0,IF($H531&gt;0,(MIN($H531/IF($E523&lt;=5,1,($E523-5)),$H531-SUM($H527:Z527))), (MAX($H531/IF($E523&lt;=5,1,($E523-5)),$H531-SUM($H527:Z527)))))</f>
        <v>0</v>
      </c>
      <c r="AB527" s="40">
        <f>IF(OR($E523="n/a",AA532=0),0,IF($H531&gt;0,(MIN($H531/IF($E523&lt;=5,1,($E523-5)),$H531-SUM($H527:AA527))), (MAX($H531/IF($E523&lt;=5,1,($E523-5)),$H531-SUM($H527:AA527)))))</f>
        <v>0</v>
      </c>
      <c r="AC527" s="40">
        <f>IF(OR($E523="n/a",AB532=0),0,IF($H531&gt;0,(MIN($H531/IF($E523&lt;=5,1,($E523-5)),$H531-SUM($H527:AB527))), (MAX($H531/IF($E523&lt;=5,1,($E523-5)),$H531-SUM($H527:AB527)))))</f>
        <v>0</v>
      </c>
      <c r="AD527" s="40">
        <f>IF(OR($E523="n/a",AC532=0),0,IF($H531&gt;0,(MIN($H531/IF($E523&lt;=5,1,($E523-5)),$H531-SUM($H527:AC527))), (MAX($H531/IF($E523&lt;=5,1,($E523-5)),$H531-SUM($H527:AC527)))))</f>
        <v>0</v>
      </c>
      <c r="AE527" s="40">
        <f>IF(OR($E523="n/a",AD532=0),0,IF($H531&gt;0,(MIN($H531/IF($E523&lt;=5,1,($E523-5)),$H531-SUM($H527:AD527))), (MAX($H531/IF($E523&lt;=5,1,($E523-5)),$H531-SUM($H527:AD527)))))</f>
        <v>0</v>
      </c>
      <c r="AF527" s="40">
        <f>IF(OR($E523="n/a",AE532=0),0,IF($H531&gt;0,(MIN($H531/IF($E523&lt;=5,1,($E523-5)),$H531-SUM($H527:AE527))), (MAX($H531/IF($E523&lt;=5,1,($E523-5)),$H531-SUM($H527:AE527)))))</f>
        <v>0</v>
      </c>
      <c r="AG527" s="40">
        <f>IF(OR($E523="n/a",AF532=0),0,IF($H531&gt;0,(MIN($H531/IF($E523&lt;=5,1,($E523-5)),$H531-SUM($H527:AF527))), (MAX($H531/IF($E523&lt;=5,1,($E523-5)),$H531-SUM($H527:AF527)))))</f>
        <v>0</v>
      </c>
      <c r="AH527" s="40">
        <f>IF(OR($E523="n/a",AG532=0),0,IF($H531&gt;0,(MIN($H531/IF($E523&lt;=5,1,($E523-5)),$H531-SUM($H527:AG527))), (MAX($H531/IF($E523&lt;=5,1,($E523-5)),$H531-SUM($H527:AG527)))))</f>
        <v>0</v>
      </c>
      <c r="AI527" s="40">
        <f>IF(OR($E523="n/a",AH532=0),0,IF($H531&gt;0,(MIN($H531/IF($E523&lt;=5,1,($E523-5)),$H531-SUM($H527:AH527))), (MAX($H531/IF($E523&lt;=5,1,($E523-5)),$H531-SUM($H527:AH527)))))</f>
        <v>0</v>
      </c>
      <c r="AJ527" s="40">
        <f>IF(OR($E523="n/a",AI532=0),0,IF($H531&gt;0,(MIN($H531/IF($E523&lt;=5,1,($E523-5)),$H531-SUM($H527:AI527))), (MAX($H531/IF($E523&lt;=5,1,($E523-5)),$H531-SUM($H527:AI527)))))</f>
        <v>0</v>
      </c>
      <c r="AK527" s="40">
        <f>IF(OR($E523="n/a",AJ532=0),0,IF($H531&gt;0,(MIN($H531/IF($E523&lt;=5,1,($E523-5)),$H531-SUM($H527:AJ527))), (MAX($H531/IF($E523&lt;=5,1,($E523-5)),$H531-SUM($H527:AJ527)))))</f>
        <v>0</v>
      </c>
      <c r="AL527" s="40">
        <f>IF(OR($E523="n/a",AK532=0),0,IF($H531&gt;0,(MIN($H531/IF($E523&lt;=5,1,($E523-5)),$H531-SUM($H527:AK527))), (MAX($H531/IF($E523&lt;=5,1,($E523-5)),$H531-SUM($H527:AK527)))))</f>
        <v>0</v>
      </c>
      <c r="AM527" s="40">
        <f>IF(OR($E523="n/a",AL532=0),0,IF($H531&gt;0,(MIN($H531/IF($E523&lt;=5,1,($E523-5)),$H531-SUM($H527:AL527))), (MAX($H531/IF($E523&lt;=5,1,($E523-5)),$H531-SUM($H527:AL527)))))</f>
        <v>0</v>
      </c>
      <c r="AN527" s="40">
        <f>IF(OR($E523="n/a",AM532=0),0,IF($H531&gt;0,(MIN($H531/IF($E523&lt;=5,1,($E523-5)),$H531-SUM($H527:AM527))), (MAX($H531/IF($E523&lt;=5,1,($E523-5)),$H531-SUM($H527:AM527)))))</f>
        <v>0</v>
      </c>
      <c r="AO527" s="40">
        <f>IF(OR($E523="n/a",AN532=0),0,IF($H531&gt;0,(MIN($H531/IF($E523&lt;=5,1,($E523-5)),$H531-SUM($H527:AN527))), (MAX($H531/IF($E523&lt;=5,1,($E523-5)),$H531-SUM($H527:AN527)))))</f>
        <v>0</v>
      </c>
      <c r="AP527" s="40">
        <f>IF(OR($E523="n/a",AO532=0),0,IF($H531&gt;0,(MIN($H531/IF($E523&lt;=5,1,($E523-5)),$H531-SUM($H527:AO527))), (MAX($H531/IF($E523&lt;=5,1,($E523-5)),$H531-SUM($H527:AO527)))))</f>
        <v>0</v>
      </c>
      <c r="AQ527" s="40">
        <f>IF(OR($E523="n/a",AP532=0),0,IF($H531&gt;0,(MIN($H531/IF($E523&lt;=5,1,($E523-5)),$H531-SUM($H527:AP527))), (MAX($H531/IF($E523&lt;=5,1,($E523-5)),$H531-SUM($H527:AP527)))))</f>
        <v>0</v>
      </c>
      <c r="AR527" s="40">
        <f>IF(OR($E523="n/a",AQ532=0),0,IF($H531&gt;0,(MIN($H531/IF($E523&lt;=5,1,($E523-5)),$H531-SUM($H527:AQ527))), (MAX($H531/IF($E523&lt;=5,1,($E523-5)),$H531-SUM($H527:AQ527)))))</f>
        <v>0</v>
      </c>
      <c r="AS527" s="40">
        <f>IF(OR($E523="n/a",AR532=0),0,IF($H531&gt;0,(MIN($H531/IF($E523&lt;=5,1,($E523-5)),$H531-SUM($H527:AR527))), (MAX($H531/IF($E523&lt;=5,1,($E523-5)),$H531-SUM($H527:AR527)))))</f>
        <v>0</v>
      </c>
      <c r="AT527" s="40">
        <f>IF(OR($E523="n/a",AS532=0),0,IF($H531&gt;0,(MIN($H531/IF($E523&lt;=5,1,($E523-5)),$H531-SUM($H527:AS527))), (MAX($H531/IF($E523&lt;=5,1,($E523-5)),$H531-SUM($H527:AS527)))))</f>
        <v>0</v>
      </c>
      <c r="AU527" s="40">
        <f>IF(OR($E523="n/a",AT532=0),0,IF($H531&gt;0,(MIN($H531/IF($E523&lt;=5,1,($E523-5)),$H531-SUM($H527:AT527))), (MAX($H531/IF($E523&lt;=5,1,($E523-5)),$H531-SUM($H527:AT527)))))</f>
        <v>0</v>
      </c>
      <c r="AV527" s="40">
        <f>IF(OR($E523="n/a",AU532=0),0,IF($H531&gt;0,(MIN($H531/IF($E523&lt;=5,1,($E523-5)),$H531-SUM($H527:AU527))), (MAX($H531/IF($E523&lt;=5,1,($E523-5)),$H531-SUM($H527:AU527)))))</f>
        <v>0</v>
      </c>
      <c r="AW527" s="40">
        <f>IF(OR($E523="n/a",AV532=0),0,IF($H531&gt;0,(MIN($H531/IF($E523&lt;=5,1,($E523-5)),$H531-SUM($H527:AV527))), (MAX($H531/IF($E523&lt;=5,1,($E523-5)),$H531-SUM($H527:AV527)))))</f>
        <v>0</v>
      </c>
      <c r="AX527" s="40">
        <f>IF(OR($E523="n/a",AW532=0),0,IF($H531&gt;0,(MIN($H531/IF($E523&lt;=5,1,($E523-5)),$H531-SUM($H527:AW527))), (MAX($H531/IF($E523&lt;=5,1,($E523-5)),$H531-SUM($H527:AW527)))))</f>
        <v>0</v>
      </c>
      <c r="AY527" s="40">
        <f>IF(OR($E523="n/a",AX532=0),0,IF($H531&gt;0,(MIN($H531/IF($E523&lt;=5,1,($E523-5)),$H531-SUM($H527:AX527))), (MAX($H531/IF($E523&lt;=5,1,($E523-5)),$H531-SUM($H527:AX527)))))</f>
        <v>0</v>
      </c>
      <c r="AZ527" s="40">
        <f>IF(OR($E523="n/a",AY532=0),0,IF($H531&gt;0,(MIN($H531/IF($E523&lt;=5,1,($E523-5)),$H531-SUM($H527:AY527))), (MAX($H531/IF($E523&lt;=5,1,($E523-5)),$H531-SUM($H527:AY527)))))</f>
        <v>0</v>
      </c>
      <c r="BA527" s="40">
        <f>IF(OR($E523="n/a",AZ532=0),0,IF($H531&gt;0,(MIN($H531/IF($E523&lt;=5,1,($E523-5)),$H531-SUM($H527:AZ527))), (MAX($H531/IF($E523&lt;=5,1,($E523-5)),$H531-SUM($H527:AZ527)))))</f>
        <v>0</v>
      </c>
      <c r="BB527" s="40">
        <f>IF(OR($E523="n/a",BA532=0),0,IF($H531&gt;0,(MIN($H531/IF($E523&lt;=5,1,($E523-5)),$H531-SUM($H527:BA527))), (MAX($H531/IF($E523&lt;=5,1,($E523-5)),$H531-SUM($H527:BA527)))))</f>
        <v>0</v>
      </c>
      <c r="BC527" s="40">
        <f>IF(OR($E523="n/a",BB532=0),0,IF($H531&gt;0,(MIN($H531/IF($E523&lt;=5,1,($E523-5)),$H531-SUM($H527:BB527))), (MAX($H531/IF($E523&lt;=5,1,($E523-5)),$H531-SUM($H527:BB527)))))</f>
        <v>0</v>
      </c>
      <c r="BD527" s="40">
        <f>IF(OR($E523="n/a",BC532=0),0,IF($H531&gt;0,(MIN($H531/IF($E523&lt;=5,1,($E523-5)),$H531-SUM($H527:BC527))), (MAX($H531/IF($E523&lt;=5,1,($E523-5)),$H531-SUM($H527:BC527)))))</f>
        <v>0</v>
      </c>
      <c r="BE527" s="40">
        <f>IF(OR($E523="n/a",BD532=0),0,IF($H531&gt;0,(MIN($H531/IF($E523&lt;=5,1,($E523-5)),$H531-SUM($H527:BD527))), (MAX($H531/IF($E523&lt;=5,1,($E523-5)),$H531-SUM($H527:BD527)))))</f>
        <v>0</v>
      </c>
      <c r="BF527" s="40">
        <f>IF(OR($E523="n/a",BE532=0),0,IF($H531&gt;0,(MIN($H531/IF($E523&lt;=5,1,($E523-5)),$H531-SUM($H527:BE527))), (MAX($H531/IF($E523&lt;=5,1,($E523-5)),$H531-SUM($H527:BE527)))))</f>
        <v>0</v>
      </c>
      <c r="BG527" s="40">
        <f>IF(OR($E523="n/a",BF532=0),0,IF($H531&gt;0,(MIN($H531/IF($E523&lt;=5,1,($E523-5)),$H531-SUM($H527:BF527))), (MAX($H531/IF($E523&lt;=5,1,($E523-5)),$H531-SUM($H527:BF527)))))</f>
        <v>0</v>
      </c>
      <c r="BH527" s="40">
        <f>IF(OR($E523="n/a",BG532=0),0,IF($H531&gt;0,(MIN($H531/IF($E523&lt;=5,1,($E523-5)),$H531-SUM($H527:BG527))), (MAX($H531/IF($E523&lt;=5,1,($E523-5)),$H531-SUM($H527:BG527)))))</f>
        <v>0</v>
      </c>
      <c r="BI527" s="40">
        <f>IF(OR($E523="n/a",BH532=0),0,IF($H531&gt;0,(MIN($H531/IF($E523&lt;=5,1,($E523-5)),$H531-SUM($H527:BH527))), (MAX($H531/IF($E523&lt;=5,1,($E523-5)),$H531-SUM($H527:BH527)))))</f>
        <v>0</v>
      </c>
      <c r="BJ527" s="40">
        <f>IF(OR($E523="n/a",BI532=0),0,IF($H531&gt;0,(MIN($H531/IF($E523&lt;=5,1,($E523-5)),$H531-SUM($H527:BI527))), (MAX($H531/IF($E523&lt;=5,1,($E523-5)),$H531-SUM($H527:BI527)))))</f>
        <v>0</v>
      </c>
      <c r="BK527" s="40">
        <f>IF(OR($E523="n/a",BJ532=0),0,IF($H531&gt;0,(MIN($H531/IF($E523&lt;=5,1,($E523-5)),$H531-SUM($H527:BJ527))), (MAX($H531/IF($E523&lt;=5,1,($E523-5)),$H531-SUM($H527:BJ527)))))</f>
        <v>0</v>
      </c>
    </row>
    <row r="528" spans="2:63" hidden="1" outlineLevel="1" x14ac:dyDescent="0.3">
      <c r="B528" t="s">
        <v>46</v>
      </c>
    </row>
    <row r="529" spans="2:63" hidden="1" outlineLevel="1" x14ac:dyDescent="0.3">
      <c r="B529" t="s">
        <v>42</v>
      </c>
      <c r="H529" s="14"/>
    </row>
    <row r="530" spans="2:63" hidden="1" outlineLevel="1" x14ac:dyDescent="0.3">
      <c r="B530" t="s">
        <v>43</v>
      </c>
      <c r="D530" s="71"/>
      <c r="E530" s="71"/>
      <c r="F530" s="71"/>
      <c r="G530" s="71"/>
      <c r="H530" s="83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</row>
    <row r="531" spans="2:63" hidden="1" outlineLevel="1" x14ac:dyDescent="0.3">
      <c r="B531" t="s">
        <v>29</v>
      </c>
      <c r="H531" s="14">
        <f>SUM(H529:H530)</f>
        <v>0</v>
      </c>
    </row>
    <row r="532" spans="2:63" hidden="1" outlineLevel="1" x14ac:dyDescent="0.3">
      <c r="B532" t="s">
        <v>44</v>
      </c>
      <c r="C532" s="9">
        <f>D523</f>
        <v>0</v>
      </c>
      <c r="D532" s="9">
        <f>C532-D526-D527+D531</f>
        <v>0</v>
      </c>
      <c r="E532" s="9">
        <f t="shared" ref="E532" si="617">D532-E526-E527+E531</f>
        <v>0</v>
      </c>
      <c r="F532" s="9">
        <f t="shared" ref="F532" si="618">E532-F526-F527+F531</f>
        <v>0</v>
      </c>
      <c r="G532" s="9">
        <f t="shared" ref="G532" si="619">F532-G526-G527+G531</f>
        <v>0</v>
      </c>
      <c r="H532" s="14">
        <f>G532-H526-H527+H531</f>
        <v>0</v>
      </c>
      <c r="I532" s="23">
        <f t="shared" ref="I532" si="620">H532-I526-I527+I531</f>
        <v>0</v>
      </c>
      <c r="J532" s="9">
        <f t="shared" ref="J532" si="621">I532-J526-J527+J531</f>
        <v>0</v>
      </c>
      <c r="K532" s="9">
        <f t="shared" ref="K532" si="622">J532-K526-K527+K531</f>
        <v>0</v>
      </c>
      <c r="L532" s="9">
        <f t="shared" ref="L532" si="623">K532-L526-L527+L531</f>
        <v>0</v>
      </c>
      <c r="M532" s="9">
        <f t="shared" ref="M532" si="624">L532-M526-M527+M531</f>
        <v>0</v>
      </c>
      <c r="N532" s="9">
        <f t="shared" ref="N532" si="625">M532-N526-N527+N531</f>
        <v>0</v>
      </c>
      <c r="O532" s="9">
        <f t="shared" ref="O532" si="626">N532-O526-O527+O531</f>
        <v>0</v>
      </c>
      <c r="P532" s="9">
        <f t="shared" ref="P532" si="627">O532-P526-P527+P531</f>
        <v>0</v>
      </c>
      <c r="Q532" s="9">
        <f t="shared" ref="Q532" si="628">P532-Q526-Q527+Q531</f>
        <v>0</v>
      </c>
      <c r="R532" s="9">
        <f t="shared" ref="R532" si="629">Q532-R526-R527+R531</f>
        <v>0</v>
      </c>
      <c r="S532" s="9">
        <f t="shared" ref="S532" si="630">R532-S526-S527+S531</f>
        <v>0</v>
      </c>
      <c r="T532" s="9">
        <f t="shared" ref="T532" si="631">S532-T526-T527+T531</f>
        <v>0</v>
      </c>
      <c r="U532" s="9">
        <f t="shared" ref="U532" si="632">T532-U526-U527+U531</f>
        <v>0</v>
      </c>
      <c r="V532" s="9">
        <f t="shared" ref="V532" si="633">U532-V526-V527+V531</f>
        <v>0</v>
      </c>
      <c r="W532" s="9">
        <f t="shared" ref="W532" si="634">V532-W526-W527+W531</f>
        <v>0</v>
      </c>
      <c r="X532" s="9">
        <f t="shared" ref="X532" si="635">W532-X526-X527+X531</f>
        <v>0</v>
      </c>
      <c r="Y532" s="9">
        <f t="shared" ref="Y532" si="636">X532-Y526-Y527+Y531</f>
        <v>0</v>
      </c>
      <c r="Z532" s="9">
        <f t="shared" ref="Z532" si="637">Y532-Z526-Z527+Z531</f>
        <v>0</v>
      </c>
      <c r="AA532" s="9">
        <f t="shared" ref="AA532" si="638">Z532-AA526-AA527+AA531</f>
        <v>0</v>
      </c>
      <c r="AB532" s="9">
        <f t="shared" ref="AB532" si="639">AA532-AB526-AB527+AB531</f>
        <v>0</v>
      </c>
      <c r="AC532" s="9">
        <f t="shared" ref="AC532" si="640">AB532-AC526-AC527+AC531</f>
        <v>0</v>
      </c>
      <c r="AD532" s="9">
        <f t="shared" ref="AD532" si="641">AC532-AD526-AD527+AD531</f>
        <v>0</v>
      </c>
      <c r="AE532" s="9">
        <f t="shared" ref="AE532" si="642">AD532-AE526-AE527+AE531</f>
        <v>0</v>
      </c>
      <c r="AF532" s="9">
        <f t="shared" ref="AF532" si="643">AE532-AF526-AF527+AF531</f>
        <v>0</v>
      </c>
      <c r="AG532" s="9">
        <f t="shared" ref="AG532" si="644">AF532-AG526-AG527+AG531</f>
        <v>0</v>
      </c>
      <c r="AH532" s="9">
        <f t="shared" ref="AH532" si="645">AG532-AH526-AH527+AH531</f>
        <v>0</v>
      </c>
      <c r="AI532" s="9">
        <f t="shared" ref="AI532" si="646">AH532-AI526-AI527+AI531</f>
        <v>0</v>
      </c>
      <c r="AJ532" s="9">
        <f t="shared" ref="AJ532" si="647">AI532-AJ526-AJ527+AJ531</f>
        <v>0</v>
      </c>
      <c r="AK532" s="9">
        <f t="shared" ref="AK532" si="648">AJ532-AK526-AK527+AK531</f>
        <v>0</v>
      </c>
      <c r="AL532" s="9">
        <f t="shared" ref="AL532" si="649">AK532-AL526-AL527+AL531</f>
        <v>0</v>
      </c>
      <c r="AM532" s="9">
        <f t="shared" ref="AM532" si="650">AL532-AM526-AM527+AM531</f>
        <v>0</v>
      </c>
      <c r="AN532" s="9">
        <f t="shared" ref="AN532" si="651">AM532-AN526-AN527+AN531</f>
        <v>0</v>
      </c>
      <c r="AO532" s="9">
        <f t="shared" ref="AO532" si="652">AN532-AO526-AO527+AO531</f>
        <v>0</v>
      </c>
      <c r="AP532" s="9">
        <f t="shared" ref="AP532" si="653">AO532-AP526-AP527+AP531</f>
        <v>0</v>
      </c>
      <c r="AQ532" s="9">
        <f t="shared" ref="AQ532" si="654">AP532-AQ526-AQ527+AQ531</f>
        <v>0</v>
      </c>
      <c r="AR532" s="9">
        <f t="shared" ref="AR532" si="655">AQ532-AR526-AR527+AR531</f>
        <v>0</v>
      </c>
      <c r="AS532" s="9">
        <f t="shared" ref="AS532" si="656">AR532-AS526-AS527+AS531</f>
        <v>0</v>
      </c>
      <c r="AT532" s="9">
        <f t="shared" ref="AT532" si="657">AS532-AT526-AT527+AT531</f>
        <v>0</v>
      </c>
      <c r="AU532" s="9">
        <f t="shared" ref="AU532" si="658">AT532-AU526-AU527+AU531</f>
        <v>0</v>
      </c>
      <c r="AV532" s="9">
        <f t="shared" ref="AV532" si="659">AU532-AV526-AV527+AV531</f>
        <v>0</v>
      </c>
      <c r="AW532" s="9">
        <f t="shared" ref="AW532" si="660">AV532-AW526-AW527+AW531</f>
        <v>0</v>
      </c>
      <c r="AX532" s="9">
        <f t="shared" ref="AX532" si="661">AW532-AX526-AX527+AX531</f>
        <v>0</v>
      </c>
      <c r="AY532" s="9">
        <f t="shared" ref="AY532" si="662">AX532-AY526-AY527+AY531</f>
        <v>0</v>
      </c>
      <c r="AZ532" s="9">
        <f t="shared" ref="AZ532" si="663">AY532-AZ526-AZ527+AZ531</f>
        <v>0</v>
      </c>
      <c r="BA532" s="9">
        <f t="shared" ref="BA532" si="664">AZ532-BA526-BA527+BA531</f>
        <v>0</v>
      </c>
      <c r="BB532" s="9">
        <f t="shared" ref="BB532" si="665">BA532-BB526-BB527+BB531</f>
        <v>0</v>
      </c>
      <c r="BC532" s="9">
        <f t="shared" ref="BC532" si="666">BB532-BC526-BC527+BC531</f>
        <v>0</v>
      </c>
      <c r="BD532" s="9">
        <f t="shared" ref="BD532" si="667">BC532-BD526-BD527+BD531</f>
        <v>0</v>
      </c>
      <c r="BE532" s="9">
        <f t="shared" ref="BE532" si="668">BD532-BE526-BE527+BE531</f>
        <v>0</v>
      </c>
      <c r="BF532" s="9">
        <f t="shared" ref="BF532" si="669">BE532-BF526-BF527+BF531</f>
        <v>0</v>
      </c>
      <c r="BG532" s="9">
        <f t="shared" ref="BG532" si="670">BF532-BG526-BG527+BG531</f>
        <v>0</v>
      </c>
      <c r="BH532" s="9">
        <f t="shared" ref="BH532" si="671">BG532-BH526-BH527+BH531</f>
        <v>0</v>
      </c>
      <c r="BI532" s="9">
        <f t="shared" ref="BI532" si="672">BH532-BI526-BI527+BI531</f>
        <v>0</v>
      </c>
      <c r="BJ532" s="9">
        <f t="shared" ref="BJ532" si="673">BI532-BJ526-BJ527+BJ531</f>
        <v>0</v>
      </c>
      <c r="BK532" s="9">
        <f t="shared" ref="BK532" si="674">BJ532-BK526-BK527+BK531</f>
        <v>0</v>
      </c>
    </row>
    <row r="533" spans="2:63" hidden="1" outlineLevel="1" x14ac:dyDescent="0.3"/>
    <row r="534" spans="2:63" hidden="1" outlineLevel="1" x14ac:dyDescent="0.3"/>
    <row r="535" spans="2:63" hidden="1" outlineLevel="1" x14ac:dyDescent="0.3">
      <c r="B535" t="s">
        <v>27</v>
      </c>
      <c r="D535" s="8">
        <f>Inputs!E27*(1+IF(D2&lt;="2017",Inputs!E10,Inputs!E9))^0.5</f>
        <v>0</v>
      </c>
      <c r="E535" s="8">
        <f>Inputs!F27*(1+IF(E2&lt;="2017",Inputs!F10,Inputs!F9))^0.5</f>
        <v>0</v>
      </c>
      <c r="F535" s="8">
        <f>Inputs!G27*(1+IF(F2&lt;="2017",Inputs!G10,Inputs!G9))^0.5</f>
        <v>0</v>
      </c>
      <c r="G535" s="8">
        <f>Inputs!H27*(1+IF(G2&lt;="2017",Inputs!H10,Inputs!H9))^0.5</f>
        <v>0</v>
      </c>
      <c r="H535" s="11">
        <f>Inputs!I27*(1+IF(H2&lt;="2017",Inputs!I10,Inputs!I9))^0.5</f>
        <v>0</v>
      </c>
      <c r="I535" s="12">
        <f>Inputs!J27*(1+IF(I2&lt;="2017",Inputs!J10,Inputs!J9))^0.5</f>
        <v>0</v>
      </c>
      <c r="J535" s="8">
        <f>Inputs!K27*(1+IF(J2&lt;="2017",Inputs!K10,Inputs!K9))^0.5</f>
        <v>0</v>
      </c>
      <c r="K535" s="8">
        <f>Inputs!L27*(1+IF(K2&lt;="2017",Inputs!L10,Inputs!L9))^0.5</f>
        <v>0</v>
      </c>
      <c r="L535" s="8">
        <f>Inputs!M27*(1+IF(L2&lt;="2017",Inputs!M10,Inputs!M9))^0.5</f>
        <v>0</v>
      </c>
      <c r="M535" s="8">
        <f>Inputs!N27*(1+IF(M2&lt;="2017",Inputs!N10,Inputs!N9))^0.5</f>
        <v>0</v>
      </c>
    </row>
    <row r="536" spans="2:63" hidden="1" outlineLevel="1" x14ac:dyDescent="0.3"/>
    <row r="537" spans="2:63" hidden="1" outlineLevel="1" x14ac:dyDescent="0.3">
      <c r="B537" t="s">
        <v>48</v>
      </c>
    </row>
    <row r="538" spans="2:63" hidden="1" outlineLevel="1" x14ac:dyDescent="0.3">
      <c r="B538" s="15">
        <v>2013</v>
      </c>
      <c r="C538">
        <v>1</v>
      </c>
      <c r="E538" s="16">
        <f>IF($F$523="n/a",0,IF(E$3&lt;=$C538,0,IF(E$3&gt;($F$523+$C538),INDEX($D$535:$W$535,,$C538)-SUM($D538:D538),INDEX($D$535:$W$535,,$C538)/$F$523)))</f>
        <v>0</v>
      </c>
      <c r="F538" s="16">
        <f>IF($F$523="n/a",0,IF(F$3&lt;=$C538,0,IF(F$3&gt;($F$523+$C538),INDEX($D$535:$W$535,,$C538)-SUM($D538:E538),INDEX($D$535:$W$535,,$C538)/$F$523)))</f>
        <v>0</v>
      </c>
      <c r="G538" s="16">
        <f>IF($F$523="n/a",0,IF(G$3&lt;=$C538,0,IF(G$3&gt;($F$523+$C538),INDEX($D$535:$W$535,,$C538)-SUM($D538:F538),INDEX($D$535:$W$535,,$C538)/$F$523)))</f>
        <v>0</v>
      </c>
      <c r="H538" s="21">
        <f>IF($F$523="n/a",0,IF(H$3&lt;=$C538,0,IF(H$3&gt;($F$523+$C538),INDEX($D$535:$W$535,,$C538)-SUM($D538:G538),INDEX($D$535:$W$535,,$C538)/$F$523)))</f>
        <v>0</v>
      </c>
      <c r="I538" s="43">
        <f>IF($F$523="n/a",0,IF(I$3&lt;=$C538,0,IF(I$3&gt;($F$523+$C538),INDEX($D$535:$W$535,,$C538)-SUM($D538:H538),INDEX($D$535:$W$535,,$C538)/$F$523)))</f>
        <v>0</v>
      </c>
      <c r="J538" s="16">
        <f>IF($F$523="n/a",0,IF(J$3&lt;=$C538,0,IF(J$3&gt;($F$523+$C538),INDEX($D$535:$W$535,,$C538)-SUM($D538:I538),INDEX($D$535:$W$535,,$C538)/$F$523)))</f>
        <v>0</v>
      </c>
      <c r="K538" s="16">
        <f>IF($F$523="n/a",0,IF(K$3&lt;=$C538,0,IF(K$3&gt;($F$523+$C538),INDEX($D$535:$W$535,,$C538)-SUM($D538:J538),INDEX($D$535:$W$535,,$C538)/$F$523)))</f>
        <v>0</v>
      </c>
      <c r="L538" s="16">
        <f>IF($F$523="n/a",0,IF(L$3&lt;=$C538,0,IF(L$3&gt;($F$523+$C538),INDEX($D$535:$W$535,,$C538)-SUM($D538:K538),INDEX($D$535:$W$535,,$C538)/$F$523)))</f>
        <v>0</v>
      </c>
      <c r="M538" s="16">
        <f>IF($F$523="n/a",0,IF(M$3&lt;=$C538,0,IF(M$3&gt;($F$523+$C538),INDEX($D$535:$W$535,,$C538)-SUM($D538:L538),INDEX($D$535:$W$535,,$C538)/$F$523)))</f>
        <v>0</v>
      </c>
      <c r="N538" s="16">
        <f>IF($F$523="n/a",0,IF(N$3&lt;=$C538,0,IF(N$3&gt;($F$523+$C538),INDEX($D$535:$W$535,,$C538)-SUM($D538:M538),INDEX($D$535:$W$535,,$C538)/$F$523)))</f>
        <v>0</v>
      </c>
      <c r="O538" s="16">
        <f>IF($F$523="n/a",0,IF(O$3&lt;=$C538,0,IF(O$3&gt;($F$523+$C538),INDEX($D$535:$W$535,,$C538)-SUM($D538:N538),INDEX($D$535:$W$535,,$C538)/$F$523)))</f>
        <v>0</v>
      </c>
      <c r="P538" s="16">
        <f>IF($F$523="n/a",0,IF(P$3&lt;=$C538,0,IF(P$3&gt;($F$523+$C538),INDEX($D$535:$W$535,,$C538)-SUM($D538:O538),INDEX($D$535:$W$535,,$C538)/$F$523)))</f>
        <v>0</v>
      </c>
      <c r="Q538" s="16">
        <f>IF($F$523="n/a",0,IF(Q$3&lt;=$C538,0,IF(Q$3&gt;($F$523+$C538),INDEX($D$535:$W$535,,$C538)-SUM($D538:P538),INDEX($D$535:$W$535,,$C538)/$F$523)))</f>
        <v>0</v>
      </c>
      <c r="R538" s="16">
        <f>IF($F$523="n/a",0,IF(R$3&lt;=$C538,0,IF(R$3&gt;($F$523+$C538),INDEX($D$535:$W$535,,$C538)-SUM($D538:Q538),INDEX($D$535:$W$535,,$C538)/$F$523)))</f>
        <v>0</v>
      </c>
      <c r="S538" s="16">
        <f>IF($F$523="n/a",0,IF(S$3&lt;=$C538,0,IF(S$3&gt;($F$523+$C538),INDEX($D$535:$W$535,,$C538)-SUM($D538:R538),INDEX($D$535:$W$535,,$C538)/$F$523)))</f>
        <v>0</v>
      </c>
      <c r="T538" s="16">
        <f>IF($F$523="n/a",0,IF(T$3&lt;=$C538,0,IF(T$3&gt;($F$523+$C538),INDEX($D$535:$W$535,,$C538)-SUM($D538:S538),INDEX($D$535:$W$535,,$C538)/$F$523)))</f>
        <v>0</v>
      </c>
      <c r="U538" s="16">
        <f>IF($F$523="n/a",0,IF(U$3&lt;=$C538,0,IF(U$3&gt;($F$523+$C538),INDEX($D$535:$W$535,,$C538)-SUM($D538:T538),INDEX($D$535:$W$535,,$C538)/$F$523)))</f>
        <v>0</v>
      </c>
      <c r="V538" s="16">
        <f>IF($F$523="n/a",0,IF(V$3&lt;=$C538,0,IF(V$3&gt;($F$523+$C538),INDEX($D$535:$W$535,,$C538)-SUM($D538:U538),INDEX($D$535:$W$535,,$C538)/$F$523)))</f>
        <v>0</v>
      </c>
      <c r="W538" s="16">
        <f>IF($F$523="n/a",0,IF(W$3&lt;=$C538,0,IF(W$3&gt;($F$523+$C538),INDEX($D$535:$W$535,,$C538)-SUM($D538:V538),INDEX($D$535:$W$535,,$C538)/$F$523)))</f>
        <v>0</v>
      </c>
      <c r="X538" s="16">
        <f>IF($F$523="n/a",0,IF(X$3&lt;=$C538,0,IF(X$3&gt;($F$523+$C538),INDEX($D$535:$W$535,,$C538)-SUM($D538:W538),INDEX($D$535:$W$535,,$C538)/$F$523)))</f>
        <v>0</v>
      </c>
      <c r="Y538" s="16">
        <f>IF($F$523="n/a",0,IF(Y$3&lt;=$C538,0,IF(Y$3&gt;($F$523+$C538),INDEX($D$535:$W$535,,$C538)-SUM($D538:X538),INDEX($D$535:$W$535,,$C538)/$F$523)))</f>
        <v>0</v>
      </c>
      <c r="Z538" s="16">
        <f>IF($F$523="n/a",0,IF(Z$3&lt;=$C538,0,IF(Z$3&gt;($F$523+$C538),INDEX($D$535:$W$535,,$C538)-SUM($D538:Y538),INDEX($D$535:$W$535,,$C538)/$F$523)))</f>
        <v>0</v>
      </c>
      <c r="AA538" s="16">
        <f>IF($F$523="n/a",0,IF(AA$3&lt;=$C538,0,IF(AA$3&gt;($F$523+$C538),INDEX($D$535:$W$535,,$C538)-SUM($D538:Z538),INDEX($D$535:$W$535,,$C538)/$F$523)))</f>
        <v>0</v>
      </c>
      <c r="AB538" s="16">
        <f>IF($F$523="n/a",0,IF(AB$3&lt;=$C538,0,IF(AB$3&gt;($F$523+$C538),INDEX($D$535:$W$535,,$C538)-SUM($D538:AA538),INDEX($D$535:$W$535,,$C538)/$F$523)))</f>
        <v>0</v>
      </c>
      <c r="AC538" s="16">
        <f>IF($F$523="n/a",0,IF(AC$3&lt;=$C538,0,IF(AC$3&gt;($F$523+$C538),INDEX($D$535:$W$535,,$C538)-SUM($D538:AB538),INDEX($D$535:$W$535,,$C538)/$F$523)))</f>
        <v>0</v>
      </c>
      <c r="AD538" s="16">
        <f>IF($F$523="n/a",0,IF(AD$3&lt;=$C538,0,IF(AD$3&gt;($F$523+$C538),INDEX($D$535:$W$535,,$C538)-SUM($D538:AC538),INDEX($D$535:$W$535,,$C538)/$F$523)))</f>
        <v>0</v>
      </c>
      <c r="AE538" s="16">
        <f>IF($F$523="n/a",0,IF(AE$3&lt;=$C538,0,IF(AE$3&gt;($F$523+$C538),INDEX($D$535:$W$535,,$C538)-SUM($D538:AD538),INDEX($D$535:$W$535,,$C538)/$F$523)))</f>
        <v>0</v>
      </c>
      <c r="AF538" s="16">
        <f>IF($F$523="n/a",0,IF(AF$3&lt;=$C538,0,IF(AF$3&gt;($F$523+$C538),INDEX($D$535:$W$535,,$C538)-SUM($D538:AE538),INDEX($D$535:$W$535,,$C538)/$F$523)))</f>
        <v>0</v>
      </c>
      <c r="AG538" s="16">
        <f>IF($F$523="n/a",0,IF(AG$3&lt;=$C538,0,IF(AG$3&gt;($F$523+$C538),INDEX($D$535:$W$535,,$C538)-SUM($D538:AF538),INDEX($D$535:$W$535,,$C538)/$F$523)))</f>
        <v>0</v>
      </c>
      <c r="AH538" s="16">
        <f>IF($F$523="n/a",0,IF(AH$3&lt;=$C538,0,IF(AH$3&gt;($F$523+$C538),INDEX($D$535:$W$535,,$C538)-SUM($D538:AG538),INDEX($D$535:$W$535,,$C538)/$F$523)))</f>
        <v>0</v>
      </c>
      <c r="AI538" s="16">
        <f>IF($F$523="n/a",0,IF(AI$3&lt;=$C538,0,IF(AI$3&gt;($F$523+$C538),INDEX($D$535:$W$535,,$C538)-SUM($D538:AH538),INDEX($D$535:$W$535,,$C538)/$F$523)))</f>
        <v>0</v>
      </c>
      <c r="AJ538" s="16">
        <f>IF($F$523="n/a",0,IF(AJ$3&lt;=$C538,0,IF(AJ$3&gt;($F$523+$C538),INDEX($D$535:$W$535,,$C538)-SUM($D538:AI538),INDEX($D$535:$W$535,,$C538)/$F$523)))</f>
        <v>0</v>
      </c>
      <c r="AK538" s="16">
        <f>IF($F$523="n/a",0,IF(AK$3&lt;=$C538,0,IF(AK$3&gt;($F$523+$C538),INDEX($D$535:$W$535,,$C538)-SUM($D538:AJ538),INDEX($D$535:$W$535,,$C538)/$F$523)))</f>
        <v>0</v>
      </c>
      <c r="AL538" s="16">
        <f>IF($F$523="n/a",0,IF(AL$3&lt;=$C538,0,IF(AL$3&gt;($F$523+$C538),INDEX($D$535:$W$535,,$C538)-SUM($D538:AK538),INDEX($D$535:$W$535,,$C538)/$F$523)))</f>
        <v>0</v>
      </c>
      <c r="AM538" s="16">
        <f>IF($F$523="n/a",0,IF(AM$3&lt;=$C538,0,IF(AM$3&gt;($F$523+$C538),INDEX($D$535:$W$535,,$C538)-SUM($D538:AL538),INDEX($D$535:$W$535,,$C538)/$F$523)))</f>
        <v>0</v>
      </c>
      <c r="AN538" s="16">
        <f>IF($F$523="n/a",0,IF(AN$3&lt;=$C538,0,IF(AN$3&gt;($F$523+$C538),INDEX($D$535:$W$535,,$C538)-SUM($D538:AM538),INDEX($D$535:$W$535,,$C538)/$F$523)))</f>
        <v>0</v>
      </c>
      <c r="AO538" s="16">
        <f>IF($F$523="n/a",0,IF(AO$3&lt;=$C538,0,IF(AO$3&gt;($F$523+$C538),INDEX($D$535:$W$535,,$C538)-SUM($D538:AN538),INDEX($D$535:$W$535,,$C538)/$F$523)))</f>
        <v>0</v>
      </c>
      <c r="AP538" s="16">
        <f>IF($F$523="n/a",0,IF(AP$3&lt;=$C538,0,IF(AP$3&gt;($F$523+$C538),INDEX($D$535:$W$535,,$C538)-SUM($D538:AO538),INDEX($D$535:$W$535,,$C538)/$F$523)))</f>
        <v>0</v>
      </c>
      <c r="AQ538" s="16">
        <f>IF($F$523="n/a",0,IF(AQ$3&lt;=$C538,0,IF(AQ$3&gt;($F$523+$C538),INDEX($D$535:$W$535,,$C538)-SUM($D538:AP538),INDEX($D$535:$W$535,,$C538)/$F$523)))</f>
        <v>0</v>
      </c>
      <c r="AR538" s="16">
        <f>IF($F$523="n/a",0,IF(AR$3&lt;=$C538,0,IF(AR$3&gt;($F$523+$C538),INDEX($D$535:$W$535,,$C538)-SUM($D538:AQ538),INDEX($D$535:$W$535,,$C538)/$F$523)))</f>
        <v>0</v>
      </c>
      <c r="AS538" s="16">
        <f>IF($F$523="n/a",0,IF(AS$3&lt;=$C538,0,IF(AS$3&gt;($F$523+$C538),INDEX($D$535:$W$535,,$C538)-SUM($D538:AR538),INDEX($D$535:$W$535,,$C538)/$F$523)))</f>
        <v>0</v>
      </c>
      <c r="AT538" s="16">
        <f>IF($F$523="n/a",0,IF(AT$3&lt;=$C538,0,IF(AT$3&gt;($F$523+$C538),INDEX($D$535:$W$535,,$C538)-SUM($D538:AS538),INDEX($D$535:$W$535,,$C538)/$F$523)))</f>
        <v>0</v>
      </c>
      <c r="AU538" s="16">
        <f>IF($F$523="n/a",0,IF(AU$3&lt;=$C538,0,IF(AU$3&gt;($F$523+$C538),INDEX($D$535:$W$535,,$C538)-SUM($D538:AT538),INDEX($D$535:$W$535,,$C538)/$F$523)))</f>
        <v>0</v>
      </c>
      <c r="AV538" s="16">
        <f>IF($F$523="n/a",0,IF(AV$3&lt;=$C538,0,IF(AV$3&gt;($F$523+$C538),INDEX($D$535:$W$535,,$C538)-SUM($D538:AU538),INDEX($D$535:$W$535,,$C538)/$F$523)))</f>
        <v>0</v>
      </c>
      <c r="AW538" s="16">
        <f>IF($F$523="n/a",0,IF(AW$3&lt;=$C538,0,IF(AW$3&gt;($F$523+$C538),INDEX($D$535:$W$535,,$C538)-SUM($D538:AV538),INDEX($D$535:$W$535,,$C538)/$F$523)))</f>
        <v>0</v>
      </c>
      <c r="AX538" s="16">
        <f>IF($F$523="n/a",0,IF(AX$3&lt;=$C538,0,IF(AX$3&gt;($F$523+$C538),INDEX($D$535:$W$535,,$C538)-SUM($D538:AW538),INDEX($D$535:$W$535,,$C538)/$F$523)))</f>
        <v>0</v>
      </c>
      <c r="AY538" s="16">
        <f>IF($F$523="n/a",0,IF(AY$3&lt;=$C538,0,IF(AY$3&gt;($F$523+$C538),INDEX($D$535:$W$535,,$C538)-SUM($D538:AX538),INDEX($D$535:$W$535,,$C538)/$F$523)))</f>
        <v>0</v>
      </c>
      <c r="AZ538" s="16">
        <f>IF($F$523="n/a",0,IF(AZ$3&lt;=$C538,0,IF(AZ$3&gt;($F$523+$C538),INDEX($D$535:$W$535,,$C538)-SUM($D538:AY538),INDEX($D$535:$W$535,,$C538)/$F$523)))</f>
        <v>0</v>
      </c>
      <c r="BA538" s="16">
        <f>IF($F$523="n/a",0,IF(BA$3&lt;=$C538,0,IF(BA$3&gt;($F$523+$C538),INDEX($D$535:$W$535,,$C538)-SUM($D538:AZ538),INDEX($D$535:$W$535,,$C538)/$F$523)))</f>
        <v>0</v>
      </c>
      <c r="BB538" s="16">
        <f>IF($F$523="n/a",0,IF(BB$3&lt;=$C538,0,IF(BB$3&gt;($F$523+$C538),INDEX($D$535:$W$535,,$C538)-SUM($D538:BA538),INDEX($D$535:$W$535,,$C538)/$F$523)))</f>
        <v>0</v>
      </c>
      <c r="BC538" s="16">
        <f>IF($F$523="n/a",0,IF(BC$3&lt;=$C538,0,IF(BC$3&gt;($F$523+$C538),INDEX($D$535:$W$535,,$C538)-SUM($D538:BB538),INDEX($D$535:$W$535,,$C538)/$F$523)))</f>
        <v>0</v>
      </c>
      <c r="BD538" s="16">
        <f>IF($F$523="n/a",0,IF(BD$3&lt;=$C538,0,IF(BD$3&gt;($F$523+$C538),INDEX($D$535:$W$535,,$C538)-SUM($D538:BC538),INDEX($D$535:$W$535,,$C538)/$F$523)))</f>
        <v>0</v>
      </c>
      <c r="BE538" s="16">
        <f>IF($F$523="n/a",0,IF(BE$3&lt;=$C538,0,IF(BE$3&gt;($F$523+$C538),INDEX($D$535:$W$535,,$C538)-SUM($D538:BD538),INDEX($D$535:$W$535,,$C538)/$F$523)))</f>
        <v>0</v>
      </c>
      <c r="BF538" s="16">
        <f>IF($F$523="n/a",0,IF(BF$3&lt;=$C538,0,IF(BF$3&gt;($F$523+$C538),INDEX($D$535:$W$535,,$C538)-SUM($D538:BE538),INDEX($D$535:$W$535,,$C538)/$F$523)))</f>
        <v>0</v>
      </c>
      <c r="BG538" s="16">
        <f>IF($F$523="n/a",0,IF(BG$3&lt;=$C538,0,IF(BG$3&gt;($F$523+$C538),INDEX($D$535:$W$535,,$C538)-SUM($D538:BF538),INDEX($D$535:$W$535,,$C538)/$F$523)))</f>
        <v>0</v>
      </c>
      <c r="BH538" s="16">
        <f>IF($F$523="n/a",0,IF(BH$3&lt;=$C538,0,IF(BH$3&gt;($F$523+$C538),INDEX($D$535:$W$535,,$C538)-SUM($D538:BG538),INDEX($D$535:$W$535,,$C538)/$F$523)))</f>
        <v>0</v>
      </c>
      <c r="BI538" s="16">
        <f>IF($F$523="n/a",0,IF(BI$3&lt;=$C538,0,IF(BI$3&gt;($F$523+$C538),INDEX($D$535:$W$535,,$C538)-SUM($D538:BH538),INDEX($D$535:$W$535,,$C538)/$F$523)))</f>
        <v>0</v>
      </c>
      <c r="BJ538" s="16">
        <f>IF($F$523="n/a",0,IF(BJ$3&lt;=$C538,0,IF(BJ$3&gt;($F$523+$C538),INDEX($D$535:$W$535,,$C538)-SUM($D538:BI538),INDEX($D$535:$W$535,,$C538)/$F$523)))</f>
        <v>0</v>
      </c>
      <c r="BK538" s="16">
        <f>IF($F$523="n/a",0,IF(BK$3&lt;=$C538,0,IF(BK$3&gt;($F$523+$C538),INDEX($D$535:$W$535,,$C538)-SUM($D538:BJ538),INDEX($D$535:$W$535,,$C538)/$F$523)))</f>
        <v>0</v>
      </c>
    </row>
    <row r="539" spans="2:63" hidden="1" outlineLevel="1" x14ac:dyDescent="0.3">
      <c r="B539" s="15">
        <v>2014</v>
      </c>
      <c r="C539">
        <v>2</v>
      </c>
      <c r="E539" s="16">
        <f>IF($F$523="n/a",0,IF(E$3&lt;=$C539,0,IF(E$3&gt;($F$523+$C539),INDEX($D$535:$W$535,,$C539)-SUM($D539:D539),INDEX($D$535:$W$535,,$C539)/$F$523)))</f>
        <v>0</v>
      </c>
      <c r="F539" s="16">
        <f>IF($F$523="n/a",0,IF(F$3&lt;=$C539,0,IF(F$3&gt;($F$523+$C539),INDEX($D$535:$W$535,,$C539)-SUM($D539:E539),INDEX($D$535:$W$535,,$C539)/$F$523)))</f>
        <v>0</v>
      </c>
      <c r="G539" s="16">
        <f>IF($F$523="n/a",0,IF(G$3&lt;=$C539,0,IF(G$3&gt;($F$523+$C539),INDEX($D$535:$W$535,,$C539)-SUM($D539:F539),INDEX($D$535:$W$535,,$C539)/$F$523)))</f>
        <v>0</v>
      </c>
      <c r="H539" s="21">
        <f>IF($F$523="n/a",0,IF(H$3&lt;=$C539,0,IF(H$3&gt;($F$523+$C539),INDEX($D$535:$W$535,,$C539)-SUM($D539:G539),INDEX($D$535:$W$535,,$C539)/$F$523)))</f>
        <v>0</v>
      </c>
      <c r="I539" s="43">
        <f>IF($F$523="n/a",0,IF(I$3&lt;=$C539,0,IF(I$3&gt;($F$523+$C539),INDEX($D$535:$W$535,,$C539)-SUM($D539:H539),INDEX($D$535:$W$535,,$C539)/$F$523)))</f>
        <v>0</v>
      </c>
      <c r="J539" s="16">
        <f>IF($F$523="n/a",0,IF(J$3&lt;=$C539,0,IF(J$3&gt;($F$523+$C539),INDEX($D$535:$W$535,,$C539)-SUM($D539:I539),INDEX($D$535:$W$535,,$C539)/$F$523)))</f>
        <v>0</v>
      </c>
      <c r="K539" s="16">
        <f>IF($F$523="n/a",0,IF(K$3&lt;=$C539,0,IF(K$3&gt;($F$523+$C539),INDEX($D$535:$W$535,,$C539)-SUM($D539:J539),INDEX($D$535:$W$535,,$C539)/$F$523)))</f>
        <v>0</v>
      </c>
      <c r="L539" s="16">
        <f>IF($F$523="n/a",0,IF(L$3&lt;=$C539,0,IF(L$3&gt;($F$523+$C539),INDEX($D$535:$W$535,,$C539)-SUM($D539:K539),INDEX($D$535:$W$535,,$C539)/$F$523)))</f>
        <v>0</v>
      </c>
      <c r="M539" s="16">
        <f>IF($F$523="n/a",0,IF(M$3&lt;=$C539,0,IF(M$3&gt;($F$523+$C539),INDEX($D$535:$W$535,,$C539)-SUM($D539:L539),INDEX($D$535:$W$535,,$C539)/$F$523)))</f>
        <v>0</v>
      </c>
      <c r="N539" s="16">
        <f>IF($F$523="n/a",0,IF(N$3&lt;=$C539,0,IF(N$3&gt;($F$523+$C539),INDEX($D$535:$W$535,,$C539)-SUM($D539:M539),INDEX($D$535:$W$535,,$C539)/$F$523)))</f>
        <v>0</v>
      </c>
      <c r="O539" s="16">
        <f>IF($F$523="n/a",0,IF(O$3&lt;=$C539,0,IF(O$3&gt;($F$523+$C539),INDEX($D$535:$W$535,,$C539)-SUM($D539:N539),INDEX($D$535:$W$535,,$C539)/$F$523)))</f>
        <v>0</v>
      </c>
      <c r="P539" s="16">
        <f>IF($F$523="n/a",0,IF(P$3&lt;=$C539,0,IF(P$3&gt;($F$523+$C539),INDEX($D$535:$W$535,,$C539)-SUM($D539:O539),INDEX($D$535:$W$535,,$C539)/$F$523)))</f>
        <v>0</v>
      </c>
      <c r="Q539" s="16">
        <f>IF($F$523="n/a",0,IF(Q$3&lt;=$C539,0,IF(Q$3&gt;($F$523+$C539),INDEX($D$535:$W$535,,$C539)-SUM($D539:P539),INDEX($D$535:$W$535,,$C539)/$F$523)))</f>
        <v>0</v>
      </c>
      <c r="R539" s="16">
        <f>IF($F$523="n/a",0,IF(R$3&lt;=$C539,0,IF(R$3&gt;($F$523+$C539),INDEX($D$535:$W$535,,$C539)-SUM($D539:Q539),INDEX($D$535:$W$535,,$C539)/$F$523)))</f>
        <v>0</v>
      </c>
      <c r="S539" s="16">
        <f>IF($F$523="n/a",0,IF(S$3&lt;=$C539,0,IF(S$3&gt;($F$523+$C539),INDEX($D$535:$W$535,,$C539)-SUM($D539:R539),INDEX($D$535:$W$535,,$C539)/$F$523)))</f>
        <v>0</v>
      </c>
      <c r="T539" s="16">
        <f>IF($F$523="n/a",0,IF(T$3&lt;=$C539,0,IF(T$3&gt;($F$523+$C539),INDEX($D$535:$W$535,,$C539)-SUM($D539:S539),INDEX($D$535:$W$535,,$C539)/$F$523)))</f>
        <v>0</v>
      </c>
      <c r="U539" s="16">
        <f>IF($F$523="n/a",0,IF(U$3&lt;=$C539,0,IF(U$3&gt;($F$523+$C539),INDEX($D$535:$W$535,,$C539)-SUM($D539:T539),INDEX($D$535:$W$535,,$C539)/$F$523)))</f>
        <v>0</v>
      </c>
      <c r="V539" s="16">
        <f>IF($F$523="n/a",0,IF(V$3&lt;=$C539,0,IF(V$3&gt;($F$523+$C539),INDEX($D$535:$W$535,,$C539)-SUM($D539:U539),INDEX($D$535:$W$535,,$C539)/$F$523)))</f>
        <v>0</v>
      </c>
      <c r="W539" s="16">
        <f>IF($F$523="n/a",0,IF(W$3&lt;=$C539,0,IF(W$3&gt;($F$523+$C539),INDEX($D$535:$W$535,,$C539)-SUM($D539:V539),INDEX($D$535:$W$535,,$C539)/$F$523)))</f>
        <v>0</v>
      </c>
      <c r="X539" s="16">
        <f>IF($F$523="n/a",0,IF(X$3&lt;=$C539,0,IF(X$3&gt;($F$523+$C539),INDEX($D$535:$W$535,,$C539)-SUM($D539:W539),INDEX($D$535:$W$535,,$C539)/$F$523)))</f>
        <v>0</v>
      </c>
      <c r="Y539" s="16">
        <f>IF($F$523="n/a",0,IF(Y$3&lt;=$C539,0,IF(Y$3&gt;($F$523+$C539),INDEX($D$535:$W$535,,$C539)-SUM($D539:X539),INDEX($D$535:$W$535,,$C539)/$F$523)))</f>
        <v>0</v>
      </c>
      <c r="Z539" s="16">
        <f>IF($F$523="n/a",0,IF(Z$3&lt;=$C539,0,IF(Z$3&gt;($F$523+$C539),INDEX($D$535:$W$535,,$C539)-SUM($D539:Y539),INDEX($D$535:$W$535,,$C539)/$F$523)))</f>
        <v>0</v>
      </c>
      <c r="AA539" s="16">
        <f>IF($F$523="n/a",0,IF(AA$3&lt;=$C539,0,IF(AA$3&gt;($F$523+$C539),INDEX($D$535:$W$535,,$C539)-SUM($D539:Z539),INDEX($D$535:$W$535,,$C539)/$F$523)))</f>
        <v>0</v>
      </c>
      <c r="AB539" s="16">
        <f>IF($F$523="n/a",0,IF(AB$3&lt;=$C539,0,IF(AB$3&gt;($F$523+$C539),INDEX($D$535:$W$535,,$C539)-SUM($D539:AA539),INDEX($D$535:$W$535,,$C539)/$F$523)))</f>
        <v>0</v>
      </c>
      <c r="AC539" s="16">
        <f>IF($F$523="n/a",0,IF(AC$3&lt;=$C539,0,IF(AC$3&gt;($F$523+$C539),INDEX($D$535:$W$535,,$C539)-SUM($D539:AB539),INDEX($D$535:$W$535,,$C539)/$F$523)))</f>
        <v>0</v>
      </c>
      <c r="AD539" s="16">
        <f>IF($F$523="n/a",0,IF(AD$3&lt;=$C539,0,IF(AD$3&gt;($F$523+$C539),INDEX($D$535:$W$535,,$C539)-SUM($D539:AC539),INDEX($D$535:$W$535,,$C539)/$F$523)))</f>
        <v>0</v>
      </c>
      <c r="AE539" s="16">
        <f>IF($F$523="n/a",0,IF(AE$3&lt;=$C539,0,IF(AE$3&gt;($F$523+$C539),INDEX($D$535:$W$535,,$C539)-SUM($D539:AD539),INDEX($D$535:$W$535,,$C539)/$F$523)))</f>
        <v>0</v>
      </c>
      <c r="AF539" s="16">
        <f>IF($F$523="n/a",0,IF(AF$3&lt;=$C539,0,IF(AF$3&gt;($F$523+$C539),INDEX($D$535:$W$535,,$C539)-SUM($D539:AE539),INDEX($D$535:$W$535,,$C539)/$F$523)))</f>
        <v>0</v>
      </c>
      <c r="AG539" s="16">
        <f>IF($F$523="n/a",0,IF(AG$3&lt;=$C539,0,IF(AG$3&gt;($F$523+$C539),INDEX($D$535:$W$535,,$C539)-SUM($D539:AF539),INDEX($D$535:$W$535,,$C539)/$F$523)))</f>
        <v>0</v>
      </c>
      <c r="AH539" s="16">
        <f>IF($F$523="n/a",0,IF(AH$3&lt;=$C539,0,IF(AH$3&gt;($F$523+$C539),INDEX($D$535:$W$535,,$C539)-SUM($D539:AG539),INDEX($D$535:$W$535,,$C539)/$F$523)))</f>
        <v>0</v>
      </c>
      <c r="AI539" s="16">
        <f>IF($F$523="n/a",0,IF(AI$3&lt;=$C539,0,IF(AI$3&gt;($F$523+$C539),INDEX($D$535:$W$535,,$C539)-SUM($D539:AH539),INDEX($D$535:$W$535,,$C539)/$F$523)))</f>
        <v>0</v>
      </c>
      <c r="AJ539" s="16">
        <f>IF($F$523="n/a",0,IF(AJ$3&lt;=$C539,0,IF(AJ$3&gt;($F$523+$C539),INDEX($D$535:$W$535,,$C539)-SUM($D539:AI539),INDEX($D$535:$W$535,,$C539)/$F$523)))</f>
        <v>0</v>
      </c>
      <c r="AK539" s="16">
        <f>IF($F$523="n/a",0,IF(AK$3&lt;=$C539,0,IF(AK$3&gt;($F$523+$C539),INDEX($D$535:$W$535,,$C539)-SUM($D539:AJ539),INDEX($D$535:$W$535,,$C539)/$F$523)))</f>
        <v>0</v>
      </c>
      <c r="AL539" s="16">
        <f>IF($F$523="n/a",0,IF(AL$3&lt;=$C539,0,IF(AL$3&gt;($F$523+$C539),INDEX($D$535:$W$535,,$C539)-SUM($D539:AK539),INDEX($D$535:$W$535,,$C539)/$F$523)))</f>
        <v>0</v>
      </c>
      <c r="AM539" s="16">
        <f>IF($F$523="n/a",0,IF(AM$3&lt;=$C539,0,IF(AM$3&gt;($F$523+$C539),INDEX($D$535:$W$535,,$C539)-SUM($D539:AL539),INDEX($D$535:$W$535,,$C539)/$F$523)))</f>
        <v>0</v>
      </c>
      <c r="AN539" s="16">
        <f>IF($F$523="n/a",0,IF(AN$3&lt;=$C539,0,IF(AN$3&gt;($F$523+$C539),INDEX($D$535:$W$535,,$C539)-SUM($D539:AM539),INDEX($D$535:$W$535,,$C539)/$F$523)))</f>
        <v>0</v>
      </c>
      <c r="AO539" s="16">
        <f>IF($F$523="n/a",0,IF(AO$3&lt;=$C539,0,IF(AO$3&gt;($F$523+$C539),INDEX($D$535:$W$535,,$C539)-SUM($D539:AN539),INDEX($D$535:$W$535,,$C539)/$F$523)))</f>
        <v>0</v>
      </c>
      <c r="AP539" s="16">
        <f>IF($F$523="n/a",0,IF(AP$3&lt;=$C539,0,IF(AP$3&gt;($F$523+$C539),INDEX($D$535:$W$535,,$C539)-SUM($D539:AO539),INDEX($D$535:$W$535,,$C539)/$F$523)))</f>
        <v>0</v>
      </c>
      <c r="AQ539" s="16">
        <f>IF($F$523="n/a",0,IF(AQ$3&lt;=$C539,0,IF(AQ$3&gt;($F$523+$C539),INDEX($D$535:$W$535,,$C539)-SUM($D539:AP539),INDEX($D$535:$W$535,,$C539)/$F$523)))</f>
        <v>0</v>
      </c>
      <c r="AR539" s="16">
        <f>IF($F$523="n/a",0,IF(AR$3&lt;=$C539,0,IF(AR$3&gt;($F$523+$C539),INDEX($D$535:$W$535,,$C539)-SUM($D539:AQ539),INDEX($D$535:$W$535,,$C539)/$F$523)))</f>
        <v>0</v>
      </c>
      <c r="AS539" s="16">
        <f>IF($F$523="n/a",0,IF(AS$3&lt;=$C539,0,IF(AS$3&gt;($F$523+$C539),INDEX($D$535:$W$535,,$C539)-SUM($D539:AR539),INDEX($D$535:$W$535,,$C539)/$F$523)))</f>
        <v>0</v>
      </c>
      <c r="AT539" s="16">
        <f>IF($F$523="n/a",0,IF(AT$3&lt;=$C539,0,IF(AT$3&gt;($F$523+$C539),INDEX($D$535:$W$535,,$C539)-SUM($D539:AS539),INDEX($D$535:$W$535,,$C539)/$F$523)))</f>
        <v>0</v>
      </c>
      <c r="AU539" s="16">
        <f>IF($F$523="n/a",0,IF(AU$3&lt;=$C539,0,IF(AU$3&gt;($F$523+$C539),INDEX($D$535:$W$535,,$C539)-SUM($D539:AT539),INDEX($D$535:$W$535,,$C539)/$F$523)))</f>
        <v>0</v>
      </c>
      <c r="AV539" s="16">
        <f>IF($F$523="n/a",0,IF(AV$3&lt;=$C539,0,IF(AV$3&gt;($F$523+$C539),INDEX($D$535:$W$535,,$C539)-SUM($D539:AU539),INDEX($D$535:$W$535,,$C539)/$F$523)))</f>
        <v>0</v>
      </c>
      <c r="AW539" s="16">
        <f>IF($F$523="n/a",0,IF(AW$3&lt;=$C539,0,IF(AW$3&gt;($F$523+$C539),INDEX($D$535:$W$535,,$C539)-SUM($D539:AV539),INDEX($D$535:$W$535,,$C539)/$F$523)))</f>
        <v>0</v>
      </c>
      <c r="AX539" s="16">
        <f>IF($F$523="n/a",0,IF(AX$3&lt;=$C539,0,IF(AX$3&gt;($F$523+$C539),INDEX($D$535:$W$535,,$C539)-SUM($D539:AW539),INDEX($D$535:$W$535,,$C539)/$F$523)))</f>
        <v>0</v>
      </c>
      <c r="AY539" s="16">
        <f>IF($F$523="n/a",0,IF(AY$3&lt;=$C539,0,IF(AY$3&gt;($F$523+$C539),INDEX($D$535:$W$535,,$C539)-SUM($D539:AX539),INDEX($D$535:$W$535,,$C539)/$F$523)))</f>
        <v>0</v>
      </c>
      <c r="AZ539" s="16">
        <f>IF($F$523="n/a",0,IF(AZ$3&lt;=$C539,0,IF(AZ$3&gt;($F$523+$C539),INDEX($D$535:$W$535,,$C539)-SUM($D539:AY539),INDEX($D$535:$W$535,,$C539)/$F$523)))</f>
        <v>0</v>
      </c>
      <c r="BA539" s="16">
        <f>IF($F$523="n/a",0,IF(BA$3&lt;=$C539,0,IF(BA$3&gt;($F$523+$C539),INDEX($D$535:$W$535,,$C539)-SUM($D539:AZ539),INDEX($D$535:$W$535,,$C539)/$F$523)))</f>
        <v>0</v>
      </c>
      <c r="BB539" s="16">
        <f>IF($F$523="n/a",0,IF(BB$3&lt;=$C539,0,IF(BB$3&gt;($F$523+$C539),INDEX($D$535:$W$535,,$C539)-SUM($D539:BA539),INDEX($D$535:$W$535,,$C539)/$F$523)))</f>
        <v>0</v>
      </c>
      <c r="BC539" s="16">
        <f>IF($F$523="n/a",0,IF(BC$3&lt;=$C539,0,IF(BC$3&gt;($F$523+$C539),INDEX($D$535:$W$535,,$C539)-SUM($D539:BB539),INDEX($D$535:$W$535,,$C539)/$F$523)))</f>
        <v>0</v>
      </c>
      <c r="BD539" s="16">
        <f>IF($F$523="n/a",0,IF(BD$3&lt;=$C539,0,IF(BD$3&gt;($F$523+$C539),INDEX($D$535:$W$535,,$C539)-SUM($D539:BC539),INDEX($D$535:$W$535,,$C539)/$F$523)))</f>
        <v>0</v>
      </c>
      <c r="BE539" s="16">
        <f>IF($F$523="n/a",0,IF(BE$3&lt;=$C539,0,IF(BE$3&gt;($F$523+$C539),INDEX($D$535:$W$535,,$C539)-SUM($D539:BD539),INDEX($D$535:$W$535,,$C539)/$F$523)))</f>
        <v>0</v>
      </c>
      <c r="BF539" s="16">
        <f>IF($F$523="n/a",0,IF(BF$3&lt;=$C539,0,IF(BF$3&gt;($F$523+$C539),INDEX($D$535:$W$535,,$C539)-SUM($D539:BE539),INDEX($D$535:$W$535,,$C539)/$F$523)))</f>
        <v>0</v>
      </c>
      <c r="BG539" s="16">
        <f>IF($F$523="n/a",0,IF(BG$3&lt;=$C539,0,IF(BG$3&gt;($F$523+$C539),INDEX($D$535:$W$535,,$C539)-SUM($D539:BF539),INDEX($D$535:$W$535,,$C539)/$F$523)))</f>
        <v>0</v>
      </c>
      <c r="BH539" s="16">
        <f>IF($F$523="n/a",0,IF(BH$3&lt;=$C539,0,IF(BH$3&gt;($F$523+$C539),INDEX($D$535:$W$535,,$C539)-SUM($D539:BG539),INDEX($D$535:$W$535,,$C539)/$F$523)))</f>
        <v>0</v>
      </c>
      <c r="BI539" s="16">
        <f>IF($F$523="n/a",0,IF(BI$3&lt;=$C539,0,IF(BI$3&gt;($F$523+$C539),INDEX($D$535:$W$535,,$C539)-SUM($D539:BH539),INDEX($D$535:$W$535,,$C539)/$F$523)))</f>
        <v>0</v>
      </c>
      <c r="BJ539" s="16">
        <f>IF($F$523="n/a",0,IF(BJ$3&lt;=$C539,0,IF(BJ$3&gt;($F$523+$C539),INDEX($D$535:$W$535,,$C539)-SUM($D539:BI539),INDEX($D$535:$W$535,,$C539)/$F$523)))</f>
        <v>0</v>
      </c>
      <c r="BK539" s="16">
        <f>IF($F$523="n/a",0,IF(BK$3&lt;=$C539,0,IF(BK$3&gt;($F$523+$C539),INDEX($D$535:$W$535,,$C539)-SUM($D539:BJ539),INDEX($D$535:$W$535,,$C539)/$F$523)))</f>
        <v>0</v>
      </c>
    </row>
    <row r="540" spans="2:63" hidden="1" outlineLevel="1" x14ac:dyDescent="0.3">
      <c r="B540" s="15">
        <v>2015</v>
      </c>
      <c r="C540">
        <v>3</v>
      </c>
      <c r="E540" s="16">
        <f>IF($F$523="n/a",0,IF(E$3&lt;=$C540,0,IF(E$3&gt;($F$523+$C540),INDEX($D$535:$W$535,,$C540)-SUM($D540:D540),INDEX($D$535:$W$535,,$C540)/$F$523)))</f>
        <v>0</v>
      </c>
      <c r="F540" s="16">
        <f>IF($F$523="n/a",0,IF(F$3&lt;=$C540,0,IF(F$3&gt;($F$523+$C540),INDEX($D$535:$W$535,,$C540)-SUM($D540:E540),INDEX($D$535:$W$535,,$C540)/$F$523)))</f>
        <v>0</v>
      </c>
      <c r="G540" s="16">
        <f>IF($F$523="n/a",0,IF(G$3&lt;=$C540,0,IF(G$3&gt;($F$523+$C540),INDEX($D$535:$W$535,,$C540)-SUM($D540:F540),INDEX($D$535:$W$535,,$C540)/$F$523)))</f>
        <v>0</v>
      </c>
      <c r="H540" s="21">
        <f>IF($F$523="n/a",0,IF(H$3&lt;=$C540,0,IF(H$3&gt;($F$523+$C540),INDEX($D$535:$W$535,,$C540)-SUM($D540:G540),INDEX($D$535:$W$535,,$C540)/$F$523)))</f>
        <v>0</v>
      </c>
      <c r="I540" s="43">
        <f>IF($F$523="n/a",0,IF(I$3&lt;=$C540,0,IF(I$3&gt;($F$523+$C540),INDEX($D$535:$W$535,,$C540)-SUM($D540:H540),INDEX($D$535:$W$535,,$C540)/$F$523)))</f>
        <v>0</v>
      </c>
      <c r="J540" s="16">
        <f>IF($F$523="n/a",0,IF(J$3&lt;=$C540,0,IF(J$3&gt;($F$523+$C540),INDEX($D$535:$W$535,,$C540)-SUM($D540:I540),INDEX($D$535:$W$535,,$C540)/$F$523)))</f>
        <v>0</v>
      </c>
      <c r="K540" s="16">
        <f>IF($F$523="n/a",0,IF(K$3&lt;=$C540,0,IF(K$3&gt;($F$523+$C540),INDEX($D$535:$W$535,,$C540)-SUM($D540:J540),INDEX($D$535:$W$535,,$C540)/$F$523)))</f>
        <v>0</v>
      </c>
      <c r="L540" s="16">
        <f>IF($F$523="n/a",0,IF(L$3&lt;=$C540,0,IF(L$3&gt;($F$523+$C540),INDEX($D$535:$W$535,,$C540)-SUM($D540:K540),INDEX($D$535:$W$535,,$C540)/$F$523)))</f>
        <v>0</v>
      </c>
      <c r="M540" s="16">
        <f>IF($F$523="n/a",0,IF(M$3&lt;=$C540,0,IF(M$3&gt;($F$523+$C540),INDEX($D$535:$W$535,,$C540)-SUM($D540:L540),INDEX($D$535:$W$535,,$C540)/$F$523)))</f>
        <v>0</v>
      </c>
      <c r="N540" s="16">
        <f>IF($F$523="n/a",0,IF(N$3&lt;=$C540,0,IF(N$3&gt;($F$523+$C540),INDEX($D$535:$W$535,,$C540)-SUM($D540:M540),INDEX($D$535:$W$535,,$C540)/$F$523)))</f>
        <v>0</v>
      </c>
      <c r="O540" s="16">
        <f>IF($F$523="n/a",0,IF(O$3&lt;=$C540,0,IF(O$3&gt;($F$523+$C540),INDEX($D$535:$W$535,,$C540)-SUM($D540:N540),INDEX($D$535:$W$535,,$C540)/$F$523)))</f>
        <v>0</v>
      </c>
      <c r="P540" s="16">
        <f>IF($F$523="n/a",0,IF(P$3&lt;=$C540,0,IF(P$3&gt;($F$523+$C540),INDEX($D$535:$W$535,,$C540)-SUM($D540:O540),INDEX($D$535:$W$535,,$C540)/$F$523)))</f>
        <v>0</v>
      </c>
      <c r="Q540" s="16">
        <f>IF($F$523="n/a",0,IF(Q$3&lt;=$C540,0,IF(Q$3&gt;($F$523+$C540),INDEX($D$535:$W$535,,$C540)-SUM($D540:P540),INDEX($D$535:$W$535,,$C540)/$F$523)))</f>
        <v>0</v>
      </c>
      <c r="R540" s="16">
        <f>IF($F$523="n/a",0,IF(R$3&lt;=$C540,0,IF(R$3&gt;($F$523+$C540),INDEX($D$535:$W$535,,$C540)-SUM($D540:Q540),INDEX($D$535:$W$535,,$C540)/$F$523)))</f>
        <v>0</v>
      </c>
      <c r="S540" s="16">
        <f>IF($F$523="n/a",0,IF(S$3&lt;=$C540,0,IF(S$3&gt;($F$523+$C540),INDEX($D$535:$W$535,,$C540)-SUM($D540:R540),INDEX($D$535:$W$535,,$C540)/$F$523)))</f>
        <v>0</v>
      </c>
      <c r="T540" s="16">
        <f>IF($F$523="n/a",0,IF(T$3&lt;=$C540,0,IF(T$3&gt;($F$523+$C540),INDEX($D$535:$W$535,,$C540)-SUM($D540:S540),INDEX($D$535:$W$535,,$C540)/$F$523)))</f>
        <v>0</v>
      </c>
      <c r="U540" s="16">
        <f>IF($F$523="n/a",0,IF(U$3&lt;=$C540,0,IF(U$3&gt;($F$523+$C540),INDEX($D$535:$W$535,,$C540)-SUM($D540:T540),INDEX($D$535:$W$535,,$C540)/$F$523)))</f>
        <v>0</v>
      </c>
      <c r="V540" s="16">
        <f>IF($F$523="n/a",0,IF(V$3&lt;=$C540,0,IF(V$3&gt;($F$523+$C540),INDEX($D$535:$W$535,,$C540)-SUM($D540:U540),INDEX($D$535:$W$535,,$C540)/$F$523)))</f>
        <v>0</v>
      </c>
      <c r="W540" s="16">
        <f>IF($F$523="n/a",0,IF(W$3&lt;=$C540,0,IF(W$3&gt;($F$523+$C540),INDEX($D$535:$W$535,,$C540)-SUM($D540:V540),INDEX($D$535:$W$535,,$C540)/$F$523)))</f>
        <v>0</v>
      </c>
      <c r="X540" s="16">
        <f>IF($F$523="n/a",0,IF(X$3&lt;=$C540,0,IF(X$3&gt;($F$523+$C540),INDEX($D$535:$W$535,,$C540)-SUM($D540:W540),INDEX($D$535:$W$535,,$C540)/$F$523)))</f>
        <v>0</v>
      </c>
      <c r="Y540" s="16">
        <f>IF($F$523="n/a",0,IF(Y$3&lt;=$C540,0,IF(Y$3&gt;($F$523+$C540),INDEX($D$535:$W$535,,$C540)-SUM($D540:X540),INDEX($D$535:$W$535,,$C540)/$F$523)))</f>
        <v>0</v>
      </c>
      <c r="Z540" s="16">
        <f>IF($F$523="n/a",0,IF(Z$3&lt;=$C540,0,IF(Z$3&gt;($F$523+$C540),INDEX($D$535:$W$535,,$C540)-SUM($D540:Y540),INDEX($D$535:$W$535,,$C540)/$F$523)))</f>
        <v>0</v>
      </c>
      <c r="AA540" s="16">
        <f>IF($F$523="n/a",0,IF(AA$3&lt;=$C540,0,IF(AA$3&gt;($F$523+$C540),INDEX($D$535:$W$535,,$C540)-SUM($D540:Z540),INDEX($D$535:$W$535,,$C540)/$F$523)))</f>
        <v>0</v>
      </c>
      <c r="AB540" s="16">
        <f>IF($F$523="n/a",0,IF(AB$3&lt;=$C540,0,IF(AB$3&gt;($F$523+$C540),INDEX($D$535:$W$535,,$C540)-SUM($D540:AA540),INDEX($D$535:$W$535,,$C540)/$F$523)))</f>
        <v>0</v>
      </c>
      <c r="AC540" s="16">
        <f>IF($F$523="n/a",0,IF(AC$3&lt;=$C540,0,IF(AC$3&gt;($F$523+$C540),INDEX($D$535:$W$535,,$C540)-SUM($D540:AB540),INDEX($D$535:$W$535,,$C540)/$F$523)))</f>
        <v>0</v>
      </c>
      <c r="AD540" s="16">
        <f>IF($F$523="n/a",0,IF(AD$3&lt;=$C540,0,IF(AD$3&gt;($F$523+$C540),INDEX($D$535:$W$535,,$C540)-SUM($D540:AC540),INDEX($D$535:$W$535,,$C540)/$F$523)))</f>
        <v>0</v>
      </c>
      <c r="AE540" s="16">
        <f>IF($F$523="n/a",0,IF(AE$3&lt;=$C540,0,IF(AE$3&gt;($F$523+$C540),INDEX($D$535:$W$535,,$C540)-SUM($D540:AD540),INDEX($D$535:$W$535,,$C540)/$F$523)))</f>
        <v>0</v>
      </c>
      <c r="AF540" s="16">
        <f>IF($F$523="n/a",0,IF(AF$3&lt;=$C540,0,IF(AF$3&gt;($F$523+$C540),INDEX($D$535:$W$535,,$C540)-SUM($D540:AE540),INDEX($D$535:$W$535,,$C540)/$F$523)))</f>
        <v>0</v>
      </c>
      <c r="AG540" s="16">
        <f>IF($F$523="n/a",0,IF(AG$3&lt;=$C540,0,IF(AG$3&gt;($F$523+$C540),INDEX($D$535:$W$535,,$C540)-SUM($D540:AF540),INDEX($D$535:$W$535,,$C540)/$F$523)))</f>
        <v>0</v>
      </c>
      <c r="AH540" s="16">
        <f>IF($F$523="n/a",0,IF(AH$3&lt;=$C540,0,IF(AH$3&gt;($F$523+$C540),INDEX($D$535:$W$535,,$C540)-SUM($D540:AG540),INDEX($D$535:$W$535,,$C540)/$F$523)))</f>
        <v>0</v>
      </c>
      <c r="AI540" s="16">
        <f>IF($F$523="n/a",0,IF(AI$3&lt;=$C540,0,IF(AI$3&gt;($F$523+$C540),INDEX($D$535:$W$535,,$C540)-SUM($D540:AH540),INDEX($D$535:$W$535,,$C540)/$F$523)))</f>
        <v>0</v>
      </c>
      <c r="AJ540" s="16">
        <f>IF($F$523="n/a",0,IF(AJ$3&lt;=$C540,0,IF(AJ$3&gt;($F$523+$C540),INDEX($D$535:$W$535,,$C540)-SUM($D540:AI540),INDEX($D$535:$W$535,,$C540)/$F$523)))</f>
        <v>0</v>
      </c>
      <c r="AK540" s="16">
        <f>IF($F$523="n/a",0,IF(AK$3&lt;=$C540,0,IF(AK$3&gt;($F$523+$C540),INDEX($D$535:$W$535,,$C540)-SUM($D540:AJ540),INDEX($D$535:$W$535,,$C540)/$F$523)))</f>
        <v>0</v>
      </c>
      <c r="AL540" s="16">
        <f>IF($F$523="n/a",0,IF(AL$3&lt;=$C540,0,IF(AL$3&gt;($F$523+$C540),INDEX($D$535:$W$535,,$C540)-SUM($D540:AK540),INDEX($D$535:$W$535,,$C540)/$F$523)))</f>
        <v>0</v>
      </c>
      <c r="AM540" s="16">
        <f>IF($F$523="n/a",0,IF(AM$3&lt;=$C540,0,IF(AM$3&gt;($F$523+$C540),INDEX($D$535:$W$535,,$C540)-SUM($D540:AL540),INDEX($D$535:$W$535,,$C540)/$F$523)))</f>
        <v>0</v>
      </c>
      <c r="AN540" s="16">
        <f>IF($F$523="n/a",0,IF(AN$3&lt;=$C540,0,IF(AN$3&gt;($F$523+$C540),INDEX($D$535:$W$535,,$C540)-SUM($D540:AM540),INDEX($D$535:$W$535,,$C540)/$F$523)))</f>
        <v>0</v>
      </c>
      <c r="AO540" s="16">
        <f>IF($F$523="n/a",0,IF(AO$3&lt;=$C540,0,IF(AO$3&gt;($F$523+$C540),INDEX($D$535:$W$535,,$C540)-SUM($D540:AN540),INDEX($D$535:$W$535,,$C540)/$F$523)))</f>
        <v>0</v>
      </c>
      <c r="AP540" s="16">
        <f>IF($F$523="n/a",0,IF(AP$3&lt;=$C540,0,IF(AP$3&gt;($F$523+$C540),INDEX($D$535:$W$535,,$C540)-SUM($D540:AO540),INDEX($D$535:$W$535,,$C540)/$F$523)))</f>
        <v>0</v>
      </c>
      <c r="AQ540" s="16">
        <f>IF($F$523="n/a",0,IF(AQ$3&lt;=$C540,0,IF(AQ$3&gt;($F$523+$C540),INDEX($D$535:$W$535,,$C540)-SUM($D540:AP540),INDEX($D$535:$W$535,,$C540)/$F$523)))</f>
        <v>0</v>
      </c>
      <c r="AR540" s="16">
        <f>IF($F$523="n/a",0,IF(AR$3&lt;=$C540,0,IF(AR$3&gt;($F$523+$C540),INDEX($D$535:$W$535,,$C540)-SUM($D540:AQ540),INDEX($D$535:$W$535,,$C540)/$F$523)))</f>
        <v>0</v>
      </c>
      <c r="AS540" s="16">
        <f>IF($F$523="n/a",0,IF(AS$3&lt;=$C540,0,IF(AS$3&gt;($F$523+$C540),INDEX($D$535:$W$535,,$C540)-SUM($D540:AR540),INDEX($D$535:$W$535,,$C540)/$F$523)))</f>
        <v>0</v>
      </c>
      <c r="AT540" s="16">
        <f>IF($F$523="n/a",0,IF(AT$3&lt;=$C540,0,IF(AT$3&gt;($F$523+$C540),INDEX($D$535:$W$535,,$C540)-SUM($D540:AS540),INDEX($D$535:$W$535,,$C540)/$F$523)))</f>
        <v>0</v>
      </c>
      <c r="AU540" s="16">
        <f>IF($F$523="n/a",0,IF(AU$3&lt;=$C540,0,IF(AU$3&gt;($F$523+$C540),INDEX($D$535:$W$535,,$C540)-SUM($D540:AT540),INDEX($D$535:$W$535,,$C540)/$F$523)))</f>
        <v>0</v>
      </c>
      <c r="AV540" s="16">
        <f>IF($F$523="n/a",0,IF(AV$3&lt;=$C540,0,IF(AV$3&gt;($F$523+$C540),INDEX($D$535:$W$535,,$C540)-SUM($D540:AU540),INDEX($D$535:$W$535,,$C540)/$F$523)))</f>
        <v>0</v>
      </c>
      <c r="AW540" s="16">
        <f>IF($F$523="n/a",0,IF(AW$3&lt;=$C540,0,IF(AW$3&gt;($F$523+$C540),INDEX($D$535:$W$535,,$C540)-SUM($D540:AV540),INDEX($D$535:$W$535,,$C540)/$F$523)))</f>
        <v>0</v>
      </c>
      <c r="AX540" s="16">
        <f>IF($F$523="n/a",0,IF(AX$3&lt;=$C540,0,IF(AX$3&gt;($F$523+$C540),INDEX($D$535:$W$535,,$C540)-SUM($D540:AW540),INDEX($D$535:$W$535,,$C540)/$F$523)))</f>
        <v>0</v>
      </c>
      <c r="AY540" s="16">
        <f>IF($F$523="n/a",0,IF(AY$3&lt;=$C540,0,IF(AY$3&gt;($F$523+$C540),INDEX($D$535:$W$535,,$C540)-SUM($D540:AX540),INDEX($D$535:$W$535,,$C540)/$F$523)))</f>
        <v>0</v>
      </c>
      <c r="AZ540" s="16">
        <f>IF($F$523="n/a",0,IF(AZ$3&lt;=$C540,0,IF(AZ$3&gt;($F$523+$C540),INDEX($D$535:$W$535,,$C540)-SUM($D540:AY540),INDEX($D$535:$W$535,,$C540)/$F$523)))</f>
        <v>0</v>
      </c>
      <c r="BA540" s="16">
        <f>IF($F$523="n/a",0,IF(BA$3&lt;=$C540,0,IF(BA$3&gt;($F$523+$C540),INDEX($D$535:$W$535,,$C540)-SUM($D540:AZ540),INDEX($D$535:$W$535,,$C540)/$F$523)))</f>
        <v>0</v>
      </c>
      <c r="BB540" s="16">
        <f>IF($F$523="n/a",0,IF(BB$3&lt;=$C540,0,IF(BB$3&gt;($F$523+$C540),INDEX($D$535:$W$535,,$C540)-SUM($D540:BA540),INDEX($D$535:$W$535,,$C540)/$F$523)))</f>
        <v>0</v>
      </c>
      <c r="BC540" s="16">
        <f>IF($F$523="n/a",0,IF(BC$3&lt;=$C540,0,IF(BC$3&gt;($F$523+$C540),INDEX($D$535:$W$535,,$C540)-SUM($D540:BB540),INDEX($D$535:$W$535,,$C540)/$F$523)))</f>
        <v>0</v>
      </c>
      <c r="BD540" s="16">
        <f>IF($F$523="n/a",0,IF(BD$3&lt;=$C540,0,IF(BD$3&gt;($F$523+$C540),INDEX($D$535:$W$535,,$C540)-SUM($D540:BC540),INDEX($D$535:$W$535,,$C540)/$F$523)))</f>
        <v>0</v>
      </c>
      <c r="BE540" s="16">
        <f>IF($F$523="n/a",0,IF(BE$3&lt;=$C540,0,IF(BE$3&gt;($F$523+$C540),INDEX($D$535:$W$535,,$C540)-SUM($D540:BD540),INDEX($D$535:$W$535,,$C540)/$F$523)))</f>
        <v>0</v>
      </c>
      <c r="BF540" s="16">
        <f>IF($F$523="n/a",0,IF(BF$3&lt;=$C540,0,IF(BF$3&gt;($F$523+$C540),INDEX($D$535:$W$535,,$C540)-SUM($D540:BE540),INDEX($D$535:$W$535,,$C540)/$F$523)))</f>
        <v>0</v>
      </c>
      <c r="BG540" s="16">
        <f>IF($F$523="n/a",0,IF(BG$3&lt;=$C540,0,IF(BG$3&gt;($F$523+$C540),INDEX($D$535:$W$535,,$C540)-SUM($D540:BF540),INDEX($D$535:$W$535,,$C540)/$F$523)))</f>
        <v>0</v>
      </c>
      <c r="BH540" s="16">
        <f>IF($F$523="n/a",0,IF(BH$3&lt;=$C540,0,IF(BH$3&gt;($F$523+$C540),INDEX($D$535:$W$535,,$C540)-SUM($D540:BG540),INDEX($D$535:$W$535,,$C540)/$F$523)))</f>
        <v>0</v>
      </c>
      <c r="BI540" s="16">
        <f>IF($F$523="n/a",0,IF(BI$3&lt;=$C540,0,IF(BI$3&gt;($F$523+$C540),INDEX($D$535:$W$535,,$C540)-SUM($D540:BH540),INDEX($D$535:$W$535,,$C540)/$F$523)))</f>
        <v>0</v>
      </c>
      <c r="BJ540" s="16">
        <f>IF($F$523="n/a",0,IF(BJ$3&lt;=$C540,0,IF(BJ$3&gt;($F$523+$C540),INDEX($D$535:$W$535,,$C540)-SUM($D540:BI540),INDEX($D$535:$W$535,,$C540)/$F$523)))</f>
        <v>0</v>
      </c>
      <c r="BK540" s="16">
        <f>IF($F$523="n/a",0,IF(BK$3&lt;=$C540,0,IF(BK$3&gt;($F$523+$C540),INDEX($D$535:$W$535,,$C540)-SUM($D540:BJ540),INDEX($D$535:$W$535,,$C540)/$F$523)))</f>
        <v>0</v>
      </c>
    </row>
    <row r="541" spans="2:63" hidden="1" outlineLevel="1" x14ac:dyDescent="0.3">
      <c r="B541" s="15">
        <v>2016</v>
      </c>
      <c r="C541">
        <v>4</v>
      </c>
      <c r="E541" s="16">
        <f>IF($F$523="n/a",0,IF(E$3&lt;=$C541,0,IF(E$3&gt;($F$523+$C541),INDEX($D$535:$W$535,,$C541)-SUM($D541:D541),INDEX($D$535:$W$535,,$C541)/$F$523)))</f>
        <v>0</v>
      </c>
      <c r="F541" s="16">
        <f>IF($F$523="n/a",0,IF(F$3&lt;=$C541,0,IF(F$3&gt;($F$523+$C541),INDEX($D$535:$W$535,,$C541)-SUM($D541:E541),INDEX($D$535:$W$535,,$C541)/$F$523)))</f>
        <v>0</v>
      </c>
      <c r="G541" s="16">
        <f>IF($F$523="n/a",0,IF(G$3&lt;=$C541,0,IF(G$3&gt;($F$523+$C541),INDEX($D$535:$W$535,,$C541)-SUM($D541:F541),INDEX($D$535:$W$535,,$C541)/$F$523)))</f>
        <v>0</v>
      </c>
      <c r="H541" s="21">
        <f>IF($F$523="n/a",0,IF(H$3&lt;=$C541,0,IF(H$3&gt;($F$523+$C541),INDEX($D$535:$W$535,,$C541)-SUM($D541:G541),INDEX($D$535:$W$535,,$C541)/$F$523)))</f>
        <v>0</v>
      </c>
      <c r="I541" s="43">
        <f>IF($F$523="n/a",0,IF(I$3&lt;=$C541,0,IF(I$3&gt;($F$523+$C541),INDEX($D$535:$W$535,,$C541)-SUM($D541:H541),INDEX($D$535:$W$535,,$C541)/$F$523)))</f>
        <v>0</v>
      </c>
      <c r="J541" s="16">
        <f>IF($F$523="n/a",0,IF(J$3&lt;=$C541,0,IF(J$3&gt;($F$523+$C541),INDEX($D$535:$W$535,,$C541)-SUM($D541:I541),INDEX($D$535:$W$535,,$C541)/$F$523)))</f>
        <v>0</v>
      </c>
      <c r="K541" s="16">
        <f>IF($F$523="n/a",0,IF(K$3&lt;=$C541,0,IF(K$3&gt;($F$523+$C541),INDEX($D$535:$W$535,,$C541)-SUM($D541:J541),INDEX($D$535:$W$535,,$C541)/$F$523)))</f>
        <v>0</v>
      </c>
      <c r="L541" s="16">
        <f>IF($F$523="n/a",0,IF(L$3&lt;=$C541,0,IF(L$3&gt;($F$523+$C541),INDEX($D$535:$W$535,,$C541)-SUM($D541:K541),INDEX($D$535:$W$535,,$C541)/$F$523)))</f>
        <v>0</v>
      </c>
      <c r="M541" s="16">
        <f>IF($F$523="n/a",0,IF(M$3&lt;=$C541,0,IF(M$3&gt;($F$523+$C541),INDEX($D$535:$W$535,,$C541)-SUM($D541:L541),INDEX($D$535:$W$535,,$C541)/$F$523)))</f>
        <v>0</v>
      </c>
      <c r="N541" s="16">
        <f>IF($F$523="n/a",0,IF(N$3&lt;=$C541,0,IF(N$3&gt;($F$523+$C541),INDEX($D$535:$W$535,,$C541)-SUM($D541:M541),INDEX($D$535:$W$535,,$C541)/$F$523)))</f>
        <v>0</v>
      </c>
      <c r="O541" s="16">
        <f>IF($F$523="n/a",0,IF(O$3&lt;=$C541,0,IF(O$3&gt;($F$523+$C541),INDEX($D$535:$W$535,,$C541)-SUM($D541:N541),INDEX($D$535:$W$535,,$C541)/$F$523)))</f>
        <v>0</v>
      </c>
      <c r="P541" s="16">
        <f>IF($F$523="n/a",0,IF(P$3&lt;=$C541,0,IF(P$3&gt;($F$523+$C541),INDEX($D$535:$W$535,,$C541)-SUM($D541:O541),INDEX($D$535:$W$535,,$C541)/$F$523)))</f>
        <v>0</v>
      </c>
      <c r="Q541" s="16">
        <f>IF($F$523="n/a",0,IF(Q$3&lt;=$C541,0,IF(Q$3&gt;($F$523+$C541),INDEX($D$535:$W$535,,$C541)-SUM($D541:P541),INDEX($D$535:$W$535,,$C541)/$F$523)))</f>
        <v>0</v>
      </c>
      <c r="R541" s="16">
        <f>IF($F$523="n/a",0,IF(R$3&lt;=$C541,0,IF(R$3&gt;($F$523+$C541),INDEX($D$535:$W$535,,$C541)-SUM($D541:Q541),INDEX($D$535:$W$535,,$C541)/$F$523)))</f>
        <v>0</v>
      </c>
      <c r="S541" s="16">
        <f>IF($F$523="n/a",0,IF(S$3&lt;=$C541,0,IF(S$3&gt;($F$523+$C541),INDEX($D$535:$W$535,,$C541)-SUM($D541:R541),INDEX($D$535:$W$535,,$C541)/$F$523)))</f>
        <v>0</v>
      </c>
      <c r="T541" s="16">
        <f>IF($F$523="n/a",0,IF(T$3&lt;=$C541,0,IF(T$3&gt;($F$523+$C541),INDEX($D$535:$W$535,,$C541)-SUM($D541:S541),INDEX($D$535:$W$535,,$C541)/$F$523)))</f>
        <v>0</v>
      </c>
      <c r="U541" s="16">
        <f>IF($F$523="n/a",0,IF(U$3&lt;=$C541,0,IF(U$3&gt;($F$523+$C541),INDEX($D$535:$W$535,,$C541)-SUM($D541:T541),INDEX($D$535:$W$535,,$C541)/$F$523)))</f>
        <v>0</v>
      </c>
      <c r="V541" s="16">
        <f>IF($F$523="n/a",0,IF(V$3&lt;=$C541,0,IF(V$3&gt;($F$523+$C541),INDEX($D$535:$W$535,,$C541)-SUM($D541:U541),INDEX($D$535:$W$535,,$C541)/$F$523)))</f>
        <v>0</v>
      </c>
      <c r="W541" s="16">
        <f>IF($F$523="n/a",0,IF(W$3&lt;=$C541,0,IF(W$3&gt;($F$523+$C541),INDEX($D$535:$W$535,,$C541)-SUM($D541:V541),INDEX($D$535:$W$535,,$C541)/$F$523)))</f>
        <v>0</v>
      </c>
      <c r="X541" s="16">
        <f>IF($F$523="n/a",0,IF(X$3&lt;=$C541,0,IF(X$3&gt;($F$523+$C541),INDEX($D$535:$W$535,,$C541)-SUM($D541:W541),INDEX($D$535:$W$535,,$C541)/$F$523)))</f>
        <v>0</v>
      </c>
      <c r="Y541" s="16">
        <f>IF($F$523="n/a",0,IF(Y$3&lt;=$C541,0,IF(Y$3&gt;($F$523+$C541),INDEX($D$535:$W$535,,$C541)-SUM($D541:X541),INDEX($D$535:$W$535,,$C541)/$F$523)))</f>
        <v>0</v>
      </c>
      <c r="Z541" s="16">
        <f>IF($F$523="n/a",0,IF(Z$3&lt;=$C541,0,IF(Z$3&gt;($F$523+$C541),INDEX($D$535:$W$535,,$C541)-SUM($D541:Y541),INDEX($D$535:$W$535,,$C541)/$F$523)))</f>
        <v>0</v>
      </c>
      <c r="AA541" s="16">
        <f>IF($F$523="n/a",0,IF(AA$3&lt;=$C541,0,IF(AA$3&gt;($F$523+$C541),INDEX($D$535:$W$535,,$C541)-SUM($D541:Z541),INDEX($D$535:$W$535,,$C541)/$F$523)))</f>
        <v>0</v>
      </c>
      <c r="AB541" s="16">
        <f>IF($F$523="n/a",0,IF(AB$3&lt;=$C541,0,IF(AB$3&gt;($F$523+$C541),INDEX($D$535:$W$535,,$C541)-SUM($D541:AA541),INDEX($D$535:$W$535,,$C541)/$F$523)))</f>
        <v>0</v>
      </c>
      <c r="AC541" s="16">
        <f>IF($F$523="n/a",0,IF(AC$3&lt;=$C541,0,IF(AC$3&gt;($F$523+$C541),INDEX($D$535:$W$535,,$C541)-SUM($D541:AB541),INDEX($D$535:$W$535,,$C541)/$F$523)))</f>
        <v>0</v>
      </c>
      <c r="AD541" s="16">
        <f>IF($F$523="n/a",0,IF(AD$3&lt;=$C541,0,IF(AD$3&gt;($F$523+$C541),INDEX($D$535:$W$535,,$C541)-SUM($D541:AC541),INDEX($D$535:$W$535,,$C541)/$F$523)))</f>
        <v>0</v>
      </c>
      <c r="AE541" s="16">
        <f>IF($F$523="n/a",0,IF(AE$3&lt;=$C541,0,IF(AE$3&gt;($F$523+$C541),INDEX($D$535:$W$535,,$C541)-SUM($D541:AD541),INDEX($D$535:$W$535,,$C541)/$F$523)))</f>
        <v>0</v>
      </c>
      <c r="AF541" s="16">
        <f>IF($F$523="n/a",0,IF(AF$3&lt;=$C541,0,IF(AF$3&gt;($F$523+$C541),INDEX($D$535:$W$535,,$C541)-SUM($D541:AE541),INDEX($D$535:$W$535,,$C541)/$F$523)))</f>
        <v>0</v>
      </c>
      <c r="AG541" s="16">
        <f>IF($F$523="n/a",0,IF(AG$3&lt;=$C541,0,IF(AG$3&gt;($F$523+$C541),INDEX($D$535:$W$535,,$C541)-SUM($D541:AF541),INDEX($D$535:$W$535,,$C541)/$F$523)))</f>
        <v>0</v>
      </c>
      <c r="AH541" s="16">
        <f>IF($F$523="n/a",0,IF(AH$3&lt;=$C541,0,IF(AH$3&gt;($F$523+$C541),INDEX($D$535:$W$535,,$C541)-SUM($D541:AG541),INDEX($D$535:$W$535,,$C541)/$F$523)))</f>
        <v>0</v>
      </c>
      <c r="AI541" s="16">
        <f>IF($F$523="n/a",0,IF(AI$3&lt;=$C541,0,IF(AI$3&gt;($F$523+$C541),INDEX($D$535:$W$535,,$C541)-SUM($D541:AH541),INDEX($D$535:$W$535,,$C541)/$F$523)))</f>
        <v>0</v>
      </c>
      <c r="AJ541" s="16">
        <f>IF($F$523="n/a",0,IF(AJ$3&lt;=$C541,0,IF(AJ$3&gt;($F$523+$C541),INDEX($D$535:$W$535,,$C541)-SUM($D541:AI541),INDEX($D$535:$W$535,,$C541)/$F$523)))</f>
        <v>0</v>
      </c>
      <c r="AK541" s="16">
        <f>IF($F$523="n/a",0,IF(AK$3&lt;=$C541,0,IF(AK$3&gt;($F$523+$C541),INDEX($D$535:$W$535,,$C541)-SUM($D541:AJ541),INDEX($D$535:$W$535,,$C541)/$F$523)))</f>
        <v>0</v>
      </c>
      <c r="AL541" s="16">
        <f>IF($F$523="n/a",0,IF(AL$3&lt;=$C541,0,IF(AL$3&gt;($F$523+$C541),INDEX($D$535:$W$535,,$C541)-SUM($D541:AK541),INDEX($D$535:$W$535,,$C541)/$F$523)))</f>
        <v>0</v>
      </c>
      <c r="AM541" s="16">
        <f>IF($F$523="n/a",0,IF(AM$3&lt;=$C541,0,IF(AM$3&gt;($F$523+$C541),INDEX($D$535:$W$535,,$C541)-SUM($D541:AL541),INDEX($D$535:$W$535,,$C541)/$F$523)))</f>
        <v>0</v>
      </c>
      <c r="AN541" s="16">
        <f>IF($F$523="n/a",0,IF(AN$3&lt;=$C541,0,IF(AN$3&gt;($F$523+$C541),INDEX($D$535:$W$535,,$C541)-SUM($D541:AM541),INDEX($D$535:$W$535,,$C541)/$F$523)))</f>
        <v>0</v>
      </c>
      <c r="AO541" s="16">
        <f>IF($F$523="n/a",0,IF(AO$3&lt;=$C541,0,IF(AO$3&gt;($F$523+$C541),INDEX($D$535:$W$535,,$C541)-SUM($D541:AN541),INDEX($D$535:$W$535,,$C541)/$F$523)))</f>
        <v>0</v>
      </c>
      <c r="AP541" s="16">
        <f>IF($F$523="n/a",0,IF(AP$3&lt;=$C541,0,IF(AP$3&gt;($F$523+$C541),INDEX($D$535:$W$535,,$C541)-SUM($D541:AO541),INDEX($D$535:$W$535,,$C541)/$F$523)))</f>
        <v>0</v>
      </c>
      <c r="AQ541" s="16">
        <f>IF($F$523="n/a",0,IF(AQ$3&lt;=$C541,0,IF(AQ$3&gt;($F$523+$C541),INDEX($D$535:$W$535,,$C541)-SUM($D541:AP541),INDEX($D$535:$W$535,,$C541)/$F$523)))</f>
        <v>0</v>
      </c>
      <c r="AR541" s="16">
        <f>IF($F$523="n/a",0,IF(AR$3&lt;=$C541,0,IF(AR$3&gt;($F$523+$C541),INDEX($D$535:$W$535,,$C541)-SUM($D541:AQ541),INDEX($D$535:$W$535,,$C541)/$F$523)))</f>
        <v>0</v>
      </c>
      <c r="AS541" s="16">
        <f>IF($F$523="n/a",0,IF(AS$3&lt;=$C541,0,IF(AS$3&gt;($F$523+$C541),INDEX($D$535:$W$535,,$C541)-SUM($D541:AR541),INDEX($D$535:$W$535,,$C541)/$F$523)))</f>
        <v>0</v>
      </c>
      <c r="AT541" s="16">
        <f>IF($F$523="n/a",0,IF(AT$3&lt;=$C541,0,IF(AT$3&gt;($F$523+$C541),INDEX($D$535:$W$535,,$C541)-SUM($D541:AS541),INDEX($D$535:$W$535,,$C541)/$F$523)))</f>
        <v>0</v>
      </c>
      <c r="AU541" s="16">
        <f>IF($F$523="n/a",0,IF(AU$3&lt;=$C541,0,IF(AU$3&gt;($F$523+$C541),INDEX($D$535:$W$535,,$C541)-SUM($D541:AT541),INDEX($D$535:$W$535,,$C541)/$F$523)))</f>
        <v>0</v>
      </c>
      <c r="AV541" s="16">
        <f>IF($F$523="n/a",0,IF(AV$3&lt;=$C541,0,IF(AV$3&gt;($F$523+$C541),INDEX($D$535:$W$535,,$C541)-SUM($D541:AU541),INDEX($D$535:$W$535,,$C541)/$F$523)))</f>
        <v>0</v>
      </c>
      <c r="AW541" s="16">
        <f>IF($F$523="n/a",0,IF(AW$3&lt;=$C541,0,IF(AW$3&gt;($F$523+$C541),INDEX($D$535:$W$535,,$C541)-SUM($D541:AV541),INDEX($D$535:$W$535,,$C541)/$F$523)))</f>
        <v>0</v>
      </c>
      <c r="AX541" s="16">
        <f>IF($F$523="n/a",0,IF(AX$3&lt;=$C541,0,IF(AX$3&gt;($F$523+$C541),INDEX($D$535:$W$535,,$C541)-SUM($D541:AW541),INDEX($D$535:$W$535,,$C541)/$F$523)))</f>
        <v>0</v>
      </c>
      <c r="AY541" s="16">
        <f>IF($F$523="n/a",0,IF(AY$3&lt;=$C541,0,IF(AY$3&gt;($F$523+$C541),INDEX($D$535:$W$535,,$C541)-SUM($D541:AX541),INDEX($D$535:$W$535,,$C541)/$F$523)))</f>
        <v>0</v>
      </c>
      <c r="AZ541" s="16">
        <f>IF($F$523="n/a",0,IF(AZ$3&lt;=$C541,0,IF(AZ$3&gt;($F$523+$C541),INDEX($D$535:$W$535,,$C541)-SUM($D541:AY541),INDEX($D$535:$W$535,,$C541)/$F$523)))</f>
        <v>0</v>
      </c>
      <c r="BA541" s="16">
        <f>IF($F$523="n/a",0,IF(BA$3&lt;=$C541,0,IF(BA$3&gt;($F$523+$C541),INDEX($D$535:$W$535,,$C541)-SUM($D541:AZ541),INDEX($D$535:$W$535,,$C541)/$F$523)))</f>
        <v>0</v>
      </c>
      <c r="BB541" s="16">
        <f>IF($F$523="n/a",0,IF(BB$3&lt;=$C541,0,IF(BB$3&gt;($F$523+$C541),INDEX($D$535:$W$535,,$C541)-SUM($D541:BA541),INDEX($D$535:$W$535,,$C541)/$F$523)))</f>
        <v>0</v>
      </c>
      <c r="BC541" s="16">
        <f>IF($F$523="n/a",0,IF(BC$3&lt;=$C541,0,IF(BC$3&gt;($F$523+$C541),INDEX($D$535:$W$535,,$C541)-SUM($D541:BB541),INDEX($D$535:$W$535,,$C541)/$F$523)))</f>
        <v>0</v>
      </c>
      <c r="BD541" s="16">
        <f>IF($F$523="n/a",0,IF(BD$3&lt;=$C541,0,IF(BD$3&gt;($F$523+$C541),INDEX($D$535:$W$535,,$C541)-SUM($D541:BC541),INDEX($D$535:$W$535,,$C541)/$F$523)))</f>
        <v>0</v>
      </c>
      <c r="BE541" s="16">
        <f>IF($F$523="n/a",0,IF(BE$3&lt;=$C541,0,IF(BE$3&gt;($F$523+$C541),INDEX($D$535:$W$535,,$C541)-SUM($D541:BD541),INDEX($D$535:$W$535,,$C541)/$F$523)))</f>
        <v>0</v>
      </c>
      <c r="BF541" s="16">
        <f>IF($F$523="n/a",0,IF(BF$3&lt;=$C541,0,IF(BF$3&gt;($F$523+$C541),INDEX($D$535:$W$535,,$C541)-SUM($D541:BE541),INDEX($D$535:$W$535,,$C541)/$F$523)))</f>
        <v>0</v>
      </c>
      <c r="BG541" s="16">
        <f>IF($F$523="n/a",0,IF(BG$3&lt;=$C541,0,IF(BG$3&gt;($F$523+$C541),INDEX($D$535:$W$535,,$C541)-SUM($D541:BF541),INDEX($D$535:$W$535,,$C541)/$F$523)))</f>
        <v>0</v>
      </c>
      <c r="BH541" s="16">
        <f>IF($F$523="n/a",0,IF(BH$3&lt;=$C541,0,IF(BH$3&gt;($F$523+$C541),INDEX($D$535:$W$535,,$C541)-SUM($D541:BG541),INDEX($D$535:$W$535,,$C541)/$F$523)))</f>
        <v>0</v>
      </c>
      <c r="BI541" s="16">
        <f>IF($F$523="n/a",0,IF(BI$3&lt;=$C541,0,IF(BI$3&gt;($F$523+$C541),INDEX($D$535:$W$535,,$C541)-SUM($D541:BH541),INDEX($D$535:$W$535,,$C541)/$F$523)))</f>
        <v>0</v>
      </c>
      <c r="BJ541" s="16">
        <f>IF($F$523="n/a",0,IF(BJ$3&lt;=$C541,0,IF(BJ$3&gt;($F$523+$C541),INDEX($D$535:$W$535,,$C541)-SUM($D541:BI541),INDEX($D$535:$W$535,,$C541)/$F$523)))</f>
        <v>0</v>
      </c>
      <c r="BK541" s="16">
        <f>IF($F$523="n/a",0,IF(BK$3&lt;=$C541,0,IF(BK$3&gt;($F$523+$C541),INDEX($D$535:$W$535,,$C541)-SUM($D541:BJ541),INDEX($D$535:$W$535,,$C541)/$F$523)))</f>
        <v>0</v>
      </c>
    </row>
    <row r="542" spans="2:63" hidden="1" outlineLevel="1" x14ac:dyDescent="0.3">
      <c r="B542" s="15">
        <v>2017</v>
      </c>
      <c r="C542">
        <v>5</v>
      </c>
      <c r="E542" s="16">
        <f>IF($F$523="n/a",0,IF(E$3&lt;=$C542,0,IF(E$3&gt;($F$523+$C542),INDEX($D$535:$W$535,,$C542)-SUM($D542:D542),INDEX($D$535:$W$535,,$C542)/$F$523)))</f>
        <v>0</v>
      </c>
      <c r="F542" s="16">
        <f>IF($F$523="n/a",0,IF(F$3&lt;=$C542,0,IF(F$3&gt;($F$523+$C542),INDEX($D$535:$W$535,,$C542)-SUM($D542:E542),INDEX($D$535:$W$535,,$C542)/$F$523)))</f>
        <v>0</v>
      </c>
      <c r="G542" s="16">
        <f>IF($F$523="n/a",0,IF(G$3&lt;=$C542,0,IF(G$3&gt;($F$523+$C542),INDEX($D$535:$W$535,,$C542)-SUM($D542:F542),INDEX($D$535:$W$535,,$C542)/$F$523)))</f>
        <v>0</v>
      </c>
      <c r="H542" s="21">
        <f>IF($F$523="n/a",0,IF(H$3&lt;=$C542,0,IF(H$3&gt;($F$523+$C542),INDEX($D$535:$W$535,,$C542)-SUM($D542:G542),INDEX($D$535:$W$535,,$C542)/$F$523)))</f>
        <v>0</v>
      </c>
      <c r="I542" s="43">
        <f>IF($F$523="n/a",0,IF(I$3&lt;=$C542,0,IF(I$3&gt;($F$523+$C542),INDEX($D$535:$W$535,,$C542)-SUM($D542:H542),INDEX($D$535:$W$535,,$C542)/$F$523)))</f>
        <v>0</v>
      </c>
      <c r="J542" s="16">
        <f>IF($F$523="n/a",0,IF(J$3&lt;=$C542,0,IF(J$3&gt;($F$523+$C542),INDEX($D$535:$W$535,,$C542)-SUM($D542:I542),INDEX($D$535:$W$535,,$C542)/$F$523)))</f>
        <v>0</v>
      </c>
      <c r="K542" s="16">
        <f>IF($F$523="n/a",0,IF(K$3&lt;=$C542,0,IF(K$3&gt;($F$523+$C542),INDEX($D$535:$W$535,,$C542)-SUM($D542:J542),INDEX($D$535:$W$535,,$C542)/$F$523)))</f>
        <v>0</v>
      </c>
      <c r="L542" s="16">
        <f>IF($F$523="n/a",0,IF(L$3&lt;=$C542,0,IF(L$3&gt;($F$523+$C542),INDEX($D$535:$W$535,,$C542)-SUM($D542:K542),INDEX($D$535:$W$535,,$C542)/$F$523)))</f>
        <v>0</v>
      </c>
      <c r="M542" s="16">
        <f>IF($F$523="n/a",0,IF(M$3&lt;=$C542,0,IF(M$3&gt;($F$523+$C542),INDEX($D$535:$W$535,,$C542)-SUM($D542:L542),INDEX($D$535:$W$535,,$C542)/$F$523)))</f>
        <v>0</v>
      </c>
      <c r="N542" s="16">
        <f>IF($F$523="n/a",0,IF(N$3&lt;=$C542,0,IF(N$3&gt;($F$523+$C542),INDEX($D$535:$W$535,,$C542)-SUM($D542:M542),INDEX($D$535:$W$535,,$C542)/$F$523)))</f>
        <v>0</v>
      </c>
      <c r="O542" s="16">
        <f>IF($F$523="n/a",0,IF(O$3&lt;=$C542,0,IF(O$3&gt;($F$523+$C542),INDEX($D$535:$W$535,,$C542)-SUM($D542:N542),INDEX($D$535:$W$535,,$C542)/$F$523)))</f>
        <v>0</v>
      </c>
      <c r="P542" s="16">
        <f>IF($F$523="n/a",0,IF(P$3&lt;=$C542,0,IF(P$3&gt;($F$523+$C542),INDEX($D$535:$W$535,,$C542)-SUM($D542:O542),INDEX($D$535:$W$535,,$C542)/$F$523)))</f>
        <v>0</v>
      </c>
      <c r="Q542" s="16">
        <f>IF($F$523="n/a",0,IF(Q$3&lt;=$C542,0,IF(Q$3&gt;($F$523+$C542),INDEX($D$535:$W$535,,$C542)-SUM($D542:P542),INDEX($D$535:$W$535,,$C542)/$F$523)))</f>
        <v>0</v>
      </c>
      <c r="R542" s="16">
        <f>IF($F$523="n/a",0,IF(R$3&lt;=$C542,0,IF(R$3&gt;($F$523+$C542),INDEX($D$535:$W$535,,$C542)-SUM($D542:Q542),INDEX($D$535:$W$535,,$C542)/$F$523)))</f>
        <v>0</v>
      </c>
      <c r="S542" s="16">
        <f>IF($F$523="n/a",0,IF(S$3&lt;=$C542,0,IF(S$3&gt;($F$523+$C542),INDEX($D$535:$W$535,,$C542)-SUM($D542:R542),INDEX($D$535:$W$535,,$C542)/$F$523)))</f>
        <v>0</v>
      </c>
      <c r="T542" s="16">
        <f>IF($F$523="n/a",0,IF(T$3&lt;=$C542,0,IF(T$3&gt;($F$523+$C542),INDEX($D$535:$W$535,,$C542)-SUM($D542:S542),INDEX($D$535:$W$535,,$C542)/$F$523)))</f>
        <v>0</v>
      </c>
      <c r="U542" s="16">
        <f>IF($F$523="n/a",0,IF(U$3&lt;=$C542,0,IF(U$3&gt;($F$523+$C542),INDEX($D$535:$W$535,,$C542)-SUM($D542:T542),INDEX($D$535:$W$535,,$C542)/$F$523)))</f>
        <v>0</v>
      </c>
      <c r="V542" s="16">
        <f>IF($F$523="n/a",0,IF(V$3&lt;=$C542,0,IF(V$3&gt;($F$523+$C542),INDEX($D$535:$W$535,,$C542)-SUM($D542:U542),INDEX($D$535:$W$535,,$C542)/$F$523)))</f>
        <v>0</v>
      </c>
      <c r="W542" s="16">
        <f>IF($F$523="n/a",0,IF(W$3&lt;=$C542,0,IF(W$3&gt;($F$523+$C542),INDEX($D$535:$W$535,,$C542)-SUM($D542:V542),INDEX($D$535:$W$535,,$C542)/$F$523)))</f>
        <v>0</v>
      </c>
      <c r="X542" s="16">
        <f>IF($F$523="n/a",0,IF(X$3&lt;=$C542,0,IF(X$3&gt;($F$523+$C542),INDEX($D$535:$W$535,,$C542)-SUM($D542:W542),INDEX($D$535:$W$535,,$C542)/$F$523)))</f>
        <v>0</v>
      </c>
      <c r="Y542" s="16">
        <f>IF($F$523="n/a",0,IF(Y$3&lt;=$C542,0,IF(Y$3&gt;($F$523+$C542),INDEX($D$535:$W$535,,$C542)-SUM($D542:X542),INDEX($D$535:$W$535,,$C542)/$F$523)))</f>
        <v>0</v>
      </c>
      <c r="Z542" s="16">
        <f>IF($F$523="n/a",0,IF(Z$3&lt;=$C542,0,IF(Z$3&gt;($F$523+$C542),INDEX($D$535:$W$535,,$C542)-SUM($D542:Y542),INDEX($D$535:$W$535,,$C542)/$F$523)))</f>
        <v>0</v>
      </c>
      <c r="AA542" s="16">
        <f>IF($F$523="n/a",0,IF(AA$3&lt;=$C542,0,IF(AA$3&gt;($F$523+$C542),INDEX($D$535:$W$535,,$C542)-SUM($D542:Z542),INDEX($D$535:$W$535,,$C542)/$F$523)))</f>
        <v>0</v>
      </c>
      <c r="AB542" s="16">
        <f>IF($F$523="n/a",0,IF(AB$3&lt;=$C542,0,IF(AB$3&gt;($F$523+$C542),INDEX($D$535:$W$535,,$C542)-SUM($D542:AA542),INDEX($D$535:$W$535,,$C542)/$F$523)))</f>
        <v>0</v>
      </c>
      <c r="AC542" s="16">
        <f>IF($F$523="n/a",0,IF(AC$3&lt;=$C542,0,IF(AC$3&gt;($F$523+$C542),INDEX($D$535:$W$535,,$C542)-SUM($D542:AB542),INDEX($D$535:$W$535,,$C542)/$F$523)))</f>
        <v>0</v>
      </c>
      <c r="AD542" s="16">
        <f>IF($F$523="n/a",0,IF(AD$3&lt;=$C542,0,IF(AD$3&gt;($F$523+$C542),INDEX($D$535:$W$535,,$C542)-SUM($D542:AC542),INDEX($D$535:$W$535,,$C542)/$F$523)))</f>
        <v>0</v>
      </c>
      <c r="AE542" s="16">
        <f>IF($F$523="n/a",0,IF(AE$3&lt;=$C542,0,IF(AE$3&gt;($F$523+$C542),INDEX($D$535:$W$535,,$C542)-SUM($D542:AD542),INDEX($D$535:$W$535,,$C542)/$F$523)))</f>
        <v>0</v>
      </c>
      <c r="AF542" s="16">
        <f>IF($F$523="n/a",0,IF(AF$3&lt;=$C542,0,IF(AF$3&gt;($F$523+$C542),INDEX($D$535:$W$535,,$C542)-SUM($D542:AE542),INDEX($D$535:$W$535,,$C542)/$F$523)))</f>
        <v>0</v>
      </c>
      <c r="AG542" s="16">
        <f>IF($F$523="n/a",0,IF(AG$3&lt;=$C542,0,IF(AG$3&gt;($F$523+$C542),INDEX($D$535:$W$535,,$C542)-SUM($D542:AF542),INDEX($D$535:$W$535,,$C542)/$F$523)))</f>
        <v>0</v>
      </c>
      <c r="AH542" s="16">
        <f>IF($F$523="n/a",0,IF(AH$3&lt;=$C542,0,IF(AH$3&gt;($F$523+$C542),INDEX($D$535:$W$535,,$C542)-SUM($D542:AG542),INDEX($D$535:$W$535,,$C542)/$F$523)))</f>
        <v>0</v>
      </c>
      <c r="AI542" s="16">
        <f>IF($F$523="n/a",0,IF(AI$3&lt;=$C542,0,IF(AI$3&gt;($F$523+$C542),INDEX($D$535:$W$535,,$C542)-SUM($D542:AH542),INDEX($D$535:$W$535,,$C542)/$F$523)))</f>
        <v>0</v>
      </c>
      <c r="AJ542" s="16">
        <f>IF($F$523="n/a",0,IF(AJ$3&lt;=$C542,0,IF(AJ$3&gt;($F$523+$C542),INDEX($D$535:$W$535,,$C542)-SUM($D542:AI542),INDEX($D$535:$W$535,,$C542)/$F$523)))</f>
        <v>0</v>
      </c>
      <c r="AK542" s="16">
        <f>IF($F$523="n/a",0,IF(AK$3&lt;=$C542,0,IF(AK$3&gt;($F$523+$C542),INDEX($D$535:$W$535,,$C542)-SUM($D542:AJ542),INDEX($D$535:$W$535,,$C542)/$F$523)))</f>
        <v>0</v>
      </c>
      <c r="AL542" s="16">
        <f>IF($F$523="n/a",0,IF(AL$3&lt;=$C542,0,IF(AL$3&gt;($F$523+$C542),INDEX($D$535:$W$535,,$C542)-SUM($D542:AK542),INDEX($D$535:$W$535,,$C542)/$F$523)))</f>
        <v>0</v>
      </c>
      <c r="AM542" s="16">
        <f>IF($F$523="n/a",0,IF(AM$3&lt;=$C542,0,IF(AM$3&gt;($F$523+$C542),INDEX($D$535:$W$535,,$C542)-SUM($D542:AL542),INDEX($D$535:$W$535,,$C542)/$F$523)))</f>
        <v>0</v>
      </c>
      <c r="AN542" s="16">
        <f>IF($F$523="n/a",0,IF(AN$3&lt;=$C542,0,IF(AN$3&gt;($F$523+$C542),INDEX($D$535:$W$535,,$C542)-SUM($D542:AM542),INDEX($D$535:$W$535,,$C542)/$F$523)))</f>
        <v>0</v>
      </c>
      <c r="AO542" s="16">
        <f>IF($F$523="n/a",0,IF(AO$3&lt;=$C542,0,IF(AO$3&gt;($F$523+$C542),INDEX($D$535:$W$535,,$C542)-SUM($D542:AN542),INDEX($D$535:$W$535,,$C542)/$F$523)))</f>
        <v>0</v>
      </c>
      <c r="AP542" s="16">
        <f>IF($F$523="n/a",0,IF(AP$3&lt;=$C542,0,IF(AP$3&gt;($F$523+$C542),INDEX($D$535:$W$535,,$C542)-SUM($D542:AO542),INDEX($D$535:$W$535,,$C542)/$F$523)))</f>
        <v>0</v>
      </c>
      <c r="AQ542" s="16">
        <f>IF($F$523="n/a",0,IF(AQ$3&lt;=$C542,0,IF(AQ$3&gt;($F$523+$C542),INDEX($D$535:$W$535,,$C542)-SUM($D542:AP542),INDEX($D$535:$W$535,,$C542)/$F$523)))</f>
        <v>0</v>
      </c>
      <c r="AR542" s="16">
        <f>IF($F$523="n/a",0,IF(AR$3&lt;=$C542,0,IF(AR$3&gt;($F$523+$C542),INDEX($D$535:$W$535,,$C542)-SUM($D542:AQ542),INDEX($D$535:$W$535,,$C542)/$F$523)))</f>
        <v>0</v>
      </c>
      <c r="AS542" s="16">
        <f>IF($F$523="n/a",0,IF(AS$3&lt;=$C542,0,IF(AS$3&gt;($F$523+$C542),INDEX($D$535:$W$535,,$C542)-SUM($D542:AR542),INDEX($D$535:$W$535,,$C542)/$F$523)))</f>
        <v>0</v>
      </c>
      <c r="AT542" s="16">
        <f>IF($F$523="n/a",0,IF(AT$3&lt;=$C542,0,IF(AT$3&gt;($F$523+$C542),INDEX($D$535:$W$535,,$C542)-SUM($D542:AS542),INDEX($D$535:$W$535,,$C542)/$F$523)))</f>
        <v>0</v>
      </c>
      <c r="AU542" s="16">
        <f>IF($F$523="n/a",0,IF(AU$3&lt;=$C542,0,IF(AU$3&gt;($F$523+$C542),INDEX($D$535:$W$535,,$C542)-SUM($D542:AT542),INDEX($D$535:$W$535,,$C542)/$F$523)))</f>
        <v>0</v>
      </c>
      <c r="AV542" s="16">
        <f>IF($F$523="n/a",0,IF(AV$3&lt;=$C542,0,IF(AV$3&gt;($F$523+$C542),INDEX($D$535:$W$535,,$C542)-SUM($D542:AU542),INDEX($D$535:$W$535,,$C542)/$F$523)))</f>
        <v>0</v>
      </c>
      <c r="AW542" s="16">
        <f>IF($F$523="n/a",0,IF(AW$3&lt;=$C542,0,IF(AW$3&gt;($F$523+$C542),INDEX($D$535:$W$535,,$C542)-SUM($D542:AV542),INDEX($D$535:$W$535,,$C542)/$F$523)))</f>
        <v>0</v>
      </c>
      <c r="AX542" s="16">
        <f>IF($F$523="n/a",0,IF(AX$3&lt;=$C542,0,IF(AX$3&gt;($F$523+$C542),INDEX($D$535:$W$535,,$C542)-SUM($D542:AW542),INDEX($D$535:$W$535,,$C542)/$F$523)))</f>
        <v>0</v>
      </c>
      <c r="AY542" s="16">
        <f>IF($F$523="n/a",0,IF(AY$3&lt;=$C542,0,IF(AY$3&gt;($F$523+$C542),INDEX($D$535:$W$535,,$C542)-SUM($D542:AX542),INDEX($D$535:$W$535,,$C542)/$F$523)))</f>
        <v>0</v>
      </c>
      <c r="AZ542" s="16">
        <f>IF($F$523="n/a",0,IF(AZ$3&lt;=$C542,0,IF(AZ$3&gt;($F$523+$C542),INDEX($D$535:$W$535,,$C542)-SUM($D542:AY542),INDEX($D$535:$W$535,,$C542)/$F$523)))</f>
        <v>0</v>
      </c>
      <c r="BA542" s="16">
        <f>IF($F$523="n/a",0,IF(BA$3&lt;=$C542,0,IF(BA$3&gt;($F$523+$C542),INDEX($D$535:$W$535,,$C542)-SUM($D542:AZ542),INDEX($D$535:$W$535,,$C542)/$F$523)))</f>
        <v>0</v>
      </c>
      <c r="BB542" s="16">
        <f>IF($F$523="n/a",0,IF(BB$3&lt;=$C542,0,IF(BB$3&gt;($F$523+$C542),INDEX($D$535:$W$535,,$C542)-SUM($D542:BA542),INDEX($D$535:$W$535,,$C542)/$F$523)))</f>
        <v>0</v>
      </c>
      <c r="BC542" s="16">
        <f>IF($F$523="n/a",0,IF(BC$3&lt;=$C542,0,IF(BC$3&gt;($F$523+$C542),INDEX($D$535:$W$535,,$C542)-SUM($D542:BB542),INDEX($D$535:$W$535,,$C542)/$F$523)))</f>
        <v>0</v>
      </c>
      <c r="BD542" s="16">
        <f>IF($F$523="n/a",0,IF(BD$3&lt;=$C542,0,IF(BD$3&gt;($F$523+$C542),INDEX($D$535:$W$535,,$C542)-SUM($D542:BC542),INDEX($D$535:$W$535,,$C542)/$F$523)))</f>
        <v>0</v>
      </c>
      <c r="BE542" s="16">
        <f>IF($F$523="n/a",0,IF(BE$3&lt;=$C542,0,IF(BE$3&gt;($F$523+$C542),INDEX($D$535:$W$535,,$C542)-SUM($D542:BD542),INDEX($D$535:$W$535,,$C542)/$F$523)))</f>
        <v>0</v>
      </c>
      <c r="BF542" s="16">
        <f>IF($F$523="n/a",0,IF(BF$3&lt;=$C542,0,IF(BF$3&gt;($F$523+$C542),INDEX($D$535:$W$535,,$C542)-SUM($D542:BE542),INDEX($D$535:$W$535,,$C542)/$F$523)))</f>
        <v>0</v>
      </c>
      <c r="BG542" s="16">
        <f>IF($F$523="n/a",0,IF(BG$3&lt;=$C542,0,IF(BG$3&gt;($F$523+$C542),INDEX($D$535:$W$535,,$C542)-SUM($D542:BF542),INDEX($D$535:$W$535,,$C542)/$F$523)))</f>
        <v>0</v>
      </c>
      <c r="BH542" s="16">
        <f>IF($F$523="n/a",0,IF(BH$3&lt;=$C542,0,IF(BH$3&gt;($F$523+$C542),INDEX($D$535:$W$535,,$C542)-SUM($D542:BG542),INDEX($D$535:$W$535,,$C542)/$F$523)))</f>
        <v>0</v>
      </c>
      <c r="BI542" s="16">
        <f>IF($F$523="n/a",0,IF(BI$3&lt;=$C542,0,IF(BI$3&gt;($F$523+$C542),INDEX($D$535:$W$535,,$C542)-SUM($D542:BH542),INDEX($D$535:$W$535,,$C542)/$F$523)))</f>
        <v>0</v>
      </c>
      <c r="BJ542" s="16">
        <f>IF($F$523="n/a",0,IF(BJ$3&lt;=$C542,0,IF(BJ$3&gt;($F$523+$C542),INDEX($D$535:$W$535,,$C542)-SUM($D542:BI542),INDEX($D$535:$W$535,,$C542)/$F$523)))</f>
        <v>0</v>
      </c>
      <c r="BK542" s="16">
        <f>IF($F$523="n/a",0,IF(BK$3&lt;=$C542,0,IF(BK$3&gt;($F$523+$C542),INDEX($D$535:$W$535,,$C542)-SUM($D542:BJ542),INDEX($D$535:$W$535,,$C542)/$F$523)))</f>
        <v>0</v>
      </c>
    </row>
    <row r="543" spans="2:63" hidden="1" outlineLevel="1" x14ac:dyDescent="0.3">
      <c r="B543" s="15">
        <v>2018</v>
      </c>
      <c r="C543">
        <v>6</v>
      </c>
      <c r="E543" s="16">
        <f>IF($F$523="n/a",0,IF(E$3&lt;=$C543,0,IF(E$3&gt;($F$523+$C543),INDEX($D$535:$W$535,,$C543)-SUM($D543:D543),INDEX($D$535:$W$535,,$C543)/$F$523)))</f>
        <v>0</v>
      </c>
      <c r="F543" s="16">
        <f>IF($F$523="n/a",0,IF(F$3&lt;=$C543,0,IF(F$3&gt;($F$523+$C543),INDEX($D$535:$W$535,,$C543)-SUM($D543:E543),INDEX($D$535:$W$535,,$C543)/$F$523)))</f>
        <v>0</v>
      </c>
      <c r="G543" s="16">
        <f>IF($F$523="n/a",0,IF(G$3&lt;=$C543,0,IF(G$3&gt;($F$523+$C543),INDEX($D$535:$W$535,,$C543)-SUM($D543:F543),INDEX($D$535:$W$535,,$C543)/$F$523)))</f>
        <v>0</v>
      </c>
      <c r="H543" s="21">
        <f>IF($F$523="n/a",0,IF(H$3&lt;=$C543,0,IF(H$3&gt;($F$523+$C543),INDEX($D$535:$W$535,,$C543)-SUM($D543:G543),INDEX($D$535:$W$535,,$C543)/$F$523)))</f>
        <v>0</v>
      </c>
      <c r="I543" s="43">
        <f>IF($F$523="n/a",0,IF(I$3&lt;=$C543,0,IF(I$3&gt;($F$523+$C543),INDEX($D$535:$W$535,,$C543)-SUM($D543:H543),INDEX($D$535:$W$535,,$C543)/$F$523)))</f>
        <v>0</v>
      </c>
      <c r="J543" s="16">
        <f>IF($F$523="n/a",0,IF(J$3&lt;=$C543,0,IF(J$3&gt;($F$523+$C543),INDEX($D$535:$W$535,,$C543)-SUM($D543:I543),INDEX($D$535:$W$535,,$C543)/$F$523)))</f>
        <v>0</v>
      </c>
      <c r="K543" s="16">
        <f>IF($F$523="n/a",0,IF(K$3&lt;=$C543,0,IF(K$3&gt;($F$523+$C543),INDEX($D$535:$W$535,,$C543)-SUM($D543:J543),INDEX($D$535:$W$535,,$C543)/$F$523)))</f>
        <v>0</v>
      </c>
      <c r="L543" s="16">
        <f>IF($F$523="n/a",0,IF(L$3&lt;=$C543,0,IF(L$3&gt;($F$523+$C543),INDEX($D$535:$W$535,,$C543)-SUM($D543:K543),INDEX($D$535:$W$535,,$C543)/$F$523)))</f>
        <v>0</v>
      </c>
      <c r="M543" s="16">
        <f>IF($F$523="n/a",0,IF(M$3&lt;=$C543,0,IF(M$3&gt;($F$523+$C543),INDEX($D$535:$W$535,,$C543)-SUM($D543:L543),INDEX($D$535:$W$535,,$C543)/$F$523)))</f>
        <v>0</v>
      </c>
      <c r="N543" s="16">
        <f>IF($F$523="n/a",0,IF(N$3&lt;=$C543,0,IF(N$3&gt;($F$523+$C543),INDEX($D$535:$W$535,,$C543)-SUM($D543:M543),INDEX($D$535:$W$535,,$C543)/$F$523)))</f>
        <v>0</v>
      </c>
      <c r="O543" s="16">
        <f>IF($F$523="n/a",0,IF(O$3&lt;=$C543,0,IF(O$3&gt;($F$523+$C543),INDEX($D$535:$W$535,,$C543)-SUM($D543:N543),INDEX($D$535:$W$535,,$C543)/$F$523)))</f>
        <v>0</v>
      </c>
      <c r="P543" s="16">
        <f>IF($F$523="n/a",0,IF(P$3&lt;=$C543,0,IF(P$3&gt;($F$523+$C543),INDEX($D$535:$W$535,,$C543)-SUM($D543:O543),INDEX($D$535:$W$535,,$C543)/$F$523)))</f>
        <v>0</v>
      </c>
      <c r="Q543" s="16">
        <f>IF($F$523="n/a",0,IF(Q$3&lt;=$C543,0,IF(Q$3&gt;($F$523+$C543),INDEX($D$535:$W$535,,$C543)-SUM($D543:P543),INDEX($D$535:$W$535,,$C543)/$F$523)))</f>
        <v>0</v>
      </c>
      <c r="R543" s="16">
        <f>IF($F$523="n/a",0,IF(R$3&lt;=$C543,0,IF(R$3&gt;($F$523+$C543),INDEX($D$535:$W$535,,$C543)-SUM($D543:Q543),INDEX($D$535:$W$535,,$C543)/$F$523)))</f>
        <v>0</v>
      </c>
      <c r="S543" s="16">
        <f>IF($F$523="n/a",0,IF(S$3&lt;=$C543,0,IF(S$3&gt;($F$523+$C543),INDEX($D$535:$W$535,,$C543)-SUM($D543:R543),INDEX($D$535:$W$535,,$C543)/$F$523)))</f>
        <v>0</v>
      </c>
      <c r="T543" s="16">
        <f>IF($F$523="n/a",0,IF(T$3&lt;=$C543,0,IF(T$3&gt;($F$523+$C543),INDEX($D$535:$W$535,,$C543)-SUM($D543:S543),INDEX($D$535:$W$535,,$C543)/$F$523)))</f>
        <v>0</v>
      </c>
      <c r="U543" s="16">
        <f>IF($F$523="n/a",0,IF(U$3&lt;=$C543,0,IF(U$3&gt;($F$523+$C543),INDEX($D$535:$W$535,,$C543)-SUM($D543:T543),INDEX($D$535:$W$535,,$C543)/$F$523)))</f>
        <v>0</v>
      </c>
      <c r="V543" s="16">
        <f>IF($F$523="n/a",0,IF(V$3&lt;=$C543,0,IF(V$3&gt;($F$523+$C543),INDEX($D$535:$W$535,,$C543)-SUM($D543:U543),INDEX($D$535:$W$535,,$C543)/$F$523)))</f>
        <v>0</v>
      </c>
      <c r="W543" s="16">
        <f>IF($F$523="n/a",0,IF(W$3&lt;=$C543,0,IF(W$3&gt;($F$523+$C543),INDEX($D$535:$W$535,,$C543)-SUM($D543:V543),INDEX($D$535:$W$535,,$C543)/$F$523)))</f>
        <v>0</v>
      </c>
      <c r="X543" s="16">
        <f>IF($F$523="n/a",0,IF(X$3&lt;=$C543,0,IF(X$3&gt;($F$523+$C543),INDEX($D$535:$W$535,,$C543)-SUM($D543:W543),INDEX($D$535:$W$535,,$C543)/$F$523)))</f>
        <v>0</v>
      </c>
      <c r="Y543" s="16">
        <f>IF($F$523="n/a",0,IF(Y$3&lt;=$C543,0,IF(Y$3&gt;($F$523+$C543),INDEX($D$535:$W$535,,$C543)-SUM($D543:X543),INDEX($D$535:$W$535,,$C543)/$F$523)))</f>
        <v>0</v>
      </c>
      <c r="Z543" s="16">
        <f>IF($F$523="n/a",0,IF(Z$3&lt;=$C543,0,IF(Z$3&gt;($F$523+$C543),INDEX($D$535:$W$535,,$C543)-SUM($D543:Y543),INDEX($D$535:$W$535,,$C543)/$F$523)))</f>
        <v>0</v>
      </c>
      <c r="AA543" s="16">
        <f>IF($F$523="n/a",0,IF(AA$3&lt;=$C543,0,IF(AA$3&gt;($F$523+$C543),INDEX($D$535:$W$535,,$C543)-SUM($D543:Z543),INDEX($D$535:$W$535,,$C543)/$F$523)))</f>
        <v>0</v>
      </c>
      <c r="AB543" s="16">
        <f>IF($F$523="n/a",0,IF(AB$3&lt;=$C543,0,IF(AB$3&gt;($F$523+$C543),INDEX($D$535:$W$535,,$C543)-SUM($D543:AA543),INDEX($D$535:$W$535,,$C543)/$F$523)))</f>
        <v>0</v>
      </c>
      <c r="AC543" s="16">
        <f>IF($F$523="n/a",0,IF(AC$3&lt;=$C543,0,IF(AC$3&gt;($F$523+$C543),INDEX($D$535:$W$535,,$C543)-SUM($D543:AB543),INDEX($D$535:$W$535,,$C543)/$F$523)))</f>
        <v>0</v>
      </c>
      <c r="AD543" s="16">
        <f>IF($F$523="n/a",0,IF(AD$3&lt;=$C543,0,IF(AD$3&gt;($F$523+$C543),INDEX($D$535:$W$535,,$C543)-SUM($D543:AC543),INDEX($D$535:$W$535,,$C543)/$F$523)))</f>
        <v>0</v>
      </c>
      <c r="AE543" s="16">
        <f>IF($F$523="n/a",0,IF(AE$3&lt;=$C543,0,IF(AE$3&gt;($F$523+$C543),INDEX($D$535:$W$535,,$C543)-SUM($D543:AD543),INDEX($D$535:$W$535,,$C543)/$F$523)))</f>
        <v>0</v>
      </c>
      <c r="AF543" s="16">
        <f>IF($F$523="n/a",0,IF(AF$3&lt;=$C543,0,IF(AF$3&gt;($F$523+$C543),INDEX($D$535:$W$535,,$C543)-SUM($D543:AE543),INDEX($D$535:$W$535,,$C543)/$F$523)))</f>
        <v>0</v>
      </c>
      <c r="AG543" s="16">
        <f>IF($F$523="n/a",0,IF(AG$3&lt;=$C543,0,IF(AG$3&gt;($F$523+$C543),INDEX($D$535:$W$535,,$C543)-SUM($D543:AF543),INDEX($D$535:$W$535,,$C543)/$F$523)))</f>
        <v>0</v>
      </c>
      <c r="AH543" s="16">
        <f>IF($F$523="n/a",0,IF(AH$3&lt;=$C543,0,IF(AH$3&gt;($F$523+$C543),INDEX($D$535:$W$535,,$C543)-SUM($D543:AG543),INDEX($D$535:$W$535,,$C543)/$F$523)))</f>
        <v>0</v>
      </c>
      <c r="AI543" s="16">
        <f>IF($F$523="n/a",0,IF(AI$3&lt;=$C543,0,IF(AI$3&gt;($F$523+$C543),INDEX($D$535:$W$535,,$C543)-SUM($D543:AH543),INDEX($D$535:$W$535,,$C543)/$F$523)))</f>
        <v>0</v>
      </c>
      <c r="AJ543" s="16">
        <f>IF($F$523="n/a",0,IF(AJ$3&lt;=$C543,0,IF(AJ$3&gt;($F$523+$C543),INDEX($D$535:$W$535,,$C543)-SUM($D543:AI543),INDEX($D$535:$W$535,,$C543)/$F$523)))</f>
        <v>0</v>
      </c>
      <c r="AK543" s="16">
        <f>IF($F$523="n/a",0,IF(AK$3&lt;=$C543,0,IF(AK$3&gt;($F$523+$C543),INDEX($D$535:$W$535,,$C543)-SUM($D543:AJ543),INDEX($D$535:$W$535,,$C543)/$F$523)))</f>
        <v>0</v>
      </c>
      <c r="AL543" s="16">
        <f>IF($F$523="n/a",0,IF(AL$3&lt;=$C543,0,IF(AL$3&gt;($F$523+$C543),INDEX($D$535:$W$535,,$C543)-SUM($D543:AK543),INDEX($D$535:$W$535,,$C543)/$F$523)))</f>
        <v>0</v>
      </c>
      <c r="AM543" s="16">
        <f>IF($F$523="n/a",0,IF(AM$3&lt;=$C543,0,IF(AM$3&gt;($F$523+$C543),INDEX($D$535:$W$535,,$C543)-SUM($D543:AL543),INDEX($D$535:$W$535,,$C543)/$F$523)))</f>
        <v>0</v>
      </c>
      <c r="AN543" s="16">
        <f>IF($F$523="n/a",0,IF(AN$3&lt;=$C543,0,IF(AN$3&gt;($F$523+$C543),INDEX($D$535:$W$535,,$C543)-SUM($D543:AM543),INDEX($D$535:$W$535,,$C543)/$F$523)))</f>
        <v>0</v>
      </c>
      <c r="AO543" s="16">
        <f>IF($F$523="n/a",0,IF(AO$3&lt;=$C543,0,IF(AO$3&gt;($F$523+$C543),INDEX($D$535:$W$535,,$C543)-SUM($D543:AN543),INDEX($D$535:$W$535,,$C543)/$F$523)))</f>
        <v>0</v>
      </c>
      <c r="AP543" s="16">
        <f>IF($F$523="n/a",0,IF(AP$3&lt;=$C543,0,IF(AP$3&gt;($F$523+$C543),INDEX($D$535:$W$535,,$C543)-SUM($D543:AO543),INDEX($D$535:$W$535,,$C543)/$F$523)))</f>
        <v>0</v>
      </c>
      <c r="AQ543" s="16">
        <f>IF($F$523="n/a",0,IF(AQ$3&lt;=$C543,0,IF(AQ$3&gt;($F$523+$C543),INDEX($D$535:$W$535,,$C543)-SUM($D543:AP543),INDEX($D$535:$W$535,,$C543)/$F$523)))</f>
        <v>0</v>
      </c>
      <c r="AR543" s="16">
        <f>IF($F$523="n/a",0,IF(AR$3&lt;=$C543,0,IF(AR$3&gt;($F$523+$C543),INDEX($D$535:$W$535,,$C543)-SUM($D543:AQ543),INDEX($D$535:$W$535,,$C543)/$F$523)))</f>
        <v>0</v>
      </c>
      <c r="AS543" s="16">
        <f>IF($F$523="n/a",0,IF(AS$3&lt;=$C543,0,IF(AS$3&gt;($F$523+$C543),INDEX($D$535:$W$535,,$C543)-SUM($D543:AR543),INDEX($D$535:$W$535,,$C543)/$F$523)))</f>
        <v>0</v>
      </c>
      <c r="AT543" s="16">
        <f>IF($F$523="n/a",0,IF(AT$3&lt;=$C543,0,IF(AT$3&gt;($F$523+$C543),INDEX($D$535:$W$535,,$C543)-SUM($D543:AS543),INDEX($D$535:$W$535,,$C543)/$F$523)))</f>
        <v>0</v>
      </c>
      <c r="AU543" s="16">
        <f>IF($F$523="n/a",0,IF(AU$3&lt;=$C543,0,IF(AU$3&gt;($F$523+$C543),INDEX($D$535:$W$535,,$C543)-SUM($D543:AT543),INDEX($D$535:$W$535,,$C543)/$F$523)))</f>
        <v>0</v>
      </c>
      <c r="AV543" s="16">
        <f>IF($F$523="n/a",0,IF(AV$3&lt;=$C543,0,IF(AV$3&gt;($F$523+$C543),INDEX($D$535:$W$535,,$C543)-SUM($D543:AU543),INDEX($D$535:$W$535,,$C543)/$F$523)))</f>
        <v>0</v>
      </c>
      <c r="AW543" s="16">
        <f>IF($F$523="n/a",0,IF(AW$3&lt;=$C543,0,IF(AW$3&gt;($F$523+$C543),INDEX($D$535:$W$535,,$C543)-SUM($D543:AV543),INDEX($D$535:$W$535,,$C543)/$F$523)))</f>
        <v>0</v>
      </c>
      <c r="AX543" s="16">
        <f>IF($F$523="n/a",0,IF(AX$3&lt;=$C543,0,IF(AX$3&gt;($F$523+$C543),INDEX($D$535:$W$535,,$C543)-SUM($D543:AW543),INDEX($D$535:$W$535,,$C543)/$F$523)))</f>
        <v>0</v>
      </c>
      <c r="AY543" s="16">
        <f>IF($F$523="n/a",0,IF(AY$3&lt;=$C543,0,IF(AY$3&gt;($F$523+$C543),INDEX($D$535:$W$535,,$C543)-SUM($D543:AX543),INDEX($D$535:$W$535,,$C543)/$F$523)))</f>
        <v>0</v>
      </c>
      <c r="AZ543" s="16">
        <f>IF($F$523="n/a",0,IF(AZ$3&lt;=$C543,0,IF(AZ$3&gt;($F$523+$C543),INDEX($D$535:$W$535,,$C543)-SUM($D543:AY543),INDEX($D$535:$W$535,,$C543)/$F$523)))</f>
        <v>0</v>
      </c>
      <c r="BA543" s="16">
        <f>IF($F$523="n/a",0,IF(BA$3&lt;=$C543,0,IF(BA$3&gt;($F$523+$C543),INDEX($D$535:$W$535,,$C543)-SUM($D543:AZ543),INDEX($D$535:$W$535,,$C543)/$F$523)))</f>
        <v>0</v>
      </c>
      <c r="BB543" s="16">
        <f>IF($F$523="n/a",0,IF(BB$3&lt;=$C543,0,IF(BB$3&gt;($F$523+$C543),INDEX($D$535:$W$535,,$C543)-SUM($D543:BA543),INDEX($D$535:$W$535,,$C543)/$F$523)))</f>
        <v>0</v>
      </c>
      <c r="BC543" s="16">
        <f>IF($F$523="n/a",0,IF(BC$3&lt;=$C543,0,IF(BC$3&gt;($F$523+$C543),INDEX($D$535:$W$535,,$C543)-SUM($D543:BB543),INDEX($D$535:$W$535,,$C543)/$F$523)))</f>
        <v>0</v>
      </c>
      <c r="BD543" s="16">
        <f>IF($F$523="n/a",0,IF(BD$3&lt;=$C543,0,IF(BD$3&gt;($F$523+$C543),INDEX($D$535:$W$535,,$C543)-SUM($D543:BC543),INDEX($D$535:$W$535,,$C543)/$F$523)))</f>
        <v>0</v>
      </c>
      <c r="BE543" s="16">
        <f>IF($F$523="n/a",0,IF(BE$3&lt;=$C543,0,IF(BE$3&gt;($F$523+$C543),INDEX($D$535:$W$535,,$C543)-SUM($D543:BD543),INDEX($D$535:$W$535,,$C543)/$F$523)))</f>
        <v>0</v>
      </c>
      <c r="BF543" s="16">
        <f>IF($F$523="n/a",0,IF(BF$3&lt;=$C543,0,IF(BF$3&gt;($F$523+$C543),INDEX($D$535:$W$535,,$C543)-SUM($D543:BE543),INDEX($D$535:$W$535,,$C543)/$F$523)))</f>
        <v>0</v>
      </c>
      <c r="BG543" s="16">
        <f>IF($F$523="n/a",0,IF(BG$3&lt;=$C543,0,IF(BG$3&gt;($F$523+$C543),INDEX($D$535:$W$535,,$C543)-SUM($D543:BF543),INDEX($D$535:$W$535,,$C543)/$F$523)))</f>
        <v>0</v>
      </c>
      <c r="BH543" s="16">
        <f>IF($F$523="n/a",0,IF(BH$3&lt;=$C543,0,IF(BH$3&gt;($F$523+$C543),INDEX($D$535:$W$535,,$C543)-SUM($D543:BG543),INDEX($D$535:$W$535,,$C543)/$F$523)))</f>
        <v>0</v>
      </c>
      <c r="BI543" s="16">
        <f>IF($F$523="n/a",0,IF(BI$3&lt;=$C543,0,IF(BI$3&gt;($F$523+$C543),INDEX($D$535:$W$535,,$C543)-SUM($D543:BH543),INDEX($D$535:$W$535,,$C543)/$F$523)))</f>
        <v>0</v>
      </c>
      <c r="BJ543" s="16">
        <f>IF($F$523="n/a",0,IF(BJ$3&lt;=$C543,0,IF(BJ$3&gt;($F$523+$C543),INDEX($D$535:$W$535,,$C543)-SUM($D543:BI543),INDEX($D$535:$W$535,,$C543)/$F$523)))</f>
        <v>0</v>
      </c>
      <c r="BK543" s="16">
        <f>IF($F$523="n/a",0,IF(BK$3&lt;=$C543,0,IF(BK$3&gt;($F$523+$C543),INDEX($D$535:$W$535,,$C543)-SUM($D543:BJ543),INDEX($D$535:$W$535,,$C543)/$F$523)))</f>
        <v>0</v>
      </c>
    </row>
    <row r="544" spans="2:63" hidden="1" outlineLevel="1" x14ac:dyDescent="0.3">
      <c r="B544" s="15">
        <v>2019</v>
      </c>
      <c r="C544">
        <v>7</v>
      </c>
      <c r="E544" s="16">
        <f>IF($F$523="n/a",0,IF(E$3&lt;=$C544,0,IF(E$3&gt;($F$523+$C544),INDEX($D$535:$W$535,,$C544)-SUM($D544:D544),INDEX($D$535:$W$535,,$C544)/$F$523)))</f>
        <v>0</v>
      </c>
      <c r="F544" s="16">
        <f>IF($F$523="n/a",0,IF(F$3&lt;=$C544,0,IF(F$3&gt;($F$523+$C544),INDEX($D$535:$W$535,,$C544)-SUM($D544:E544),INDEX($D$535:$W$535,,$C544)/$F$523)))</f>
        <v>0</v>
      </c>
      <c r="G544" s="16">
        <f>IF($F$523="n/a",0,IF(G$3&lt;=$C544,0,IF(G$3&gt;($F$523+$C544),INDEX($D$535:$W$535,,$C544)-SUM($D544:F544),INDEX($D$535:$W$535,,$C544)/$F$523)))</f>
        <v>0</v>
      </c>
      <c r="H544" s="21">
        <f>IF($F$523="n/a",0,IF(H$3&lt;=$C544,0,IF(H$3&gt;($F$523+$C544),INDEX($D$535:$W$535,,$C544)-SUM($D544:G544),INDEX($D$535:$W$535,,$C544)/$F$523)))</f>
        <v>0</v>
      </c>
      <c r="I544" s="43">
        <f>IF($F$523="n/a",0,IF(I$3&lt;=$C544,0,IF(I$3&gt;($F$523+$C544),INDEX($D$535:$W$535,,$C544)-SUM($D544:H544),INDEX($D$535:$W$535,,$C544)/$F$523)))</f>
        <v>0</v>
      </c>
      <c r="J544" s="16">
        <f>IF($F$523="n/a",0,IF(J$3&lt;=$C544,0,IF(J$3&gt;($F$523+$C544),INDEX($D$535:$W$535,,$C544)-SUM($D544:I544),INDEX($D$535:$W$535,,$C544)/$F$523)))</f>
        <v>0</v>
      </c>
      <c r="K544" s="16">
        <f>IF($F$523="n/a",0,IF(K$3&lt;=$C544,0,IF(K$3&gt;($F$523+$C544),INDEX($D$535:$W$535,,$C544)-SUM($D544:J544),INDEX($D$535:$W$535,,$C544)/$F$523)))</f>
        <v>0</v>
      </c>
      <c r="L544" s="16">
        <f>IF($F$523="n/a",0,IF(L$3&lt;=$C544,0,IF(L$3&gt;($F$523+$C544),INDEX($D$535:$W$535,,$C544)-SUM($D544:K544),INDEX($D$535:$W$535,,$C544)/$F$523)))</f>
        <v>0</v>
      </c>
      <c r="M544" s="16">
        <f>IF($F$523="n/a",0,IF(M$3&lt;=$C544,0,IF(M$3&gt;($F$523+$C544),INDEX($D$535:$W$535,,$C544)-SUM($D544:L544),INDEX($D$535:$W$535,,$C544)/$F$523)))</f>
        <v>0</v>
      </c>
      <c r="N544" s="16">
        <f>IF($F$523="n/a",0,IF(N$3&lt;=$C544,0,IF(N$3&gt;($F$523+$C544),INDEX($D$535:$W$535,,$C544)-SUM($D544:M544),INDEX($D$535:$W$535,,$C544)/$F$523)))</f>
        <v>0</v>
      </c>
      <c r="O544" s="16">
        <f>IF($F$523="n/a",0,IF(O$3&lt;=$C544,0,IF(O$3&gt;($F$523+$C544),INDEX($D$535:$W$535,,$C544)-SUM($D544:N544),INDEX($D$535:$W$535,,$C544)/$F$523)))</f>
        <v>0</v>
      </c>
      <c r="P544" s="16">
        <f>IF($F$523="n/a",0,IF(P$3&lt;=$C544,0,IF(P$3&gt;($F$523+$C544),INDEX($D$535:$W$535,,$C544)-SUM($D544:O544),INDEX($D$535:$W$535,,$C544)/$F$523)))</f>
        <v>0</v>
      </c>
      <c r="Q544" s="16">
        <f>IF($F$523="n/a",0,IF(Q$3&lt;=$C544,0,IF(Q$3&gt;($F$523+$C544),INDEX($D$535:$W$535,,$C544)-SUM($D544:P544),INDEX($D$535:$W$535,,$C544)/$F$523)))</f>
        <v>0</v>
      </c>
      <c r="R544" s="16">
        <f>IF($F$523="n/a",0,IF(R$3&lt;=$C544,0,IF(R$3&gt;($F$523+$C544),INDEX($D$535:$W$535,,$C544)-SUM($D544:Q544),INDEX($D$535:$W$535,,$C544)/$F$523)))</f>
        <v>0</v>
      </c>
      <c r="S544" s="16">
        <f>IF($F$523="n/a",0,IF(S$3&lt;=$C544,0,IF(S$3&gt;($F$523+$C544),INDEX($D$535:$W$535,,$C544)-SUM($D544:R544),INDEX($D$535:$W$535,,$C544)/$F$523)))</f>
        <v>0</v>
      </c>
      <c r="T544" s="16">
        <f>IF($F$523="n/a",0,IF(T$3&lt;=$C544,0,IF(T$3&gt;($F$523+$C544),INDEX($D$535:$W$535,,$C544)-SUM($D544:S544),INDEX($D$535:$W$535,,$C544)/$F$523)))</f>
        <v>0</v>
      </c>
      <c r="U544" s="16">
        <f>IF($F$523="n/a",0,IF(U$3&lt;=$C544,0,IF(U$3&gt;($F$523+$C544),INDEX($D$535:$W$535,,$C544)-SUM($D544:T544),INDEX($D$535:$W$535,,$C544)/$F$523)))</f>
        <v>0</v>
      </c>
      <c r="V544" s="16">
        <f>IF($F$523="n/a",0,IF(V$3&lt;=$C544,0,IF(V$3&gt;($F$523+$C544),INDEX($D$535:$W$535,,$C544)-SUM($D544:U544),INDEX($D$535:$W$535,,$C544)/$F$523)))</f>
        <v>0</v>
      </c>
      <c r="W544" s="16">
        <f>IF($F$523="n/a",0,IF(W$3&lt;=$C544,0,IF(W$3&gt;($F$523+$C544),INDEX($D$535:$W$535,,$C544)-SUM($D544:V544),INDEX($D$535:$W$535,,$C544)/$F$523)))</f>
        <v>0</v>
      </c>
      <c r="X544" s="16">
        <f>IF($F$523="n/a",0,IF(X$3&lt;=$C544,0,IF(X$3&gt;($F$523+$C544),INDEX($D$535:$W$535,,$C544)-SUM($D544:W544),INDEX($D$535:$W$535,,$C544)/$F$523)))</f>
        <v>0</v>
      </c>
      <c r="Y544" s="16">
        <f>IF($F$523="n/a",0,IF(Y$3&lt;=$C544,0,IF(Y$3&gt;($F$523+$C544),INDEX($D$535:$W$535,,$C544)-SUM($D544:X544),INDEX($D$535:$W$535,,$C544)/$F$523)))</f>
        <v>0</v>
      </c>
      <c r="Z544" s="16">
        <f>IF($F$523="n/a",0,IF(Z$3&lt;=$C544,0,IF(Z$3&gt;($F$523+$C544),INDEX($D$535:$W$535,,$C544)-SUM($D544:Y544),INDEX($D$535:$W$535,,$C544)/$F$523)))</f>
        <v>0</v>
      </c>
      <c r="AA544" s="16">
        <f>IF($F$523="n/a",0,IF(AA$3&lt;=$C544,0,IF(AA$3&gt;($F$523+$C544),INDEX($D$535:$W$535,,$C544)-SUM($D544:Z544),INDEX($D$535:$W$535,,$C544)/$F$523)))</f>
        <v>0</v>
      </c>
      <c r="AB544" s="16">
        <f>IF($F$523="n/a",0,IF(AB$3&lt;=$C544,0,IF(AB$3&gt;($F$523+$C544),INDEX($D$535:$W$535,,$C544)-SUM($D544:AA544),INDEX($D$535:$W$535,,$C544)/$F$523)))</f>
        <v>0</v>
      </c>
      <c r="AC544" s="16">
        <f>IF($F$523="n/a",0,IF(AC$3&lt;=$C544,0,IF(AC$3&gt;($F$523+$C544),INDEX($D$535:$W$535,,$C544)-SUM($D544:AB544),INDEX($D$535:$W$535,,$C544)/$F$523)))</f>
        <v>0</v>
      </c>
      <c r="AD544" s="16">
        <f>IF($F$523="n/a",0,IF(AD$3&lt;=$C544,0,IF(AD$3&gt;($F$523+$C544),INDEX($D$535:$W$535,,$C544)-SUM($D544:AC544),INDEX($D$535:$W$535,,$C544)/$F$523)))</f>
        <v>0</v>
      </c>
      <c r="AE544" s="16">
        <f>IF($F$523="n/a",0,IF(AE$3&lt;=$C544,0,IF(AE$3&gt;($F$523+$C544),INDEX($D$535:$W$535,,$C544)-SUM($D544:AD544),INDEX($D$535:$W$535,,$C544)/$F$523)))</f>
        <v>0</v>
      </c>
      <c r="AF544" s="16">
        <f>IF($F$523="n/a",0,IF(AF$3&lt;=$C544,0,IF(AF$3&gt;($F$523+$C544),INDEX($D$535:$W$535,,$C544)-SUM($D544:AE544),INDEX($D$535:$W$535,,$C544)/$F$523)))</f>
        <v>0</v>
      </c>
      <c r="AG544" s="16">
        <f>IF($F$523="n/a",0,IF(AG$3&lt;=$C544,0,IF(AG$3&gt;($F$523+$C544),INDEX($D$535:$W$535,,$C544)-SUM($D544:AF544),INDEX($D$535:$W$535,,$C544)/$F$523)))</f>
        <v>0</v>
      </c>
      <c r="AH544" s="16">
        <f>IF($F$523="n/a",0,IF(AH$3&lt;=$C544,0,IF(AH$3&gt;($F$523+$C544),INDEX($D$535:$W$535,,$C544)-SUM($D544:AG544),INDEX($D$535:$W$535,,$C544)/$F$523)))</f>
        <v>0</v>
      </c>
      <c r="AI544" s="16">
        <f>IF($F$523="n/a",0,IF(AI$3&lt;=$C544,0,IF(AI$3&gt;($F$523+$C544),INDEX($D$535:$W$535,,$C544)-SUM($D544:AH544),INDEX($D$535:$W$535,,$C544)/$F$523)))</f>
        <v>0</v>
      </c>
      <c r="AJ544" s="16">
        <f>IF($F$523="n/a",0,IF(AJ$3&lt;=$C544,0,IF(AJ$3&gt;($F$523+$C544),INDEX($D$535:$W$535,,$C544)-SUM($D544:AI544),INDEX($D$535:$W$535,,$C544)/$F$523)))</f>
        <v>0</v>
      </c>
      <c r="AK544" s="16">
        <f>IF($F$523="n/a",0,IF(AK$3&lt;=$C544,0,IF(AK$3&gt;($F$523+$C544),INDEX($D$535:$W$535,,$C544)-SUM($D544:AJ544),INDEX($D$535:$W$535,,$C544)/$F$523)))</f>
        <v>0</v>
      </c>
      <c r="AL544" s="16">
        <f>IF($F$523="n/a",0,IF(AL$3&lt;=$C544,0,IF(AL$3&gt;($F$523+$C544),INDEX($D$535:$W$535,,$C544)-SUM($D544:AK544),INDEX($D$535:$W$535,,$C544)/$F$523)))</f>
        <v>0</v>
      </c>
      <c r="AM544" s="16">
        <f>IF($F$523="n/a",0,IF(AM$3&lt;=$C544,0,IF(AM$3&gt;($F$523+$C544),INDEX($D$535:$W$535,,$C544)-SUM($D544:AL544),INDEX($D$535:$W$535,,$C544)/$F$523)))</f>
        <v>0</v>
      </c>
      <c r="AN544" s="16">
        <f>IF($F$523="n/a",0,IF(AN$3&lt;=$C544,0,IF(AN$3&gt;($F$523+$C544),INDEX($D$535:$W$535,,$C544)-SUM($D544:AM544),INDEX($D$535:$W$535,,$C544)/$F$523)))</f>
        <v>0</v>
      </c>
      <c r="AO544" s="16">
        <f>IF($F$523="n/a",0,IF(AO$3&lt;=$C544,0,IF(AO$3&gt;($F$523+$C544),INDEX($D$535:$W$535,,$C544)-SUM($D544:AN544),INDEX($D$535:$W$535,,$C544)/$F$523)))</f>
        <v>0</v>
      </c>
      <c r="AP544" s="16">
        <f>IF($F$523="n/a",0,IF(AP$3&lt;=$C544,0,IF(AP$3&gt;($F$523+$C544),INDEX($D$535:$W$535,,$C544)-SUM($D544:AO544),INDEX($D$535:$W$535,,$C544)/$F$523)))</f>
        <v>0</v>
      </c>
      <c r="AQ544" s="16">
        <f>IF($F$523="n/a",0,IF(AQ$3&lt;=$C544,0,IF(AQ$3&gt;($F$523+$C544),INDEX($D$535:$W$535,,$C544)-SUM($D544:AP544),INDEX($D$535:$W$535,,$C544)/$F$523)))</f>
        <v>0</v>
      </c>
      <c r="AR544" s="16">
        <f>IF($F$523="n/a",0,IF(AR$3&lt;=$C544,0,IF(AR$3&gt;($F$523+$C544),INDEX($D$535:$W$535,,$C544)-SUM($D544:AQ544),INDEX($D$535:$W$535,,$C544)/$F$523)))</f>
        <v>0</v>
      </c>
      <c r="AS544" s="16">
        <f>IF($F$523="n/a",0,IF(AS$3&lt;=$C544,0,IF(AS$3&gt;($F$523+$C544),INDEX($D$535:$W$535,,$C544)-SUM($D544:AR544),INDEX($D$535:$W$535,,$C544)/$F$523)))</f>
        <v>0</v>
      </c>
      <c r="AT544" s="16">
        <f>IF($F$523="n/a",0,IF(AT$3&lt;=$C544,0,IF(AT$3&gt;($F$523+$C544),INDEX($D$535:$W$535,,$C544)-SUM($D544:AS544),INDEX($D$535:$W$535,,$C544)/$F$523)))</f>
        <v>0</v>
      </c>
      <c r="AU544" s="16">
        <f>IF($F$523="n/a",0,IF(AU$3&lt;=$C544,0,IF(AU$3&gt;($F$523+$C544),INDEX($D$535:$W$535,,$C544)-SUM($D544:AT544),INDEX($D$535:$W$535,,$C544)/$F$523)))</f>
        <v>0</v>
      </c>
      <c r="AV544" s="16">
        <f>IF($F$523="n/a",0,IF(AV$3&lt;=$C544,0,IF(AV$3&gt;($F$523+$C544),INDEX($D$535:$W$535,,$C544)-SUM($D544:AU544),INDEX($D$535:$W$535,,$C544)/$F$523)))</f>
        <v>0</v>
      </c>
      <c r="AW544" s="16">
        <f>IF($F$523="n/a",0,IF(AW$3&lt;=$C544,0,IF(AW$3&gt;($F$523+$C544),INDEX($D$535:$W$535,,$C544)-SUM($D544:AV544),INDEX($D$535:$W$535,,$C544)/$F$523)))</f>
        <v>0</v>
      </c>
      <c r="AX544" s="16">
        <f>IF($F$523="n/a",0,IF(AX$3&lt;=$C544,0,IF(AX$3&gt;($F$523+$C544),INDEX($D$535:$W$535,,$C544)-SUM($D544:AW544),INDEX($D$535:$W$535,,$C544)/$F$523)))</f>
        <v>0</v>
      </c>
      <c r="AY544" s="16">
        <f>IF($F$523="n/a",0,IF(AY$3&lt;=$C544,0,IF(AY$3&gt;($F$523+$C544),INDEX($D$535:$W$535,,$C544)-SUM($D544:AX544),INDEX($D$535:$W$535,,$C544)/$F$523)))</f>
        <v>0</v>
      </c>
      <c r="AZ544" s="16">
        <f>IF($F$523="n/a",0,IF(AZ$3&lt;=$C544,0,IF(AZ$3&gt;($F$523+$C544),INDEX($D$535:$W$535,,$C544)-SUM($D544:AY544),INDEX($D$535:$W$535,,$C544)/$F$523)))</f>
        <v>0</v>
      </c>
      <c r="BA544" s="16">
        <f>IF($F$523="n/a",0,IF(BA$3&lt;=$C544,0,IF(BA$3&gt;($F$523+$C544),INDEX($D$535:$W$535,,$C544)-SUM($D544:AZ544),INDEX($D$535:$W$535,,$C544)/$F$523)))</f>
        <v>0</v>
      </c>
      <c r="BB544" s="16">
        <f>IF($F$523="n/a",0,IF(BB$3&lt;=$C544,0,IF(BB$3&gt;($F$523+$C544),INDEX($D$535:$W$535,,$C544)-SUM($D544:BA544),INDEX($D$535:$W$535,,$C544)/$F$523)))</f>
        <v>0</v>
      </c>
      <c r="BC544" s="16">
        <f>IF($F$523="n/a",0,IF(BC$3&lt;=$C544,0,IF(BC$3&gt;($F$523+$C544),INDEX($D$535:$W$535,,$C544)-SUM($D544:BB544),INDEX($D$535:$W$535,,$C544)/$F$523)))</f>
        <v>0</v>
      </c>
      <c r="BD544" s="16">
        <f>IF($F$523="n/a",0,IF(BD$3&lt;=$C544,0,IF(BD$3&gt;($F$523+$C544),INDEX($D$535:$W$535,,$C544)-SUM($D544:BC544),INDEX($D$535:$W$535,,$C544)/$F$523)))</f>
        <v>0</v>
      </c>
      <c r="BE544" s="16">
        <f>IF($F$523="n/a",0,IF(BE$3&lt;=$C544,0,IF(BE$3&gt;($F$523+$C544),INDEX($D$535:$W$535,,$C544)-SUM($D544:BD544),INDEX($D$535:$W$535,,$C544)/$F$523)))</f>
        <v>0</v>
      </c>
      <c r="BF544" s="16">
        <f>IF($F$523="n/a",0,IF(BF$3&lt;=$C544,0,IF(BF$3&gt;($F$523+$C544),INDEX($D$535:$W$535,,$C544)-SUM($D544:BE544),INDEX($D$535:$W$535,,$C544)/$F$523)))</f>
        <v>0</v>
      </c>
      <c r="BG544" s="16">
        <f>IF($F$523="n/a",0,IF(BG$3&lt;=$C544,0,IF(BG$3&gt;($F$523+$C544),INDEX($D$535:$W$535,,$C544)-SUM($D544:BF544),INDEX($D$535:$W$535,,$C544)/$F$523)))</f>
        <v>0</v>
      </c>
      <c r="BH544" s="16">
        <f>IF($F$523="n/a",0,IF(BH$3&lt;=$C544,0,IF(BH$3&gt;($F$523+$C544),INDEX($D$535:$W$535,,$C544)-SUM($D544:BG544),INDEX($D$535:$W$535,,$C544)/$F$523)))</f>
        <v>0</v>
      </c>
      <c r="BI544" s="16">
        <f>IF($F$523="n/a",0,IF(BI$3&lt;=$C544,0,IF(BI$3&gt;($F$523+$C544),INDEX($D$535:$W$535,,$C544)-SUM($D544:BH544),INDEX($D$535:$W$535,,$C544)/$F$523)))</f>
        <v>0</v>
      </c>
      <c r="BJ544" s="16">
        <f>IF($F$523="n/a",0,IF(BJ$3&lt;=$C544,0,IF(BJ$3&gt;($F$523+$C544),INDEX($D$535:$W$535,,$C544)-SUM($D544:BI544),INDEX($D$535:$W$535,,$C544)/$F$523)))</f>
        <v>0</v>
      </c>
      <c r="BK544" s="16">
        <f>IF($F$523="n/a",0,IF(BK$3&lt;=$C544,0,IF(BK$3&gt;($F$523+$C544),INDEX($D$535:$W$535,,$C544)-SUM($D544:BJ544),INDEX($D$535:$W$535,,$C544)/$F$523)))</f>
        <v>0</v>
      </c>
    </row>
    <row r="545" spans="2:63" hidden="1" outlineLevel="1" x14ac:dyDescent="0.3">
      <c r="B545" s="15">
        <v>2020</v>
      </c>
      <c r="C545">
        <v>8</v>
      </c>
      <c r="E545" s="16">
        <f>IF($F$523="n/a",0,IF(E$3&lt;=$C545,0,IF(E$3&gt;($F$523+$C545),INDEX($D$535:$W$535,,$C545)-SUM($D545:D545),INDEX($D$535:$W$535,,$C545)/$F$523)))</f>
        <v>0</v>
      </c>
      <c r="F545" s="16">
        <f>IF($F$523="n/a",0,IF(F$3&lt;=$C545,0,IF(F$3&gt;($F$523+$C545),INDEX($D$535:$W$535,,$C545)-SUM($D545:E545),INDEX($D$535:$W$535,,$C545)/$F$523)))</f>
        <v>0</v>
      </c>
      <c r="G545" s="16">
        <f>IF($F$523="n/a",0,IF(G$3&lt;=$C545,0,IF(G$3&gt;($F$523+$C545),INDEX($D$535:$W$535,,$C545)-SUM($D545:F545),INDEX($D$535:$W$535,,$C545)/$F$523)))</f>
        <v>0</v>
      </c>
      <c r="H545" s="21">
        <f>IF($F$523="n/a",0,IF(H$3&lt;=$C545,0,IF(H$3&gt;($F$523+$C545),INDEX($D$535:$W$535,,$C545)-SUM($D545:G545),INDEX($D$535:$W$535,,$C545)/$F$523)))</f>
        <v>0</v>
      </c>
      <c r="I545" s="43">
        <f>IF($F$523="n/a",0,IF(I$3&lt;=$C545,0,IF(I$3&gt;($F$523+$C545),INDEX($D$535:$W$535,,$C545)-SUM($D545:H545),INDEX($D$535:$W$535,,$C545)/$F$523)))</f>
        <v>0</v>
      </c>
      <c r="J545" s="16">
        <f>IF($F$523="n/a",0,IF(J$3&lt;=$C545,0,IF(J$3&gt;($F$523+$C545),INDEX($D$535:$W$535,,$C545)-SUM($D545:I545),INDEX($D$535:$W$535,,$C545)/$F$523)))</f>
        <v>0</v>
      </c>
      <c r="K545" s="16">
        <f>IF($F$523="n/a",0,IF(K$3&lt;=$C545,0,IF(K$3&gt;($F$523+$C545),INDEX($D$535:$W$535,,$C545)-SUM($D545:J545),INDEX($D$535:$W$535,,$C545)/$F$523)))</f>
        <v>0</v>
      </c>
      <c r="L545" s="16">
        <f>IF($F$523="n/a",0,IF(L$3&lt;=$C545,0,IF(L$3&gt;($F$523+$C545),INDEX($D$535:$W$535,,$C545)-SUM($D545:K545),INDEX($D$535:$W$535,,$C545)/$F$523)))</f>
        <v>0</v>
      </c>
      <c r="M545" s="16">
        <f>IF($F$523="n/a",0,IF(M$3&lt;=$C545,0,IF(M$3&gt;($F$523+$C545),INDEX($D$535:$W$535,,$C545)-SUM($D545:L545),INDEX($D$535:$W$535,,$C545)/$F$523)))</f>
        <v>0</v>
      </c>
      <c r="N545" s="16">
        <f>IF($F$523="n/a",0,IF(N$3&lt;=$C545,0,IF(N$3&gt;($F$523+$C545),INDEX($D$535:$W$535,,$C545)-SUM($D545:M545),INDEX($D$535:$W$535,,$C545)/$F$523)))</f>
        <v>0</v>
      </c>
      <c r="O545" s="16">
        <f>IF($F$523="n/a",0,IF(O$3&lt;=$C545,0,IF(O$3&gt;($F$523+$C545),INDEX($D$535:$W$535,,$C545)-SUM($D545:N545),INDEX($D$535:$W$535,,$C545)/$F$523)))</f>
        <v>0</v>
      </c>
      <c r="P545" s="16">
        <f>IF($F$523="n/a",0,IF(P$3&lt;=$C545,0,IF(P$3&gt;($F$523+$C545),INDEX($D$535:$W$535,,$C545)-SUM($D545:O545),INDEX($D$535:$W$535,,$C545)/$F$523)))</f>
        <v>0</v>
      </c>
      <c r="Q545" s="16">
        <f>IF($F$523="n/a",0,IF(Q$3&lt;=$C545,0,IF(Q$3&gt;($F$523+$C545),INDEX($D$535:$W$535,,$C545)-SUM($D545:P545),INDEX($D$535:$W$535,,$C545)/$F$523)))</f>
        <v>0</v>
      </c>
      <c r="R545" s="16">
        <f>IF($F$523="n/a",0,IF(R$3&lt;=$C545,0,IF(R$3&gt;($F$523+$C545),INDEX($D$535:$W$535,,$C545)-SUM($D545:Q545),INDEX($D$535:$W$535,,$C545)/$F$523)))</f>
        <v>0</v>
      </c>
      <c r="S545" s="16">
        <f>IF($F$523="n/a",0,IF(S$3&lt;=$C545,0,IF(S$3&gt;($F$523+$C545),INDEX($D$535:$W$535,,$C545)-SUM($D545:R545),INDEX($D$535:$W$535,,$C545)/$F$523)))</f>
        <v>0</v>
      </c>
      <c r="T545" s="16">
        <f>IF($F$523="n/a",0,IF(T$3&lt;=$C545,0,IF(T$3&gt;($F$523+$C545),INDEX($D$535:$W$535,,$C545)-SUM($D545:S545),INDEX($D$535:$W$535,,$C545)/$F$523)))</f>
        <v>0</v>
      </c>
      <c r="U545" s="16">
        <f>IF($F$523="n/a",0,IF(U$3&lt;=$C545,0,IF(U$3&gt;($F$523+$C545),INDEX($D$535:$W$535,,$C545)-SUM($D545:T545),INDEX($D$535:$W$535,,$C545)/$F$523)))</f>
        <v>0</v>
      </c>
      <c r="V545" s="16">
        <f>IF($F$523="n/a",0,IF(V$3&lt;=$C545,0,IF(V$3&gt;($F$523+$C545),INDEX($D$535:$W$535,,$C545)-SUM($D545:U545),INDEX($D$535:$W$535,,$C545)/$F$523)))</f>
        <v>0</v>
      </c>
      <c r="W545" s="16">
        <f>IF($F$523="n/a",0,IF(W$3&lt;=$C545,0,IF(W$3&gt;($F$523+$C545),INDEX($D$535:$W$535,,$C545)-SUM($D545:V545),INDEX($D$535:$W$535,,$C545)/$F$523)))</f>
        <v>0</v>
      </c>
      <c r="X545" s="16">
        <f>IF($F$523="n/a",0,IF(X$3&lt;=$C545,0,IF(X$3&gt;($F$523+$C545),INDEX($D$535:$W$535,,$C545)-SUM($D545:W545),INDEX($D$535:$W$535,,$C545)/$F$523)))</f>
        <v>0</v>
      </c>
      <c r="Y545" s="16">
        <f>IF($F$523="n/a",0,IF(Y$3&lt;=$C545,0,IF(Y$3&gt;($F$523+$C545),INDEX($D$535:$W$535,,$C545)-SUM($D545:X545),INDEX($D$535:$W$535,,$C545)/$F$523)))</f>
        <v>0</v>
      </c>
      <c r="Z545" s="16">
        <f>IF($F$523="n/a",0,IF(Z$3&lt;=$C545,0,IF(Z$3&gt;($F$523+$C545),INDEX($D$535:$W$535,,$C545)-SUM($D545:Y545),INDEX($D$535:$W$535,,$C545)/$F$523)))</f>
        <v>0</v>
      </c>
      <c r="AA545" s="16">
        <f>IF($F$523="n/a",0,IF(AA$3&lt;=$C545,0,IF(AA$3&gt;($F$523+$C545),INDEX($D$535:$W$535,,$C545)-SUM($D545:Z545),INDEX($D$535:$W$535,,$C545)/$F$523)))</f>
        <v>0</v>
      </c>
      <c r="AB545" s="16">
        <f>IF($F$523="n/a",0,IF(AB$3&lt;=$C545,0,IF(AB$3&gt;($F$523+$C545),INDEX($D$535:$W$535,,$C545)-SUM($D545:AA545),INDEX($D$535:$W$535,,$C545)/$F$523)))</f>
        <v>0</v>
      </c>
      <c r="AC545" s="16">
        <f>IF($F$523="n/a",0,IF(AC$3&lt;=$C545,0,IF(AC$3&gt;($F$523+$C545),INDEX($D$535:$W$535,,$C545)-SUM($D545:AB545),INDEX($D$535:$W$535,,$C545)/$F$523)))</f>
        <v>0</v>
      </c>
      <c r="AD545" s="16">
        <f>IF($F$523="n/a",0,IF(AD$3&lt;=$C545,0,IF(AD$3&gt;($F$523+$C545),INDEX($D$535:$W$535,,$C545)-SUM($D545:AC545),INDEX($D$535:$W$535,,$C545)/$F$523)))</f>
        <v>0</v>
      </c>
      <c r="AE545" s="16">
        <f>IF($F$523="n/a",0,IF(AE$3&lt;=$C545,0,IF(AE$3&gt;($F$523+$C545),INDEX($D$535:$W$535,,$C545)-SUM($D545:AD545),INDEX($D$535:$W$535,,$C545)/$F$523)))</f>
        <v>0</v>
      </c>
      <c r="AF545" s="16">
        <f>IF($F$523="n/a",0,IF(AF$3&lt;=$C545,0,IF(AF$3&gt;($F$523+$C545),INDEX($D$535:$W$535,,$C545)-SUM($D545:AE545),INDEX($D$535:$W$535,,$C545)/$F$523)))</f>
        <v>0</v>
      </c>
      <c r="AG545" s="16">
        <f>IF($F$523="n/a",0,IF(AG$3&lt;=$C545,0,IF(AG$3&gt;($F$523+$C545),INDEX($D$535:$W$535,,$C545)-SUM($D545:AF545),INDEX($D$535:$W$535,,$C545)/$F$523)))</f>
        <v>0</v>
      </c>
      <c r="AH545" s="16">
        <f>IF($F$523="n/a",0,IF(AH$3&lt;=$C545,0,IF(AH$3&gt;($F$523+$C545),INDEX($D$535:$W$535,,$C545)-SUM($D545:AG545),INDEX($D$535:$W$535,,$C545)/$F$523)))</f>
        <v>0</v>
      </c>
      <c r="AI545" s="16">
        <f>IF($F$523="n/a",0,IF(AI$3&lt;=$C545,0,IF(AI$3&gt;($F$523+$C545),INDEX($D$535:$W$535,,$C545)-SUM($D545:AH545),INDEX($D$535:$W$535,,$C545)/$F$523)))</f>
        <v>0</v>
      </c>
      <c r="AJ545" s="16">
        <f>IF($F$523="n/a",0,IF(AJ$3&lt;=$C545,0,IF(AJ$3&gt;($F$523+$C545),INDEX($D$535:$W$535,,$C545)-SUM($D545:AI545),INDEX($D$535:$W$535,,$C545)/$F$523)))</f>
        <v>0</v>
      </c>
      <c r="AK545" s="16">
        <f>IF($F$523="n/a",0,IF(AK$3&lt;=$C545,0,IF(AK$3&gt;($F$523+$C545),INDEX($D$535:$W$535,,$C545)-SUM($D545:AJ545),INDEX($D$535:$W$535,,$C545)/$F$523)))</f>
        <v>0</v>
      </c>
      <c r="AL545" s="16">
        <f>IF($F$523="n/a",0,IF(AL$3&lt;=$C545,0,IF(AL$3&gt;($F$523+$C545),INDEX($D$535:$W$535,,$C545)-SUM($D545:AK545),INDEX($D$535:$W$535,,$C545)/$F$523)))</f>
        <v>0</v>
      </c>
      <c r="AM545" s="16">
        <f>IF($F$523="n/a",0,IF(AM$3&lt;=$C545,0,IF(AM$3&gt;($F$523+$C545),INDEX($D$535:$W$535,,$C545)-SUM($D545:AL545),INDEX($D$535:$W$535,,$C545)/$F$523)))</f>
        <v>0</v>
      </c>
      <c r="AN545" s="16">
        <f>IF($F$523="n/a",0,IF(AN$3&lt;=$C545,0,IF(AN$3&gt;($F$523+$C545),INDEX($D$535:$W$535,,$C545)-SUM($D545:AM545),INDEX($D$535:$W$535,,$C545)/$F$523)))</f>
        <v>0</v>
      </c>
      <c r="AO545" s="16">
        <f>IF($F$523="n/a",0,IF(AO$3&lt;=$C545,0,IF(AO$3&gt;($F$523+$C545),INDEX($D$535:$W$535,,$C545)-SUM($D545:AN545),INDEX($D$535:$W$535,,$C545)/$F$523)))</f>
        <v>0</v>
      </c>
      <c r="AP545" s="16">
        <f>IF($F$523="n/a",0,IF(AP$3&lt;=$C545,0,IF(AP$3&gt;($F$523+$C545),INDEX($D$535:$W$535,,$C545)-SUM($D545:AO545),INDEX($D$535:$W$535,,$C545)/$F$523)))</f>
        <v>0</v>
      </c>
      <c r="AQ545" s="16">
        <f>IF($F$523="n/a",0,IF(AQ$3&lt;=$C545,0,IF(AQ$3&gt;($F$523+$C545),INDEX($D$535:$W$535,,$C545)-SUM($D545:AP545),INDEX($D$535:$W$535,,$C545)/$F$523)))</f>
        <v>0</v>
      </c>
      <c r="AR545" s="16">
        <f>IF($F$523="n/a",0,IF(AR$3&lt;=$C545,0,IF(AR$3&gt;($F$523+$C545),INDEX($D$535:$W$535,,$C545)-SUM($D545:AQ545),INDEX($D$535:$W$535,,$C545)/$F$523)))</f>
        <v>0</v>
      </c>
      <c r="AS545" s="16">
        <f>IF($F$523="n/a",0,IF(AS$3&lt;=$C545,0,IF(AS$3&gt;($F$523+$C545),INDEX($D$535:$W$535,,$C545)-SUM($D545:AR545),INDEX($D$535:$W$535,,$C545)/$F$523)))</f>
        <v>0</v>
      </c>
      <c r="AT545" s="16">
        <f>IF($F$523="n/a",0,IF(AT$3&lt;=$C545,0,IF(AT$3&gt;($F$523+$C545),INDEX($D$535:$W$535,,$C545)-SUM($D545:AS545),INDEX($D$535:$W$535,,$C545)/$F$523)))</f>
        <v>0</v>
      </c>
      <c r="AU545" s="16">
        <f>IF($F$523="n/a",0,IF(AU$3&lt;=$C545,0,IF(AU$3&gt;($F$523+$C545),INDEX($D$535:$W$535,,$C545)-SUM($D545:AT545),INDEX($D$535:$W$535,,$C545)/$F$523)))</f>
        <v>0</v>
      </c>
      <c r="AV545" s="16">
        <f>IF($F$523="n/a",0,IF(AV$3&lt;=$C545,0,IF(AV$3&gt;($F$523+$C545),INDEX($D$535:$W$535,,$C545)-SUM($D545:AU545),INDEX($D$535:$W$535,,$C545)/$F$523)))</f>
        <v>0</v>
      </c>
      <c r="AW545" s="16">
        <f>IF($F$523="n/a",0,IF(AW$3&lt;=$C545,0,IF(AW$3&gt;($F$523+$C545),INDEX($D$535:$W$535,,$C545)-SUM($D545:AV545),INDEX($D$535:$W$535,,$C545)/$F$523)))</f>
        <v>0</v>
      </c>
      <c r="AX545" s="16">
        <f>IF($F$523="n/a",0,IF(AX$3&lt;=$C545,0,IF(AX$3&gt;($F$523+$C545),INDEX($D$535:$W$535,,$C545)-SUM($D545:AW545),INDEX($D$535:$W$535,,$C545)/$F$523)))</f>
        <v>0</v>
      </c>
      <c r="AY545" s="16">
        <f>IF($F$523="n/a",0,IF(AY$3&lt;=$C545,0,IF(AY$3&gt;($F$523+$C545),INDEX($D$535:$W$535,,$C545)-SUM($D545:AX545),INDEX($D$535:$W$535,,$C545)/$F$523)))</f>
        <v>0</v>
      </c>
      <c r="AZ545" s="16">
        <f>IF($F$523="n/a",0,IF(AZ$3&lt;=$C545,0,IF(AZ$3&gt;($F$523+$C545),INDEX($D$535:$W$535,,$C545)-SUM($D545:AY545),INDEX($D$535:$W$535,,$C545)/$F$523)))</f>
        <v>0</v>
      </c>
      <c r="BA545" s="16">
        <f>IF($F$523="n/a",0,IF(BA$3&lt;=$C545,0,IF(BA$3&gt;($F$523+$C545),INDEX($D$535:$W$535,,$C545)-SUM($D545:AZ545),INDEX($D$535:$W$535,,$C545)/$F$523)))</f>
        <v>0</v>
      </c>
      <c r="BB545" s="16">
        <f>IF($F$523="n/a",0,IF(BB$3&lt;=$C545,0,IF(BB$3&gt;($F$523+$C545),INDEX($D$535:$W$535,,$C545)-SUM($D545:BA545),INDEX($D$535:$W$535,,$C545)/$F$523)))</f>
        <v>0</v>
      </c>
      <c r="BC545" s="16">
        <f>IF($F$523="n/a",0,IF(BC$3&lt;=$C545,0,IF(BC$3&gt;($F$523+$C545),INDEX($D$535:$W$535,,$C545)-SUM($D545:BB545),INDEX($D$535:$W$535,,$C545)/$F$523)))</f>
        <v>0</v>
      </c>
      <c r="BD545" s="16">
        <f>IF($F$523="n/a",0,IF(BD$3&lt;=$C545,0,IF(BD$3&gt;($F$523+$C545),INDEX($D$535:$W$535,,$C545)-SUM($D545:BC545),INDEX($D$535:$W$535,,$C545)/$F$523)))</f>
        <v>0</v>
      </c>
      <c r="BE545" s="16">
        <f>IF($F$523="n/a",0,IF(BE$3&lt;=$C545,0,IF(BE$3&gt;($F$523+$C545),INDEX($D$535:$W$535,,$C545)-SUM($D545:BD545),INDEX($D$535:$W$535,,$C545)/$F$523)))</f>
        <v>0</v>
      </c>
      <c r="BF545" s="16">
        <f>IF($F$523="n/a",0,IF(BF$3&lt;=$C545,0,IF(BF$3&gt;($F$523+$C545),INDEX($D$535:$W$535,,$C545)-SUM($D545:BE545),INDEX($D$535:$W$535,,$C545)/$F$523)))</f>
        <v>0</v>
      </c>
      <c r="BG545" s="16">
        <f>IF($F$523="n/a",0,IF(BG$3&lt;=$C545,0,IF(BG$3&gt;($F$523+$C545),INDEX($D$535:$W$535,,$C545)-SUM($D545:BF545),INDEX($D$535:$W$535,,$C545)/$F$523)))</f>
        <v>0</v>
      </c>
      <c r="BH545" s="16">
        <f>IF($F$523="n/a",0,IF(BH$3&lt;=$C545,0,IF(BH$3&gt;($F$523+$C545),INDEX($D$535:$W$535,,$C545)-SUM($D545:BG545),INDEX($D$535:$W$535,,$C545)/$F$523)))</f>
        <v>0</v>
      </c>
      <c r="BI545" s="16">
        <f>IF($F$523="n/a",0,IF(BI$3&lt;=$C545,0,IF(BI$3&gt;($F$523+$C545),INDEX($D$535:$W$535,,$C545)-SUM($D545:BH545),INDEX($D$535:$W$535,,$C545)/$F$523)))</f>
        <v>0</v>
      </c>
      <c r="BJ545" s="16">
        <f>IF($F$523="n/a",0,IF(BJ$3&lt;=$C545,0,IF(BJ$3&gt;($F$523+$C545),INDEX($D$535:$W$535,,$C545)-SUM($D545:BI545),INDEX($D$535:$W$535,,$C545)/$F$523)))</f>
        <v>0</v>
      </c>
      <c r="BK545" s="16">
        <f>IF($F$523="n/a",0,IF(BK$3&lt;=$C545,0,IF(BK$3&gt;($F$523+$C545),INDEX($D$535:$W$535,,$C545)-SUM($D545:BJ545),INDEX($D$535:$W$535,,$C545)/$F$523)))</f>
        <v>0</v>
      </c>
    </row>
    <row r="546" spans="2:63" hidden="1" outlineLevel="1" x14ac:dyDescent="0.3">
      <c r="B546" s="15">
        <v>2021</v>
      </c>
      <c r="C546">
        <v>9</v>
      </c>
      <c r="E546" s="16">
        <f>IF($F$523="n/a",0,IF(E$3&lt;=$C546,0,IF(E$3&gt;($F$523+$C546),INDEX($D$535:$W$535,,$C546)-SUM($D546:D546),INDEX($D$535:$W$535,,$C546)/$F$523)))</f>
        <v>0</v>
      </c>
      <c r="F546" s="16">
        <f>IF($F$523="n/a",0,IF(F$3&lt;=$C546,0,IF(F$3&gt;($F$523+$C546),INDEX($D$535:$W$535,,$C546)-SUM($D546:E546),INDEX($D$535:$W$535,,$C546)/$F$523)))</f>
        <v>0</v>
      </c>
      <c r="G546" s="16">
        <f>IF($F$523="n/a",0,IF(G$3&lt;=$C546,0,IF(G$3&gt;($F$523+$C546),INDEX($D$535:$W$535,,$C546)-SUM($D546:F546),INDEX($D$535:$W$535,,$C546)/$F$523)))</f>
        <v>0</v>
      </c>
      <c r="H546" s="21">
        <f>IF($F$523="n/a",0,IF(H$3&lt;=$C546,0,IF(H$3&gt;($F$523+$C546),INDEX($D$535:$W$535,,$C546)-SUM($D546:G546),INDEX($D$535:$W$535,,$C546)/$F$523)))</f>
        <v>0</v>
      </c>
      <c r="I546" s="43">
        <f>IF($F$523="n/a",0,IF(I$3&lt;=$C546,0,IF(I$3&gt;($F$523+$C546),INDEX($D$535:$W$535,,$C546)-SUM($D546:H546),INDEX($D$535:$W$535,,$C546)/$F$523)))</f>
        <v>0</v>
      </c>
      <c r="J546" s="16">
        <f>IF($F$523="n/a",0,IF(J$3&lt;=$C546,0,IF(J$3&gt;($F$523+$C546),INDEX($D$535:$W$535,,$C546)-SUM($D546:I546),INDEX($D$535:$W$535,,$C546)/$F$523)))</f>
        <v>0</v>
      </c>
      <c r="K546" s="16">
        <f>IF($F$523="n/a",0,IF(K$3&lt;=$C546,0,IF(K$3&gt;($F$523+$C546),INDEX($D$535:$W$535,,$C546)-SUM($D546:J546),INDEX($D$535:$W$535,,$C546)/$F$523)))</f>
        <v>0</v>
      </c>
      <c r="L546" s="16">
        <f>IF($F$523="n/a",0,IF(L$3&lt;=$C546,0,IF(L$3&gt;($F$523+$C546),INDEX($D$535:$W$535,,$C546)-SUM($D546:K546),INDEX($D$535:$W$535,,$C546)/$F$523)))</f>
        <v>0</v>
      </c>
      <c r="M546" s="16">
        <f>IF($F$523="n/a",0,IF(M$3&lt;=$C546,0,IF(M$3&gt;($F$523+$C546),INDEX($D$535:$W$535,,$C546)-SUM($D546:L546),INDEX($D$535:$W$535,,$C546)/$F$523)))</f>
        <v>0</v>
      </c>
      <c r="N546" s="16">
        <f>IF($F$523="n/a",0,IF(N$3&lt;=$C546,0,IF(N$3&gt;($F$523+$C546),INDEX($D$535:$W$535,,$C546)-SUM($D546:M546),INDEX($D$535:$W$535,,$C546)/$F$523)))</f>
        <v>0</v>
      </c>
      <c r="O546" s="16">
        <f>IF($F$523="n/a",0,IF(O$3&lt;=$C546,0,IF(O$3&gt;($F$523+$C546),INDEX($D$535:$W$535,,$C546)-SUM($D546:N546),INDEX($D$535:$W$535,,$C546)/$F$523)))</f>
        <v>0</v>
      </c>
      <c r="P546" s="16">
        <f>IF($F$523="n/a",0,IF(P$3&lt;=$C546,0,IF(P$3&gt;($F$523+$C546),INDEX($D$535:$W$535,,$C546)-SUM($D546:O546),INDEX($D$535:$W$535,,$C546)/$F$523)))</f>
        <v>0</v>
      </c>
      <c r="Q546" s="16">
        <f>IF($F$523="n/a",0,IF(Q$3&lt;=$C546,0,IF(Q$3&gt;($F$523+$C546),INDEX($D$535:$W$535,,$C546)-SUM($D546:P546),INDEX($D$535:$W$535,,$C546)/$F$523)))</f>
        <v>0</v>
      </c>
      <c r="R546" s="16">
        <f>IF($F$523="n/a",0,IF(R$3&lt;=$C546,0,IF(R$3&gt;($F$523+$C546),INDEX($D$535:$W$535,,$C546)-SUM($D546:Q546),INDEX($D$535:$W$535,,$C546)/$F$523)))</f>
        <v>0</v>
      </c>
      <c r="S546" s="16">
        <f>IF($F$523="n/a",0,IF(S$3&lt;=$C546,0,IF(S$3&gt;($F$523+$C546),INDEX($D$535:$W$535,,$C546)-SUM($D546:R546),INDEX($D$535:$W$535,,$C546)/$F$523)))</f>
        <v>0</v>
      </c>
      <c r="T546" s="16">
        <f>IF($F$523="n/a",0,IF(T$3&lt;=$C546,0,IF(T$3&gt;($F$523+$C546),INDEX($D$535:$W$535,,$C546)-SUM($D546:S546),INDEX($D$535:$W$535,,$C546)/$F$523)))</f>
        <v>0</v>
      </c>
      <c r="U546" s="16">
        <f>IF($F$523="n/a",0,IF(U$3&lt;=$C546,0,IF(U$3&gt;($F$523+$C546),INDEX($D$535:$W$535,,$C546)-SUM($D546:T546),INDEX($D$535:$W$535,,$C546)/$F$523)))</f>
        <v>0</v>
      </c>
      <c r="V546" s="16">
        <f>IF($F$523="n/a",0,IF(V$3&lt;=$C546,0,IF(V$3&gt;($F$523+$C546),INDEX($D$535:$W$535,,$C546)-SUM($D546:U546),INDEX($D$535:$W$535,,$C546)/$F$523)))</f>
        <v>0</v>
      </c>
      <c r="W546" s="16">
        <f>IF($F$523="n/a",0,IF(W$3&lt;=$C546,0,IF(W$3&gt;($F$523+$C546),INDEX($D$535:$W$535,,$C546)-SUM($D546:V546),INDEX($D$535:$W$535,,$C546)/$F$523)))</f>
        <v>0</v>
      </c>
      <c r="X546" s="16">
        <f>IF($F$523="n/a",0,IF(X$3&lt;=$C546,0,IF(X$3&gt;($F$523+$C546),INDEX($D$535:$W$535,,$C546)-SUM($D546:W546),INDEX($D$535:$W$535,,$C546)/$F$523)))</f>
        <v>0</v>
      </c>
      <c r="Y546" s="16">
        <f>IF($F$523="n/a",0,IF(Y$3&lt;=$C546,0,IF(Y$3&gt;($F$523+$C546),INDEX($D$535:$W$535,,$C546)-SUM($D546:X546),INDEX($D$535:$W$535,,$C546)/$F$523)))</f>
        <v>0</v>
      </c>
      <c r="Z546" s="16">
        <f>IF($F$523="n/a",0,IF(Z$3&lt;=$C546,0,IF(Z$3&gt;($F$523+$C546),INDEX($D$535:$W$535,,$C546)-SUM($D546:Y546),INDEX($D$535:$W$535,,$C546)/$F$523)))</f>
        <v>0</v>
      </c>
      <c r="AA546" s="16">
        <f>IF($F$523="n/a",0,IF(AA$3&lt;=$C546,0,IF(AA$3&gt;($F$523+$C546),INDEX($D$535:$W$535,,$C546)-SUM($D546:Z546),INDEX($D$535:$W$535,,$C546)/$F$523)))</f>
        <v>0</v>
      </c>
      <c r="AB546" s="16">
        <f>IF($F$523="n/a",0,IF(AB$3&lt;=$C546,0,IF(AB$3&gt;($F$523+$C546),INDEX($D$535:$W$535,,$C546)-SUM($D546:AA546),INDEX($D$535:$W$535,,$C546)/$F$523)))</f>
        <v>0</v>
      </c>
      <c r="AC546" s="16">
        <f>IF($F$523="n/a",0,IF(AC$3&lt;=$C546,0,IF(AC$3&gt;($F$523+$C546),INDEX($D$535:$W$535,,$C546)-SUM($D546:AB546),INDEX($D$535:$W$535,,$C546)/$F$523)))</f>
        <v>0</v>
      </c>
      <c r="AD546" s="16">
        <f>IF($F$523="n/a",0,IF(AD$3&lt;=$C546,0,IF(AD$3&gt;($F$523+$C546),INDEX($D$535:$W$535,,$C546)-SUM($D546:AC546),INDEX($D$535:$W$535,,$C546)/$F$523)))</f>
        <v>0</v>
      </c>
      <c r="AE546" s="16">
        <f>IF($F$523="n/a",0,IF(AE$3&lt;=$C546,0,IF(AE$3&gt;($F$523+$C546),INDEX($D$535:$W$535,,$C546)-SUM($D546:AD546),INDEX($D$535:$W$535,,$C546)/$F$523)))</f>
        <v>0</v>
      </c>
      <c r="AF546" s="16">
        <f>IF($F$523="n/a",0,IF(AF$3&lt;=$C546,0,IF(AF$3&gt;($F$523+$C546),INDEX($D$535:$W$535,,$C546)-SUM($D546:AE546),INDEX($D$535:$W$535,,$C546)/$F$523)))</f>
        <v>0</v>
      </c>
      <c r="AG546" s="16">
        <f>IF($F$523="n/a",0,IF(AG$3&lt;=$C546,0,IF(AG$3&gt;($F$523+$C546),INDEX($D$535:$W$535,,$C546)-SUM($D546:AF546),INDEX($D$535:$W$535,,$C546)/$F$523)))</f>
        <v>0</v>
      </c>
      <c r="AH546" s="16">
        <f>IF($F$523="n/a",0,IF(AH$3&lt;=$C546,0,IF(AH$3&gt;($F$523+$C546),INDEX($D$535:$W$535,,$C546)-SUM($D546:AG546),INDEX($D$535:$W$535,,$C546)/$F$523)))</f>
        <v>0</v>
      </c>
      <c r="AI546" s="16">
        <f>IF($F$523="n/a",0,IF(AI$3&lt;=$C546,0,IF(AI$3&gt;($F$523+$C546),INDEX($D$535:$W$535,,$C546)-SUM($D546:AH546),INDEX($D$535:$W$535,,$C546)/$F$523)))</f>
        <v>0</v>
      </c>
      <c r="AJ546" s="16">
        <f>IF($F$523="n/a",0,IF(AJ$3&lt;=$C546,0,IF(AJ$3&gt;($F$523+$C546),INDEX($D$535:$W$535,,$C546)-SUM($D546:AI546),INDEX($D$535:$W$535,,$C546)/$F$523)))</f>
        <v>0</v>
      </c>
      <c r="AK546" s="16">
        <f>IF($F$523="n/a",0,IF(AK$3&lt;=$C546,0,IF(AK$3&gt;($F$523+$C546),INDEX($D$535:$W$535,,$C546)-SUM($D546:AJ546),INDEX($D$535:$W$535,,$C546)/$F$523)))</f>
        <v>0</v>
      </c>
      <c r="AL546" s="16">
        <f>IF($F$523="n/a",0,IF(AL$3&lt;=$C546,0,IF(AL$3&gt;($F$523+$C546),INDEX($D$535:$W$535,,$C546)-SUM($D546:AK546),INDEX($D$535:$W$535,,$C546)/$F$523)))</f>
        <v>0</v>
      </c>
      <c r="AM546" s="16">
        <f>IF($F$523="n/a",0,IF(AM$3&lt;=$C546,0,IF(AM$3&gt;($F$523+$C546),INDEX($D$535:$W$535,,$C546)-SUM($D546:AL546),INDEX($D$535:$W$535,,$C546)/$F$523)))</f>
        <v>0</v>
      </c>
      <c r="AN546" s="16">
        <f>IF($F$523="n/a",0,IF(AN$3&lt;=$C546,0,IF(AN$3&gt;($F$523+$C546),INDEX($D$535:$W$535,,$C546)-SUM($D546:AM546),INDEX($D$535:$W$535,,$C546)/$F$523)))</f>
        <v>0</v>
      </c>
      <c r="AO546" s="16">
        <f>IF($F$523="n/a",0,IF(AO$3&lt;=$C546,0,IF(AO$3&gt;($F$523+$C546),INDEX($D$535:$W$535,,$C546)-SUM($D546:AN546),INDEX($D$535:$W$535,,$C546)/$F$523)))</f>
        <v>0</v>
      </c>
      <c r="AP546" s="16">
        <f>IF($F$523="n/a",0,IF(AP$3&lt;=$C546,0,IF(AP$3&gt;($F$523+$C546),INDEX($D$535:$W$535,,$C546)-SUM($D546:AO546),INDEX($D$535:$W$535,,$C546)/$F$523)))</f>
        <v>0</v>
      </c>
      <c r="AQ546" s="16">
        <f>IF($F$523="n/a",0,IF(AQ$3&lt;=$C546,0,IF(AQ$3&gt;($F$523+$C546),INDEX($D$535:$W$535,,$C546)-SUM($D546:AP546),INDEX($D$535:$W$535,,$C546)/$F$523)))</f>
        <v>0</v>
      </c>
      <c r="AR546" s="16">
        <f>IF($F$523="n/a",0,IF(AR$3&lt;=$C546,0,IF(AR$3&gt;($F$523+$C546),INDEX($D$535:$W$535,,$C546)-SUM($D546:AQ546),INDEX($D$535:$W$535,,$C546)/$F$523)))</f>
        <v>0</v>
      </c>
      <c r="AS546" s="16">
        <f>IF($F$523="n/a",0,IF(AS$3&lt;=$C546,0,IF(AS$3&gt;($F$523+$C546),INDEX($D$535:$W$535,,$C546)-SUM($D546:AR546),INDEX($D$535:$W$535,,$C546)/$F$523)))</f>
        <v>0</v>
      </c>
      <c r="AT546" s="16">
        <f>IF($F$523="n/a",0,IF(AT$3&lt;=$C546,0,IF(AT$3&gt;($F$523+$C546),INDEX($D$535:$W$535,,$C546)-SUM($D546:AS546),INDEX($D$535:$W$535,,$C546)/$F$523)))</f>
        <v>0</v>
      </c>
      <c r="AU546" s="16">
        <f>IF($F$523="n/a",0,IF(AU$3&lt;=$C546,0,IF(AU$3&gt;($F$523+$C546),INDEX($D$535:$W$535,,$C546)-SUM($D546:AT546),INDEX($D$535:$W$535,,$C546)/$F$523)))</f>
        <v>0</v>
      </c>
      <c r="AV546" s="16">
        <f>IF($F$523="n/a",0,IF(AV$3&lt;=$C546,0,IF(AV$3&gt;($F$523+$C546),INDEX($D$535:$W$535,,$C546)-SUM($D546:AU546),INDEX($D$535:$W$535,,$C546)/$F$523)))</f>
        <v>0</v>
      </c>
      <c r="AW546" s="16">
        <f>IF($F$523="n/a",0,IF(AW$3&lt;=$C546,0,IF(AW$3&gt;($F$523+$C546),INDEX($D$535:$W$535,,$C546)-SUM($D546:AV546),INDEX($D$535:$W$535,,$C546)/$F$523)))</f>
        <v>0</v>
      </c>
      <c r="AX546" s="16">
        <f>IF($F$523="n/a",0,IF(AX$3&lt;=$C546,0,IF(AX$3&gt;($F$523+$C546),INDEX($D$535:$W$535,,$C546)-SUM($D546:AW546),INDEX($D$535:$W$535,,$C546)/$F$523)))</f>
        <v>0</v>
      </c>
      <c r="AY546" s="16">
        <f>IF($F$523="n/a",0,IF(AY$3&lt;=$C546,0,IF(AY$3&gt;($F$523+$C546),INDEX($D$535:$W$535,,$C546)-SUM($D546:AX546),INDEX($D$535:$W$535,,$C546)/$F$523)))</f>
        <v>0</v>
      </c>
      <c r="AZ546" s="16">
        <f>IF($F$523="n/a",0,IF(AZ$3&lt;=$C546,0,IF(AZ$3&gt;($F$523+$C546),INDEX($D$535:$W$535,,$C546)-SUM($D546:AY546),INDEX($D$535:$W$535,,$C546)/$F$523)))</f>
        <v>0</v>
      </c>
      <c r="BA546" s="16">
        <f>IF($F$523="n/a",0,IF(BA$3&lt;=$C546,0,IF(BA$3&gt;($F$523+$C546),INDEX($D$535:$W$535,,$C546)-SUM($D546:AZ546),INDEX($D$535:$W$535,,$C546)/$F$523)))</f>
        <v>0</v>
      </c>
      <c r="BB546" s="16">
        <f>IF($F$523="n/a",0,IF(BB$3&lt;=$C546,0,IF(BB$3&gt;($F$523+$C546),INDEX($D$535:$W$535,,$C546)-SUM($D546:BA546),INDEX($D$535:$W$535,,$C546)/$F$523)))</f>
        <v>0</v>
      </c>
      <c r="BC546" s="16">
        <f>IF($F$523="n/a",0,IF(BC$3&lt;=$C546,0,IF(BC$3&gt;($F$523+$C546),INDEX($D$535:$W$535,,$C546)-SUM($D546:BB546),INDEX($D$535:$W$535,,$C546)/$F$523)))</f>
        <v>0</v>
      </c>
      <c r="BD546" s="16">
        <f>IF($F$523="n/a",0,IF(BD$3&lt;=$C546,0,IF(BD$3&gt;($F$523+$C546),INDEX($D$535:$W$535,,$C546)-SUM($D546:BC546),INDEX($D$535:$W$535,,$C546)/$F$523)))</f>
        <v>0</v>
      </c>
      <c r="BE546" s="16">
        <f>IF($F$523="n/a",0,IF(BE$3&lt;=$C546,0,IF(BE$3&gt;($F$523+$C546),INDEX($D$535:$W$535,,$C546)-SUM($D546:BD546),INDEX($D$535:$W$535,,$C546)/$F$523)))</f>
        <v>0</v>
      </c>
      <c r="BF546" s="16">
        <f>IF($F$523="n/a",0,IF(BF$3&lt;=$C546,0,IF(BF$3&gt;($F$523+$C546),INDEX($D$535:$W$535,,$C546)-SUM($D546:BE546),INDEX($D$535:$W$535,,$C546)/$F$523)))</f>
        <v>0</v>
      </c>
      <c r="BG546" s="16">
        <f>IF($F$523="n/a",0,IF(BG$3&lt;=$C546,0,IF(BG$3&gt;($F$523+$C546),INDEX($D$535:$W$535,,$C546)-SUM($D546:BF546),INDEX($D$535:$W$535,,$C546)/$F$523)))</f>
        <v>0</v>
      </c>
      <c r="BH546" s="16">
        <f>IF($F$523="n/a",0,IF(BH$3&lt;=$C546,0,IF(BH$3&gt;($F$523+$C546),INDEX($D$535:$W$535,,$C546)-SUM($D546:BG546),INDEX($D$535:$W$535,,$C546)/$F$523)))</f>
        <v>0</v>
      </c>
      <c r="BI546" s="16">
        <f>IF($F$523="n/a",0,IF(BI$3&lt;=$C546,0,IF(BI$3&gt;($F$523+$C546),INDEX($D$535:$W$535,,$C546)-SUM($D546:BH546),INDEX($D$535:$W$535,,$C546)/$F$523)))</f>
        <v>0</v>
      </c>
      <c r="BJ546" s="16">
        <f>IF($F$523="n/a",0,IF(BJ$3&lt;=$C546,0,IF(BJ$3&gt;($F$523+$C546),INDEX($D$535:$W$535,,$C546)-SUM($D546:BI546),INDEX($D$535:$W$535,,$C546)/$F$523)))</f>
        <v>0</v>
      </c>
      <c r="BK546" s="16">
        <f>IF($F$523="n/a",0,IF(BK$3&lt;=$C546,0,IF(BK$3&gt;($F$523+$C546),INDEX($D$535:$W$535,,$C546)-SUM($D546:BJ546),INDEX($D$535:$W$535,,$C546)/$F$523)))</f>
        <v>0</v>
      </c>
    </row>
    <row r="547" spans="2:63" hidden="1" outlineLevel="1" x14ac:dyDescent="0.3">
      <c r="B547" s="15">
        <v>2022</v>
      </c>
      <c r="C547">
        <v>10</v>
      </c>
      <c r="E547" s="16">
        <f>IF($F$523="n/a",0,IF(E$3&lt;=$C547,0,IF(E$3&gt;($F$523+$C547),INDEX($D$535:$W$535,,$C547)-SUM($D547:D547),INDEX($D$535:$W$535,,$C547)/$F$523)))</f>
        <v>0</v>
      </c>
      <c r="F547" s="16">
        <f>IF($F$523="n/a",0,IF(F$3&lt;=$C547,0,IF(F$3&gt;($F$523+$C547),INDEX($D$535:$W$535,,$C547)-SUM($D547:E547),INDEX($D$535:$W$535,,$C547)/$F$523)))</f>
        <v>0</v>
      </c>
      <c r="G547" s="16">
        <f>IF($F$523="n/a",0,IF(G$3&lt;=$C547,0,IF(G$3&gt;($F$523+$C547),INDEX($D$535:$W$535,,$C547)-SUM($D547:F547),INDEX($D$535:$W$535,,$C547)/$F$523)))</f>
        <v>0</v>
      </c>
      <c r="H547" s="21">
        <f>IF($F$523="n/a",0,IF(H$3&lt;=$C547,0,IF(H$3&gt;($F$523+$C547),INDEX($D$535:$W$535,,$C547)-SUM($D547:G547),INDEX($D$535:$W$535,,$C547)/$F$523)))</f>
        <v>0</v>
      </c>
      <c r="I547" s="43">
        <f>IF($F$523="n/a",0,IF(I$3&lt;=$C547,0,IF(I$3&gt;($F$523+$C547),INDEX($D$535:$W$535,,$C547)-SUM($D547:H547),INDEX($D$535:$W$535,,$C547)/$F$523)))</f>
        <v>0</v>
      </c>
      <c r="J547" s="16">
        <f>IF($F$523="n/a",0,IF(J$3&lt;=$C547,0,IF(J$3&gt;($F$523+$C547),INDEX($D$535:$W$535,,$C547)-SUM($D547:I547),INDEX($D$535:$W$535,,$C547)/$F$523)))</f>
        <v>0</v>
      </c>
      <c r="K547" s="16">
        <f>IF($F$523="n/a",0,IF(K$3&lt;=$C547,0,IF(K$3&gt;($F$523+$C547),INDEX($D$535:$W$535,,$C547)-SUM($D547:J547),INDEX($D$535:$W$535,,$C547)/$F$523)))</f>
        <v>0</v>
      </c>
      <c r="L547" s="16">
        <f>IF($F$523="n/a",0,IF(L$3&lt;=$C547,0,IF(L$3&gt;($F$523+$C547),INDEX($D$535:$W$535,,$C547)-SUM($D547:K547),INDEX($D$535:$W$535,,$C547)/$F$523)))</f>
        <v>0</v>
      </c>
      <c r="M547" s="16">
        <f>IF($F$523="n/a",0,IF(M$3&lt;=$C547,0,IF(M$3&gt;($F$523+$C547),INDEX($D$535:$W$535,,$C547)-SUM($D547:L547),INDEX($D$535:$W$535,,$C547)/$F$523)))</f>
        <v>0</v>
      </c>
      <c r="N547" s="16">
        <f>IF($F$523="n/a",0,IF(N$3&lt;=$C547,0,IF(N$3&gt;($F$523+$C547),INDEX($D$535:$W$535,,$C547)-SUM($D547:M547),INDEX($D$535:$W$535,,$C547)/$F$523)))</f>
        <v>0</v>
      </c>
      <c r="O547" s="16">
        <f>IF($F$523="n/a",0,IF(O$3&lt;=$C547,0,IF(O$3&gt;($F$523+$C547),INDEX($D$535:$W$535,,$C547)-SUM($D547:N547),INDEX($D$535:$W$535,,$C547)/$F$523)))</f>
        <v>0</v>
      </c>
      <c r="P547" s="16">
        <f>IF($F$523="n/a",0,IF(P$3&lt;=$C547,0,IF(P$3&gt;($F$523+$C547),INDEX($D$535:$W$535,,$C547)-SUM($D547:O547),INDEX($D$535:$W$535,,$C547)/$F$523)))</f>
        <v>0</v>
      </c>
      <c r="Q547" s="16">
        <f>IF($F$523="n/a",0,IF(Q$3&lt;=$C547,0,IF(Q$3&gt;($F$523+$C547),INDEX($D$535:$W$535,,$C547)-SUM($D547:P547),INDEX($D$535:$W$535,,$C547)/$F$523)))</f>
        <v>0</v>
      </c>
      <c r="R547" s="16">
        <f>IF($F$523="n/a",0,IF(R$3&lt;=$C547,0,IF(R$3&gt;($F$523+$C547),INDEX($D$535:$W$535,,$C547)-SUM($D547:Q547),INDEX($D$535:$W$535,,$C547)/$F$523)))</f>
        <v>0</v>
      </c>
      <c r="S547" s="16">
        <f>IF($F$523="n/a",0,IF(S$3&lt;=$C547,0,IF(S$3&gt;($F$523+$C547),INDEX($D$535:$W$535,,$C547)-SUM($D547:R547),INDEX($D$535:$W$535,,$C547)/$F$523)))</f>
        <v>0</v>
      </c>
      <c r="T547" s="16">
        <f>IF($F$523="n/a",0,IF(T$3&lt;=$C547,0,IF(T$3&gt;($F$523+$C547),INDEX($D$535:$W$535,,$C547)-SUM($D547:S547),INDEX($D$535:$W$535,,$C547)/$F$523)))</f>
        <v>0</v>
      </c>
      <c r="U547" s="16">
        <f>IF($F$523="n/a",0,IF(U$3&lt;=$C547,0,IF(U$3&gt;($F$523+$C547),INDEX($D$535:$W$535,,$C547)-SUM($D547:T547),INDEX($D$535:$W$535,,$C547)/$F$523)))</f>
        <v>0</v>
      </c>
      <c r="V547" s="16">
        <f>IF($F$523="n/a",0,IF(V$3&lt;=$C547,0,IF(V$3&gt;($F$523+$C547),INDEX($D$535:$W$535,,$C547)-SUM($D547:U547),INDEX($D$535:$W$535,,$C547)/$F$523)))</f>
        <v>0</v>
      </c>
      <c r="W547" s="16">
        <f>IF($F$523="n/a",0,IF(W$3&lt;=$C547,0,IF(W$3&gt;($F$523+$C547),INDEX($D$535:$W$535,,$C547)-SUM($D547:V547),INDEX($D$535:$W$535,,$C547)/$F$523)))</f>
        <v>0</v>
      </c>
      <c r="X547" s="16">
        <f>IF($F$523="n/a",0,IF(X$3&lt;=$C547,0,IF(X$3&gt;($F$523+$C547),INDEX($D$535:$W$535,,$C547)-SUM($D547:W547),INDEX($D$535:$W$535,,$C547)/$F$523)))</f>
        <v>0</v>
      </c>
      <c r="Y547" s="16">
        <f>IF($F$523="n/a",0,IF(Y$3&lt;=$C547,0,IF(Y$3&gt;($F$523+$C547),INDEX($D$535:$W$535,,$C547)-SUM($D547:X547),INDEX($D$535:$W$535,,$C547)/$F$523)))</f>
        <v>0</v>
      </c>
      <c r="Z547" s="16">
        <f>IF($F$523="n/a",0,IF(Z$3&lt;=$C547,0,IF(Z$3&gt;($F$523+$C547),INDEX($D$535:$W$535,,$C547)-SUM($D547:Y547),INDEX($D$535:$W$535,,$C547)/$F$523)))</f>
        <v>0</v>
      </c>
      <c r="AA547" s="16">
        <f>IF($F$523="n/a",0,IF(AA$3&lt;=$C547,0,IF(AA$3&gt;($F$523+$C547),INDEX($D$535:$W$535,,$C547)-SUM($D547:Z547),INDEX($D$535:$W$535,,$C547)/$F$523)))</f>
        <v>0</v>
      </c>
      <c r="AB547" s="16">
        <f>IF($F$523="n/a",0,IF(AB$3&lt;=$C547,0,IF(AB$3&gt;($F$523+$C547),INDEX($D$535:$W$535,,$C547)-SUM($D547:AA547),INDEX($D$535:$W$535,,$C547)/$F$523)))</f>
        <v>0</v>
      </c>
      <c r="AC547" s="16">
        <f>IF($F$523="n/a",0,IF(AC$3&lt;=$C547,0,IF(AC$3&gt;($F$523+$C547),INDEX($D$535:$W$535,,$C547)-SUM($D547:AB547),INDEX($D$535:$W$535,,$C547)/$F$523)))</f>
        <v>0</v>
      </c>
      <c r="AD547" s="16">
        <f>IF($F$523="n/a",0,IF(AD$3&lt;=$C547,0,IF(AD$3&gt;($F$523+$C547),INDEX($D$535:$W$535,,$C547)-SUM($D547:AC547),INDEX($D$535:$W$535,,$C547)/$F$523)))</f>
        <v>0</v>
      </c>
      <c r="AE547" s="16">
        <f>IF($F$523="n/a",0,IF(AE$3&lt;=$C547,0,IF(AE$3&gt;($F$523+$C547),INDEX($D$535:$W$535,,$C547)-SUM($D547:AD547),INDEX($D$535:$W$535,,$C547)/$F$523)))</f>
        <v>0</v>
      </c>
      <c r="AF547" s="16">
        <f>IF($F$523="n/a",0,IF(AF$3&lt;=$C547,0,IF(AF$3&gt;($F$523+$C547),INDEX($D$535:$W$535,,$C547)-SUM($D547:AE547),INDEX($D$535:$W$535,,$C547)/$F$523)))</f>
        <v>0</v>
      </c>
      <c r="AG547" s="16">
        <f>IF($F$523="n/a",0,IF(AG$3&lt;=$C547,0,IF(AG$3&gt;($F$523+$C547),INDEX($D$535:$W$535,,$C547)-SUM($D547:AF547),INDEX($D$535:$W$535,,$C547)/$F$523)))</f>
        <v>0</v>
      </c>
      <c r="AH547" s="16">
        <f>IF($F$523="n/a",0,IF(AH$3&lt;=$C547,0,IF(AH$3&gt;($F$523+$C547),INDEX($D$535:$W$535,,$C547)-SUM($D547:AG547),INDEX($D$535:$W$535,,$C547)/$F$523)))</f>
        <v>0</v>
      </c>
      <c r="AI547" s="16">
        <f>IF($F$523="n/a",0,IF(AI$3&lt;=$C547,0,IF(AI$3&gt;($F$523+$C547),INDEX($D$535:$W$535,,$C547)-SUM($D547:AH547),INDEX($D$535:$W$535,,$C547)/$F$523)))</f>
        <v>0</v>
      </c>
      <c r="AJ547" s="16">
        <f>IF($F$523="n/a",0,IF(AJ$3&lt;=$C547,0,IF(AJ$3&gt;($F$523+$C547),INDEX($D$535:$W$535,,$C547)-SUM($D547:AI547),INDEX($D$535:$W$535,,$C547)/$F$523)))</f>
        <v>0</v>
      </c>
      <c r="AK547" s="16">
        <f>IF($F$523="n/a",0,IF(AK$3&lt;=$C547,0,IF(AK$3&gt;($F$523+$C547),INDEX($D$535:$W$535,,$C547)-SUM($D547:AJ547),INDEX($D$535:$W$535,,$C547)/$F$523)))</f>
        <v>0</v>
      </c>
      <c r="AL547" s="16">
        <f>IF($F$523="n/a",0,IF(AL$3&lt;=$C547,0,IF(AL$3&gt;($F$523+$C547),INDEX($D$535:$W$535,,$C547)-SUM($D547:AK547),INDEX($D$535:$W$535,,$C547)/$F$523)))</f>
        <v>0</v>
      </c>
      <c r="AM547" s="16">
        <f>IF($F$523="n/a",0,IF(AM$3&lt;=$C547,0,IF(AM$3&gt;($F$523+$C547),INDEX($D$535:$W$535,,$C547)-SUM($D547:AL547),INDEX($D$535:$W$535,,$C547)/$F$523)))</f>
        <v>0</v>
      </c>
      <c r="AN547" s="16">
        <f>IF($F$523="n/a",0,IF(AN$3&lt;=$C547,0,IF(AN$3&gt;($F$523+$C547),INDEX($D$535:$W$535,,$C547)-SUM($D547:AM547),INDEX($D$535:$W$535,,$C547)/$F$523)))</f>
        <v>0</v>
      </c>
      <c r="AO547" s="16">
        <f>IF($F$523="n/a",0,IF(AO$3&lt;=$C547,0,IF(AO$3&gt;($F$523+$C547),INDEX($D$535:$W$535,,$C547)-SUM($D547:AN547),INDEX($D$535:$W$535,,$C547)/$F$523)))</f>
        <v>0</v>
      </c>
      <c r="AP547" s="16">
        <f>IF($F$523="n/a",0,IF(AP$3&lt;=$C547,0,IF(AP$3&gt;($F$523+$C547),INDEX($D$535:$W$535,,$C547)-SUM($D547:AO547),INDEX($D$535:$W$535,,$C547)/$F$523)))</f>
        <v>0</v>
      </c>
      <c r="AQ547" s="16">
        <f>IF($F$523="n/a",0,IF(AQ$3&lt;=$C547,0,IF(AQ$3&gt;($F$523+$C547),INDEX($D$535:$W$535,,$C547)-SUM($D547:AP547),INDEX($D$535:$W$535,,$C547)/$F$523)))</f>
        <v>0</v>
      </c>
      <c r="AR547" s="16">
        <f>IF($F$523="n/a",0,IF(AR$3&lt;=$C547,0,IF(AR$3&gt;($F$523+$C547),INDEX($D$535:$W$535,,$C547)-SUM($D547:AQ547),INDEX($D$535:$W$535,,$C547)/$F$523)))</f>
        <v>0</v>
      </c>
      <c r="AS547" s="16">
        <f>IF($F$523="n/a",0,IF(AS$3&lt;=$C547,0,IF(AS$3&gt;($F$523+$C547),INDEX($D$535:$W$535,,$C547)-SUM($D547:AR547),INDEX($D$535:$W$535,,$C547)/$F$523)))</f>
        <v>0</v>
      </c>
      <c r="AT547" s="16">
        <f>IF($F$523="n/a",0,IF(AT$3&lt;=$C547,0,IF(AT$3&gt;($F$523+$C547),INDEX($D$535:$W$535,,$C547)-SUM($D547:AS547),INDEX($D$535:$W$535,,$C547)/$F$523)))</f>
        <v>0</v>
      </c>
      <c r="AU547" s="16">
        <f>IF($F$523="n/a",0,IF(AU$3&lt;=$C547,0,IF(AU$3&gt;($F$523+$C547),INDEX($D$535:$W$535,,$C547)-SUM($D547:AT547),INDEX($D$535:$W$535,,$C547)/$F$523)))</f>
        <v>0</v>
      </c>
      <c r="AV547" s="16">
        <f>IF($F$523="n/a",0,IF(AV$3&lt;=$C547,0,IF(AV$3&gt;($F$523+$C547),INDEX($D$535:$W$535,,$C547)-SUM($D547:AU547),INDEX($D$535:$W$535,,$C547)/$F$523)))</f>
        <v>0</v>
      </c>
      <c r="AW547" s="16">
        <f>IF($F$523="n/a",0,IF(AW$3&lt;=$C547,0,IF(AW$3&gt;($F$523+$C547),INDEX($D$535:$W$535,,$C547)-SUM($D547:AV547),INDEX($D$535:$W$535,,$C547)/$F$523)))</f>
        <v>0</v>
      </c>
      <c r="AX547" s="16">
        <f>IF($F$523="n/a",0,IF(AX$3&lt;=$C547,0,IF(AX$3&gt;($F$523+$C547),INDEX($D$535:$W$535,,$C547)-SUM($D547:AW547),INDEX($D$535:$W$535,,$C547)/$F$523)))</f>
        <v>0</v>
      </c>
      <c r="AY547" s="16">
        <f>IF($F$523="n/a",0,IF(AY$3&lt;=$C547,0,IF(AY$3&gt;($F$523+$C547),INDEX($D$535:$W$535,,$C547)-SUM($D547:AX547),INDEX($D$535:$W$535,,$C547)/$F$523)))</f>
        <v>0</v>
      </c>
      <c r="AZ547" s="16">
        <f>IF($F$523="n/a",0,IF(AZ$3&lt;=$C547,0,IF(AZ$3&gt;($F$523+$C547),INDEX($D$535:$W$535,,$C547)-SUM($D547:AY547),INDEX($D$535:$W$535,,$C547)/$F$523)))</f>
        <v>0</v>
      </c>
      <c r="BA547" s="16">
        <f>IF($F$523="n/a",0,IF(BA$3&lt;=$C547,0,IF(BA$3&gt;($F$523+$C547),INDEX($D$535:$W$535,,$C547)-SUM($D547:AZ547),INDEX($D$535:$W$535,,$C547)/$F$523)))</f>
        <v>0</v>
      </c>
      <c r="BB547" s="16">
        <f>IF($F$523="n/a",0,IF(BB$3&lt;=$C547,0,IF(BB$3&gt;($F$523+$C547),INDEX($D$535:$W$535,,$C547)-SUM($D547:BA547),INDEX($D$535:$W$535,,$C547)/$F$523)))</f>
        <v>0</v>
      </c>
      <c r="BC547" s="16">
        <f>IF($F$523="n/a",0,IF(BC$3&lt;=$C547,0,IF(BC$3&gt;($F$523+$C547),INDEX($D$535:$W$535,,$C547)-SUM($D547:BB547),INDEX($D$535:$W$535,,$C547)/$F$523)))</f>
        <v>0</v>
      </c>
      <c r="BD547" s="16">
        <f>IF($F$523="n/a",0,IF(BD$3&lt;=$C547,0,IF(BD$3&gt;($F$523+$C547),INDEX($D$535:$W$535,,$C547)-SUM($D547:BC547),INDEX($D$535:$W$535,,$C547)/$F$523)))</f>
        <v>0</v>
      </c>
      <c r="BE547" s="16">
        <f>IF($F$523="n/a",0,IF(BE$3&lt;=$C547,0,IF(BE$3&gt;($F$523+$C547),INDEX($D$535:$W$535,,$C547)-SUM($D547:BD547),INDEX($D$535:$W$535,,$C547)/$F$523)))</f>
        <v>0</v>
      </c>
      <c r="BF547" s="16">
        <f>IF($F$523="n/a",0,IF(BF$3&lt;=$C547,0,IF(BF$3&gt;($F$523+$C547),INDEX($D$535:$W$535,,$C547)-SUM($D547:BE547),INDEX($D$535:$W$535,,$C547)/$F$523)))</f>
        <v>0</v>
      </c>
      <c r="BG547" s="16">
        <f>IF($F$523="n/a",0,IF(BG$3&lt;=$C547,0,IF(BG$3&gt;($F$523+$C547),INDEX($D$535:$W$535,,$C547)-SUM($D547:BF547),INDEX($D$535:$W$535,,$C547)/$F$523)))</f>
        <v>0</v>
      </c>
      <c r="BH547" s="16">
        <f>IF($F$523="n/a",0,IF(BH$3&lt;=$C547,0,IF(BH$3&gt;($F$523+$C547),INDEX($D$535:$W$535,,$C547)-SUM($D547:BG547),INDEX($D$535:$W$535,,$C547)/$F$523)))</f>
        <v>0</v>
      </c>
      <c r="BI547" s="16">
        <f>IF($F$523="n/a",0,IF(BI$3&lt;=$C547,0,IF(BI$3&gt;($F$523+$C547),INDEX($D$535:$W$535,,$C547)-SUM($D547:BH547),INDEX($D$535:$W$535,,$C547)/$F$523)))</f>
        <v>0</v>
      </c>
      <c r="BJ547" s="16">
        <f>IF($F$523="n/a",0,IF(BJ$3&lt;=$C547,0,IF(BJ$3&gt;($F$523+$C547),INDEX($D$535:$W$535,,$C547)-SUM($D547:BI547),INDEX($D$535:$W$535,,$C547)/$F$523)))</f>
        <v>0</v>
      </c>
      <c r="BK547" s="16">
        <f>IF($F$523="n/a",0,IF(BK$3&lt;=$C547,0,IF(BK$3&gt;($F$523+$C547),INDEX($D$535:$W$535,,$C547)-SUM($D547:BJ547),INDEX($D$535:$W$535,,$C547)/$F$523)))</f>
        <v>0</v>
      </c>
    </row>
    <row r="548" spans="2:63" hidden="1" outlineLevel="1" x14ac:dyDescent="0.3">
      <c r="B548" s="15">
        <v>2023</v>
      </c>
      <c r="C548">
        <v>11</v>
      </c>
      <c r="E548" s="16">
        <f>IF($F$523="n/a",0,IF(E$3&lt;=$C548,0,IF(E$3&gt;($F$523+$C548),INDEX($D$535:$W$535,,$C548)-SUM($D548:D548),INDEX($D$535:$W$535,,$C548)/$F$523)))</f>
        <v>0</v>
      </c>
      <c r="F548" s="16">
        <f>IF($F$523="n/a",0,IF(F$3&lt;=$C548,0,IF(F$3&gt;($F$523+$C548),INDEX($D$535:$W$535,,$C548)-SUM($D548:E548),INDEX($D$535:$W$535,,$C548)/$F$523)))</f>
        <v>0</v>
      </c>
      <c r="G548" s="16">
        <f>IF($F$523="n/a",0,IF(G$3&lt;=$C548,0,IF(G$3&gt;($F$523+$C548),INDEX($D$535:$W$535,,$C548)-SUM($D548:F548),INDEX($D$535:$W$535,,$C548)/$F$523)))</f>
        <v>0</v>
      </c>
      <c r="H548" s="21">
        <f>IF($F$523="n/a",0,IF(H$3&lt;=$C548,0,IF(H$3&gt;($F$523+$C548),INDEX($D$535:$W$535,,$C548)-SUM($D548:G548),INDEX($D$535:$W$535,,$C548)/$F$523)))</f>
        <v>0</v>
      </c>
      <c r="I548" s="43">
        <f>IF($F$523="n/a",0,IF(I$3&lt;=$C548,0,IF(I$3&gt;($F$523+$C548),INDEX($D$535:$W$535,,$C548)-SUM($D548:H548),INDEX($D$535:$W$535,,$C548)/$F$523)))</f>
        <v>0</v>
      </c>
      <c r="J548" s="16">
        <f>IF($F$523="n/a",0,IF(J$3&lt;=$C548,0,IF(J$3&gt;($F$523+$C548),INDEX($D$535:$W$535,,$C548)-SUM($D548:I548),INDEX($D$535:$W$535,,$C548)/$F$523)))</f>
        <v>0</v>
      </c>
      <c r="K548" s="16">
        <f>IF($F$523="n/a",0,IF(K$3&lt;=$C548,0,IF(K$3&gt;($F$523+$C548),INDEX($D$535:$W$535,,$C548)-SUM($D548:J548),INDEX($D$535:$W$535,,$C548)/$F$523)))</f>
        <v>0</v>
      </c>
      <c r="L548" s="16">
        <f>IF($F$523="n/a",0,IF(L$3&lt;=$C548,0,IF(L$3&gt;($F$523+$C548),INDEX($D$535:$W$535,,$C548)-SUM($D548:K548),INDEX($D$535:$W$535,,$C548)/$F$523)))</f>
        <v>0</v>
      </c>
      <c r="M548" s="16">
        <f>IF($F$523="n/a",0,IF(M$3&lt;=$C548,0,IF(M$3&gt;($F$523+$C548),INDEX($D$535:$W$535,,$C548)-SUM($D548:L548),INDEX($D$535:$W$535,,$C548)/$F$523)))</f>
        <v>0</v>
      </c>
      <c r="N548" s="16">
        <f>IF($F$523="n/a",0,IF(N$3&lt;=$C548,0,IF(N$3&gt;($F$523+$C548),INDEX($D$535:$W$535,,$C548)-SUM($D548:M548),INDEX($D$535:$W$535,,$C548)/$F$523)))</f>
        <v>0</v>
      </c>
      <c r="O548" s="16">
        <f>IF($F$523="n/a",0,IF(O$3&lt;=$C548,0,IF(O$3&gt;($F$523+$C548),INDEX($D$535:$W$535,,$C548)-SUM($D548:N548),INDEX($D$535:$W$535,,$C548)/$F$523)))</f>
        <v>0</v>
      </c>
      <c r="P548" s="16">
        <f>IF($F$523="n/a",0,IF(P$3&lt;=$C548,0,IF(P$3&gt;($F$523+$C548),INDEX($D$535:$W$535,,$C548)-SUM($D548:O548),INDEX($D$535:$W$535,,$C548)/$F$523)))</f>
        <v>0</v>
      </c>
      <c r="Q548" s="16">
        <f>IF($F$523="n/a",0,IF(Q$3&lt;=$C548,0,IF(Q$3&gt;($F$523+$C548),INDEX($D$535:$W$535,,$C548)-SUM($D548:P548),INDEX($D$535:$W$535,,$C548)/$F$523)))</f>
        <v>0</v>
      </c>
      <c r="R548" s="16">
        <f>IF($F$523="n/a",0,IF(R$3&lt;=$C548,0,IF(R$3&gt;($F$523+$C548),INDEX($D$535:$W$535,,$C548)-SUM($D548:Q548),INDEX($D$535:$W$535,,$C548)/$F$523)))</f>
        <v>0</v>
      </c>
      <c r="S548" s="16">
        <f>IF($F$523="n/a",0,IF(S$3&lt;=$C548,0,IF(S$3&gt;($F$523+$C548),INDEX($D$535:$W$535,,$C548)-SUM($D548:R548),INDEX($D$535:$W$535,,$C548)/$F$523)))</f>
        <v>0</v>
      </c>
      <c r="T548" s="16">
        <f>IF($F$523="n/a",0,IF(T$3&lt;=$C548,0,IF(T$3&gt;($F$523+$C548),INDEX($D$535:$W$535,,$C548)-SUM($D548:S548),INDEX($D$535:$W$535,,$C548)/$F$523)))</f>
        <v>0</v>
      </c>
      <c r="U548" s="16">
        <f>IF($F$523="n/a",0,IF(U$3&lt;=$C548,0,IF(U$3&gt;($F$523+$C548),INDEX($D$535:$W$535,,$C548)-SUM($D548:T548),INDEX($D$535:$W$535,,$C548)/$F$523)))</f>
        <v>0</v>
      </c>
      <c r="V548" s="16">
        <f>IF($F$523="n/a",0,IF(V$3&lt;=$C548,0,IF(V$3&gt;($F$523+$C548),INDEX($D$535:$W$535,,$C548)-SUM($D548:U548),INDEX($D$535:$W$535,,$C548)/$F$523)))</f>
        <v>0</v>
      </c>
      <c r="W548" s="16">
        <f>IF($F$523="n/a",0,IF(W$3&lt;=$C548,0,IF(W$3&gt;($F$523+$C548),INDEX($D$535:$W$535,,$C548)-SUM($D548:V548),INDEX($D$535:$W$535,,$C548)/$F$523)))</f>
        <v>0</v>
      </c>
      <c r="X548" s="16">
        <f>IF($F$523="n/a",0,IF(X$3&lt;=$C548,0,IF(X$3&gt;($F$523+$C548),INDEX($D$535:$W$535,,$C548)-SUM($D548:W548),INDEX($D$535:$W$535,,$C548)/$F$523)))</f>
        <v>0</v>
      </c>
      <c r="Y548" s="16">
        <f>IF($F$523="n/a",0,IF(Y$3&lt;=$C548,0,IF(Y$3&gt;($F$523+$C548),INDEX($D$535:$W$535,,$C548)-SUM($D548:X548),INDEX($D$535:$W$535,,$C548)/$F$523)))</f>
        <v>0</v>
      </c>
      <c r="Z548" s="16">
        <f>IF($F$523="n/a",0,IF(Z$3&lt;=$C548,0,IF(Z$3&gt;($F$523+$C548),INDEX($D$535:$W$535,,$C548)-SUM($D548:Y548),INDEX($D$535:$W$535,,$C548)/$F$523)))</f>
        <v>0</v>
      </c>
      <c r="AA548" s="16">
        <f>IF($F$523="n/a",0,IF(AA$3&lt;=$C548,0,IF(AA$3&gt;($F$523+$C548),INDEX($D$535:$W$535,,$C548)-SUM($D548:Z548),INDEX($D$535:$W$535,,$C548)/$F$523)))</f>
        <v>0</v>
      </c>
      <c r="AB548" s="16">
        <f>IF($F$523="n/a",0,IF(AB$3&lt;=$C548,0,IF(AB$3&gt;($F$523+$C548),INDEX($D$535:$W$535,,$C548)-SUM($D548:AA548),INDEX($D$535:$W$535,,$C548)/$F$523)))</f>
        <v>0</v>
      </c>
      <c r="AC548" s="16">
        <f>IF($F$523="n/a",0,IF(AC$3&lt;=$C548,0,IF(AC$3&gt;($F$523+$C548),INDEX($D$535:$W$535,,$C548)-SUM($D548:AB548),INDEX($D$535:$W$535,,$C548)/$F$523)))</f>
        <v>0</v>
      </c>
      <c r="AD548" s="16">
        <f>IF($F$523="n/a",0,IF(AD$3&lt;=$C548,0,IF(AD$3&gt;($F$523+$C548),INDEX($D$535:$W$535,,$C548)-SUM($D548:AC548),INDEX($D$535:$W$535,,$C548)/$F$523)))</f>
        <v>0</v>
      </c>
      <c r="AE548" s="16">
        <f>IF($F$523="n/a",0,IF(AE$3&lt;=$C548,0,IF(AE$3&gt;($F$523+$C548),INDEX($D$535:$W$535,,$C548)-SUM($D548:AD548),INDEX($D$535:$W$535,,$C548)/$F$523)))</f>
        <v>0</v>
      </c>
      <c r="AF548" s="16">
        <f>IF($F$523="n/a",0,IF(AF$3&lt;=$C548,0,IF(AF$3&gt;($F$523+$C548),INDEX($D$535:$W$535,,$C548)-SUM($D548:AE548),INDEX($D$535:$W$535,,$C548)/$F$523)))</f>
        <v>0</v>
      </c>
      <c r="AG548" s="16">
        <f>IF($F$523="n/a",0,IF(AG$3&lt;=$C548,0,IF(AG$3&gt;($F$523+$C548),INDEX($D$535:$W$535,,$C548)-SUM($D548:AF548),INDEX($D$535:$W$535,,$C548)/$F$523)))</f>
        <v>0</v>
      </c>
      <c r="AH548" s="16">
        <f>IF($F$523="n/a",0,IF(AH$3&lt;=$C548,0,IF(AH$3&gt;($F$523+$C548),INDEX($D$535:$W$535,,$C548)-SUM($D548:AG548),INDEX($D$535:$W$535,,$C548)/$F$523)))</f>
        <v>0</v>
      </c>
      <c r="AI548" s="16">
        <f>IF($F$523="n/a",0,IF(AI$3&lt;=$C548,0,IF(AI$3&gt;($F$523+$C548),INDEX($D$535:$W$535,,$C548)-SUM($D548:AH548),INDEX($D$535:$W$535,,$C548)/$F$523)))</f>
        <v>0</v>
      </c>
      <c r="AJ548" s="16">
        <f>IF($F$523="n/a",0,IF(AJ$3&lt;=$C548,0,IF(AJ$3&gt;($F$523+$C548),INDEX($D$535:$W$535,,$C548)-SUM($D548:AI548),INDEX($D$535:$W$535,,$C548)/$F$523)))</f>
        <v>0</v>
      </c>
      <c r="AK548" s="16">
        <f>IF($F$523="n/a",0,IF(AK$3&lt;=$C548,0,IF(AK$3&gt;($F$523+$C548),INDEX($D$535:$W$535,,$C548)-SUM($D548:AJ548),INDEX($D$535:$W$535,,$C548)/$F$523)))</f>
        <v>0</v>
      </c>
      <c r="AL548" s="16">
        <f>IF($F$523="n/a",0,IF(AL$3&lt;=$C548,0,IF(AL$3&gt;($F$523+$C548),INDEX($D$535:$W$535,,$C548)-SUM($D548:AK548),INDEX($D$535:$W$535,,$C548)/$F$523)))</f>
        <v>0</v>
      </c>
      <c r="AM548" s="16">
        <f>IF($F$523="n/a",0,IF(AM$3&lt;=$C548,0,IF(AM$3&gt;($F$523+$C548),INDEX($D$535:$W$535,,$C548)-SUM($D548:AL548),INDEX($D$535:$W$535,,$C548)/$F$523)))</f>
        <v>0</v>
      </c>
      <c r="AN548" s="16">
        <f>IF($F$523="n/a",0,IF(AN$3&lt;=$C548,0,IF(AN$3&gt;($F$523+$C548),INDEX($D$535:$W$535,,$C548)-SUM($D548:AM548),INDEX($D$535:$W$535,,$C548)/$F$523)))</f>
        <v>0</v>
      </c>
      <c r="AO548" s="16">
        <f>IF($F$523="n/a",0,IF(AO$3&lt;=$C548,0,IF(AO$3&gt;($F$523+$C548),INDEX($D$535:$W$535,,$C548)-SUM($D548:AN548),INDEX($D$535:$W$535,,$C548)/$F$523)))</f>
        <v>0</v>
      </c>
      <c r="AP548" s="16">
        <f>IF($F$523="n/a",0,IF(AP$3&lt;=$C548,0,IF(AP$3&gt;($F$523+$C548),INDEX($D$535:$W$535,,$C548)-SUM($D548:AO548),INDEX($D$535:$W$535,,$C548)/$F$523)))</f>
        <v>0</v>
      </c>
      <c r="AQ548" s="16">
        <f>IF($F$523="n/a",0,IF(AQ$3&lt;=$C548,0,IF(AQ$3&gt;($F$523+$C548),INDEX($D$535:$W$535,,$C548)-SUM($D548:AP548),INDEX($D$535:$W$535,,$C548)/$F$523)))</f>
        <v>0</v>
      </c>
      <c r="AR548" s="16">
        <f>IF($F$523="n/a",0,IF(AR$3&lt;=$C548,0,IF(AR$3&gt;($F$523+$C548),INDEX($D$535:$W$535,,$C548)-SUM($D548:AQ548),INDEX($D$535:$W$535,,$C548)/$F$523)))</f>
        <v>0</v>
      </c>
      <c r="AS548" s="16">
        <f>IF($F$523="n/a",0,IF(AS$3&lt;=$C548,0,IF(AS$3&gt;($F$523+$C548),INDEX($D$535:$W$535,,$C548)-SUM($D548:AR548),INDEX($D$535:$W$535,,$C548)/$F$523)))</f>
        <v>0</v>
      </c>
      <c r="AT548" s="16">
        <f>IF($F$523="n/a",0,IF(AT$3&lt;=$C548,0,IF(AT$3&gt;($F$523+$C548),INDEX($D$535:$W$535,,$C548)-SUM($D548:AS548),INDEX($D$535:$W$535,,$C548)/$F$523)))</f>
        <v>0</v>
      </c>
      <c r="AU548" s="16">
        <f>IF($F$523="n/a",0,IF(AU$3&lt;=$C548,0,IF(AU$3&gt;($F$523+$C548),INDEX($D$535:$W$535,,$C548)-SUM($D548:AT548),INDEX($D$535:$W$535,,$C548)/$F$523)))</f>
        <v>0</v>
      </c>
      <c r="AV548" s="16">
        <f>IF($F$523="n/a",0,IF(AV$3&lt;=$C548,0,IF(AV$3&gt;($F$523+$C548),INDEX($D$535:$W$535,,$C548)-SUM($D548:AU548),INDEX($D$535:$W$535,,$C548)/$F$523)))</f>
        <v>0</v>
      </c>
      <c r="AW548" s="16">
        <f>IF($F$523="n/a",0,IF(AW$3&lt;=$C548,0,IF(AW$3&gt;($F$523+$C548),INDEX($D$535:$W$535,,$C548)-SUM($D548:AV548),INDEX($D$535:$W$535,,$C548)/$F$523)))</f>
        <v>0</v>
      </c>
      <c r="AX548" s="16">
        <f>IF($F$523="n/a",0,IF(AX$3&lt;=$C548,0,IF(AX$3&gt;($F$523+$C548),INDEX($D$535:$W$535,,$C548)-SUM($D548:AW548),INDEX($D$535:$W$535,,$C548)/$F$523)))</f>
        <v>0</v>
      </c>
      <c r="AY548" s="16">
        <f>IF($F$523="n/a",0,IF(AY$3&lt;=$C548,0,IF(AY$3&gt;($F$523+$C548),INDEX($D$535:$W$535,,$C548)-SUM($D548:AX548),INDEX($D$535:$W$535,,$C548)/$F$523)))</f>
        <v>0</v>
      </c>
      <c r="AZ548" s="16">
        <f>IF($F$523="n/a",0,IF(AZ$3&lt;=$C548,0,IF(AZ$3&gt;($F$523+$C548),INDEX($D$535:$W$535,,$C548)-SUM($D548:AY548),INDEX($D$535:$W$535,,$C548)/$F$523)))</f>
        <v>0</v>
      </c>
      <c r="BA548" s="16">
        <f>IF($F$523="n/a",0,IF(BA$3&lt;=$C548,0,IF(BA$3&gt;($F$523+$C548),INDEX($D$535:$W$535,,$C548)-SUM($D548:AZ548),INDEX($D$535:$W$535,,$C548)/$F$523)))</f>
        <v>0</v>
      </c>
      <c r="BB548" s="16">
        <f>IF($F$523="n/a",0,IF(BB$3&lt;=$C548,0,IF(BB$3&gt;($F$523+$C548),INDEX($D$535:$W$535,,$C548)-SUM($D548:BA548),INDEX($D$535:$W$535,,$C548)/$F$523)))</f>
        <v>0</v>
      </c>
      <c r="BC548" s="16">
        <f>IF($F$523="n/a",0,IF(BC$3&lt;=$C548,0,IF(BC$3&gt;($F$523+$C548),INDEX($D$535:$W$535,,$C548)-SUM($D548:BB548),INDEX($D$535:$W$535,,$C548)/$F$523)))</f>
        <v>0</v>
      </c>
      <c r="BD548" s="16">
        <f>IF($F$523="n/a",0,IF(BD$3&lt;=$C548,0,IF(BD$3&gt;($F$523+$C548),INDEX($D$535:$W$535,,$C548)-SUM($D548:BC548),INDEX($D$535:$W$535,,$C548)/$F$523)))</f>
        <v>0</v>
      </c>
      <c r="BE548" s="16">
        <f>IF($F$523="n/a",0,IF(BE$3&lt;=$C548,0,IF(BE$3&gt;($F$523+$C548),INDEX($D$535:$W$535,,$C548)-SUM($D548:BD548),INDEX($D$535:$W$535,,$C548)/$F$523)))</f>
        <v>0</v>
      </c>
      <c r="BF548" s="16">
        <f>IF($F$523="n/a",0,IF(BF$3&lt;=$C548,0,IF(BF$3&gt;($F$523+$C548),INDEX($D$535:$W$535,,$C548)-SUM($D548:BE548),INDEX($D$535:$W$535,,$C548)/$F$523)))</f>
        <v>0</v>
      </c>
      <c r="BG548" s="16">
        <f>IF($F$523="n/a",0,IF(BG$3&lt;=$C548,0,IF(BG$3&gt;($F$523+$C548),INDEX($D$535:$W$535,,$C548)-SUM($D548:BF548),INDEX($D$535:$W$535,,$C548)/$F$523)))</f>
        <v>0</v>
      </c>
      <c r="BH548" s="16">
        <f>IF($F$523="n/a",0,IF(BH$3&lt;=$C548,0,IF(BH$3&gt;($F$523+$C548),INDEX($D$535:$W$535,,$C548)-SUM($D548:BG548),INDEX($D$535:$W$535,,$C548)/$F$523)))</f>
        <v>0</v>
      </c>
      <c r="BI548" s="16">
        <f>IF($F$523="n/a",0,IF(BI$3&lt;=$C548,0,IF(BI$3&gt;($F$523+$C548),INDEX($D$535:$W$535,,$C548)-SUM($D548:BH548),INDEX($D$535:$W$535,,$C548)/$F$523)))</f>
        <v>0</v>
      </c>
      <c r="BJ548" s="16">
        <f>IF($F$523="n/a",0,IF(BJ$3&lt;=$C548,0,IF(BJ$3&gt;($F$523+$C548),INDEX($D$535:$W$535,,$C548)-SUM($D548:BI548),INDEX($D$535:$W$535,,$C548)/$F$523)))</f>
        <v>0</v>
      </c>
      <c r="BK548" s="16">
        <f>IF($F$523="n/a",0,IF(BK$3&lt;=$C548,0,IF(BK$3&gt;($F$523+$C548),INDEX($D$535:$W$535,,$C548)-SUM($D548:BJ548),INDEX($D$535:$W$535,,$C548)/$F$523)))</f>
        <v>0</v>
      </c>
    </row>
    <row r="549" spans="2:63" hidden="1" outlineLevel="1" x14ac:dyDescent="0.3">
      <c r="B549" s="15">
        <v>2024</v>
      </c>
      <c r="C549">
        <v>12</v>
      </c>
      <c r="E549" s="16">
        <f>IF($F$523="n/a",0,IF(E$3&lt;=$C549,0,IF(E$3&gt;($F$523+$C549),INDEX($D$535:$W$535,,$C549)-SUM($D549:D549),INDEX($D$535:$W$535,,$C549)/$F$523)))</f>
        <v>0</v>
      </c>
      <c r="F549" s="16">
        <f>IF($F$523="n/a",0,IF(F$3&lt;=$C549,0,IF(F$3&gt;($F$523+$C549),INDEX($D$535:$W$535,,$C549)-SUM($D549:E549),INDEX($D$535:$W$535,,$C549)/$F$523)))</f>
        <v>0</v>
      </c>
      <c r="G549" s="16">
        <f>IF($F$523="n/a",0,IF(G$3&lt;=$C549,0,IF(G$3&gt;($F$523+$C549),INDEX($D$535:$W$535,,$C549)-SUM($D549:F549),INDEX($D$535:$W$535,,$C549)/$F$523)))</f>
        <v>0</v>
      </c>
      <c r="H549" s="21">
        <f>IF($F$523="n/a",0,IF(H$3&lt;=$C549,0,IF(H$3&gt;($F$523+$C549),INDEX($D$535:$W$535,,$C549)-SUM($D549:G549),INDEX($D$535:$W$535,,$C549)/$F$523)))</f>
        <v>0</v>
      </c>
      <c r="I549" s="43">
        <f>IF($F$523="n/a",0,IF(I$3&lt;=$C549,0,IF(I$3&gt;($F$523+$C549),INDEX($D$535:$W$535,,$C549)-SUM($D549:H549),INDEX($D$535:$W$535,,$C549)/$F$523)))</f>
        <v>0</v>
      </c>
      <c r="J549" s="16">
        <f>IF($F$523="n/a",0,IF(J$3&lt;=$C549,0,IF(J$3&gt;($F$523+$C549),INDEX($D$535:$W$535,,$C549)-SUM($D549:I549),INDEX($D$535:$W$535,,$C549)/$F$523)))</f>
        <v>0</v>
      </c>
      <c r="K549" s="16">
        <f>IF($F$523="n/a",0,IF(K$3&lt;=$C549,0,IF(K$3&gt;($F$523+$C549),INDEX($D$535:$W$535,,$C549)-SUM($D549:J549),INDEX($D$535:$W$535,,$C549)/$F$523)))</f>
        <v>0</v>
      </c>
      <c r="L549" s="16">
        <f>IF($F$523="n/a",0,IF(L$3&lt;=$C549,0,IF(L$3&gt;($F$523+$C549),INDEX($D$535:$W$535,,$C549)-SUM($D549:K549),INDEX($D$535:$W$535,,$C549)/$F$523)))</f>
        <v>0</v>
      </c>
      <c r="M549" s="16">
        <f>IF($F$523="n/a",0,IF(M$3&lt;=$C549,0,IF(M$3&gt;($F$523+$C549),INDEX($D$535:$W$535,,$C549)-SUM($D549:L549),INDEX($D$535:$W$535,,$C549)/$F$523)))</f>
        <v>0</v>
      </c>
      <c r="N549" s="16">
        <f>IF($F$523="n/a",0,IF(N$3&lt;=$C549,0,IF(N$3&gt;($F$523+$C549),INDEX($D$535:$W$535,,$C549)-SUM($D549:M549),INDEX($D$535:$W$535,,$C549)/$F$523)))</f>
        <v>0</v>
      </c>
      <c r="O549" s="16">
        <f>IF($F$523="n/a",0,IF(O$3&lt;=$C549,0,IF(O$3&gt;($F$523+$C549),INDEX($D$535:$W$535,,$C549)-SUM($D549:N549),INDEX($D$535:$W$535,,$C549)/$F$523)))</f>
        <v>0</v>
      </c>
      <c r="P549" s="16">
        <f>IF($F$523="n/a",0,IF(P$3&lt;=$C549,0,IF(P$3&gt;($F$523+$C549),INDEX($D$535:$W$535,,$C549)-SUM($D549:O549),INDEX($D$535:$W$535,,$C549)/$F$523)))</f>
        <v>0</v>
      </c>
      <c r="Q549" s="16">
        <f>IF($F$523="n/a",0,IF(Q$3&lt;=$C549,0,IF(Q$3&gt;($F$523+$C549),INDEX($D$535:$W$535,,$C549)-SUM($D549:P549),INDEX($D$535:$W$535,,$C549)/$F$523)))</f>
        <v>0</v>
      </c>
      <c r="R549" s="16">
        <f>IF($F$523="n/a",0,IF(R$3&lt;=$C549,0,IF(R$3&gt;($F$523+$C549),INDEX($D$535:$W$535,,$C549)-SUM($D549:Q549),INDEX($D$535:$W$535,,$C549)/$F$523)))</f>
        <v>0</v>
      </c>
      <c r="S549" s="16">
        <f>IF($F$523="n/a",0,IF(S$3&lt;=$C549,0,IF(S$3&gt;($F$523+$C549),INDEX($D$535:$W$535,,$C549)-SUM($D549:R549),INDEX($D$535:$W$535,,$C549)/$F$523)))</f>
        <v>0</v>
      </c>
      <c r="T549" s="16">
        <f>IF($F$523="n/a",0,IF(T$3&lt;=$C549,0,IF(T$3&gt;($F$523+$C549),INDEX($D$535:$W$535,,$C549)-SUM($D549:S549),INDEX($D$535:$W$535,,$C549)/$F$523)))</f>
        <v>0</v>
      </c>
      <c r="U549" s="16">
        <f>IF($F$523="n/a",0,IF(U$3&lt;=$C549,0,IF(U$3&gt;($F$523+$C549),INDEX($D$535:$W$535,,$C549)-SUM($D549:T549),INDEX($D$535:$W$535,,$C549)/$F$523)))</f>
        <v>0</v>
      </c>
      <c r="V549" s="16">
        <f>IF($F$523="n/a",0,IF(V$3&lt;=$C549,0,IF(V$3&gt;($F$523+$C549),INDEX($D$535:$W$535,,$C549)-SUM($D549:U549),INDEX($D$535:$W$535,,$C549)/$F$523)))</f>
        <v>0</v>
      </c>
      <c r="W549" s="16">
        <f>IF($F$523="n/a",0,IF(W$3&lt;=$C549,0,IF(W$3&gt;($F$523+$C549),INDEX($D$535:$W$535,,$C549)-SUM($D549:V549),INDEX($D$535:$W$535,,$C549)/$F$523)))</f>
        <v>0</v>
      </c>
      <c r="X549" s="16">
        <f>IF($F$523="n/a",0,IF(X$3&lt;=$C549,0,IF(X$3&gt;($F$523+$C549),INDEX($D$535:$W$535,,$C549)-SUM($D549:W549),INDEX($D$535:$W$535,,$C549)/$F$523)))</f>
        <v>0</v>
      </c>
      <c r="Y549" s="16">
        <f>IF($F$523="n/a",0,IF(Y$3&lt;=$C549,0,IF(Y$3&gt;($F$523+$C549),INDEX($D$535:$W$535,,$C549)-SUM($D549:X549),INDEX($D$535:$W$535,,$C549)/$F$523)))</f>
        <v>0</v>
      </c>
      <c r="Z549" s="16">
        <f>IF($F$523="n/a",0,IF(Z$3&lt;=$C549,0,IF(Z$3&gt;($F$523+$C549),INDEX($D$535:$W$535,,$C549)-SUM($D549:Y549),INDEX($D$535:$W$535,,$C549)/$F$523)))</f>
        <v>0</v>
      </c>
      <c r="AA549" s="16">
        <f>IF($F$523="n/a",0,IF(AA$3&lt;=$C549,0,IF(AA$3&gt;($F$523+$C549),INDEX($D$535:$W$535,,$C549)-SUM($D549:Z549),INDEX($D$535:$W$535,,$C549)/$F$523)))</f>
        <v>0</v>
      </c>
      <c r="AB549" s="16">
        <f>IF($F$523="n/a",0,IF(AB$3&lt;=$C549,0,IF(AB$3&gt;($F$523+$C549),INDEX($D$535:$W$535,,$C549)-SUM($D549:AA549),INDEX($D$535:$W$535,,$C549)/$F$523)))</f>
        <v>0</v>
      </c>
      <c r="AC549" s="16">
        <f>IF($F$523="n/a",0,IF(AC$3&lt;=$C549,0,IF(AC$3&gt;($F$523+$C549),INDEX($D$535:$W$535,,$C549)-SUM($D549:AB549),INDEX($D$535:$W$535,,$C549)/$F$523)))</f>
        <v>0</v>
      </c>
      <c r="AD549" s="16">
        <f>IF($F$523="n/a",0,IF(AD$3&lt;=$C549,0,IF(AD$3&gt;($F$523+$C549),INDEX($D$535:$W$535,,$C549)-SUM($D549:AC549),INDEX($D$535:$W$535,,$C549)/$F$523)))</f>
        <v>0</v>
      </c>
      <c r="AE549" s="16">
        <f>IF($F$523="n/a",0,IF(AE$3&lt;=$C549,0,IF(AE$3&gt;($F$523+$C549),INDEX($D$535:$W$535,,$C549)-SUM($D549:AD549),INDEX($D$535:$W$535,,$C549)/$F$523)))</f>
        <v>0</v>
      </c>
      <c r="AF549" s="16">
        <f>IF($F$523="n/a",0,IF(AF$3&lt;=$C549,0,IF(AF$3&gt;($F$523+$C549),INDEX($D$535:$W$535,,$C549)-SUM($D549:AE549),INDEX($D$535:$W$535,,$C549)/$F$523)))</f>
        <v>0</v>
      </c>
      <c r="AG549" s="16">
        <f>IF($F$523="n/a",0,IF(AG$3&lt;=$C549,0,IF(AG$3&gt;($F$523+$C549),INDEX($D$535:$W$535,,$C549)-SUM($D549:AF549),INDEX($D$535:$W$535,,$C549)/$F$523)))</f>
        <v>0</v>
      </c>
      <c r="AH549" s="16">
        <f>IF($F$523="n/a",0,IF(AH$3&lt;=$C549,0,IF(AH$3&gt;($F$523+$C549),INDEX($D$535:$W$535,,$C549)-SUM($D549:AG549),INDEX($D$535:$W$535,,$C549)/$F$523)))</f>
        <v>0</v>
      </c>
      <c r="AI549" s="16">
        <f>IF($F$523="n/a",0,IF(AI$3&lt;=$C549,0,IF(AI$3&gt;($F$523+$C549),INDEX($D$535:$W$535,,$C549)-SUM($D549:AH549),INDEX($D$535:$W$535,,$C549)/$F$523)))</f>
        <v>0</v>
      </c>
      <c r="AJ549" s="16">
        <f>IF($F$523="n/a",0,IF(AJ$3&lt;=$C549,0,IF(AJ$3&gt;($F$523+$C549),INDEX($D$535:$W$535,,$C549)-SUM($D549:AI549),INDEX($D$535:$W$535,,$C549)/$F$523)))</f>
        <v>0</v>
      </c>
      <c r="AK549" s="16">
        <f>IF($F$523="n/a",0,IF(AK$3&lt;=$C549,0,IF(AK$3&gt;($F$523+$C549),INDEX($D$535:$W$535,,$C549)-SUM($D549:AJ549),INDEX($D$535:$W$535,,$C549)/$F$523)))</f>
        <v>0</v>
      </c>
      <c r="AL549" s="16">
        <f>IF($F$523="n/a",0,IF(AL$3&lt;=$C549,0,IF(AL$3&gt;($F$523+$C549),INDEX($D$535:$W$535,,$C549)-SUM($D549:AK549),INDEX($D$535:$W$535,,$C549)/$F$523)))</f>
        <v>0</v>
      </c>
      <c r="AM549" s="16">
        <f>IF($F$523="n/a",0,IF(AM$3&lt;=$C549,0,IF(AM$3&gt;($F$523+$C549),INDEX($D$535:$W$535,,$C549)-SUM($D549:AL549),INDEX($D$535:$W$535,,$C549)/$F$523)))</f>
        <v>0</v>
      </c>
      <c r="AN549" s="16">
        <f>IF($F$523="n/a",0,IF(AN$3&lt;=$C549,0,IF(AN$3&gt;($F$523+$C549),INDEX($D$535:$W$535,,$C549)-SUM($D549:AM549),INDEX($D$535:$W$535,,$C549)/$F$523)))</f>
        <v>0</v>
      </c>
      <c r="AO549" s="16">
        <f>IF($F$523="n/a",0,IF(AO$3&lt;=$C549,0,IF(AO$3&gt;($F$523+$C549),INDEX($D$535:$W$535,,$C549)-SUM($D549:AN549),INDEX($D$535:$W$535,,$C549)/$F$523)))</f>
        <v>0</v>
      </c>
      <c r="AP549" s="16">
        <f>IF($F$523="n/a",0,IF(AP$3&lt;=$C549,0,IF(AP$3&gt;($F$523+$C549),INDEX($D$535:$W$535,,$C549)-SUM($D549:AO549),INDEX($D$535:$W$535,,$C549)/$F$523)))</f>
        <v>0</v>
      </c>
      <c r="AQ549" s="16">
        <f>IF($F$523="n/a",0,IF(AQ$3&lt;=$C549,0,IF(AQ$3&gt;($F$523+$C549),INDEX($D$535:$W$535,,$C549)-SUM($D549:AP549),INDEX($D$535:$W$535,,$C549)/$F$523)))</f>
        <v>0</v>
      </c>
      <c r="AR549" s="16">
        <f>IF($F$523="n/a",0,IF(AR$3&lt;=$C549,0,IF(AR$3&gt;($F$523+$C549),INDEX($D$535:$W$535,,$C549)-SUM($D549:AQ549),INDEX($D$535:$W$535,,$C549)/$F$523)))</f>
        <v>0</v>
      </c>
      <c r="AS549" s="16">
        <f>IF($F$523="n/a",0,IF(AS$3&lt;=$C549,0,IF(AS$3&gt;($F$523+$C549),INDEX($D$535:$W$535,,$C549)-SUM($D549:AR549),INDEX($D$535:$W$535,,$C549)/$F$523)))</f>
        <v>0</v>
      </c>
      <c r="AT549" s="16">
        <f>IF($F$523="n/a",0,IF(AT$3&lt;=$C549,0,IF(AT$3&gt;($F$523+$C549),INDEX($D$535:$W$535,,$C549)-SUM($D549:AS549),INDEX($D$535:$W$535,,$C549)/$F$523)))</f>
        <v>0</v>
      </c>
      <c r="AU549" s="16">
        <f>IF($F$523="n/a",0,IF(AU$3&lt;=$C549,0,IF(AU$3&gt;($F$523+$C549),INDEX($D$535:$W$535,,$C549)-SUM($D549:AT549),INDEX($D$535:$W$535,,$C549)/$F$523)))</f>
        <v>0</v>
      </c>
      <c r="AV549" s="16">
        <f>IF($F$523="n/a",0,IF(AV$3&lt;=$C549,0,IF(AV$3&gt;($F$523+$C549),INDEX($D$535:$W$535,,$C549)-SUM($D549:AU549),INDEX($D$535:$W$535,,$C549)/$F$523)))</f>
        <v>0</v>
      </c>
      <c r="AW549" s="16">
        <f>IF($F$523="n/a",0,IF(AW$3&lt;=$C549,0,IF(AW$3&gt;($F$523+$C549),INDEX($D$535:$W$535,,$C549)-SUM($D549:AV549),INDEX($D$535:$W$535,,$C549)/$F$523)))</f>
        <v>0</v>
      </c>
      <c r="AX549" s="16">
        <f>IF($F$523="n/a",0,IF(AX$3&lt;=$C549,0,IF(AX$3&gt;($F$523+$C549),INDEX($D$535:$W$535,,$C549)-SUM($D549:AW549),INDEX($D$535:$W$535,,$C549)/$F$523)))</f>
        <v>0</v>
      </c>
      <c r="AY549" s="16">
        <f>IF($F$523="n/a",0,IF(AY$3&lt;=$C549,0,IF(AY$3&gt;($F$523+$C549),INDEX($D$535:$W$535,,$C549)-SUM($D549:AX549),INDEX($D$535:$W$535,,$C549)/$F$523)))</f>
        <v>0</v>
      </c>
      <c r="AZ549" s="16">
        <f>IF($F$523="n/a",0,IF(AZ$3&lt;=$C549,0,IF(AZ$3&gt;($F$523+$C549),INDEX($D$535:$W$535,,$C549)-SUM($D549:AY549),INDEX($D$535:$W$535,,$C549)/$F$523)))</f>
        <v>0</v>
      </c>
      <c r="BA549" s="16">
        <f>IF($F$523="n/a",0,IF(BA$3&lt;=$C549,0,IF(BA$3&gt;($F$523+$C549),INDEX($D$535:$W$535,,$C549)-SUM($D549:AZ549),INDEX($D$535:$W$535,,$C549)/$F$523)))</f>
        <v>0</v>
      </c>
      <c r="BB549" s="16">
        <f>IF($F$523="n/a",0,IF(BB$3&lt;=$C549,0,IF(BB$3&gt;($F$523+$C549),INDEX($D$535:$W$535,,$C549)-SUM($D549:BA549),INDEX($D$535:$W$535,,$C549)/$F$523)))</f>
        <v>0</v>
      </c>
      <c r="BC549" s="16">
        <f>IF($F$523="n/a",0,IF(BC$3&lt;=$C549,0,IF(BC$3&gt;($F$523+$C549),INDEX($D$535:$W$535,,$C549)-SUM($D549:BB549),INDEX($D$535:$W$535,,$C549)/$F$523)))</f>
        <v>0</v>
      </c>
      <c r="BD549" s="16">
        <f>IF($F$523="n/a",0,IF(BD$3&lt;=$C549,0,IF(BD$3&gt;($F$523+$C549),INDEX($D$535:$W$535,,$C549)-SUM($D549:BC549),INDEX($D$535:$W$535,,$C549)/$F$523)))</f>
        <v>0</v>
      </c>
      <c r="BE549" s="16">
        <f>IF($F$523="n/a",0,IF(BE$3&lt;=$C549,0,IF(BE$3&gt;($F$523+$C549),INDEX($D$535:$W$535,,$C549)-SUM($D549:BD549),INDEX($D$535:$W$535,,$C549)/$F$523)))</f>
        <v>0</v>
      </c>
      <c r="BF549" s="16">
        <f>IF($F$523="n/a",0,IF(BF$3&lt;=$C549,0,IF(BF$3&gt;($F$523+$C549),INDEX($D$535:$W$535,,$C549)-SUM($D549:BE549),INDEX($D$535:$W$535,,$C549)/$F$523)))</f>
        <v>0</v>
      </c>
      <c r="BG549" s="16">
        <f>IF($F$523="n/a",0,IF(BG$3&lt;=$C549,0,IF(BG$3&gt;($F$523+$C549),INDEX($D$535:$W$535,,$C549)-SUM($D549:BF549),INDEX($D$535:$W$535,,$C549)/$F$523)))</f>
        <v>0</v>
      </c>
      <c r="BH549" s="16">
        <f>IF($F$523="n/a",0,IF(BH$3&lt;=$C549,0,IF(BH$3&gt;($F$523+$C549),INDEX($D$535:$W$535,,$C549)-SUM($D549:BG549),INDEX($D$535:$W$535,,$C549)/$F$523)))</f>
        <v>0</v>
      </c>
      <c r="BI549" s="16">
        <f>IF($F$523="n/a",0,IF(BI$3&lt;=$C549,0,IF(BI$3&gt;($F$523+$C549),INDEX($D$535:$W$535,,$C549)-SUM($D549:BH549),INDEX($D$535:$W$535,,$C549)/$F$523)))</f>
        <v>0</v>
      </c>
      <c r="BJ549" s="16">
        <f>IF($F$523="n/a",0,IF(BJ$3&lt;=$C549,0,IF(BJ$3&gt;($F$523+$C549),INDEX($D$535:$W$535,,$C549)-SUM($D549:BI549),INDEX($D$535:$W$535,,$C549)/$F$523)))</f>
        <v>0</v>
      </c>
      <c r="BK549" s="16">
        <f>IF($F$523="n/a",0,IF(BK$3&lt;=$C549,0,IF(BK$3&gt;($F$523+$C549),INDEX($D$535:$W$535,,$C549)-SUM($D549:BJ549),INDEX($D$535:$W$535,,$C549)/$F$523)))</f>
        <v>0</v>
      </c>
    </row>
    <row r="550" spans="2:63" hidden="1" outlineLevel="1" x14ac:dyDescent="0.3">
      <c r="B550" s="15">
        <v>2025</v>
      </c>
      <c r="C550">
        <v>13</v>
      </c>
      <c r="E550" s="16">
        <f>IF($F$523="n/a",0,IF(E$3&lt;=$C550,0,IF(E$3&gt;($F$523+$C550),INDEX($D$535:$W$535,,$C550)-SUM($D550:D550),INDEX($D$535:$W$535,,$C550)/$F$523)))</f>
        <v>0</v>
      </c>
      <c r="F550" s="16">
        <f>IF($F$523="n/a",0,IF(F$3&lt;=$C550,0,IF(F$3&gt;($F$523+$C550),INDEX($D$535:$W$535,,$C550)-SUM($D550:E550),INDEX($D$535:$W$535,,$C550)/$F$523)))</f>
        <v>0</v>
      </c>
      <c r="G550" s="16">
        <f>IF($F$523="n/a",0,IF(G$3&lt;=$C550,0,IF(G$3&gt;($F$523+$C550),INDEX($D$535:$W$535,,$C550)-SUM($D550:F550),INDEX($D$535:$W$535,,$C550)/$F$523)))</f>
        <v>0</v>
      </c>
      <c r="H550" s="21">
        <f>IF($F$523="n/a",0,IF(H$3&lt;=$C550,0,IF(H$3&gt;($F$523+$C550),INDEX($D$535:$W$535,,$C550)-SUM($D550:G550),INDEX($D$535:$W$535,,$C550)/$F$523)))</f>
        <v>0</v>
      </c>
      <c r="I550" s="43">
        <f>IF($F$523="n/a",0,IF(I$3&lt;=$C550,0,IF(I$3&gt;($F$523+$C550),INDEX($D$535:$W$535,,$C550)-SUM($D550:H550),INDEX($D$535:$W$535,,$C550)/$F$523)))</f>
        <v>0</v>
      </c>
      <c r="J550" s="16">
        <f>IF($F$523="n/a",0,IF(J$3&lt;=$C550,0,IF(J$3&gt;($F$523+$C550),INDEX($D$535:$W$535,,$C550)-SUM($D550:I550),INDEX($D$535:$W$535,,$C550)/$F$523)))</f>
        <v>0</v>
      </c>
      <c r="K550" s="16">
        <f>IF($F$523="n/a",0,IF(K$3&lt;=$C550,0,IF(K$3&gt;($F$523+$C550),INDEX($D$535:$W$535,,$C550)-SUM($D550:J550),INDEX($D$535:$W$535,,$C550)/$F$523)))</f>
        <v>0</v>
      </c>
      <c r="L550" s="16">
        <f>IF($F$523="n/a",0,IF(L$3&lt;=$C550,0,IF(L$3&gt;($F$523+$C550),INDEX($D$535:$W$535,,$C550)-SUM($D550:K550),INDEX($D$535:$W$535,,$C550)/$F$523)))</f>
        <v>0</v>
      </c>
      <c r="M550" s="16">
        <f>IF($F$523="n/a",0,IF(M$3&lt;=$C550,0,IF(M$3&gt;($F$523+$C550),INDEX($D$535:$W$535,,$C550)-SUM($D550:L550),INDEX($D$535:$W$535,,$C550)/$F$523)))</f>
        <v>0</v>
      </c>
      <c r="N550" s="16">
        <f>IF($F$523="n/a",0,IF(N$3&lt;=$C550,0,IF(N$3&gt;($F$523+$C550),INDEX($D$535:$W$535,,$C550)-SUM($D550:M550),INDEX($D$535:$W$535,,$C550)/$F$523)))</f>
        <v>0</v>
      </c>
      <c r="O550" s="16">
        <f>IF($F$523="n/a",0,IF(O$3&lt;=$C550,0,IF(O$3&gt;($F$523+$C550),INDEX($D$535:$W$535,,$C550)-SUM($D550:N550),INDEX($D$535:$W$535,,$C550)/$F$523)))</f>
        <v>0</v>
      </c>
      <c r="P550" s="16">
        <f>IF($F$523="n/a",0,IF(P$3&lt;=$C550,0,IF(P$3&gt;($F$523+$C550),INDEX($D$535:$W$535,,$C550)-SUM($D550:O550),INDEX($D$535:$W$535,,$C550)/$F$523)))</f>
        <v>0</v>
      </c>
      <c r="Q550" s="16">
        <f>IF($F$523="n/a",0,IF(Q$3&lt;=$C550,0,IF(Q$3&gt;($F$523+$C550),INDEX($D$535:$W$535,,$C550)-SUM($D550:P550),INDEX($D$535:$W$535,,$C550)/$F$523)))</f>
        <v>0</v>
      </c>
      <c r="R550" s="16">
        <f>IF($F$523="n/a",0,IF(R$3&lt;=$C550,0,IF(R$3&gt;($F$523+$C550),INDEX($D$535:$W$535,,$C550)-SUM($D550:Q550),INDEX($D$535:$W$535,,$C550)/$F$523)))</f>
        <v>0</v>
      </c>
      <c r="S550" s="16">
        <f>IF($F$523="n/a",0,IF(S$3&lt;=$C550,0,IF(S$3&gt;($F$523+$C550),INDEX($D$535:$W$535,,$C550)-SUM($D550:R550),INDEX($D$535:$W$535,,$C550)/$F$523)))</f>
        <v>0</v>
      </c>
      <c r="T550" s="16">
        <f>IF($F$523="n/a",0,IF(T$3&lt;=$C550,0,IF(T$3&gt;($F$523+$C550),INDEX($D$535:$W$535,,$C550)-SUM($D550:S550),INDEX($D$535:$W$535,,$C550)/$F$523)))</f>
        <v>0</v>
      </c>
      <c r="U550" s="16">
        <f>IF($F$523="n/a",0,IF(U$3&lt;=$C550,0,IF(U$3&gt;($F$523+$C550),INDEX($D$535:$W$535,,$C550)-SUM($D550:T550),INDEX($D$535:$W$535,,$C550)/$F$523)))</f>
        <v>0</v>
      </c>
      <c r="V550" s="16">
        <f>IF($F$523="n/a",0,IF(V$3&lt;=$C550,0,IF(V$3&gt;($F$523+$C550),INDEX($D$535:$W$535,,$C550)-SUM($D550:U550),INDEX($D$535:$W$535,,$C550)/$F$523)))</f>
        <v>0</v>
      </c>
      <c r="W550" s="16">
        <f>IF($F$523="n/a",0,IF(W$3&lt;=$C550,0,IF(W$3&gt;($F$523+$C550),INDEX($D$535:$W$535,,$C550)-SUM($D550:V550),INDEX($D$535:$W$535,,$C550)/$F$523)))</f>
        <v>0</v>
      </c>
      <c r="X550" s="16">
        <f>IF($F$523="n/a",0,IF(X$3&lt;=$C550,0,IF(X$3&gt;($F$523+$C550),INDEX($D$535:$W$535,,$C550)-SUM($D550:W550),INDEX($D$535:$W$535,,$C550)/$F$523)))</f>
        <v>0</v>
      </c>
      <c r="Y550" s="16">
        <f>IF($F$523="n/a",0,IF(Y$3&lt;=$C550,0,IF(Y$3&gt;($F$523+$C550),INDEX($D$535:$W$535,,$C550)-SUM($D550:X550),INDEX($D$535:$W$535,,$C550)/$F$523)))</f>
        <v>0</v>
      </c>
      <c r="Z550" s="16">
        <f>IF($F$523="n/a",0,IF(Z$3&lt;=$C550,0,IF(Z$3&gt;($F$523+$C550),INDEX($D$535:$W$535,,$C550)-SUM($D550:Y550),INDEX($D$535:$W$535,,$C550)/$F$523)))</f>
        <v>0</v>
      </c>
      <c r="AA550" s="16">
        <f>IF($F$523="n/a",0,IF(AA$3&lt;=$C550,0,IF(AA$3&gt;($F$523+$C550),INDEX($D$535:$W$535,,$C550)-SUM($D550:Z550),INDEX($D$535:$W$535,,$C550)/$F$523)))</f>
        <v>0</v>
      </c>
      <c r="AB550" s="16">
        <f>IF($F$523="n/a",0,IF(AB$3&lt;=$C550,0,IF(AB$3&gt;($F$523+$C550),INDEX($D$535:$W$535,,$C550)-SUM($D550:AA550),INDEX($D$535:$W$535,,$C550)/$F$523)))</f>
        <v>0</v>
      </c>
      <c r="AC550" s="16">
        <f>IF($F$523="n/a",0,IF(AC$3&lt;=$C550,0,IF(AC$3&gt;($F$523+$C550),INDEX($D$535:$W$535,,$C550)-SUM($D550:AB550),INDEX($D$535:$W$535,,$C550)/$F$523)))</f>
        <v>0</v>
      </c>
      <c r="AD550" s="16">
        <f>IF($F$523="n/a",0,IF(AD$3&lt;=$C550,0,IF(AD$3&gt;($F$523+$C550),INDEX($D$535:$W$535,,$C550)-SUM($D550:AC550),INDEX($D$535:$W$535,,$C550)/$F$523)))</f>
        <v>0</v>
      </c>
      <c r="AE550" s="16">
        <f>IF($F$523="n/a",0,IF(AE$3&lt;=$C550,0,IF(AE$3&gt;($F$523+$C550),INDEX($D$535:$W$535,,$C550)-SUM($D550:AD550),INDEX($D$535:$W$535,,$C550)/$F$523)))</f>
        <v>0</v>
      </c>
      <c r="AF550" s="16">
        <f>IF($F$523="n/a",0,IF(AF$3&lt;=$C550,0,IF(AF$3&gt;($F$523+$C550),INDEX($D$535:$W$535,,$C550)-SUM($D550:AE550),INDEX($D$535:$W$535,,$C550)/$F$523)))</f>
        <v>0</v>
      </c>
      <c r="AG550" s="16">
        <f>IF($F$523="n/a",0,IF(AG$3&lt;=$C550,0,IF(AG$3&gt;($F$523+$C550),INDEX($D$535:$W$535,,$C550)-SUM($D550:AF550),INDEX($D$535:$W$535,,$C550)/$F$523)))</f>
        <v>0</v>
      </c>
      <c r="AH550" s="16">
        <f>IF($F$523="n/a",0,IF(AH$3&lt;=$C550,0,IF(AH$3&gt;($F$523+$C550),INDEX($D$535:$W$535,,$C550)-SUM($D550:AG550),INDEX($D$535:$W$535,,$C550)/$F$523)))</f>
        <v>0</v>
      </c>
      <c r="AI550" s="16">
        <f>IF($F$523="n/a",0,IF(AI$3&lt;=$C550,0,IF(AI$3&gt;($F$523+$C550),INDEX($D$535:$W$535,,$C550)-SUM($D550:AH550),INDEX($D$535:$W$535,,$C550)/$F$523)))</f>
        <v>0</v>
      </c>
      <c r="AJ550" s="16">
        <f>IF($F$523="n/a",0,IF(AJ$3&lt;=$C550,0,IF(AJ$3&gt;($F$523+$C550),INDEX($D$535:$W$535,,$C550)-SUM($D550:AI550),INDEX($D$535:$W$535,,$C550)/$F$523)))</f>
        <v>0</v>
      </c>
      <c r="AK550" s="16">
        <f>IF($F$523="n/a",0,IF(AK$3&lt;=$C550,0,IF(AK$3&gt;($F$523+$C550),INDEX($D$535:$W$535,,$C550)-SUM($D550:AJ550),INDEX($D$535:$W$535,,$C550)/$F$523)))</f>
        <v>0</v>
      </c>
      <c r="AL550" s="16">
        <f>IF($F$523="n/a",0,IF(AL$3&lt;=$C550,0,IF(AL$3&gt;($F$523+$C550),INDEX($D$535:$W$535,,$C550)-SUM($D550:AK550),INDEX($D$535:$W$535,,$C550)/$F$523)))</f>
        <v>0</v>
      </c>
      <c r="AM550" s="16">
        <f>IF($F$523="n/a",0,IF(AM$3&lt;=$C550,0,IF(AM$3&gt;($F$523+$C550),INDEX($D$535:$W$535,,$C550)-SUM($D550:AL550),INDEX($D$535:$W$535,,$C550)/$F$523)))</f>
        <v>0</v>
      </c>
      <c r="AN550" s="16">
        <f>IF($F$523="n/a",0,IF(AN$3&lt;=$C550,0,IF(AN$3&gt;($F$523+$C550),INDEX($D$535:$W$535,,$C550)-SUM($D550:AM550),INDEX($D$535:$W$535,,$C550)/$F$523)))</f>
        <v>0</v>
      </c>
      <c r="AO550" s="16">
        <f>IF($F$523="n/a",0,IF(AO$3&lt;=$C550,0,IF(AO$3&gt;($F$523+$C550),INDEX($D$535:$W$535,,$C550)-SUM($D550:AN550),INDEX($D$535:$W$535,,$C550)/$F$523)))</f>
        <v>0</v>
      </c>
      <c r="AP550" s="16">
        <f>IF($F$523="n/a",0,IF(AP$3&lt;=$C550,0,IF(AP$3&gt;($F$523+$C550),INDEX($D$535:$W$535,,$C550)-SUM($D550:AO550),INDEX($D$535:$W$535,,$C550)/$F$523)))</f>
        <v>0</v>
      </c>
      <c r="AQ550" s="16">
        <f>IF($F$523="n/a",0,IF(AQ$3&lt;=$C550,0,IF(AQ$3&gt;($F$523+$C550),INDEX($D$535:$W$535,,$C550)-SUM($D550:AP550),INDEX($D$535:$W$535,,$C550)/$F$523)))</f>
        <v>0</v>
      </c>
      <c r="AR550" s="16">
        <f>IF($F$523="n/a",0,IF(AR$3&lt;=$C550,0,IF(AR$3&gt;($F$523+$C550),INDEX($D$535:$W$535,,$C550)-SUM($D550:AQ550),INDEX($D$535:$W$535,,$C550)/$F$523)))</f>
        <v>0</v>
      </c>
      <c r="AS550" s="16">
        <f>IF($F$523="n/a",0,IF(AS$3&lt;=$C550,0,IF(AS$3&gt;($F$523+$C550),INDEX($D$535:$W$535,,$C550)-SUM($D550:AR550),INDEX($D$535:$W$535,,$C550)/$F$523)))</f>
        <v>0</v>
      </c>
      <c r="AT550" s="16">
        <f>IF($F$523="n/a",0,IF(AT$3&lt;=$C550,0,IF(AT$3&gt;($F$523+$C550),INDEX($D$535:$W$535,,$C550)-SUM($D550:AS550),INDEX($D$535:$W$535,,$C550)/$F$523)))</f>
        <v>0</v>
      </c>
      <c r="AU550" s="16">
        <f>IF($F$523="n/a",0,IF(AU$3&lt;=$C550,0,IF(AU$3&gt;($F$523+$C550),INDEX($D$535:$W$535,,$C550)-SUM($D550:AT550),INDEX($D$535:$W$535,,$C550)/$F$523)))</f>
        <v>0</v>
      </c>
      <c r="AV550" s="16">
        <f>IF($F$523="n/a",0,IF(AV$3&lt;=$C550,0,IF(AV$3&gt;($F$523+$C550),INDEX($D$535:$W$535,,$C550)-SUM($D550:AU550),INDEX($D$535:$W$535,,$C550)/$F$523)))</f>
        <v>0</v>
      </c>
      <c r="AW550" s="16">
        <f>IF($F$523="n/a",0,IF(AW$3&lt;=$C550,0,IF(AW$3&gt;($F$523+$C550),INDEX($D$535:$W$535,,$C550)-SUM($D550:AV550),INDEX($D$535:$W$535,,$C550)/$F$523)))</f>
        <v>0</v>
      </c>
      <c r="AX550" s="16">
        <f>IF($F$523="n/a",0,IF(AX$3&lt;=$C550,0,IF(AX$3&gt;($F$523+$C550),INDEX($D$535:$W$535,,$C550)-SUM($D550:AW550),INDEX($D$535:$W$535,,$C550)/$F$523)))</f>
        <v>0</v>
      </c>
      <c r="AY550" s="16">
        <f>IF($F$523="n/a",0,IF(AY$3&lt;=$C550,0,IF(AY$3&gt;($F$523+$C550),INDEX($D$535:$W$535,,$C550)-SUM($D550:AX550),INDEX($D$535:$W$535,,$C550)/$F$523)))</f>
        <v>0</v>
      </c>
      <c r="AZ550" s="16">
        <f>IF($F$523="n/a",0,IF(AZ$3&lt;=$C550,0,IF(AZ$3&gt;($F$523+$C550),INDEX($D$535:$W$535,,$C550)-SUM($D550:AY550),INDEX($D$535:$W$535,,$C550)/$F$523)))</f>
        <v>0</v>
      </c>
      <c r="BA550" s="16">
        <f>IF($F$523="n/a",0,IF(BA$3&lt;=$C550,0,IF(BA$3&gt;($F$523+$C550),INDEX($D$535:$W$535,,$C550)-SUM($D550:AZ550),INDEX($D$535:$W$535,,$C550)/$F$523)))</f>
        <v>0</v>
      </c>
      <c r="BB550" s="16">
        <f>IF($F$523="n/a",0,IF(BB$3&lt;=$C550,0,IF(BB$3&gt;($F$523+$C550),INDEX($D$535:$W$535,,$C550)-SUM($D550:BA550),INDEX($D$535:$W$535,,$C550)/$F$523)))</f>
        <v>0</v>
      </c>
      <c r="BC550" s="16">
        <f>IF($F$523="n/a",0,IF(BC$3&lt;=$C550,0,IF(BC$3&gt;($F$523+$C550),INDEX($D$535:$W$535,,$C550)-SUM($D550:BB550),INDEX($D$535:$W$535,,$C550)/$F$523)))</f>
        <v>0</v>
      </c>
      <c r="BD550" s="16">
        <f>IF($F$523="n/a",0,IF(BD$3&lt;=$C550,0,IF(BD$3&gt;($F$523+$C550),INDEX($D$535:$W$535,,$C550)-SUM($D550:BC550),INDEX($D$535:$W$535,,$C550)/$F$523)))</f>
        <v>0</v>
      </c>
      <c r="BE550" s="16">
        <f>IF($F$523="n/a",0,IF(BE$3&lt;=$C550,0,IF(BE$3&gt;($F$523+$C550),INDEX($D$535:$W$535,,$C550)-SUM($D550:BD550),INDEX($D$535:$W$535,,$C550)/$F$523)))</f>
        <v>0</v>
      </c>
      <c r="BF550" s="16">
        <f>IF($F$523="n/a",0,IF(BF$3&lt;=$C550,0,IF(BF$3&gt;($F$523+$C550),INDEX($D$535:$W$535,,$C550)-SUM($D550:BE550),INDEX($D$535:$W$535,,$C550)/$F$523)))</f>
        <v>0</v>
      </c>
      <c r="BG550" s="16">
        <f>IF($F$523="n/a",0,IF(BG$3&lt;=$C550,0,IF(BG$3&gt;($F$523+$C550),INDEX($D$535:$W$535,,$C550)-SUM($D550:BF550),INDEX($D$535:$W$535,,$C550)/$F$523)))</f>
        <v>0</v>
      </c>
      <c r="BH550" s="16">
        <f>IF($F$523="n/a",0,IF(BH$3&lt;=$C550,0,IF(BH$3&gt;($F$523+$C550),INDEX($D$535:$W$535,,$C550)-SUM($D550:BG550),INDEX($D$535:$W$535,,$C550)/$F$523)))</f>
        <v>0</v>
      </c>
      <c r="BI550" s="16">
        <f>IF($F$523="n/a",0,IF(BI$3&lt;=$C550,0,IF(BI$3&gt;($F$523+$C550),INDEX($D$535:$W$535,,$C550)-SUM($D550:BH550),INDEX($D$535:$W$535,,$C550)/$F$523)))</f>
        <v>0</v>
      </c>
      <c r="BJ550" s="16">
        <f>IF($F$523="n/a",0,IF(BJ$3&lt;=$C550,0,IF(BJ$3&gt;($F$523+$C550),INDEX($D$535:$W$535,,$C550)-SUM($D550:BI550),INDEX($D$535:$W$535,,$C550)/$F$523)))</f>
        <v>0</v>
      </c>
      <c r="BK550" s="16">
        <f>IF($F$523="n/a",0,IF(BK$3&lt;=$C550,0,IF(BK$3&gt;($F$523+$C550),INDEX($D$535:$W$535,,$C550)-SUM($D550:BJ550),INDEX($D$535:$W$535,,$C550)/$F$523)))</f>
        <v>0</v>
      </c>
    </row>
    <row r="551" spans="2:63" hidden="1" outlineLevel="1" x14ac:dyDescent="0.3">
      <c r="B551" s="15">
        <v>2026</v>
      </c>
      <c r="C551">
        <v>14</v>
      </c>
      <c r="E551" s="16">
        <f>IF($F$523="n/a",0,IF(E$3&lt;=$C551,0,IF(E$3&gt;($F$523+$C551),INDEX($D$535:$W$535,,$C551)-SUM($D551:D551),INDEX($D$535:$W$535,,$C551)/$F$523)))</f>
        <v>0</v>
      </c>
      <c r="F551" s="16">
        <f>IF($F$523="n/a",0,IF(F$3&lt;=$C551,0,IF(F$3&gt;($F$523+$C551),INDEX($D$535:$W$535,,$C551)-SUM($D551:E551),INDEX($D$535:$W$535,,$C551)/$F$523)))</f>
        <v>0</v>
      </c>
      <c r="G551" s="16">
        <f>IF($F$523="n/a",0,IF(G$3&lt;=$C551,0,IF(G$3&gt;($F$523+$C551),INDEX($D$535:$W$535,,$C551)-SUM($D551:F551),INDEX($D$535:$W$535,,$C551)/$F$523)))</f>
        <v>0</v>
      </c>
      <c r="H551" s="21">
        <f>IF($F$523="n/a",0,IF(H$3&lt;=$C551,0,IF(H$3&gt;($F$523+$C551),INDEX($D$535:$W$535,,$C551)-SUM($D551:G551),INDEX($D$535:$W$535,,$C551)/$F$523)))</f>
        <v>0</v>
      </c>
      <c r="I551" s="43">
        <f>IF($F$523="n/a",0,IF(I$3&lt;=$C551,0,IF(I$3&gt;($F$523+$C551),INDEX($D$535:$W$535,,$C551)-SUM($D551:H551),INDEX($D$535:$W$535,,$C551)/$F$523)))</f>
        <v>0</v>
      </c>
      <c r="J551" s="16">
        <f>IF($F$523="n/a",0,IF(J$3&lt;=$C551,0,IF(J$3&gt;($F$523+$C551),INDEX($D$535:$W$535,,$C551)-SUM($D551:I551),INDEX($D$535:$W$535,,$C551)/$F$523)))</f>
        <v>0</v>
      </c>
      <c r="K551" s="16">
        <f>IF($F$523="n/a",0,IF(K$3&lt;=$C551,0,IF(K$3&gt;($F$523+$C551),INDEX($D$535:$W$535,,$C551)-SUM($D551:J551),INDEX($D$535:$W$535,,$C551)/$F$523)))</f>
        <v>0</v>
      </c>
      <c r="L551" s="16">
        <f>IF($F$523="n/a",0,IF(L$3&lt;=$C551,0,IF(L$3&gt;($F$523+$C551),INDEX($D$535:$W$535,,$C551)-SUM($D551:K551),INDEX($D$535:$W$535,,$C551)/$F$523)))</f>
        <v>0</v>
      </c>
      <c r="M551" s="16">
        <f>IF($F$523="n/a",0,IF(M$3&lt;=$C551,0,IF(M$3&gt;($F$523+$C551),INDEX($D$535:$W$535,,$C551)-SUM($D551:L551),INDEX($D$535:$W$535,,$C551)/$F$523)))</f>
        <v>0</v>
      </c>
      <c r="N551" s="16">
        <f>IF($F$523="n/a",0,IF(N$3&lt;=$C551,0,IF(N$3&gt;($F$523+$C551),INDEX($D$535:$W$535,,$C551)-SUM($D551:M551),INDEX($D$535:$W$535,,$C551)/$F$523)))</f>
        <v>0</v>
      </c>
      <c r="O551" s="16">
        <f>IF($F$523="n/a",0,IF(O$3&lt;=$C551,0,IF(O$3&gt;($F$523+$C551),INDEX($D$535:$W$535,,$C551)-SUM($D551:N551),INDEX($D$535:$W$535,,$C551)/$F$523)))</f>
        <v>0</v>
      </c>
      <c r="P551" s="16">
        <f>IF($F$523="n/a",0,IF(P$3&lt;=$C551,0,IF(P$3&gt;($F$523+$C551),INDEX($D$535:$W$535,,$C551)-SUM($D551:O551),INDEX($D$535:$W$535,,$C551)/$F$523)))</f>
        <v>0</v>
      </c>
      <c r="Q551" s="16">
        <f>IF($F$523="n/a",0,IF(Q$3&lt;=$C551,0,IF(Q$3&gt;($F$523+$C551),INDEX($D$535:$W$535,,$C551)-SUM($D551:P551),INDEX($D$535:$W$535,,$C551)/$F$523)))</f>
        <v>0</v>
      </c>
      <c r="R551" s="16">
        <f>IF($F$523="n/a",0,IF(R$3&lt;=$C551,0,IF(R$3&gt;($F$523+$C551),INDEX($D$535:$W$535,,$C551)-SUM($D551:Q551),INDEX($D$535:$W$535,,$C551)/$F$523)))</f>
        <v>0</v>
      </c>
      <c r="S551" s="16">
        <f>IF($F$523="n/a",0,IF(S$3&lt;=$C551,0,IF(S$3&gt;($F$523+$C551),INDEX($D$535:$W$535,,$C551)-SUM($D551:R551),INDEX($D$535:$W$535,,$C551)/$F$523)))</f>
        <v>0</v>
      </c>
      <c r="T551" s="16">
        <f>IF($F$523="n/a",0,IF(T$3&lt;=$C551,0,IF(T$3&gt;($F$523+$C551),INDEX($D$535:$W$535,,$C551)-SUM($D551:S551),INDEX($D$535:$W$535,,$C551)/$F$523)))</f>
        <v>0</v>
      </c>
      <c r="U551" s="16">
        <f>IF($F$523="n/a",0,IF(U$3&lt;=$C551,0,IF(U$3&gt;($F$523+$C551),INDEX($D$535:$W$535,,$C551)-SUM($D551:T551),INDEX($D$535:$W$535,,$C551)/$F$523)))</f>
        <v>0</v>
      </c>
      <c r="V551" s="16">
        <f>IF($F$523="n/a",0,IF(V$3&lt;=$C551,0,IF(V$3&gt;($F$523+$C551),INDEX($D$535:$W$535,,$C551)-SUM($D551:U551),INDEX($D$535:$W$535,,$C551)/$F$523)))</f>
        <v>0</v>
      </c>
      <c r="W551" s="16">
        <f>IF($F$523="n/a",0,IF(W$3&lt;=$C551,0,IF(W$3&gt;($F$523+$C551),INDEX($D$535:$W$535,,$C551)-SUM($D551:V551),INDEX($D$535:$W$535,,$C551)/$F$523)))</f>
        <v>0</v>
      </c>
      <c r="X551" s="16">
        <f>IF($F$523="n/a",0,IF(X$3&lt;=$C551,0,IF(X$3&gt;($F$523+$C551),INDEX($D$535:$W$535,,$C551)-SUM($D551:W551),INDEX($D$535:$W$535,,$C551)/$F$523)))</f>
        <v>0</v>
      </c>
      <c r="Y551" s="16">
        <f>IF($F$523="n/a",0,IF(Y$3&lt;=$C551,0,IF(Y$3&gt;($F$523+$C551),INDEX($D$535:$W$535,,$C551)-SUM($D551:X551),INDEX($D$535:$W$535,,$C551)/$F$523)))</f>
        <v>0</v>
      </c>
      <c r="Z551" s="16">
        <f>IF($F$523="n/a",0,IF(Z$3&lt;=$C551,0,IF(Z$3&gt;($F$523+$C551),INDEX($D$535:$W$535,,$C551)-SUM($D551:Y551),INDEX($D$535:$W$535,,$C551)/$F$523)))</f>
        <v>0</v>
      </c>
      <c r="AA551" s="16">
        <f>IF($F$523="n/a",0,IF(AA$3&lt;=$C551,0,IF(AA$3&gt;($F$523+$C551),INDEX($D$535:$W$535,,$C551)-SUM($D551:Z551),INDEX($D$535:$W$535,,$C551)/$F$523)))</f>
        <v>0</v>
      </c>
      <c r="AB551" s="16">
        <f>IF($F$523="n/a",0,IF(AB$3&lt;=$C551,0,IF(AB$3&gt;($F$523+$C551),INDEX($D$535:$W$535,,$C551)-SUM($D551:AA551),INDEX($D$535:$W$535,,$C551)/$F$523)))</f>
        <v>0</v>
      </c>
      <c r="AC551" s="16">
        <f>IF($F$523="n/a",0,IF(AC$3&lt;=$C551,0,IF(AC$3&gt;($F$523+$C551),INDEX($D$535:$W$535,,$C551)-SUM($D551:AB551),INDEX($D$535:$W$535,,$C551)/$F$523)))</f>
        <v>0</v>
      </c>
      <c r="AD551" s="16">
        <f>IF($F$523="n/a",0,IF(AD$3&lt;=$C551,0,IF(AD$3&gt;($F$523+$C551),INDEX($D$535:$W$535,,$C551)-SUM($D551:AC551),INDEX($D$535:$W$535,,$C551)/$F$523)))</f>
        <v>0</v>
      </c>
      <c r="AE551" s="16">
        <f>IF($F$523="n/a",0,IF(AE$3&lt;=$C551,0,IF(AE$3&gt;($F$523+$C551),INDEX($D$535:$W$535,,$C551)-SUM($D551:AD551),INDEX($D$535:$W$535,,$C551)/$F$523)))</f>
        <v>0</v>
      </c>
      <c r="AF551" s="16">
        <f>IF($F$523="n/a",0,IF(AF$3&lt;=$C551,0,IF(AF$3&gt;($F$523+$C551),INDEX($D$535:$W$535,,$C551)-SUM($D551:AE551),INDEX($D$535:$W$535,,$C551)/$F$523)))</f>
        <v>0</v>
      </c>
      <c r="AG551" s="16">
        <f>IF($F$523="n/a",0,IF(AG$3&lt;=$C551,0,IF(AG$3&gt;($F$523+$C551),INDEX($D$535:$W$535,,$C551)-SUM($D551:AF551),INDEX($D$535:$W$535,,$C551)/$F$523)))</f>
        <v>0</v>
      </c>
      <c r="AH551" s="16">
        <f>IF($F$523="n/a",0,IF(AH$3&lt;=$C551,0,IF(AH$3&gt;($F$523+$C551),INDEX($D$535:$W$535,,$C551)-SUM($D551:AG551),INDEX($D$535:$W$535,,$C551)/$F$523)))</f>
        <v>0</v>
      </c>
      <c r="AI551" s="16">
        <f>IF($F$523="n/a",0,IF(AI$3&lt;=$C551,0,IF(AI$3&gt;($F$523+$C551),INDEX($D$535:$W$535,,$C551)-SUM($D551:AH551),INDEX($D$535:$W$535,,$C551)/$F$523)))</f>
        <v>0</v>
      </c>
      <c r="AJ551" s="16">
        <f>IF($F$523="n/a",0,IF(AJ$3&lt;=$C551,0,IF(AJ$3&gt;($F$523+$C551),INDEX($D$535:$W$535,,$C551)-SUM($D551:AI551),INDEX($D$535:$W$535,,$C551)/$F$523)))</f>
        <v>0</v>
      </c>
      <c r="AK551" s="16">
        <f>IF($F$523="n/a",0,IF(AK$3&lt;=$C551,0,IF(AK$3&gt;($F$523+$C551),INDEX($D$535:$W$535,,$C551)-SUM($D551:AJ551),INDEX($D$535:$W$535,,$C551)/$F$523)))</f>
        <v>0</v>
      </c>
      <c r="AL551" s="16">
        <f>IF($F$523="n/a",0,IF(AL$3&lt;=$C551,0,IF(AL$3&gt;($F$523+$C551),INDEX($D$535:$W$535,,$C551)-SUM($D551:AK551),INDEX($D$535:$W$535,,$C551)/$F$523)))</f>
        <v>0</v>
      </c>
      <c r="AM551" s="16">
        <f>IF($F$523="n/a",0,IF(AM$3&lt;=$C551,0,IF(AM$3&gt;($F$523+$C551),INDEX($D$535:$W$535,,$C551)-SUM($D551:AL551),INDEX($D$535:$W$535,,$C551)/$F$523)))</f>
        <v>0</v>
      </c>
      <c r="AN551" s="16">
        <f>IF($F$523="n/a",0,IF(AN$3&lt;=$C551,0,IF(AN$3&gt;($F$523+$C551),INDEX($D$535:$W$535,,$C551)-SUM($D551:AM551),INDEX($D$535:$W$535,,$C551)/$F$523)))</f>
        <v>0</v>
      </c>
      <c r="AO551" s="16">
        <f>IF($F$523="n/a",0,IF(AO$3&lt;=$C551,0,IF(AO$3&gt;($F$523+$C551),INDEX($D$535:$W$535,,$C551)-SUM($D551:AN551),INDEX($D$535:$W$535,,$C551)/$F$523)))</f>
        <v>0</v>
      </c>
      <c r="AP551" s="16">
        <f>IF($F$523="n/a",0,IF(AP$3&lt;=$C551,0,IF(AP$3&gt;($F$523+$C551),INDEX($D$535:$W$535,,$C551)-SUM($D551:AO551),INDEX($D$535:$W$535,,$C551)/$F$523)))</f>
        <v>0</v>
      </c>
      <c r="AQ551" s="16">
        <f>IF($F$523="n/a",0,IF(AQ$3&lt;=$C551,0,IF(AQ$3&gt;($F$523+$C551),INDEX($D$535:$W$535,,$C551)-SUM($D551:AP551),INDEX($D$535:$W$535,,$C551)/$F$523)))</f>
        <v>0</v>
      </c>
      <c r="AR551" s="16">
        <f>IF($F$523="n/a",0,IF(AR$3&lt;=$C551,0,IF(AR$3&gt;($F$523+$C551),INDEX($D$535:$W$535,,$C551)-SUM($D551:AQ551),INDEX($D$535:$W$535,,$C551)/$F$523)))</f>
        <v>0</v>
      </c>
      <c r="AS551" s="16">
        <f>IF($F$523="n/a",0,IF(AS$3&lt;=$C551,0,IF(AS$3&gt;($F$523+$C551),INDEX($D$535:$W$535,,$C551)-SUM($D551:AR551),INDEX($D$535:$W$535,,$C551)/$F$523)))</f>
        <v>0</v>
      </c>
      <c r="AT551" s="16">
        <f>IF($F$523="n/a",0,IF(AT$3&lt;=$C551,0,IF(AT$3&gt;($F$523+$C551),INDEX($D$535:$W$535,,$C551)-SUM($D551:AS551),INDEX($D$535:$W$535,,$C551)/$F$523)))</f>
        <v>0</v>
      </c>
      <c r="AU551" s="16">
        <f>IF($F$523="n/a",0,IF(AU$3&lt;=$C551,0,IF(AU$3&gt;($F$523+$C551),INDEX($D$535:$W$535,,$C551)-SUM($D551:AT551),INDEX($D$535:$W$535,,$C551)/$F$523)))</f>
        <v>0</v>
      </c>
      <c r="AV551" s="16">
        <f>IF($F$523="n/a",0,IF(AV$3&lt;=$C551,0,IF(AV$3&gt;($F$523+$C551),INDEX($D$535:$W$535,,$C551)-SUM($D551:AU551),INDEX($D$535:$W$535,,$C551)/$F$523)))</f>
        <v>0</v>
      </c>
      <c r="AW551" s="16">
        <f>IF($F$523="n/a",0,IF(AW$3&lt;=$C551,0,IF(AW$3&gt;($F$523+$C551),INDEX($D$535:$W$535,,$C551)-SUM($D551:AV551),INDEX($D$535:$W$535,,$C551)/$F$523)))</f>
        <v>0</v>
      </c>
      <c r="AX551" s="16">
        <f>IF($F$523="n/a",0,IF(AX$3&lt;=$C551,0,IF(AX$3&gt;($F$523+$C551),INDEX($D$535:$W$535,,$C551)-SUM($D551:AW551),INDEX($D$535:$W$535,,$C551)/$F$523)))</f>
        <v>0</v>
      </c>
      <c r="AY551" s="16">
        <f>IF($F$523="n/a",0,IF(AY$3&lt;=$C551,0,IF(AY$3&gt;($F$523+$C551),INDEX($D$535:$W$535,,$C551)-SUM($D551:AX551),INDEX($D$535:$W$535,,$C551)/$F$523)))</f>
        <v>0</v>
      </c>
      <c r="AZ551" s="16">
        <f>IF($F$523="n/a",0,IF(AZ$3&lt;=$C551,0,IF(AZ$3&gt;($F$523+$C551),INDEX($D$535:$W$535,,$C551)-SUM($D551:AY551),INDEX($D$535:$W$535,,$C551)/$F$523)))</f>
        <v>0</v>
      </c>
      <c r="BA551" s="16">
        <f>IF($F$523="n/a",0,IF(BA$3&lt;=$C551,0,IF(BA$3&gt;($F$523+$C551),INDEX($D$535:$W$535,,$C551)-SUM($D551:AZ551),INDEX($D$535:$W$535,,$C551)/$F$523)))</f>
        <v>0</v>
      </c>
      <c r="BB551" s="16">
        <f>IF($F$523="n/a",0,IF(BB$3&lt;=$C551,0,IF(BB$3&gt;($F$523+$C551),INDEX($D$535:$W$535,,$C551)-SUM($D551:BA551),INDEX($D$535:$W$535,,$C551)/$F$523)))</f>
        <v>0</v>
      </c>
      <c r="BC551" s="16">
        <f>IF($F$523="n/a",0,IF(BC$3&lt;=$C551,0,IF(BC$3&gt;($F$523+$C551),INDEX($D$535:$W$535,,$C551)-SUM($D551:BB551),INDEX($D$535:$W$535,,$C551)/$F$523)))</f>
        <v>0</v>
      </c>
      <c r="BD551" s="16">
        <f>IF($F$523="n/a",0,IF(BD$3&lt;=$C551,0,IF(BD$3&gt;($F$523+$C551),INDEX($D$535:$W$535,,$C551)-SUM($D551:BC551),INDEX($D$535:$W$535,,$C551)/$F$523)))</f>
        <v>0</v>
      </c>
      <c r="BE551" s="16">
        <f>IF($F$523="n/a",0,IF(BE$3&lt;=$C551,0,IF(BE$3&gt;($F$523+$C551),INDEX($D$535:$W$535,,$C551)-SUM($D551:BD551),INDEX($D$535:$W$535,,$C551)/$F$523)))</f>
        <v>0</v>
      </c>
      <c r="BF551" s="16">
        <f>IF($F$523="n/a",0,IF(BF$3&lt;=$C551,0,IF(BF$3&gt;($F$523+$C551),INDEX($D$535:$W$535,,$C551)-SUM($D551:BE551),INDEX($D$535:$W$535,,$C551)/$F$523)))</f>
        <v>0</v>
      </c>
      <c r="BG551" s="16">
        <f>IF($F$523="n/a",0,IF(BG$3&lt;=$C551,0,IF(BG$3&gt;($F$523+$C551),INDEX($D$535:$W$535,,$C551)-SUM($D551:BF551),INDEX($D$535:$W$535,,$C551)/$F$523)))</f>
        <v>0</v>
      </c>
      <c r="BH551" s="16">
        <f>IF($F$523="n/a",0,IF(BH$3&lt;=$C551,0,IF(BH$3&gt;($F$523+$C551),INDEX($D$535:$W$535,,$C551)-SUM($D551:BG551),INDEX($D$535:$W$535,,$C551)/$F$523)))</f>
        <v>0</v>
      </c>
      <c r="BI551" s="16">
        <f>IF($F$523="n/a",0,IF(BI$3&lt;=$C551,0,IF(BI$3&gt;($F$523+$C551),INDEX($D$535:$W$535,,$C551)-SUM($D551:BH551),INDEX($D$535:$W$535,,$C551)/$F$523)))</f>
        <v>0</v>
      </c>
      <c r="BJ551" s="16">
        <f>IF($F$523="n/a",0,IF(BJ$3&lt;=$C551,0,IF(BJ$3&gt;($F$523+$C551),INDEX($D$535:$W$535,,$C551)-SUM($D551:BI551),INDEX($D$535:$W$535,,$C551)/$F$523)))</f>
        <v>0</v>
      </c>
      <c r="BK551" s="16">
        <f>IF($F$523="n/a",0,IF(BK$3&lt;=$C551,0,IF(BK$3&gt;($F$523+$C551),INDEX($D$535:$W$535,,$C551)-SUM($D551:BJ551),INDEX($D$535:$W$535,,$C551)/$F$523)))</f>
        <v>0</v>
      </c>
    </row>
    <row r="552" spans="2:63" hidden="1" outlineLevel="1" x14ac:dyDescent="0.3">
      <c r="B552" s="15">
        <v>2027</v>
      </c>
      <c r="C552">
        <v>15</v>
      </c>
      <c r="E552" s="16">
        <f>IF($F$523="n/a",0,IF(E$3&lt;=$C552,0,IF(E$3&gt;($F$523+$C552),INDEX($D$535:$W$535,,$C552)-SUM($D552:D552),INDEX($D$535:$W$535,,$C552)/$F$523)))</f>
        <v>0</v>
      </c>
      <c r="F552" s="16">
        <f>IF($F$523="n/a",0,IF(F$3&lt;=$C552,0,IF(F$3&gt;($F$523+$C552),INDEX($D$535:$W$535,,$C552)-SUM($D552:E552),INDEX($D$535:$W$535,,$C552)/$F$523)))</f>
        <v>0</v>
      </c>
      <c r="G552" s="16">
        <f>IF($F$523="n/a",0,IF(G$3&lt;=$C552,0,IF(G$3&gt;($F$523+$C552),INDEX($D$535:$W$535,,$C552)-SUM($D552:F552),INDEX($D$535:$W$535,,$C552)/$F$523)))</f>
        <v>0</v>
      </c>
      <c r="H552" s="21">
        <f>IF($F$523="n/a",0,IF(H$3&lt;=$C552,0,IF(H$3&gt;($F$523+$C552),INDEX($D$535:$W$535,,$C552)-SUM($D552:G552),INDEX($D$535:$W$535,,$C552)/$F$523)))</f>
        <v>0</v>
      </c>
      <c r="I552" s="43">
        <f>IF($F$523="n/a",0,IF(I$3&lt;=$C552,0,IF(I$3&gt;($F$523+$C552),INDEX($D$535:$W$535,,$C552)-SUM($D552:H552),INDEX($D$535:$W$535,,$C552)/$F$523)))</f>
        <v>0</v>
      </c>
      <c r="J552" s="16">
        <f>IF($F$523="n/a",0,IF(J$3&lt;=$C552,0,IF(J$3&gt;($F$523+$C552),INDEX($D$535:$W$535,,$C552)-SUM($D552:I552),INDEX($D$535:$W$535,,$C552)/$F$523)))</f>
        <v>0</v>
      </c>
      <c r="K552" s="16">
        <f>IF($F$523="n/a",0,IF(K$3&lt;=$C552,0,IF(K$3&gt;($F$523+$C552),INDEX($D$535:$W$535,,$C552)-SUM($D552:J552),INDEX($D$535:$W$535,,$C552)/$F$523)))</f>
        <v>0</v>
      </c>
      <c r="L552" s="16">
        <f>IF($F$523="n/a",0,IF(L$3&lt;=$C552,0,IF(L$3&gt;($F$523+$C552),INDEX($D$535:$W$535,,$C552)-SUM($D552:K552),INDEX($D$535:$W$535,,$C552)/$F$523)))</f>
        <v>0</v>
      </c>
      <c r="M552" s="16">
        <f>IF($F$523="n/a",0,IF(M$3&lt;=$C552,0,IF(M$3&gt;($F$523+$C552),INDEX($D$535:$W$535,,$C552)-SUM($D552:L552),INDEX($D$535:$W$535,,$C552)/$F$523)))</f>
        <v>0</v>
      </c>
      <c r="N552" s="16">
        <f>IF($F$523="n/a",0,IF(N$3&lt;=$C552,0,IF(N$3&gt;($F$523+$C552),INDEX($D$535:$W$535,,$C552)-SUM($D552:M552),INDEX($D$535:$W$535,,$C552)/$F$523)))</f>
        <v>0</v>
      </c>
      <c r="O552" s="16">
        <f>IF($F$523="n/a",0,IF(O$3&lt;=$C552,0,IF(O$3&gt;($F$523+$C552),INDEX($D$535:$W$535,,$C552)-SUM($D552:N552),INDEX($D$535:$W$535,,$C552)/$F$523)))</f>
        <v>0</v>
      </c>
      <c r="P552" s="16">
        <f>IF($F$523="n/a",0,IF(P$3&lt;=$C552,0,IF(P$3&gt;($F$523+$C552),INDEX($D$535:$W$535,,$C552)-SUM($D552:O552),INDEX($D$535:$W$535,,$C552)/$F$523)))</f>
        <v>0</v>
      </c>
      <c r="Q552" s="16">
        <f>IF($F$523="n/a",0,IF(Q$3&lt;=$C552,0,IF(Q$3&gt;($F$523+$C552),INDEX($D$535:$W$535,,$C552)-SUM($D552:P552),INDEX($D$535:$W$535,,$C552)/$F$523)))</f>
        <v>0</v>
      </c>
      <c r="R552" s="16">
        <f>IF($F$523="n/a",0,IF(R$3&lt;=$C552,0,IF(R$3&gt;($F$523+$C552),INDEX($D$535:$W$535,,$C552)-SUM($D552:Q552),INDEX($D$535:$W$535,,$C552)/$F$523)))</f>
        <v>0</v>
      </c>
      <c r="S552" s="16">
        <f>IF($F$523="n/a",0,IF(S$3&lt;=$C552,0,IF(S$3&gt;($F$523+$C552),INDEX($D$535:$W$535,,$C552)-SUM($D552:R552),INDEX($D$535:$W$535,,$C552)/$F$523)))</f>
        <v>0</v>
      </c>
      <c r="T552" s="16">
        <f>IF($F$523="n/a",0,IF(T$3&lt;=$C552,0,IF(T$3&gt;($F$523+$C552),INDEX($D$535:$W$535,,$C552)-SUM($D552:S552),INDEX($D$535:$W$535,,$C552)/$F$523)))</f>
        <v>0</v>
      </c>
      <c r="U552" s="16">
        <f>IF($F$523="n/a",0,IF(U$3&lt;=$C552,0,IF(U$3&gt;($F$523+$C552),INDEX($D$535:$W$535,,$C552)-SUM($D552:T552),INDEX($D$535:$W$535,,$C552)/$F$523)))</f>
        <v>0</v>
      </c>
      <c r="V552" s="16">
        <f>IF($F$523="n/a",0,IF(V$3&lt;=$C552,0,IF(V$3&gt;($F$523+$C552),INDEX($D$535:$W$535,,$C552)-SUM($D552:U552),INDEX($D$535:$W$535,,$C552)/$F$523)))</f>
        <v>0</v>
      </c>
      <c r="W552" s="16">
        <f>IF($F$523="n/a",0,IF(W$3&lt;=$C552,0,IF(W$3&gt;($F$523+$C552),INDEX($D$535:$W$535,,$C552)-SUM($D552:V552),INDEX($D$535:$W$535,,$C552)/$F$523)))</f>
        <v>0</v>
      </c>
      <c r="X552" s="16">
        <f>IF($F$523="n/a",0,IF(X$3&lt;=$C552,0,IF(X$3&gt;($F$523+$C552),INDEX($D$535:$W$535,,$C552)-SUM($D552:W552),INDEX($D$535:$W$535,,$C552)/$F$523)))</f>
        <v>0</v>
      </c>
      <c r="Y552" s="16">
        <f>IF($F$523="n/a",0,IF(Y$3&lt;=$C552,0,IF(Y$3&gt;($F$523+$C552),INDEX($D$535:$W$535,,$C552)-SUM($D552:X552),INDEX($D$535:$W$535,,$C552)/$F$523)))</f>
        <v>0</v>
      </c>
      <c r="Z552" s="16">
        <f>IF($F$523="n/a",0,IF(Z$3&lt;=$C552,0,IF(Z$3&gt;($F$523+$C552),INDEX($D$535:$W$535,,$C552)-SUM($D552:Y552),INDEX($D$535:$W$535,,$C552)/$F$523)))</f>
        <v>0</v>
      </c>
      <c r="AA552" s="16">
        <f>IF($F$523="n/a",0,IF(AA$3&lt;=$C552,0,IF(AA$3&gt;($F$523+$C552),INDEX($D$535:$W$535,,$C552)-SUM($D552:Z552),INDEX($D$535:$W$535,,$C552)/$F$523)))</f>
        <v>0</v>
      </c>
      <c r="AB552" s="16">
        <f>IF($F$523="n/a",0,IF(AB$3&lt;=$C552,0,IF(AB$3&gt;($F$523+$C552),INDEX($D$535:$W$535,,$C552)-SUM($D552:AA552),INDEX($D$535:$W$535,,$C552)/$F$523)))</f>
        <v>0</v>
      </c>
      <c r="AC552" s="16">
        <f>IF($F$523="n/a",0,IF(AC$3&lt;=$C552,0,IF(AC$3&gt;($F$523+$C552),INDEX($D$535:$W$535,,$C552)-SUM($D552:AB552),INDEX($D$535:$W$535,,$C552)/$F$523)))</f>
        <v>0</v>
      </c>
      <c r="AD552" s="16">
        <f>IF($F$523="n/a",0,IF(AD$3&lt;=$C552,0,IF(AD$3&gt;($F$523+$C552),INDEX($D$535:$W$535,,$C552)-SUM($D552:AC552),INDEX($D$535:$W$535,,$C552)/$F$523)))</f>
        <v>0</v>
      </c>
      <c r="AE552" s="16">
        <f>IF($F$523="n/a",0,IF(AE$3&lt;=$C552,0,IF(AE$3&gt;($F$523+$C552),INDEX($D$535:$W$535,,$C552)-SUM($D552:AD552),INDEX($D$535:$W$535,,$C552)/$F$523)))</f>
        <v>0</v>
      </c>
      <c r="AF552" s="16">
        <f>IF($F$523="n/a",0,IF(AF$3&lt;=$C552,0,IF(AF$3&gt;($F$523+$C552),INDEX($D$535:$W$535,,$C552)-SUM($D552:AE552),INDEX($D$535:$W$535,,$C552)/$F$523)))</f>
        <v>0</v>
      </c>
      <c r="AG552" s="16">
        <f>IF($F$523="n/a",0,IF(AG$3&lt;=$C552,0,IF(AG$3&gt;($F$523+$C552),INDEX($D$535:$W$535,,$C552)-SUM($D552:AF552),INDEX($D$535:$W$535,,$C552)/$F$523)))</f>
        <v>0</v>
      </c>
      <c r="AH552" s="16">
        <f>IF($F$523="n/a",0,IF(AH$3&lt;=$C552,0,IF(AH$3&gt;($F$523+$C552),INDEX($D$535:$W$535,,$C552)-SUM($D552:AG552),INDEX($D$535:$W$535,,$C552)/$F$523)))</f>
        <v>0</v>
      </c>
      <c r="AI552" s="16">
        <f>IF($F$523="n/a",0,IF(AI$3&lt;=$C552,0,IF(AI$3&gt;($F$523+$C552),INDEX($D$535:$W$535,,$C552)-SUM($D552:AH552),INDEX($D$535:$W$535,,$C552)/$F$523)))</f>
        <v>0</v>
      </c>
      <c r="AJ552" s="16">
        <f>IF($F$523="n/a",0,IF(AJ$3&lt;=$C552,0,IF(AJ$3&gt;($F$523+$C552),INDEX($D$535:$W$535,,$C552)-SUM($D552:AI552),INDEX($D$535:$W$535,,$C552)/$F$523)))</f>
        <v>0</v>
      </c>
      <c r="AK552" s="16">
        <f>IF($F$523="n/a",0,IF(AK$3&lt;=$C552,0,IF(AK$3&gt;($F$523+$C552),INDEX($D$535:$W$535,,$C552)-SUM($D552:AJ552),INDEX($D$535:$W$535,,$C552)/$F$523)))</f>
        <v>0</v>
      </c>
      <c r="AL552" s="16">
        <f>IF($F$523="n/a",0,IF(AL$3&lt;=$C552,0,IF(AL$3&gt;($F$523+$C552),INDEX($D$535:$W$535,,$C552)-SUM($D552:AK552),INDEX($D$535:$W$535,,$C552)/$F$523)))</f>
        <v>0</v>
      </c>
      <c r="AM552" s="16">
        <f>IF($F$523="n/a",0,IF(AM$3&lt;=$C552,0,IF(AM$3&gt;($F$523+$C552),INDEX($D$535:$W$535,,$C552)-SUM($D552:AL552),INDEX($D$535:$W$535,,$C552)/$F$523)))</f>
        <v>0</v>
      </c>
      <c r="AN552" s="16">
        <f>IF($F$523="n/a",0,IF(AN$3&lt;=$C552,0,IF(AN$3&gt;($F$523+$C552),INDEX($D$535:$W$535,,$C552)-SUM($D552:AM552),INDEX($D$535:$W$535,,$C552)/$F$523)))</f>
        <v>0</v>
      </c>
      <c r="AO552" s="16">
        <f>IF($F$523="n/a",0,IF(AO$3&lt;=$C552,0,IF(AO$3&gt;($F$523+$C552),INDEX($D$535:$W$535,,$C552)-SUM($D552:AN552),INDEX($D$535:$W$535,,$C552)/$F$523)))</f>
        <v>0</v>
      </c>
      <c r="AP552" s="16">
        <f>IF($F$523="n/a",0,IF(AP$3&lt;=$C552,0,IF(AP$3&gt;($F$523+$C552),INDEX($D$535:$W$535,,$C552)-SUM($D552:AO552),INDEX($D$535:$W$535,,$C552)/$F$523)))</f>
        <v>0</v>
      </c>
      <c r="AQ552" s="16">
        <f>IF($F$523="n/a",0,IF(AQ$3&lt;=$C552,0,IF(AQ$3&gt;($F$523+$C552),INDEX($D$535:$W$535,,$C552)-SUM($D552:AP552),INDEX($D$535:$W$535,,$C552)/$F$523)))</f>
        <v>0</v>
      </c>
      <c r="AR552" s="16">
        <f>IF($F$523="n/a",0,IF(AR$3&lt;=$C552,0,IF(AR$3&gt;($F$523+$C552),INDEX($D$535:$W$535,,$C552)-SUM($D552:AQ552),INDEX($D$535:$W$535,,$C552)/$F$523)))</f>
        <v>0</v>
      </c>
      <c r="AS552" s="16">
        <f>IF($F$523="n/a",0,IF(AS$3&lt;=$C552,0,IF(AS$3&gt;($F$523+$C552),INDEX($D$535:$W$535,,$C552)-SUM($D552:AR552),INDEX($D$535:$W$535,,$C552)/$F$523)))</f>
        <v>0</v>
      </c>
      <c r="AT552" s="16">
        <f>IF($F$523="n/a",0,IF(AT$3&lt;=$C552,0,IF(AT$3&gt;($F$523+$C552),INDEX($D$535:$W$535,,$C552)-SUM($D552:AS552),INDEX($D$535:$W$535,,$C552)/$F$523)))</f>
        <v>0</v>
      </c>
      <c r="AU552" s="16">
        <f>IF($F$523="n/a",0,IF(AU$3&lt;=$C552,0,IF(AU$3&gt;($F$523+$C552),INDEX($D$535:$W$535,,$C552)-SUM($D552:AT552),INDEX($D$535:$W$535,,$C552)/$F$523)))</f>
        <v>0</v>
      </c>
      <c r="AV552" s="16">
        <f>IF($F$523="n/a",0,IF(AV$3&lt;=$C552,0,IF(AV$3&gt;($F$523+$C552),INDEX($D$535:$W$535,,$C552)-SUM($D552:AU552),INDEX($D$535:$W$535,,$C552)/$F$523)))</f>
        <v>0</v>
      </c>
      <c r="AW552" s="16">
        <f>IF($F$523="n/a",0,IF(AW$3&lt;=$C552,0,IF(AW$3&gt;($F$523+$C552),INDEX($D$535:$W$535,,$C552)-SUM($D552:AV552),INDEX($D$535:$W$535,,$C552)/$F$523)))</f>
        <v>0</v>
      </c>
      <c r="AX552" s="16">
        <f>IF($F$523="n/a",0,IF(AX$3&lt;=$C552,0,IF(AX$3&gt;($F$523+$C552),INDEX($D$535:$W$535,,$C552)-SUM($D552:AW552),INDEX($D$535:$W$535,,$C552)/$F$523)))</f>
        <v>0</v>
      </c>
      <c r="AY552" s="16">
        <f>IF($F$523="n/a",0,IF(AY$3&lt;=$C552,0,IF(AY$3&gt;($F$523+$C552),INDEX($D$535:$W$535,,$C552)-SUM($D552:AX552),INDEX($D$535:$W$535,,$C552)/$F$523)))</f>
        <v>0</v>
      </c>
      <c r="AZ552" s="16">
        <f>IF($F$523="n/a",0,IF(AZ$3&lt;=$C552,0,IF(AZ$3&gt;($F$523+$C552),INDEX($D$535:$W$535,,$C552)-SUM($D552:AY552),INDEX($D$535:$W$535,,$C552)/$F$523)))</f>
        <v>0</v>
      </c>
      <c r="BA552" s="16">
        <f>IF($F$523="n/a",0,IF(BA$3&lt;=$C552,0,IF(BA$3&gt;($F$523+$C552),INDEX($D$535:$W$535,,$C552)-SUM($D552:AZ552),INDEX($D$535:$W$535,,$C552)/$F$523)))</f>
        <v>0</v>
      </c>
      <c r="BB552" s="16">
        <f>IF($F$523="n/a",0,IF(BB$3&lt;=$C552,0,IF(BB$3&gt;($F$523+$C552),INDEX($D$535:$W$535,,$C552)-SUM($D552:BA552),INDEX($D$535:$W$535,,$C552)/$F$523)))</f>
        <v>0</v>
      </c>
      <c r="BC552" s="16">
        <f>IF($F$523="n/a",0,IF(BC$3&lt;=$C552,0,IF(BC$3&gt;($F$523+$C552),INDEX($D$535:$W$535,,$C552)-SUM($D552:BB552),INDEX($D$535:$W$535,,$C552)/$F$523)))</f>
        <v>0</v>
      </c>
      <c r="BD552" s="16">
        <f>IF($F$523="n/a",0,IF(BD$3&lt;=$C552,0,IF(BD$3&gt;($F$523+$C552),INDEX($D$535:$W$535,,$C552)-SUM($D552:BC552),INDEX($D$535:$W$535,,$C552)/$F$523)))</f>
        <v>0</v>
      </c>
      <c r="BE552" s="16">
        <f>IF($F$523="n/a",0,IF(BE$3&lt;=$C552,0,IF(BE$3&gt;($F$523+$C552),INDEX($D$535:$W$535,,$C552)-SUM($D552:BD552),INDEX($D$535:$W$535,,$C552)/$F$523)))</f>
        <v>0</v>
      </c>
      <c r="BF552" s="16">
        <f>IF($F$523="n/a",0,IF(BF$3&lt;=$C552,0,IF(BF$3&gt;($F$523+$C552),INDEX($D$535:$W$535,,$C552)-SUM($D552:BE552),INDEX($D$535:$W$535,,$C552)/$F$523)))</f>
        <v>0</v>
      </c>
      <c r="BG552" s="16">
        <f>IF($F$523="n/a",0,IF(BG$3&lt;=$C552,0,IF(BG$3&gt;($F$523+$C552),INDEX($D$535:$W$535,,$C552)-SUM($D552:BF552),INDEX($D$535:$W$535,,$C552)/$F$523)))</f>
        <v>0</v>
      </c>
      <c r="BH552" s="16">
        <f>IF($F$523="n/a",0,IF(BH$3&lt;=$C552,0,IF(BH$3&gt;($F$523+$C552),INDEX($D$535:$W$535,,$C552)-SUM($D552:BG552),INDEX($D$535:$W$535,,$C552)/$F$523)))</f>
        <v>0</v>
      </c>
      <c r="BI552" s="16">
        <f>IF($F$523="n/a",0,IF(BI$3&lt;=$C552,0,IF(BI$3&gt;($F$523+$C552),INDEX($D$535:$W$535,,$C552)-SUM($D552:BH552),INDEX($D$535:$W$535,,$C552)/$F$523)))</f>
        <v>0</v>
      </c>
      <c r="BJ552" s="16">
        <f>IF($F$523="n/a",0,IF(BJ$3&lt;=$C552,0,IF(BJ$3&gt;($F$523+$C552),INDEX($D$535:$W$535,,$C552)-SUM($D552:BI552),INDEX($D$535:$W$535,,$C552)/$F$523)))</f>
        <v>0</v>
      </c>
      <c r="BK552" s="16">
        <f>IF($F$523="n/a",0,IF(BK$3&lt;=$C552,0,IF(BK$3&gt;($F$523+$C552),INDEX($D$535:$W$535,,$C552)-SUM($D552:BJ552),INDEX($D$535:$W$535,,$C552)/$F$523)))</f>
        <v>0</v>
      </c>
    </row>
    <row r="553" spans="2:63" hidden="1" outlineLevel="1" x14ac:dyDescent="0.3">
      <c r="B553" s="15">
        <v>2028</v>
      </c>
      <c r="C553">
        <v>16</v>
      </c>
      <c r="E553" s="16">
        <f>IF($F$523="n/a",0,IF(E$3&lt;=$C553,0,IF(E$3&gt;($F$523+$C553),INDEX($D$535:$W$535,,$C553)-SUM($D553:D553),INDEX($D$535:$W$535,,$C553)/$F$523)))</f>
        <v>0</v>
      </c>
      <c r="F553" s="16">
        <f>IF($F$523="n/a",0,IF(F$3&lt;=$C553,0,IF(F$3&gt;($F$523+$C553),INDEX($D$535:$W$535,,$C553)-SUM($D553:E553),INDEX($D$535:$W$535,,$C553)/$F$523)))</f>
        <v>0</v>
      </c>
      <c r="G553" s="16">
        <f>IF($F$523="n/a",0,IF(G$3&lt;=$C553,0,IF(G$3&gt;($F$523+$C553),INDEX($D$535:$W$535,,$C553)-SUM($D553:F553),INDEX($D$535:$W$535,,$C553)/$F$523)))</f>
        <v>0</v>
      </c>
      <c r="H553" s="21">
        <f>IF($F$523="n/a",0,IF(H$3&lt;=$C553,0,IF(H$3&gt;($F$523+$C553),INDEX($D$535:$W$535,,$C553)-SUM($D553:G553),INDEX($D$535:$W$535,,$C553)/$F$523)))</f>
        <v>0</v>
      </c>
      <c r="I553" s="43">
        <f>IF($F$523="n/a",0,IF(I$3&lt;=$C553,0,IF(I$3&gt;($F$523+$C553),INDEX($D$535:$W$535,,$C553)-SUM($D553:H553),INDEX($D$535:$W$535,,$C553)/$F$523)))</f>
        <v>0</v>
      </c>
      <c r="J553" s="16">
        <f>IF($F$523="n/a",0,IF(J$3&lt;=$C553,0,IF(J$3&gt;($F$523+$C553),INDEX($D$535:$W$535,,$C553)-SUM($D553:I553),INDEX($D$535:$W$535,,$C553)/$F$523)))</f>
        <v>0</v>
      </c>
      <c r="K553" s="16">
        <f>IF($F$523="n/a",0,IF(K$3&lt;=$C553,0,IF(K$3&gt;($F$523+$C553),INDEX($D$535:$W$535,,$C553)-SUM($D553:J553),INDEX($D$535:$W$535,,$C553)/$F$523)))</f>
        <v>0</v>
      </c>
      <c r="L553" s="16">
        <f>IF($F$523="n/a",0,IF(L$3&lt;=$C553,0,IF(L$3&gt;($F$523+$C553),INDEX($D$535:$W$535,,$C553)-SUM($D553:K553),INDEX($D$535:$W$535,,$C553)/$F$523)))</f>
        <v>0</v>
      </c>
      <c r="M553" s="16">
        <f>IF($F$523="n/a",0,IF(M$3&lt;=$C553,0,IF(M$3&gt;($F$523+$C553),INDEX($D$535:$W$535,,$C553)-SUM($D553:L553),INDEX($D$535:$W$535,,$C553)/$F$523)))</f>
        <v>0</v>
      </c>
      <c r="N553" s="16">
        <f>IF($F$523="n/a",0,IF(N$3&lt;=$C553,0,IF(N$3&gt;($F$523+$C553),INDEX($D$535:$W$535,,$C553)-SUM($D553:M553),INDEX($D$535:$W$535,,$C553)/$F$523)))</f>
        <v>0</v>
      </c>
      <c r="O553" s="16">
        <f>IF($F$523="n/a",0,IF(O$3&lt;=$C553,0,IF(O$3&gt;($F$523+$C553),INDEX($D$535:$W$535,,$C553)-SUM($D553:N553),INDEX($D$535:$W$535,,$C553)/$F$523)))</f>
        <v>0</v>
      </c>
      <c r="P553" s="16">
        <f>IF($F$523="n/a",0,IF(P$3&lt;=$C553,0,IF(P$3&gt;($F$523+$C553),INDEX($D$535:$W$535,,$C553)-SUM($D553:O553),INDEX($D$535:$W$535,,$C553)/$F$523)))</f>
        <v>0</v>
      </c>
      <c r="Q553" s="16">
        <f>IF($F$523="n/a",0,IF(Q$3&lt;=$C553,0,IF(Q$3&gt;($F$523+$C553),INDEX($D$535:$W$535,,$C553)-SUM($D553:P553),INDEX($D$535:$W$535,,$C553)/$F$523)))</f>
        <v>0</v>
      </c>
      <c r="R553" s="16">
        <f>IF($F$523="n/a",0,IF(R$3&lt;=$C553,0,IF(R$3&gt;($F$523+$C553),INDEX($D$535:$W$535,,$C553)-SUM($D553:Q553),INDEX($D$535:$W$535,,$C553)/$F$523)))</f>
        <v>0</v>
      </c>
      <c r="S553" s="16">
        <f>IF($F$523="n/a",0,IF(S$3&lt;=$C553,0,IF(S$3&gt;($F$523+$C553),INDEX($D$535:$W$535,,$C553)-SUM($D553:R553),INDEX($D$535:$W$535,,$C553)/$F$523)))</f>
        <v>0</v>
      </c>
      <c r="T553" s="16">
        <f>IF($F$523="n/a",0,IF(T$3&lt;=$C553,0,IF(T$3&gt;($F$523+$C553),INDEX($D$535:$W$535,,$C553)-SUM($D553:S553),INDEX($D$535:$W$535,,$C553)/$F$523)))</f>
        <v>0</v>
      </c>
      <c r="U553" s="16">
        <f>IF($F$523="n/a",0,IF(U$3&lt;=$C553,0,IF(U$3&gt;($F$523+$C553),INDEX($D$535:$W$535,,$C553)-SUM($D553:T553),INDEX($D$535:$W$535,,$C553)/$F$523)))</f>
        <v>0</v>
      </c>
      <c r="V553" s="16">
        <f>IF($F$523="n/a",0,IF(V$3&lt;=$C553,0,IF(V$3&gt;($F$523+$C553),INDEX($D$535:$W$535,,$C553)-SUM($D553:U553),INDEX($D$535:$W$535,,$C553)/$F$523)))</f>
        <v>0</v>
      </c>
      <c r="W553" s="16">
        <f>IF($F$523="n/a",0,IF(W$3&lt;=$C553,0,IF(W$3&gt;($F$523+$C553),INDEX($D$535:$W$535,,$C553)-SUM($D553:V553),INDEX($D$535:$W$535,,$C553)/$F$523)))</f>
        <v>0</v>
      </c>
      <c r="X553" s="16">
        <f>IF($F$523="n/a",0,IF(X$3&lt;=$C553,0,IF(X$3&gt;($F$523+$C553),INDEX($D$535:$W$535,,$C553)-SUM($D553:W553),INDEX($D$535:$W$535,,$C553)/$F$523)))</f>
        <v>0</v>
      </c>
      <c r="Y553" s="16">
        <f>IF($F$523="n/a",0,IF(Y$3&lt;=$C553,0,IF(Y$3&gt;($F$523+$C553),INDEX($D$535:$W$535,,$C553)-SUM($D553:X553),INDEX($D$535:$W$535,,$C553)/$F$523)))</f>
        <v>0</v>
      </c>
      <c r="Z553" s="16">
        <f>IF($F$523="n/a",0,IF(Z$3&lt;=$C553,0,IF(Z$3&gt;($F$523+$C553),INDEX($D$535:$W$535,,$C553)-SUM($D553:Y553),INDEX($D$535:$W$535,,$C553)/$F$523)))</f>
        <v>0</v>
      </c>
      <c r="AA553" s="16">
        <f>IF($F$523="n/a",0,IF(AA$3&lt;=$C553,0,IF(AA$3&gt;($F$523+$C553),INDEX($D$535:$W$535,,$C553)-SUM($D553:Z553),INDEX($D$535:$W$535,,$C553)/$F$523)))</f>
        <v>0</v>
      </c>
      <c r="AB553" s="16">
        <f>IF($F$523="n/a",0,IF(AB$3&lt;=$C553,0,IF(AB$3&gt;($F$523+$C553),INDEX($D$535:$W$535,,$C553)-SUM($D553:AA553),INDEX($D$535:$W$535,,$C553)/$F$523)))</f>
        <v>0</v>
      </c>
      <c r="AC553" s="16">
        <f>IF($F$523="n/a",0,IF(AC$3&lt;=$C553,0,IF(AC$3&gt;($F$523+$C553),INDEX($D$535:$W$535,,$C553)-SUM($D553:AB553),INDEX($D$535:$W$535,,$C553)/$F$523)))</f>
        <v>0</v>
      </c>
      <c r="AD553" s="16">
        <f>IF($F$523="n/a",0,IF(AD$3&lt;=$C553,0,IF(AD$3&gt;($F$523+$C553),INDEX($D$535:$W$535,,$C553)-SUM($D553:AC553),INDEX($D$535:$W$535,,$C553)/$F$523)))</f>
        <v>0</v>
      </c>
      <c r="AE553" s="16">
        <f>IF($F$523="n/a",0,IF(AE$3&lt;=$C553,0,IF(AE$3&gt;($F$523+$C553),INDEX($D$535:$W$535,,$C553)-SUM($D553:AD553),INDEX($D$535:$W$535,,$C553)/$F$523)))</f>
        <v>0</v>
      </c>
      <c r="AF553" s="16">
        <f>IF($F$523="n/a",0,IF(AF$3&lt;=$C553,0,IF(AF$3&gt;($F$523+$C553),INDEX($D$535:$W$535,,$C553)-SUM($D553:AE553),INDEX($D$535:$W$535,,$C553)/$F$523)))</f>
        <v>0</v>
      </c>
      <c r="AG553" s="16">
        <f>IF($F$523="n/a",0,IF(AG$3&lt;=$C553,0,IF(AG$3&gt;($F$523+$C553),INDEX($D$535:$W$535,,$C553)-SUM($D553:AF553),INDEX($D$535:$W$535,,$C553)/$F$523)))</f>
        <v>0</v>
      </c>
      <c r="AH553" s="16">
        <f>IF($F$523="n/a",0,IF(AH$3&lt;=$C553,0,IF(AH$3&gt;($F$523+$C553),INDEX($D$535:$W$535,,$C553)-SUM($D553:AG553),INDEX($D$535:$W$535,,$C553)/$F$523)))</f>
        <v>0</v>
      </c>
      <c r="AI553" s="16">
        <f>IF($F$523="n/a",0,IF(AI$3&lt;=$C553,0,IF(AI$3&gt;($F$523+$C553),INDEX($D$535:$W$535,,$C553)-SUM($D553:AH553),INDEX($D$535:$W$535,,$C553)/$F$523)))</f>
        <v>0</v>
      </c>
      <c r="AJ553" s="16">
        <f>IF($F$523="n/a",0,IF(AJ$3&lt;=$C553,0,IF(AJ$3&gt;($F$523+$C553),INDEX($D$535:$W$535,,$C553)-SUM($D553:AI553),INDEX($D$535:$W$535,,$C553)/$F$523)))</f>
        <v>0</v>
      </c>
      <c r="AK553" s="16">
        <f>IF($F$523="n/a",0,IF(AK$3&lt;=$C553,0,IF(AK$3&gt;($F$523+$C553),INDEX($D$535:$W$535,,$C553)-SUM($D553:AJ553),INDEX($D$535:$W$535,,$C553)/$F$523)))</f>
        <v>0</v>
      </c>
      <c r="AL553" s="16">
        <f>IF($F$523="n/a",0,IF(AL$3&lt;=$C553,0,IF(AL$3&gt;($F$523+$C553),INDEX($D$535:$W$535,,$C553)-SUM($D553:AK553),INDEX($D$535:$W$535,,$C553)/$F$523)))</f>
        <v>0</v>
      </c>
      <c r="AM553" s="16">
        <f>IF($F$523="n/a",0,IF(AM$3&lt;=$C553,0,IF(AM$3&gt;($F$523+$C553),INDEX($D$535:$W$535,,$C553)-SUM($D553:AL553),INDEX($D$535:$W$535,,$C553)/$F$523)))</f>
        <v>0</v>
      </c>
      <c r="AN553" s="16">
        <f>IF($F$523="n/a",0,IF(AN$3&lt;=$C553,0,IF(AN$3&gt;($F$523+$C553),INDEX($D$535:$W$535,,$C553)-SUM($D553:AM553),INDEX($D$535:$W$535,,$C553)/$F$523)))</f>
        <v>0</v>
      </c>
      <c r="AO553" s="16">
        <f>IF($F$523="n/a",0,IF(AO$3&lt;=$C553,0,IF(AO$3&gt;($F$523+$C553),INDEX($D$535:$W$535,,$C553)-SUM($D553:AN553),INDEX($D$535:$W$535,,$C553)/$F$523)))</f>
        <v>0</v>
      </c>
      <c r="AP553" s="16">
        <f>IF($F$523="n/a",0,IF(AP$3&lt;=$C553,0,IF(AP$3&gt;($F$523+$C553),INDEX($D$535:$W$535,,$C553)-SUM($D553:AO553),INDEX($D$535:$W$535,,$C553)/$F$523)))</f>
        <v>0</v>
      </c>
      <c r="AQ553" s="16">
        <f>IF($F$523="n/a",0,IF(AQ$3&lt;=$C553,0,IF(AQ$3&gt;($F$523+$C553),INDEX($D$535:$W$535,,$C553)-SUM($D553:AP553),INDEX($D$535:$W$535,,$C553)/$F$523)))</f>
        <v>0</v>
      </c>
      <c r="AR553" s="16">
        <f>IF($F$523="n/a",0,IF(AR$3&lt;=$C553,0,IF(AR$3&gt;($F$523+$C553),INDEX($D$535:$W$535,,$C553)-SUM($D553:AQ553),INDEX($D$535:$W$535,,$C553)/$F$523)))</f>
        <v>0</v>
      </c>
      <c r="AS553" s="16">
        <f>IF($F$523="n/a",0,IF(AS$3&lt;=$C553,0,IF(AS$3&gt;($F$523+$C553),INDEX($D$535:$W$535,,$C553)-SUM($D553:AR553),INDEX($D$535:$W$535,,$C553)/$F$523)))</f>
        <v>0</v>
      </c>
      <c r="AT553" s="16">
        <f>IF($F$523="n/a",0,IF(AT$3&lt;=$C553,0,IF(AT$3&gt;($F$523+$C553),INDEX($D$535:$W$535,,$C553)-SUM($D553:AS553),INDEX($D$535:$W$535,,$C553)/$F$523)))</f>
        <v>0</v>
      </c>
      <c r="AU553" s="16">
        <f>IF($F$523="n/a",0,IF(AU$3&lt;=$C553,0,IF(AU$3&gt;($F$523+$C553),INDEX($D$535:$W$535,,$C553)-SUM($D553:AT553),INDEX($D$535:$W$535,,$C553)/$F$523)))</f>
        <v>0</v>
      </c>
      <c r="AV553" s="16">
        <f>IF($F$523="n/a",0,IF(AV$3&lt;=$C553,0,IF(AV$3&gt;($F$523+$C553),INDEX($D$535:$W$535,,$C553)-SUM($D553:AU553),INDEX($D$535:$W$535,,$C553)/$F$523)))</f>
        <v>0</v>
      </c>
      <c r="AW553" s="16">
        <f>IF($F$523="n/a",0,IF(AW$3&lt;=$C553,0,IF(AW$3&gt;($F$523+$C553),INDEX($D$535:$W$535,,$C553)-SUM($D553:AV553),INDEX($D$535:$W$535,,$C553)/$F$523)))</f>
        <v>0</v>
      </c>
      <c r="AX553" s="16">
        <f>IF($F$523="n/a",0,IF(AX$3&lt;=$C553,0,IF(AX$3&gt;($F$523+$C553),INDEX($D$535:$W$535,,$C553)-SUM($D553:AW553),INDEX($D$535:$W$535,,$C553)/$F$523)))</f>
        <v>0</v>
      </c>
      <c r="AY553" s="16">
        <f>IF($F$523="n/a",0,IF(AY$3&lt;=$C553,0,IF(AY$3&gt;($F$523+$C553),INDEX($D$535:$W$535,,$C553)-SUM($D553:AX553),INDEX($D$535:$W$535,,$C553)/$F$523)))</f>
        <v>0</v>
      </c>
      <c r="AZ553" s="16">
        <f>IF($F$523="n/a",0,IF(AZ$3&lt;=$C553,0,IF(AZ$3&gt;($F$523+$C553),INDEX($D$535:$W$535,,$C553)-SUM($D553:AY553),INDEX($D$535:$W$535,,$C553)/$F$523)))</f>
        <v>0</v>
      </c>
      <c r="BA553" s="16">
        <f>IF($F$523="n/a",0,IF(BA$3&lt;=$C553,0,IF(BA$3&gt;($F$523+$C553),INDEX($D$535:$W$535,,$C553)-SUM($D553:AZ553),INDEX($D$535:$W$535,,$C553)/$F$523)))</f>
        <v>0</v>
      </c>
      <c r="BB553" s="16">
        <f>IF($F$523="n/a",0,IF(BB$3&lt;=$C553,0,IF(BB$3&gt;($F$523+$C553),INDEX($D$535:$W$535,,$C553)-SUM($D553:BA553),INDEX($D$535:$W$535,,$C553)/$F$523)))</f>
        <v>0</v>
      </c>
      <c r="BC553" s="16">
        <f>IF($F$523="n/a",0,IF(BC$3&lt;=$C553,0,IF(BC$3&gt;($F$523+$C553),INDEX($D$535:$W$535,,$C553)-SUM($D553:BB553),INDEX($D$535:$W$535,,$C553)/$F$523)))</f>
        <v>0</v>
      </c>
      <c r="BD553" s="16">
        <f>IF($F$523="n/a",0,IF(BD$3&lt;=$C553,0,IF(BD$3&gt;($F$523+$C553),INDEX($D$535:$W$535,,$C553)-SUM($D553:BC553),INDEX($D$535:$W$535,,$C553)/$F$523)))</f>
        <v>0</v>
      </c>
      <c r="BE553" s="16">
        <f>IF($F$523="n/a",0,IF(BE$3&lt;=$C553,0,IF(BE$3&gt;($F$523+$C553),INDEX($D$535:$W$535,,$C553)-SUM($D553:BD553),INDEX($D$535:$W$535,,$C553)/$F$523)))</f>
        <v>0</v>
      </c>
      <c r="BF553" s="16">
        <f>IF($F$523="n/a",0,IF(BF$3&lt;=$C553,0,IF(BF$3&gt;($F$523+$C553),INDEX($D$535:$W$535,,$C553)-SUM($D553:BE553),INDEX($D$535:$W$535,,$C553)/$F$523)))</f>
        <v>0</v>
      </c>
      <c r="BG553" s="16">
        <f>IF($F$523="n/a",0,IF(BG$3&lt;=$C553,0,IF(BG$3&gt;($F$523+$C553),INDEX($D$535:$W$535,,$C553)-SUM($D553:BF553),INDEX($D$535:$W$535,,$C553)/$F$523)))</f>
        <v>0</v>
      </c>
      <c r="BH553" s="16">
        <f>IF($F$523="n/a",0,IF(BH$3&lt;=$C553,0,IF(BH$3&gt;($F$523+$C553),INDEX($D$535:$W$535,,$C553)-SUM($D553:BG553),INDEX($D$535:$W$535,,$C553)/$F$523)))</f>
        <v>0</v>
      </c>
      <c r="BI553" s="16">
        <f>IF($F$523="n/a",0,IF(BI$3&lt;=$C553,0,IF(BI$3&gt;($F$523+$C553),INDEX($D$535:$W$535,,$C553)-SUM($D553:BH553),INDEX($D$535:$W$535,,$C553)/$F$523)))</f>
        <v>0</v>
      </c>
      <c r="BJ553" s="16">
        <f>IF($F$523="n/a",0,IF(BJ$3&lt;=$C553,0,IF(BJ$3&gt;($F$523+$C553),INDEX($D$535:$W$535,,$C553)-SUM($D553:BI553),INDEX($D$535:$W$535,,$C553)/$F$523)))</f>
        <v>0</v>
      </c>
      <c r="BK553" s="16">
        <f>IF($F$523="n/a",0,IF(BK$3&lt;=$C553,0,IF(BK$3&gt;($F$523+$C553),INDEX($D$535:$W$535,,$C553)-SUM($D553:BJ553),INDEX($D$535:$W$535,,$C553)/$F$523)))</f>
        <v>0</v>
      </c>
    </row>
    <row r="554" spans="2:63" hidden="1" outlineLevel="1" x14ac:dyDescent="0.3">
      <c r="B554" s="15">
        <v>2029</v>
      </c>
      <c r="C554">
        <v>17</v>
      </c>
      <c r="E554" s="16">
        <f>IF($F$523="n/a",0,IF(E$3&lt;=$C554,0,IF(E$3&gt;($F$523+$C554),INDEX($D$535:$W$535,,$C554)-SUM($D554:D554),INDEX($D$535:$W$535,,$C554)/$F$523)))</f>
        <v>0</v>
      </c>
      <c r="F554" s="16">
        <f>IF($F$523="n/a",0,IF(F$3&lt;=$C554,0,IF(F$3&gt;($F$523+$C554),INDEX($D$535:$W$535,,$C554)-SUM($D554:E554),INDEX($D$535:$W$535,,$C554)/$F$523)))</f>
        <v>0</v>
      </c>
      <c r="G554" s="16">
        <f>IF($F$523="n/a",0,IF(G$3&lt;=$C554,0,IF(G$3&gt;($F$523+$C554),INDEX($D$535:$W$535,,$C554)-SUM($D554:F554),INDEX($D$535:$W$535,,$C554)/$F$523)))</f>
        <v>0</v>
      </c>
      <c r="H554" s="21">
        <f>IF($F$523="n/a",0,IF(H$3&lt;=$C554,0,IF(H$3&gt;($F$523+$C554),INDEX($D$535:$W$535,,$C554)-SUM($D554:G554),INDEX($D$535:$W$535,,$C554)/$F$523)))</f>
        <v>0</v>
      </c>
      <c r="I554" s="43">
        <f>IF($F$523="n/a",0,IF(I$3&lt;=$C554,0,IF(I$3&gt;($F$523+$C554),INDEX($D$535:$W$535,,$C554)-SUM($D554:H554),INDEX($D$535:$W$535,,$C554)/$F$523)))</f>
        <v>0</v>
      </c>
      <c r="J554" s="16">
        <f>IF($F$523="n/a",0,IF(J$3&lt;=$C554,0,IF(J$3&gt;($F$523+$C554),INDEX($D$535:$W$535,,$C554)-SUM($D554:I554),INDEX($D$535:$W$535,,$C554)/$F$523)))</f>
        <v>0</v>
      </c>
      <c r="K554" s="16">
        <f>IF($F$523="n/a",0,IF(K$3&lt;=$C554,0,IF(K$3&gt;($F$523+$C554),INDEX($D$535:$W$535,,$C554)-SUM($D554:J554),INDEX($D$535:$W$535,,$C554)/$F$523)))</f>
        <v>0</v>
      </c>
      <c r="L554" s="16">
        <f>IF($F$523="n/a",0,IF(L$3&lt;=$C554,0,IF(L$3&gt;($F$523+$C554),INDEX($D$535:$W$535,,$C554)-SUM($D554:K554),INDEX($D$535:$W$535,,$C554)/$F$523)))</f>
        <v>0</v>
      </c>
      <c r="M554" s="16">
        <f>IF($F$523="n/a",0,IF(M$3&lt;=$C554,0,IF(M$3&gt;($F$523+$C554),INDEX($D$535:$W$535,,$C554)-SUM($D554:L554),INDEX($D$535:$W$535,,$C554)/$F$523)))</f>
        <v>0</v>
      </c>
      <c r="N554" s="16">
        <f>IF($F$523="n/a",0,IF(N$3&lt;=$C554,0,IF(N$3&gt;($F$523+$C554),INDEX($D$535:$W$535,,$C554)-SUM($D554:M554),INDEX($D$535:$W$535,,$C554)/$F$523)))</f>
        <v>0</v>
      </c>
      <c r="O554" s="16">
        <f>IF($F$523="n/a",0,IF(O$3&lt;=$C554,0,IF(O$3&gt;($F$523+$C554),INDEX($D$535:$W$535,,$C554)-SUM($D554:N554),INDEX($D$535:$W$535,,$C554)/$F$523)))</f>
        <v>0</v>
      </c>
      <c r="P554" s="16">
        <f>IF($F$523="n/a",0,IF(P$3&lt;=$C554,0,IF(P$3&gt;($F$523+$C554),INDEX($D$535:$W$535,,$C554)-SUM($D554:O554),INDEX($D$535:$W$535,,$C554)/$F$523)))</f>
        <v>0</v>
      </c>
      <c r="Q554" s="16">
        <f>IF($F$523="n/a",0,IF(Q$3&lt;=$C554,0,IF(Q$3&gt;($F$523+$C554),INDEX($D$535:$W$535,,$C554)-SUM($D554:P554),INDEX($D$535:$W$535,,$C554)/$F$523)))</f>
        <v>0</v>
      </c>
      <c r="R554" s="16">
        <f>IF($F$523="n/a",0,IF(R$3&lt;=$C554,0,IF(R$3&gt;($F$523+$C554),INDEX($D$535:$W$535,,$C554)-SUM($D554:Q554),INDEX($D$535:$W$535,,$C554)/$F$523)))</f>
        <v>0</v>
      </c>
      <c r="S554" s="16">
        <f>IF($F$523="n/a",0,IF(S$3&lt;=$C554,0,IF(S$3&gt;($F$523+$C554),INDEX($D$535:$W$535,,$C554)-SUM($D554:R554),INDEX($D$535:$W$535,,$C554)/$F$523)))</f>
        <v>0</v>
      </c>
      <c r="T554" s="16">
        <f>IF($F$523="n/a",0,IF(T$3&lt;=$C554,0,IF(T$3&gt;($F$523+$C554),INDEX($D$535:$W$535,,$C554)-SUM($D554:S554),INDEX($D$535:$W$535,,$C554)/$F$523)))</f>
        <v>0</v>
      </c>
      <c r="U554" s="16">
        <f>IF($F$523="n/a",0,IF(U$3&lt;=$C554,0,IF(U$3&gt;($F$523+$C554),INDEX($D$535:$W$535,,$C554)-SUM($D554:T554),INDEX($D$535:$W$535,,$C554)/$F$523)))</f>
        <v>0</v>
      </c>
      <c r="V554" s="16">
        <f>IF($F$523="n/a",0,IF(V$3&lt;=$C554,0,IF(V$3&gt;($F$523+$C554),INDEX($D$535:$W$535,,$C554)-SUM($D554:U554),INDEX($D$535:$W$535,,$C554)/$F$523)))</f>
        <v>0</v>
      </c>
      <c r="W554" s="16">
        <f>IF($F$523="n/a",0,IF(W$3&lt;=$C554,0,IF(W$3&gt;($F$523+$C554),INDEX($D$535:$W$535,,$C554)-SUM($D554:V554),INDEX($D$535:$W$535,,$C554)/$F$523)))</f>
        <v>0</v>
      </c>
      <c r="X554" s="16">
        <f>IF($F$523="n/a",0,IF(X$3&lt;=$C554,0,IF(X$3&gt;($F$523+$C554),INDEX($D$535:$W$535,,$C554)-SUM($D554:W554),INDEX($D$535:$W$535,,$C554)/$F$523)))</f>
        <v>0</v>
      </c>
      <c r="Y554" s="16">
        <f>IF($F$523="n/a",0,IF(Y$3&lt;=$C554,0,IF(Y$3&gt;($F$523+$C554),INDEX($D$535:$W$535,,$C554)-SUM($D554:X554),INDEX($D$535:$W$535,,$C554)/$F$523)))</f>
        <v>0</v>
      </c>
      <c r="Z554" s="16">
        <f>IF($F$523="n/a",0,IF(Z$3&lt;=$C554,0,IF(Z$3&gt;($F$523+$C554),INDEX($D$535:$W$535,,$C554)-SUM($D554:Y554),INDEX($D$535:$W$535,,$C554)/$F$523)))</f>
        <v>0</v>
      </c>
      <c r="AA554" s="16">
        <f>IF($F$523="n/a",0,IF(AA$3&lt;=$C554,0,IF(AA$3&gt;($F$523+$C554),INDEX($D$535:$W$535,,$C554)-SUM($D554:Z554),INDEX($D$535:$W$535,,$C554)/$F$523)))</f>
        <v>0</v>
      </c>
      <c r="AB554" s="16">
        <f>IF($F$523="n/a",0,IF(AB$3&lt;=$C554,0,IF(AB$3&gt;($F$523+$C554),INDEX($D$535:$W$535,,$C554)-SUM($D554:AA554),INDEX($D$535:$W$535,,$C554)/$F$523)))</f>
        <v>0</v>
      </c>
      <c r="AC554" s="16">
        <f>IF($F$523="n/a",0,IF(AC$3&lt;=$C554,0,IF(AC$3&gt;($F$523+$C554),INDEX($D$535:$W$535,,$C554)-SUM($D554:AB554),INDEX($D$535:$W$535,,$C554)/$F$523)))</f>
        <v>0</v>
      </c>
      <c r="AD554" s="16">
        <f>IF($F$523="n/a",0,IF(AD$3&lt;=$C554,0,IF(AD$3&gt;($F$523+$C554),INDEX($D$535:$W$535,,$C554)-SUM($D554:AC554),INDEX($D$535:$W$535,,$C554)/$F$523)))</f>
        <v>0</v>
      </c>
      <c r="AE554" s="16">
        <f>IF($F$523="n/a",0,IF(AE$3&lt;=$C554,0,IF(AE$3&gt;($F$523+$C554),INDEX($D$535:$W$535,,$C554)-SUM($D554:AD554),INDEX($D$535:$W$535,,$C554)/$F$523)))</f>
        <v>0</v>
      </c>
      <c r="AF554" s="16">
        <f>IF($F$523="n/a",0,IF(AF$3&lt;=$C554,0,IF(AF$3&gt;($F$523+$C554),INDEX($D$535:$W$535,,$C554)-SUM($D554:AE554),INDEX($D$535:$W$535,,$C554)/$F$523)))</f>
        <v>0</v>
      </c>
      <c r="AG554" s="16">
        <f>IF($F$523="n/a",0,IF(AG$3&lt;=$C554,0,IF(AG$3&gt;($F$523+$C554),INDEX($D$535:$W$535,,$C554)-SUM($D554:AF554),INDEX($D$535:$W$535,,$C554)/$F$523)))</f>
        <v>0</v>
      </c>
      <c r="AH554" s="16">
        <f>IF($F$523="n/a",0,IF(AH$3&lt;=$C554,0,IF(AH$3&gt;($F$523+$C554),INDEX($D$535:$W$535,,$C554)-SUM($D554:AG554),INDEX($D$535:$W$535,,$C554)/$F$523)))</f>
        <v>0</v>
      </c>
      <c r="AI554" s="16">
        <f>IF($F$523="n/a",0,IF(AI$3&lt;=$C554,0,IF(AI$3&gt;($F$523+$C554),INDEX($D$535:$W$535,,$C554)-SUM($D554:AH554),INDEX($D$535:$W$535,,$C554)/$F$523)))</f>
        <v>0</v>
      </c>
      <c r="AJ554" s="16">
        <f>IF($F$523="n/a",0,IF(AJ$3&lt;=$C554,0,IF(AJ$3&gt;($F$523+$C554),INDEX($D$535:$W$535,,$C554)-SUM($D554:AI554),INDEX($D$535:$W$535,,$C554)/$F$523)))</f>
        <v>0</v>
      </c>
      <c r="AK554" s="16">
        <f>IF($F$523="n/a",0,IF(AK$3&lt;=$C554,0,IF(AK$3&gt;($F$523+$C554),INDEX($D$535:$W$535,,$C554)-SUM($D554:AJ554),INDEX($D$535:$W$535,,$C554)/$F$523)))</f>
        <v>0</v>
      </c>
      <c r="AL554" s="16">
        <f>IF($F$523="n/a",0,IF(AL$3&lt;=$C554,0,IF(AL$3&gt;($F$523+$C554),INDEX($D$535:$W$535,,$C554)-SUM($D554:AK554),INDEX($D$535:$W$535,,$C554)/$F$523)))</f>
        <v>0</v>
      </c>
      <c r="AM554" s="16">
        <f>IF($F$523="n/a",0,IF(AM$3&lt;=$C554,0,IF(AM$3&gt;($F$523+$C554),INDEX($D$535:$W$535,,$C554)-SUM($D554:AL554),INDEX($D$535:$W$535,,$C554)/$F$523)))</f>
        <v>0</v>
      </c>
      <c r="AN554" s="16">
        <f>IF($F$523="n/a",0,IF(AN$3&lt;=$C554,0,IF(AN$3&gt;($F$523+$C554),INDEX($D$535:$W$535,,$C554)-SUM($D554:AM554),INDEX($D$535:$W$535,,$C554)/$F$523)))</f>
        <v>0</v>
      </c>
      <c r="AO554" s="16">
        <f>IF($F$523="n/a",0,IF(AO$3&lt;=$C554,0,IF(AO$3&gt;($F$523+$C554),INDEX($D$535:$W$535,,$C554)-SUM($D554:AN554),INDEX($D$535:$W$535,,$C554)/$F$523)))</f>
        <v>0</v>
      </c>
      <c r="AP554" s="16">
        <f>IF($F$523="n/a",0,IF(AP$3&lt;=$C554,0,IF(AP$3&gt;($F$523+$C554),INDEX($D$535:$W$535,,$C554)-SUM($D554:AO554),INDEX($D$535:$W$535,,$C554)/$F$523)))</f>
        <v>0</v>
      </c>
      <c r="AQ554" s="16">
        <f>IF($F$523="n/a",0,IF(AQ$3&lt;=$C554,0,IF(AQ$3&gt;($F$523+$C554),INDEX($D$535:$W$535,,$C554)-SUM($D554:AP554),INDEX($D$535:$W$535,,$C554)/$F$523)))</f>
        <v>0</v>
      </c>
      <c r="AR554" s="16">
        <f>IF($F$523="n/a",0,IF(AR$3&lt;=$C554,0,IF(AR$3&gt;($F$523+$C554),INDEX($D$535:$W$535,,$C554)-SUM($D554:AQ554),INDEX($D$535:$W$535,,$C554)/$F$523)))</f>
        <v>0</v>
      </c>
      <c r="AS554" s="16">
        <f>IF($F$523="n/a",0,IF(AS$3&lt;=$C554,0,IF(AS$3&gt;($F$523+$C554),INDEX($D$535:$W$535,,$C554)-SUM($D554:AR554),INDEX($D$535:$W$535,,$C554)/$F$523)))</f>
        <v>0</v>
      </c>
      <c r="AT554" s="16">
        <f>IF($F$523="n/a",0,IF(AT$3&lt;=$C554,0,IF(AT$3&gt;($F$523+$C554),INDEX($D$535:$W$535,,$C554)-SUM($D554:AS554),INDEX($D$535:$W$535,,$C554)/$F$523)))</f>
        <v>0</v>
      </c>
      <c r="AU554" s="16">
        <f>IF($F$523="n/a",0,IF(AU$3&lt;=$C554,0,IF(AU$3&gt;($F$523+$C554),INDEX($D$535:$W$535,,$C554)-SUM($D554:AT554),INDEX($D$535:$W$535,,$C554)/$F$523)))</f>
        <v>0</v>
      </c>
      <c r="AV554" s="16">
        <f>IF($F$523="n/a",0,IF(AV$3&lt;=$C554,0,IF(AV$3&gt;($F$523+$C554),INDEX($D$535:$W$535,,$C554)-SUM($D554:AU554),INDEX($D$535:$W$535,,$C554)/$F$523)))</f>
        <v>0</v>
      </c>
      <c r="AW554" s="16">
        <f>IF($F$523="n/a",0,IF(AW$3&lt;=$C554,0,IF(AW$3&gt;($F$523+$C554),INDEX($D$535:$W$535,,$C554)-SUM($D554:AV554),INDEX($D$535:$W$535,,$C554)/$F$523)))</f>
        <v>0</v>
      </c>
      <c r="AX554" s="16">
        <f>IF($F$523="n/a",0,IF(AX$3&lt;=$C554,0,IF(AX$3&gt;($F$523+$C554),INDEX($D$535:$W$535,,$C554)-SUM($D554:AW554),INDEX($D$535:$W$535,,$C554)/$F$523)))</f>
        <v>0</v>
      </c>
      <c r="AY554" s="16">
        <f>IF($F$523="n/a",0,IF(AY$3&lt;=$C554,0,IF(AY$3&gt;($F$523+$C554),INDEX($D$535:$W$535,,$C554)-SUM($D554:AX554),INDEX($D$535:$W$535,,$C554)/$F$523)))</f>
        <v>0</v>
      </c>
      <c r="AZ554" s="16">
        <f>IF($F$523="n/a",0,IF(AZ$3&lt;=$C554,0,IF(AZ$3&gt;($F$523+$C554),INDEX($D$535:$W$535,,$C554)-SUM($D554:AY554),INDEX($D$535:$W$535,,$C554)/$F$523)))</f>
        <v>0</v>
      </c>
      <c r="BA554" s="16">
        <f>IF($F$523="n/a",0,IF(BA$3&lt;=$C554,0,IF(BA$3&gt;($F$523+$C554),INDEX($D$535:$W$535,,$C554)-SUM($D554:AZ554),INDEX($D$535:$W$535,,$C554)/$F$523)))</f>
        <v>0</v>
      </c>
      <c r="BB554" s="16">
        <f>IF($F$523="n/a",0,IF(BB$3&lt;=$C554,0,IF(BB$3&gt;($F$523+$C554),INDEX($D$535:$W$535,,$C554)-SUM($D554:BA554),INDEX($D$535:$W$535,,$C554)/$F$523)))</f>
        <v>0</v>
      </c>
      <c r="BC554" s="16">
        <f>IF($F$523="n/a",0,IF(BC$3&lt;=$C554,0,IF(BC$3&gt;($F$523+$C554),INDEX($D$535:$W$535,,$C554)-SUM($D554:BB554),INDEX($D$535:$W$535,,$C554)/$F$523)))</f>
        <v>0</v>
      </c>
      <c r="BD554" s="16">
        <f>IF($F$523="n/a",0,IF(BD$3&lt;=$C554,0,IF(BD$3&gt;($F$523+$C554),INDEX($D$535:$W$535,,$C554)-SUM($D554:BC554),INDEX($D$535:$W$535,,$C554)/$F$523)))</f>
        <v>0</v>
      </c>
      <c r="BE554" s="16">
        <f>IF($F$523="n/a",0,IF(BE$3&lt;=$C554,0,IF(BE$3&gt;($F$523+$C554),INDEX($D$535:$W$535,,$C554)-SUM($D554:BD554),INDEX($D$535:$W$535,,$C554)/$F$523)))</f>
        <v>0</v>
      </c>
      <c r="BF554" s="16">
        <f>IF($F$523="n/a",0,IF(BF$3&lt;=$C554,0,IF(BF$3&gt;($F$523+$C554),INDEX($D$535:$W$535,,$C554)-SUM($D554:BE554),INDEX($D$535:$W$535,,$C554)/$F$523)))</f>
        <v>0</v>
      </c>
      <c r="BG554" s="16">
        <f>IF($F$523="n/a",0,IF(BG$3&lt;=$C554,0,IF(BG$3&gt;($F$523+$C554),INDEX($D$535:$W$535,,$C554)-SUM($D554:BF554),INDEX($D$535:$W$535,,$C554)/$F$523)))</f>
        <v>0</v>
      </c>
      <c r="BH554" s="16">
        <f>IF($F$523="n/a",0,IF(BH$3&lt;=$C554,0,IF(BH$3&gt;($F$523+$C554),INDEX($D$535:$W$535,,$C554)-SUM($D554:BG554),INDEX($D$535:$W$535,,$C554)/$F$523)))</f>
        <v>0</v>
      </c>
      <c r="BI554" s="16">
        <f>IF($F$523="n/a",0,IF(BI$3&lt;=$C554,0,IF(BI$3&gt;($F$523+$C554),INDEX($D$535:$W$535,,$C554)-SUM($D554:BH554),INDEX($D$535:$W$535,,$C554)/$F$523)))</f>
        <v>0</v>
      </c>
      <c r="BJ554" s="16">
        <f>IF($F$523="n/a",0,IF(BJ$3&lt;=$C554,0,IF(BJ$3&gt;($F$523+$C554),INDEX($D$535:$W$535,,$C554)-SUM($D554:BI554),INDEX($D$535:$W$535,,$C554)/$F$523)))</f>
        <v>0</v>
      </c>
      <c r="BK554" s="16">
        <f>IF($F$523="n/a",0,IF(BK$3&lt;=$C554,0,IF(BK$3&gt;($F$523+$C554),INDEX($D$535:$W$535,,$C554)-SUM($D554:BJ554),INDEX($D$535:$W$535,,$C554)/$F$523)))</f>
        <v>0</v>
      </c>
    </row>
    <row r="555" spans="2:63" hidden="1" outlineLevel="1" x14ac:dyDescent="0.3">
      <c r="B555" s="15">
        <v>2030</v>
      </c>
      <c r="C555">
        <v>18</v>
      </c>
      <c r="E555" s="16">
        <f>IF($F$523="n/a",0,IF(E$3&lt;=$C555,0,IF(E$3&gt;($F$523+$C555),INDEX($D$535:$W$535,,$C555)-SUM($D555:D555),INDEX($D$535:$W$535,,$C555)/$F$523)))</f>
        <v>0</v>
      </c>
      <c r="F555" s="16">
        <f>IF($F$523="n/a",0,IF(F$3&lt;=$C555,0,IF(F$3&gt;($F$523+$C555),INDEX($D$535:$W$535,,$C555)-SUM($D555:E555),INDEX($D$535:$W$535,,$C555)/$F$523)))</f>
        <v>0</v>
      </c>
      <c r="G555" s="16">
        <f>IF($F$523="n/a",0,IF(G$3&lt;=$C555,0,IF(G$3&gt;($F$523+$C555),INDEX($D$535:$W$535,,$C555)-SUM($D555:F555),INDEX($D$535:$W$535,,$C555)/$F$523)))</f>
        <v>0</v>
      </c>
      <c r="H555" s="21">
        <f>IF($F$523="n/a",0,IF(H$3&lt;=$C555,0,IF(H$3&gt;($F$523+$C555),INDEX($D$535:$W$535,,$C555)-SUM($D555:G555),INDEX($D$535:$W$535,,$C555)/$F$523)))</f>
        <v>0</v>
      </c>
      <c r="I555" s="43">
        <f>IF($F$523="n/a",0,IF(I$3&lt;=$C555,0,IF(I$3&gt;($F$523+$C555),INDEX($D$535:$W$535,,$C555)-SUM($D555:H555),INDEX($D$535:$W$535,,$C555)/$F$523)))</f>
        <v>0</v>
      </c>
      <c r="J555" s="16">
        <f>IF($F$523="n/a",0,IF(J$3&lt;=$C555,0,IF(J$3&gt;($F$523+$C555),INDEX($D$535:$W$535,,$C555)-SUM($D555:I555),INDEX($D$535:$W$535,,$C555)/$F$523)))</f>
        <v>0</v>
      </c>
      <c r="K555" s="16">
        <f>IF($F$523="n/a",0,IF(K$3&lt;=$C555,0,IF(K$3&gt;($F$523+$C555),INDEX($D$535:$W$535,,$C555)-SUM($D555:J555),INDEX($D$535:$W$535,,$C555)/$F$523)))</f>
        <v>0</v>
      </c>
      <c r="L555" s="16">
        <f>IF($F$523="n/a",0,IF(L$3&lt;=$C555,0,IF(L$3&gt;($F$523+$C555),INDEX($D$535:$W$535,,$C555)-SUM($D555:K555),INDEX($D$535:$W$535,,$C555)/$F$523)))</f>
        <v>0</v>
      </c>
      <c r="M555" s="16">
        <f>IF($F$523="n/a",0,IF(M$3&lt;=$C555,0,IF(M$3&gt;($F$523+$C555),INDEX($D$535:$W$535,,$C555)-SUM($D555:L555),INDEX($D$535:$W$535,,$C555)/$F$523)))</f>
        <v>0</v>
      </c>
      <c r="N555" s="16">
        <f>IF($F$523="n/a",0,IF(N$3&lt;=$C555,0,IF(N$3&gt;($F$523+$C555),INDEX($D$535:$W$535,,$C555)-SUM($D555:M555),INDEX($D$535:$W$535,,$C555)/$F$523)))</f>
        <v>0</v>
      </c>
      <c r="O555" s="16">
        <f>IF($F$523="n/a",0,IF(O$3&lt;=$C555,0,IF(O$3&gt;($F$523+$C555),INDEX($D$535:$W$535,,$C555)-SUM($D555:N555),INDEX($D$535:$W$535,,$C555)/$F$523)))</f>
        <v>0</v>
      </c>
      <c r="P555" s="16">
        <f>IF($F$523="n/a",0,IF(P$3&lt;=$C555,0,IF(P$3&gt;($F$523+$C555),INDEX($D$535:$W$535,,$C555)-SUM($D555:O555),INDEX($D$535:$W$535,,$C555)/$F$523)))</f>
        <v>0</v>
      </c>
      <c r="Q555" s="16">
        <f>IF($F$523="n/a",0,IF(Q$3&lt;=$C555,0,IF(Q$3&gt;($F$523+$C555),INDEX($D$535:$W$535,,$C555)-SUM($D555:P555),INDEX($D$535:$W$535,,$C555)/$F$523)))</f>
        <v>0</v>
      </c>
      <c r="R555" s="16">
        <f>IF($F$523="n/a",0,IF(R$3&lt;=$C555,0,IF(R$3&gt;($F$523+$C555),INDEX($D$535:$W$535,,$C555)-SUM($D555:Q555),INDEX($D$535:$W$535,,$C555)/$F$523)))</f>
        <v>0</v>
      </c>
      <c r="S555" s="16">
        <f>IF($F$523="n/a",0,IF(S$3&lt;=$C555,0,IF(S$3&gt;($F$523+$C555),INDEX($D$535:$W$535,,$C555)-SUM($D555:R555),INDEX($D$535:$W$535,,$C555)/$F$523)))</f>
        <v>0</v>
      </c>
      <c r="T555" s="16">
        <f>IF($F$523="n/a",0,IF(T$3&lt;=$C555,0,IF(T$3&gt;($F$523+$C555),INDEX($D$535:$W$535,,$C555)-SUM($D555:S555),INDEX($D$535:$W$535,,$C555)/$F$523)))</f>
        <v>0</v>
      </c>
      <c r="U555" s="16">
        <f>IF($F$523="n/a",0,IF(U$3&lt;=$C555,0,IF(U$3&gt;($F$523+$C555),INDEX($D$535:$W$535,,$C555)-SUM($D555:T555),INDEX($D$535:$W$535,,$C555)/$F$523)))</f>
        <v>0</v>
      </c>
      <c r="V555" s="16">
        <f>IF($F$523="n/a",0,IF(V$3&lt;=$C555,0,IF(V$3&gt;($F$523+$C555),INDEX($D$535:$W$535,,$C555)-SUM($D555:U555),INDEX($D$535:$W$535,,$C555)/$F$523)))</f>
        <v>0</v>
      </c>
      <c r="W555" s="16">
        <f>IF($F$523="n/a",0,IF(W$3&lt;=$C555,0,IF(W$3&gt;($F$523+$C555),INDEX($D$535:$W$535,,$C555)-SUM($D555:V555),INDEX($D$535:$W$535,,$C555)/$F$523)))</f>
        <v>0</v>
      </c>
      <c r="X555" s="16">
        <f>IF($F$523="n/a",0,IF(X$3&lt;=$C555,0,IF(X$3&gt;($F$523+$C555),INDEX($D$535:$W$535,,$C555)-SUM($D555:W555),INDEX($D$535:$W$535,,$C555)/$F$523)))</f>
        <v>0</v>
      </c>
      <c r="Y555" s="16">
        <f>IF($F$523="n/a",0,IF(Y$3&lt;=$C555,0,IF(Y$3&gt;($F$523+$C555),INDEX($D$535:$W$535,,$C555)-SUM($D555:X555),INDEX($D$535:$W$535,,$C555)/$F$523)))</f>
        <v>0</v>
      </c>
      <c r="Z555" s="16">
        <f>IF($F$523="n/a",0,IF(Z$3&lt;=$C555,0,IF(Z$3&gt;($F$523+$C555),INDEX($D$535:$W$535,,$C555)-SUM($D555:Y555),INDEX($D$535:$W$535,,$C555)/$F$523)))</f>
        <v>0</v>
      </c>
      <c r="AA555" s="16">
        <f>IF($F$523="n/a",0,IF(AA$3&lt;=$C555,0,IF(AA$3&gt;($F$523+$C555),INDEX($D$535:$W$535,,$C555)-SUM($D555:Z555),INDEX($D$535:$W$535,,$C555)/$F$523)))</f>
        <v>0</v>
      </c>
      <c r="AB555" s="16">
        <f>IF($F$523="n/a",0,IF(AB$3&lt;=$C555,0,IF(AB$3&gt;($F$523+$C555),INDEX($D$535:$W$535,,$C555)-SUM($D555:AA555),INDEX($D$535:$W$535,,$C555)/$F$523)))</f>
        <v>0</v>
      </c>
      <c r="AC555" s="16">
        <f>IF($F$523="n/a",0,IF(AC$3&lt;=$C555,0,IF(AC$3&gt;($F$523+$C555),INDEX($D$535:$W$535,,$C555)-SUM($D555:AB555),INDEX($D$535:$W$535,,$C555)/$F$523)))</f>
        <v>0</v>
      </c>
      <c r="AD555" s="16">
        <f>IF($F$523="n/a",0,IF(AD$3&lt;=$C555,0,IF(AD$3&gt;($F$523+$C555),INDEX($D$535:$W$535,,$C555)-SUM($D555:AC555),INDEX($D$535:$W$535,,$C555)/$F$523)))</f>
        <v>0</v>
      </c>
      <c r="AE555" s="16">
        <f>IF($F$523="n/a",0,IF(AE$3&lt;=$C555,0,IF(AE$3&gt;($F$523+$C555),INDEX($D$535:$W$535,,$C555)-SUM($D555:AD555),INDEX($D$535:$W$535,,$C555)/$F$523)))</f>
        <v>0</v>
      </c>
      <c r="AF555" s="16">
        <f>IF($F$523="n/a",0,IF(AF$3&lt;=$C555,0,IF(AF$3&gt;($F$523+$C555),INDEX($D$535:$W$535,,$C555)-SUM($D555:AE555),INDEX($D$535:$W$535,,$C555)/$F$523)))</f>
        <v>0</v>
      </c>
      <c r="AG555" s="16">
        <f>IF($F$523="n/a",0,IF(AG$3&lt;=$C555,0,IF(AG$3&gt;($F$523+$C555),INDEX($D$535:$W$535,,$C555)-SUM($D555:AF555),INDEX($D$535:$W$535,,$C555)/$F$523)))</f>
        <v>0</v>
      </c>
      <c r="AH555" s="16">
        <f>IF($F$523="n/a",0,IF(AH$3&lt;=$C555,0,IF(AH$3&gt;($F$523+$C555),INDEX($D$535:$W$535,,$C555)-SUM($D555:AG555),INDEX($D$535:$W$535,,$C555)/$F$523)))</f>
        <v>0</v>
      </c>
      <c r="AI555" s="16">
        <f>IF($F$523="n/a",0,IF(AI$3&lt;=$C555,0,IF(AI$3&gt;($F$523+$C555),INDEX($D$535:$W$535,,$C555)-SUM($D555:AH555),INDEX($D$535:$W$535,,$C555)/$F$523)))</f>
        <v>0</v>
      </c>
      <c r="AJ555" s="16">
        <f>IF($F$523="n/a",0,IF(AJ$3&lt;=$C555,0,IF(AJ$3&gt;($F$523+$C555),INDEX($D$535:$W$535,,$C555)-SUM($D555:AI555),INDEX($D$535:$W$535,,$C555)/$F$523)))</f>
        <v>0</v>
      </c>
      <c r="AK555" s="16">
        <f>IF($F$523="n/a",0,IF(AK$3&lt;=$C555,0,IF(AK$3&gt;($F$523+$C555),INDEX($D$535:$W$535,,$C555)-SUM($D555:AJ555),INDEX($D$535:$W$535,,$C555)/$F$523)))</f>
        <v>0</v>
      </c>
      <c r="AL555" s="16">
        <f>IF($F$523="n/a",0,IF(AL$3&lt;=$C555,0,IF(AL$3&gt;($F$523+$C555),INDEX($D$535:$W$535,,$C555)-SUM($D555:AK555),INDEX($D$535:$W$535,,$C555)/$F$523)))</f>
        <v>0</v>
      </c>
      <c r="AM555" s="16">
        <f>IF($F$523="n/a",0,IF(AM$3&lt;=$C555,0,IF(AM$3&gt;($F$523+$C555),INDEX($D$535:$W$535,,$C555)-SUM($D555:AL555),INDEX($D$535:$W$535,,$C555)/$F$523)))</f>
        <v>0</v>
      </c>
      <c r="AN555" s="16">
        <f>IF($F$523="n/a",0,IF(AN$3&lt;=$C555,0,IF(AN$3&gt;($F$523+$C555),INDEX($D$535:$W$535,,$C555)-SUM($D555:AM555),INDEX($D$535:$W$535,,$C555)/$F$523)))</f>
        <v>0</v>
      </c>
      <c r="AO555" s="16">
        <f>IF($F$523="n/a",0,IF(AO$3&lt;=$C555,0,IF(AO$3&gt;($F$523+$C555),INDEX($D$535:$W$535,,$C555)-SUM($D555:AN555),INDEX($D$535:$W$535,,$C555)/$F$523)))</f>
        <v>0</v>
      </c>
      <c r="AP555" s="16">
        <f>IF($F$523="n/a",0,IF(AP$3&lt;=$C555,0,IF(AP$3&gt;($F$523+$C555),INDEX($D$535:$W$535,,$C555)-SUM($D555:AO555),INDEX($D$535:$W$535,,$C555)/$F$523)))</f>
        <v>0</v>
      </c>
      <c r="AQ555" s="16">
        <f>IF($F$523="n/a",0,IF(AQ$3&lt;=$C555,0,IF(AQ$3&gt;($F$523+$C555),INDEX($D$535:$W$535,,$C555)-SUM($D555:AP555),INDEX($D$535:$W$535,,$C555)/$F$523)))</f>
        <v>0</v>
      </c>
      <c r="AR555" s="16">
        <f>IF($F$523="n/a",0,IF(AR$3&lt;=$C555,0,IF(AR$3&gt;($F$523+$C555),INDEX($D$535:$W$535,,$C555)-SUM($D555:AQ555),INDEX($D$535:$W$535,,$C555)/$F$523)))</f>
        <v>0</v>
      </c>
      <c r="AS555" s="16">
        <f>IF($F$523="n/a",0,IF(AS$3&lt;=$C555,0,IF(AS$3&gt;($F$523+$C555),INDEX($D$535:$W$535,,$C555)-SUM($D555:AR555),INDEX($D$535:$W$535,,$C555)/$F$523)))</f>
        <v>0</v>
      </c>
      <c r="AT555" s="16">
        <f>IF($F$523="n/a",0,IF(AT$3&lt;=$C555,0,IF(AT$3&gt;($F$523+$C555),INDEX($D$535:$W$535,,$C555)-SUM($D555:AS555),INDEX($D$535:$W$535,,$C555)/$F$523)))</f>
        <v>0</v>
      </c>
      <c r="AU555" s="16">
        <f>IF($F$523="n/a",0,IF(AU$3&lt;=$C555,0,IF(AU$3&gt;($F$523+$C555),INDEX($D$535:$W$535,,$C555)-SUM($D555:AT555),INDEX($D$535:$W$535,,$C555)/$F$523)))</f>
        <v>0</v>
      </c>
      <c r="AV555" s="16">
        <f>IF($F$523="n/a",0,IF(AV$3&lt;=$C555,0,IF(AV$3&gt;($F$523+$C555),INDEX($D$535:$W$535,,$C555)-SUM($D555:AU555),INDEX($D$535:$W$535,,$C555)/$F$523)))</f>
        <v>0</v>
      </c>
      <c r="AW555" s="16">
        <f>IF($F$523="n/a",0,IF(AW$3&lt;=$C555,0,IF(AW$3&gt;($F$523+$C555),INDEX($D$535:$W$535,,$C555)-SUM($D555:AV555),INDEX($D$535:$W$535,,$C555)/$F$523)))</f>
        <v>0</v>
      </c>
      <c r="AX555" s="16">
        <f>IF($F$523="n/a",0,IF(AX$3&lt;=$C555,0,IF(AX$3&gt;($F$523+$C555),INDEX($D$535:$W$535,,$C555)-SUM($D555:AW555),INDEX($D$535:$W$535,,$C555)/$F$523)))</f>
        <v>0</v>
      </c>
      <c r="AY555" s="16">
        <f>IF($F$523="n/a",0,IF(AY$3&lt;=$C555,0,IF(AY$3&gt;($F$523+$C555),INDEX($D$535:$W$535,,$C555)-SUM($D555:AX555),INDEX($D$535:$W$535,,$C555)/$F$523)))</f>
        <v>0</v>
      </c>
      <c r="AZ555" s="16">
        <f>IF($F$523="n/a",0,IF(AZ$3&lt;=$C555,0,IF(AZ$3&gt;($F$523+$C555),INDEX($D$535:$W$535,,$C555)-SUM($D555:AY555),INDEX($D$535:$W$535,,$C555)/$F$523)))</f>
        <v>0</v>
      </c>
      <c r="BA555" s="16">
        <f>IF($F$523="n/a",0,IF(BA$3&lt;=$C555,0,IF(BA$3&gt;($F$523+$C555),INDEX($D$535:$W$535,,$C555)-SUM($D555:AZ555),INDEX($D$535:$W$535,,$C555)/$F$523)))</f>
        <v>0</v>
      </c>
      <c r="BB555" s="16">
        <f>IF($F$523="n/a",0,IF(BB$3&lt;=$C555,0,IF(BB$3&gt;($F$523+$C555),INDEX($D$535:$W$535,,$C555)-SUM($D555:BA555),INDEX($D$535:$W$535,,$C555)/$F$523)))</f>
        <v>0</v>
      </c>
      <c r="BC555" s="16">
        <f>IF($F$523="n/a",0,IF(BC$3&lt;=$C555,0,IF(BC$3&gt;($F$523+$C555),INDEX($D$535:$W$535,,$C555)-SUM($D555:BB555),INDEX($D$535:$W$535,,$C555)/$F$523)))</f>
        <v>0</v>
      </c>
      <c r="BD555" s="16">
        <f>IF($F$523="n/a",0,IF(BD$3&lt;=$C555,0,IF(BD$3&gt;($F$523+$C555),INDEX($D$535:$W$535,,$C555)-SUM($D555:BC555),INDEX($D$535:$W$535,,$C555)/$F$523)))</f>
        <v>0</v>
      </c>
      <c r="BE555" s="16">
        <f>IF($F$523="n/a",0,IF(BE$3&lt;=$C555,0,IF(BE$3&gt;($F$523+$C555),INDEX($D$535:$W$535,,$C555)-SUM($D555:BD555),INDEX($D$535:$W$535,,$C555)/$F$523)))</f>
        <v>0</v>
      </c>
      <c r="BF555" s="16">
        <f>IF($F$523="n/a",0,IF(BF$3&lt;=$C555,0,IF(BF$3&gt;($F$523+$C555),INDEX($D$535:$W$535,,$C555)-SUM($D555:BE555),INDEX($D$535:$W$535,,$C555)/$F$523)))</f>
        <v>0</v>
      </c>
      <c r="BG555" s="16">
        <f>IF($F$523="n/a",0,IF(BG$3&lt;=$C555,0,IF(BG$3&gt;($F$523+$C555),INDEX($D$535:$W$535,,$C555)-SUM($D555:BF555),INDEX($D$535:$W$535,,$C555)/$F$523)))</f>
        <v>0</v>
      </c>
      <c r="BH555" s="16">
        <f>IF($F$523="n/a",0,IF(BH$3&lt;=$C555,0,IF(BH$3&gt;($F$523+$C555),INDEX($D$535:$W$535,,$C555)-SUM($D555:BG555),INDEX($D$535:$W$535,,$C555)/$F$523)))</f>
        <v>0</v>
      </c>
      <c r="BI555" s="16">
        <f>IF($F$523="n/a",0,IF(BI$3&lt;=$C555,0,IF(BI$3&gt;($F$523+$C555),INDEX($D$535:$W$535,,$C555)-SUM($D555:BH555),INDEX($D$535:$W$535,,$C555)/$F$523)))</f>
        <v>0</v>
      </c>
      <c r="BJ555" s="16">
        <f>IF($F$523="n/a",0,IF(BJ$3&lt;=$C555,0,IF(BJ$3&gt;($F$523+$C555),INDEX($D$535:$W$535,,$C555)-SUM($D555:BI555),INDEX($D$535:$W$535,,$C555)/$F$523)))</f>
        <v>0</v>
      </c>
      <c r="BK555" s="16">
        <f>IF($F$523="n/a",0,IF(BK$3&lt;=$C555,0,IF(BK$3&gt;($F$523+$C555),INDEX($D$535:$W$535,,$C555)-SUM($D555:BJ555),INDEX($D$535:$W$535,,$C555)/$F$523)))</f>
        <v>0</v>
      </c>
    </row>
    <row r="556" spans="2:63" hidden="1" outlineLevel="1" x14ac:dyDescent="0.3">
      <c r="B556" s="15">
        <v>2031</v>
      </c>
      <c r="C556">
        <v>19</v>
      </c>
      <c r="E556" s="16">
        <f>IF($F$523="n/a",0,IF(E$3&lt;=$C556,0,IF(E$3&gt;($F$523+$C556),INDEX($D$535:$W$535,,$C556)-SUM($D556:D556),INDEX($D$535:$W$535,,$C556)/$F$523)))</f>
        <v>0</v>
      </c>
      <c r="F556" s="16">
        <f>IF($F$523="n/a",0,IF(F$3&lt;=$C556,0,IF(F$3&gt;($F$523+$C556),INDEX($D$535:$W$535,,$C556)-SUM($D556:E556),INDEX($D$535:$W$535,,$C556)/$F$523)))</f>
        <v>0</v>
      </c>
      <c r="G556" s="16">
        <f>IF($F$523="n/a",0,IF(G$3&lt;=$C556,0,IF(G$3&gt;($F$523+$C556),INDEX($D$535:$W$535,,$C556)-SUM($D556:F556),INDEX($D$535:$W$535,,$C556)/$F$523)))</f>
        <v>0</v>
      </c>
      <c r="H556" s="21">
        <f>IF($F$523="n/a",0,IF(H$3&lt;=$C556,0,IF(H$3&gt;($F$523+$C556),INDEX($D$535:$W$535,,$C556)-SUM($D556:G556),INDEX($D$535:$W$535,,$C556)/$F$523)))</f>
        <v>0</v>
      </c>
      <c r="I556" s="43">
        <f>IF($F$523="n/a",0,IF(I$3&lt;=$C556,0,IF(I$3&gt;($F$523+$C556),INDEX($D$535:$W$535,,$C556)-SUM($D556:H556),INDEX($D$535:$W$535,,$C556)/$F$523)))</f>
        <v>0</v>
      </c>
      <c r="J556" s="16">
        <f>IF($F$523="n/a",0,IF(J$3&lt;=$C556,0,IF(J$3&gt;($F$523+$C556),INDEX($D$535:$W$535,,$C556)-SUM($D556:I556),INDEX($D$535:$W$535,,$C556)/$F$523)))</f>
        <v>0</v>
      </c>
      <c r="K556" s="16">
        <f>IF($F$523="n/a",0,IF(K$3&lt;=$C556,0,IF(K$3&gt;($F$523+$C556),INDEX($D$535:$W$535,,$C556)-SUM($D556:J556),INDEX($D$535:$W$535,,$C556)/$F$523)))</f>
        <v>0</v>
      </c>
      <c r="L556" s="16">
        <f>IF($F$523="n/a",0,IF(L$3&lt;=$C556,0,IF(L$3&gt;($F$523+$C556),INDEX($D$535:$W$535,,$C556)-SUM($D556:K556),INDEX($D$535:$W$535,,$C556)/$F$523)))</f>
        <v>0</v>
      </c>
      <c r="M556" s="16">
        <f>IF($F$523="n/a",0,IF(M$3&lt;=$C556,0,IF(M$3&gt;($F$523+$C556),INDEX($D$535:$W$535,,$C556)-SUM($D556:L556),INDEX($D$535:$W$535,,$C556)/$F$523)))</f>
        <v>0</v>
      </c>
      <c r="N556" s="16">
        <f>IF($F$523="n/a",0,IF(N$3&lt;=$C556,0,IF(N$3&gt;($F$523+$C556),INDEX($D$535:$W$535,,$C556)-SUM($D556:M556),INDEX($D$535:$W$535,,$C556)/$F$523)))</f>
        <v>0</v>
      </c>
      <c r="O556" s="16">
        <f>IF($F$523="n/a",0,IF(O$3&lt;=$C556,0,IF(O$3&gt;($F$523+$C556),INDEX($D$535:$W$535,,$C556)-SUM($D556:N556),INDEX($D$535:$W$535,,$C556)/$F$523)))</f>
        <v>0</v>
      </c>
      <c r="P556" s="16">
        <f>IF($F$523="n/a",0,IF(P$3&lt;=$C556,0,IF(P$3&gt;($F$523+$C556),INDEX($D$535:$W$535,,$C556)-SUM($D556:O556),INDEX($D$535:$W$535,,$C556)/$F$523)))</f>
        <v>0</v>
      </c>
      <c r="Q556" s="16">
        <f>IF($F$523="n/a",0,IF(Q$3&lt;=$C556,0,IF(Q$3&gt;($F$523+$C556),INDEX($D$535:$W$535,,$C556)-SUM($D556:P556),INDEX($D$535:$W$535,,$C556)/$F$523)))</f>
        <v>0</v>
      </c>
      <c r="R556" s="16">
        <f>IF($F$523="n/a",0,IF(R$3&lt;=$C556,0,IF(R$3&gt;($F$523+$C556),INDEX($D$535:$W$535,,$C556)-SUM($D556:Q556),INDEX($D$535:$W$535,,$C556)/$F$523)))</f>
        <v>0</v>
      </c>
      <c r="S556" s="16">
        <f>IF($F$523="n/a",0,IF(S$3&lt;=$C556,0,IF(S$3&gt;($F$523+$C556),INDEX($D$535:$W$535,,$C556)-SUM($D556:R556),INDEX($D$535:$W$535,,$C556)/$F$523)))</f>
        <v>0</v>
      </c>
      <c r="T556" s="16">
        <f>IF($F$523="n/a",0,IF(T$3&lt;=$C556,0,IF(T$3&gt;($F$523+$C556),INDEX($D$535:$W$535,,$C556)-SUM($D556:S556),INDEX($D$535:$W$535,,$C556)/$F$523)))</f>
        <v>0</v>
      </c>
      <c r="U556" s="16">
        <f>IF($F$523="n/a",0,IF(U$3&lt;=$C556,0,IF(U$3&gt;($F$523+$C556),INDEX($D$535:$W$535,,$C556)-SUM($D556:T556),INDEX($D$535:$W$535,,$C556)/$F$523)))</f>
        <v>0</v>
      </c>
      <c r="V556" s="16">
        <f>IF($F$523="n/a",0,IF(V$3&lt;=$C556,0,IF(V$3&gt;($F$523+$C556),INDEX($D$535:$W$535,,$C556)-SUM($D556:U556),INDEX($D$535:$W$535,,$C556)/$F$523)))</f>
        <v>0</v>
      </c>
      <c r="W556" s="16">
        <f>IF($F$523="n/a",0,IF(W$3&lt;=$C556,0,IF(W$3&gt;($F$523+$C556),INDEX($D$535:$W$535,,$C556)-SUM($D556:V556),INDEX($D$535:$W$535,,$C556)/$F$523)))</f>
        <v>0</v>
      </c>
      <c r="X556" s="16">
        <f>IF($F$523="n/a",0,IF(X$3&lt;=$C556,0,IF(X$3&gt;($F$523+$C556),INDEX($D$535:$W$535,,$C556)-SUM($D556:W556),INDEX($D$535:$W$535,,$C556)/$F$523)))</f>
        <v>0</v>
      </c>
      <c r="Y556" s="16">
        <f>IF($F$523="n/a",0,IF(Y$3&lt;=$C556,0,IF(Y$3&gt;($F$523+$C556),INDEX($D$535:$W$535,,$C556)-SUM($D556:X556),INDEX($D$535:$W$535,,$C556)/$F$523)))</f>
        <v>0</v>
      </c>
      <c r="Z556" s="16">
        <f>IF($F$523="n/a",0,IF(Z$3&lt;=$C556,0,IF(Z$3&gt;($F$523+$C556),INDEX($D$535:$W$535,,$C556)-SUM($D556:Y556),INDEX($D$535:$W$535,,$C556)/$F$523)))</f>
        <v>0</v>
      </c>
      <c r="AA556" s="16">
        <f>IF($F$523="n/a",0,IF(AA$3&lt;=$C556,0,IF(AA$3&gt;($F$523+$C556),INDEX($D$535:$W$535,,$C556)-SUM($D556:Z556),INDEX($D$535:$W$535,,$C556)/$F$523)))</f>
        <v>0</v>
      </c>
      <c r="AB556" s="16">
        <f>IF($F$523="n/a",0,IF(AB$3&lt;=$C556,0,IF(AB$3&gt;($F$523+$C556),INDEX($D$535:$W$535,,$C556)-SUM($D556:AA556),INDEX($D$535:$W$535,,$C556)/$F$523)))</f>
        <v>0</v>
      </c>
      <c r="AC556" s="16">
        <f>IF($F$523="n/a",0,IF(AC$3&lt;=$C556,0,IF(AC$3&gt;($F$523+$C556),INDEX($D$535:$W$535,,$C556)-SUM($D556:AB556),INDEX($D$535:$W$535,,$C556)/$F$523)))</f>
        <v>0</v>
      </c>
      <c r="AD556" s="16">
        <f>IF($F$523="n/a",0,IF(AD$3&lt;=$C556,0,IF(AD$3&gt;($F$523+$C556),INDEX($D$535:$W$535,,$C556)-SUM($D556:AC556),INDEX($D$535:$W$535,,$C556)/$F$523)))</f>
        <v>0</v>
      </c>
      <c r="AE556" s="16">
        <f>IF($F$523="n/a",0,IF(AE$3&lt;=$C556,0,IF(AE$3&gt;($F$523+$C556),INDEX($D$535:$W$535,,$C556)-SUM($D556:AD556),INDEX($D$535:$W$535,,$C556)/$F$523)))</f>
        <v>0</v>
      </c>
      <c r="AF556" s="16">
        <f>IF($F$523="n/a",0,IF(AF$3&lt;=$C556,0,IF(AF$3&gt;($F$523+$C556),INDEX($D$535:$W$535,,$C556)-SUM($D556:AE556),INDEX($D$535:$W$535,,$C556)/$F$523)))</f>
        <v>0</v>
      </c>
      <c r="AG556" s="16">
        <f>IF($F$523="n/a",0,IF(AG$3&lt;=$C556,0,IF(AG$3&gt;($F$523+$C556),INDEX($D$535:$W$535,,$C556)-SUM($D556:AF556),INDEX($D$535:$W$535,,$C556)/$F$523)))</f>
        <v>0</v>
      </c>
      <c r="AH556" s="16">
        <f>IF($F$523="n/a",0,IF(AH$3&lt;=$C556,0,IF(AH$3&gt;($F$523+$C556),INDEX($D$535:$W$535,,$C556)-SUM($D556:AG556),INDEX($D$535:$W$535,,$C556)/$F$523)))</f>
        <v>0</v>
      </c>
      <c r="AI556" s="16">
        <f>IF($F$523="n/a",0,IF(AI$3&lt;=$C556,0,IF(AI$3&gt;($F$523+$C556),INDEX($D$535:$W$535,,$C556)-SUM($D556:AH556),INDEX($D$535:$W$535,,$C556)/$F$523)))</f>
        <v>0</v>
      </c>
      <c r="AJ556" s="16">
        <f>IF($F$523="n/a",0,IF(AJ$3&lt;=$C556,0,IF(AJ$3&gt;($F$523+$C556),INDEX($D$535:$W$535,,$C556)-SUM($D556:AI556),INDEX($D$535:$W$535,,$C556)/$F$523)))</f>
        <v>0</v>
      </c>
      <c r="AK556" s="16">
        <f>IF($F$523="n/a",0,IF(AK$3&lt;=$C556,0,IF(AK$3&gt;($F$523+$C556),INDEX($D$535:$W$535,,$C556)-SUM($D556:AJ556),INDEX($D$535:$W$535,,$C556)/$F$523)))</f>
        <v>0</v>
      </c>
      <c r="AL556" s="16">
        <f>IF($F$523="n/a",0,IF(AL$3&lt;=$C556,0,IF(AL$3&gt;($F$523+$C556),INDEX($D$535:$W$535,,$C556)-SUM($D556:AK556),INDEX($D$535:$W$535,,$C556)/$F$523)))</f>
        <v>0</v>
      </c>
      <c r="AM556" s="16">
        <f>IF($F$523="n/a",0,IF(AM$3&lt;=$C556,0,IF(AM$3&gt;($F$523+$C556),INDEX($D$535:$W$535,,$C556)-SUM($D556:AL556),INDEX($D$535:$W$535,,$C556)/$F$523)))</f>
        <v>0</v>
      </c>
      <c r="AN556" s="16">
        <f>IF($F$523="n/a",0,IF(AN$3&lt;=$C556,0,IF(AN$3&gt;($F$523+$C556),INDEX($D$535:$W$535,,$C556)-SUM($D556:AM556),INDEX($D$535:$W$535,,$C556)/$F$523)))</f>
        <v>0</v>
      </c>
      <c r="AO556" s="16">
        <f>IF($F$523="n/a",0,IF(AO$3&lt;=$C556,0,IF(AO$3&gt;($F$523+$C556),INDEX($D$535:$W$535,,$C556)-SUM($D556:AN556),INDEX($D$535:$W$535,,$C556)/$F$523)))</f>
        <v>0</v>
      </c>
      <c r="AP556" s="16">
        <f>IF($F$523="n/a",0,IF(AP$3&lt;=$C556,0,IF(AP$3&gt;($F$523+$C556),INDEX($D$535:$W$535,,$C556)-SUM($D556:AO556),INDEX($D$535:$W$535,,$C556)/$F$523)))</f>
        <v>0</v>
      </c>
      <c r="AQ556" s="16">
        <f>IF($F$523="n/a",0,IF(AQ$3&lt;=$C556,0,IF(AQ$3&gt;($F$523+$C556),INDEX($D$535:$W$535,,$C556)-SUM($D556:AP556),INDEX($D$535:$W$535,,$C556)/$F$523)))</f>
        <v>0</v>
      </c>
      <c r="AR556" s="16">
        <f>IF($F$523="n/a",0,IF(AR$3&lt;=$C556,0,IF(AR$3&gt;($F$523+$C556),INDEX($D$535:$W$535,,$C556)-SUM($D556:AQ556),INDEX($D$535:$W$535,,$C556)/$F$523)))</f>
        <v>0</v>
      </c>
      <c r="AS556" s="16">
        <f>IF($F$523="n/a",0,IF(AS$3&lt;=$C556,0,IF(AS$3&gt;($F$523+$C556),INDEX($D$535:$W$535,,$C556)-SUM($D556:AR556),INDEX($D$535:$W$535,,$C556)/$F$523)))</f>
        <v>0</v>
      </c>
      <c r="AT556" s="16">
        <f>IF($F$523="n/a",0,IF(AT$3&lt;=$C556,0,IF(AT$3&gt;($F$523+$C556),INDEX($D$535:$W$535,,$C556)-SUM($D556:AS556),INDEX($D$535:$W$535,,$C556)/$F$523)))</f>
        <v>0</v>
      </c>
      <c r="AU556" s="16">
        <f>IF($F$523="n/a",0,IF(AU$3&lt;=$C556,0,IF(AU$3&gt;($F$523+$C556),INDEX($D$535:$W$535,,$C556)-SUM($D556:AT556),INDEX($D$535:$W$535,,$C556)/$F$523)))</f>
        <v>0</v>
      </c>
      <c r="AV556" s="16">
        <f>IF($F$523="n/a",0,IF(AV$3&lt;=$C556,0,IF(AV$3&gt;($F$523+$C556),INDEX($D$535:$W$535,,$C556)-SUM($D556:AU556),INDEX($D$535:$W$535,,$C556)/$F$523)))</f>
        <v>0</v>
      </c>
      <c r="AW556" s="16">
        <f>IF($F$523="n/a",0,IF(AW$3&lt;=$C556,0,IF(AW$3&gt;($F$523+$C556),INDEX($D$535:$W$535,,$C556)-SUM($D556:AV556),INDEX($D$535:$W$535,,$C556)/$F$523)))</f>
        <v>0</v>
      </c>
      <c r="AX556" s="16">
        <f>IF($F$523="n/a",0,IF(AX$3&lt;=$C556,0,IF(AX$3&gt;($F$523+$C556),INDEX($D$535:$W$535,,$C556)-SUM($D556:AW556),INDEX($D$535:$W$535,,$C556)/$F$523)))</f>
        <v>0</v>
      </c>
      <c r="AY556" s="16">
        <f>IF($F$523="n/a",0,IF(AY$3&lt;=$C556,0,IF(AY$3&gt;($F$523+$C556),INDEX($D$535:$W$535,,$C556)-SUM($D556:AX556),INDEX($D$535:$W$535,,$C556)/$F$523)))</f>
        <v>0</v>
      </c>
      <c r="AZ556" s="16">
        <f>IF($F$523="n/a",0,IF(AZ$3&lt;=$C556,0,IF(AZ$3&gt;($F$523+$C556),INDEX($D$535:$W$535,,$C556)-SUM($D556:AY556),INDEX($D$535:$W$535,,$C556)/$F$523)))</f>
        <v>0</v>
      </c>
      <c r="BA556" s="16">
        <f>IF($F$523="n/a",0,IF(BA$3&lt;=$C556,0,IF(BA$3&gt;($F$523+$C556),INDEX($D$535:$W$535,,$C556)-SUM($D556:AZ556),INDEX($D$535:$W$535,,$C556)/$F$523)))</f>
        <v>0</v>
      </c>
      <c r="BB556" s="16">
        <f>IF($F$523="n/a",0,IF(BB$3&lt;=$C556,0,IF(BB$3&gt;($F$523+$C556),INDEX($D$535:$W$535,,$C556)-SUM($D556:BA556),INDEX($D$535:$W$535,,$C556)/$F$523)))</f>
        <v>0</v>
      </c>
      <c r="BC556" s="16">
        <f>IF($F$523="n/a",0,IF(BC$3&lt;=$C556,0,IF(BC$3&gt;($F$523+$C556),INDEX($D$535:$W$535,,$C556)-SUM($D556:BB556),INDEX($D$535:$W$535,,$C556)/$F$523)))</f>
        <v>0</v>
      </c>
      <c r="BD556" s="16">
        <f>IF($F$523="n/a",0,IF(BD$3&lt;=$C556,0,IF(BD$3&gt;($F$523+$C556),INDEX($D$535:$W$535,,$C556)-SUM($D556:BC556),INDEX($D$535:$W$535,,$C556)/$F$523)))</f>
        <v>0</v>
      </c>
      <c r="BE556" s="16">
        <f>IF($F$523="n/a",0,IF(BE$3&lt;=$C556,0,IF(BE$3&gt;($F$523+$C556),INDEX($D$535:$W$535,,$C556)-SUM($D556:BD556),INDEX($D$535:$W$535,,$C556)/$F$523)))</f>
        <v>0</v>
      </c>
      <c r="BF556" s="16">
        <f>IF($F$523="n/a",0,IF(BF$3&lt;=$C556,0,IF(BF$3&gt;($F$523+$C556),INDEX($D$535:$W$535,,$C556)-SUM($D556:BE556),INDEX($D$535:$W$535,,$C556)/$F$523)))</f>
        <v>0</v>
      </c>
      <c r="BG556" s="16">
        <f>IF($F$523="n/a",0,IF(BG$3&lt;=$C556,0,IF(BG$3&gt;($F$523+$C556),INDEX($D$535:$W$535,,$C556)-SUM($D556:BF556),INDEX($D$535:$W$535,,$C556)/$F$523)))</f>
        <v>0</v>
      </c>
      <c r="BH556" s="16">
        <f>IF($F$523="n/a",0,IF(BH$3&lt;=$C556,0,IF(BH$3&gt;($F$523+$C556),INDEX($D$535:$W$535,,$C556)-SUM($D556:BG556),INDEX($D$535:$W$535,,$C556)/$F$523)))</f>
        <v>0</v>
      </c>
      <c r="BI556" s="16">
        <f>IF($F$523="n/a",0,IF(BI$3&lt;=$C556,0,IF(BI$3&gt;($F$523+$C556),INDEX($D$535:$W$535,,$C556)-SUM($D556:BH556),INDEX($D$535:$W$535,,$C556)/$F$523)))</f>
        <v>0</v>
      </c>
      <c r="BJ556" s="16">
        <f>IF($F$523="n/a",0,IF(BJ$3&lt;=$C556,0,IF(BJ$3&gt;($F$523+$C556),INDEX($D$535:$W$535,,$C556)-SUM($D556:BI556),INDEX($D$535:$W$535,,$C556)/$F$523)))</f>
        <v>0</v>
      </c>
      <c r="BK556" s="16">
        <f>IF($F$523="n/a",0,IF(BK$3&lt;=$C556,0,IF(BK$3&gt;($F$523+$C556),INDEX($D$535:$W$535,,$C556)-SUM($D556:BJ556),INDEX($D$535:$W$535,,$C556)/$F$523)))</f>
        <v>0</v>
      </c>
    </row>
    <row r="557" spans="2:63" hidden="1" outlineLevel="1" x14ac:dyDescent="0.3">
      <c r="B557" s="15">
        <v>2032</v>
      </c>
      <c r="C557">
        <v>20</v>
      </c>
      <c r="E557" s="16">
        <f>IF($F$523="n/a",0,IF(E$3&lt;=$C557,0,IF(E$3&gt;($F$523+$C557),INDEX($D$535:$W$535,,$C557)-SUM($D557:D557),INDEX($D$535:$W$535,,$C557)/$F$523)))</f>
        <v>0</v>
      </c>
      <c r="F557" s="16">
        <f>IF($F$523="n/a",0,IF(F$3&lt;=$C557,0,IF(F$3&gt;($F$523+$C557),INDEX($D$535:$W$535,,$C557)-SUM($D557:E557),INDEX($D$535:$W$535,,$C557)/$F$523)))</f>
        <v>0</v>
      </c>
      <c r="G557" s="16">
        <f>IF($F$523="n/a",0,IF(G$3&lt;=$C557,0,IF(G$3&gt;($F$523+$C557),INDEX($D$535:$W$535,,$C557)-SUM($D557:F557),INDEX($D$535:$W$535,,$C557)/$F$523)))</f>
        <v>0</v>
      </c>
      <c r="H557" s="21">
        <f>IF($F$523="n/a",0,IF(H$3&lt;=$C557,0,IF(H$3&gt;($F$523+$C557),INDEX($D$535:$W$535,,$C557)-SUM($D557:G557),INDEX($D$535:$W$535,,$C557)/$F$523)))</f>
        <v>0</v>
      </c>
      <c r="I557" s="43">
        <f>IF($F$523="n/a",0,IF(I$3&lt;=$C557,0,IF(I$3&gt;($F$523+$C557),INDEX($D$535:$W$535,,$C557)-SUM($D557:H557),INDEX($D$535:$W$535,,$C557)/$F$523)))</f>
        <v>0</v>
      </c>
      <c r="J557" s="16">
        <f>IF($F$523="n/a",0,IF(J$3&lt;=$C557,0,IF(J$3&gt;($F$523+$C557),INDEX($D$535:$W$535,,$C557)-SUM($D557:I557),INDEX($D$535:$W$535,,$C557)/$F$523)))</f>
        <v>0</v>
      </c>
      <c r="K557" s="16">
        <f>IF($F$523="n/a",0,IF(K$3&lt;=$C557,0,IF(K$3&gt;($F$523+$C557),INDEX($D$535:$W$535,,$C557)-SUM($D557:J557),INDEX($D$535:$W$535,,$C557)/$F$523)))</f>
        <v>0</v>
      </c>
      <c r="L557" s="16">
        <f>IF($F$523="n/a",0,IF(L$3&lt;=$C557,0,IF(L$3&gt;($F$523+$C557),INDEX($D$535:$W$535,,$C557)-SUM($D557:K557),INDEX($D$535:$W$535,,$C557)/$F$523)))</f>
        <v>0</v>
      </c>
      <c r="M557" s="16">
        <f>IF($F$523="n/a",0,IF(M$3&lt;=$C557,0,IF(M$3&gt;($F$523+$C557),INDEX($D$535:$W$535,,$C557)-SUM($D557:L557),INDEX($D$535:$W$535,,$C557)/$F$523)))</f>
        <v>0</v>
      </c>
      <c r="N557" s="16">
        <f>IF($F$523="n/a",0,IF(N$3&lt;=$C557,0,IF(N$3&gt;($F$523+$C557),INDEX($D$535:$W$535,,$C557)-SUM($D557:M557),INDEX($D$535:$W$535,,$C557)/$F$523)))</f>
        <v>0</v>
      </c>
      <c r="O557" s="16">
        <f>IF($F$523="n/a",0,IF(O$3&lt;=$C557,0,IF(O$3&gt;($F$523+$C557),INDEX($D$535:$W$535,,$C557)-SUM($D557:N557),INDEX($D$535:$W$535,,$C557)/$F$523)))</f>
        <v>0</v>
      </c>
      <c r="P557" s="16">
        <f>IF($F$523="n/a",0,IF(P$3&lt;=$C557,0,IF(P$3&gt;($F$523+$C557),INDEX($D$535:$W$535,,$C557)-SUM($D557:O557),INDEX($D$535:$W$535,,$C557)/$F$523)))</f>
        <v>0</v>
      </c>
      <c r="Q557" s="16">
        <f>IF($F$523="n/a",0,IF(Q$3&lt;=$C557,0,IF(Q$3&gt;($F$523+$C557),INDEX($D$535:$W$535,,$C557)-SUM($D557:P557),INDEX($D$535:$W$535,,$C557)/$F$523)))</f>
        <v>0</v>
      </c>
      <c r="R557" s="16">
        <f>IF($F$523="n/a",0,IF(R$3&lt;=$C557,0,IF(R$3&gt;($F$523+$C557),INDEX($D$535:$W$535,,$C557)-SUM($D557:Q557),INDEX($D$535:$W$535,,$C557)/$F$523)))</f>
        <v>0</v>
      </c>
      <c r="S557" s="16">
        <f>IF($F$523="n/a",0,IF(S$3&lt;=$C557,0,IF(S$3&gt;($F$523+$C557),INDEX($D$535:$W$535,,$C557)-SUM($D557:R557),INDEX($D$535:$W$535,,$C557)/$F$523)))</f>
        <v>0</v>
      </c>
      <c r="T557" s="16">
        <f>IF($F$523="n/a",0,IF(T$3&lt;=$C557,0,IF(T$3&gt;($F$523+$C557),INDEX($D$535:$W$535,,$C557)-SUM($D557:S557),INDEX($D$535:$W$535,,$C557)/$F$523)))</f>
        <v>0</v>
      </c>
      <c r="U557" s="16">
        <f>IF($F$523="n/a",0,IF(U$3&lt;=$C557,0,IF(U$3&gt;($F$523+$C557),INDEX($D$535:$W$535,,$C557)-SUM($D557:T557),INDEX($D$535:$W$535,,$C557)/$F$523)))</f>
        <v>0</v>
      </c>
      <c r="V557" s="16">
        <f>IF($F$523="n/a",0,IF(V$3&lt;=$C557,0,IF(V$3&gt;($F$523+$C557),INDEX($D$535:$W$535,,$C557)-SUM($D557:U557),INDEX($D$535:$W$535,,$C557)/$F$523)))</f>
        <v>0</v>
      </c>
      <c r="W557" s="16">
        <f>IF($F$523="n/a",0,IF(W$3&lt;=$C557,0,IF(W$3&gt;($F$523+$C557),INDEX($D$535:$W$535,,$C557)-SUM($D557:V557),INDEX($D$535:$W$535,,$C557)/$F$523)))</f>
        <v>0</v>
      </c>
      <c r="X557" s="16">
        <f>IF($F$523="n/a",0,IF(X$3&lt;=$C557,0,IF(X$3&gt;($F$523+$C557),INDEX($D$535:$W$535,,$C557)-SUM($D557:W557),INDEX($D$535:$W$535,,$C557)/$F$523)))</f>
        <v>0</v>
      </c>
      <c r="Y557" s="16">
        <f>IF($F$523="n/a",0,IF(Y$3&lt;=$C557,0,IF(Y$3&gt;($F$523+$C557),INDEX($D$535:$W$535,,$C557)-SUM($D557:X557),INDEX($D$535:$W$535,,$C557)/$F$523)))</f>
        <v>0</v>
      </c>
      <c r="Z557" s="16">
        <f>IF($F$523="n/a",0,IF(Z$3&lt;=$C557,0,IF(Z$3&gt;($F$523+$C557),INDEX($D$535:$W$535,,$C557)-SUM($D557:Y557),INDEX($D$535:$W$535,,$C557)/$F$523)))</f>
        <v>0</v>
      </c>
      <c r="AA557" s="16">
        <f>IF($F$523="n/a",0,IF(AA$3&lt;=$C557,0,IF(AA$3&gt;($F$523+$C557),INDEX($D$535:$W$535,,$C557)-SUM($D557:Z557),INDEX($D$535:$W$535,,$C557)/$F$523)))</f>
        <v>0</v>
      </c>
      <c r="AB557" s="16">
        <f>IF($F$523="n/a",0,IF(AB$3&lt;=$C557,0,IF(AB$3&gt;($F$523+$C557),INDEX($D$535:$W$535,,$C557)-SUM($D557:AA557),INDEX($D$535:$W$535,,$C557)/$F$523)))</f>
        <v>0</v>
      </c>
      <c r="AC557" s="16">
        <f>IF($F$523="n/a",0,IF(AC$3&lt;=$C557,0,IF(AC$3&gt;($F$523+$C557),INDEX($D$535:$W$535,,$C557)-SUM($D557:AB557),INDEX($D$535:$W$535,,$C557)/$F$523)))</f>
        <v>0</v>
      </c>
      <c r="AD557" s="16">
        <f>IF($F$523="n/a",0,IF(AD$3&lt;=$C557,0,IF(AD$3&gt;($F$523+$C557),INDEX($D$535:$W$535,,$C557)-SUM($D557:AC557),INDEX($D$535:$W$535,,$C557)/$F$523)))</f>
        <v>0</v>
      </c>
      <c r="AE557" s="16">
        <f>IF($F$523="n/a",0,IF(AE$3&lt;=$C557,0,IF(AE$3&gt;($F$523+$C557),INDEX($D$535:$W$535,,$C557)-SUM($D557:AD557),INDEX($D$535:$W$535,,$C557)/$F$523)))</f>
        <v>0</v>
      </c>
      <c r="AF557" s="16">
        <f>IF($F$523="n/a",0,IF(AF$3&lt;=$C557,0,IF(AF$3&gt;($F$523+$C557),INDEX($D$535:$W$535,,$C557)-SUM($D557:AE557),INDEX($D$535:$W$535,,$C557)/$F$523)))</f>
        <v>0</v>
      </c>
      <c r="AG557" s="16">
        <f>IF($F$523="n/a",0,IF(AG$3&lt;=$C557,0,IF(AG$3&gt;($F$523+$C557),INDEX($D$535:$W$535,,$C557)-SUM($D557:AF557),INDEX($D$535:$W$535,,$C557)/$F$523)))</f>
        <v>0</v>
      </c>
      <c r="AH557" s="16">
        <f>IF($F$523="n/a",0,IF(AH$3&lt;=$C557,0,IF(AH$3&gt;($F$523+$C557),INDEX($D$535:$W$535,,$C557)-SUM($D557:AG557),INDEX($D$535:$W$535,,$C557)/$F$523)))</f>
        <v>0</v>
      </c>
      <c r="AI557" s="16">
        <f>IF($F$523="n/a",0,IF(AI$3&lt;=$C557,0,IF(AI$3&gt;($F$523+$C557),INDEX($D$535:$W$535,,$C557)-SUM($D557:AH557),INDEX($D$535:$W$535,,$C557)/$F$523)))</f>
        <v>0</v>
      </c>
      <c r="AJ557" s="16">
        <f>IF($F$523="n/a",0,IF(AJ$3&lt;=$C557,0,IF(AJ$3&gt;($F$523+$C557),INDEX($D$535:$W$535,,$C557)-SUM($D557:AI557),INDEX($D$535:$W$535,,$C557)/$F$523)))</f>
        <v>0</v>
      </c>
      <c r="AK557" s="16">
        <f>IF($F$523="n/a",0,IF(AK$3&lt;=$C557,0,IF(AK$3&gt;($F$523+$C557),INDEX($D$535:$W$535,,$C557)-SUM($D557:AJ557),INDEX($D$535:$W$535,,$C557)/$F$523)))</f>
        <v>0</v>
      </c>
      <c r="AL557" s="16">
        <f>IF($F$523="n/a",0,IF(AL$3&lt;=$C557,0,IF(AL$3&gt;($F$523+$C557),INDEX($D$535:$W$535,,$C557)-SUM($D557:AK557),INDEX($D$535:$W$535,,$C557)/$F$523)))</f>
        <v>0</v>
      </c>
      <c r="AM557" s="16">
        <f>IF($F$523="n/a",0,IF(AM$3&lt;=$C557,0,IF(AM$3&gt;($F$523+$C557),INDEX($D$535:$W$535,,$C557)-SUM($D557:AL557),INDEX($D$535:$W$535,,$C557)/$F$523)))</f>
        <v>0</v>
      </c>
      <c r="AN557" s="16">
        <f>IF($F$523="n/a",0,IF(AN$3&lt;=$C557,0,IF(AN$3&gt;($F$523+$C557),INDEX($D$535:$W$535,,$C557)-SUM($D557:AM557),INDEX($D$535:$W$535,,$C557)/$F$523)))</f>
        <v>0</v>
      </c>
      <c r="AO557" s="16">
        <f>IF($F$523="n/a",0,IF(AO$3&lt;=$C557,0,IF(AO$3&gt;($F$523+$C557),INDEX($D$535:$W$535,,$C557)-SUM($D557:AN557),INDEX($D$535:$W$535,,$C557)/$F$523)))</f>
        <v>0</v>
      </c>
      <c r="AP557" s="16">
        <f>IF($F$523="n/a",0,IF(AP$3&lt;=$C557,0,IF(AP$3&gt;($F$523+$C557),INDEX($D$535:$W$535,,$C557)-SUM($D557:AO557),INDEX($D$535:$W$535,,$C557)/$F$523)))</f>
        <v>0</v>
      </c>
      <c r="AQ557" s="16">
        <f>IF($F$523="n/a",0,IF(AQ$3&lt;=$C557,0,IF(AQ$3&gt;($F$523+$C557),INDEX($D$535:$W$535,,$C557)-SUM($D557:AP557),INDEX($D$535:$W$535,,$C557)/$F$523)))</f>
        <v>0</v>
      </c>
      <c r="AR557" s="16">
        <f>IF($F$523="n/a",0,IF(AR$3&lt;=$C557,0,IF(AR$3&gt;($F$523+$C557),INDEX($D$535:$W$535,,$C557)-SUM($D557:AQ557),INDEX($D$535:$W$535,,$C557)/$F$523)))</f>
        <v>0</v>
      </c>
      <c r="AS557" s="16">
        <f>IF($F$523="n/a",0,IF(AS$3&lt;=$C557,0,IF(AS$3&gt;($F$523+$C557),INDEX($D$535:$W$535,,$C557)-SUM($D557:AR557),INDEX($D$535:$W$535,,$C557)/$F$523)))</f>
        <v>0</v>
      </c>
      <c r="AT557" s="16">
        <f>IF($F$523="n/a",0,IF(AT$3&lt;=$C557,0,IF(AT$3&gt;($F$523+$C557),INDEX($D$535:$W$535,,$C557)-SUM($D557:AS557),INDEX($D$535:$W$535,,$C557)/$F$523)))</f>
        <v>0</v>
      </c>
      <c r="AU557" s="16">
        <f>IF($F$523="n/a",0,IF(AU$3&lt;=$C557,0,IF(AU$3&gt;($F$523+$C557),INDEX($D$535:$W$535,,$C557)-SUM($D557:AT557),INDEX($D$535:$W$535,,$C557)/$F$523)))</f>
        <v>0</v>
      </c>
      <c r="AV557" s="16">
        <f>IF($F$523="n/a",0,IF(AV$3&lt;=$C557,0,IF(AV$3&gt;($F$523+$C557),INDEX($D$535:$W$535,,$C557)-SUM($D557:AU557),INDEX($D$535:$W$535,,$C557)/$F$523)))</f>
        <v>0</v>
      </c>
      <c r="AW557" s="16">
        <f>IF($F$523="n/a",0,IF(AW$3&lt;=$C557,0,IF(AW$3&gt;($F$523+$C557),INDEX($D$535:$W$535,,$C557)-SUM($D557:AV557),INDEX($D$535:$W$535,,$C557)/$F$523)))</f>
        <v>0</v>
      </c>
      <c r="AX557" s="16">
        <f>IF($F$523="n/a",0,IF(AX$3&lt;=$C557,0,IF(AX$3&gt;($F$523+$C557),INDEX($D$535:$W$535,,$C557)-SUM($D557:AW557),INDEX($D$535:$W$535,,$C557)/$F$523)))</f>
        <v>0</v>
      </c>
      <c r="AY557" s="16">
        <f>IF($F$523="n/a",0,IF(AY$3&lt;=$C557,0,IF(AY$3&gt;($F$523+$C557),INDEX($D$535:$W$535,,$C557)-SUM($D557:AX557),INDEX($D$535:$W$535,,$C557)/$F$523)))</f>
        <v>0</v>
      </c>
      <c r="AZ557" s="16">
        <f>IF($F$523="n/a",0,IF(AZ$3&lt;=$C557,0,IF(AZ$3&gt;($F$523+$C557),INDEX($D$535:$W$535,,$C557)-SUM($D557:AY557),INDEX($D$535:$W$535,,$C557)/$F$523)))</f>
        <v>0</v>
      </c>
      <c r="BA557" s="16">
        <f>IF($F$523="n/a",0,IF(BA$3&lt;=$C557,0,IF(BA$3&gt;($F$523+$C557),INDEX($D$535:$W$535,,$C557)-SUM($D557:AZ557),INDEX($D$535:$W$535,,$C557)/$F$523)))</f>
        <v>0</v>
      </c>
      <c r="BB557" s="16">
        <f>IF($F$523="n/a",0,IF(BB$3&lt;=$C557,0,IF(BB$3&gt;($F$523+$C557),INDEX($D$535:$W$535,,$C557)-SUM($D557:BA557),INDEX($D$535:$W$535,,$C557)/$F$523)))</f>
        <v>0</v>
      </c>
      <c r="BC557" s="16">
        <f>IF($F$523="n/a",0,IF(BC$3&lt;=$C557,0,IF(BC$3&gt;($F$523+$C557),INDEX($D$535:$W$535,,$C557)-SUM($D557:BB557),INDEX($D$535:$W$535,,$C557)/$F$523)))</f>
        <v>0</v>
      </c>
      <c r="BD557" s="16">
        <f>IF($F$523="n/a",0,IF(BD$3&lt;=$C557,0,IF(BD$3&gt;($F$523+$C557),INDEX($D$535:$W$535,,$C557)-SUM($D557:BC557),INDEX($D$535:$W$535,,$C557)/$F$523)))</f>
        <v>0</v>
      </c>
      <c r="BE557" s="16">
        <f>IF($F$523="n/a",0,IF(BE$3&lt;=$C557,0,IF(BE$3&gt;($F$523+$C557),INDEX($D$535:$W$535,,$C557)-SUM($D557:BD557),INDEX($D$535:$W$535,,$C557)/$F$523)))</f>
        <v>0</v>
      </c>
      <c r="BF557" s="16">
        <f>IF($F$523="n/a",0,IF(BF$3&lt;=$C557,0,IF(BF$3&gt;($F$523+$C557),INDEX($D$535:$W$535,,$C557)-SUM($D557:BE557),INDEX($D$535:$W$535,,$C557)/$F$523)))</f>
        <v>0</v>
      </c>
      <c r="BG557" s="16">
        <f>IF($F$523="n/a",0,IF(BG$3&lt;=$C557,0,IF(BG$3&gt;($F$523+$C557),INDEX($D$535:$W$535,,$C557)-SUM($D557:BF557),INDEX($D$535:$W$535,,$C557)/$F$523)))</f>
        <v>0</v>
      </c>
      <c r="BH557" s="16">
        <f>IF($F$523="n/a",0,IF(BH$3&lt;=$C557,0,IF(BH$3&gt;($F$523+$C557),INDEX($D$535:$W$535,,$C557)-SUM($D557:BG557),INDEX($D$535:$W$535,,$C557)/$F$523)))</f>
        <v>0</v>
      </c>
      <c r="BI557" s="16">
        <f>IF($F$523="n/a",0,IF(BI$3&lt;=$C557,0,IF(BI$3&gt;($F$523+$C557),INDEX($D$535:$W$535,,$C557)-SUM($D557:BH557),INDEX($D$535:$W$535,,$C557)/$F$523)))</f>
        <v>0</v>
      </c>
      <c r="BJ557" s="16">
        <f>IF($F$523="n/a",0,IF(BJ$3&lt;=$C557,0,IF(BJ$3&gt;($F$523+$C557),INDEX($D$535:$W$535,,$C557)-SUM($D557:BI557),INDEX($D$535:$W$535,,$C557)/$F$523)))</f>
        <v>0</v>
      </c>
      <c r="BK557" s="16">
        <f>IF($F$523="n/a",0,IF(BK$3&lt;=$C557,0,IF(BK$3&gt;($F$523+$C557),INDEX($D$535:$W$535,,$C557)-SUM($D557:BJ557),INDEX($D$535:$W$535,,$C557)/$F$523)))</f>
        <v>0</v>
      </c>
    </row>
    <row r="558" spans="2:63" hidden="1" outlineLevel="1" x14ac:dyDescent="0.3">
      <c r="B558" s="15"/>
    </row>
    <row r="559" spans="2:63" hidden="1" outlineLevel="1" x14ac:dyDescent="0.3">
      <c r="B559" t="s">
        <v>49</v>
      </c>
      <c r="D559" s="27">
        <v>0</v>
      </c>
      <c r="E559" s="27">
        <f>SUM(E538:E557)</f>
        <v>0</v>
      </c>
      <c r="F559" s="27">
        <f t="shared" ref="F559:BK559" si="675">SUM(F538:F557)</f>
        <v>0</v>
      </c>
      <c r="G559" s="27">
        <f t="shared" si="675"/>
        <v>0</v>
      </c>
      <c r="H559" s="47">
        <f t="shared" si="675"/>
        <v>0</v>
      </c>
      <c r="I559" s="41">
        <f t="shared" si="675"/>
        <v>0</v>
      </c>
      <c r="J559" s="27">
        <f t="shared" si="675"/>
        <v>0</v>
      </c>
      <c r="K559" s="27">
        <f t="shared" si="675"/>
        <v>0</v>
      </c>
      <c r="L559" s="27">
        <f t="shared" si="675"/>
        <v>0</v>
      </c>
      <c r="M559" s="27">
        <f t="shared" si="675"/>
        <v>0</v>
      </c>
      <c r="N559" s="27">
        <f t="shared" si="675"/>
        <v>0</v>
      </c>
      <c r="O559" s="27">
        <f t="shared" si="675"/>
        <v>0</v>
      </c>
      <c r="P559" s="27">
        <f t="shared" si="675"/>
        <v>0</v>
      </c>
      <c r="Q559" s="27">
        <f t="shared" si="675"/>
        <v>0</v>
      </c>
      <c r="R559" s="27">
        <f t="shared" si="675"/>
        <v>0</v>
      </c>
      <c r="S559" s="27">
        <f t="shared" si="675"/>
        <v>0</v>
      </c>
      <c r="T559" s="27">
        <f t="shared" si="675"/>
        <v>0</v>
      </c>
      <c r="U559" s="27">
        <f t="shared" si="675"/>
        <v>0</v>
      </c>
      <c r="V559" s="27">
        <f t="shared" si="675"/>
        <v>0</v>
      </c>
      <c r="W559" s="27">
        <f t="shared" si="675"/>
        <v>0</v>
      </c>
      <c r="X559" s="27">
        <f t="shared" si="675"/>
        <v>0</v>
      </c>
      <c r="Y559" s="27">
        <f t="shared" si="675"/>
        <v>0</v>
      </c>
      <c r="Z559" s="27">
        <f t="shared" si="675"/>
        <v>0</v>
      </c>
      <c r="AA559" s="27">
        <f t="shared" si="675"/>
        <v>0</v>
      </c>
      <c r="AB559" s="27">
        <f t="shared" si="675"/>
        <v>0</v>
      </c>
      <c r="AC559" s="27">
        <f t="shared" si="675"/>
        <v>0</v>
      </c>
      <c r="AD559" s="27">
        <f t="shared" si="675"/>
        <v>0</v>
      </c>
      <c r="AE559" s="27">
        <f t="shared" si="675"/>
        <v>0</v>
      </c>
      <c r="AF559" s="27">
        <f t="shared" si="675"/>
        <v>0</v>
      </c>
      <c r="AG559" s="27">
        <f t="shared" si="675"/>
        <v>0</v>
      </c>
      <c r="AH559" s="27">
        <f t="shared" si="675"/>
        <v>0</v>
      </c>
      <c r="AI559" s="27">
        <f t="shared" si="675"/>
        <v>0</v>
      </c>
      <c r="AJ559" s="27">
        <f t="shared" si="675"/>
        <v>0</v>
      </c>
      <c r="AK559" s="27">
        <f t="shared" si="675"/>
        <v>0</v>
      </c>
      <c r="AL559" s="27">
        <f t="shared" si="675"/>
        <v>0</v>
      </c>
      <c r="AM559" s="27">
        <f t="shared" si="675"/>
        <v>0</v>
      </c>
      <c r="AN559" s="27">
        <f t="shared" si="675"/>
        <v>0</v>
      </c>
      <c r="AO559" s="27">
        <f t="shared" si="675"/>
        <v>0</v>
      </c>
      <c r="AP559" s="27">
        <f t="shared" si="675"/>
        <v>0</v>
      </c>
      <c r="AQ559" s="27">
        <f t="shared" si="675"/>
        <v>0</v>
      </c>
      <c r="AR559" s="27">
        <f t="shared" si="675"/>
        <v>0</v>
      </c>
      <c r="AS559" s="27">
        <f t="shared" si="675"/>
        <v>0</v>
      </c>
      <c r="AT559" s="27">
        <f t="shared" si="675"/>
        <v>0</v>
      </c>
      <c r="AU559" s="27">
        <f t="shared" si="675"/>
        <v>0</v>
      </c>
      <c r="AV559" s="27">
        <f t="shared" si="675"/>
        <v>0</v>
      </c>
      <c r="AW559" s="27">
        <f t="shared" si="675"/>
        <v>0</v>
      </c>
      <c r="AX559" s="27">
        <f t="shared" si="675"/>
        <v>0</v>
      </c>
      <c r="AY559" s="27">
        <f t="shared" si="675"/>
        <v>0</v>
      </c>
      <c r="AZ559" s="27">
        <f t="shared" si="675"/>
        <v>0</v>
      </c>
      <c r="BA559" s="27">
        <f t="shared" si="675"/>
        <v>0</v>
      </c>
      <c r="BB559" s="27">
        <f t="shared" si="675"/>
        <v>0</v>
      </c>
      <c r="BC559" s="27">
        <f t="shared" si="675"/>
        <v>0</v>
      </c>
      <c r="BD559" s="27">
        <f t="shared" si="675"/>
        <v>0</v>
      </c>
      <c r="BE559" s="27">
        <f t="shared" si="675"/>
        <v>0</v>
      </c>
      <c r="BF559" s="27">
        <f t="shared" si="675"/>
        <v>0</v>
      </c>
      <c r="BG559" s="27">
        <f t="shared" si="675"/>
        <v>0</v>
      </c>
      <c r="BH559" s="27">
        <f t="shared" si="675"/>
        <v>0</v>
      </c>
      <c r="BI559" s="27">
        <f t="shared" si="675"/>
        <v>0</v>
      </c>
      <c r="BJ559" s="27">
        <f t="shared" si="675"/>
        <v>0</v>
      </c>
      <c r="BK559" s="27">
        <f t="shared" si="675"/>
        <v>0</v>
      </c>
    </row>
    <row r="560" spans="2:63" hidden="1" outlineLevel="1" x14ac:dyDescent="0.3"/>
    <row r="561" spans="2:63" collapsed="1" x14ac:dyDescent="0.3">
      <c r="B561" t="s">
        <v>28</v>
      </c>
      <c r="D561" s="27">
        <f>D559+D526+D527</f>
        <v>0</v>
      </c>
      <c r="E561" s="27">
        <f t="shared" ref="E561:BK561" si="676">E559+E526+E527</f>
        <v>0</v>
      </c>
      <c r="F561" s="27">
        <f t="shared" si="676"/>
        <v>0</v>
      </c>
      <c r="G561" s="27">
        <f t="shared" si="676"/>
        <v>0</v>
      </c>
      <c r="H561" s="47">
        <f t="shared" si="676"/>
        <v>0</v>
      </c>
      <c r="I561" s="41">
        <f t="shared" si="676"/>
        <v>0</v>
      </c>
      <c r="J561" s="27">
        <f t="shared" si="676"/>
        <v>0</v>
      </c>
      <c r="K561" s="27">
        <f t="shared" si="676"/>
        <v>0</v>
      </c>
      <c r="L561" s="27">
        <f t="shared" si="676"/>
        <v>0</v>
      </c>
      <c r="M561" s="27">
        <f t="shared" si="676"/>
        <v>0</v>
      </c>
      <c r="N561" s="27">
        <f t="shared" si="676"/>
        <v>0</v>
      </c>
      <c r="O561" s="27">
        <f t="shared" si="676"/>
        <v>0</v>
      </c>
      <c r="P561" s="27">
        <f t="shared" si="676"/>
        <v>0</v>
      </c>
      <c r="Q561" s="27">
        <f t="shared" si="676"/>
        <v>0</v>
      </c>
      <c r="R561" s="27">
        <f t="shared" si="676"/>
        <v>0</v>
      </c>
      <c r="S561" s="27">
        <f t="shared" si="676"/>
        <v>0</v>
      </c>
      <c r="T561" s="27">
        <f t="shared" si="676"/>
        <v>0</v>
      </c>
      <c r="U561" s="27">
        <f t="shared" si="676"/>
        <v>0</v>
      </c>
      <c r="V561" s="27">
        <f t="shared" si="676"/>
        <v>0</v>
      </c>
      <c r="W561" s="27">
        <f t="shared" si="676"/>
        <v>0</v>
      </c>
      <c r="X561" s="27">
        <f t="shared" si="676"/>
        <v>0</v>
      </c>
      <c r="Y561" s="27">
        <f t="shared" si="676"/>
        <v>0</v>
      </c>
      <c r="Z561" s="27">
        <f t="shared" si="676"/>
        <v>0</v>
      </c>
      <c r="AA561" s="27">
        <f t="shared" si="676"/>
        <v>0</v>
      </c>
      <c r="AB561" s="27">
        <f t="shared" si="676"/>
        <v>0</v>
      </c>
      <c r="AC561" s="27">
        <f t="shared" si="676"/>
        <v>0</v>
      </c>
      <c r="AD561" s="27">
        <f t="shared" si="676"/>
        <v>0</v>
      </c>
      <c r="AE561" s="27">
        <f t="shared" si="676"/>
        <v>0</v>
      </c>
      <c r="AF561" s="27">
        <f t="shared" si="676"/>
        <v>0</v>
      </c>
      <c r="AG561" s="27">
        <f t="shared" si="676"/>
        <v>0</v>
      </c>
      <c r="AH561" s="27">
        <f t="shared" si="676"/>
        <v>0</v>
      </c>
      <c r="AI561" s="27">
        <f t="shared" si="676"/>
        <v>0</v>
      </c>
      <c r="AJ561" s="27">
        <f t="shared" si="676"/>
        <v>0</v>
      </c>
      <c r="AK561" s="27">
        <f t="shared" si="676"/>
        <v>0</v>
      </c>
      <c r="AL561" s="27">
        <f t="shared" si="676"/>
        <v>0</v>
      </c>
      <c r="AM561" s="27">
        <f t="shared" si="676"/>
        <v>0</v>
      </c>
      <c r="AN561" s="27">
        <f t="shared" si="676"/>
        <v>0</v>
      </c>
      <c r="AO561" s="27">
        <f t="shared" si="676"/>
        <v>0</v>
      </c>
      <c r="AP561" s="27">
        <f t="shared" si="676"/>
        <v>0</v>
      </c>
      <c r="AQ561" s="27">
        <f t="shared" si="676"/>
        <v>0</v>
      </c>
      <c r="AR561" s="27">
        <f t="shared" si="676"/>
        <v>0</v>
      </c>
      <c r="AS561" s="27">
        <f t="shared" si="676"/>
        <v>0</v>
      </c>
      <c r="AT561" s="27">
        <f t="shared" si="676"/>
        <v>0</v>
      </c>
      <c r="AU561" s="27">
        <f t="shared" si="676"/>
        <v>0</v>
      </c>
      <c r="AV561" s="27">
        <f t="shared" si="676"/>
        <v>0</v>
      </c>
      <c r="AW561" s="27">
        <f t="shared" si="676"/>
        <v>0</v>
      </c>
      <c r="AX561" s="27">
        <f t="shared" si="676"/>
        <v>0</v>
      </c>
      <c r="AY561" s="27">
        <f t="shared" si="676"/>
        <v>0</v>
      </c>
      <c r="AZ561" s="27">
        <f t="shared" si="676"/>
        <v>0</v>
      </c>
      <c r="BA561" s="27">
        <f t="shared" si="676"/>
        <v>0</v>
      </c>
      <c r="BB561" s="27">
        <f t="shared" si="676"/>
        <v>0</v>
      </c>
      <c r="BC561" s="27">
        <f t="shared" si="676"/>
        <v>0</v>
      </c>
      <c r="BD561" s="27">
        <f t="shared" si="676"/>
        <v>0</v>
      </c>
      <c r="BE561" s="27">
        <f t="shared" si="676"/>
        <v>0</v>
      </c>
      <c r="BF561" s="27">
        <f t="shared" si="676"/>
        <v>0</v>
      </c>
      <c r="BG561" s="27">
        <f t="shared" si="676"/>
        <v>0</v>
      </c>
      <c r="BH561" s="27">
        <f t="shared" si="676"/>
        <v>0</v>
      </c>
      <c r="BI561" s="27">
        <f t="shared" si="676"/>
        <v>0</v>
      </c>
      <c r="BJ561" s="27">
        <f t="shared" si="676"/>
        <v>0</v>
      </c>
      <c r="BK561" s="27">
        <f t="shared" si="676"/>
        <v>0</v>
      </c>
    </row>
    <row r="562" spans="2:63" x14ac:dyDescent="0.3">
      <c r="B562" t="s">
        <v>50</v>
      </c>
      <c r="D562" s="27">
        <f>D535-D559</f>
        <v>0</v>
      </c>
      <c r="E562" s="27">
        <f>D562+E535-E559</f>
        <v>0</v>
      </c>
      <c r="F562" s="27">
        <f t="shared" ref="F562:BK562" si="677">E562+F535-F559</f>
        <v>0</v>
      </c>
      <c r="G562" s="27">
        <f t="shared" si="677"/>
        <v>0</v>
      </c>
      <c r="H562" s="47">
        <f t="shared" si="677"/>
        <v>0</v>
      </c>
      <c r="I562" s="41">
        <f t="shared" si="677"/>
        <v>0</v>
      </c>
      <c r="J562" s="27">
        <f t="shared" si="677"/>
        <v>0</v>
      </c>
      <c r="K562" s="27">
        <f t="shared" si="677"/>
        <v>0</v>
      </c>
      <c r="L562" s="27">
        <f t="shared" si="677"/>
        <v>0</v>
      </c>
      <c r="M562" s="27">
        <f t="shared" si="677"/>
        <v>0</v>
      </c>
      <c r="N562" s="27">
        <f t="shared" si="677"/>
        <v>0</v>
      </c>
      <c r="O562" s="27">
        <f t="shared" si="677"/>
        <v>0</v>
      </c>
      <c r="P562" s="27">
        <f t="shared" si="677"/>
        <v>0</v>
      </c>
      <c r="Q562" s="27">
        <f t="shared" si="677"/>
        <v>0</v>
      </c>
      <c r="R562" s="27">
        <f t="shared" si="677"/>
        <v>0</v>
      </c>
      <c r="S562" s="27">
        <f t="shared" si="677"/>
        <v>0</v>
      </c>
      <c r="T562" s="27">
        <f t="shared" si="677"/>
        <v>0</v>
      </c>
      <c r="U562" s="27">
        <f t="shared" si="677"/>
        <v>0</v>
      </c>
      <c r="V562" s="27">
        <f t="shared" si="677"/>
        <v>0</v>
      </c>
      <c r="W562" s="27">
        <f t="shared" si="677"/>
        <v>0</v>
      </c>
      <c r="X562" s="27">
        <f t="shared" si="677"/>
        <v>0</v>
      </c>
      <c r="Y562" s="27">
        <f t="shared" si="677"/>
        <v>0</v>
      </c>
      <c r="Z562" s="27">
        <f t="shared" si="677"/>
        <v>0</v>
      </c>
      <c r="AA562" s="27">
        <f t="shared" si="677"/>
        <v>0</v>
      </c>
      <c r="AB562" s="27">
        <f t="shared" si="677"/>
        <v>0</v>
      </c>
      <c r="AC562" s="27">
        <f t="shared" si="677"/>
        <v>0</v>
      </c>
      <c r="AD562" s="27">
        <f t="shared" si="677"/>
        <v>0</v>
      </c>
      <c r="AE562" s="27">
        <f t="shared" si="677"/>
        <v>0</v>
      </c>
      <c r="AF562" s="27">
        <f t="shared" si="677"/>
        <v>0</v>
      </c>
      <c r="AG562" s="27">
        <f t="shared" si="677"/>
        <v>0</v>
      </c>
      <c r="AH562" s="27">
        <f t="shared" si="677"/>
        <v>0</v>
      </c>
      <c r="AI562" s="27">
        <f t="shared" si="677"/>
        <v>0</v>
      </c>
      <c r="AJ562" s="27">
        <f t="shared" si="677"/>
        <v>0</v>
      </c>
      <c r="AK562" s="27">
        <f t="shared" si="677"/>
        <v>0</v>
      </c>
      <c r="AL562" s="27">
        <f t="shared" si="677"/>
        <v>0</v>
      </c>
      <c r="AM562" s="27">
        <f t="shared" si="677"/>
        <v>0</v>
      </c>
      <c r="AN562" s="27">
        <f t="shared" si="677"/>
        <v>0</v>
      </c>
      <c r="AO562" s="27">
        <f t="shared" si="677"/>
        <v>0</v>
      </c>
      <c r="AP562" s="27">
        <f t="shared" si="677"/>
        <v>0</v>
      </c>
      <c r="AQ562" s="27">
        <f t="shared" si="677"/>
        <v>0</v>
      </c>
      <c r="AR562" s="27">
        <f t="shared" si="677"/>
        <v>0</v>
      </c>
      <c r="AS562" s="27">
        <f t="shared" si="677"/>
        <v>0</v>
      </c>
      <c r="AT562" s="27">
        <f t="shared" si="677"/>
        <v>0</v>
      </c>
      <c r="AU562" s="27">
        <f t="shared" si="677"/>
        <v>0</v>
      </c>
      <c r="AV562" s="27">
        <f t="shared" si="677"/>
        <v>0</v>
      </c>
      <c r="AW562" s="27">
        <f t="shared" si="677"/>
        <v>0</v>
      </c>
      <c r="AX562" s="27">
        <f t="shared" si="677"/>
        <v>0</v>
      </c>
      <c r="AY562" s="27">
        <f t="shared" si="677"/>
        <v>0</v>
      </c>
      <c r="AZ562" s="27">
        <f t="shared" si="677"/>
        <v>0</v>
      </c>
      <c r="BA562" s="27">
        <f t="shared" si="677"/>
        <v>0</v>
      </c>
      <c r="BB562" s="27">
        <f t="shared" si="677"/>
        <v>0</v>
      </c>
      <c r="BC562" s="27">
        <f t="shared" si="677"/>
        <v>0</v>
      </c>
      <c r="BD562" s="27">
        <f t="shared" si="677"/>
        <v>0</v>
      </c>
      <c r="BE562" s="27">
        <f t="shared" si="677"/>
        <v>0</v>
      </c>
      <c r="BF562" s="27">
        <f t="shared" si="677"/>
        <v>0</v>
      </c>
      <c r="BG562" s="27">
        <f t="shared" si="677"/>
        <v>0</v>
      </c>
      <c r="BH562" s="27">
        <f t="shared" si="677"/>
        <v>0</v>
      </c>
      <c r="BI562" s="27">
        <f t="shared" si="677"/>
        <v>0</v>
      </c>
      <c r="BJ562" s="27">
        <f t="shared" si="677"/>
        <v>0</v>
      </c>
      <c r="BK562" s="27">
        <f t="shared" si="677"/>
        <v>0</v>
      </c>
    </row>
    <row r="563" spans="2:63" x14ac:dyDescent="0.3">
      <c r="B563" t="s">
        <v>51</v>
      </c>
      <c r="D563" s="9">
        <f>D562+D532</f>
        <v>0</v>
      </c>
      <c r="E563" s="9">
        <f t="shared" ref="E563:BK563" si="678">E562+E532</f>
        <v>0</v>
      </c>
      <c r="F563" s="9">
        <f t="shared" si="678"/>
        <v>0</v>
      </c>
      <c r="G563" s="9">
        <f t="shared" si="678"/>
        <v>0</v>
      </c>
      <c r="H563" s="14">
        <f t="shared" si="678"/>
        <v>0</v>
      </c>
      <c r="I563" s="23">
        <f t="shared" si="678"/>
        <v>0</v>
      </c>
      <c r="J563" s="9">
        <f t="shared" si="678"/>
        <v>0</v>
      </c>
      <c r="K563" s="9">
        <f t="shared" si="678"/>
        <v>0</v>
      </c>
      <c r="L563" s="9">
        <f t="shared" si="678"/>
        <v>0</v>
      </c>
      <c r="M563" s="9">
        <f t="shared" si="678"/>
        <v>0</v>
      </c>
      <c r="N563" s="9">
        <f t="shared" si="678"/>
        <v>0</v>
      </c>
      <c r="O563" s="9">
        <f t="shared" si="678"/>
        <v>0</v>
      </c>
      <c r="P563" s="9">
        <f t="shared" si="678"/>
        <v>0</v>
      </c>
      <c r="Q563" s="9">
        <f t="shared" si="678"/>
        <v>0</v>
      </c>
      <c r="R563" s="9">
        <f t="shared" si="678"/>
        <v>0</v>
      </c>
      <c r="S563" s="9">
        <f t="shared" si="678"/>
        <v>0</v>
      </c>
      <c r="T563" s="9">
        <f t="shared" si="678"/>
        <v>0</v>
      </c>
      <c r="U563" s="9">
        <f t="shared" si="678"/>
        <v>0</v>
      </c>
      <c r="V563" s="9">
        <f t="shared" si="678"/>
        <v>0</v>
      </c>
      <c r="W563" s="9">
        <f t="shared" si="678"/>
        <v>0</v>
      </c>
      <c r="X563" s="9">
        <f t="shared" si="678"/>
        <v>0</v>
      </c>
      <c r="Y563" s="9">
        <f t="shared" si="678"/>
        <v>0</v>
      </c>
      <c r="Z563" s="9">
        <f t="shared" si="678"/>
        <v>0</v>
      </c>
      <c r="AA563" s="9">
        <f t="shared" si="678"/>
        <v>0</v>
      </c>
      <c r="AB563" s="9">
        <f t="shared" si="678"/>
        <v>0</v>
      </c>
      <c r="AC563" s="9">
        <f t="shared" si="678"/>
        <v>0</v>
      </c>
      <c r="AD563" s="9">
        <f t="shared" si="678"/>
        <v>0</v>
      </c>
      <c r="AE563" s="9">
        <f t="shared" si="678"/>
        <v>0</v>
      </c>
      <c r="AF563" s="9">
        <f t="shared" si="678"/>
        <v>0</v>
      </c>
      <c r="AG563" s="9">
        <f t="shared" si="678"/>
        <v>0</v>
      </c>
      <c r="AH563" s="9">
        <f t="shared" si="678"/>
        <v>0</v>
      </c>
      <c r="AI563" s="9">
        <f t="shared" si="678"/>
        <v>0</v>
      </c>
      <c r="AJ563" s="9">
        <f t="shared" si="678"/>
        <v>0</v>
      </c>
      <c r="AK563" s="9">
        <f t="shared" si="678"/>
        <v>0</v>
      </c>
      <c r="AL563" s="9">
        <f t="shared" si="678"/>
        <v>0</v>
      </c>
      <c r="AM563" s="9">
        <f t="shared" si="678"/>
        <v>0</v>
      </c>
      <c r="AN563" s="9">
        <f t="shared" si="678"/>
        <v>0</v>
      </c>
      <c r="AO563" s="9">
        <f t="shared" si="678"/>
        <v>0</v>
      </c>
      <c r="AP563" s="9">
        <f t="shared" si="678"/>
        <v>0</v>
      </c>
      <c r="AQ563" s="9">
        <f t="shared" si="678"/>
        <v>0</v>
      </c>
      <c r="AR563" s="9">
        <f t="shared" si="678"/>
        <v>0</v>
      </c>
      <c r="AS563" s="9">
        <f t="shared" si="678"/>
        <v>0</v>
      </c>
      <c r="AT563" s="9">
        <f t="shared" si="678"/>
        <v>0</v>
      </c>
      <c r="AU563" s="9">
        <f t="shared" si="678"/>
        <v>0</v>
      </c>
      <c r="AV563" s="9">
        <f t="shared" si="678"/>
        <v>0</v>
      </c>
      <c r="AW563" s="9">
        <f t="shared" si="678"/>
        <v>0</v>
      </c>
      <c r="AX563" s="9">
        <f t="shared" si="678"/>
        <v>0</v>
      </c>
      <c r="AY563" s="9">
        <f t="shared" si="678"/>
        <v>0</v>
      </c>
      <c r="AZ563" s="9">
        <f t="shared" si="678"/>
        <v>0</v>
      </c>
      <c r="BA563" s="9">
        <f t="shared" si="678"/>
        <v>0</v>
      </c>
      <c r="BB563" s="9">
        <f t="shared" si="678"/>
        <v>0</v>
      </c>
      <c r="BC563" s="9">
        <f t="shared" si="678"/>
        <v>0</v>
      </c>
      <c r="BD563" s="9">
        <f t="shared" si="678"/>
        <v>0</v>
      </c>
      <c r="BE563" s="9">
        <f t="shared" si="678"/>
        <v>0</v>
      </c>
      <c r="BF563" s="9">
        <f t="shared" si="678"/>
        <v>0</v>
      </c>
      <c r="BG563" s="9">
        <f t="shared" si="678"/>
        <v>0</v>
      </c>
      <c r="BH563" s="9">
        <f t="shared" si="678"/>
        <v>0</v>
      </c>
      <c r="BI563" s="9">
        <f t="shared" si="678"/>
        <v>0</v>
      </c>
      <c r="BJ563" s="9">
        <f t="shared" si="678"/>
        <v>0</v>
      </c>
      <c r="BK563" s="9">
        <f t="shared" si="678"/>
        <v>0</v>
      </c>
    </row>
    <row r="565" spans="2:63" s="29" customFormat="1" x14ac:dyDescent="0.3">
      <c r="B565" s="28" t="s">
        <v>52</v>
      </c>
      <c r="H565" s="44"/>
      <c r="I565" s="38"/>
    </row>
    <row r="567" spans="2:63" x14ac:dyDescent="0.3">
      <c r="B567" t="s">
        <v>78</v>
      </c>
    </row>
    <row r="568" spans="2:63" x14ac:dyDescent="0.3">
      <c r="B568" t="str">
        <f>Inputs!B16</f>
        <v>Transmission Pipelines</v>
      </c>
      <c r="D568" s="8">
        <f t="shared" ref="D568:H568" si="679">SUM(D30:D31)+SUMIFS(D$42:D$51,$B$42:$B$51,"&lt;=2017")</f>
        <v>2.0828488224234269</v>
      </c>
      <c r="E568" s="8">
        <f t="shared" si="679"/>
        <v>2.0962515059168623</v>
      </c>
      <c r="F568" s="8">
        <f t="shared" si="679"/>
        <v>2.1031124460918891</v>
      </c>
      <c r="G568" s="8">
        <f t="shared" si="679"/>
        <v>2.1012129082718394</v>
      </c>
      <c r="H568" s="11">
        <f t="shared" si="679"/>
        <v>2.1090840388297578</v>
      </c>
      <c r="I568" s="12">
        <f t="shared" ref="I568:AC568" si="680">SUM(I30:I31)+SUMIFS(I$42:I$51,$B$42:$B$51,"&lt;=2017")</f>
        <v>2.1214105180628504</v>
      </c>
      <c r="J568" s="8">
        <f t="shared" si="680"/>
        <v>2.1214105180628504</v>
      </c>
      <c r="K568" s="8">
        <f t="shared" si="680"/>
        <v>2.1214105180628504</v>
      </c>
      <c r="L568" s="8">
        <f t="shared" si="680"/>
        <v>2.1214105180628504</v>
      </c>
      <c r="M568" s="8">
        <f t="shared" si="680"/>
        <v>2.1214105180628504</v>
      </c>
      <c r="N568" s="8">
        <f t="shared" si="680"/>
        <v>2.1214105180628504</v>
      </c>
      <c r="O568" s="8">
        <f t="shared" si="680"/>
        <v>2.1214105180628504</v>
      </c>
      <c r="P568" s="8">
        <f t="shared" si="680"/>
        <v>2.1214105180628504</v>
      </c>
      <c r="Q568" s="8">
        <f t="shared" si="680"/>
        <v>2.1214105180628504</v>
      </c>
      <c r="R568" s="8">
        <f t="shared" si="680"/>
        <v>2.1214105180628504</v>
      </c>
      <c r="S568" s="8">
        <f t="shared" si="680"/>
        <v>2.1214105180628504</v>
      </c>
      <c r="T568" s="8">
        <f t="shared" si="680"/>
        <v>2.1214105180628504</v>
      </c>
      <c r="U568" s="8">
        <f t="shared" si="680"/>
        <v>2.1214105180628504</v>
      </c>
      <c r="V568" s="8">
        <f t="shared" si="680"/>
        <v>2.1214105180628504</v>
      </c>
      <c r="W568" s="8">
        <f t="shared" si="680"/>
        <v>2.1214105180628504</v>
      </c>
      <c r="X568" s="8">
        <f t="shared" si="680"/>
        <v>2.1214105180628504</v>
      </c>
      <c r="Y568" s="8">
        <f t="shared" si="680"/>
        <v>2.1214105180628504</v>
      </c>
      <c r="Z568" s="8">
        <f t="shared" si="680"/>
        <v>2.1214105180628504</v>
      </c>
      <c r="AA568" s="8">
        <f t="shared" si="680"/>
        <v>2.1214105180628504</v>
      </c>
      <c r="AB568" s="8">
        <f t="shared" si="680"/>
        <v>0.99086862114206631</v>
      </c>
      <c r="AC568" s="8">
        <f t="shared" si="680"/>
        <v>5.1769973306435395E-2</v>
      </c>
      <c r="AD568" s="8">
        <f t="shared" ref="AD568:BK568" si="681">SUM(AD30:AD31)+SUMIFS(AD$42:AD$51,$B$42:$B$51,"&lt;=2017")</f>
        <v>5.1769973306435395E-2</v>
      </c>
      <c r="AE568" s="8">
        <f t="shared" si="681"/>
        <v>5.1769973306435395E-2</v>
      </c>
      <c r="AF568" s="8">
        <f t="shared" si="681"/>
        <v>5.1769973306435395E-2</v>
      </c>
      <c r="AG568" s="8">
        <f t="shared" si="681"/>
        <v>5.1769973306435395E-2</v>
      </c>
      <c r="AH568" s="8">
        <f t="shared" si="681"/>
        <v>5.1769973306435395E-2</v>
      </c>
      <c r="AI568" s="8">
        <f t="shared" si="681"/>
        <v>5.1769973306435395E-2</v>
      </c>
      <c r="AJ568" s="8">
        <f t="shared" si="681"/>
        <v>5.1769973306435395E-2</v>
      </c>
      <c r="AK568" s="8">
        <f t="shared" si="681"/>
        <v>5.1769973306435395E-2</v>
      </c>
      <c r="AL568" s="8">
        <f t="shared" si="681"/>
        <v>5.1769973306435395E-2</v>
      </c>
      <c r="AM568" s="8">
        <f t="shared" si="681"/>
        <v>5.1769973306435395E-2</v>
      </c>
      <c r="AN568" s="8">
        <f t="shared" si="681"/>
        <v>5.1769973306435395E-2</v>
      </c>
      <c r="AO568" s="8">
        <f t="shared" si="681"/>
        <v>5.1769973306435395E-2</v>
      </c>
      <c r="AP568" s="8">
        <f t="shared" si="681"/>
        <v>5.1769973306435395E-2</v>
      </c>
      <c r="AQ568" s="8">
        <f t="shared" si="681"/>
        <v>5.1769973306435395E-2</v>
      </c>
      <c r="AR568" s="8">
        <f t="shared" si="681"/>
        <v>5.1769973306435395E-2</v>
      </c>
      <c r="AS568" s="8">
        <f t="shared" si="681"/>
        <v>5.1769973306435395E-2</v>
      </c>
      <c r="AT568" s="8">
        <f t="shared" si="681"/>
        <v>5.1769973306435395E-2</v>
      </c>
      <c r="AU568" s="8">
        <f t="shared" si="681"/>
        <v>5.1769973306435395E-2</v>
      </c>
      <c r="AV568" s="8">
        <f t="shared" si="681"/>
        <v>5.1769973306435395E-2</v>
      </c>
      <c r="AW568" s="8">
        <f t="shared" si="681"/>
        <v>5.1769973306435395E-2</v>
      </c>
      <c r="AX568" s="8">
        <f t="shared" si="681"/>
        <v>5.1769973306435395E-2</v>
      </c>
      <c r="AY568" s="8">
        <f t="shared" si="681"/>
        <v>5.1769973306435395E-2</v>
      </c>
      <c r="AZ568" s="8">
        <f t="shared" si="681"/>
        <v>5.1769973306435395E-2</v>
      </c>
      <c r="BA568" s="8">
        <f t="shared" si="681"/>
        <v>5.1769973306435395E-2</v>
      </c>
      <c r="BB568" s="8">
        <f t="shared" si="681"/>
        <v>5.1769973306435395E-2</v>
      </c>
      <c r="BC568" s="8">
        <f t="shared" si="681"/>
        <v>5.1769973306435395E-2</v>
      </c>
      <c r="BD568" s="8">
        <f t="shared" si="681"/>
        <v>5.1769973306435395E-2</v>
      </c>
      <c r="BE568" s="8">
        <f t="shared" si="681"/>
        <v>5.1769973306435395E-2</v>
      </c>
      <c r="BF568" s="8">
        <f t="shared" si="681"/>
        <v>5.1769973306435395E-2</v>
      </c>
      <c r="BG568" s="8">
        <f t="shared" si="681"/>
        <v>5.1769973306435395E-2</v>
      </c>
      <c r="BH568" s="8">
        <f t="shared" si="681"/>
        <v>5.1769973306435395E-2</v>
      </c>
      <c r="BI568" s="8">
        <f t="shared" si="681"/>
        <v>5.1769973306435395E-2</v>
      </c>
      <c r="BJ568" s="8">
        <f t="shared" si="681"/>
        <v>5.1769973306435395E-2</v>
      </c>
      <c r="BK568" s="8">
        <f t="shared" si="681"/>
        <v>5.1769973306435395E-2</v>
      </c>
    </row>
    <row r="569" spans="2:63" x14ac:dyDescent="0.3">
      <c r="B569" t="str">
        <f>Inputs!B17</f>
        <v>Distribution Pipelines</v>
      </c>
      <c r="D569" s="8">
        <f t="shared" ref="D569:H569" si="682">SUM(D75:D76)+SUMIFS(D$87:D$96,$B$87:$B$96,"&lt;=2017")</f>
        <v>18.574415205740436</v>
      </c>
      <c r="E569" s="8">
        <f t="shared" si="682"/>
        <v>19.04534537257414</v>
      </c>
      <c r="F569" s="8">
        <f t="shared" si="682"/>
        <v>19.451752926390686</v>
      </c>
      <c r="G569" s="8">
        <f t="shared" si="682"/>
        <v>19.972452614050543</v>
      </c>
      <c r="H569" s="11">
        <f t="shared" si="682"/>
        <v>20.294260336172123</v>
      </c>
      <c r="I569" s="12">
        <f t="shared" ref="I569:AC569" si="683">SUM(I75:I76)+SUMIFS(I$87:I$96,$B$87:$B$96,"&lt;=2017")</f>
        <v>20.781823975073316</v>
      </c>
      <c r="J569" s="8">
        <f t="shared" si="683"/>
        <v>20.781823975073316</v>
      </c>
      <c r="K569" s="8">
        <f t="shared" si="683"/>
        <v>20.781823975073316</v>
      </c>
      <c r="L569" s="8">
        <f t="shared" si="683"/>
        <v>20.781823975073316</v>
      </c>
      <c r="M569" s="8">
        <f t="shared" si="683"/>
        <v>20.781823975073316</v>
      </c>
      <c r="N569" s="8">
        <f t="shared" si="683"/>
        <v>20.781823975073316</v>
      </c>
      <c r="O569" s="8">
        <f t="shared" si="683"/>
        <v>20.781823975073316</v>
      </c>
      <c r="P569" s="8">
        <f t="shared" si="683"/>
        <v>20.781823975073316</v>
      </c>
      <c r="Q569" s="8">
        <f t="shared" si="683"/>
        <v>20.781823975073316</v>
      </c>
      <c r="R569" s="8">
        <f t="shared" si="683"/>
        <v>20.781823975073316</v>
      </c>
      <c r="S569" s="8">
        <f t="shared" si="683"/>
        <v>20.781823975073316</v>
      </c>
      <c r="T569" s="8">
        <f t="shared" si="683"/>
        <v>20.781823975073316</v>
      </c>
      <c r="U569" s="8">
        <f t="shared" si="683"/>
        <v>20.781823975073316</v>
      </c>
      <c r="V569" s="8">
        <f t="shared" si="683"/>
        <v>20.781823975073316</v>
      </c>
      <c r="W569" s="8">
        <f t="shared" si="683"/>
        <v>20.781823975073316</v>
      </c>
      <c r="X569" s="8">
        <f t="shared" si="683"/>
        <v>20.781823975073316</v>
      </c>
      <c r="Y569" s="8">
        <f t="shared" si="683"/>
        <v>20.781823975073316</v>
      </c>
      <c r="Z569" s="8">
        <f t="shared" si="683"/>
        <v>20.781823975073316</v>
      </c>
      <c r="AA569" s="8">
        <f t="shared" si="683"/>
        <v>20.781823975073316</v>
      </c>
      <c r="AB569" s="8">
        <f t="shared" si="683"/>
        <v>20.781823975073316</v>
      </c>
      <c r="AC569" s="8">
        <f t="shared" si="683"/>
        <v>20.781823975073316</v>
      </c>
      <c r="AD569" s="8">
        <f t="shared" ref="AD569:BK569" si="684">SUM(AD75:AD76)+SUMIFS(AD$87:AD$96,$B$87:$B$96,"&lt;=2017")</f>
        <v>20.781823975073316</v>
      </c>
      <c r="AE569" s="8">
        <f t="shared" si="684"/>
        <v>20.781823975073316</v>
      </c>
      <c r="AF569" s="8">
        <f t="shared" si="684"/>
        <v>20.781823975073316</v>
      </c>
      <c r="AG569" s="8">
        <f t="shared" si="684"/>
        <v>20.781823975073316</v>
      </c>
      <c r="AH569" s="8">
        <f t="shared" si="684"/>
        <v>20.781823975073316</v>
      </c>
      <c r="AI569" s="8">
        <f t="shared" si="684"/>
        <v>20.781823975073316</v>
      </c>
      <c r="AJ569" s="8">
        <f t="shared" si="684"/>
        <v>10.584030113136564</v>
      </c>
      <c r="AK569" s="8">
        <f t="shared" si="684"/>
        <v>2.1041211964167674</v>
      </c>
      <c r="AL569" s="8">
        <f t="shared" si="684"/>
        <v>2.1041211964167674</v>
      </c>
      <c r="AM569" s="8">
        <f t="shared" si="684"/>
        <v>2.1041211964167674</v>
      </c>
      <c r="AN569" s="8">
        <f t="shared" si="684"/>
        <v>2.1041211964167674</v>
      </c>
      <c r="AO569" s="8">
        <f t="shared" si="684"/>
        <v>2.1041211964167674</v>
      </c>
      <c r="AP569" s="8">
        <f t="shared" si="684"/>
        <v>2.1041211964167674</v>
      </c>
      <c r="AQ569" s="8">
        <f t="shared" si="684"/>
        <v>2.1041211964167674</v>
      </c>
      <c r="AR569" s="8">
        <f t="shared" si="684"/>
        <v>2.1041211964167674</v>
      </c>
      <c r="AS569" s="8">
        <f t="shared" si="684"/>
        <v>2.1041211964167674</v>
      </c>
      <c r="AT569" s="8">
        <f t="shared" si="684"/>
        <v>2.1041211964167674</v>
      </c>
      <c r="AU569" s="8">
        <f t="shared" si="684"/>
        <v>2.1041211964167674</v>
      </c>
      <c r="AV569" s="8">
        <f t="shared" si="684"/>
        <v>2.1041211964167674</v>
      </c>
      <c r="AW569" s="8">
        <f t="shared" si="684"/>
        <v>2.1041211964167674</v>
      </c>
      <c r="AX569" s="8">
        <f t="shared" si="684"/>
        <v>2.1041211964167674</v>
      </c>
      <c r="AY569" s="8">
        <f t="shared" si="684"/>
        <v>2.1041211964167674</v>
      </c>
      <c r="AZ569" s="8">
        <f t="shared" si="684"/>
        <v>2.1041211964167674</v>
      </c>
      <c r="BA569" s="8">
        <f t="shared" si="684"/>
        <v>2.1041211964167674</v>
      </c>
      <c r="BB569" s="8">
        <f t="shared" si="684"/>
        <v>2.1041211964167674</v>
      </c>
      <c r="BC569" s="8">
        <f t="shared" si="684"/>
        <v>2.1041211964167674</v>
      </c>
      <c r="BD569" s="8">
        <f t="shared" si="684"/>
        <v>2.1041211964167674</v>
      </c>
      <c r="BE569" s="8">
        <f t="shared" si="684"/>
        <v>2.1041211964167674</v>
      </c>
      <c r="BF569" s="8">
        <f t="shared" si="684"/>
        <v>2.1041211964167674</v>
      </c>
      <c r="BG569" s="8">
        <f t="shared" si="684"/>
        <v>2.1041211964167674</v>
      </c>
      <c r="BH569" s="8">
        <f t="shared" si="684"/>
        <v>2.1041211964167674</v>
      </c>
      <c r="BI569" s="8">
        <f t="shared" si="684"/>
        <v>2.1041211964167674</v>
      </c>
      <c r="BJ569" s="8">
        <f t="shared" si="684"/>
        <v>2.1041211964167674</v>
      </c>
      <c r="BK569" s="8">
        <f t="shared" si="684"/>
        <v>2.1041211964167674</v>
      </c>
    </row>
    <row r="570" spans="2:63" x14ac:dyDescent="0.3">
      <c r="B570" t="str">
        <f>Inputs!B18</f>
        <v>Service Pipes</v>
      </c>
      <c r="D570" s="8">
        <f t="shared" ref="D570:H570" si="685">SUM(D120:D121)+SUMIFS(D$132:D$141,$B$132:$B$141,"&lt;=2017")</f>
        <v>12.51206856376003</v>
      </c>
      <c r="E570" s="8">
        <f t="shared" si="685"/>
        <v>12.900606548225069</v>
      </c>
      <c r="F570" s="8">
        <f t="shared" si="685"/>
        <v>13.503044681910293</v>
      </c>
      <c r="G570" s="8">
        <f t="shared" si="685"/>
        <v>14.073096495522682</v>
      </c>
      <c r="H570" s="11">
        <f t="shared" si="685"/>
        <v>14.633761218544425</v>
      </c>
      <c r="I570" s="12">
        <f t="shared" ref="I570:AC570" si="686">SUM(I120:I121)+SUMIFS(I$132:I$141,$B$132:$B$141,"&lt;=2017")</f>
        <v>15.341809270391142</v>
      </c>
      <c r="J570" s="8">
        <f t="shared" si="686"/>
        <v>15.341809270391142</v>
      </c>
      <c r="K570" s="8">
        <f t="shared" si="686"/>
        <v>15.341809270391142</v>
      </c>
      <c r="L570" s="8">
        <f t="shared" si="686"/>
        <v>15.341809270391142</v>
      </c>
      <c r="M570" s="8">
        <f t="shared" si="686"/>
        <v>15.341809270391142</v>
      </c>
      <c r="N570" s="8">
        <f t="shared" si="686"/>
        <v>15.341809270391142</v>
      </c>
      <c r="O570" s="8">
        <f t="shared" si="686"/>
        <v>15.341809270391142</v>
      </c>
      <c r="P570" s="8">
        <f t="shared" si="686"/>
        <v>15.341809270391142</v>
      </c>
      <c r="Q570" s="8">
        <f t="shared" si="686"/>
        <v>15.341809270391142</v>
      </c>
      <c r="R570" s="8">
        <f t="shared" si="686"/>
        <v>15.341809270391142</v>
      </c>
      <c r="S570" s="8">
        <f t="shared" si="686"/>
        <v>15.341809270391142</v>
      </c>
      <c r="T570" s="8">
        <f t="shared" si="686"/>
        <v>15.341809270391142</v>
      </c>
      <c r="U570" s="8">
        <f t="shared" si="686"/>
        <v>15.341809270391142</v>
      </c>
      <c r="V570" s="8">
        <f t="shared" si="686"/>
        <v>15.341809270391142</v>
      </c>
      <c r="W570" s="8">
        <f t="shared" si="686"/>
        <v>15.341809270391142</v>
      </c>
      <c r="X570" s="8">
        <f t="shared" si="686"/>
        <v>15.341809270391142</v>
      </c>
      <c r="Y570" s="8">
        <f t="shared" si="686"/>
        <v>15.341809270391142</v>
      </c>
      <c r="Z570" s="8">
        <f t="shared" si="686"/>
        <v>15.341809270391142</v>
      </c>
      <c r="AA570" s="8">
        <f t="shared" si="686"/>
        <v>15.341809270391142</v>
      </c>
      <c r="AB570" s="8">
        <f t="shared" si="686"/>
        <v>15.341809270391142</v>
      </c>
      <c r="AC570" s="8">
        <f t="shared" si="686"/>
        <v>15.341809270391142</v>
      </c>
      <c r="AD570" s="8">
        <f t="shared" ref="AD570:BK570" si="687">SUM(AD120:AD121)+SUMIFS(AD$132:AD$141,$B$132:$B$141,"&lt;=2017")</f>
        <v>15.341809270391142</v>
      </c>
      <c r="AE570" s="8">
        <f t="shared" si="687"/>
        <v>15.341809270391142</v>
      </c>
      <c r="AF570" s="8">
        <f t="shared" si="687"/>
        <v>15.341809270391142</v>
      </c>
      <c r="AG570" s="8">
        <f t="shared" si="687"/>
        <v>15.341809270391142</v>
      </c>
      <c r="AH570" s="8">
        <f t="shared" si="687"/>
        <v>15.341809270391142</v>
      </c>
      <c r="AI570" s="8">
        <f t="shared" si="687"/>
        <v>15.341809270391142</v>
      </c>
      <c r="AJ570" s="8">
        <f t="shared" si="687"/>
        <v>15.341809270391142</v>
      </c>
      <c r="AK570" s="8">
        <f t="shared" si="687"/>
        <v>15.341809270391142</v>
      </c>
      <c r="AL570" s="8">
        <f t="shared" si="687"/>
        <v>15.341809270391142</v>
      </c>
      <c r="AM570" s="8">
        <f t="shared" si="687"/>
        <v>12.453630422105221</v>
      </c>
      <c r="AN570" s="8">
        <f t="shared" si="687"/>
        <v>2.6860318494265583</v>
      </c>
      <c r="AO570" s="8">
        <f t="shared" si="687"/>
        <v>2.6860318494265583</v>
      </c>
      <c r="AP570" s="8">
        <f t="shared" si="687"/>
        <v>2.6860318494265583</v>
      </c>
      <c r="AQ570" s="8">
        <f t="shared" si="687"/>
        <v>2.6860318494265583</v>
      </c>
      <c r="AR570" s="8">
        <f t="shared" si="687"/>
        <v>2.6860318494265583</v>
      </c>
      <c r="AS570" s="8">
        <f t="shared" si="687"/>
        <v>2.6860318494265583</v>
      </c>
      <c r="AT570" s="8">
        <f t="shared" si="687"/>
        <v>2.6860318494265583</v>
      </c>
      <c r="AU570" s="8">
        <f t="shared" si="687"/>
        <v>2.6860318494265583</v>
      </c>
      <c r="AV570" s="8">
        <f t="shared" si="687"/>
        <v>2.6860318494265583</v>
      </c>
      <c r="AW570" s="8">
        <f t="shared" si="687"/>
        <v>2.6860318494265583</v>
      </c>
      <c r="AX570" s="8">
        <f t="shared" si="687"/>
        <v>2.6860318494265583</v>
      </c>
      <c r="AY570" s="8">
        <f t="shared" si="687"/>
        <v>2.6860318494265583</v>
      </c>
      <c r="AZ570" s="8">
        <f t="shared" si="687"/>
        <v>2.6860318494265583</v>
      </c>
      <c r="BA570" s="8">
        <f t="shared" si="687"/>
        <v>2.6860318494265583</v>
      </c>
      <c r="BB570" s="8">
        <f t="shared" si="687"/>
        <v>2.6860318494265583</v>
      </c>
      <c r="BC570" s="8">
        <f t="shared" si="687"/>
        <v>2.6860318494265583</v>
      </c>
      <c r="BD570" s="8">
        <f t="shared" si="687"/>
        <v>2.6860318494265583</v>
      </c>
      <c r="BE570" s="8">
        <f t="shared" si="687"/>
        <v>2.6860318494265583</v>
      </c>
      <c r="BF570" s="8">
        <f t="shared" si="687"/>
        <v>2.6860318494265583</v>
      </c>
      <c r="BG570" s="8">
        <f t="shared" si="687"/>
        <v>2.6860318494265583</v>
      </c>
      <c r="BH570" s="8">
        <f t="shared" si="687"/>
        <v>2.6860318494265583</v>
      </c>
      <c r="BI570" s="8">
        <f t="shared" si="687"/>
        <v>2.6860318494265583</v>
      </c>
      <c r="BJ570" s="8">
        <f t="shared" si="687"/>
        <v>2.6860318494265583</v>
      </c>
      <c r="BK570" s="8">
        <f t="shared" si="687"/>
        <v>2.6860318494265583</v>
      </c>
    </row>
    <row r="571" spans="2:63" x14ac:dyDescent="0.3">
      <c r="B571" t="str">
        <f>Inputs!B19</f>
        <v>Cathodic Protection</v>
      </c>
      <c r="D571" s="8">
        <f t="shared" ref="D571:H571" si="688">SUM(D165:D166)+SUMIFS(D$177:D$186,$B$177:$B$186,"&lt;=2017")</f>
        <v>0.64055117027797881</v>
      </c>
      <c r="E571" s="8">
        <f t="shared" si="688"/>
        <v>0.65086114176906429</v>
      </c>
      <c r="F571" s="8">
        <f t="shared" si="688"/>
        <v>0.65672986958059754</v>
      </c>
      <c r="G571" s="8">
        <f t="shared" si="688"/>
        <v>0.66012711395808321</v>
      </c>
      <c r="H571" s="11">
        <f t="shared" si="688"/>
        <v>0.66568405717929291</v>
      </c>
      <c r="I571" s="12">
        <f t="shared" ref="I571:AC571" si="689">SUM(I165:I166)+SUMIFS(I$177:I$186,$B$177:$B$186,"&lt;=2017")</f>
        <v>0.64989883741412591</v>
      </c>
      <c r="J571" s="8">
        <f t="shared" si="689"/>
        <v>0.64989883741412591</v>
      </c>
      <c r="K571" s="8">
        <f t="shared" si="689"/>
        <v>0.64989883741412591</v>
      </c>
      <c r="L571" s="8">
        <f t="shared" si="689"/>
        <v>0.64989883741412591</v>
      </c>
      <c r="M571" s="8">
        <f t="shared" si="689"/>
        <v>0.64989883741412591</v>
      </c>
      <c r="N571" s="8">
        <f t="shared" si="689"/>
        <v>0.64989883741412591</v>
      </c>
      <c r="O571" s="8">
        <f t="shared" si="689"/>
        <v>0.64989883741412591</v>
      </c>
      <c r="P571" s="8">
        <f t="shared" si="689"/>
        <v>0.64989883741412591</v>
      </c>
      <c r="Q571" s="8">
        <f t="shared" si="689"/>
        <v>0.64989883741412591</v>
      </c>
      <c r="R571" s="8">
        <f t="shared" si="689"/>
        <v>0.64989883741412591</v>
      </c>
      <c r="S571" s="8">
        <f t="shared" si="689"/>
        <v>0.64989883741412591</v>
      </c>
      <c r="T571" s="8">
        <f t="shared" si="689"/>
        <v>0.64989883741412591</v>
      </c>
      <c r="U571" s="8">
        <f t="shared" si="689"/>
        <v>0.64989883741412591</v>
      </c>
      <c r="V571" s="8">
        <f t="shared" si="689"/>
        <v>0.64989883741412591</v>
      </c>
      <c r="W571" s="8">
        <f t="shared" si="689"/>
        <v>0.64989883741412591</v>
      </c>
      <c r="X571" s="8">
        <f t="shared" si="689"/>
        <v>0.64989883741412591</v>
      </c>
      <c r="Y571" s="8">
        <f t="shared" si="689"/>
        <v>0.64989883741412591</v>
      </c>
      <c r="Z571" s="8">
        <f t="shared" si="689"/>
        <v>0.64989883741412591</v>
      </c>
      <c r="AA571" s="8">
        <f t="shared" si="689"/>
        <v>0.64989883741412591</v>
      </c>
      <c r="AB571" s="8">
        <f t="shared" si="689"/>
        <v>0.64989883741412591</v>
      </c>
      <c r="AC571" s="8">
        <f t="shared" si="689"/>
        <v>0.64989883741412591</v>
      </c>
      <c r="AD571" s="8">
        <f t="shared" ref="AD571:BK571" si="690">SUM(AD165:AD166)+SUMIFS(AD$177:AD$186,$B$177:$B$186,"&lt;=2017")</f>
        <v>0.45916830303918293</v>
      </c>
      <c r="AE571" s="8">
        <f t="shared" si="690"/>
        <v>3.0069606568667598E-2</v>
      </c>
      <c r="AF571" s="8">
        <f t="shared" si="690"/>
        <v>3.0069606568667598E-2</v>
      </c>
      <c r="AG571" s="8">
        <f t="shared" si="690"/>
        <v>3.0069606568667598E-2</v>
      </c>
      <c r="AH571" s="8">
        <f t="shared" si="690"/>
        <v>3.0069606568667598E-2</v>
      </c>
      <c r="AI571" s="8">
        <f t="shared" si="690"/>
        <v>3.0069606568667598E-2</v>
      </c>
      <c r="AJ571" s="8">
        <f t="shared" si="690"/>
        <v>3.0069606568667598E-2</v>
      </c>
      <c r="AK571" s="8">
        <f t="shared" si="690"/>
        <v>3.0069606568667598E-2</v>
      </c>
      <c r="AL571" s="8">
        <f t="shared" si="690"/>
        <v>3.0069606568667598E-2</v>
      </c>
      <c r="AM571" s="8">
        <f t="shared" si="690"/>
        <v>3.0069606568667598E-2</v>
      </c>
      <c r="AN571" s="8">
        <f t="shared" si="690"/>
        <v>3.0069606568667598E-2</v>
      </c>
      <c r="AO571" s="8">
        <f t="shared" si="690"/>
        <v>3.0069606568667598E-2</v>
      </c>
      <c r="AP571" s="8">
        <f t="shared" si="690"/>
        <v>3.0069606568667598E-2</v>
      </c>
      <c r="AQ571" s="8">
        <f t="shared" si="690"/>
        <v>3.0069606568667598E-2</v>
      </c>
      <c r="AR571" s="8">
        <f t="shared" si="690"/>
        <v>3.0069606568667598E-2</v>
      </c>
      <c r="AS571" s="8">
        <f t="shared" si="690"/>
        <v>3.0069606568667598E-2</v>
      </c>
      <c r="AT571" s="8">
        <f t="shared" si="690"/>
        <v>3.0069606568667598E-2</v>
      </c>
      <c r="AU571" s="8">
        <f t="shared" si="690"/>
        <v>3.0069606568667598E-2</v>
      </c>
      <c r="AV571" s="8">
        <f t="shared" si="690"/>
        <v>3.0069606568667598E-2</v>
      </c>
      <c r="AW571" s="8">
        <f t="shared" si="690"/>
        <v>3.0069606568667598E-2</v>
      </c>
      <c r="AX571" s="8">
        <f t="shared" si="690"/>
        <v>3.0069606568667598E-2</v>
      </c>
      <c r="AY571" s="8">
        <f t="shared" si="690"/>
        <v>3.0069606568667598E-2</v>
      </c>
      <c r="AZ571" s="8">
        <f t="shared" si="690"/>
        <v>3.0069606568667598E-2</v>
      </c>
      <c r="BA571" s="8">
        <f t="shared" si="690"/>
        <v>3.0069606568667598E-2</v>
      </c>
      <c r="BB571" s="8">
        <f t="shared" si="690"/>
        <v>3.0069606568667598E-2</v>
      </c>
      <c r="BC571" s="8">
        <f t="shared" si="690"/>
        <v>3.0069606568667598E-2</v>
      </c>
      <c r="BD571" s="8">
        <f t="shared" si="690"/>
        <v>3.0069606568667598E-2</v>
      </c>
      <c r="BE571" s="8">
        <f t="shared" si="690"/>
        <v>3.0069606568667598E-2</v>
      </c>
      <c r="BF571" s="8">
        <f t="shared" si="690"/>
        <v>3.0069606568667598E-2</v>
      </c>
      <c r="BG571" s="8">
        <f t="shared" si="690"/>
        <v>3.0069606568667598E-2</v>
      </c>
      <c r="BH571" s="8">
        <f t="shared" si="690"/>
        <v>3.0069606568667598E-2</v>
      </c>
      <c r="BI571" s="8">
        <f t="shared" si="690"/>
        <v>3.0069606568667598E-2</v>
      </c>
      <c r="BJ571" s="8">
        <f t="shared" si="690"/>
        <v>3.0069606568667598E-2</v>
      </c>
      <c r="BK571" s="8">
        <f t="shared" si="690"/>
        <v>3.0069606568667598E-2</v>
      </c>
    </row>
    <row r="572" spans="2:63" x14ac:dyDescent="0.3">
      <c r="B572" t="str">
        <f>Inputs!B20</f>
        <v>Supply Regulators/Valve Stations</v>
      </c>
      <c r="D572" s="8">
        <f t="shared" ref="D572:H572" si="691">SUM(D210:D211)+SUMIFS(D$222:D$231,$B$222:$B$231,"&lt;=2017")</f>
        <v>1.1347933515535769</v>
      </c>
      <c r="E572" s="8">
        <f t="shared" si="691"/>
        <v>1.2003996677195508</v>
      </c>
      <c r="F572" s="8">
        <f t="shared" si="691"/>
        <v>1.310247152560263</v>
      </c>
      <c r="G572" s="8">
        <f t="shared" si="691"/>
        <v>1.38909053592842</v>
      </c>
      <c r="H572" s="11">
        <f t="shared" si="691"/>
        <v>1.4279929086794807</v>
      </c>
      <c r="I572" s="12">
        <f t="shared" ref="I572:AC572" si="692">SUM(I210:I211)+SUMIFS(I$222:I$231,$B$222:$B$231,"&lt;=2017")</f>
        <v>1.6478146222993155</v>
      </c>
      <c r="J572" s="8">
        <f t="shared" si="692"/>
        <v>1.6478146222993155</v>
      </c>
      <c r="K572" s="8">
        <f t="shared" si="692"/>
        <v>1.6478146222993155</v>
      </c>
      <c r="L572" s="8">
        <f t="shared" si="692"/>
        <v>1.6478146222993155</v>
      </c>
      <c r="M572" s="8">
        <f t="shared" si="692"/>
        <v>1.6478146222993155</v>
      </c>
      <c r="N572" s="8">
        <f t="shared" si="692"/>
        <v>1.6478146222993155</v>
      </c>
      <c r="O572" s="8">
        <f t="shared" si="692"/>
        <v>1.6478146222993155</v>
      </c>
      <c r="P572" s="8">
        <f t="shared" si="692"/>
        <v>1.6478146222993155</v>
      </c>
      <c r="Q572" s="8">
        <f t="shared" si="692"/>
        <v>1.6478146222993155</v>
      </c>
      <c r="R572" s="8">
        <f t="shared" si="692"/>
        <v>1.6478146222993155</v>
      </c>
      <c r="S572" s="8">
        <f t="shared" si="692"/>
        <v>1.6478146222993155</v>
      </c>
      <c r="T572" s="8">
        <f t="shared" si="692"/>
        <v>1.6478146222993155</v>
      </c>
      <c r="U572" s="8">
        <f t="shared" si="692"/>
        <v>1.6478146222993155</v>
      </c>
      <c r="V572" s="8">
        <f t="shared" si="692"/>
        <v>1.6478146222993155</v>
      </c>
      <c r="W572" s="8">
        <f t="shared" si="692"/>
        <v>1.6478146222993155</v>
      </c>
      <c r="X572" s="8">
        <f t="shared" si="692"/>
        <v>1.6478146222993155</v>
      </c>
      <c r="Y572" s="8">
        <f t="shared" si="692"/>
        <v>1.6478146222993155</v>
      </c>
      <c r="Z572" s="8">
        <f t="shared" si="692"/>
        <v>1.6478146222993155</v>
      </c>
      <c r="AA572" s="8">
        <f t="shared" si="692"/>
        <v>1.6478146222993155</v>
      </c>
      <c r="AB572" s="8">
        <f t="shared" si="692"/>
        <v>1.6478146222993155</v>
      </c>
      <c r="AC572" s="8">
        <f t="shared" si="692"/>
        <v>1.6478146222993155</v>
      </c>
      <c r="AD572" s="8">
        <f t="shared" ref="AD572:BK572" si="693">SUM(AD210:AD211)+SUMIFS(AD$222:AD$231,$B$222:$B$231,"&lt;=2017")</f>
        <v>1.6478146222993155</v>
      </c>
      <c r="AE572" s="8">
        <f t="shared" si="693"/>
        <v>1.6478146222993155</v>
      </c>
      <c r="AF572" s="8">
        <f t="shared" si="693"/>
        <v>1.6478146222993155</v>
      </c>
      <c r="AG572" s="8">
        <f t="shared" si="693"/>
        <v>1.6478146222993155</v>
      </c>
      <c r="AH572" s="8">
        <f t="shared" si="693"/>
        <v>1.6478146222993155</v>
      </c>
      <c r="AI572" s="8">
        <f t="shared" si="693"/>
        <v>1.6478146222993155</v>
      </c>
      <c r="AJ572" s="8">
        <f t="shared" si="693"/>
        <v>1.6478146222993155</v>
      </c>
      <c r="AK572" s="8">
        <f t="shared" si="693"/>
        <v>0.80021623607194703</v>
      </c>
      <c r="AL572" s="8">
        <f t="shared" si="693"/>
        <v>0.41881918122403572</v>
      </c>
      <c r="AM572" s="8">
        <f t="shared" si="693"/>
        <v>0.41881918122403572</v>
      </c>
      <c r="AN572" s="8">
        <f t="shared" si="693"/>
        <v>0.41881918122403572</v>
      </c>
      <c r="AO572" s="8">
        <f t="shared" si="693"/>
        <v>0.41881918122403572</v>
      </c>
      <c r="AP572" s="8">
        <f t="shared" si="693"/>
        <v>0.41881918122403572</v>
      </c>
      <c r="AQ572" s="8">
        <f t="shared" si="693"/>
        <v>0.41881918122403572</v>
      </c>
      <c r="AR572" s="8">
        <f t="shared" si="693"/>
        <v>0.41881918122403572</v>
      </c>
      <c r="AS572" s="8">
        <f t="shared" si="693"/>
        <v>0.41881918122403572</v>
      </c>
      <c r="AT572" s="8">
        <f t="shared" si="693"/>
        <v>0.41881918122403572</v>
      </c>
      <c r="AU572" s="8">
        <f t="shared" si="693"/>
        <v>0.41881918122403572</v>
      </c>
      <c r="AV572" s="8">
        <f t="shared" si="693"/>
        <v>0.41881918122403572</v>
      </c>
      <c r="AW572" s="8">
        <f t="shared" si="693"/>
        <v>0.41881918122403572</v>
      </c>
      <c r="AX572" s="8">
        <f t="shared" si="693"/>
        <v>0.41881918122403572</v>
      </c>
      <c r="AY572" s="8">
        <f t="shared" si="693"/>
        <v>0.41881918122403572</v>
      </c>
      <c r="AZ572" s="8">
        <f t="shared" si="693"/>
        <v>0.41881918122403572</v>
      </c>
      <c r="BA572" s="8">
        <f t="shared" si="693"/>
        <v>0.41881918122403572</v>
      </c>
      <c r="BB572" s="8">
        <f t="shared" si="693"/>
        <v>0.41881918122403572</v>
      </c>
      <c r="BC572" s="8">
        <f t="shared" si="693"/>
        <v>0.35321286505806365</v>
      </c>
      <c r="BD572" s="8">
        <f t="shared" si="693"/>
        <v>0.24336538021734599</v>
      </c>
      <c r="BE572" s="8">
        <f t="shared" si="693"/>
        <v>0.16452199684919744</v>
      </c>
      <c r="BF572" s="8">
        <f t="shared" si="693"/>
        <v>0.12561962409812993</v>
      </c>
      <c r="BG572" s="8">
        <f t="shared" si="693"/>
        <v>5.3290705182007514E-15</v>
      </c>
      <c r="BH572" s="8">
        <f t="shared" si="693"/>
        <v>0</v>
      </c>
      <c r="BI572" s="8">
        <f t="shared" si="693"/>
        <v>0</v>
      </c>
      <c r="BJ572" s="8">
        <f t="shared" si="693"/>
        <v>0</v>
      </c>
      <c r="BK572" s="8">
        <f t="shared" si="693"/>
        <v>0</v>
      </c>
    </row>
    <row r="573" spans="2:63" x14ac:dyDescent="0.3">
      <c r="B573" t="str">
        <f>Inputs!B21</f>
        <v>Meters</v>
      </c>
      <c r="D573" s="8">
        <f t="shared" ref="D573:H573" si="694">SUM(D256:D257)+SUMIFS(D$268:D$277,$B$268:$B$277,"&lt;=2017")</f>
        <v>7.4679229658654096</v>
      </c>
      <c r="E573" s="8">
        <f t="shared" si="694"/>
        <v>8.0401587668002694</v>
      </c>
      <c r="F573" s="8">
        <f t="shared" si="694"/>
        <v>8.5413272972248571</v>
      </c>
      <c r="G573" s="8">
        <f t="shared" si="694"/>
        <v>8.9406140932948137</v>
      </c>
      <c r="H573" s="11">
        <f t="shared" si="694"/>
        <v>9.6710610558035839</v>
      </c>
      <c r="I573" s="12">
        <f t="shared" ref="I573:AC573" si="695">SUM(I256:I257)+SUMIFS(I$268:I$277,$B$268:$B$277,"&lt;=2017")</f>
        <v>9.5762587873215708</v>
      </c>
      <c r="J573" s="8">
        <f t="shared" si="695"/>
        <v>9.5762587873215708</v>
      </c>
      <c r="K573" s="8">
        <f t="shared" si="695"/>
        <v>9.5762587873215708</v>
      </c>
      <c r="L573" s="8">
        <f t="shared" si="695"/>
        <v>9.5762587873215708</v>
      </c>
      <c r="M573" s="8">
        <f t="shared" si="695"/>
        <v>9.5762587873215708</v>
      </c>
      <c r="N573" s="8">
        <f t="shared" si="695"/>
        <v>9.5762587873215708</v>
      </c>
      <c r="O573" s="8">
        <f t="shared" si="695"/>
        <v>4.2137206218294931</v>
      </c>
      <c r="P573" s="8">
        <f t="shared" si="695"/>
        <v>2.8338371353100489</v>
      </c>
      <c r="Q573" s="8">
        <f t="shared" si="695"/>
        <v>2.8338371353100489</v>
      </c>
      <c r="R573" s="8">
        <f t="shared" si="695"/>
        <v>2.8338371353100489</v>
      </c>
      <c r="S573" s="8">
        <f t="shared" si="695"/>
        <v>2.8338371353100489</v>
      </c>
      <c r="T573" s="8">
        <f t="shared" si="695"/>
        <v>2.8338371353100489</v>
      </c>
      <c r="U573" s="8">
        <f t="shared" si="695"/>
        <v>2.8338371353100489</v>
      </c>
      <c r="V573" s="8">
        <f t="shared" si="695"/>
        <v>2.8338371353100489</v>
      </c>
      <c r="W573" s="8">
        <f t="shared" si="695"/>
        <v>2.8338371353100489</v>
      </c>
      <c r="X573" s="8">
        <f t="shared" si="695"/>
        <v>2.8338371353100489</v>
      </c>
      <c r="Y573" s="8">
        <f t="shared" si="695"/>
        <v>2.2616013343751917</v>
      </c>
      <c r="Z573" s="8">
        <f t="shared" si="695"/>
        <v>1.7604328039506032</v>
      </c>
      <c r="AA573" s="8">
        <f t="shared" si="695"/>
        <v>1.3611460078806425</v>
      </c>
      <c r="AB573" s="8">
        <f t="shared" si="695"/>
        <v>0.63069904537188048</v>
      </c>
      <c r="AC573" s="8">
        <f t="shared" si="695"/>
        <v>0</v>
      </c>
      <c r="AD573" s="8">
        <f t="shared" ref="AD573:BK573" si="696">SUM(AD256:AD257)+SUMIFS(AD$268:AD$277,$B$268:$B$277,"&lt;=2017")</f>
        <v>0</v>
      </c>
      <c r="AE573" s="8">
        <f t="shared" si="696"/>
        <v>0</v>
      </c>
      <c r="AF573" s="8">
        <f t="shared" si="696"/>
        <v>0</v>
      </c>
      <c r="AG573" s="8">
        <f t="shared" si="696"/>
        <v>0</v>
      </c>
      <c r="AH573" s="8">
        <f t="shared" si="696"/>
        <v>0</v>
      </c>
      <c r="AI573" s="8">
        <f t="shared" si="696"/>
        <v>0</v>
      </c>
      <c r="AJ573" s="8">
        <f t="shared" si="696"/>
        <v>0</v>
      </c>
      <c r="AK573" s="8">
        <f t="shared" si="696"/>
        <v>0</v>
      </c>
      <c r="AL573" s="8">
        <f t="shared" si="696"/>
        <v>0</v>
      </c>
      <c r="AM573" s="8">
        <f t="shared" si="696"/>
        <v>0</v>
      </c>
      <c r="AN573" s="8">
        <f t="shared" si="696"/>
        <v>0</v>
      </c>
      <c r="AO573" s="8">
        <f t="shared" si="696"/>
        <v>0</v>
      </c>
      <c r="AP573" s="8">
        <f t="shared" si="696"/>
        <v>0</v>
      </c>
      <c r="AQ573" s="8">
        <f t="shared" si="696"/>
        <v>0</v>
      </c>
      <c r="AR573" s="8">
        <f t="shared" si="696"/>
        <v>0</v>
      </c>
      <c r="AS573" s="8">
        <f t="shared" si="696"/>
        <v>0</v>
      </c>
      <c r="AT573" s="8">
        <f t="shared" si="696"/>
        <v>0</v>
      </c>
      <c r="AU573" s="8">
        <f t="shared" si="696"/>
        <v>0</v>
      </c>
      <c r="AV573" s="8">
        <f t="shared" si="696"/>
        <v>0</v>
      </c>
      <c r="AW573" s="8">
        <f t="shared" si="696"/>
        <v>0</v>
      </c>
      <c r="AX573" s="8">
        <f t="shared" si="696"/>
        <v>0</v>
      </c>
      <c r="AY573" s="8">
        <f t="shared" si="696"/>
        <v>0</v>
      </c>
      <c r="AZ573" s="8">
        <f t="shared" si="696"/>
        <v>0</v>
      </c>
      <c r="BA573" s="8">
        <f t="shared" si="696"/>
        <v>0</v>
      </c>
      <c r="BB573" s="8">
        <f t="shared" si="696"/>
        <v>0</v>
      </c>
      <c r="BC573" s="8">
        <f t="shared" si="696"/>
        <v>0</v>
      </c>
      <c r="BD573" s="8">
        <f t="shared" si="696"/>
        <v>0</v>
      </c>
      <c r="BE573" s="8">
        <f t="shared" si="696"/>
        <v>0</v>
      </c>
      <c r="BF573" s="8">
        <f t="shared" si="696"/>
        <v>0</v>
      </c>
      <c r="BG573" s="8">
        <f t="shared" si="696"/>
        <v>0</v>
      </c>
      <c r="BH573" s="8">
        <f t="shared" si="696"/>
        <v>0</v>
      </c>
      <c r="BI573" s="8">
        <f t="shared" si="696"/>
        <v>0</v>
      </c>
      <c r="BJ573" s="8">
        <f t="shared" si="696"/>
        <v>0</v>
      </c>
      <c r="BK573" s="8">
        <f t="shared" si="696"/>
        <v>0</v>
      </c>
    </row>
    <row r="574" spans="2:63" x14ac:dyDescent="0.3">
      <c r="B574" t="str">
        <f>Inputs!B22</f>
        <v>SCADA and remote control</v>
      </c>
      <c r="D574" s="8">
        <f t="shared" ref="D574:H574" si="697">SUM(D301:D302)+SUMIFS(D$313:D$322,$B$313:$B$322,"&lt;=2017")</f>
        <v>0.28384370784431062</v>
      </c>
      <c r="E574" s="8">
        <f t="shared" si="697"/>
        <v>0.32915440329429091</v>
      </c>
      <c r="F574" s="8">
        <f t="shared" si="697"/>
        <v>0.34843379736304902</v>
      </c>
      <c r="G574" s="8">
        <f t="shared" si="697"/>
        <v>0.37969292265667831</v>
      </c>
      <c r="H574" s="11">
        <f t="shared" si="697"/>
        <v>0.40683074273864828</v>
      </c>
      <c r="I574" s="12">
        <f t="shared" ref="I574:AC574" si="698">SUM(I301:I302)+SUMIFS(I$313:I$322,$B$313:$B$322,"&lt;=2017")</f>
        <v>0.41788021708864898</v>
      </c>
      <c r="J574" s="8">
        <f t="shared" si="698"/>
        <v>0.41788021708864898</v>
      </c>
      <c r="K574" s="8">
        <f t="shared" si="698"/>
        <v>0.41788021708864898</v>
      </c>
      <c r="L574" s="8">
        <f t="shared" si="698"/>
        <v>0.41788021708864898</v>
      </c>
      <c r="M574" s="8">
        <f t="shared" si="698"/>
        <v>0.41788021708864898</v>
      </c>
      <c r="N574" s="8">
        <f t="shared" si="698"/>
        <v>0.41788021708864898</v>
      </c>
      <c r="O574" s="8">
        <f t="shared" si="698"/>
        <v>0.17717520667751913</v>
      </c>
      <c r="P574" s="8">
        <f t="shared" si="698"/>
        <v>0.15227022469938231</v>
      </c>
      <c r="Q574" s="8">
        <f t="shared" si="698"/>
        <v>0.15227022469938231</v>
      </c>
      <c r="R574" s="8">
        <f t="shared" si="698"/>
        <v>0.15227022469938231</v>
      </c>
      <c r="S574" s="8">
        <f t="shared" si="698"/>
        <v>0.15227022469938231</v>
      </c>
      <c r="T574" s="8">
        <f t="shared" si="698"/>
        <v>0.10695952924940226</v>
      </c>
      <c r="U574" s="8">
        <f t="shared" si="698"/>
        <v>8.768013518064377E-2</v>
      </c>
      <c r="V574" s="8">
        <f t="shared" si="698"/>
        <v>5.6421009887014456E-2</v>
      </c>
      <c r="W574" s="8">
        <f t="shared" si="698"/>
        <v>2.9283189805044754E-2</v>
      </c>
      <c r="X574" s="8">
        <f t="shared" si="698"/>
        <v>1.6653345369377348E-16</v>
      </c>
      <c r="Y574" s="8">
        <f t="shared" si="698"/>
        <v>0</v>
      </c>
      <c r="Z574" s="8">
        <f t="shared" si="698"/>
        <v>0</v>
      </c>
      <c r="AA574" s="8">
        <f t="shared" si="698"/>
        <v>0</v>
      </c>
      <c r="AB574" s="8">
        <f t="shared" si="698"/>
        <v>0</v>
      </c>
      <c r="AC574" s="8">
        <f t="shared" si="698"/>
        <v>0</v>
      </c>
      <c r="AD574" s="8">
        <f t="shared" ref="AD574:BK574" si="699">SUM(AD301:AD302)+SUMIFS(AD$313:AD$322,$B$313:$B$322,"&lt;=2017")</f>
        <v>0</v>
      </c>
      <c r="AE574" s="8">
        <f t="shared" si="699"/>
        <v>0</v>
      </c>
      <c r="AF574" s="8">
        <f t="shared" si="699"/>
        <v>0</v>
      </c>
      <c r="AG574" s="8">
        <f t="shared" si="699"/>
        <v>0</v>
      </c>
      <c r="AH574" s="8">
        <f t="shared" si="699"/>
        <v>0</v>
      </c>
      <c r="AI574" s="8">
        <f t="shared" si="699"/>
        <v>0</v>
      </c>
      <c r="AJ574" s="8">
        <f t="shared" si="699"/>
        <v>0</v>
      </c>
      <c r="AK574" s="8">
        <f t="shared" si="699"/>
        <v>0</v>
      </c>
      <c r="AL574" s="8">
        <f t="shared" si="699"/>
        <v>0</v>
      </c>
      <c r="AM574" s="8">
        <f t="shared" si="699"/>
        <v>0</v>
      </c>
      <c r="AN574" s="8">
        <f t="shared" si="699"/>
        <v>0</v>
      </c>
      <c r="AO574" s="8">
        <f t="shared" si="699"/>
        <v>0</v>
      </c>
      <c r="AP574" s="8">
        <f t="shared" si="699"/>
        <v>0</v>
      </c>
      <c r="AQ574" s="8">
        <f t="shared" si="699"/>
        <v>0</v>
      </c>
      <c r="AR574" s="8">
        <f t="shared" si="699"/>
        <v>0</v>
      </c>
      <c r="AS574" s="8">
        <f t="shared" si="699"/>
        <v>0</v>
      </c>
      <c r="AT574" s="8">
        <f t="shared" si="699"/>
        <v>0</v>
      </c>
      <c r="AU574" s="8">
        <f t="shared" si="699"/>
        <v>0</v>
      </c>
      <c r="AV574" s="8">
        <f t="shared" si="699"/>
        <v>0</v>
      </c>
      <c r="AW574" s="8">
        <f t="shared" si="699"/>
        <v>0</v>
      </c>
      <c r="AX574" s="8">
        <f t="shared" si="699"/>
        <v>0</v>
      </c>
      <c r="AY574" s="8">
        <f t="shared" si="699"/>
        <v>0</v>
      </c>
      <c r="AZ574" s="8">
        <f t="shared" si="699"/>
        <v>0</v>
      </c>
      <c r="BA574" s="8">
        <f t="shared" si="699"/>
        <v>0</v>
      </c>
      <c r="BB574" s="8">
        <f t="shared" si="699"/>
        <v>0</v>
      </c>
      <c r="BC574" s="8">
        <f t="shared" si="699"/>
        <v>0</v>
      </c>
      <c r="BD574" s="8">
        <f t="shared" si="699"/>
        <v>0</v>
      </c>
      <c r="BE574" s="8">
        <f t="shared" si="699"/>
        <v>0</v>
      </c>
      <c r="BF574" s="8">
        <f t="shared" si="699"/>
        <v>0</v>
      </c>
      <c r="BG574" s="8">
        <f t="shared" si="699"/>
        <v>0</v>
      </c>
      <c r="BH574" s="8">
        <f t="shared" si="699"/>
        <v>0</v>
      </c>
      <c r="BI574" s="8">
        <f t="shared" si="699"/>
        <v>0</v>
      </c>
      <c r="BJ574" s="8">
        <f t="shared" si="699"/>
        <v>0</v>
      </c>
      <c r="BK574" s="8">
        <f t="shared" si="699"/>
        <v>0</v>
      </c>
    </row>
    <row r="575" spans="2:63" x14ac:dyDescent="0.3">
      <c r="B575" t="str">
        <f>Inputs!B23</f>
        <v>Buildings</v>
      </c>
      <c r="D575" s="8">
        <f t="shared" ref="D575:H575" si="700">SUM(D346:D347)+SUMIFS(D$358:D$367,$B$358:$B$367,"&lt;=2017")</f>
        <v>0.42802904564315347</v>
      </c>
      <c r="E575" s="8">
        <f t="shared" si="700"/>
        <v>0.42802904564315347</v>
      </c>
      <c r="F575" s="8">
        <f t="shared" si="700"/>
        <v>0.42802904564315347</v>
      </c>
      <c r="G575" s="8">
        <f t="shared" si="700"/>
        <v>0.42802904564315347</v>
      </c>
      <c r="H575" s="11">
        <f t="shared" si="700"/>
        <v>0.42802904564315347</v>
      </c>
      <c r="I575" s="12">
        <f t="shared" ref="I575:AC575" si="701">SUM(I346:I347)+SUMIFS(I$358:I$367,$B$358:$B$367,"&lt;=2017")</f>
        <v>0.36477345806051853</v>
      </c>
      <c r="J575" s="8">
        <f t="shared" si="701"/>
        <v>0.36477345806051853</v>
      </c>
      <c r="K575" s="8">
        <f t="shared" si="701"/>
        <v>0.36477345806051853</v>
      </c>
      <c r="L575" s="8">
        <f t="shared" si="701"/>
        <v>0.36477345806051853</v>
      </c>
      <c r="M575" s="8">
        <f t="shared" si="701"/>
        <v>0.36477345806051853</v>
      </c>
      <c r="N575" s="8">
        <f t="shared" si="701"/>
        <v>0.36477345806051853</v>
      </c>
      <c r="O575" s="8">
        <f t="shared" si="701"/>
        <v>0.36477345806051853</v>
      </c>
      <c r="P575" s="8">
        <f t="shared" si="701"/>
        <v>0.36477345806051853</v>
      </c>
      <c r="Q575" s="8">
        <f t="shared" si="701"/>
        <v>0.36477345806051853</v>
      </c>
      <c r="R575" s="8">
        <f t="shared" si="701"/>
        <v>0.36477345806051853</v>
      </c>
      <c r="S575" s="8">
        <f t="shared" si="701"/>
        <v>0.36477345806051853</v>
      </c>
      <c r="T575" s="8">
        <f t="shared" si="701"/>
        <v>0.36477345806051853</v>
      </c>
      <c r="U575" s="8">
        <f t="shared" si="701"/>
        <v>0.36477345806051853</v>
      </c>
      <c r="V575" s="8">
        <f t="shared" si="701"/>
        <v>0.36477345806051853</v>
      </c>
      <c r="W575" s="8">
        <f t="shared" si="701"/>
        <v>0.36477345806051853</v>
      </c>
      <c r="X575" s="8">
        <f t="shared" si="701"/>
        <v>0.36477345806051853</v>
      </c>
      <c r="Y575" s="8">
        <f t="shared" si="701"/>
        <v>0.36477345806051853</v>
      </c>
      <c r="Z575" s="8">
        <f t="shared" si="701"/>
        <v>0.36477345806051853</v>
      </c>
      <c r="AA575" s="8">
        <f t="shared" si="701"/>
        <v>0.36477345806051853</v>
      </c>
      <c r="AB575" s="8">
        <f t="shared" si="701"/>
        <v>0.36477345806051853</v>
      </c>
      <c r="AC575" s="8">
        <f t="shared" si="701"/>
        <v>8.5105926702384371E-2</v>
      </c>
      <c r="AD575" s="8">
        <f t="shared" ref="AD575:BK575" si="702">SUM(AD346:AD347)+SUMIFS(AD$358:AD$367,$B$358:$B$367,"&lt;=2017")</f>
        <v>0</v>
      </c>
      <c r="AE575" s="8">
        <f t="shared" si="702"/>
        <v>0</v>
      </c>
      <c r="AF575" s="8">
        <f t="shared" si="702"/>
        <v>0</v>
      </c>
      <c r="AG575" s="8">
        <f t="shared" si="702"/>
        <v>0</v>
      </c>
      <c r="AH575" s="8">
        <f t="shared" si="702"/>
        <v>0</v>
      </c>
      <c r="AI575" s="8">
        <f t="shared" si="702"/>
        <v>0</v>
      </c>
      <c r="AJ575" s="8">
        <f t="shared" si="702"/>
        <v>0</v>
      </c>
      <c r="AK575" s="8">
        <f t="shared" si="702"/>
        <v>0</v>
      </c>
      <c r="AL575" s="8">
        <f t="shared" si="702"/>
        <v>0</v>
      </c>
      <c r="AM575" s="8">
        <f t="shared" si="702"/>
        <v>0</v>
      </c>
      <c r="AN575" s="8">
        <f t="shared" si="702"/>
        <v>0</v>
      </c>
      <c r="AO575" s="8">
        <f t="shared" si="702"/>
        <v>0</v>
      </c>
      <c r="AP575" s="8">
        <f t="shared" si="702"/>
        <v>0</v>
      </c>
      <c r="AQ575" s="8">
        <f t="shared" si="702"/>
        <v>0</v>
      </c>
      <c r="AR575" s="8">
        <f t="shared" si="702"/>
        <v>0</v>
      </c>
      <c r="AS575" s="8">
        <f t="shared" si="702"/>
        <v>0</v>
      </c>
      <c r="AT575" s="8">
        <f t="shared" si="702"/>
        <v>0</v>
      </c>
      <c r="AU575" s="8">
        <f t="shared" si="702"/>
        <v>0</v>
      </c>
      <c r="AV575" s="8">
        <f t="shared" si="702"/>
        <v>0</v>
      </c>
      <c r="AW575" s="8">
        <f t="shared" si="702"/>
        <v>0</v>
      </c>
      <c r="AX575" s="8">
        <f t="shared" si="702"/>
        <v>0</v>
      </c>
      <c r="AY575" s="8">
        <f t="shared" si="702"/>
        <v>0</v>
      </c>
      <c r="AZ575" s="8">
        <f t="shared" si="702"/>
        <v>0</v>
      </c>
      <c r="BA575" s="8">
        <f t="shared" si="702"/>
        <v>0</v>
      </c>
      <c r="BB575" s="8">
        <f t="shared" si="702"/>
        <v>0</v>
      </c>
      <c r="BC575" s="8">
        <f t="shared" si="702"/>
        <v>0</v>
      </c>
      <c r="BD575" s="8">
        <f t="shared" si="702"/>
        <v>0</v>
      </c>
      <c r="BE575" s="8">
        <f t="shared" si="702"/>
        <v>0</v>
      </c>
      <c r="BF575" s="8">
        <f t="shared" si="702"/>
        <v>0</v>
      </c>
      <c r="BG575" s="8">
        <f t="shared" si="702"/>
        <v>0</v>
      </c>
      <c r="BH575" s="8">
        <f t="shared" si="702"/>
        <v>0</v>
      </c>
      <c r="BI575" s="8">
        <f t="shared" si="702"/>
        <v>0</v>
      </c>
      <c r="BJ575" s="8">
        <f t="shared" si="702"/>
        <v>0</v>
      </c>
      <c r="BK575" s="8">
        <f t="shared" si="702"/>
        <v>0</v>
      </c>
    </row>
    <row r="576" spans="2:63" x14ac:dyDescent="0.3">
      <c r="B576" t="str">
        <f>Inputs!B24</f>
        <v>Other - IT</v>
      </c>
      <c r="D576" s="8">
        <f t="shared" ref="D576:H576" si="703">SUM(D391:D392)+SUMIFS(D$403:D$412,$B$403:$B$412,"&lt;=2017")</f>
        <v>4.2148174530153799</v>
      </c>
      <c r="E576" s="8">
        <f t="shared" si="703"/>
        <v>7.4561089511665344</v>
      </c>
      <c r="F576" s="8">
        <f t="shared" si="703"/>
        <v>10.079672726139814</v>
      </c>
      <c r="G576" s="8">
        <f t="shared" si="703"/>
        <v>11.782226058494111</v>
      </c>
      <c r="H576" s="11">
        <f t="shared" si="703"/>
        <v>12.588585030671862</v>
      </c>
      <c r="I576" s="12">
        <f t="shared" ref="I576:AC576" si="704">SUM(I391:I392)+SUMIFS(I$403:I$412,$B$403:$B$412,"&lt;=2017")</f>
        <v>22.968621977154175</v>
      </c>
      <c r="J576" s="8">
        <f t="shared" si="704"/>
        <v>8.1015228806048256</v>
      </c>
      <c r="K576" s="8">
        <f t="shared" si="704"/>
        <v>5.4779591056315473</v>
      </c>
      <c r="L576" s="8">
        <f t="shared" si="704"/>
        <v>3.7754057732772517</v>
      </c>
      <c r="M576" s="8">
        <f t="shared" si="704"/>
        <v>2.4865005588696238</v>
      </c>
      <c r="N576" s="8">
        <f t="shared" si="704"/>
        <v>-1.7763568394002505E-15</v>
      </c>
      <c r="O576" s="8">
        <f t="shared" si="704"/>
        <v>0</v>
      </c>
      <c r="P576" s="8">
        <f t="shared" si="704"/>
        <v>0</v>
      </c>
      <c r="Q576" s="8">
        <f t="shared" si="704"/>
        <v>0</v>
      </c>
      <c r="R576" s="8">
        <f t="shared" si="704"/>
        <v>0</v>
      </c>
      <c r="S576" s="8">
        <f t="shared" si="704"/>
        <v>0</v>
      </c>
      <c r="T576" s="8">
        <f t="shared" si="704"/>
        <v>0</v>
      </c>
      <c r="U576" s="8">
        <f t="shared" si="704"/>
        <v>0</v>
      </c>
      <c r="V576" s="8">
        <f t="shared" si="704"/>
        <v>0</v>
      </c>
      <c r="W576" s="8">
        <f t="shared" si="704"/>
        <v>0</v>
      </c>
      <c r="X576" s="8">
        <f t="shared" si="704"/>
        <v>0</v>
      </c>
      <c r="Y576" s="8">
        <f t="shared" si="704"/>
        <v>0</v>
      </c>
      <c r="Z576" s="8">
        <f t="shared" si="704"/>
        <v>0</v>
      </c>
      <c r="AA576" s="8">
        <f t="shared" si="704"/>
        <v>0</v>
      </c>
      <c r="AB576" s="8">
        <f t="shared" si="704"/>
        <v>0</v>
      </c>
      <c r="AC576" s="8">
        <f t="shared" si="704"/>
        <v>0</v>
      </c>
      <c r="AD576" s="8">
        <f t="shared" ref="AD576:BK576" si="705">SUM(AD391:AD392)+SUMIFS(AD$403:AD$412,$B$403:$B$412,"&lt;=2017")</f>
        <v>0</v>
      </c>
      <c r="AE576" s="8">
        <f t="shared" si="705"/>
        <v>0</v>
      </c>
      <c r="AF576" s="8">
        <f t="shared" si="705"/>
        <v>0</v>
      </c>
      <c r="AG576" s="8">
        <f t="shared" si="705"/>
        <v>0</v>
      </c>
      <c r="AH576" s="8">
        <f t="shared" si="705"/>
        <v>0</v>
      </c>
      <c r="AI576" s="8">
        <f t="shared" si="705"/>
        <v>0</v>
      </c>
      <c r="AJ576" s="8">
        <f t="shared" si="705"/>
        <v>0</v>
      </c>
      <c r="AK576" s="8">
        <f t="shared" si="705"/>
        <v>0</v>
      </c>
      <c r="AL576" s="8">
        <f t="shared" si="705"/>
        <v>0</v>
      </c>
      <c r="AM576" s="8">
        <f t="shared" si="705"/>
        <v>0</v>
      </c>
      <c r="AN576" s="8">
        <f t="shared" si="705"/>
        <v>0</v>
      </c>
      <c r="AO576" s="8">
        <f t="shared" si="705"/>
        <v>0</v>
      </c>
      <c r="AP576" s="8">
        <f t="shared" si="705"/>
        <v>0</v>
      </c>
      <c r="AQ576" s="8">
        <f t="shared" si="705"/>
        <v>0</v>
      </c>
      <c r="AR576" s="8">
        <f t="shared" si="705"/>
        <v>0</v>
      </c>
      <c r="AS576" s="8">
        <f t="shared" si="705"/>
        <v>0</v>
      </c>
      <c r="AT576" s="8">
        <f t="shared" si="705"/>
        <v>0</v>
      </c>
      <c r="AU576" s="8">
        <f t="shared" si="705"/>
        <v>0</v>
      </c>
      <c r="AV576" s="8">
        <f t="shared" si="705"/>
        <v>0</v>
      </c>
      <c r="AW576" s="8">
        <f t="shared" si="705"/>
        <v>0</v>
      </c>
      <c r="AX576" s="8">
        <f t="shared" si="705"/>
        <v>0</v>
      </c>
      <c r="AY576" s="8">
        <f t="shared" si="705"/>
        <v>0</v>
      </c>
      <c r="AZ576" s="8">
        <f t="shared" si="705"/>
        <v>0</v>
      </c>
      <c r="BA576" s="8">
        <f t="shared" si="705"/>
        <v>0</v>
      </c>
      <c r="BB576" s="8">
        <f t="shared" si="705"/>
        <v>0</v>
      </c>
      <c r="BC576" s="8">
        <f t="shared" si="705"/>
        <v>0</v>
      </c>
      <c r="BD576" s="8">
        <f t="shared" si="705"/>
        <v>0</v>
      </c>
      <c r="BE576" s="8">
        <f t="shared" si="705"/>
        <v>0</v>
      </c>
      <c r="BF576" s="8">
        <f t="shared" si="705"/>
        <v>0</v>
      </c>
      <c r="BG576" s="8">
        <f t="shared" si="705"/>
        <v>0</v>
      </c>
      <c r="BH576" s="8">
        <f t="shared" si="705"/>
        <v>0</v>
      </c>
      <c r="BI576" s="8">
        <f t="shared" si="705"/>
        <v>0</v>
      </c>
      <c r="BJ576" s="8">
        <f t="shared" si="705"/>
        <v>0</v>
      </c>
      <c r="BK576" s="8">
        <f t="shared" si="705"/>
        <v>0</v>
      </c>
    </row>
    <row r="577" spans="2:63" x14ac:dyDescent="0.3">
      <c r="B577" t="str">
        <f>Inputs!B25</f>
        <v>Other - non IT</v>
      </c>
      <c r="D577" s="8">
        <f t="shared" ref="D577:H577" si="706">SUM(D436:D437)+SUMIFS(D$448:D$457,$B$448:$B$457,"&lt;=2017")</f>
        <v>0.1810737311563668</v>
      </c>
      <c r="E577" s="8">
        <f t="shared" si="706"/>
        <v>0.27448170694260016</v>
      </c>
      <c r="F577" s="8">
        <f t="shared" si="706"/>
        <v>0.28485990582790938</v>
      </c>
      <c r="G577" s="8">
        <f t="shared" si="706"/>
        <v>0.3591940925310988</v>
      </c>
      <c r="H577" s="11">
        <f t="shared" si="706"/>
        <v>0.34328979934516268</v>
      </c>
      <c r="I577" s="12">
        <f t="shared" ref="I577:AC577" si="707">SUM(I436:I437)+SUMIFS(I$448:I$457,$B$448:$B$457,"&lt;=2017")</f>
        <v>0.31974451341332355</v>
      </c>
      <c r="J577" s="8">
        <f t="shared" si="707"/>
        <v>0.18451806384197286</v>
      </c>
      <c r="K577" s="8">
        <f t="shared" si="707"/>
        <v>0.17413986495666364</v>
      </c>
      <c r="L577" s="8">
        <f t="shared" si="707"/>
        <v>9.9805678253474223E-2</v>
      </c>
      <c r="M577" s="8">
        <f t="shared" si="707"/>
        <v>6.7184943109032558E-2</v>
      </c>
      <c r="N577" s="8">
        <f t="shared" si="707"/>
        <v>0</v>
      </c>
      <c r="O577" s="8">
        <f t="shared" si="707"/>
        <v>0</v>
      </c>
      <c r="P577" s="8">
        <f t="shared" si="707"/>
        <v>0</v>
      </c>
      <c r="Q577" s="8">
        <f t="shared" si="707"/>
        <v>0</v>
      </c>
      <c r="R577" s="8">
        <f t="shared" si="707"/>
        <v>0</v>
      </c>
      <c r="S577" s="8">
        <f t="shared" si="707"/>
        <v>0</v>
      </c>
      <c r="T577" s="8">
        <f t="shared" si="707"/>
        <v>0</v>
      </c>
      <c r="U577" s="8">
        <f t="shared" si="707"/>
        <v>0</v>
      </c>
      <c r="V577" s="8">
        <f t="shared" si="707"/>
        <v>0</v>
      </c>
      <c r="W577" s="8">
        <f t="shared" si="707"/>
        <v>0</v>
      </c>
      <c r="X577" s="8">
        <f t="shared" si="707"/>
        <v>0</v>
      </c>
      <c r="Y577" s="8">
        <f t="shared" si="707"/>
        <v>0</v>
      </c>
      <c r="Z577" s="8">
        <f t="shared" si="707"/>
        <v>0</v>
      </c>
      <c r="AA577" s="8">
        <f t="shared" si="707"/>
        <v>0</v>
      </c>
      <c r="AB577" s="8">
        <f t="shared" si="707"/>
        <v>0</v>
      </c>
      <c r="AC577" s="8">
        <f t="shared" si="707"/>
        <v>0</v>
      </c>
      <c r="AD577" s="8">
        <f t="shared" ref="AD577:BK577" si="708">SUM(AD436:AD437)+SUMIFS(AD$448:AD$457,$B$448:$B$457,"&lt;=2017")</f>
        <v>0</v>
      </c>
      <c r="AE577" s="8">
        <f t="shared" si="708"/>
        <v>0</v>
      </c>
      <c r="AF577" s="8">
        <f t="shared" si="708"/>
        <v>0</v>
      </c>
      <c r="AG577" s="8">
        <f t="shared" si="708"/>
        <v>0</v>
      </c>
      <c r="AH577" s="8">
        <f t="shared" si="708"/>
        <v>0</v>
      </c>
      <c r="AI577" s="8">
        <f t="shared" si="708"/>
        <v>0</v>
      </c>
      <c r="AJ577" s="8">
        <f t="shared" si="708"/>
        <v>0</v>
      </c>
      <c r="AK577" s="8">
        <f t="shared" si="708"/>
        <v>0</v>
      </c>
      <c r="AL577" s="8">
        <f t="shared" si="708"/>
        <v>0</v>
      </c>
      <c r="AM577" s="8">
        <f t="shared" si="708"/>
        <v>0</v>
      </c>
      <c r="AN577" s="8">
        <f t="shared" si="708"/>
        <v>0</v>
      </c>
      <c r="AO577" s="8">
        <f t="shared" si="708"/>
        <v>0</v>
      </c>
      <c r="AP577" s="8">
        <f t="shared" si="708"/>
        <v>0</v>
      </c>
      <c r="AQ577" s="8">
        <f t="shared" si="708"/>
        <v>0</v>
      </c>
      <c r="AR577" s="8">
        <f t="shared" si="708"/>
        <v>0</v>
      </c>
      <c r="AS577" s="8">
        <f t="shared" si="708"/>
        <v>0</v>
      </c>
      <c r="AT577" s="8">
        <f t="shared" si="708"/>
        <v>0</v>
      </c>
      <c r="AU577" s="8">
        <f t="shared" si="708"/>
        <v>0</v>
      </c>
      <c r="AV577" s="8">
        <f t="shared" si="708"/>
        <v>0</v>
      </c>
      <c r="AW577" s="8">
        <f t="shared" si="708"/>
        <v>0</v>
      </c>
      <c r="AX577" s="8">
        <f t="shared" si="708"/>
        <v>0</v>
      </c>
      <c r="AY577" s="8">
        <f t="shared" si="708"/>
        <v>0</v>
      </c>
      <c r="AZ577" s="8">
        <f t="shared" si="708"/>
        <v>0</v>
      </c>
      <c r="BA577" s="8">
        <f t="shared" si="708"/>
        <v>0</v>
      </c>
      <c r="BB577" s="8">
        <f t="shared" si="708"/>
        <v>0</v>
      </c>
      <c r="BC577" s="8">
        <f t="shared" si="708"/>
        <v>0</v>
      </c>
      <c r="BD577" s="8">
        <f t="shared" si="708"/>
        <v>0</v>
      </c>
      <c r="BE577" s="8">
        <f t="shared" si="708"/>
        <v>0</v>
      </c>
      <c r="BF577" s="8">
        <f t="shared" si="708"/>
        <v>0</v>
      </c>
      <c r="BG577" s="8">
        <f t="shared" si="708"/>
        <v>0</v>
      </c>
      <c r="BH577" s="8">
        <f t="shared" si="708"/>
        <v>0</v>
      </c>
      <c r="BI577" s="8">
        <f t="shared" si="708"/>
        <v>0</v>
      </c>
      <c r="BJ577" s="8">
        <f t="shared" si="708"/>
        <v>0</v>
      </c>
      <c r="BK577" s="8">
        <f t="shared" si="708"/>
        <v>0</v>
      </c>
    </row>
    <row r="578" spans="2:63" x14ac:dyDescent="0.3">
      <c r="B578" t="str">
        <f>Inputs!B26</f>
        <v>Land</v>
      </c>
      <c r="D578" s="8">
        <f t="shared" ref="D578:H578" si="709">SUM(D481:D482)+SUMIFS(D$493:D$502,$B$493:$B$502,"&lt;=2017")</f>
        <v>0</v>
      </c>
      <c r="E578" s="8">
        <f t="shared" si="709"/>
        <v>0</v>
      </c>
      <c r="F578" s="8">
        <f t="shared" si="709"/>
        <v>0</v>
      </c>
      <c r="G578" s="8">
        <f t="shared" si="709"/>
        <v>0</v>
      </c>
      <c r="H578" s="11">
        <f t="shared" si="709"/>
        <v>0</v>
      </c>
      <c r="I578" s="12">
        <f>SUM(I481:I482)+SUMIFS(I$493:I$502,$B$493:$B$502,"&lt;=2017")</f>
        <v>0</v>
      </c>
      <c r="J578" s="8">
        <f t="shared" ref="J578:AC578" si="710">SUM(J481:J482)+SUMIFS(J$493:J$502,$B$493:$B$502,"&lt;=2017")</f>
        <v>0</v>
      </c>
      <c r="K578" s="8">
        <f t="shared" si="710"/>
        <v>0</v>
      </c>
      <c r="L578" s="8">
        <f t="shared" si="710"/>
        <v>0</v>
      </c>
      <c r="M578" s="8">
        <f t="shared" si="710"/>
        <v>0</v>
      </c>
      <c r="N578" s="8">
        <f t="shared" si="710"/>
        <v>0</v>
      </c>
      <c r="O578" s="8">
        <f t="shared" si="710"/>
        <v>0</v>
      </c>
      <c r="P578" s="8">
        <f t="shared" si="710"/>
        <v>0</v>
      </c>
      <c r="Q578" s="8">
        <f t="shared" si="710"/>
        <v>0</v>
      </c>
      <c r="R578" s="8">
        <f t="shared" si="710"/>
        <v>0</v>
      </c>
      <c r="S578" s="8">
        <f t="shared" si="710"/>
        <v>0</v>
      </c>
      <c r="T578" s="8">
        <f t="shared" si="710"/>
        <v>0</v>
      </c>
      <c r="U578" s="8">
        <f t="shared" si="710"/>
        <v>0</v>
      </c>
      <c r="V578" s="8">
        <f t="shared" si="710"/>
        <v>0</v>
      </c>
      <c r="W578" s="8">
        <f t="shared" si="710"/>
        <v>0</v>
      </c>
      <c r="X578" s="8">
        <f t="shared" si="710"/>
        <v>0</v>
      </c>
      <c r="Y578" s="8">
        <f t="shared" si="710"/>
        <v>0</v>
      </c>
      <c r="Z578" s="8">
        <f t="shared" si="710"/>
        <v>0</v>
      </c>
      <c r="AA578" s="8">
        <f t="shared" si="710"/>
        <v>0</v>
      </c>
      <c r="AB578" s="8">
        <f t="shared" si="710"/>
        <v>0</v>
      </c>
      <c r="AC578" s="8">
        <f t="shared" si="710"/>
        <v>0</v>
      </c>
      <c r="AD578" s="8">
        <f t="shared" ref="AD578:BK578" si="711">SUM(AD481:AD482)+SUMIFS(AD$493:AD$502,$B$493:$B$502,"&lt;=2017")</f>
        <v>0</v>
      </c>
      <c r="AE578" s="8">
        <f t="shared" si="711"/>
        <v>0</v>
      </c>
      <c r="AF578" s="8">
        <f t="shared" si="711"/>
        <v>0</v>
      </c>
      <c r="AG578" s="8">
        <f t="shared" si="711"/>
        <v>0</v>
      </c>
      <c r="AH578" s="8">
        <f t="shared" si="711"/>
        <v>0</v>
      </c>
      <c r="AI578" s="8">
        <f t="shared" si="711"/>
        <v>0</v>
      </c>
      <c r="AJ578" s="8">
        <f t="shared" si="711"/>
        <v>0</v>
      </c>
      <c r="AK578" s="8">
        <f t="shared" si="711"/>
        <v>0</v>
      </c>
      <c r="AL578" s="8">
        <f t="shared" si="711"/>
        <v>0</v>
      </c>
      <c r="AM578" s="8">
        <f t="shared" si="711"/>
        <v>0</v>
      </c>
      <c r="AN578" s="8">
        <f t="shared" si="711"/>
        <v>0</v>
      </c>
      <c r="AO578" s="8">
        <f t="shared" si="711"/>
        <v>0</v>
      </c>
      <c r="AP578" s="8">
        <f t="shared" si="711"/>
        <v>0</v>
      </c>
      <c r="AQ578" s="8">
        <f t="shared" si="711"/>
        <v>0</v>
      </c>
      <c r="AR578" s="8">
        <f t="shared" si="711"/>
        <v>0</v>
      </c>
      <c r="AS578" s="8">
        <f t="shared" si="711"/>
        <v>0</v>
      </c>
      <c r="AT578" s="8">
        <f t="shared" si="711"/>
        <v>0</v>
      </c>
      <c r="AU578" s="8">
        <f t="shared" si="711"/>
        <v>0</v>
      </c>
      <c r="AV578" s="8">
        <f t="shared" si="711"/>
        <v>0</v>
      </c>
      <c r="AW578" s="8">
        <f t="shared" si="711"/>
        <v>0</v>
      </c>
      <c r="AX578" s="8">
        <f t="shared" si="711"/>
        <v>0</v>
      </c>
      <c r="AY578" s="8">
        <f t="shared" si="711"/>
        <v>0</v>
      </c>
      <c r="AZ578" s="8">
        <f t="shared" si="711"/>
        <v>0</v>
      </c>
      <c r="BA578" s="8">
        <f t="shared" si="711"/>
        <v>0</v>
      </c>
      <c r="BB578" s="8">
        <f t="shared" si="711"/>
        <v>0</v>
      </c>
      <c r="BC578" s="8">
        <f t="shared" si="711"/>
        <v>0</v>
      </c>
      <c r="BD578" s="8">
        <f t="shared" si="711"/>
        <v>0</v>
      </c>
      <c r="BE578" s="8">
        <f t="shared" si="711"/>
        <v>0</v>
      </c>
      <c r="BF578" s="8">
        <f t="shared" si="711"/>
        <v>0</v>
      </c>
      <c r="BG578" s="8">
        <f t="shared" si="711"/>
        <v>0</v>
      </c>
      <c r="BH578" s="8">
        <f t="shared" si="711"/>
        <v>0</v>
      </c>
      <c r="BI578" s="8">
        <f t="shared" si="711"/>
        <v>0</v>
      </c>
      <c r="BJ578" s="8">
        <f t="shared" si="711"/>
        <v>0</v>
      </c>
      <c r="BK578" s="8">
        <f t="shared" si="711"/>
        <v>0</v>
      </c>
    </row>
    <row r="579" spans="2:63" x14ac:dyDescent="0.3">
      <c r="B579" t="s">
        <v>71</v>
      </c>
      <c r="D579" s="8">
        <f>D526+SUMIFS(D$538:D$547,$B$538:$B$547,"&lt;=2017")</f>
        <v>0</v>
      </c>
      <c r="E579" s="8">
        <f t="shared" ref="E579:BK579" si="712">E526+SUMIFS(E$538:E$547,$B$538:$B$547,"&lt;=2017")</f>
        <v>0</v>
      </c>
      <c r="F579" s="8">
        <f t="shared" si="712"/>
        <v>0</v>
      </c>
      <c r="G579" s="8">
        <f t="shared" si="712"/>
        <v>0</v>
      </c>
      <c r="H579" s="11">
        <f t="shared" si="712"/>
        <v>0</v>
      </c>
      <c r="I579" s="12">
        <f t="shared" si="712"/>
        <v>0</v>
      </c>
      <c r="J579" s="8">
        <f t="shared" si="712"/>
        <v>0</v>
      </c>
      <c r="K579" s="8">
        <f t="shared" si="712"/>
        <v>0</v>
      </c>
      <c r="L579" s="8">
        <f t="shared" si="712"/>
        <v>0</v>
      </c>
      <c r="M579" s="8">
        <f t="shared" si="712"/>
        <v>0</v>
      </c>
      <c r="N579" s="8">
        <f t="shared" si="712"/>
        <v>0</v>
      </c>
      <c r="O579" s="8">
        <f t="shared" si="712"/>
        <v>0</v>
      </c>
      <c r="P579" s="8">
        <f t="shared" si="712"/>
        <v>0</v>
      </c>
      <c r="Q579" s="8">
        <f t="shared" si="712"/>
        <v>0</v>
      </c>
      <c r="R579" s="8">
        <f t="shared" si="712"/>
        <v>0</v>
      </c>
      <c r="S579" s="8">
        <f t="shared" si="712"/>
        <v>0</v>
      </c>
      <c r="T579" s="8">
        <f t="shared" si="712"/>
        <v>0</v>
      </c>
      <c r="U579" s="8">
        <f t="shared" si="712"/>
        <v>0</v>
      </c>
      <c r="V579" s="8">
        <f t="shared" si="712"/>
        <v>0</v>
      </c>
      <c r="W579" s="8">
        <f t="shared" si="712"/>
        <v>0</v>
      </c>
      <c r="X579" s="8">
        <f t="shared" si="712"/>
        <v>0</v>
      </c>
      <c r="Y579" s="8">
        <f t="shared" si="712"/>
        <v>0</v>
      </c>
      <c r="Z579" s="8">
        <f t="shared" si="712"/>
        <v>0</v>
      </c>
      <c r="AA579" s="8">
        <f t="shared" si="712"/>
        <v>0</v>
      </c>
      <c r="AB579" s="8">
        <f t="shared" si="712"/>
        <v>0</v>
      </c>
      <c r="AC579" s="8">
        <f t="shared" si="712"/>
        <v>0</v>
      </c>
      <c r="AD579" s="8">
        <f t="shared" si="712"/>
        <v>0</v>
      </c>
      <c r="AE579" s="8">
        <f t="shared" si="712"/>
        <v>0</v>
      </c>
      <c r="AF579" s="8">
        <f t="shared" si="712"/>
        <v>0</v>
      </c>
      <c r="AG579" s="8">
        <f t="shared" si="712"/>
        <v>0</v>
      </c>
      <c r="AH579" s="8">
        <f t="shared" si="712"/>
        <v>0</v>
      </c>
      <c r="AI579" s="8">
        <f t="shared" si="712"/>
        <v>0</v>
      </c>
      <c r="AJ579" s="8">
        <f t="shared" si="712"/>
        <v>0</v>
      </c>
      <c r="AK579" s="8">
        <f t="shared" si="712"/>
        <v>0</v>
      </c>
      <c r="AL579" s="8">
        <f t="shared" si="712"/>
        <v>0</v>
      </c>
      <c r="AM579" s="8">
        <f t="shared" si="712"/>
        <v>0</v>
      </c>
      <c r="AN579" s="8">
        <f t="shared" si="712"/>
        <v>0</v>
      </c>
      <c r="AO579" s="8">
        <f t="shared" si="712"/>
        <v>0</v>
      </c>
      <c r="AP579" s="8">
        <f t="shared" si="712"/>
        <v>0</v>
      </c>
      <c r="AQ579" s="8">
        <f t="shared" si="712"/>
        <v>0</v>
      </c>
      <c r="AR579" s="8">
        <f t="shared" si="712"/>
        <v>0</v>
      </c>
      <c r="AS579" s="8">
        <f t="shared" si="712"/>
        <v>0</v>
      </c>
      <c r="AT579" s="8">
        <f t="shared" si="712"/>
        <v>0</v>
      </c>
      <c r="AU579" s="8">
        <f t="shared" si="712"/>
        <v>0</v>
      </c>
      <c r="AV579" s="8">
        <f t="shared" si="712"/>
        <v>0</v>
      </c>
      <c r="AW579" s="8">
        <f t="shared" si="712"/>
        <v>0</v>
      </c>
      <c r="AX579" s="8">
        <f t="shared" si="712"/>
        <v>0</v>
      </c>
      <c r="AY579" s="8">
        <f t="shared" si="712"/>
        <v>0</v>
      </c>
      <c r="AZ579" s="8">
        <f t="shared" si="712"/>
        <v>0</v>
      </c>
      <c r="BA579" s="8">
        <f t="shared" si="712"/>
        <v>0</v>
      </c>
      <c r="BB579" s="8">
        <f t="shared" si="712"/>
        <v>0</v>
      </c>
      <c r="BC579" s="8">
        <f t="shared" si="712"/>
        <v>0</v>
      </c>
      <c r="BD579" s="8">
        <f t="shared" si="712"/>
        <v>0</v>
      </c>
      <c r="BE579" s="8">
        <f t="shared" si="712"/>
        <v>0</v>
      </c>
      <c r="BF579" s="8">
        <f t="shared" si="712"/>
        <v>0</v>
      </c>
      <c r="BG579" s="8">
        <f t="shared" si="712"/>
        <v>0</v>
      </c>
      <c r="BH579" s="8">
        <f t="shared" si="712"/>
        <v>0</v>
      </c>
      <c r="BI579" s="8">
        <f t="shared" si="712"/>
        <v>0</v>
      </c>
      <c r="BJ579" s="8">
        <f t="shared" si="712"/>
        <v>0</v>
      </c>
      <c r="BK579" s="8">
        <f t="shared" si="712"/>
        <v>0</v>
      </c>
    </row>
    <row r="580" spans="2:63" x14ac:dyDescent="0.3">
      <c r="B580" t="s">
        <v>53</v>
      </c>
      <c r="D580" s="9">
        <f>SUM(D568:D579)</f>
        <v>47.520364017280066</v>
      </c>
      <c r="E580" s="9">
        <f t="shared" ref="E580:BK580" si="713">SUM(E568:E579)</f>
        <v>52.421397110051529</v>
      </c>
      <c r="F580" s="9">
        <f t="shared" si="713"/>
        <v>56.707209848732504</v>
      </c>
      <c r="G580" s="9">
        <f t="shared" si="713"/>
        <v>60.085735880351415</v>
      </c>
      <c r="H580" s="14">
        <f t="shared" si="713"/>
        <v>62.568578233607475</v>
      </c>
      <c r="I580" s="23">
        <f t="shared" si="713"/>
        <v>74.190036176278994</v>
      </c>
      <c r="J580" s="9">
        <f t="shared" si="713"/>
        <v>59.187710630158286</v>
      </c>
      <c r="K580" s="9">
        <f t="shared" si="713"/>
        <v>56.553768656299702</v>
      </c>
      <c r="L580" s="9">
        <f t="shared" si="713"/>
        <v>54.776881137242214</v>
      </c>
      <c r="M580" s="9">
        <f t="shared" si="713"/>
        <v>53.455355187690145</v>
      </c>
      <c r="N580" s="9">
        <f t="shared" si="713"/>
        <v>50.901669685711489</v>
      </c>
      <c r="O580" s="9">
        <f t="shared" si="713"/>
        <v>45.29842650980828</v>
      </c>
      <c r="P580" s="9">
        <f t="shared" si="713"/>
        <v>43.893638041310695</v>
      </c>
      <c r="Q580" s="9">
        <f t="shared" si="713"/>
        <v>43.893638041310695</v>
      </c>
      <c r="R580" s="9">
        <f t="shared" si="713"/>
        <v>43.893638041310695</v>
      </c>
      <c r="S580" s="9">
        <f t="shared" si="713"/>
        <v>43.893638041310695</v>
      </c>
      <c r="T580" s="9">
        <f t="shared" si="713"/>
        <v>43.848327345860717</v>
      </c>
      <c r="U580" s="9">
        <f t="shared" si="713"/>
        <v>43.829047951791956</v>
      </c>
      <c r="V580" s="9">
        <f t="shared" si="713"/>
        <v>43.797788826498333</v>
      </c>
      <c r="W580" s="9">
        <f t="shared" si="713"/>
        <v>43.770651006416358</v>
      </c>
      <c r="X580" s="9">
        <f t="shared" si="713"/>
        <v>43.741367816611316</v>
      </c>
      <c r="Y580" s="9">
        <f t="shared" si="713"/>
        <v>43.16913201567646</v>
      </c>
      <c r="Z580" s="9">
        <f t="shared" si="713"/>
        <v>42.667963485251867</v>
      </c>
      <c r="AA580" s="9">
        <f t="shared" si="713"/>
        <v>42.268676689181909</v>
      </c>
      <c r="AB580" s="9">
        <f t="shared" si="713"/>
        <v>40.407687829752369</v>
      </c>
      <c r="AC580" s="9">
        <f t="shared" si="713"/>
        <v>38.558222605186721</v>
      </c>
      <c r="AD580" s="9">
        <f t="shared" si="713"/>
        <v>38.282386144109395</v>
      </c>
      <c r="AE580" s="9">
        <f t="shared" si="713"/>
        <v>37.853287447638877</v>
      </c>
      <c r="AF580" s="9">
        <f t="shared" si="713"/>
        <v>37.853287447638877</v>
      </c>
      <c r="AG580" s="9">
        <f t="shared" si="713"/>
        <v>37.853287447638877</v>
      </c>
      <c r="AH580" s="9">
        <f t="shared" si="713"/>
        <v>37.853287447638877</v>
      </c>
      <c r="AI580" s="9">
        <f t="shared" si="713"/>
        <v>37.853287447638877</v>
      </c>
      <c r="AJ580" s="9">
        <f t="shared" si="713"/>
        <v>27.655493585702121</v>
      </c>
      <c r="AK580" s="9">
        <f t="shared" si="713"/>
        <v>18.327986282754956</v>
      </c>
      <c r="AL580" s="9">
        <f t="shared" si="713"/>
        <v>17.946589227907044</v>
      </c>
      <c r="AM580" s="9">
        <f t="shared" si="713"/>
        <v>15.058410379621128</v>
      </c>
      <c r="AN580" s="9">
        <f t="shared" si="713"/>
        <v>5.2908118069424637</v>
      </c>
      <c r="AO580" s="9">
        <f t="shared" si="713"/>
        <v>5.2908118069424637</v>
      </c>
      <c r="AP580" s="9">
        <f t="shared" si="713"/>
        <v>5.2908118069424637</v>
      </c>
      <c r="AQ580" s="9">
        <f t="shared" si="713"/>
        <v>5.2908118069424637</v>
      </c>
      <c r="AR580" s="9">
        <f t="shared" si="713"/>
        <v>5.2908118069424637</v>
      </c>
      <c r="AS580" s="9">
        <f t="shared" si="713"/>
        <v>5.2908118069424637</v>
      </c>
      <c r="AT580" s="9">
        <f t="shared" si="713"/>
        <v>5.2908118069424637</v>
      </c>
      <c r="AU580" s="9">
        <f t="shared" si="713"/>
        <v>5.2908118069424637</v>
      </c>
      <c r="AV580" s="9">
        <f t="shared" si="713"/>
        <v>5.2908118069424637</v>
      </c>
      <c r="AW580" s="9">
        <f t="shared" si="713"/>
        <v>5.2908118069424637</v>
      </c>
      <c r="AX580" s="9">
        <f t="shared" si="713"/>
        <v>5.2908118069424637</v>
      </c>
      <c r="AY580" s="9">
        <f t="shared" si="713"/>
        <v>5.2908118069424637</v>
      </c>
      <c r="AZ580" s="9">
        <f t="shared" si="713"/>
        <v>5.2908118069424637</v>
      </c>
      <c r="BA580" s="9">
        <f t="shared" si="713"/>
        <v>5.2908118069424637</v>
      </c>
      <c r="BB580" s="9">
        <f t="shared" si="713"/>
        <v>5.2908118069424637</v>
      </c>
      <c r="BC580" s="9">
        <f t="shared" si="713"/>
        <v>5.2252054907764913</v>
      </c>
      <c r="BD580" s="9">
        <f t="shared" si="713"/>
        <v>5.1153580059357742</v>
      </c>
      <c r="BE580" s="9">
        <f t="shared" si="713"/>
        <v>5.0365146225676254</v>
      </c>
      <c r="BF580" s="9">
        <f t="shared" si="713"/>
        <v>4.9976122498165578</v>
      </c>
      <c r="BG580" s="9">
        <f t="shared" si="713"/>
        <v>4.8719926257184332</v>
      </c>
      <c r="BH580" s="9">
        <f t="shared" si="713"/>
        <v>4.8719926257184278</v>
      </c>
      <c r="BI580" s="9">
        <f t="shared" si="713"/>
        <v>4.8719926257184278</v>
      </c>
      <c r="BJ580" s="9">
        <f t="shared" si="713"/>
        <v>4.8719926257184278</v>
      </c>
      <c r="BK580" s="9">
        <f t="shared" si="713"/>
        <v>4.8719926257184278</v>
      </c>
    </row>
    <row r="583" spans="2:63" x14ac:dyDescent="0.3">
      <c r="B583" t="s">
        <v>79</v>
      </c>
    </row>
    <row r="584" spans="2:63" x14ac:dyDescent="0.3">
      <c r="B584" t="str">
        <f>Inputs!B16</f>
        <v>Transmission Pipelines</v>
      </c>
      <c r="D584" s="9">
        <f>D568*Inputs!$I$5</f>
        <v>2.2832030177667626</v>
      </c>
      <c r="E584" s="9">
        <f>E568*Inputs!$I$5</f>
        <v>2.2978949373477429</v>
      </c>
      <c r="F584" s="9">
        <f>F568*Inputs!$I$5</f>
        <v>2.3054158477199667</v>
      </c>
      <c r="G584" s="9">
        <f>G568*Inputs!$I$5</f>
        <v>2.3033335888270465</v>
      </c>
      <c r="H584" s="14">
        <f>H568*Inputs!$I$5</f>
        <v>2.3119618622041638</v>
      </c>
      <c r="I584" s="23">
        <f>I568*Inputs!$I$5</f>
        <v>2.3254740548704995</v>
      </c>
      <c r="J584" s="9">
        <f>J568*Inputs!$I$5</f>
        <v>2.3254740548704995</v>
      </c>
      <c r="K584" s="9">
        <f>K568*Inputs!$I$5</f>
        <v>2.3254740548704995</v>
      </c>
      <c r="L584" s="9">
        <f>L568*Inputs!$I$5</f>
        <v>2.3254740548704995</v>
      </c>
      <c r="M584" s="9">
        <f>M568*Inputs!$I$5</f>
        <v>2.3254740548704995</v>
      </c>
      <c r="N584" s="9">
        <f>N568*Inputs!$I$5</f>
        <v>2.3254740548704995</v>
      </c>
      <c r="O584" s="9">
        <f>O568*Inputs!$I$5</f>
        <v>2.3254740548704995</v>
      </c>
      <c r="P584" s="9">
        <f>P568*Inputs!$I$5</f>
        <v>2.3254740548704995</v>
      </c>
      <c r="Q584" s="9">
        <f>Q568*Inputs!$I$5</f>
        <v>2.3254740548704995</v>
      </c>
      <c r="R584" s="9">
        <f>R568*Inputs!$I$5</f>
        <v>2.3254740548704995</v>
      </c>
      <c r="S584" s="9">
        <f>S568*Inputs!$I$5</f>
        <v>2.3254740548704995</v>
      </c>
      <c r="T584" s="9">
        <f>T568*Inputs!$I$5</f>
        <v>2.3254740548704995</v>
      </c>
      <c r="U584" s="9">
        <f>U568*Inputs!$I$5</f>
        <v>2.3254740548704995</v>
      </c>
      <c r="V584" s="9">
        <f>V568*Inputs!$I$5</f>
        <v>2.3254740548704995</v>
      </c>
      <c r="W584" s="9">
        <f>W568*Inputs!$I$5</f>
        <v>2.3254740548704995</v>
      </c>
      <c r="X584" s="9">
        <f>X568*Inputs!$I$5</f>
        <v>2.3254740548704995</v>
      </c>
      <c r="Y584" s="9">
        <f>Y568*Inputs!$I$5</f>
        <v>2.3254740548704995</v>
      </c>
      <c r="Z584" s="9">
        <f>Z568*Inputs!$I$5</f>
        <v>2.3254740548704995</v>
      </c>
      <c r="AA584" s="9">
        <f>AA568*Inputs!$I$5</f>
        <v>2.3254740548704995</v>
      </c>
      <c r="AB584" s="9">
        <f>AB568*Inputs!$I$5</f>
        <v>1.0861826368030267</v>
      </c>
      <c r="AC584" s="9">
        <f>AC568*Inputs!$I$5</f>
        <v>5.6749850498236803E-2</v>
      </c>
      <c r="AD584" s="9">
        <f>AD568*Inputs!$I$5</f>
        <v>5.6749850498236803E-2</v>
      </c>
      <c r="AE584" s="9">
        <f>AE568*Inputs!$I$5</f>
        <v>5.6749850498236803E-2</v>
      </c>
      <c r="AF584" s="9">
        <f>AF568*Inputs!$I$5</f>
        <v>5.6749850498236803E-2</v>
      </c>
      <c r="AG584" s="9">
        <f>AG568*Inputs!$I$5</f>
        <v>5.6749850498236803E-2</v>
      </c>
      <c r="AH584" s="9">
        <f>AH568*Inputs!$I$5</f>
        <v>5.6749850498236803E-2</v>
      </c>
      <c r="AI584" s="9">
        <f>AI568*Inputs!$I$5</f>
        <v>5.6749850498236803E-2</v>
      </c>
      <c r="AJ584" s="9">
        <f>AJ568*Inputs!$I$5</f>
        <v>5.6749850498236803E-2</v>
      </c>
      <c r="AK584" s="9">
        <f>AK568*Inputs!$I$5</f>
        <v>5.6749850498236803E-2</v>
      </c>
      <c r="AL584" s="9">
        <f>AL568*Inputs!$I$5</f>
        <v>5.6749850498236803E-2</v>
      </c>
      <c r="AM584" s="9">
        <f>AM568*Inputs!$I$5</f>
        <v>5.6749850498236803E-2</v>
      </c>
      <c r="AN584" s="9">
        <f>AN568*Inputs!$I$5</f>
        <v>5.6749850498236803E-2</v>
      </c>
      <c r="AO584" s="9">
        <f>AO568*Inputs!$I$5</f>
        <v>5.6749850498236803E-2</v>
      </c>
      <c r="AP584" s="9">
        <f>AP568*Inputs!$I$5</f>
        <v>5.6749850498236803E-2</v>
      </c>
      <c r="AQ584" s="9">
        <f>AQ568*Inputs!$I$5</f>
        <v>5.6749850498236803E-2</v>
      </c>
      <c r="AR584" s="9">
        <f>AR568*Inputs!$I$5</f>
        <v>5.6749850498236803E-2</v>
      </c>
      <c r="AS584" s="9">
        <f>AS568*Inputs!$I$5</f>
        <v>5.6749850498236803E-2</v>
      </c>
      <c r="AT584" s="9">
        <f>AT568*Inputs!$I$5</f>
        <v>5.6749850498236803E-2</v>
      </c>
      <c r="AU584" s="9">
        <f>AU568*Inputs!$I$5</f>
        <v>5.6749850498236803E-2</v>
      </c>
      <c r="AV584" s="9">
        <f>AV568*Inputs!$I$5</f>
        <v>5.6749850498236803E-2</v>
      </c>
      <c r="AW584" s="9">
        <f>AW568*Inputs!$I$5</f>
        <v>5.6749850498236803E-2</v>
      </c>
      <c r="AX584" s="9">
        <f>AX568*Inputs!$I$5</f>
        <v>5.6749850498236803E-2</v>
      </c>
      <c r="AY584" s="9">
        <f>AY568*Inputs!$I$5</f>
        <v>5.6749850498236803E-2</v>
      </c>
      <c r="AZ584" s="9">
        <f>AZ568*Inputs!$I$5</f>
        <v>5.6749850498236803E-2</v>
      </c>
      <c r="BA584" s="9">
        <f>BA568*Inputs!$I$5</f>
        <v>5.6749850498236803E-2</v>
      </c>
      <c r="BB584" s="9">
        <f>BB568*Inputs!$I$5</f>
        <v>5.6749850498236803E-2</v>
      </c>
      <c r="BC584" s="9">
        <f>BC568*Inputs!$I$5</f>
        <v>5.6749850498236803E-2</v>
      </c>
      <c r="BD584" s="9">
        <f>BD568*Inputs!$I$5</f>
        <v>5.6749850498236803E-2</v>
      </c>
      <c r="BE584" s="9">
        <f>BE568*Inputs!$I$5</f>
        <v>5.6749850498236803E-2</v>
      </c>
      <c r="BF584" s="9">
        <f>BF568*Inputs!$I$5</f>
        <v>5.6749850498236803E-2</v>
      </c>
      <c r="BG584" s="9">
        <f>BG568*Inputs!$I$5</f>
        <v>5.6749850498236803E-2</v>
      </c>
      <c r="BH584" s="9">
        <f>BH568*Inputs!$I$5</f>
        <v>5.6749850498236803E-2</v>
      </c>
      <c r="BI584" s="9">
        <f>BI568*Inputs!$I$5</f>
        <v>5.6749850498236803E-2</v>
      </c>
      <c r="BJ584" s="9">
        <f>BJ568*Inputs!$I$5</f>
        <v>5.6749850498236803E-2</v>
      </c>
      <c r="BK584" s="9">
        <f>BK568*Inputs!$I$5</f>
        <v>5.6749850498236803E-2</v>
      </c>
    </row>
    <row r="585" spans="2:63" x14ac:dyDescent="0.3">
      <c r="B585" t="str">
        <f>Inputs!B17</f>
        <v>Distribution Pipelines</v>
      </c>
      <c r="D585" s="9">
        <f>D569*Inputs!$I$5</f>
        <v>20.361132500080199</v>
      </c>
      <c r="E585" s="9">
        <f>E569*Inputs!$I$5</f>
        <v>20.877362562721554</v>
      </c>
      <c r="F585" s="9">
        <f>F569*Inputs!$I$5</f>
        <v>21.32286342832807</v>
      </c>
      <c r="G585" s="9">
        <f>G569*Inputs!$I$5</f>
        <v>21.89365046069268</v>
      </c>
      <c r="H585" s="14">
        <f>H569*Inputs!$I$5</f>
        <v>22.246413635042387</v>
      </c>
      <c r="I585" s="23">
        <f>I569*Inputs!$I$5</f>
        <v>22.780877183096401</v>
      </c>
      <c r="J585" s="9">
        <f>J569*Inputs!$I$5</f>
        <v>22.780877183096401</v>
      </c>
      <c r="K585" s="9">
        <f>K569*Inputs!$I$5</f>
        <v>22.780877183096401</v>
      </c>
      <c r="L585" s="9">
        <f>L569*Inputs!$I$5</f>
        <v>22.780877183096401</v>
      </c>
      <c r="M585" s="9">
        <f>M569*Inputs!$I$5</f>
        <v>22.780877183096401</v>
      </c>
      <c r="N585" s="9">
        <f>N569*Inputs!$I$5</f>
        <v>22.780877183096401</v>
      </c>
      <c r="O585" s="9">
        <f>O569*Inputs!$I$5</f>
        <v>22.780877183096401</v>
      </c>
      <c r="P585" s="9">
        <f>P569*Inputs!$I$5</f>
        <v>22.780877183096401</v>
      </c>
      <c r="Q585" s="9">
        <f>Q569*Inputs!$I$5</f>
        <v>22.780877183096401</v>
      </c>
      <c r="R585" s="9">
        <f>R569*Inputs!$I$5</f>
        <v>22.780877183096401</v>
      </c>
      <c r="S585" s="9">
        <f>S569*Inputs!$I$5</f>
        <v>22.780877183096401</v>
      </c>
      <c r="T585" s="9">
        <f>T569*Inputs!$I$5</f>
        <v>22.780877183096401</v>
      </c>
      <c r="U585" s="9">
        <f>U569*Inputs!$I$5</f>
        <v>22.780877183096401</v>
      </c>
      <c r="V585" s="9">
        <f>V569*Inputs!$I$5</f>
        <v>22.780877183096401</v>
      </c>
      <c r="W585" s="9">
        <f>W569*Inputs!$I$5</f>
        <v>22.780877183096401</v>
      </c>
      <c r="X585" s="9">
        <f>X569*Inputs!$I$5</f>
        <v>22.780877183096401</v>
      </c>
      <c r="Y585" s="9">
        <f>Y569*Inputs!$I$5</f>
        <v>22.780877183096401</v>
      </c>
      <c r="Z585" s="9">
        <f>Z569*Inputs!$I$5</f>
        <v>22.780877183096401</v>
      </c>
      <c r="AA585" s="9">
        <f>AA569*Inputs!$I$5</f>
        <v>22.780877183096401</v>
      </c>
      <c r="AB585" s="9">
        <f>AB569*Inputs!$I$5</f>
        <v>22.780877183096401</v>
      </c>
      <c r="AC585" s="9">
        <f>AC569*Inputs!$I$5</f>
        <v>22.780877183096401</v>
      </c>
      <c r="AD585" s="9">
        <f>AD569*Inputs!$I$5</f>
        <v>22.780877183096401</v>
      </c>
      <c r="AE585" s="9">
        <f>AE569*Inputs!$I$5</f>
        <v>22.780877183096401</v>
      </c>
      <c r="AF585" s="9">
        <f>AF569*Inputs!$I$5</f>
        <v>22.780877183096401</v>
      </c>
      <c r="AG585" s="9">
        <f>AG569*Inputs!$I$5</f>
        <v>22.780877183096401</v>
      </c>
      <c r="AH585" s="9">
        <f>AH569*Inputs!$I$5</f>
        <v>22.780877183096401</v>
      </c>
      <c r="AI585" s="9">
        <f>AI569*Inputs!$I$5</f>
        <v>22.780877183096401</v>
      </c>
      <c r="AJ585" s="9">
        <f>AJ569*Inputs!$I$5</f>
        <v>11.602133210191784</v>
      </c>
      <c r="AK585" s="9">
        <f>AK569*Inputs!$I$5</f>
        <v>2.3065216321442321</v>
      </c>
      <c r="AL585" s="9">
        <f>AL569*Inputs!$I$5</f>
        <v>2.3065216321442321</v>
      </c>
      <c r="AM585" s="9">
        <f>AM569*Inputs!$I$5</f>
        <v>2.3065216321442321</v>
      </c>
      <c r="AN585" s="9">
        <f>AN569*Inputs!$I$5</f>
        <v>2.3065216321442321</v>
      </c>
      <c r="AO585" s="9">
        <f>AO569*Inputs!$I$5</f>
        <v>2.3065216321442321</v>
      </c>
      <c r="AP585" s="9">
        <f>AP569*Inputs!$I$5</f>
        <v>2.3065216321442321</v>
      </c>
      <c r="AQ585" s="9">
        <f>AQ569*Inputs!$I$5</f>
        <v>2.3065216321442321</v>
      </c>
      <c r="AR585" s="9">
        <f>AR569*Inputs!$I$5</f>
        <v>2.3065216321442321</v>
      </c>
      <c r="AS585" s="9">
        <f>AS569*Inputs!$I$5</f>
        <v>2.3065216321442321</v>
      </c>
      <c r="AT585" s="9">
        <f>AT569*Inputs!$I$5</f>
        <v>2.3065216321442321</v>
      </c>
      <c r="AU585" s="9">
        <f>AU569*Inputs!$I$5</f>
        <v>2.3065216321442321</v>
      </c>
      <c r="AV585" s="9">
        <f>AV569*Inputs!$I$5</f>
        <v>2.3065216321442321</v>
      </c>
      <c r="AW585" s="9">
        <f>AW569*Inputs!$I$5</f>
        <v>2.3065216321442321</v>
      </c>
      <c r="AX585" s="9">
        <f>AX569*Inputs!$I$5</f>
        <v>2.3065216321442321</v>
      </c>
      <c r="AY585" s="9">
        <f>AY569*Inputs!$I$5</f>
        <v>2.3065216321442321</v>
      </c>
      <c r="AZ585" s="9">
        <f>AZ569*Inputs!$I$5</f>
        <v>2.3065216321442321</v>
      </c>
      <c r="BA585" s="9">
        <f>BA569*Inputs!$I$5</f>
        <v>2.3065216321442321</v>
      </c>
      <c r="BB585" s="9">
        <f>BB569*Inputs!$I$5</f>
        <v>2.3065216321442321</v>
      </c>
      <c r="BC585" s="9">
        <f>BC569*Inputs!$I$5</f>
        <v>2.3065216321442321</v>
      </c>
      <c r="BD585" s="9">
        <f>BD569*Inputs!$I$5</f>
        <v>2.3065216321442321</v>
      </c>
      <c r="BE585" s="9">
        <f>BE569*Inputs!$I$5</f>
        <v>2.3065216321442321</v>
      </c>
      <c r="BF585" s="9">
        <f>BF569*Inputs!$I$5</f>
        <v>2.3065216321442321</v>
      </c>
      <c r="BG585" s="9">
        <f>BG569*Inputs!$I$5</f>
        <v>2.3065216321442321</v>
      </c>
      <c r="BH585" s="9">
        <f>BH569*Inputs!$I$5</f>
        <v>2.3065216321442321</v>
      </c>
      <c r="BI585" s="9">
        <f>BI569*Inputs!$I$5</f>
        <v>2.3065216321442321</v>
      </c>
      <c r="BJ585" s="9">
        <f>BJ569*Inputs!$I$5</f>
        <v>2.3065216321442321</v>
      </c>
      <c r="BK585" s="9">
        <f>BK569*Inputs!$I$5</f>
        <v>2.3065216321442321</v>
      </c>
    </row>
    <row r="586" spans="2:63" x14ac:dyDescent="0.3">
      <c r="B586" t="str">
        <f>Inputs!B18</f>
        <v>Service Pipes</v>
      </c>
      <c r="D586" s="9">
        <f>D570*Inputs!$I$5</f>
        <v>13.715634277308091</v>
      </c>
      <c r="E586" s="9">
        <f>E570*Inputs!$I$5</f>
        <v>14.141546657072372</v>
      </c>
      <c r="F586" s="9">
        <f>F570*Inputs!$I$5</f>
        <v>14.801934751512887</v>
      </c>
      <c r="G586" s="9">
        <f>G570*Inputs!$I$5</f>
        <v>15.426821208518854</v>
      </c>
      <c r="H586" s="14">
        <f>H570*Inputs!$I$5</f>
        <v>16.041417608304211</v>
      </c>
      <c r="I586" s="23">
        <f>I570*Inputs!$I$5</f>
        <v>16.81757449078949</v>
      </c>
      <c r="J586" s="9">
        <f>J570*Inputs!$I$5</f>
        <v>16.81757449078949</v>
      </c>
      <c r="K586" s="9">
        <f>K570*Inputs!$I$5</f>
        <v>16.81757449078949</v>
      </c>
      <c r="L586" s="9">
        <f>L570*Inputs!$I$5</f>
        <v>16.81757449078949</v>
      </c>
      <c r="M586" s="9">
        <f>M570*Inputs!$I$5</f>
        <v>16.81757449078949</v>
      </c>
      <c r="N586" s="9">
        <f>N570*Inputs!$I$5</f>
        <v>16.81757449078949</v>
      </c>
      <c r="O586" s="9">
        <f>O570*Inputs!$I$5</f>
        <v>16.81757449078949</v>
      </c>
      <c r="P586" s="9">
        <f>P570*Inputs!$I$5</f>
        <v>16.81757449078949</v>
      </c>
      <c r="Q586" s="9">
        <f>Q570*Inputs!$I$5</f>
        <v>16.81757449078949</v>
      </c>
      <c r="R586" s="9">
        <f>R570*Inputs!$I$5</f>
        <v>16.81757449078949</v>
      </c>
      <c r="S586" s="9">
        <f>S570*Inputs!$I$5</f>
        <v>16.81757449078949</v>
      </c>
      <c r="T586" s="9">
        <f>T570*Inputs!$I$5</f>
        <v>16.81757449078949</v>
      </c>
      <c r="U586" s="9">
        <f>U570*Inputs!$I$5</f>
        <v>16.81757449078949</v>
      </c>
      <c r="V586" s="9">
        <f>V570*Inputs!$I$5</f>
        <v>16.81757449078949</v>
      </c>
      <c r="W586" s="9">
        <f>W570*Inputs!$I$5</f>
        <v>16.81757449078949</v>
      </c>
      <c r="X586" s="9">
        <f>X570*Inputs!$I$5</f>
        <v>16.81757449078949</v>
      </c>
      <c r="Y586" s="9">
        <f>Y570*Inputs!$I$5</f>
        <v>16.81757449078949</v>
      </c>
      <c r="Z586" s="9">
        <f>Z570*Inputs!$I$5</f>
        <v>16.81757449078949</v>
      </c>
      <c r="AA586" s="9">
        <f>AA570*Inputs!$I$5</f>
        <v>16.81757449078949</v>
      </c>
      <c r="AB586" s="9">
        <f>AB570*Inputs!$I$5</f>
        <v>16.81757449078949</v>
      </c>
      <c r="AC586" s="9">
        <f>AC570*Inputs!$I$5</f>
        <v>16.81757449078949</v>
      </c>
      <c r="AD586" s="9">
        <f>AD570*Inputs!$I$5</f>
        <v>16.81757449078949</v>
      </c>
      <c r="AE586" s="9">
        <f>AE570*Inputs!$I$5</f>
        <v>16.81757449078949</v>
      </c>
      <c r="AF586" s="9">
        <f>AF570*Inputs!$I$5</f>
        <v>16.81757449078949</v>
      </c>
      <c r="AG586" s="9">
        <f>AG570*Inputs!$I$5</f>
        <v>16.81757449078949</v>
      </c>
      <c r="AH586" s="9">
        <f>AH570*Inputs!$I$5</f>
        <v>16.81757449078949</v>
      </c>
      <c r="AI586" s="9">
        <f>AI570*Inputs!$I$5</f>
        <v>16.81757449078949</v>
      </c>
      <c r="AJ586" s="9">
        <f>AJ570*Inputs!$I$5</f>
        <v>16.81757449078949</v>
      </c>
      <c r="AK586" s="9">
        <f>AK570*Inputs!$I$5</f>
        <v>16.81757449078949</v>
      </c>
      <c r="AL586" s="9">
        <f>AL570*Inputs!$I$5</f>
        <v>16.81757449078949</v>
      </c>
      <c r="AM586" s="9">
        <f>AM570*Inputs!$I$5</f>
        <v>13.651574831446004</v>
      </c>
      <c r="AN586" s="9">
        <f>AN570*Inputs!$I$5</f>
        <v>2.9444076585898347</v>
      </c>
      <c r="AO586" s="9">
        <f>AO570*Inputs!$I$5</f>
        <v>2.9444076585898347</v>
      </c>
      <c r="AP586" s="9">
        <f>AP570*Inputs!$I$5</f>
        <v>2.9444076585898347</v>
      </c>
      <c r="AQ586" s="9">
        <f>AQ570*Inputs!$I$5</f>
        <v>2.9444076585898347</v>
      </c>
      <c r="AR586" s="9">
        <f>AR570*Inputs!$I$5</f>
        <v>2.9444076585898347</v>
      </c>
      <c r="AS586" s="9">
        <f>AS570*Inputs!$I$5</f>
        <v>2.9444076585898347</v>
      </c>
      <c r="AT586" s="9">
        <f>AT570*Inputs!$I$5</f>
        <v>2.9444076585898347</v>
      </c>
      <c r="AU586" s="9">
        <f>AU570*Inputs!$I$5</f>
        <v>2.9444076585898347</v>
      </c>
      <c r="AV586" s="9">
        <f>AV570*Inputs!$I$5</f>
        <v>2.9444076585898347</v>
      </c>
      <c r="AW586" s="9">
        <f>AW570*Inputs!$I$5</f>
        <v>2.9444076585898347</v>
      </c>
      <c r="AX586" s="9">
        <f>AX570*Inputs!$I$5</f>
        <v>2.9444076585898347</v>
      </c>
      <c r="AY586" s="9">
        <f>AY570*Inputs!$I$5</f>
        <v>2.9444076585898347</v>
      </c>
      <c r="AZ586" s="9">
        <f>AZ570*Inputs!$I$5</f>
        <v>2.9444076585898347</v>
      </c>
      <c r="BA586" s="9">
        <f>BA570*Inputs!$I$5</f>
        <v>2.9444076585898347</v>
      </c>
      <c r="BB586" s="9">
        <f>BB570*Inputs!$I$5</f>
        <v>2.9444076585898347</v>
      </c>
      <c r="BC586" s="9">
        <f>BC570*Inputs!$I$5</f>
        <v>2.9444076585898347</v>
      </c>
      <c r="BD586" s="9">
        <f>BD570*Inputs!$I$5</f>
        <v>2.9444076585898347</v>
      </c>
      <c r="BE586" s="9">
        <f>BE570*Inputs!$I$5</f>
        <v>2.9444076585898347</v>
      </c>
      <c r="BF586" s="9">
        <f>BF570*Inputs!$I$5</f>
        <v>2.9444076585898347</v>
      </c>
      <c r="BG586" s="9">
        <f>BG570*Inputs!$I$5</f>
        <v>2.9444076585898347</v>
      </c>
      <c r="BH586" s="9">
        <f>BH570*Inputs!$I$5</f>
        <v>2.9444076585898347</v>
      </c>
      <c r="BI586" s="9">
        <f>BI570*Inputs!$I$5</f>
        <v>2.9444076585898347</v>
      </c>
      <c r="BJ586" s="9">
        <f>BJ570*Inputs!$I$5</f>
        <v>2.9444076585898347</v>
      </c>
      <c r="BK586" s="9">
        <f>BK570*Inputs!$I$5</f>
        <v>2.9444076585898347</v>
      </c>
    </row>
    <row r="587" spans="2:63" x14ac:dyDescent="0.3">
      <c r="B587" t="str">
        <f>Inputs!B19</f>
        <v>Cathodic Protection</v>
      </c>
      <c r="D587" s="9">
        <f>D571*Inputs!$I$5</f>
        <v>0.7021673149139368</v>
      </c>
      <c r="E587" s="9">
        <f>E571*Inputs!$I$5</f>
        <v>0.71346902714965565</v>
      </c>
      <c r="F587" s="9">
        <f>F571*Inputs!$I$5</f>
        <v>0.71990228188494365</v>
      </c>
      <c r="G587" s="9">
        <f>G571*Inputs!$I$5</f>
        <v>0.72362631530074462</v>
      </c>
      <c r="H587" s="14">
        <f>H571*Inputs!$I$5</f>
        <v>0.72971779414243132</v>
      </c>
      <c r="I587" s="23">
        <f>I571*Inputs!$I$5</f>
        <v>0.71241415644394168</v>
      </c>
      <c r="J587" s="9">
        <f>J571*Inputs!$I$5</f>
        <v>0.71241415644394168</v>
      </c>
      <c r="K587" s="9">
        <f>K571*Inputs!$I$5</f>
        <v>0.71241415644394168</v>
      </c>
      <c r="L587" s="9">
        <f>L571*Inputs!$I$5</f>
        <v>0.71241415644394168</v>
      </c>
      <c r="M587" s="9">
        <f>M571*Inputs!$I$5</f>
        <v>0.71241415644394168</v>
      </c>
      <c r="N587" s="9">
        <f>N571*Inputs!$I$5</f>
        <v>0.71241415644394168</v>
      </c>
      <c r="O587" s="9">
        <f>O571*Inputs!$I$5</f>
        <v>0.71241415644394168</v>
      </c>
      <c r="P587" s="9">
        <f>P571*Inputs!$I$5</f>
        <v>0.71241415644394168</v>
      </c>
      <c r="Q587" s="9">
        <f>Q571*Inputs!$I$5</f>
        <v>0.71241415644394168</v>
      </c>
      <c r="R587" s="9">
        <f>R571*Inputs!$I$5</f>
        <v>0.71241415644394168</v>
      </c>
      <c r="S587" s="9">
        <f>S571*Inputs!$I$5</f>
        <v>0.71241415644394168</v>
      </c>
      <c r="T587" s="9">
        <f>T571*Inputs!$I$5</f>
        <v>0.71241415644394168</v>
      </c>
      <c r="U587" s="9">
        <f>U571*Inputs!$I$5</f>
        <v>0.71241415644394168</v>
      </c>
      <c r="V587" s="9">
        <f>V571*Inputs!$I$5</f>
        <v>0.71241415644394168</v>
      </c>
      <c r="W587" s="9">
        <f>W571*Inputs!$I$5</f>
        <v>0.71241415644394168</v>
      </c>
      <c r="X587" s="9">
        <f>X571*Inputs!$I$5</f>
        <v>0.71241415644394168</v>
      </c>
      <c r="Y587" s="9">
        <f>Y571*Inputs!$I$5</f>
        <v>0.71241415644394168</v>
      </c>
      <c r="Z587" s="9">
        <f>Z571*Inputs!$I$5</f>
        <v>0.71241415644394168</v>
      </c>
      <c r="AA587" s="9">
        <f>AA571*Inputs!$I$5</f>
        <v>0.71241415644394168</v>
      </c>
      <c r="AB587" s="9">
        <f>AB571*Inputs!$I$5</f>
        <v>0.71241415644394168</v>
      </c>
      <c r="AC587" s="9">
        <f>AC571*Inputs!$I$5</f>
        <v>0.71241415644394168</v>
      </c>
      <c r="AD587" s="9">
        <f>AD571*Inputs!$I$5</f>
        <v>0.5033367971191044</v>
      </c>
      <c r="AE587" s="9">
        <f>AE571*Inputs!$I$5</f>
        <v>3.2962073733589531E-2</v>
      </c>
      <c r="AF587" s="9">
        <f>AF571*Inputs!$I$5</f>
        <v>3.2962073733589531E-2</v>
      </c>
      <c r="AG587" s="9">
        <f>AG571*Inputs!$I$5</f>
        <v>3.2962073733589531E-2</v>
      </c>
      <c r="AH587" s="9">
        <f>AH571*Inputs!$I$5</f>
        <v>3.2962073733589531E-2</v>
      </c>
      <c r="AI587" s="9">
        <f>AI571*Inputs!$I$5</f>
        <v>3.2962073733589531E-2</v>
      </c>
      <c r="AJ587" s="9">
        <f>AJ571*Inputs!$I$5</f>
        <v>3.2962073733589531E-2</v>
      </c>
      <c r="AK587" s="9">
        <f>AK571*Inputs!$I$5</f>
        <v>3.2962073733589531E-2</v>
      </c>
      <c r="AL587" s="9">
        <f>AL571*Inputs!$I$5</f>
        <v>3.2962073733589531E-2</v>
      </c>
      <c r="AM587" s="9">
        <f>AM571*Inputs!$I$5</f>
        <v>3.2962073733589531E-2</v>
      </c>
      <c r="AN587" s="9">
        <f>AN571*Inputs!$I$5</f>
        <v>3.2962073733589531E-2</v>
      </c>
      <c r="AO587" s="9">
        <f>AO571*Inputs!$I$5</f>
        <v>3.2962073733589531E-2</v>
      </c>
      <c r="AP587" s="9">
        <f>AP571*Inputs!$I$5</f>
        <v>3.2962073733589531E-2</v>
      </c>
      <c r="AQ587" s="9">
        <f>AQ571*Inputs!$I$5</f>
        <v>3.2962073733589531E-2</v>
      </c>
      <c r="AR587" s="9">
        <f>AR571*Inputs!$I$5</f>
        <v>3.2962073733589531E-2</v>
      </c>
      <c r="AS587" s="9">
        <f>AS571*Inputs!$I$5</f>
        <v>3.2962073733589531E-2</v>
      </c>
      <c r="AT587" s="9">
        <f>AT571*Inputs!$I$5</f>
        <v>3.2962073733589531E-2</v>
      </c>
      <c r="AU587" s="9">
        <f>AU571*Inputs!$I$5</f>
        <v>3.2962073733589531E-2</v>
      </c>
      <c r="AV587" s="9">
        <f>AV571*Inputs!$I$5</f>
        <v>3.2962073733589531E-2</v>
      </c>
      <c r="AW587" s="9">
        <f>AW571*Inputs!$I$5</f>
        <v>3.2962073733589531E-2</v>
      </c>
      <c r="AX587" s="9">
        <f>AX571*Inputs!$I$5</f>
        <v>3.2962073733589531E-2</v>
      </c>
      <c r="AY587" s="9">
        <f>AY571*Inputs!$I$5</f>
        <v>3.2962073733589531E-2</v>
      </c>
      <c r="AZ587" s="9">
        <f>AZ571*Inputs!$I$5</f>
        <v>3.2962073733589531E-2</v>
      </c>
      <c r="BA587" s="9">
        <f>BA571*Inputs!$I$5</f>
        <v>3.2962073733589531E-2</v>
      </c>
      <c r="BB587" s="9">
        <f>BB571*Inputs!$I$5</f>
        <v>3.2962073733589531E-2</v>
      </c>
      <c r="BC587" s="9">
        <f>BC571*Inputs!$I$5</f>
        <v>3.2962073733589531E-2</v>
      </c>
      <c r="BD587" s="9">
        <f>BD571*Inputs!$I$5</f>
        <v>3.2962073733589531E-2</v>
      </c>
      <c r="BE587" s="9">
        <f>BE571*Inputs!$I$5</f>
        <v>3.2962073733589531E-2</v>
      </c>
      <c r="BF587" s="9">
        <f>BF571*Inputs!$I$5</f>
        <v>3.2962073733589531E-2</v>
      </c>
      <c r="BG587" s="9">
        <f>BG571*Inputs!$I$5</f>
        <v>3.2962073733589531E-2</v>
      </c>
      <c r="BH587" s="9">
        <f>BH571*Inputs!$I$5</f>
        <v>3.2962073733589531E-2</v>
      </c>
      <c r="BI587" s="9">
        <f>BI571*Inputs!$I$5</f>
        <v>3.2962073733589531E-2</v>
      </c>
      <c r="BJ587" s="9">
        <f>BJ571*Inputs!$I$5</f>
        <v>3.2962073733589531E-2</v>
      </c>
      <c r="BK587" s="9">
        <f>BK571*Inputs!$I$5</f>
        <v>3.2962073733589531E-2</v>
      </c>
    </row>
    <row r="588" spans="2:63" x14ac:dyDescent="0.3">
      <c r="B588" t="str">
        <f>Inputs!B20</f>
        <v>Supply Regulators/Valve Stations</v>
      </c>
      <c r="D588" s="9">
        <f>D572*Inputs!$I$5</f>
        <v>1.2439518302601336</v>
      </c>
      <c r="E588" s="9">
        <f>E572*Inputs!$I$5</f>
        <v>1.3158689744340568</v>
      </c>
      <c r="F588" s="9">
        <f>F572*Inputs!$I$5</f>
        <v>1.436282950802533</v>
      </c>
      <c r="G588" s="9">
        <f>G572*Inputs!$I$5</f>
        <v>1.5227104672401719</v>
      </c>
      <c r="H588" s="14">
        <f>H572*Inputs!$I$5</f>
        <v>1.5653549519993508</v>
      </c>
      <c r="I588" s="23">
        <f>I572*Inputs!$I$5</f>
        <v>1.8063218404764041</v>
      </c>
      <c r="J588" s="9">
        <f>J572*Inputs!$I$5</f>
        <v>1.8063218404764041</v>
      </c>
      <c r="K588" s="9">
        <f>K572*Inputs!$I$5</f>
        <v>1.8063218404764041</v>
      </c>
      <c r="L588" s="9">
        <f>L572*Inputs!$I$5</f>
        <v>1.8063218404764041</v>
      </c>
      <c r="M588" s="9">
        <f>M572*Inputs!$I$5</f>
        <v>1.8063218404764041</v>
      </c>
      <c r="N588" s="9">
        <f>N572*Inputs!$I$5</f>
        <v>1.8063218404764041</v>
      </c>
      <c r="O588" s="9">
        <f>O572*Inputs!$I$5</f>
        <v>1.8063218404764041</v>
      </c>
      <c r="P588" s="9">
        <f>P572*Inputs!$I$5</f>
        <v>1.8063218404764041</v>
      </c>
      <c r="Q588" s="9">
        <f>Q572*Inputs!$I$5</f>
        <v>1.8063218404764041</v>
      </c>
      <c r="R588" s="9">
        <f>R572*Inputs!$I$5</f>
        <v>1.8063218404764041</v>
      </c>
      <c r="S588" s="9">
        <f>S572*Inputs!$I$5</f>
        <v>1.8063218404764041</v>
      </c>
      <c r="T588" s="9">
        <f>T572*Inputs!$I$5</f>
        <v>1.8063218404764041</v>
      </c>
      <c r="U588" s="9">
        <f>U572*Inputs!$I$5</f>
        <v>1.8063218404764041</v>
      </c>
      <c r="V588" s="9">
        <f>V572*Inputs!$I$5</f>
        <v>1.8063218404764041</v>
      </c>
      <c r="W588" s="9">
        <f>W572*Inputs!$I$5</f>
        <v>1.8063218404764041</v>
      </c>
      <c r="X588" s="9">
        <f>X572*Inputs!$I$5</f>
        <v>1.8063218404764041</v>
      </c>
      <c r="Y588" s="9">
        <f>Y572*Inputs!$I$5</f>
        <v>1.8063218404764041</v>
      </c>
      <c r="Z588" s="9">
        <f>Z572*Inputs!$I$5</f>
        <v>1.8063218404764041</v>
      </c>
      <c r="AA588" s="9">
        <f>AA572*Inputs!$I$5</f>
        <v>1.8063218404764041</v>
      </c>
      <c r="AB588" s="9">
        <f>AB572*Inputs!$I$5</f>
        <v>1.8063218404764041</v>
      </c>
      <c r="AC588" s="9">
        <f>AC572*Inputs!$I$5</f>
        <v>1.8063218404764041</v>
      </c>
      <c r="AD588" s="9">
        <f>AD572*Inputs!$I$5</f>
        <v>1.8063218404764041</v>
      </c>
      <c r="AE588" s="9">
        <f>AE572*Inputs!$I$5</f>
        <v>1.8063218404764041</v>
      </c>
      <c r="AF588" s="9">
        <f>AF572*Inputs!$I$5</f>
        <v>1.8063218404764041</v>
      </c>
      <c r="AG588" s="9">
        <f>AG572*Inputs!$I$5</f>
        <v>1.8063218404764041</v>
      </c>
      <c r="AH588" s="9">
        <f>AH572*Inputs!$I$5</f>
        <v>1.8063218404764041</v>
      </c>
      <c r="AI588" s="9">
        <f>AI572*Inputs!$I$5</f>
        <v>1.8063218404764041</v>
      </c>
      <c r="AJ588" s="9">
        <f>AJ572*Inputs!$I$5</f>
        <v>1.8063218404764041</v>
      </c>
      <c r="AK588" s="9">
        <f>AK572*Inputs!$I$5</f>
        <v>0.87719094415101218</v>
      </c>
      <c r="AL588" s="9">
        <f>AL572*Inputs!$I$5</f>
        <v>0.4591063970532015</v>
      </c>
      <c r="AM588" s="9">
        <f>AM572*Inputs!$I$5</f>
        <v>0.4591063970532015</v>
      </c>
      <c r="AN588" s="9">
        <f>AN572*Inputs!$I$5</f>
        <v>0.4591063970532015</v>
      </c>
      <c r="AO588" s="9">
        <f>AO572*Inputs!$I$5</f>
        <v>0.4591063970532015</v>
      </c>
      <c r="AP588" s="9">
        <f>AP572*Inputs!$I$5</f>
        <v>0.4591063970532015</v>
      </c>
      <c r="AQ588" s="9">
        <f>AQ572*Inputs!$I$5</f>
        <v>0.4591063970532015</v>
      </c>
      <c r="AR588" s="9">
        <f>AR572*Inputs!$I$5</f>
        <v>0.4591063970532015</v>
      </c>
      <c r="AS588" s="9">
        <f>AS572*Inputs!$I$5</f>
        <v>0.4591063970532015</v>
      </c>
      <c r="AT588" s="9">
        <f>AT572*Inputs!$I$5</f>
        <v>0.4591063970532015</v>
      </c>
      <c r="AU588" s="9">
        <f>AU572*Inputs!$I$5</f>
        <v>0.4591063970532015</v>
      </c>
      <c r="AV588" s="9">
        <f>AV572*Inputs!$I$5</f>
        <v>0.4591063970532015</v>
      </c>
      <c r="AW588" s="9">
        <f>AW572*Inputs!$I$5</f>
        <v>0.4591063970532015</v>
      </c>
      <c r="AX588" s="9">
        <f>AX572*Inputs!$I$5</f>
        <v>0.4591063970532015</v>
      </c>
      <c r="AY588" s="9">
        <f>AY572*Inputs!$I$5</f>
        <v>0.4591063970532015</v>
      </c>
      <c r="AZ588" s="9">
        <f>AZ572*Inputs!$I$5</f>
        <v>0.4591063970532015</v>
      </c>
      <c r="BA588" s="9">
        <f>BA572*Inputs!$I$5</f>
        <v>0.4591063970532015</v>
      </c>
      <c r="BB588" s="9">
        <f>BB572*Inputs!$I$5</f>
        <v>0.4591063970532015</v>
      </c>
      <c r="BC588" s="9">
        <f>BC572*Inputs!$I$5</f>
        <v>0.38718925287928024</v>
      </c>
      <c r="BD588" s="9">
        <f>BD572*Inputs!$I$5</f>
        <v>0.26677527651079813</v>
      </c>
      <c r="BE588" s="9">
        <f>BE572*Inputs!$I$5</f>
        <v>0.18034776007316836</v>
      </c>
      <c r="BF588" s="9">
        <f>BF572*Inputs!$I$5</f>
        <v>0.13770327531398213</v>
      </c>
      <c r="BG588" s="9">
        <f>BG572*Inputs!$I$5</f>
        <v>5.8416865199515256E-15</v>
      </c>
      <c r="BH588" s="9">
        <f>BH572*Inputs!$I$5</f>
        <v>0</v>
      </c>
      <c r="BI588" s="9">
        <f>BI572*Inputs!$I$5</f>
        <v>0</v>
      </c>
      <c r="BJ588" s="9">
        <f>BJ572*Inputs!$I$5</f>
        <v>0</v>
      </c>
      <c r="BK588" s="9">
        <f>BK572*Inputs!$I$5</f>
        <v>0</v>
      </c>
    </row>
    <row r="589" spans="2:63" x14ac:dyDescent="0.3">
      <c r="B589" t="str">
        <f>Inputs!B21</f>
        <v>Meters</v>
      </c>
      <c r="D589" s="9">
        <f>D573*Inputs!$I$5</f>
        <v>8.1862802852272125</v>
      </c>
      <c r="E589" s="9">
        <f>E573*Inputs!$I$5</f>
        <v>8.8135608125045053</v>
      </c>
      <c r="F589" s="9">
        <f>F573*Inputs!$I$5</f>
        <v>9.3629379390420784</v>
      </c>
      <c r="G589" s="9">
        <f>G573*Inputs!$I$5</f>
        <v>9.8006330842329934</v>
      </c>
      <c r="H589" s="14">
        <f>H573*Inputs!$I$5</f>
        <v>10.601343482013148</v>
      </c>
      <c r="I589" s="23">
        <f>I573*Inputs!$I$5</f>
        <v>10.497421957244288</v>
      </c>
      <c r="J589" s="9">
        <f>J573*Inputs!$I$5</f>
        <v>10.497421957244288</v>
      </c>
      <c r="K589" s="9">
        <f>K573*Inputs!$I$5</f>
        <v>10.497421957244288</v>
      </c>
      <c r="L589" s="9">
        <f>L573*Inputs!$I$5</f>
        <v>10.497421957244288</v>
      </c>
      <c r="M589" s="9">
        <f>M573*Inputs!$I$5</f>
        <v>10.497421957244288</v>
      </c>
      <c r="N589" s="9">
        <f>N573*Inputs!$I$5</f>
        <v>10.497421957244288</v>
      </c>
      <c r="O589" s="9">
        <f>O573*Inputs!$I$5</f>
        <v>4.6190484571958574</v>
      </c>
      <c r="P589" s="9">
        <f>P573*Inputs!$I$5</f>
        <v>3.1064306874040017</v>
      </c>
      <c r="Q589" s="9">
        <f>Q573*Inputs!$I$5</f>
        <v>3.1064306874040017</v>
      </c>
      <c r="R589" s="9">
        <f>R573*Inputs!$I$5</f>
        <v>3.1064306874040017</v>
      </c>
      <c r="S589" s="9">
        <f>S573*Inputs!$I$5</f>
        <v>3.1064306874040017</v>
      </c>
      <c r="T589" s="9">
        <f>T573*Inputs!$I$5</f>
        <v>3.1064306874040017</v>
      </c>
      <c r="U589" s="9">
        <f>U573*Inputs!$I$5</f>
        <v>3.1064306874040017</v>
      </c>
      <c r="V589" s="9">
        <f>V573*Inputs!$I$5</f>
        <v>3.1064306874040017</v>
      </c>
      <c r="W589" s="9">
        <f>W573*Inputs!$I$5</f>
        <v>3.1064306874040017</v>
      </c>
      <c r="X589" s="9">
        <f>X573*Inputs!$I$5</f>
        <v>3.1064306874040017</v>
      </c>
      <c r="Y589" s="9">
        <f>Y573*Inputs!$I$5</f>
        <v>2.4791501601267134</v>
      </c>
      <c r="Z589" s="9">
        <f>Z573*Inputs!$I$5</f>
        <v>1.9297730335891383</v>
      </c>
      <c r="AA589" s="9">
        <f>AA573*Inputs!$I$5</f>
        <v>1.4920778883982195</v>
      </c>
      <c r="AB589" s="9">
        <f>AB573*Inputs!$I$5</f>
        <v>0.69136749061807345</v>
      </c>
      <c r="AC589" s="9">
        <f>AC573*Inputs!$I$5</f>
        <v>0</v>
      </c>
      <c r="AD589" s="9">
        <f>AD573*Inputs!$I$5</f>
        <v>0</v>
      </c>
      <c r="AE589" s="9">
        <f>AE573*Inputs!$I$5</f>
        <v>0</v>
      </c>
      <c r="AF589" s="9">
        <f>AF573*Inputs!$I$5</f>
        <v>0</v>
      </c>
      <c r="AG589" s="9">
        <f>AG573*Inputs!$I$5</f>
        <v>0</v>
      </c>
      <c r="AH589" s="9">
        <f>AH573*Inputs!$I$5</f>
        <v>0</v>
      </c>
      <c r="AI589" s="9">
        <f>AI573*Inputs!$I$5</f>
        <v>0</v>
      </c>
      <c r="AJ589" s="9">
        <f>AJ573*Inputs!$I$5</f>
        <v>0</v>
      </c>
      <c r="AK589" s="9">
        <f>AK573*Inputs!$I$5</f>
        <v>0</v>
      </c>
      <c r="AL589" s="9">
        <f>AL573*Inputs!$I$5</f>
        <v>0</v>
      </c>
      <c r="AM589" s="9">
        <f>AM573*Inputs!$I$5</f>
        <v>0</v>
      </c>
      <c r="AN589" s="9">
        <f>AN573*Inputs!$I$5</f>
        <v>0</v>
      </c>
      <c r="AO589" s="9">
        <f>AO573*Inputs!$I$5</f>
        <v>0</v>
      </c>
      <c r="AP589" s="9">
        <f>AP573*Inputs!$I$5</f>
        <v>0</v>
      </c>
      <c r="AQ589" s="9">
        <f>AQ573*Inputs!$I$5</f>
        <v>0</v>
      </c>
      <c r="AR589" s="9">
        <f>AR573*Inputs!$I$5</f>
        <v>0</v>
      </c>
      <c r="AS589" s="9">
        <f>AS573*Inputs!$I$5</f>
        <v>0</v>
      </c>
      <c r="AT589" s="9">
        <f>AT573*Inputs!$I$5</f>
        <v>0</v>
      </c>
      <c r="AU589" s="9">
        <f>AU573*Inputs!$I$5</f>
        <v>0</v>
      </c>
      <c r="AV589" s="9">
        <f>AV573*Inputs!$I$5</f>
        <v>0</v>
      </c>
      <c r="AW589" s="9">
        <f>AW573*Inputs!$I$5</f>
        <v>0</v>
      </c>
      <c r="AX589" s="9">
        <f>AX573*Inputs!$I$5</f>
        <v>0</v>
      </c>
      <c r="AY589" s="9">
        <f>AY573*Inputs!$I$5</f>
        <v>0</v>
      </c>
      <c r="AZ589" s="9">
        <f>AZ573*Inputs!$I$5</f>
        <v>0</v>
      </c>
      <c r="BA589" s="9">
        <f>BA573*Inputs!$I$5</f>
        <v>0</v>
      </c>
      <c r="BB589" s="9">
        <f>BB573*Inputs!$I$5</f>
        <v>0</v>
      </c>
      <c r="BC589" s="9">
        <f>BC573*Inputs!$I$5</f>
        <v>0</v>
      </c>
      <c r="BD589" s="9">
        <f>BD573*Inputs!$I$5</f>
        <v>0</v>
      </c>
      <c r="BE589" s="9">
        <f>BE573*Inputs!$I$5</f>
        <v>0</v>
      </c>
      <c r="BF589" s="9">
        <f>BF573*Inputs!$I$5</f>
        <v>0</v>
      </c>
      <c r="BG589" s="9">
        <f>BG573*Inputs!$I$5</f>
        <v>0</v>
      </c>
      <c r="BH589" s="9">
        <f>BH573*Inputs!$I$5</f>
        <v>0</v>
      </c>
      <c r="BI589" s="9">
        <f>BI573*Inputs!$I$5</f>
        <v>0</v>
      </c>
      <c r="BJ589" s="9">
        <f>BJ573*Inputs!$I$5</f>
        <v>0</v>
      </c>
      <c r="BK589" s="9">
        <f>BK573*Inputs!$I$5</f>
        <v>0</v>
      </c>
    </row>
    <row r="590" spans="2:63" x14ac:dyDescent="0.3">
      <c r="B590" t="str">
        <f>Inputs!B22</f>
        <v>SCADA and remote control</v>
      </c>
      <c r="D590" s="9">
        <f>D574*Inputs!$I$5</f>
        <v>0.3111473110036832</v>
      </c>
      <c r="E590" s="9">
        <f>E574*Inputs!$I$5</f>
        <v>0.36081655030456339</v>
      </c>
      <c r="F590" s="9">
        <f>F574*Inputs!$I$5</f>
        <v>0.38195047526570708</v>
      </c>
      <c r="G590" s="9">
        <f>G574*Inputs!$I$5</f>
        <v>0.41621649036714037</v>
      </c>
      <c r="H590" s="14">
        <f>H574*Inputs!$I$5</f>
        <v>0.44596476208024172</v>
      </c>
      <c r="I590" s="23">
        <f>I574*Inputs!$I$5</f>
        <v>0.45807711171841886</v>
      </c>
      <c r="J590" s="9">
        <f>J574*Inputs!$I$5</f>
        <v>0.45807711171841886</v>
      </c>
      <c r="K590" s="9">
        <f>K574*Inputs!$I$5</f>
        <v>0.45807711171841886</v>
      </c>
      <c r="L590" s="9">
        <f>L574*Inputs!$I$5</f>
        <v>0.45807711171841886</v>
      </c>
      <c r="M590" s="9">
        <f>M574*Inputs!$I$5</f>
        <v>0.45807711171841886</v>
      </c>
      <c r="N590" s="9">
        <f>N574*Inputs!$I$5</f>
        <v>0.45807711171841886</v>
      </c>
      <c r="O590" s="9">
        <f>O574*Inputs!$I$5</f>
        <v>0.19421811232986566</v>
      </c>
      <c r="P590" s="9">
        <f>P574*Inputs!$I$5</f>
        <v>0.16691746074260949</v>
      </c>
      <c r="Q590" s="9">
        <f>Q574*Inputs!$I$5</f>
        <v>0.16691746074260949</v>
      </c>
      <c r="R590" s="9">
        <f>R574*Inputs!$I$5</f>
        <v>0.16691746074260949</v>
      </c>
      <c r="S590" s="9">
        <f>S574*Inputs!$I$5</f>
        <v>0.16691746074260949</v>
      </c>
      <c r="T590" s="9">
        <f>T574*Inputs!$I$5</f>
        <v>0.11724822144172954</v>
      </c>
      <c r="U590" s="9">
        <f>U574*Inputs!$I$5</f>
        <v>9.6114296480585462E-2</v>
      </c>
      <c r="V590" s="9">
        <f>V574*Inputs!$I$5</f>
        <v>6.1848281379152124E-2</v>
      </c>
      <c r="W590" s="9">
        <f>W574*Inputs!$I$5</f>
        <v>3.2100009666051067E-2</v>
      </c>
      <c r="X590" s="9">
        <f>X574*Inputs!$I$5</f>
        <v>1.8255270374848517E-16</v>
      </c>
      <c r="Y590" s="9">
        <f>Y574*Inputs!$I$5</f>
        <v>0</v>
      </c>
      <c r="Z590" s="9">
        <f>Z574*Inputs!$I$5</f>
        <v>0</v>
      </c>
      <c r="AA590" s="9">
        <f>AA574*Inputs!$I$5</f>
        <v>0</v>
      </c>
      <c r="AB590" s="9">
        <f>AB574*Inputs!$I$5</f>
        <v>0</v>
      </c>
      <c r="AC590" s="9">
        <f>AC574*Inputs!$I$5</f>
        <v>0</v>
      </c>
      <c r="AD590" s="9">
        <f>AD574*Inputs!$I$5</f>
        <v>0</v>
      </c>
      <c r="AE590" s="9">
        <f>AE574*Inputs!$I$5</f>
        <v>0</v>
      </c>
      <c r="AF590" s="9">
        <f>AF574*Inputs!$I$5</f>
        <v>0</v>
      </c>
      <c r="AG590" s="9">
        <f>AG574*Inputs!$I$5</f>
        <v>0</v>
      </c>
      <c r="AH590" s="9">
        <f>AH574*Inputs!$I$5</f>
        <v>0</v>
      </c>
      <c r="AI590" s="9">
        <f>AI574*Inputs!$I$5</f>
        <v>0</v>
      </c>
      <c r="AJ590" s="9">
        <f>AJ574*Inputs!$I$5</f>
        <v>0</v>
      </c>
      <c r="AK590" s="9">
        <f>AK574*Inputs!$I$5</f>
        <v>0</v>
      </c>
      <c r="AL590" s="9">
        <f>AL574*Inputs!$I$5</f>
        <v>0</v>
      </c>
      <c r="AM590" s="9">
        <f>AM574*Inputs!$I$5</f>
        <v>0</v>
      </c>
      <c r="AN590" s="9">
        <f>AN574*Inputs!$I$5</f>
        <v>0</v>
      </c>
      <c r="AO590" s="9">
        <f>AO574*Inputs!$I$5</f>
        <v>0</v>
      </c>
      <c r="AP590" s="9">
        <f>AP574*Inputs!$I$5</f>
        <v>0</v>
      </c>
      <c r="AQ590" s="9">
        <f>AQ574*Inputs!$I$5</f>
        <v>0</v>
      </c>
      <c r="AR590" s="9">
        <f>AR574*Inputs!$I$5</f>
        <v>0</v>
      </c>
      <c r="AS590" s="9">
        <f>AS574*Inputs!$I$5</f>
        <v>0</v>
      </c>
      <c r="AT590" s="9">
        <f>AT574*Inputs!$I$5</f>
        <v>0</v>
      </c>
      <c r="AU590" s="9">
        <f>AU574*Inputs!$I$5</f>
        <v>0</v>
      </c>
      <c r="AV590" s="9">
        <f>AV574*Inputs!$I$5</f>
        <v>0</v>
      </c>
      <c r="AW590" s="9">
        <f>AW574*Inputs!$I$5</f>
        <v>0</v>
      </c>
      <c r="AX590" s="9">
        <f>AX574*Inputs!$I$5</f>
        <v>0</v>
      </c>
      <c r="AY590" s="9">
        <f>AY574*Inputs!$I$5</f>
        <v>0</v>
      </c>
      <c r="AZ590" s="9">
        <f>AZ574*Inputs!$I$5</f>
        <v>0</v>
      </c>
      <c r="BA590" s="9">
        <f>BA574*Inputs!$I$5</f>
        <v>0</v>
      </c>
      <c r="BB590" s="9">
        <f>BB574*Inputs!$I$5</f>
        <v>0</v>
      </c>
      <c r="BC590" s="9">
        <f>BC574*Inputs!$I$5</f>
        <v>0</v>
      </c>
      <c r="BD590" s="9">
        <f>BD574*Inputs!$I$5</f>
        <v>0</v>
      </c>
      <c r="BE590" s="9">
        <f>BE574*Inputs!$I$5</f>
        <v>0</v>
      </c>
      <c r="BF590" s="9">
        <f>BF574*Inputs!$I$5</f>
        <v>0</v>
      </c>
      <c r="BG590" s="9">
        <f>BG574*Inputs!$I$5</f>
        <v>0</v>
      </c>
      <c r="BH590" s="9">
        <f>BH574*Inputs!$I$5</f>
        <v>0</v>
      </c>
      <c r="BI590" s="9">
        <f>BI574*Inputs!$I$5</f>
        <v>0</v>
      </c>
      <c r="BJ590" s="9">
        <f>BJ574*Inputs!$I$5</f>
        <v>0</v>
      </c>
      <c r="BK590" s="9">
        <f>BK574*Inputs!$I$5</f>
        <v>0</v>
      </c>
    </row>
    <row r="591" spans="2:63" x14ac:dyDescent="0.3">
      <c r="B591" t="str">
        <f>Inputs!B23</f>
        <v>Buildings</v>
      </c>
      <c r="D591" s="9">
        <f>D575*Inputs!$I$5</f>
        <v>0.46920218029419836</v>
      </c>
      <c r="E591" s="9">
        <f>E575*Inputs!$I$5</f>
        <v>0.46920218029419836</v>
      </c>
      <c r="F591" s="9">
        <f>F575*Inputs!$I$5</f>
        <v>0.46920218029419836</v>
      </c>
      <c r="G591" s="9">
        <f>G575*Inputs!$I$5</f>
        <v>0.46920218029419836</v>
      </c>
      <c r="H591" s="14">
        <f>H575*Inputs!$I$5</f>
        <v>0.46920218029419836</v>
      </c>
      <c r="I591" s="23">
        <f>I575*Inputs!$I$5</f>
        <v>0.39986188689199131</v>
      </c>
      <c r="J591" s="9">
        <f>J575*Inputs!$I$5</f>
        <v>0.39986188689199131</v>
      </c>
      <c r="K591" s="9">
        <f>K575*Inputs!$I$5</f>
        <v>0.39986188689199131</v>
      </c>
      <c r="L591" s="9">
        <f>L575*Inputs!$I$5</f>
        <v>0.39986188689199131</v>
      </c>
      <c r="M591" s="9">
        <f>M575*Inputs!$I$5</f>
        <v>0.39986188689199131</v>
      </c>
      <c r="N591" s="9">
        <f>N575*Inputs!$I$5</f>
        <v>0.39986188689199131</v>
      </c>
      <c r="O591" s="9">
        <f>O575*Inputs!$I$5</f>
        <v>0.39986188689199131</v>
      </c>
      <c r="P591" s="9">
        <f>P575*Inputs!$I$5</f>
        <v>0.39986188689199131</v>
      </c>
      <c r="Q591" s="9">
        <f>Q575*Inputs!$I$5</f>
        <v>0.39986188689199131</v>
      </c>
      <c r="R591" s="9">
        <f>R575*Inputs!$I$5</f>
        <v>0.39986188689199131</v>
      </c>
      <c r="S591" s="9">
        <f>S575*Inputs!$I$5</f>
        <v>0.39986188689199131</v>
      </c>
      <c r="T591" s="9">
        <f>T575*Inputs!$I$5</f>
        <v>0.39986188689199131</v>
      </c>
      <c r="U591" s="9">
        <f>U575*Inputs!$I$5</f>
        <v>0.39986188689199131</v>
      </c>
      <c r="V591" s="9">
        <f>V575*Inputs!$I$5</f>
        <v>0.39986188689199131</v>
      </c>
      <c r="W591" s="9">
        <f>W575*Inputs!$I$5</f>
        <v>0.39986188689199131</v>
      </c>
      <c r="X591" s="9">
        <f>X575*Inputs!$I$5</f>
        <v>0.39986188689199131</v>
      </c>
      <c r="Y591" s="9">
        <f>Y575*Inputs!$I$5</f>
        <v>0.39986188689199131</v>
      </c>
      <c r="Z591" s="9">
        <f>Z575*Inputs!$I$5</f>
        <v>0.39986188689199131</v>
      </c>
      <c r="AA591" s="9">
        <f>AA575*Inputs!$I$5</f>
        <v>0.39986188689199131</v>
      </c>
      <c r="AB591" s="9">
        <f>AB575*Inputs!$I$5</f>
        <v>0.39986188689199131</v>
      </c>
      <c r="AC591" s="9">
        <f>AC575*Inputs!$I$5</f>
        <v>9.3292468749908333E-2</v>
      </c>
      <c r="AD591" s="9">
        <f>AD575*Inputs!$I$5</f>
        <v>0</v>
      </c>
      <c r="AE591" s="9">
        <f>AE575*Inputs!$I$5</f>
        <v>0</v>
      </c>
      <c r="AF591" s="9">
        <f>AF575*Inputs!$I$5</f>
        <v>0</v>
      </c>
      <c r="AG591" s="9">
        <f>AG575*Inputs!$I$5</f>
        <v>0</v>
      </c>
      <c r="AH591" s="9">
        <f>AH575*Inputs!$I$5</f>
        <v>0</v>
      </c>
      <c r="AI591" s="9">
        <f>AI575*Inputs!$I$5</f>
        <v>0</v>
      </c>
      <c r="AJ591" s="9">
        <f>AJ575*Inputs!$I$5</f>
        <v>0</v>
      </c>
      <c r="AK591" s="9">
        <f>AK575*Inputs!$I$5</f>
        <v>0</v>
      </c>
      <c r="AL591" s="9">
        <f>AL575*Inputs!$I$5</f>
        <v>0</v>
      </c>
      <c r="AM591" s="9">
        <f>AM575*Inputs!$I$5</f>
        <v>0</v>
      </c>
      <c r="AN591" s="9">
        <f>AN575*Inputs!$I$5</f>
        <v>0</v>
      </c>
      <c r="AO591" s="9">
        <f>AO575*Inputs!$I$5</f>
        <v>0</v>
      </c>
      <c r="AP591" s="9">
        <f>AP575*Inputs!$I$5</f>
        <v>0</v>
      </c>
      <c r="AQ591" s="9">
        <f>AQ575*Inputs!$I$5</f>
        <v>0</v>
      </c>
      <c r="AR591" s="9">
        <f>AR575*Inputs!$I$5</f>
        <v>0</v>
      </c>
      <c r="AS591" s="9">
        <f>AS575*Inputs!$I$5</f>
        <v>0</v>
      </c>
      <c r="AT591" s="9">
        <f>AT575*Inputs!$I$5</f>
        <v>0</v>
      </c>
      <c r="AU591" s="9">
        <f>AU575*Inputs!$I$5</f>
        <v>0</v>
      </c>
      <c r="AV591" s="9">
        <f>AV575*Inputs!$I$5</f>
        <v>0</v>
      </c>
      <c r="AW591" s="9">
        <f>AW575*Inputs!$I$5</f>
        <v>0</v>
      </c>
      <c r="AX591" s="9">
        <f>AX575*Inputs!$I$5</f>
        <v>0</v>
      </c>
      <c r="AY591" s="9">
        <f>AY575*Inputs!$I$5</f>
        <v>0</v>
      </c>
      <c r="AZ591" s="9">
        <f>AZ575*Inputs!$I$5</f>
        <v>0</v>
      </c>
      <c r="BA591" s="9">
        <f>BA575*Inputs!$I$5</f>
        <v>0</v>
      </c>
      <c r="BB591" s="9">
        <f>BB575*Inputs!$I$5</f>
        <v>0</v>
      </c>
      <c r="BC591" s="9">
        <f>BC575*Inputs!$I$5</f>
        <v>0</v>
      </c>
      <c r="BD591" s="9">
        <f>BD575*Inputs!$I$5</f>
        <v>0</v>
      </c>
      <c r="BE591" s="9">
        <f>BE575*Inputs!$I$5</f>
        <v>0</v>
      </c>
      <c r="BF591" s="9">
        <f>BF575*Inputs!$I$5</f>
        <v>0</v>
      </c>
      <c r="BG591" s="9">
        <f>BG575*Inputs!$I$5</f>
        <v>0</v>
      </c>
      <c r="BH591" s="9">
        <f>BH575*Inputs!$I$5</f>
        <v>0</v>
      </c>
      <c r="BI591" s="9">
        <f>BI575*Inputs!$I$5</f>
        <v>0</v>
      </c>
      <c r="BJ591" s="9">
        <f>BJ575*Inputs!$I$5</f>
        <v>0</v>
      </c>
      <c r="BK591" s="9">
        <f>BK575*Inputs!$I$5</f>
        <v>0</v>
      </c>
    </row>
    <row r="592" spans="2:63" x14ac:dyDescent="0.3">
      <c r="B592" t="str">
        <f>Inputs!B24</f>
        <v>Other - IT</v>
      </c>
      <c r="D592" s="9">
        <f>D576*Inputs!$I$5</f>
        <v>4.6202507951892047</v>
      </c>
      <c r="E592" s="9">
        <f>E576*Inputs!$I$5</f>
        <v>8.1733298522807516</v>
      </c>
      <c r="F592" s="9">
        <f>F576*Inputs!$I$5</f>
        <v>11.049260483363684</v>
      </c>
      <c r="G592" s="9">
        <f>G576*Inputs!$I$5</f>
        <v>12.915586480954467</v>
      </c>
      <c r="H592" s="14">
        <f>H576*Inputs!$I$5</f>
        <v>13.799511045646311</v>
      </c>
      <c r="I592" s="23">
        <f>I576*Inputs!$I$5</f>
        <v>25.178028500006683</v>
      </c>
      <c r="J592" s="9">
        <f>J576*Inputs!$I$5</f>
        <v>8.8808276867551896</v>
      </c>
      <c r="K592" s="9">
        <f>K576*Inputs!$I$5</f>
        <v>6.0048970556722576</v>
      </c>
      <c r="L592" s="9">
        <f>L576*Inputs!$I$5</f>
        <v>4.1385710580814763</v>
      </c>
      <c r="M592" s="9">
        <f>M576*Inputs!$I$5</f>
        <v>2.7256829773580851</v>
      </c>
      <c r="N592" s="9">
        <f>N576*Inputs!$I$5</f>
        <v>-1.9472288399838419E-15</v>
      </c>
      <c r="O592" s="9">
        <f>O576*Inputs!$I$5</f>
        <v>0</v>
      </c>
      <c r="P592" s="9">
        <f>P576*Inputs!$I$5</f>
        <v>0</v>
      </c>
      <c r="Q592" s="9">
        <f>Q576*Inputs!$I$5</f>
        <v>0</v>
      </c>
      <c r="R592" s="9">
        <f>R576*Inputs!$I$5</f>
        <v>0</v>
      </c>
      <c r="S592" s="9">
        <f>S576*Inputs!$I$5</f>
        <v>0</v>
      </c>
      <c r="T592" s="9">
        <f>T576*Inputs!$I$5</f>
        <v>0</v>
      </c>
      <c r="U592" s="9">
        <f>U576*Inputs!$I$5</f>
        <v>0</v>
      </c>
      <c r="V592" s="9">
        <f>V576*Inputs!$I$5</f>
        <v>0</v>
      </c>
      <c r="W592" s="9">
        <f>W576*Inputs!$I$5</f>
        <v>0</v>
      </c>
      <c r="X592" s="9">
        <f>X576*Inputs!$I$5</f>
        <v>0</v>
      </c>
      <c r="Y592" s="9">
        <f>Y576*Inputs!$I$5</f>
        <v>0</v>
      </c>
      <c r="Z592" s="9">
        <f>Z576*Inputs!$I$5</f>
        <v>0</v>
      </c>
      <c r="AA592" s="9">
        <f>AA576*Inputs!$I$5</f>
        <v>0</v>
      </c>
      <c r="AB592" s="9">
        <f>AB576*Inputs!$I$5</f>
        <v>0</v>
      </c>
      <c r="AC592" s="9">
        <f>AC576*Inputs!$I$5</f>
        <v>0</v>
      </c>
      <c r="AD592" s="9">
        <f>AD576*Inputs!$I$5</f>
        <v>0</v>
      </c>
      <c r="AE592" s="9">
        <f>AE576*Inputs!$I$5</f>
        <v>0</v>
      </c>
      <c r="AF592" s="9">
        <f>AF576*Inputs!$I$5</f>
        <v>0</v>
      </c>
      <c r="AG592" s="9">
        <f>AG576*Inputs!$I$5</f>
        <v>0</v>
      </c>
      <c r="AH592" s="9">
        <f>AH576*Inputs!$I$5</f>
        <v>0</v>
      </c>
      <c r="AI592" s="9">
        <f>AI576*Inputs!$I$5</f>
        <v>0</v>
      </c>
      <c r="AJ592" s="9">
        <f>AJ576*Inputs!$I$5</f>
        <v>0</v>
      </c>
      <c r="AK592" s="9">
        <f>AK576*Inputs!$I$5</f>
        <v>0</v>
      </c>
      <c r="AL592" s="9">
        <f>AL576*Inputs!$I$5</f>
        <v>0</v>
      </c>
      <c r="AM592" s="9">
        <f>AM576*Inputs!$I$5</f>
        <v>0</v>
      </c>
      <c r="AN592" s="9">
        <f>AN576*Inputs!$I$5</f>
        <v>0</v>
      </c>
      <c r="AO592" s="9">
        <f>AO576*Inputs!$I$5</f>
        <v>0</v>
      </c>
      <c r="AP592" s="9">
        <f>AP576*Inputs!$I$5</f>
        <v>0</v>
      </c>
      <c r="AQ592" s="9">
        <f>AQ576*Inputs!$I$5</f>
        <v>0</v>
      </c>
      <c r="AR592" s="9">
        <f>AR576*Inputs!$I$5</f>
        <v>0</v>
      </c>
      <c r="AS592" s="9">
        <f>AS576*Inputs!$I$5</f>
        <v>0</v>
      </c>
      <c r="AT592" s="9">
        <f>AT576*Inputs!$I$5</f>
        <v>0</v>
      </c>
      <c r="AU592" s="9">
        <f>AU576*Inputs!$I$5</f>
        <v>0</v>
      </c>
      <c r="AV592" s="9">
        <f>AV576*Inputs!$I$5</f>
        <v>0</v>
      </c>
      <c r="AW592" s="9">
        <f>AW576*Inputs!$I$5</f>
        <v>0</v>
      </c>
      <c r="AX592" s="9">
        <f>AX576*Inputs!$I$5</f>
        <v>0</v>
      </c>
      <c r="AY592" s="9">
        <f>AY576*Inputs!$I$5</f>
        <v>0</v>
      </c>
      <c r="AZ592" s="9">
        <f>AZ576*Inputs!$I$5</f>
        <v>0</v>
      </c>
      <c r="BA592" s="9">
        <f>BA576*Inputs!$I$5</f>
        <v>0</v>
      </c>
      <c r="BB592" s="9">
        <f>BB576*Inputs!$I$5</f>
        <v>0</v>
      </c>
      <c r="BC592" s="9">
        <f>BC576*Inputs!$I$5</f>
        <v>0</v>
      </c>
      <c r="BD592" s="9">
        <f>BD576*Inputs!$I$5</f>
        <v>0</v>
      </c>
      <c r="BE592" s="9">
        <f>BE576*Inputs!$I$5</f>
        <v>0</v>
      </c>
      <c r="BF592" s="9">
        <f>BF576*Inputs!$I$5</f>
        <v>0</v>
      </c>
      <c r="BG592" s="9">
        <f>BG576*Inputs!$I$5</f>
        <v>0</v>
      </c>
      <c r="BH592" s="9">
        <f>BH576*Inputs!$I$5</f>
        <v>0</v>
      </c>
      <c r="BI592" s="9">
        <f>BI576*Inputs!$I$5</f>
        <v>0</v>
      </c>
      <c r="BJ592" s="9">
        <f>BJ576*Inputs!$I$5</f>
        <v>0</v>
      </c>
      <c r="BK592" s="9">
        <f>BK576*Inputs!$I$5</f>
        <v>0</v>
      </c>
    </row>
    <row r="593" spans="2:63" x14ac:dyDescent="0.3">
      <c r="B593" t="str">
        <f>Inputs!B25</f>
        <v>Other - non IT</v>
      </c>
      <c r="D593" s="9">
        <f>D577*Inputs!$I$5</f>
        <v>0.19849164517541612</v>
      </c>
      <c r="E593" s="9">
        <f>E577*Inputs!$I$5</f>
        <v>0.30088475690902267</v>
      </c>
      <c r="F593" s="9">
        <f>F577*Inputs!$I$5</f>
        <v>0.31226125949472233</v>
      </c>
      <c r="G593" s="9">
        <f>G577*Inputs!$I$5</f>
        <v>0.39374582888679571</v>
      </c>
      <c r="H593" s="14">
        <f>H577*Inputs!$I$5</f>
        <v>0.37631166381123049</v>
      </c>
      <c r="I593" s="23">
        <f>I577*Inputs!$I$5</f>
        <v>0.35050150067552704</v>
      </c>
      <c r="J593" s="9">
        <f>J577*Inputs!$I$5</f>
        <v>0.20226729643599031</v>
      </c>
      <c r="K593" s="9">
        <f>K577*Inputs!$I$5</f>
        <v>0.19089079385029062</v>
      </c>
      <c r="L593" s="9">
        <f>L577*Inputs!$I$5</f>
        <v>0.10940622445821724</v>
      </c>
      <c r="M593" s="9">
        <f>M577*Inputs!$I$5</f>
        <v>7.3647623007296215E-2</v>
      </c>
      <c r="N593" s="9">
        <f>N577*Inputs!$I$5</f>
        <v>0</v>
      </c>
      <c r="O593" s="9">
        <f>O577*Inputs!$I$5</f>
        <v>0</v>
      </c>
      <c r="P593" s="9">
        <f>P577*Inputs!$I$5</f>
        <v>0</v>
      </c>
      <c r="Q593" s="9">
        <f>Q577*Inputs!$I$5</f>
        <v>0</v>
      </c>
      <c r="R593" s="9">
        <f>R577*Inputs!$I$5</f>
        <v>0</v>
      </c>
      <c r="S593" s="9">
        <f>S577*Inputs!$I$5</f>
        <v>0</v>
      </c>
      <c r="T593" s="9">
        <f>T577*Inputs!$I$5</f>
        <v>0</v>
      </c>
      <c r="U593" s="9">
        <f>U577*Inputs!$I$5</f>
        <v>0</v>
      </c>
      <c r="V593" s="9">
        <f>V577*Inputs!$I$5</f>
        <v>0</v>
      </c>
      <c r="W593" s="9">
        <f>W577*Inputs!$I$5</f>
        <v>0</v>
      </c>
      <c r="X593" s="9">
        <f>X577*Inputs!$I$5</f>
        <v>0</v>
      </c>
      <c r="Y593" s="9">
        <f>Y577*Inputs!$I$5</f>
        <v>0</v>
      </c>
      <c r="Z593" s="9">
        <f>Z577*Inputs!$I$5</f>
        <v>0</v>
      </c>
      <c r="AA593" s="9">
        <f>AA577*Inputs!$I$5</f>
        <v>0</v>
      </c>
      <c r="AB593" s="9">
        <f>AB577*Inputs!$I$5</f>
        <v>0</v>
      </c>
      <c r="AC593" s="9">
        <f>AC577*Inputs!$I$5</f>
        <v>0</v>
      </c>
      <c r="AD593" s="9">
        <f>AD577*Inputs!$I$5</f>
        <v>0</v>
      </c>
      <c r="AE593" s="9">
        <f>AE577*Inputs!$I$5</f>
        <v>0</v>
      </c>
      <c r="AF593" s="9">
        <f>AF577*Inputs!$I$5</f>
        <v>0</v>
      </c>
      <c r="AG593" s="9">
        <f>AG577*Inputs!$I$5</f>
        <v>0</v>
      </c>
      <c r="AH593" s="9">
        <f>AH577*Inputs!$I$5</f>
        <v>0</v>
      </c>
      <c r="AI593" s="9">
        <f>AI577*Inputs!$I$5</f>
        <v>0</v>
      </c>
      <c r="AJ593" s="9">
        <f>AJ577*Inputs!$I$5</f>
        <v>0</v>
      </c>
      <c r="AK593" s="9">
        <f>AK577*Inputs!$I$5</f>
        <v>0</v>
      </c>
      <c r="AL593" s="9">
        <f>AL577*Inputs!$I$5</f>
        <v>0</v>
      </c>
      <c r="AM593" s="9">
        <f>AM577*Inputs!$I$5</f>
        <v>0</v>
      </c>
      <c r="AN593" s="9">
        <f>AN577*Inputs!$I$5</f>
        <v>0</v>
      </c>
      <c r="AO593" s="9">
        <f>AO577*Inputs!$I$5</f>
        <v>0</v>
      </c>
      <c r="AP593" s="9">
        <f>AP577*Inputs!$I$5</f>
        <v>0</v>
      </c>
      <c r="AQ593" s="9">
        <f>AQ577*Inputs!$I$5</f>
        <v>0</v>
      </c>
      <c r="AR593" s="9">
        <f>AR577*Inputs!$I$5</f>
        <v>0</v>
      </c>
      <c r="AS593" s="9">
        <f>AS577*Inputs!$I$5</f>
        <v>0</v>
      </c>
      <c r="AT593" s="9">
        <f>AT577*Inputs!$I$5</f>
        <v>0</v>
      </c>
      <c r="AU593" s="9">
        <f>AU577*Inputs!$I$5</f>
        <v>0</v>
      </c>
      <c r="AV593" s="9">
        <f>AV577*Inputs!$I$5</f>
        <v>0</v>
      </c>
      <c r="AW593" s="9">
        <f>AW577*Inputs!$I$5</f>
        <v>0</v>
      </c>
      <c r="AX593" s="9">
        <f>AX577*Inputs!$I$5</f>
        <v>0</v>
      </c>
      <c r="AY593" s="9">
        <f>AY577*Inputs!$I$5</f>
        <v>0</v>
      </c>
      <c r="AZ593" s="9">
        <f>AZ577*Inputs!$I$5</f>
        <v>0</v>
      </c>
      <c r="BA593" s="9">
        <f>BA577*Inputs!$I$5</f>
        <v>0</v>
      </c>
      <c r="BB593" s="9">
        <f>BB577*Inputs!$I$5</f>
        <v>0</v>
      </c>
      <c r="BC593" s="9">
        <f>BC577*Inputs!$I$5</f>
        <v>0</v>
      </c>
      <c r="BD593" s="9">
        <f>BD577*Inputs!$I$5</f>
        <v>0</v>
      </c>
      <c r="BE593" s="9">
        <f>BE577*Inputs!$I$5</f>
        <v>0</v>
      </c>
      <c r="BF593" s="9">
        <f>BF577*Inputs!$I$5</f>
        <v>0</v>
      </c>
      <c r="BG593" s="9">
        <f>BG577*Inputs!$I$5</f>
        <v>0</v>
      </c>
      <c r="BH593" s="9">
        <f>BH577*Inputs!$I$5</f>
        <v>0</v>
      </c>
      <c r="BI593" s="9">
        <f>BI577*Inputs!$I$5</f>
        <v>0</v>
      </c>
      <c r="BJ593" s="9">
        <f>BJ577*Inputs!$I$5</f>
        <v>0</v>
      </c>
      <c r="BK593" s="9">
        <f>BK577*Inputs!$I$5</f>
        <v>0</v>
      </c>
    </row>
    <row r="594" spans="2:63" x14ac:dyDescent="0.3">
      <c r="B594" t="str">
        <f>Inputs!B26</f>
        <v>Land</v>
      </c>
      <c r="D594" s="9">
        <f>D578*Inputs!$I$5</f>
        <v>0</v>
      </c>
      <c r="E594" s="9">
        <f>E578*Inputs!$I$5</f>
        <v>0</v>
      </c>
      <c r="F594" s="9">
        <f>F578*Inputs!$I$5</f>
        <v>0</v>
      </c>
      <c r="G594" s="9">
        <f>G578*Inputs!$I$5</f>
        <v>0</v>
      </c>
      <c r="H594" s="14">
        <f>H578*Inputs!$I$5</f>
        <v>0</v>
      </c>
      <c r="I594" s="23">
        <f>I578*Inputs!$I$5</f>
        <v>0</v>
      </c>
      <c r="J594" s="9">
        <f>J578*Inputs!$I$5</f>
        <v>0</v>
      </c>
      <c r="K594" s="9">
        <f>K578*Inputs!$I$5</f>
        <v>0</v>
      </c>
      <c r="L594" s="9">
        <f>L578*Inputs!$I$5</f>
        <v>0</v>
      </c>
      <c r="M594" s="9">
        <f>M578*Inputs!$I$5</f>
        <v>0</v>
      </c>
      <c r="N594" s="9">
        <f>N578*Inputs!$I$5</f>
        <v>0</v>
      </c>
      <c r="O594" s="9">
        <f>O578*Inputs!$I$5</f>
        <v>0</v>
      </c>
      <c r="P594" s="9">
        <f>P578*Inputs!$I$5</f>
        <v>0</v>
      </c>
      <c r="Q594" s="9">
        <f>Q578*Inputs!$I$5</f>
        <v>0</v>
      </c>
      <c r="R594" s="9">
        <f>R578*Inputs!$I$5</f>
        <v>0</v>
      </c>
      <c r="S594" s="9">
        <f>S578*Inputs!$I$5</f>
        <v>0</v>
      </c>
      <c r="T594" s="9">
        <f>T578*Inputs!$I$5</f>
        <v>0</v>
      </c>
      <c r="U594" s="9">
        <f>U578*Inputs!$I$5</f>
        <v>0</v>
      </c>
      <c r="V594" s="9">
        <f>V578*Inputs!$I$5</f>
        <v>0</v>
      </c>
      <c r="W594" s="9">
        <f>W578*Inputs!$I$5</f>
        <v>0</v>
      </c>
      <c r="X594" s="9">
        <f>X578*Inputs!$I$5</f>
        <v>0</v>
      </c>
      <c r="Y594" s="9">
        <f>Y578*Inputs!$I$5</f>
        <v>0</v>
      </c>
      <c r="Z594" s="9">
        <f>Z578*Inputs!$I$5</f>
        <v>0</v>
      </c>
      <c r="AA594" s="9">
        <f>AA578*Inputs!$I$5</f>
        <v>0</v>
      </c>
      <c r="AB594" s="9">
        <f>AB578*Inputs!$I$5</f>
        <v>0</v>
      </c>
      <c r="AC594" s="9">
        <f>AC578*Inputs!$I$5</f>
        <v>0</v>
      </c>
      <c r="AD594" s="9">
        <f>AD578*Inputs!$I$5</f>
        <v>0</v>
      </c>
      <c r="AE594" s="9">
        <f>AE578*Inputs!$I$5</f>
        <v>0</v>
      </c>
      <c r="AF594" s="9">
        <f>AF578*Inputs!$I$5</f>
        <v>0</v>
      </c>
      <c r="AG594" s="9">
        <f>AG578*Inputs!$I$5</f>
        <v>0</v>
      </c>
      <c r="AH594" s="9">
        <f>AH578*Inputs!$I$5</f>
        <v>0</v>
      </c>
      <c r="AI594" s="9">
        <f>AI578*Inputs!$I$5</f>
        <v>0</v>
      </c>
      <c r="AJ594" s="9">
        <f>AJ578*Inputs!$I$5</f>
        <v>0</v>
      </c>
      <c r="AK594" s="9">
        <f>AK578*Inputs!$I$5</f>
        <v>0</v>
      </c>
      <c r="AL594" s="9">
        <f>AL578*Inputs!$I$5</f>
        <v>0</v>
      </c>
      <c r="AM594" s="9">
        <f>AM578*Inputs!$I$5</f>
        <v>0</v>
      </c>
      <c r="AN594" s="9">
        <f>AN578*Inputs!$I$5</f>
        <v>0</v>
      </c>
      <c r="AO594" s="9">
        <f>AO578*Inputs!$I$5</f>
        <v>0</v>
      </c>
      <c r="AP594" s="9">
        <f>AP578*Inputs!$I$5</f>
        <v>0</v>
      </c>
      <c r="AQ594" s="9">
        <f>AQ578*Inputs!$I$5</f>
        <v>0</v>
      </c>
      <c r="AR594" s="9">
        <f>AR578*Inputs!$I$5</f>
        <v>0</v>
      </c>
      <c r="AS594" s="9">
        <f>AS578*Inputs!$I$5</f>
        <v>0</v>
      </c>
      <c r="AT594" s="9">
        <f>AT578*Inputs!$I$5</f>
        <v>0</v>
      </c>
      <c r="AU594" s="9">
        <f>AU578*Inputs!$I$5</f>
        <v>0</v>
      </c>
      <c r="AV594" s="9">
        <f>AV578*Inputs!$I$5</f>
        <v>0</v>
      </c>
      <c r="AW594" s="9">
        <f>AW578*Inputs!$I$5</f>
        <v>0</v>
      </c>
      <c r="AX594" s="9">
        <f>AX578*Inputs!$I$5</f>
        <v>0</v>
      </c>
      <c r="AY594" s="9">
        <f>AY578*Inputs!$I$5</f>
        <v>0</v>
      </c>
      <c r="AZ594" s="9">
        <f>AZ578*Inputs!$I$5</f>
        <v>0</v>
      </c>
      <c r="BA594" s="9">
        <f>BA578*Inputs!$I$5</f>
        <v>0</v>
      </c>
      <c r="BB594" s="9">
        <f>BB578*Inputs!$I$5</f>
        <v>0</v>
      </c>
      <c r="BC594" s="9">
        <f>BC578*Inputs!$I$5</f>
        <v>0</v>
      </c>
      <c r="BD594" s="9">
        <f>BD578*Inputs!$I$5</f>
        <v>0</v>
      </c>
      <c r="BE594" s="9">
        <f>BE578*Inputs!$I$5</f>
        <v>0</v>
      </c>
      <c r="BF594" s="9">
        <f>BF578*Inputs!$I$5</f>
        <v>0</v>
      </c>
      <c r="BG594" s="9">
        <f>BG578*Inputs!$I$5</f>
        <v>0</v>
      </c>
      <c r="BH594" s="9">
        <f>BH578*Inputs!$I$5</f>
        <v>0</v>
      </c>
      <c r="BI594" s="9">
        <f>BI578*Inputs!$I$5</f>
        <v>0</v>
      </c>
      <c r="BJ594" s="9">
        <f>BJ578*Inputs!$I$5</f>
        <v>0</v>
      </c>
      <c r="BK594" s="9">
        <f>BK578*Inputs!$I$5</f>
        <v>0</v>
      </c>
    </row>
    <row r="595" spans="2:63" x14ac:dyDescent="0.3">
      <c r="B595" t="s">
        <v>71</v>
      </c>
      <c r="D595" s="9">
        <f>D579*Inputs!$I$5</f>
        <v>0</v>
      </c>
      <c r="E595" s="9">
        <f>E579*Inputs!$I$5</f>
        <v>0</v>
      </c>
      <c r="F595" s="9">
        <f>F579*Inputs!$I$5</f>
        <v>0</v>
      </c>
      <c r="G595" s="9">
        <f>G579*Inputs!$I$5</f>
        <v>0</v>
      </c>
      <c r="H595" s="14">
        <f>H579*Inputs!$I$5</f>
        <v>0</v>
      </c>
      <c r="I595" s="23">
        <f>I579*Inputs!$I$5</f>
        <v>0</v>
      </c>
      <c r="J595" s="9">
        <f>J579*Inputs!$I$5</f>
        <v>0</v>
      </c>
      <c r="K595" s="9">
        <f>K579*Inputs!$I$5</f>
        <v>0</v>
      </c>
      <c r="L595" s="9">
        <f>L579*Inputs!$I$5</f>
        <v>0</v>
      </c>
      <c r="M595" s="9">
        <f>M579*Inputs!$I$5</f>
        <v>0</v>
      </c>
      <c r="N595" s="9">
        <f>N579*Inputs!$I$5</f>
        <v>0</v>
      </c>
      <c r="O595" s="9">
        <f>O579*Inputs!$I$5</f>
        <v>0</v>
      </c>
      <c r="P595" s="9">
        <f>P579*Inputs!$I$5</f>
        <v>0</v>
      </c>
      <c r="Q595" s="9">
        <f>Q579*Inputs!$I$5</f>
        <v>0</v>
      </c>
      <c r="R595" s="9">
        <f>R579*Inputs!$I$5</f>
        <v>0</v>
      </c>
      <c r="S595" s="9">
        <f>S579*Inputs!$I$5</f>
        <v>0</v>
      </c>
      <c r="T595" s="9">
        <f>T579*Inputs!$I$5</f>
        <v>0</v>
      </c>
      <c r="U595" s="9">
        <f>U579*Inputs!$I$5</f>
        <v>0</v>
      </c>
      <c r="V595" s="9">
        <f>V579*Inputs!$I$5</f>
        <v>0</v>
      </c>
      <c r="W595" s="9">
        <f>W579*Inputs!$I$5</f>
        <v>0</v>
      </c>
      <c r="X595" s="9">
        <f>X579*Inputs!$I$5</f>
        <v>0</v>
      </c>
      <c r="Y595" s="9">
        <f>Y579*Inputs!$I$5</f>
        <v>0</v>
      </c>
      <c r="Z595" s="9">
        <f>Z579*Inputs!$I$5</f>
        <v>0</v>
      </c>
      <c r="AA595" s="9">
        <f>AA579*Inputs!$I$5</f>
        <v>0</v>
      </c>
      <c r="AB595" s="9">
        <f>AB579*Inputs!$I$5</f>
        <v>0</v>
      </c>
      <c r="AC595" s="9">
        <f>AC579*Inputs!$I$5</f>
        <v>0</v>
      </c>
      <c r="AD595" s="9">
        <f>AD579*Inputs!$I$5</f>
        <v>0</v>
      </c>
      <c r="AE595" s="9">
        <f>AE579*Inputs!$I$5</f>
        <v>0</v>
      </c>
      <c r="AF595" s="9">
        <f>AF579*Inputs!$I$5</f>
        <v>0</v>
      </c>
      <c r="AG595" s="9">
        <f>AG579*Inputs!$I$5</f>
        <v>0</v>
      </c>
      <c r="AH595" s="9">
        <f>AH579*Inputs!$I$5</f>
        <v>0</v>
      </c>
      <c r="AI595" s="9">
        <f>AI579*Inputs!$I$5</f>
        <v>0</v>
      </c>
      <c r="AJ595" s="9">
        <f>AJ579*Inputs!$I$5</f>
        <v>0</v>
      </c>
      <c r="AK595" s="9">
        <f>AK579*Inputs!$I$5</f>
        <v>0</v>
      </c>
      <c r="AL595" s="9">
        <f>AL579*Inputs!$I$5</f>
        <v>0</v>
      </c>
      <c r="AM595" s="9">
        <f>AM579*Inputs!$I$5</f>
        <v>0</v>
      </c>
      <c r="AN595" s="9">
        <f>AN579*Inputs!$I$5</f>
        <v>0</v>
      </c>
      <c r="AO595" s="9">
        <f>AO579*Inputs!$I$5</f>
        <v>0</v>
      </c>
      <c r="AP595" s="9">
        <f>AP579*Inputs!$I$5</f>
        <v>0</v>
      </c>
      <c r="AQ595" s="9">
        <f>AQ579*Inputs!$I$5</f>
        <v>0</v>
      </c>
      <c r="AR595" s="9">
        <f>AR579*Inputs!$I$5</f>
        <v>0</v>
      </c>
      <c r="AS595" s="9">
        <f>AS579*Inputs!$I$5</f>
        <v>0</v>
      </c>
      <c r="AT595" s="9">
        <f>AT579*Inputs!$I$5</f>
        <v>0</v>
      </c>
      <c r="AU595" s="9">
        <f>AU579*Inputs!$I$5</f>
        <v>0</v>
      </c>
      <c r="AV595" s="9">
        <f>AV579*Inputs!$I$5</f>
        <v>0</v>
      </c>
      <c r="AW595" s="9">
        <f>AW579*Inputs!$I$5</f>
        <v>0</v>
      </c>
      <c r="AX595" s="9">
        <f>AX579*Inputs!$I$5</f>
        <v>0</v>
      </c>
      <c r="AY595" s="9">
        <f>AY579*Inputs!$I$5</f>
        <v>0</v>
      </c>
      <c r="AZ595" s="9">
        <f>AZ579*Inputs!$I$5</f>
        <v>0</v>
      </c>
      <c r="BA595" s="9">
        <f>BA579*Inputs!$I$5</f>
        <v>0</v>
      </c>
      <c r="BB595" s="9">
        <f>BB579*Inputs!$I$5</f>
        <v>0</v>
      </c>
      <c r="BC595" s="9">
        <f>BC579*Inputs!$I$5</f>
        <v>0</v>
      </c>
      <c r="BD595" s="9">
        <f>BD579*Inputs!$I$5</f>
        <v>0</v>
      </c>
      <c r="BE595" s="9">
        <f>BE579*Inputs!$I$5</f>
        <v>0</v>
      </c>
      <c r="BF595" s="9">
        <f>BF579*Inputs!$I$5</f>
        <v>0</v>
      </c>
      <c r="BG595" s="9">
        <f>BG579*Inputs!$I$5</f>
        <v>0</v>
      </c>
      <c r="BH595" s="9">
        <f>BH579*Inputs!$I$5</f>
        <v>0</v>
      </c>
      <c r="BI595" s="9">
        <f>BI579*Inputs!$I$5</f>
        <v>0</v>
      </c>
      <c r="BJ595" s="9">
        <f>BJ579*Inputs!$I$5</f>
        <v>0</v>
      </c>
      <c r="BK595" s="9">
        <f>BK579*Inputs!$I$5</f>
        <v>0</v>
      </c>
    </row>
    <row r="596" spans="2:63" x14ac:dyDescent="0.3">
      <c r="B596" t="s">
        <v>54</v>
      </c>
      <c r="D596" s="9">
        <f>SUM(D584:D594)</f>
        <v>52.091461157218831</v>
      </c>
      <c r="E596" s="9">
        <f t="shared" ref="E596:BK596" si="714">SUM(E584:E594)</f>
        <v>57.463936311018415</v>
      </c>
      <c r="F596" s="9">
        <f t="shared" si="714"/>
        <v>62.162011597708783</v>
      </c>
      <c r="G596" s="9">
        <f t="shared" si="714"/>
        <v>65.865526105315084</v>
      </c>
      <c r="H596" s="14">
        <f t="shared" si="714"/>
        <v>68.587198985537682</v>
      </c>
      <c r="I596" s="23">
        <f t="shared" si="714"/>
        <v>81.326552682213631</v>
      </c>
      <c r="J596" s="9">
        <f t="shared" si="714"/>
        <v>64.881117664722609</v>
      </c>
      <c r="K596" s="9">
        <f t="shared" si="714"/>
        <v>61.993810531053988</v>
      </c>
      <c r="L596" s="9">
        <f t="shared" si="714"/>
        <v>60.045999964071129</v>
      </c>
      <c r="M596" s="9">
        <f t="shared" si="714"/>
        <v>58.597353281896815</v>
      </c>
      <c r="N596" s="9">
        <f t="shared" si="714"/>
        <v>55.798022681531435</v>
      </c>
      <c r="O596" s="9">
        <f t="shared" si="714"/>
        <v>49.655790182094449</v>
      </c>
      <c r="P596" s="9">
        <f t="shared" si="714"/>
        <v>48.115871760715336</v>
      </c>
      <c r="Q596" s="9">
        <f t="shared" si="714"/>
        <v>48.115871760715336</v>
      </c>
      <c r="R596" s="9">
        <f t="shared" si="714"/>
        <v>48.115871760715336</v>
      </c>
      <c r="S596" s="9">
        <f t="shared" si="714"/>
        <v>48.115871760715336</v>
      </c>
      <c r="T596" s="9">
        <f t="shared" si="714"/>
        <v>48.066202521414453</v>
      </c>
      <c r="U596" s="9">
        <f t="shared" si="714"/>
        <v>48.045068596453312</v>
      </c>
      <c r="V596" s="9">
        <f t="shared" si="714"/>
        <v>48.010802581351875</v>
      </c>
      <c r="W596" s="9">
        <f t="shared" si="714"/>
        <v>47.981054309638779</v>
      </c>
      <c r="X596" s="9">
        <f t="shared" si="714"/>
        <v>47.948954299972726</v>
      </c>
      <c r="Y596" s="9">
        <f t="shared" si="714"/>
        <v>47.321673772695441</v>
      </c>
      <c r="Z596" s="9">
        <f t="shared" si="714"/>
        <v>46.772296646157862</v>
      </c>
      <c r="AA596" s="9">
        <f t="shared" si="714"/>
        <v>46.334601500966947</v>
      </c>
      <c r="AB596" s="9">
        <f t="shared" si="714"/>
        <v>44.29459968511933</v>
      </c>
      <c r="AC596" s="9">
        <f t="shared" si="714"/>
        <v>42.267229990054382</v>
      </c>
      <c r="AD596" s="9">
        <f t="shared" si="714"/>
        <v>41.964860161979637</v>
      </c>
      <c r="AE596" s="9">
        <f t="shared" si="714"/>
        <v>41.494485438594126</v>
      </c>
      <c r="AF596" s="9">
        <f t="shared" si="714"/>
        <v>41.494485438594126</v>
      </c>
      <c r="AG596" s="9">
        <f t="shared" si="714"/>
        <v>41.494485438594126</v>
      </c>
      <c r="AH596" s="9">
        <f t="shared" si="714"/>
        <v>41.494485438594126</v>
      </c>
      <c r="AI596" s="9">
        <f t="shared" si="714"/>
        <v>41.494485438594126</v>
      </c>
      <c r="AJ596" s="9">
        <f t="shared" si="714"/>
        <v>30.315741465689506</v>
      </c>
      <c r="AK596" s="9">
        <f t="shared" si="714"/>
        <v>20.09099899131656</v>
      </c>
      <c r="AL596" s="9">
        <f t="shared" si="714"/>
        <v>19.672914444218748</v>
      </c>
      <c r="AM596" s="9">
        <f t="shared" si="714"/>
        <v>16.506914784875264</v>
      </c>
      <c r="AN596" s="9">
        <f t="shared" si="714"/>
        <v>5.7997476120190941</v>
      </c>
      <c r="AO596" s="9">
        <f t="shared" si="714"/>
        <v>5.7997476120190941</v>
      </c>
      <c r="AP596" s="9">
        <f t="shared" si="714"/>
        <v>5.7997476120190941</v>
      </c>
      <c r="AQ596" s="9">
        <f t="shared" si="714"/>
        <v>5.7997476120190941</v>
      </c>
      <c r="AR596" s="9">
        <f t="shared" si="714"/>
        <v>5.7997476120190941</v>
      </c>
      <c r="AS596" s="9">
        <f t="shared" si="714"/>
        <v>5.7997476120190941</v>
      </c>
      <c r="AT596" s="9">
        <f t="shared" si="714"/>
        <v>5.7997476120190941</v>
      </c>
      <c r="AU596" s="9">
        <f t="shared" si="714"/>
        <v>5.7997476120190941</v>
      </c>
      <c r="AV596" s="9">
        <f t="shared" si="714"/>
        <v>5.7997476120190941</v>
      </c>
      <c r="AW596" s="9">
        <f t="shared" si="714"/>
        <v>5.7997476120190941</v>
      </c>
      <c r="AX596" s="9">
        <f t="shared" si="714"/>
        <v>5.7997476120190941</v>
      </c>
      <c r="AY596" s="9">
        <f t="shared" si="714"/>
        <v>5.7997476120190941</v>
      </c>
      <c r="AZ596" s="9">
        <f t="shared" si="714"/>
        <v>5.7997476120190941</v>
      </c>
      <c r="BA596" s="9">
        <f t="shared" si="714"/>
        <v>5.7997476120190941</v>
      </c>
      <c r="BB596" s="9">
        <f t="shared" si="714"/>
        <v>5.7997476120190941</v>
      </c>
      <c r="BC596" s="9">
        <f t="shared" si="714"/>
        <v>5.7278304678451732</v>
      </c>
      <c r="BD596" s="9">
        <f t="shared" si="714"/>
        <v>5.6074164914766911</v>
      </c>
      <c r="BE596" s="9">
        <f t="shared" si="714"/>
        <v>5.5209889750390611</v>
      </c>
      <c r="BF596" s="9">
        <f t="shared" si="714"/>
        <v>5.4783444902798752</v>
      </c>
      <c r="BG596" s="9">
        <f t="shared" si="714"/>
        <v>5.3406412149658991</v>
      </c>
      <c r="BH596" s="9">
        <f t="shared" si="714"/>
        <v>5.3406412149658928</v>
      </c>
      <c r="BI596" s="9">
        <f t="shared" si="714"/>
        <v>5.3406412149658928</v>
      </c>
      <c r="BJ596" s="9">
        <f t="shared" si="714"/>
        <v>5.3406412149658928</v>
      </c>
      <c r="BK596" s="9">
        <f t="shared" si="714"/>
        <v>5.3406412149658928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O34"/>
  <sheetViews>
    <sheetView zoomScale="85" zoomScaleNormal="85" workbookViewId="0">
      <selection activeCell="B12" sqref="B12"/>
    </sheetView>
  </sheetViews>
  <sheetFormatPr defaultRowHeight="14.4" x14ac:dyDescent="0.3"/>
  <cols>
    <col min="1" max="1" width="4.5546875" customWidth="1"/>
    <col min="2" max="2" width="47.109375" customWidth="1"/>
    <col min="3" max="3" width="1.21875" customWidth="1"/>
  </cols>
  <sheetData>
    <row r="2" spans="2:13" ht="28.8" x14ac:dyDescent="0.3">
      <c r="D2" s="84" t="s">
        <v>69</v>
      </c>
      <c r="E2" s="84" t="s">
        <v>69</v>
      </c>
      <c r="F2" s="84" t="s">
        <v>69</v>
      </c>
      <c r="G2" s="84" t="s">
        <v>69</v>
      </c>
      <c r="H2" s="85" t="s">
        <v>69</v>
      </c>
      <c r="I2" s="84" t="s">
        <v>70</v>
      </c>
      <c r="J2" s="84" t="s">
        <v>70</v>
      </c>
      <c r="K2" s="84" t="s">
        <v>70</v>
      </c>
      <c r="L2" s="84" t="s">
        <v>70</v>
      </c>
      <c r="M2" s="84" t="s">
        <v>70</v>
      </c>
    </row>
    <row r="3" spans="2:13" x14ac:dyDescent="0.3">
      <c r="B3" s="4" t="s">
        <v>67</v>
      </c>
      <c r="D3" s="62">
        <v>2013</v>
      </c>
      <c r="E3" s="62">
        <v>2014</v>
      </c>
      <c r="F3" s="62">
        <v>2015</v>
      </c>
      <c r="G3" s="62">
        <v>2016</v>
      </c>
      <c r="H3" s="64">
        <v>2017</v>
      </c>
      <c r="I3" s="68">
        <v>2018</v>
      </c>
      <c r="J3" s="62">
        <v>2019</v>
      </c>
      <c r="K3" s="62">
        <v>2020</v>
      </c>
      <c r="L3" s="62">
        <v>2021</v>
      </c>
      <c r="M3" s="62">
        <v>2022</v>
      </c>
    </row>
    <row r="4" spans="2:13" ht="15" x14ac:dyDescent="0.25">
      <c r="B4" t="str">
        <f>Inputs!B16</f>
        <v>Transmission Pipelines</v>
      </c>
      <c r="D4" s="9">
        <f>'Forecast capex Depreciation'!D561</f>
        <v>2.0828488224234269</v>
      </c>
      <c r="E4" s="9">
        <f>'Forecast capex Depreciation'!E561</f>
        <v>2.0828488224234269</v>
      </c>
      <c r="F4" s="9">
        <f>'Forecast capex Depreciation'!F561</f>
        <v>2.1350698468848441</v>
      </c>
      <c r="G4" s="9">
        <f>'Forecast capex Depreciation'!G561</f>
        <v>2.1350698468848441</v>
      </c>
      <c r="H4" s="9">
        <f>'Forecast capex Depreciation'!H561</f>
        <v>2.1350698468848441</v>
      </c>
      <c r="I4" s="31">
        <f>'Actual capex depreciation'!I568</f>
        <v>2.1214105180628504</v>
      </c>
      <c r="J4" s="23">
        <f>'Actual capex depreciation'!J568</f>
        <v>2.1214105180628504</v>
      </c>
      <c r="K4" s="23">
        <f>'Actual capex depreciation'!K568</f>
        <v>2.1214105180628504</v>
      </c>
      <c r="L4" s="23">
        <f>'Actual capex depreciation'!L568</f>
        <v>2.1214105180628504</v>
      </c>
      <c r="M4" s="23">
        <f>'Actual capex depreciation'!M568</f>
        <v>2.1214105180628504</v>
      </c>
    </row>
    <row r="5" spans="2:13" ht="15" x14ac:dyDescent="0.25">
      <c r="B5" t="str">
        <f>Inputs!B17</f>
        <v>Distribution Pipelines</v>
      </c>
      <c r="D5" s="9">
        <f>'Forecast capex Depreciation'!D562</f>
        <v>18.574415205740436</v>
      </c>
      <c r="E5" s="9">
        <f>'Forecast capex Depreciation'!E562</f>
        <v>19.407350494224772</v>
      </c>
      <c r="F5" s="9">
        <f>'Forecast capex Depreciation'!F562</f>
        <v>20.15958623425669</v>
      </c>
      <c r="G5" s="9">
        <f>'Forecast capex Depreciation'!G562</f>
        <v>21.012583479613877</v>
      </c>
      <c r="H5" s="9">
        <f>'Forecast capex Depreciation'!H562</f>
        <v>21.730678471492059</v>
      </c>
      <c r="I5" s="31">
        <f>'Actual capex depreciation'!I569</f>
        <v>20.781823975073316</v>
      </c>
      <c r="J5" s="23">
        <f>'Actual capex depreciation'!J569</f>
        <v>20.781823975073316</v>
      </c>
      <c r="K5" s="23">
        <f>'Actual capex depreciation'!K569</f>
        <v>20.781823975073316</v>
      </c>
      <c r="L5" s="23">
        <f>'Actual capex depreciation'!L569</f>
        <v>20.781823975073316</v>
      </c>
      <c r="M5" s="23">
        <f>'Actual capex depreciation'!M569</f>
        <v>20.781823975073316</v>
      </c>
    </row>
    <row r="6" spans="2:13" ht="15" x14ac:dyDescent="0.25">
      <c r="B6" t="str">
        <f>Inputs!B18</f>
        <v>Service Pipes</v>
      </c>
      <c r="D6" s="9">
        <f>'Forecast capex Depreciation'!D563</f>
        <v>12.51206856376003</v>
      </c>
      <c r="E6" s="9">
        <f>'Forecast capex Depreciation'!E563</f>
        <v>12.857680095459813</v>
      </c>
      <c r="F6" s="9">
        <f>'Forecast capex Depreciation'!F563</f>
        <v>13.207362244800201</v>
      </c>
      <c r="G6" s="9">
        <f>'Forecast capex Depreciation'!G563</f>
        <v>13.571051547304078</v>
      </c>
      <c r="H6" s="9">
        <f>'Forecast capex Depreciation'!H563</f>
        <v>13.925887964167838</v>
      </c>
      <c r="I6" s="31">
        <f>'Actual capex depreciation'!I570</f>
        <v>15.341809270391142</v>
      </c>
      <c r="J6" s="23">
        <f>'Actual capex depreciation'!J570</f>
        <v>15.341809270391142</v>
      </c>
      <c r="K6" s="23">
        <f>'Actual capex depreciation'!K570</f>
        <v>15.341809270391142</v>
      </c>
      <c r="L6" s="23">
        <f>'Actual capex depreciation'!L570</f>
        <v>15.341809270391142</v>
      </c>
      <c r="M6" s="23">
        <f>'Actual capex depreciation'!M570</f>
        <v>15.341809270391142</v>
      </c>
    </row>
    <row r="7" spans="2:13" ht="15" x14ac:dyDescent="0.25">
      <c r="B7" t="str">
        <f>Inputs!B19</f>
        <v>Cathodic Protection</v>
      </c>
      <c r="D7" s="9">
        <f>'Forecast capex Depreciation'!D564</f>
        <v>0.64055117027797881</v>
      </c>
      <c r="E7" s="9">
        <f>'Forecast capex Depreciation'!E564</f>
        <v>0.6462122380449683</v>
      </c>
      <c r="F7" s="9">
        <f>'Forecast capex Depreciation'!F564</f>
        <v>0.65169995410877068</v>
      </c>
      <c r="G7" s="9">
        <f>'Forecast capex Depreciation'!G564</f>
        <v>0.65733460370149688</v>
      </c>
      <c r="H7" s="9">
        <f>'Forecast capex Depreciation'!H564</f>
        <v>0.66267254184841817</v>
      </c>
      <c r="I7" s="31">
        <f>'Actual capex depreciation'!I571</f>
        <v>0.64989883741412591</v>
      </c>
      <c r="J7" s="23">
        <f>'Actual capex depreciation'!J571</f>
        <v>0.64989883741412591</v>
      </c>
      <c r="K7" s="23">
        <f>'Actual capex depreciation'!K571</f>
        <v>0.64989883741412591</v>
      </c>
      <c r="L7" s="23">
        <f>'Actual capex depreciation'!L571</f>
        <v>0.64989883741412591</v>
      </c>
      <c r="M7" s="23">
        <f>'Actual capex depreciation'!M571</f>
        <v>0.64989883741412591</v>
      </c>
    </row>
    <row r="8" spans="2:13" ht="15" x14ac:dyDescent="0.25">
      <c r="B8" t="str">
        <f>Inputs!B20</f>
        <v>Supply Regulators/Valve Stations</v>
      </c>
      <c r="D8" s="9">
        <f>'Forecast capex Depreciation'!D565</f>
        <v>1.1347933515535769</v>
      </c>
      <c r="E8" s="9">
        <f>'Forecast capex Depreciation'!E565</f>
        <v>1.2064321044923012</v>
      </c>
      <c r="F8" s="9">
        <f>'Forecast capex Depreciation'!F565</f>
        <v>1.3162608449333946</v>
      </c>
      <c r="G8" s="9">
        <f>'Forecast capex Depreciation'!G565</f>
        <v>1.4694758743358003</v>
      </c>
      <c r="H8" s="9">
        <f>'Forecast capex Depreciation'!H565</f>
        <v>1.5635517731115778</v>
      </c>
      <c r="I8" s="31">
        <f>'Actual capex depreciation'!I572</f>
        <v>1.6478146222993155</v>
      </c>
      <c r="J8" s="23">
        <f>'Actual capex depreciation'!J572</f>
        <v>1.6478146222993155</v>
      </c>
      <c r="K8" s="23">
        <f>'Actual capex depreciation'!K572</f>
        <v>1.6478146222993155</v>
      </c>
      <c r="L8" s="23">
        <f>'Actual capex depreciation'!L572</f>
        <v>1.6478146222993155</v>
      </c>
      <c r="M8" s="23">
        <f>'Actual capex depreciation'!M572</f>
        <v>1.6478146222993155</v>
      </c>
    </row>
    <row r="9" spans="2:13" ht="15" x14ac:dyDescent="0.25">
      <c r="B9" t="str">
        <f>Inputs!B21</f>
        <v>Meters</v>
      </c>
      <c r="D9" s="9">
        <f>'Forecast capex Depreciation'!D566</f>
        <v>7.4679229658654096</v>
      </c>
      <c r="E9" s="9">
        <f>'Forecast capex Depreciation'!E566</f>
        <v>7.9923419273290524</v>
      </c>
      <c r="F9" s="9">
        <f>'Forecast capex Depreciation'!F566</f>
        <v>8.5444713760303674</v>
      </c>
      <c r="G9" s="9">
        <f>'Forecast capex Depreciation'!G566</f>
        <v>9.0678088244699531</v>
      </c>
      <c r="H9" s="9">
        <f>'Forecast capex Depreciation'!H566</f>
        <v>9.5843907968256694</v>
      </c>
      <c r="I9" s="31">
        <f>'Actual capex depreciation'!I573</f>
        <v>9.5762587873215708</v>
      </c>
      <c r="J9" s="23">
        <f>'Actual capex depreciation'!J573</f>
        <v>9.5762587873215708</v>
      </c>
      <c r="K9" s="23">
        <f>'Actual capex depreciation'!K573</f>
        <v>9.5762587873215708</v>
      </c>
      <c r="L9" s="23">
        <f>'Actual capex depreciation'!L573</f>
        <v>9.5762587873215708</v>
      </c>
      <c r="M9" s="23">
        <f>'Actual capex depreciation'!M573</f>
        <v>9.5762587873215708</v>
      </c>
    </row>
    <row r="10" spans="2:13" ht="15" x14ac:dyDescent="0.25">
      <c r="B10" t="str">
        <f>Inputs!B22</f>
        <v>SCADA and remote control</v>
      </c>
      <c r="D10" s="9">
        <f>'Forecast capex Depreciation'!D567</f>
        <v>0.28384370784431062</v>
      </c>
      <c r="E10" s="9">
        <f>'Forecast capex Depreciation'!E567</f>
        <v>0.35259846094523739</v>
      </c>
      <c r="F10" s="9">
        <f>'Forecast capex Depreciation'!F567</f>
        <v>0.41846911206976006</v>
      </c>
      <c r="G10" s="9">
        <f>'Forecast capex Depreciation'!G567</f>
        <v>0.48588693288728257</v>
      </c>
      <c r="H10" s="9">
        <f>'Forecast capex Depreciation'!H567</f>
        <v>0.54688703925588</v>
      </c>
      <c r="I10" s="31">
        <f>'Actual capex depreciation'!I574</f>
        <v>0.41788021708864898</v>
      </c>
      <c r="J10" s="23">
        <f>'Actual capex depreciation'!J574</f>
        <v>0.41788021708864898</v>
      </c>
      <c r="K10" s="23">
        <f>'Actual capex depreciation'!K574</f>
        <v>0.41788021708864898</v>
      </c>
      <c r="L10" s="23">
        <f>'Actual capex depreciation'!L574</f>
        <v>0.41788021708864898</v>
      </c>
      <c r="M10" s="23">
        <f>'Actual capex depreciation'!M574</f>
        <v>0.41788021708864898</v>
      </c>
    </row>
    <row r="11" spans="2:13" ht="15" x14ac:dyDescent="0.25">
      <c r="B11" t="str">
        <f>Inputs!B23</f>
        <v>Buildings</v>
      </c>
      <c r="D11" s="9">
        <f>'Forecast capex Depreciation'!D568</f>
        <v>0.42802904564315347</v>
      </c>
      <c r="E11" s="9">
        <f>'Forecast capex Depreciation'!E568</f>
        <v>0.42802904564315347</v>
      </c>
      <c r="F11" s="9">
        <f>'Forecast capex Depreciation'!F568</f>
        <v>0.42802904564315347</v>
      </c>
      <c r="G11" s="9">
        <f>'Forecast capex Depreciation'!G568</f>
        <v>0.42802904564315347</v>
      </c>
      <c r="H11" s="9">
        <f>'Forecast capex Depreciation'!H568</f>
        <v>0.42802904564315347</v>
      </c>
      <c r="I11" s="31">
        <f>'Actual capex depreciation'!I575</f>
        <v>0.36477345806051853</v>
      </c>
      <c r="J11" s="23">
        <f>'Actual capex depreciation'!J575</f>
        <v>0.36477345806051853</v>
      </c>
      <c r="K11" s="23">
        <f>'Actual capex depreciation'!K575</f>
        <v>0.36477345806051853</v>
      </c>
      <c r="L11" s="23">
        <f>'Actual capex depreciation'!L575</f>
        <v>0.36477345806051853</v>
      </c>
      <c r="M11" s="23">
        <f>'Actual capex depreciation'!M575</f>
        <v>0.36477345806051853</v>
      </c>
    </row>
    <row r="12" spans="2:13" ht="15" x14ac:dyDescent="0.25">
      <c r="B12" t="str">
        <f>Inputs!B24</f>
        <v>Other - IT</v>
      </c>
      <c r="D12" s="9">
        <f>'Forecast capex Depreciation'!D569</f>
        <v>4.2148174530153799</v>
      </c>
      <c r="E12" s="9">
        <f>'Forecast capex Depreciation'!E569</f>
        <v>7.3679347335141117</v>
      </c>
      <c r="F12" s="9">
        <f>'Forecast capex Depreciation'!F569</f>
        <v>10.371805152505738</v>
      </c>
      <c r="G12" s="9">
        <f>'Forecast capex Depreciation'!G569</f>
        <v>11.964162222068456</v>
      </c>
      <c r="H12" s="9">
        <f>'Forecast capex Depreciation'!H569</f>
        <v>13.251681767114507</v>
      </c>
      <c r="I12" s="31">
        <f>'Actual capex depreciation'!I576</f>
        <v>22.968621977154175</v>
      </c>
      <c r="J12" s="23">
        <f>'Actual capex depreciation'!J576</f>
        <v>8.1015228806048256</v>
      </c>
      <c r="K12" s="23">
        <f>'Actual capex depreciation'!K576</f>
        <v>5.4779591056315473</v>
      </c>
      <c r="L12" s="23">
        <f>'Actual capex depreciation'!L576</f>
        <v>3.7754057732772517</v>
      </c>
      <c r="M12" s="23">
        <f>'Actual capex depreciation'!M576</f>
        <v>2.4865005588696238</v>
      </c>
    </row>
    <row r="13" spans="2:13" ht="15" x14ac:dyDescent="0.25">
      <c r="B13" t="str">
        <f>Inputs!B25</f>
        <v>Other - non IT</v>
      </c>
      <c r="D13" s="9">
        <f>'Forecast capex Depreciation'!D570</f>
        <v>0.1810737311563668</v>
      </c>
      <c r="E13" s="9">
        <f>'Forecast capex Depreciation'!E570</f>
        <v>0.25998039788074567</v>
      </c>
      <c r="F13" s="9">
        <f>'Forecast capex Depreciation'!F570</f>
        <v>0.3387922884413519</v>
      </c>
      <c r="G13" s="9">
        <f>'Forecast capex Depreciation'!G570</f>
        <v>0.41798582874656631</v>
      </c>
      <c r="H13" s="9">
        <f>'Forecast capex Depreciation'!H570</f>
        <v>0.44978348475904179</v>
      </c>
      <c r="I13" s="31">
        <f>'Actual capex depreciation'!I577</f>
        <v>0.31974451341332355</v>
      </c>
      <c r="J13" s="23">
        <f>'Actual capex depreciation'!J577</f>
        <v>0.18451806384197286</v>
      </c>
      <c r="K13" s="23">
        <f>'Actual capex depreciation'!K577</f>
        <v>0.17413986495666364</v>
      </c>
      <c r="L13" s="23">
        <f>'Actual capex depreciation'!L577</f>
        <v>9.9805678253474223E-2</v>
      </c>
      <c r="M13" s="23">
        <f>'Actual capex depreciation'!M577</f>
        <v>6.7184943109032558E-2</v>
      </c>
    </row>
    <row r="14" spans="2:13" ht="15" x14ac:dyDescent="0.25">
      <c r="B14" t="str">
        <f>Inputs!B26</f>
        <v>Land</v>
      </c>
      <c r="D14" s="9">
        <f>'Forecast capex Depreciation'!D571</f>
        <v>0</v>
      </c>
      <c r="E14" s="9">
        <f>'Forecast capex Depreciation'!E571</f>
        <v>0</v>
      </c>
      <c r="F14" s="9">
        <f>'Forecast capex Depreciation'!F571</f>
        <v>0</v>
      </c>
      <c r="G14" s="9">
        <f>'Forecast capex Depreciation'!G571</f>
        <v>0</v>
      </c>
      <c r="H14" s="9">
        <f>'Forecast capex Depreciation'!H571</f>
        <v>0</v>
      </c>
      <c r="I14" s="31">
        <f>'Actual capex depreciation'!I578</f>
        <v>0</v>
      </c>
      <c r="J14" s="23">
        <f>'Actual capex depreciation'!J578</f>
        <v>0</v>
      </c>
      <c r="K14" s="23">
        <f>'Actual capex depreciation'!K578</f>
        <v>0</v>
      </c>
      <c r="L14" s="23">
        <f>'Actual capex depreciation'!L578</f>
        <v>0</v>
      </c>
      <c r="M14" s="23">
        <f>'Actual capex depreciation'!M578</f>
        <v>0</v>
      </c>
    </row>
    <row r="15" spans="2:13" ht="15" x14ac:dyDescent="0.25">
      <c r="B15" t="s">
        <v>71</v>
      </c>
      <c r="D15" s="9">
        <f>'Forecast capex Depreciation'!D572</f>
        <v>0</v>
      </c>
      <c r="E15" s="9">
        <f>'Forecast capex Depreciation'!E572</f>
        <v>0</v>
      </c>
      <c r="F15" s="9">
        <f>'Forecast capex Depreciation'!F572</f>
        <v>0</v>
      </c>
      <c r="G15" s="9">
        <f>'Forecast capex Depreciation'!G572</f>
        <v>0</v>
      </c>
      <c r="H15" s="9">
        <f>'Forecast capex Depreciation'!H572</f>
        <v>0</v>
      </c>
      <c r="I15" s="31">
        <f>'Actual capex depreciation'!I579</f>
        <v>0</v>
      </c>
      <c r="J15" s="23">
        <f>'Actual capex depreciation'!J579</f>
        <v>0</v>
      </c>
      <c r="K15" s="23">
        <f>'Actual capex depreciation'!K579</f>
        <v>0</v>
      </c>
      <c r="L15" s="23">
        <f>'Actual capex depreciation'!L579</f>
        <v>0</v>
      </c>
      <c r="M15" s="23">
        <f>'Actual capex depreciation'!M579</f>
        <v>0</v>
      </c>
    </row>
    <row r="16" spans="2:13" ht="15" x14ac:dyDescent="0.25">
      <c r="B16" s="4" t="s">
        <v>53</v>
      </c>
      <c r="C16" s="4"/>
      <c r="D16" s="33">
        <f>SUM(D4:D15)</f>
        <v>47.520364017280066</v>
      </c>
      <c r="E16" s="33">
        <f t="shared" ref="E16:M16" si="0">SUM(E4:E15)</f>
        <v>52.601408319957578</v>
      </c>
      <c r="F16" s="33">
        <f t="shared" si="0"/>
        <v>57.571546099674265</v>
      </c>
      <c r="G16" s="33">
        <f t="shared" si="0"/>
        <v>61.209388205655515</v>
      </c>
      <c r="H16" s="33">
        <f t="shared" si="0"/>
        <v>64.278632731102988</v>
      </c>
      <c r="I16" s="35">
        <f t="shared" si="0"/>
        <v>74.190036176278994</v>
      </c>
      <c r="J16" s="34">
        <f t="shared" si="0"/>
        <v>59.187710630158286</v>
      </c>
      <c r="K16" s="34">
        <f t="shared" si="0"/>
        <v>56.553768656299702</v>
      </c>
      <c r="L16" s="34">
        <f t="shared" si="0"/>
        <v>54.776881137242214</v>
      </c>
      <c r="M16" s="33">
        <f t="shared" si="0"/>
        <v>53.455355187690145</v>
      </c>
    </row>
    <row r="17" spans="2:15" ht="15" x14ac:dyDescent="0.25">
      <c r="I17" s="30"/>
      <c r="J17" s="32"/>
      <c r="K17" s="32"/>
      <c r="L17" s="32"/>
    </row>
    <row r="18" spans="2:15" ht="15" x14ac:dyDescent="0.25">
      <c r="I18" s="30"/>
      <c r="J18" s="32"/>
      <c r="K18" s="32"/>
      <c r="L18" s="32"/>
    </row>
    <row r="19" spans="2:15" x14ac:dyDescent="0.3">
      <c r="B19" s="4" t="s">
        <v>68</v>
      </c>
      <c r="D19" s="62">
        <v>2013</v>
      </c>
      <c r="E19" s="62">
        <v>2014</v>
      </c>
      <c r="F19" s="62">
        <v>2015</v>
      </c>
      <c r="G19" s="62">
        <v>2016</v>
      </c>
      <c r="H19" s="64">
        <v>2017</v>
      </c>
      <c r="I19" s="68">
        <v>2018</v>
      </c>
      <c r="J19" s="62">
        <v>2019</v>
      </c>
      <c r="K19" s="62">
        <v>2020</v>
      </c>
      <c r="L19" s="62">
        <v>2021</v>
      </c>
      <c r="M19" s="62">
        <v>2022</v>
      </c>
    </row>
    <row r="20" spans="2:15" x14ac:dyDescent="0.3">
      <c r="B20" t="str">
        <f>Inputs!B16</f>
        <v>Transmission Pipelines</v>
      </c>
      <c r="D20" s="9">
        <f>'Forecast capex Depreciation'!D577</f>
        <v>2.2832030177667626</v>
      </c>
      <c r="E20" s="9">
        <f>'Forecast capex Depreciation'!E577</f>
        <v>2.2832030177667626</v>
      </c>
      <c r="F20" s="9">
        <f>'Forecast capex Depreciation'!F577</f>
        <v>2.3404473071062322</v>
      </c>
      <c r="G20" s="9">
        <f>'Forecast capex Depreciation'!G577</f>
        <v>2.3404473071062322</v>
      </c>
      <c r="H20" s="9">
        <f>'Forecast capex Depreciation'!H577</f>
        <v>2.3404473071062322</v>
      </c>
      <c r="I20" s="31">
        <f>'Actual capex depreciation'!I584</f>
        <v>2.3254740548704995</v>
      </c>
      <c r="J20" s="23">
        <f>'Actual capex depreciation'!J584</f>
        <v>2.3254740548704995</v>
      </c>
      <c r="K20" s="23">
        <f>'Actual capex depreciation'!K584</f>
        <v>2.3254740548704995</v>
      </c>
      <c r="L20" s="23">
        <f>'Actual capex depreciation'!L584</f>
        <v>2.3254740548704995</v>
      </c>
      <c r="M20" s="23">
        <f>'Actual capex depreciation'!M584</f>
        <v>2.3254740548704995</v>
      </c>
      <c r="N20" s="8"/>
      <c r="O20" s="9"/>
    </row>
    <row r="21" spans="2:15" x14ac:dyDescent="0.3">
      <c r="B21" t="str">
        <f>Inputs!B17</f>
        <v>Distribution Pipelines</v>
      </c>
      <c r="D21" s="9">
        <f>'Forecast capex Depreciation'!D578</f>
        <v>20.361132500080199</v>
      </c>
      <c r="E21" s="9">
        <f>'Forecast capex Depreciation'!E578</f>
        <v>21.274189820322547</v>
      </c>
      <c r="F21" s="9">
        <f>'Forecast capex Depreciation'!F578</f>
        <v>22.098784910097013</v>
      </c>
      <c r="G21" s="9">
        <f>'Forecast capex Depreciation'!G578</f>
        <v>23.033833994686958</v>
      </c>
      <c r="H21" s="9">
        <f>'Forecast capex Depreciation'!H578</f>
        <v>23.821004256324965</v>
      </c>
      <c r="I21" s="31">
        <f>'Actual capex depreciation'!I585</f>
        <v>22.780877183096401</v>
      </c>
      <c r="J21" s="23">
        <f>'Actual capex depreciation'!J585</f>
        <v>22.780877183096401</v>
      </c>
      <c r="K21" s="23">
        <f>'Actual capex depreciation'!K585</f>
        <v>22.780877183096401</v>
      </c>
      <c r="L21" s="23">
        <f>'Actual capex depreciation'!L585</f>
        <v>22.780877183096401</v>
      </c>
      <c r="M21" s="23">
        <f>'Actual capex depreciation'!M585</f>
        <v>22.780877183096401</v>
      </c>
      <c r="N21" s="8"/>
      <c r="O21" s="9"/>
    </row>
    <row r="22" spans="2:15" x14ac:dyDescent="0.3">
      <c r="B22" t="str">
        <f>Inputs!B18</f>
        <v>Service Pipes</v>
      </c>
      <c r="D22" s="9">
        <f>'Forecast capex Depreciation'!D579</f>
        <v>13.715634277308091</v>
      </c>
      <c r="E22" s="9">
        <f>'Forecast capex Depreciation'!E579</f>
        <v>14.094491006445928</v>
      </c>
      <c r="F22" s="9">
        <f>'Forecast capex Depreciation'!F579</f>
        <v>14.477809915642707</v>
      </c>
      <c r="G22" s="9">
        <f>'Forecast capex Depreciation'!G579</f>
        <v>14.876483359469603</v>
      </c>
      <c r="H22" s="9">
        <f>'Forecast capex Depreciation'!H579</f>
        <v>15.265452337474565</v>
      </c>
      <c r="I22" s="31">
        <f>'Actual capex depreciation'!I586</f>
        <v>16.81757449078949</v>
      </c>
      <c r="J22" s="23">
        <f>'Actual capex depreciation'!J586</f>
        <v>16.81757449078949</v>
      </c>
      <c r="K22" s="23">
        <f>'Actual capex depreciation'!K586</f>
        <v>16.81757449078949</v>
      </c>
      <c r="L22" s="23">
        <f>'Actual capex depreciation'!L586</f>
        <v>16.81757449078949</v>
      </c>
      <c r="M22" s="23">
        <f>'Actual capex depreciation'!M586</f>
        <v>16.81757449078949</v>
      </c>
      <c r="N22" s="8"/>
      <c r="O22" s="9"/>
    </row>
    <row r="23" spans="2:15" x14ac:dyDescent="0.3">
      <c r="B23" t="str">
        <f>Inputs!B19</f>
        <v>Cathodic Protection</v>
      </c>
      <c r="D23" s="9">
        <f>'Forecast capex Depreciation'!D580</f>
        <v>0.7021673149139368</v>
      </c>
      <c r="E23" s="9">
        <f>'Forecast capex Depreciation'!E580</f>
        <v>0.70837293428977488</v>
      </c>
      <c r="F23" s="9">
        <f>'Forecast capex Depreciation'!F580</f>
        <v>0.71438852684869258</v>
      </c>
      <c r="G23" s="9">
        <f>'Forecast capex Depreciation'!G580</f>
        <v>0.72056518682308379</v>
      </c>
      <c r="H23" s="9">
        <f>'Forecast capex Depreciation'!H580</f>
        <v>0.72641659397010971</v>
      </c>
      <c r="I23" s="31">
        <f>'Actual capex depreciation'!I587</f>
        <v>0.71241415644394168</v>
      </c>
      <c r="J23" s="23">
        <f>'Actual capex depreciation'!J587</f>
        <v>0.71241415644394168</v>
      </c>
      <c r="K23" s="23">
        <f>'Actual capex depreciation'!K587</f>
        <v>0.71241415644394168</v>
      </c>
      <c r="L23" s="23">
        <f>'Actual capex depreciation'!L587</f>
        <v>0.71241415644394168</v>
      </c>
      <c r="M23" s="23">
        <f>'Actual capex depreciation'!M587</f>
        <v>0.71241415644394168</v>
      </c>
      <c r="N23" s="8"/>
      <c r="O23" s="9"/>
    </row>
    <row r="24" spans="2:15" x14ac:dyDescent="0.3">
      <c r="B24" t="str">
        <f>Inputs!B20</f>
        <v>Supply Regulators/Valve Stations</v>
      </c>
      <c r="D24" s="9">
        <f>'Forecast capex Depreciation'!D581</f>
        <v>1.2439518302601336</v>
      </c>
      <c r="E24" s="9">
        <f>'Forecast capex Depreciation'!E581</f>
        <v>1.3224816856859496</v>
      </c>
      <c r="F24" s="9">
        <f>'Forecast capex Depreciation'!F581</f>
        <v>1.4428751145863064</v>
      </c>
      <c r="G24" s="9">
        <f>'Forecast capex Depreciation'!G581</f>
        <v>1.6108282630494646</v>
      </c>
      <c r="H24" s="9">
        <f>'Forecast capex Depreciation'!H581</f>
        <v>1.713953546877822</v>
      </c>
      <c r="I24" s="31">
        <f>'Actual capex depreciation'!I588</f>
        <v>1.8063218404764041</v>
      </c>
      <c r="J24" s="23">
        <f>'Actual capex depreciation'!J588</f>
        <v>1.8063218404764041</v>
      </c>
      <c r="K24" s="23">
        <f>'Actual capex depreciation'!K588</f>
        <v>1.8063218404764041</v>
      </c>
      <c r="L24" s="23">
        <f>'Actual capex depreciation'!L588</f>
        <v>1.8063218404764041</v>
      </c>
      <c r="M24" s="23">
        <f>'Actual capex depreciation'!M588</f>
        <v>1.8063218404764041</v>
      </c>
      <c r="N24" s="8"/>
      <c r="O24" s="9"/>
    </row>
    <row r="25" spans="2:15" x14ac:dyDescent="0.3">
      <c r="B25" t="str">
        <f>Inputs!B21</f>
        <v>Meters</v>
      </c>
      <c r="D25" s="9">
        <f>'Forecast capex Depreciation'!D582</f>
        <v>8.1862802852272125</v>
      </c>
      <c r="E25" s="9">
        <f>'Forecast capex Depreciation'!E582</f>
        <v>8.7611443572124088</v>
      </c>
      <c r="F25" s="9">
        <f>'Forecast capex Depreciation'!F582</f>
        <v>9.3663844542857948</v>
      </c>
      <c r="G25" s="9">
        <f>'Forecast capex Depreciation'!G582</f>
        <v>9.9400629799299889</v>
      </c>
      <c r="H25" s="9">
        <f>'Forecast capex Depreciation'!H582</f>
        <v>10.506336204135554</v>
      </c>
      <c r="I25" s="31">
        <f>'Actual capex depreciation'!I589</f>
        <v>10.497421957244288</v>
      </c>
      <c r="J25" s="23">
        <f>'Actual capex depreciation'!J589</f>
        <v>10.497421957244288</v>
      </c>
      <c r="K25" s="23">
        <f>'Actual capex depreciation'!K589</f>
        <v>10.497421957244288</v>
      </c>
      <c r="L25" s="23">
        <f>'Actual capex depreciation'!L589</f>
        <v>10.497421957244288</v>
      </c>
      <c r="M25" s="23">
        <f>'Actual capex depreciation'!M589</f>
        <v>10.497421957244288</v>
      </c>
      <c r="N25" s="8"/>
      <c r="O25" s="9"/>
    </row>
    <row r="26" spans="2:15" x14ac:dyDescent="0.3">
      <c r="B26" t="str">
        <f>Inputs!B22</f>
        <v>SCADA and remote control</v>
      </c>
      <c r="D26" s="9">
        <f>'Forecast capex Depreciation'!D583</f>
        <v>0.3111473110036832</v>
      </c>
      <c r="E26" s="9">
        <f>'Forecast capex Depreciation'!E583</f>
        <v>0.38651574776962899</v>
      </c>
      <c r="F26" s="9">
        <f>'Forecast capex Depreciation'!F583</f>
        <v>0.45872265391214184</v>
      </c>
      <c r="G26" s="9">
        <f>'Forecast capex Depreciation'!G583</f>
        <v>0.53262555569006731</v>
      </c>
      <c r="H26" s="9">
        <f>'Forecast capex Depreciation'!H583</f>
        <v>0.59949340776145565</v>
      </c>
      <c r="I26" s="31">
        <f>'Actual capex depreciation'!I590</f>
        <v>0.45807711171841886</v>
      </c>
      <c r="J26" s="23">
        <f>'Actual capex depreciation'!J590</f>
        <v>0.45807711171841886</v>
      </c>
      <c r="K26" s="23">
        <f>'Actual capex depreciation'!K590</f>
        <v>0.45807711171841886</v>
      </c>
      <c r="L26" s="23">
        <f>'Actual capex depreciation'!L590</f>
        <v>0.45807711171841886</v>
      </c>
      <c r="M26" s="23">
        <f>'Actual capex depreciation'!M590</f>
        <v>0.45807711171841886</v>
      </c>
      <c r="N26" s="8"/>
      <c r="O26" s="9"/>
    </row>
    <row r="27" spans="2:15" x14ac:dyDescent="0.3">
      <c r="B27" t="str">
        <f>Inputs!B23</f>
        <v>Buildings</v>
      </c>
      <c r="D27" s="9">
        <f>'Forecast capex Depreciation'!D584</f>
        <v>0.46920218029419836</v>
      </c>
      <c r="E27" s="9">
        <f>'Forecast capex Depreciation'!E584</f>
        <v>0.46920218029419836</v>
      </c>
      <c r="F27" s="9">
        <f>'Forecast capex Depreciation'!F584</f>
        <v>0.46920218029419836</v>
      </c>
      <c r="G27" s="9">
        <f>'Forecast capex Depreciation'!G584</f>
        <v>0.46920218029419836</v>
      </c>
      <c r="H27" s="9">
        <f>'Forecast capex Depreciation'!H584</f>
        <v>0.46920218029419836</v>
      </c>
      <c r="I27" s="31">
        <f>'Actual capex depreciation'!I591</f>
        <v>0.39986188689199131</v>
      </c>
      <c r="J27" s="23">
        <f>'Actual capex depreciation'!J591</f>
        <v>0.39986188689199131</v>
      </c>
      <c r="K27" s="23">
        <f>'Actual capex depreciation'!K591</f>
        <v>0.39986188689199131</v>
      </c>
      <c r="L27" s="23">
        <f>'Actual capex depreciation'!L591</f>
        <v>0.39986188689199131</v>
      </c>
      <c r="M27" s="23">
        <f>'Actual capex depreciation'!M591</f>
        <v>0.39986188689199131</v>
      </c>
      <c r="N27" s="8"/>
      <c r="O27" s="9"/>
    </row>
    <row r="28" spans="2:15" x14ac:dyDescent="0.3">
      <c r="B28" t="str">
        <f>Inputs!B24</f>
        <v>Other - IT</v>
      </c>
      <c r="D28" s="9">
        <f>'Forecast capex Depreciation'!D585</f>
        <v>4.6202507951892047</v>
      </c>
      <c r="E28" s="9">
        <f>'Forecast capex Depreciation'!E585</f>
        <v>8.076673946357154</v>
      </c>
      <c r="F28" s="9">
        <f>'Forecast capex Depreciation'!F585</f>
        <v>11.369493824490259</v>
      </c>
      <c r="G28" s="9">
        <f>'Forecast capex Depreciation'!G585</f>
        <v>13.11502351797885</v>
      </c>
      <c r="H28" s="9">
        <f>'Forecast capex Depreciation'!H585</f>
        <v>14.526392638500273</v>
      </c>
      <c r="I28" s="31">
        <f>'Actual capex depreciation'!I592</f>
        <v>25.178028500006683</v>
      </c>
      <c r="J28" s="23">
        <f>'Actual capex depreciation'!J592</f>
        <v>8.8808276867551896</v>
      </c>
      <c r="K28" s="23">
        <f>'Actual capex depreciation'!K592</f>
        <v>6.0048970556722576</v>
      </c>
      <c r="L28" s="23">
        <f>'Actual capex depreciation'!L592</f>
        <v>4.1385710580814763</v>
      </c>
      <c r="M28" s="23">
        <f>'Actual capex depreciation'!M592</f>
        <v>2.7256829773580851</v>
      </c>
      <c r="N28" s="8"/>
      <c r="O28" s="9"/>
    </row>
    <row r="29" spans="2:15" x14ac:dyDescent="0.3">
      <c r="B29" t="str">
        <f>Inputs!B25</f>
        <v>Other - non IT</v>
      </c>
      <c r="D29" s="9">
        <f>'Forecast capex Depreciation'!D586</f>
        <v>0.19849164517541612</v>
      </c>
      <c r="E29" s="9">
        <f>'Forecast capex Depreciation'!E586</f>
        <v>0.28498853234622823</v>
      </c>
      <c r="F29" s="9">
        <f>'Forecast capex Depreciation'!F586</f>
        <v>0.37138152660805512</v>
      </c>
      <c r="G29" s="9">
        <f>'Forecast capex Depreciation'!G586</f>
        <v>0.4581928824135707</v>
      </c>
      <c r="H29" s="9">
        <f>'Forecast capex Depreciation'!H586</f>
        <v>0.4930492307879677</v>
      </c>
      <c r="I29" s="31">
        <f>'Actual capex depreciation'!I593</f>
        <v>0.35050150067552704</v>
      </c>
      <c r="J29" s="23">
        <f>'Actual capex depreciation'!J593</f>
        <v>0.20226729643599031</v>
      </c>
      <c r="K29" s="23">
        <f>'Actual capex depreciation'!K593</f>
        <v>0.19089079385029062</v>
      </c>
      <c r="L29" s="23">
        <f>'Actual capex depreciation'!L593</f>
        <v>0.10940622445821724</v>
      </c>
      <c r="M29" s="23">
        <f>'Actual capex depreciation'!M593</f>
        <v>7.3647623007296215E-2</v>
      </c>
      <c r="N29" s="8"/>
      <c r="O29" s="9"/>
    </row>
    <row r="30" spans="2:15" x14ac:dyDescent="0.3">
      <c r="B30" t="str">
        <f>Inputs!B26</f>
        <v>Land</v>
      </c>
      <c r="D30" s="9">
        <f>'Forecast capex Depreciation'!D587</f>
        <v>0</v>
      </c>
      <c r="E30" s="9">
        <f>'Forecast capex Depreciation'!E587</f>
        <v>0</v>
      </c>
      <c r="F30" s="9">
        <f>'Forecast capex Depreciation'!F587</f>
        <v>0</v>
      </c>
      <c r="G30" s="9">
        <f>'Forecast capex Depreciation'!G587</f>
        <v>0</v>
      </c>
      <c r="H30" s="9">
        <f>'Forecast capex Depreciation'!H587</f>
        <v>0</v>
      </c>
      <c r="I30" s="31">
        <f>'Actual capex depreciation'!I594</f>
        <v>0</v>
      </c>
      <c r="J30" s="23">
        <f>'Actual capex depreciation'!J594</f>
        <v>0</v>
      </c>
      <c r="K30" s="23">
        <f>'Actual capex depreciation'!K594</f>
        <v>0</v>
      </c>
      <c r="L30" s="23">
        <f>'Actual capex depreciation'!L594</f>
        <v>0</v>
      </c>
      <c r="M30" s="23">
        <f>'Actual capex depreciation'!M594</f>
        <v>0</v>
      </c>
      <c r="N30" s="8"/>
    </row>
    <row r="31" spans="2:15" x14ac:dyDescent="0.3">
      <c r="B31" t="s">
        <v>71</v>
      </c>
      <c r="D31" s="9">
        <f>'Forecast capex Depreciation'!D588</f>
        <v>0</v>
      </c>
      <c r="E31" s="9">
        <f>'Forecast capex Depreciation'!E588</f>
        <v>0</v>
      </c>
      <c r="F31" s="9">
        <f>'Forecast capex Depreciation'!F588</f>
        <v>0</v>
      </c>
      <c r="G31" s="9">
        <f>'Forecast capex Depreciation'!G588</f>
        <v>0</v>
      </c>
      <c r="H31" s="9">
        <f>'Forecast capex Depreciation'!H588</f>
        <v>0</v>
      </c>
      <c r="I31" s="31">
        <f>'Actual capex depreciation'!I595</f>
        <v>0</v>
      </c>
      <c r="J31" s="23">
        <f>'Actual capex depreciation'!J595</f>
        <v>0</v>
      </c>
      <c r="K31" s="23">
        <f>'Actual capex depreciation'!K595</f>
        <v>0</v>
      </c>
      <c r="L31" s="23">
        <f>'Actual capex depreciation'!L595</f>
        <v>0</v>
      </c>
      <c r="M31" s="23">
        <f>'Actual capex depreciation'!M595</f>
        <v>0</v>
      </c>
      <c r="N31" s="8"/>
    </row>
    <row r="32" spans="2:15" ht="15" x14ac:dyDescent="0.25">
      <c r="B32" s="4" t="s">
        <v>54</v>
      </c>
      <c r="C32" s="4"/>
      <c r="D32" s="33">
        <f>SUM(D20:D31)</f>
        <v>52.091461157218831</v>
      </c>
      <c r="E32" s="33">
        <f t="shared" ref="E32:M32" si="1">SUM(E20:E31)</f>
        <v>57.661263228490576</v>
      </c>
      <c r="F32" s="33">
        <f t="shared" si="1"/>
        <v>63.109490413871391</v>
      </c>
      <c r="G32" s="33">
        <f t="shared" si="1"/>
        <v>67.097265227442008</v>
      </c>
      <c r="H32" s="33">
        <f t="shared" si="1"/>
        <v>70.461747703233158</v>
      </c>
      <c r="I32" s="35">
        <f t="shared" si="1"/>
        <v>81.326552682213631</v>
      </c>
      <c r="J32" s="34">
        <f t="shared" si="1"/>
        <v>64.881117664722609</v>
      </c>
      <c r="K32" s="34">
        <f t="shared" si="1"/>
        <v>61.993810531053988</v>
      </c>
      <c r="L32" s="34">
        <f t="shared" si="1"/>
        <v>60.045999964071129</v>
      </c>
      <c r="M32" s="33">
        <f t="shared" si="1"/>
        <v>58.597353281896815</v>
      </c>
    </row>
    <row r="33" spans="2:13" ht="15" x14ac:dyDescent="0.25">
      <c r="I33" s="30"/>
      <c r="J33" s="32"/>
      <c r="K33" s="32"/>
      <c r="L33" s="32"/>
    </row>
    <row r="34" spans="2:13" ht="15" x14ac:dyDescent="0.25">
      <c r="B34" t="s">
        <v>74</v>
      </c>
      <c r="D34" s="8">
        <f>D32-'Forecast capex Depreciation'!D589</f>
        <v>0</v>
      </c>
      <c r="E34" s="8">
        <f>E32-'Forecast capex Depreciation'!E589</f>
        <v>0</v>
      </c>
      <c r="F34" s="8">
        <f>F32-'Forecast capex Depreciation'!F589</f>
        <v>0</v>
      </c>
      <c r="G34" s="8">
        <f>G32-'Forecast capex Depreciation'!G589</f>
        <v>0</v>
      </c>
      <c r="H34" s="8">
        <f>H32-'Forecast capex Depreciation'!H589</f>
        <v>0</v>
      </c>
      <c r="I34" s="31">
        <f>I32-'Forecast capex Depreciation'!I589</f>
        <v>-0.95237661558762454</v>
      </c>
      <c r="J34" s="23">
        <f>J32-'Forecast capex Depreciation'!J589</f>
        <v>-1.0649287460740027</v>
      </c>
      <c r="K34" s="23">
        <f>K32-'Forecast capex Depreciation'!K589</f>
        <v>-0.57302300734769318</v>
      </c>
      <c r="L34" s="23">
        <f>L32-'Forecast capex Depreciation'!L589</f>
        <v>-0.68849252503644465</v>
      </c>
      <c r="M34" s="23">
        <f>M32-'Forecast capex Depreciation'!M589</f>
        <v>-0.10875745575690843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21"/>
  <sheetViews>
    <sheetView zoomScale="85" zoomScaleNormal="85" workbookViewId="0">
      <selection activeCell="B3" sqref="B3"/>
    </sheetView>
  </sheetViews>
  <sheetFormatPr defaultRowHeight="14.4" outlineLevelRow="1" x14ac:dyDescent="0.3"/>
  <cols>
    <col min="1" max="1" width="31" customWidth="1"/>
    <col min="2" max="2" width="9.33203125" bestFit="1" customWidth="1"/>
    <col min="3" max="3" width="9.5546875" bestFit="1" customWidth="1"/>
    <col min="4" max="7" width="9.5546875" style="8" bestFit="1" customWidth="1"/>
  </cols>
  <sheetData>
    <row r="1" spans="1:8" ht="15" x14ac:dyDescent="0.25">
      <c r="A1" s="4" t="s">
        <v>55</v>
      </c>
    </row>
    <row r="2" spans="1:8" ht="15" x14ac:dyDescent="0.25">
      <c r="B2" s="62">
        <v>2012</v>
      </c>
      <c r="C2" s="68">
        <v>2013</v>
      </c>
      <c r="D2" s="62">
        <v>2014</v>
      </c>
      <c r="E2" s="62">
        <v>2015</v>
      </c>
      <c r="F2" s="62">
        <v>2016</v>
      </c>
      <c r="G2" s="62">
        <v>2017</v>
      </c>
    </row>
    <row r="3" spans="1:8" ht="15" x14ac:dyDescent="0.25">
      <c r="A3" t="s">
        <v>57</v>
      </c>
      <c r="B3" s="2">
        <f>Inputs!D4</f>
        <v>3.5199076745527913E-2</v>
      </c>
      <c r="C3" s="51">
        <f>Inputs!E4</f>
        <v>2.0040080160320661E-2</v>
      </c>
      <c r="D3" s="2">
        <f>Inputs!F4</f>
        <v>2.16110019646365E-2</v>
      </c>
      <c r="E3" s="2">
        <f>Inputs!G4</f>
        <v>2.3076923076923217E-2</v>
      </c>
      <c r="F3" s="2">
        <f>Inputs!H4</f>
        <v>1.5037593984962294E-2</v>
      </c>
      <c r="G3" s="2">
        <f>Inputs!I4</f>
        <v>1.2962962962963065E-2</v>
      </c>
      <c r="H3" s="1"/>
    </row>
    <row r="4" spans="1:8" ht="15" x14ac:dyDescent="0.25">
      <c r="A4" t="s">
        <v>56</v>
      </c>
      <c r="B4" s="61">
        <v>1</v>
      </c>
      <c r="C4" s="65">
        <f>B4*(1+C3)</f>
        <v>1.0200400801603207</v>
      </c>
      <c r="D4" s="66">
        <f>C4*(1+D3)</f>
        <v>1.0420841683366733</v>
      </c>
      <c r="E4" s="66">
        <f t="shared" ref="E4:G4" si="0">D4*(1+E3)</f>
        <v>1.0661322645290583</v>
      </c>
      <c r="F4" s="66">
        <f t="shared" si="0"/>
        <v>1.0821643286573146</v>
      </c>
      <c r="G4" s="66">
        <f t="shared" si="0"/>
        <v>1.0961923847695392</v>
      </c>
    </row>
    <row r="5" spans="1:8" x14ac:dyDescent="0.3">
      <c r="C5" s="30"/>
    </row>
    <row r="6" spans="1:8" x14ac:dyDescent="0.3">
      <c r="C6" s="30"/>
    </row>
    <row r="7" spans="1:8" x14ac:dyDescent="0.3">
      <c r="A7" s="49" t="s">
        <v>25</v>
      </c>
      <c r="C7" s="30"/>
    </row>
    <row r="8" spans="1:8" x14ac:dyDescent="0.3">
      <c r="A8" t="str">
        <f>Inputs!B16</f>
        <v>Transmission Pipelines</v>
      </c>
      <c r="B8" s="50">
        <v>50.58121804366607</v>
      </c>
      <c r="C8" s="52">
        <f>B104</f>
        <v>50.933463637207012</v>
      </c>
      <c r="D8" s="8">
        <f>C104</f>
        <v>50.649861512253217</v>
      </c>
      <c r="E8" s="8">
        <f t="shared" ref="E8:G8" si="1">D104</f>
        <v>50.002932614195004</v>
      </c>
      <c r="F8" s="8">
        <f t="shared" si="1"/>
        <v>48.759070079507403</v>
      </c>
      <c r="G8" s="8">
        <f t="shared" si="1"/>
        <v>47.692864153915778</v>
      </c>
      <c r="H8" s="9"/>
    </row>
    <row r="9" spans="1:8" x14ac:dyDescent="0.3">
      <c r="A9" t="str">
        <f>Inputs!B17</f>
        <v>Distribution Pipelines</v>
      </c>
      <c r="B9" s="50">
        <v>567.80240470020135</v>
      </c>
      <c r="C9" s="52">
        <f t="shared" ref="C9:G19" si="2">B105</f>
        <v>602.81430166015195</v>
      </c>
      <c r="D9" s="8">
        <f t="shared" si="2"/>
        <v>624.77015931943254</v>
      </c>
      <c r="E9" s="8">
        <f t="shared" si="2"/>
        <v>643.45862842401789</v>
      </c>
      <c r="F9" s="8">
        <f t="shared" si="2"/>
        <v>670.12297260010712</v>
      </c>
      <c r="G9" s="8">
        <f t="shared" si="2"/>
        <v>678.3558717414777</v>
      </c>
      <c r="H9" s="9"/>
    </row>
    <row r="10" spans="1:8" x14ac:dyDescent="0.3">
      <c r="A10" t="str">
        <f>Inputs!B18</f>
        <v>Service Pipes</v>
      </c>
      <c r="B10" s="50">
        <v>422.95441675595242</v>
      </c>
      <c r="C10" s="52">
        <f t="shared" si="2"/>
        <v>447.57908528947036</v>
      </c>
      <c r="D10" s="8">
        <f t="shared" si="2"/>
        <v>467.56525362514799</v>
      </c>
      <c r="E10" s="8">
        <f t="shared" si="2"/>
        <v>501.93849686176048</v>
      </c>
      <c r="F10" s="8">
        <f t="shared" si="2"/>
        <v>535.90593578140977</v>
      </c>
      <c r="G10" s="8">
        <f t="shared" si="2"/>
        <v>565.68244558639958</v>
      </c>
      <c r="H10" s="9"/>
    </row>
    <row r="11" spans="1:8" x14ac:dyDescent="0.3">
      <c r="A11" t="str">
        <f>Inputs!B19</f>
        <v>Cathodic Protection</v>
      </c>
      <c r="B11" s="50">
        <v>16.411661153488868</v>
      </c>
      <c r="C11" s="52">
        <f t="shared" si="2"/>
        <v>17.097774618805879</v>
      </c>
      <c r="D11" s="8">
        <f t="shared" si="2"/>
        <v>17.418022574425756</v>
      </c>
      <c r="E11" s="8">
        <f t="shared" si="2"/>
        <v>17.487978452290236</v>
      </c>
      <c r="F11" s="8">
        <f t="shared" si="2"/>
        <v>17.414063548416806</v>
      </c>
      <c r="G11" s="8">
        <f t="shared" si="2"/>
        <v>17.325396649390409</v>
      </c>
      <c r="H11" s="9"/>
    </row>
    <row r="12" spans="1:8" x14ac:dyDescent="0.3">
      <c r="A12" t="str">
        <f>Inputs!B20</f>
        <v>Supply Regulators/Valve Stations</v>
      </c>
      <c r="B12" s="50">
        <v>37.214619569326331</v>
      </c>
      <c r="C12" s="52">
        <f t="shared" si="2"/>
        <v>37.800343699419834</v>
      </c>
      <c r="D12" s="8">
        <f t="shared" si="2"/>
        <v>40.746384516007936</v>
      </c>
      <c r="E12" s="8">
        <f t="shared" si="2"/>
        <v>46.093267159776147</v>
      </c>
      <c r="F12" s="8">
        <f t="shared" si="2"/>
        <v>49.956523527737893</v>
      </c>
      <c r="G12" s="8">
        <f t="shared" si="2"/>
        <v>51.222473076985914</v>
      </c>
      <c r="H12" s="9"/>
    </row>
    <row r="13" spans="1:8" x14ac:dyDescent="0.3">
      <c r="A13" t="str">
        <f>Inputs!B21</f>
        <v>Meters</v>
      </c>
      <c r="B13" s="50">
        <v>78.768544617922004</v>
      </c>
      <c r="C13" s="52">
        <f t="shared" si="2"/>
        <v>83.675515000984461</v>
      </c>
      <c r="D13" s="8">
        <f t="shared" si="2"/>
        <v>89.408867333451838</v>
      </c>
      <c r="E13" s="8">
        <f t="shared" si="2"/>
        <v>93.457585375128374</v>
      </c>
      <c r="F13" s="8">
        <f t="shared" si="2"/>
        <v>95.01861298826654</v>
      </c>
      <c r="G13" s="8">
        <f t="shared" si="2"/>
        <v>102.44387799853449</v>
      </c>
      <c r="H13" s="9"/>
    </row>
    <row r="14" spans="1:8" x14ac:dyDescent="0.3">
      <c r="A14" t="str">
        <f>Inputs!B22</f>
        <v>SCADA and remote control</v>
      </c>
      <c r="B14" s="50">
        <v>2.9988303376783723</v>
      </c>
      <c r="C14" s="52">
        <f t="shared" si="2"/>
        <v>3.1488954567856187</v>
      </c>
      <c r="D14" s="8">
        <f t="shared" si="2"/>
        <v>3.6157484969373255</v>
      </c>
      <c r="E14" s="8">
        <f t="shared" si="2"/>
        <v>3.6278124408900134</v>
      </c>
      <c r="F14" s="8">
        <f t="shared" si="2"/>
        <v>3.7652831979869581</v>
      </c>
      <c r="G14" s="8">
        <f t="shared" si="2"/>
        <v>3.7366082041787791</v>
      </c>
      <c r="H14" s="9"/>
    </row>
    <row r="15" spans="1:8" x14ac:dyDescent="0.3">
      <c r="A15" t="str">
        <f>Inputs!B23</f>
        <v>Buildings</v>
      </c>
      <c r="B15" s="50">
        <v>10.846821289023106</v>
      </c>
      <c r="C15" s="52">
        <f t="shared" si="2"/>
        <v>10.800590338377303</v>
      </c>
      <c r="D15" s="8">
        <f t="shared" si="2"/>
        <v>10.580428252508382</v>
      </c>
      <c r="E15" s="8">
        <f t="shared" si="2"/>
        <v>10.36303961620705</v>
      </c>
      <c r="F15" s="8">
        <f t="shared" si="2"/>
        <v>10.145851108557622</v>
      </c>
      <c r="G15" s="8">
        <f t="shared" si="2"/>
        <v>9.8352225333357364</v>
      </c>
      <c r="H15" s="9"/>
    </row>
    <row r="16" spans="1:8" x14ac:dyDescent="0.3">
      <c r="A16" t="str">
        <f>Inputs!B24</f>
        <v>Other - IT</v>
      </c>
      <c r="B16" s="50">
        <v>22.02392711268687</v>
      </c>
      <c r="C16" s="52">
        <f t="shared" si="2"/>
        <v>20.591541022847029</v>
      </c>
      <c r="D16" s="8">
        <f t="shared" si="2"/>
        <v>33.23615062091983</v>
      </c>
      <c r="E16" s="8">
        <f t="shared" si="2"/>
        <v>39.946280370758799</v>
      </c>
      <c r="F16" s="8">
        <f t="shared" si="2"/>
        <v>38.88613669411081</v>
      </c>
      <c r="G16" s="8">
        <f t="shared" si="2"/>
        <v>33.497737280630382</v>
      </c>
      <c r="H16" s="9"/>
    </row>
    <row r="17" spans="1:8" x14ac:dyDescent="0.3">
      <c r="A17" t="str">
        <f>Inputs!B25</f>
        <v>Other - non IT</v>
      </c>
      <c r="B17" s="50">
        <v>1.0506595220245161</v>
      </c>
      <c r="C17" s="52">
        <f t="shared" si="2"/>
        <v>0.85684362745145615</v>
      </c>
      <c r="D17" s="8">
        <f t="shared" si="2"/>
        <v>1.1657117747297885</v>
      </c>
      <c r="E17" s="8">
        <f t="shared" si="2"/>
        <v>0.97405730124542966</v>
      </c>
      <c r="F17" s="8">
        <f t="shared" si="2"/>
        <v>1.0315885309868114</v>
      </c>
      <c r="G17" s="8">
        <f t="shared" si="2"/>
        <v>0.77127676646099952</v>
      </c>
      <c r="H17" s="9"/>
    </row>
    <row r="18" spans="1:8" x14ac:dyDescent="0.3">
      <c r="A18" t="str">
        <f>Inputs!B26</f>
        <v>Land</v>
      </c>
      <c r="B18" s="50">
        <v>0</v>
      </c>
      <c r="C18" s="52">
        <f t="shared" si="2"/>
        <v>0</v>
      </c>
      <c r="D18" s="8">
        <f t="shared" si="2"/>
        <v>0</v>
      </c>
      <c r="E18" s="8">
        <f t="shared" si="2"/>
        <v>0</v>
      </c>
      <c r="F18" s="8">
        <f t="shared" si="2"/>
        <v>0</v>
      </c>
      <c r="G18" s="8">
        <f t="shared" si="2"/>
        <v>0</v>
      </c>
      <c r="H18" s="9"/>
    </row>
    <row r="19" spans="1:8" x14ac:dyDescent="0.3">
      <c r="A19" t="s">
        <v>66</v>
      </c>
      <c r="B19" s="50">
        <v>0.89087267290797101</v>
      </c>
      <c r="C19" s="52">
        <f t="shared" si="2"/>
        <v>-4.4408920985006262E-15</v>
      </c>
      <c r="D19" s="8">
        <f t="shared" si="2"/>
        <v>-4.5298879321379135E-15</v>
      </c>
      <c r="E19" s="8">
        <f t="shared" si="2"/>
        <v>-4.627783349138929E-15</v>
      </c>
      <c r="F19" s="8">
        <f t="shared" si="2"/>
        <v>-4.734578349503674E-15</v>
      </c>
      <c r="G19" s="8">
        <f t="shared" si="2"/>
        <v>-4.8057750164135029E-15</v>
      </c>
      <c r="H19" s="9"/>
    </row>
    <row r="20" spans="1:8" x14ac:dyDescent="0.3">
      <c r="A20" t="s">
        <v>71</v>
      </c>
      <c r="B20" s="50">
        <v>0</v>
      </c>
      <c r="C20" s="52">
        <f t="shared" ref="C20" si="3">B116</f>
        <v>0</v>
      </c>
      <c r="D20" s="8">
        <f t="shared" ref="D20" si="4">C116</f>
        <v>0</v>
      </c>
      <c r="E20" s="8">
        <f t="shared" ref="E20" si="5">D116</f>
        <v>0</v>
      </c>
      <c r="F20" s="8">
        <f t="shared" ref="F20" si="6">E116</f>
        <v>0</v>
      </c>
      <c r="G20" s="8">
        <f t="shared" ref="G20" si="7">F116</f>
        <v>0</v>
      </c>
      <c r="H20" s="9"/>
    </row>
    <row r="21" spans="1:8" x14ac:dyDescent="0.3">
      <c r="A21" t="s">
        <v>37</v>
      </c>
      <c r="B21" s="9">
        <f>SUM(B8:B20)</f>
        <v>1211.5439757748779</v>
      </c>
      <c r="C21" s="31">
        <f t="shared" ref="C21:G21" si="8">SUM(C8:C20)</f>
        <v>1275.2983543515008</v>
      </c>
      <c r="D21" s="9">
        <f t="shared" si="8"/>
        <v>1339.1565880258147</v>
      </c>
      <c r="E21" s="9">
        <f t="shared" si="8"/>
        <v>1407.3500786162697</v>
      </c>
      <c r="F21" s="9">
        <f t="shared" si="8"/>
        <v>1471.0060380570876</v>
      </c>
      <c r="G21" s="9">
        <f t="shared" si="8"/>
        <v>1510.5637739913095</v>
      </c>
    </row>
    <row r="22" spans="1:8" x14ac:dyDescent="0.3">
      <c r="C22" s="30"/>
    </row>
    <row r="23" spans="1:8" x14ac:dyDescent="0.3">
      <c r="A23" s="49" t="s">
        <v>58</v>
      </c>
      <c r="C23" s="30"/>
    </row>
    <row r="24" spans="1:8" x14ac:dyDescent="0.3">
      <c r="A24" t="str">
        <f t="shared" ref="A24:A34" si="9">A8</f>
        <v>Transmission Pipelines</v>
      </c>
      <c r="B24" s="50">
        <f>B8*B$3</f>
        <v>1.7804121758012832</v>
      </c>
      <c r="C24" s="53">
        <f>C8*C$3</f>
        <v>1.020710694132406</v>
      </c>
      <c r="D24" s="50">
        <f t="shared" ref="D24:G24" si="10">D8*D$3</f>
        <v>1.094594256649871</v>
      </c>
      <c r="E24" s="50">
        <f t="shared" si="10"/>
        <v>1.1539138295583533</v>
      </c>
      <c r="F24" s="50">
        <f t="shared" si="10"/>
        <v>0.73321909893995552</v>
      </c>
      <c r="G24" s="50">
        <f t="shared" si="10"/>
        <v>0.618240831624839</v>
      </c>
    </row>
    <row r="25" spans="1:8" x14ac:dyDescent="0.3">
      <c r="A25" t="str">
        <f t="shared" si="9"/>
        <v>Distribution Pipelines</v>
      </c>
      <c r="B25" s="50">
        <f t="shared" ref="B25" si="11">B9*B$3</f>
        <v>19.986120419337688</v>
      </c>
      <c r="C25" s="53">
        <f t="shared" ref="C25:G25" si="12">C9*C$3</f>
        <v>12.080446927057165</v>
      </c>
      <c r="D25" s="50">
        <f t="shared" si="12"/>
        <v>13.501909140498515</v>
      </c>
      <c r="E25" s="50">
        <f t="shared" si="12"/>
        <v>14.849045271323579</v>
      </c>
      <c r="F25" s="50">
        <f t="shared" si="12"/>
        <v>10.077037181956424</v>
      </c>
      <c r="G25" s="50">
        <f t="shared" si="12"/>
        <v>8.7935020410932978</v>
      </c>
    </row>
    <row r="26" spans="1:8" x14ac:dyDescent="0.3">
      <c r="A26" t="str">
        <f t="shared" si="9"/>
        <v>Service Pipes</v>
      </c>
      <c r="B26" s="50">
        <f t="shared" ref="B26" si="13">B10*B$3</f>
        <v>14.887604975252767</v>
      </c>
      <c r="C26" s="53">
        <f t="shared" ref="C26:G26" si="14">C10*C$3</f>
        <v>8.9695207472839833</v>
      </c>
      <c r="D26" s="50">
        <f t="shared" si="14"/>
        <v>10.104553614688836</v>
      </c>
      <c r="E26" s="50">
        <f t="shared" si="14"/>
        <v>11.583196081425312</v>
      </c>
      <c r="F26" s="50">
        <f t="shared" si="14"/>
        <v>8.0587358764121166</v>
      </c>
      <c r="G26" s="50">
        <f t="shared" si="14"/>
        <v>7.3329205909348669</v>
      </c>
    </row>
    <row r="27" spans="1:8" x14ac:dyDescent="0.3">
      <c r="A27" t="str">
        <f t="shared" si="9"/>
        <v>Cathodic Protection</v>
      </c>
      <c r="B27" s="50">
        <f t="shared" ref="B27" si="15">B11*B$3</f>
        <v>0.57767532046325387</v>
      </c>
      <c r="C27" s="53">
        <f t="shared" ref="C27:G27" si="16">C11*C$3</f>
        <v>0.34264077392396586</v>
      </c>
      <c r="D27" s="50">
        <f t="shared" si="16"/>
        <v>0.37642092007599792</v>
      </c>
      <c r="E27" s="50">
        <f t="shared" si="16"/>
        <v>0.40356873351439249</v>
      </c>
      <c r="F27" s="50">
        <f t="shared" si="16"/>
        <v>0.2618656172694237</v>
      </c>
      <c r="G27" s="50">
        <f t="shared" si="16"/>
        <v>0.22458847508469226</v>
      </c>
    </row>
    <row r="28" spans="1:8" x14ac:dyDescent="0.3">
      <c r="A28" t="str">
        <f t="shared" si="9"/>
        <v>Supply Regulators/Valve Stations</v>
      </c>
      <c r="B28" s="50">
        <f t="shared" ref="B28" si="17">B12*B$3</f>
        <v>1.3099202502763425</v>
      </c>
      <c r="C28" s="53">
        <f t="shared" ref="C28:G28" si="18">C12*C$3</f>
        <v>0.75752191782404554</v>
      </c>
      <c r="D28" s="50">
        <f t="shared" si="18"/>
        <v>0.8805701958272818</v>
      </c>
      <c r="E28" s="50">
        <f t="shared" si="18"/>
        <v>1.0636907806102252</v>
      </c>
      <c r="F28" s="50">
        <f t="shared" si="18"/>
        <v>0.75122591771033864</v>
      </c>
      <c r="G28" s="50">
        <f t="shared" si="18"/>
        <v>0.6639950213683411</v>
      </c>
    </row>
    <row r="29" spans="1:8" x14ac:dyDescent="0.3">
      <c r="A29" t="str">
        <f t="shared" si="9"/>
        <v>Meters</v>
      </c>
      <c r="B29" s="50">
        <f t="shared" ref="B29" si="19">B13*B$3</f>
        <v>2.7725800471397761</v>
      </c>
      <c r="C29" s="53">
        <f t="shared" ref="C29:G29" si="20">C13*C$3</f>
        <v>1.6768640280758427</v>
      </c>
      <c r="D29" s="50">
        <f t="shared" si="20"/>
        <v>1.9322152075991519</v>
      </c>
      <c r="E29" s="50">
        <f t="shared" si="20"/>
        <v>2.1567135086568219</v>
      </c>
      <c r="F29" s="50">
        <f t="shared" si="20"/>
        <v>1.428851323131817</v>
      </c>
      <c r="G29" s="50">
        <f t="shared" si="20"/>
        <v>1.3279761962773093</v>
      </c>
    </row>
    <row r="30" spans="1:8" x14ac:dyDescent="0.3">
      <c r="A30" t="str">
        <f t="shared" si="9"/>
        <v>SCADA and remote control</v>
      </c>
      <c r="B30" s="50">
        <f t="shared" ref="B30" si="21">B14*B$3</f>
        <v>0.10555605920275841</v>
      </c>
      <c r="C30" s="53">
        <f t="shared" ref="C30:G30" si="22">C14*C$3</f>
        <v>6.310411737045335E-2</v>
      </c>
      <c r="D30" s="50">
        <f t="shared" si="22"/>
        <v>7.8139947870944013E-2</v>
      </c>
      <c r="E30" s="50">
        <f t="shared" si="22"/>
        <v>8.3718748635923892E-2</v>
      </c>
      <c r="F30" s="50">
        <f t="shared" si="22"/>
        <v>5.6620799969728269E-2</v>
      </c>
      <c r="G30" s="50">
        <f t="shared" si="22"/>
        <v>4.8437513757873446E-2</v>
      </c>
    </row>
    <row r="31" spans="1:8" x14ac:dyDescent="0.3">
      <c r="A31" t="str">
        <f t="shared" si="9"/>
        <v>Buildings</v>
      </c>
      <c r="B31" s="50">
        <f t="shared" ref="B31" si="23">B15*B$3</f>
        <v>0.38179809499735029</v>
      </c>
      <c r="C31" s="53">
        <f t="shared" ref="C31:G31" si="24">C15*C$3</f>
        <v>0.216444696159866</v>
      </c>
      <c r="D31" s="50">
        <f t="shared" si="24"/>
        <v>0.22865365575165417</v>
      </c>
      <c r="E31" s="50">
        <f t="shared" si="24"/>
        <v>0.239147068066318</v>
      </c>
      <c r="F31" s="50">
        <f t="shared" si="24"/>
        <v>0.15256918960236912</v>
      </c>
      <c r="G31" s="50">
        <f t="shared" si="24"/>
        <v>0.12749362543213091</v>
      </c>
    </row>
    <row r="32" spans="1:8" x14ac:dyDescent="0.3">
      <c r="A32" t="str">
        <f t="shared" si="9"/>
        <v>Other - IT</v>
      </c>
      <c r="B32" s="50">
        <f t="shared" ref="B32" si="25">B16*B$3</f>
        <v>0.77522190067737817</v>
      </c>
      <c r="C32" s="53">
        <f t="shared" ref="C32:G32" si="26">C16*C$3</f>
        <v>0.41265613272238577</v>
      </c>
      <c r="D32" s="50">
        <f t="shared" si="26"/>
        <v>0.71826651636565308</v>
      </c>
      <c r="E32" s="50">
        <f t="shared" si="26"/>
        <v>0.92183723932520867</v>
      </c>
      <c r="F32" s="50">
        <f t="shared" si="26"/>
        <v>0.58475393524978225</v>
      </c>
      <c r="G32" s="50">
        <f t="shared" si="26"/>
        <v>0.43422992771187874</v>
      </c>
    </row>
    <row r="33" spans="1:7" x14ac:dyDescent="0.3">
      <c r="A33" t="str">
        <f t="shared" si="9"/>
        <v>Other - non IT</v>
      </c>
      <c r="B33" s="50">
        <f t="shared" ref="B33" si="27">B17*B$3</f>
        <v>3.6982245149160618E-2</v>
      </c>
      <c r="C33" s="53">
        <f t="shared" ref="C33:G33" si="28">C17*C$3</f>
        <v>1.7171214978987114E-2</v>
      </c>
      <c r="D33" s="50">
        <f t="shared" si="28"/>
        <v>2.5192199453885362E-2</v>
      </c>
      <c r="E33" s="50">
        <f t="shared" si="28"/>
        <v>2.2478245413356204E-2</v>
      </c>
      <c r="F33" s="50">
        <f t="shared" si="28"/>
        <v>1.5512609488523364E-2</v>
      </c>
      <c r="G33" s="50">
        <f t="shared" si="28"/>
        <v>9.9980321578278502E-3</v>
      </c>
    </row>
    <row r="34" spans="1:7" x14ac:dyDescent="0.3">
      <c r="A34" t="str">
        <f t="shared" si="9"/>
        <v>Land</v>
      </c>
      <c r="B34" s="50">
        <f>B18*B$3</f>
        <v>0</v>
      </c>
      <c r="C34" s="53">
        <f t="shared" ref="C34:G34" si="29">C18*C$3</f>
        <v>0</v>
      </c>
      <c r="D34" s="50">
        <f t="shared" si="29"/>
        <v>0</v>
      </c>
      <c r="E34" s="50">
        <f t="shared" si="29"/>
        <v>0</v>
      </c>
      <c r="F34" s="50">
        <f t="shared" si="29"/>
        <v>0</v>
      </c>
      <c r="G34" s="50">
        <f t="shared" si="29"/>
        <v>0</v>
      </c>
    </row>
    <row r="35" spans="1:7" x14ac:dyDescent="0.3">
      <c r="A35" t="s">
        <v>66</v>
      </c>
      <c r="B35" s="50">
        <f>B19*B$3</f>
        <v>3.1357895584181256E-2</v>
      </c>
      <c r="C35" s="53">
        <f t="shared" ref="C35:G36" si="30">C19*C$3</f>
        <v>-8.8995833637287186E-17</v>
      </c>
      <c r="D35" s="50">
        <f t="shared" si="30"/>
        <v>-9.7895417001015621E-17</v>
      </c>
      <c r="E35" s="50">
        <f t="shared" si="30"/>
        <v>-1.0679500036474517E-16</v>
      </c>
      <c r="F35" s="50">
        <f t="shared" si="30"/>
        <v>-7.1196666909829157E-17</v>
      </c>
      <c r="G35" s="50">
        <f t="shared" si="30"/>
        <v>-6.229708354610145E-17</v>
      </c>
    </row>
    <row r="36" spans="1:7" x14ac:dyDescent="0.3">
      <c r="A36" t="s">
        <v>71</v>
      </c>
      <c r="B36" s="50">
        <f>B20*B$3</f>
        <v>0</v>
      </c>
      <c r="C36" s="53">
        <f t="shared" si="30"/>
        <v>0</v>
      </c>
      <c r="D36" s="50">
        <f t="shared" si="30"/>
        <v>0</v>
      </c>
      <c r="E36" s="50">
        <f t="shared" si="30"/>
        <v>0</v>
      </c>
      <c r="F36" s="50">
        <f t="shared" si="30"/>
        <v>0</v>
      </c>
      <c r="G36" s="50">
        <f t="shared" si="30"/>
        <v>0</v>
      </c>
    </row>
    <row r="37" spans="1:7" x14ac:dyDescent="0.3">
      <c r="A37" t="str">
        <f t="shared" ref="A37" si="31">A21</f>
        <v>Total</v>
      </c>
      <c r="B37" s="9">
        <f>SUM(B24:B36)</f>
        <v>42.645229383881947</v>
      </c>
      <c r="C37" s="31">
        <f t="shared" ref="C37:G37" si="32">SUM(C24:C36)</f>
        <v>25.557081249529102</v>
      </c>
      <c r="D37" s="9">
        <f t="shared" si="32"/>
        <v>28.940515654781791</v>
      </c>
      <c r="E37" s="9">
        <f t="shared" si="32"/>
        <v>32.477309506529494</v>
      </c>
      <c r="F37" s="9">
        <f t="shared" si="32"/>
        <v>22.120391549730485</v>
      </c>
      <c r="G37" s="9">
        <f t="shared" si="32"/>
        <v>19.58138225544306</v>
      </c>
    </row>
    <row r="38" spans="1:7" x14ac:dyDescent="0.3">
      <c r="C38" s="30"/>
    </row>
    <row r="39" spans="1:7" x14ac:dyDescent="0.3">
      <c r="A39" s="49" t="s">
        <v>59</v>
      </c>
      <c r="C39" s="30"/>
    </row>
    <row r="40" spans="1:7" x14ac:dyDescent="0.3">
      <c r="A40" t="str">
        <f t="shared" ref="A40:A50" si="33">A24</f>
        <v>Transmission Pipelines</v>
      </c>
      <c r="B40" s="9">
        <v>2.0773235730571469</v>
      </c>
      <c r="C40" s="31">
        <f>'Forecast capex Depreciation'!D561*C$4</f>
        <v>2.1245892797866217</v>
      </c>
      <c r="D40" s="8">
        <f>'Forecast capex Depreciation'!E561*D$4</f>
        <v>2.170503782886136</v>
      </c>
      <c r="E40" s="8">
        <f>'Forecast capex Depreciation'!F561*E$4</f>
        <v>2.2762668507870485</v>
      </c>
      <c r="F40" s="8">
        <f>'Forecast capex Depreciation'!G561*F$4</f>
        <v>2.3104964274906128</v>
      </c>
      <c r="G40" s="8">
        <f>'Forecast capex Depreciation'!H561*G$4</f>
        <v>2.3404473071062322</v>
      </c>
    </row>
    <row r="41" spans="1:7" x14ac:dyDescent="0.3">
      <c r="A41" t="str">
        <f t="shared" si="33"/>
        <v>Distribution Pipelines</v>
      </c>
      <c r="B41" s="9">
        <v>19.493151352099837</v>
      </c>
      <c r="C41" s="31">
        <f>'Forecast capex Depreciation'!D562*C$4</f>
        <v>18.946647975394555</v>
      </c>
      <c r="D41" s="8">
        <f>'Forecast capex Depreciation'!E562*D$4</f>
        <v>20.224092699392546</v>
      </c>
      <c r="E41" s="8">
        <f>'Forecast capex Depreciation'!F562*E$4</f>
        <v>21.492785323896914</v>
      </c>
      <c r="F41" s="8">
        <f>'Forecast capex Depreciation'!G562*F$4</f>
        <v>22.739068294572132</v>
      </c>
      <c r="G41" s="8">
        <f>'Forecast capex Depreciation'!H562*G$4</f>
        <v>23.821004256324965</v>
      </c>
    </row>
    <row r="42" spans="1:7" x14ac:dyDescent="0.3">
      <c r="A42" t="str">
        <f t="shared" si="33"/>
        <v>Service Pipes</v>
      </c>
      <c r="B42" s="9">
        <v>12.281720939229206</v>
      </c>
      <c r="C42" s="31">
        <f>'Forecast capex Depreciation'!D563*C$4</f>
        <v>12.762811420749209</v>
      </c>
      <c r="D42" s="8">
        <f>'Forecast capex Depreciation'!E563*D$4</f>
        <v>13.398784869016238</v>
      </c>
      <c r="E42" s="8">
        <f>'Forecast capex Depreciation'!F563*E$4</f>
        <v>14.080795018504425</v>
      </c>
      <c r="F42" s="8">
        <f>'Forecast capex Depreciation'!G563*F$4</f>
        <v>14.686107886862128</v>
      </c>
      <c r="G42" s="8">
        <f>'Forecast capex Depreciation'!H563*G$4</f>
        <v>15.265452337474565</v>
      </c>
    </row>
    <row r="43" spans="1:7" x14ac:dyDescent="0.3">
      <c r="A43" t="str">
        <f t="shared" si="33"/>
        <v>Cathodic Protection</v>
      </c>
      <c r="B43" s="9">
        <v>0.63394687470360611</v>
      </c>
      <c r="C43" s="31">
        <f>'Forecast capex Depreciation'!D564*C$4</f>
        <v>0.6533878670771367</v>
      </c>
      <c r="D43" s="8">
        <f>'Forecast capex Depreciation'!E564*D$4</f>
        <v>0.67340754265207114</v>
      </c>
      <c r="E43" s="8">
        <f>'Forecast capex Depreciation'!F564*E$4</f>
        <v>0.69479834786746708</v>
      </c>
      <c r="F43" s="8">
        <f>'Forecast capex Depreciation'!G564*F$4</f>
        <v>0.71134406011785234</v>
      </c>
      <c r="G43" s="8">
        <f>'Forecast capex Depreciation'!H564*G$4</f>
        <v>0.72641659397010971</v>
      </c>
    </row>
    <row r="44" spans="1:7" x14ac:dyDescent="0.3">
      <c r="A44" t="str">
        <f t="shared" si="33"/>
        <v>Supply Regulators/Valve Stations</v>
      </c>
      <c r="B44" s="9">
        <v>1.1256425449731944</v>
      </c>
      <c r="C44" s="31">
        <f>'Forecast capex Depreciation'!D565*C$4</f>
        <v>1.1575347012841095</v>
      </c>
      <c r="D44" s="8">
        <f>'Forecast capex Depreciation'!E565*D$4</f>
        <v>1.2572037962645222</v>
      </c>
      <c r="E44" s="8">
        <f>'Forecast capex Depreciation'!F565*E$4</f>
        <v>1.4033081553197715</v>
      </c>
      <c r="F44" s="8">
        <f>'Forecast capex Depreciation'!G565*F$4</f>
        <v>1.5902143730287217</v>
      </c>
      <c r="G44" s="8">
        <f>'Forecast capex Depreciation'!H565*G$4</f>
        <v>1.713953546877822</v>
      </c>
    </row>
    <row r="45" spans="1:7" x14ac:dyDescent="0.3">
      <c r="A45" t="str">
        <f t="shared" si="33"/>
        <v>Meters</v>
      </c>
      <c r="B45" s="9">
        <v>10.041485554947684</v>
      </c>
      <c r="C45" s="31">
        <f>'Forecast capex Depreciation'!D566*C$4</f>
        <v>7.6175807407324516</v>
      </c>
      <c r="D45" s="8">
        <f>'Forecast capex Depreciation'!E566*D$4</f>
        <v>8.3286929904030202</v>
      </c>
      <c r="E45" s="8">
        <f>'Forecast capex Depreciation'!F566*E$4</f>
        <v>9.1095366173309742</v>
      </c>
      <c r="F45" s="8">
        <f>'Forecast capex Depreciation'!G566*F$4</f>
        <v>9.8128592489254007</v>
      </c>
      <c r="G45" s="8">
        <f>'Forecast capex Depreciation'!H566*G$4</f>
        <v>10.506336204135554</v>
      </c>
    </row>
    <row r="46" spans="1:7" x14ac:dyDescent="0.3">
      <c r="A46" t="str">
        <f t="shared" si="33"/>
        <v>SCADA and remote control</v>
      </c>
      <c r="B46" s="9">
        <v>0.36925809860497422</v>
      </c>
      <c r="C46" s="31">
        <f>'Forecast capex Depreciation'!D567*C$4</f>
        <v>0.28953195850251323</v>
      </c>
      <c r="D46" s="8">
        <f>'Forecast capex Depreciation'!E567*D$4</f>
        <v>0.36743727393090869</v>
      </c>
      <c r="E46" s="8">
        <f>'Forecast capex Depreciation'!F567*E$4</f>
        <v>0.44614342208639757</v>
      </c>
      <c r="F46" s="8">
        <f>'Forecast capex Depreciation'!G567*F$4</f>
        <v>0.52580950653132785</v>
      </c>
      <c r="G46" s="8">
        <f>'Forecast capex Depreciation'!H567*G$4</f>
        <v>0.59949340776145565</v>
      </c>
    </row>
    <row r="47" spans="1:7" x14ac:dyDescent="0.3">
      <c r="A47" t="str">
        <f t="shared" si="33"/>
        <v>Buildings</v>
      </c>
      <c r="B47" s="9">
        <v>0.42802904564315353</v>
      </c>
      <c r="C47" s="31">
        <f>'Forecast capex Depreciation'!D568*C$4</f>
        <v>0.43660678202878783</v>
      </c>
      <c r="D47" s="8">
        <f>'Forecast capex Depreciation'!E568*D$4</f>
        <v>0.44604229205298557</v>
      </c>
      <c r="E47" s="8">
        <f>'Forecast capex Depreciation'!F568*E$4</f>
        <v>0.45633557571574684</v>
      </c>
      <c r="F47" s="8">
        <f>'Forecast capex Depreciation'!G568*F$4</f>
        <v>0.46319776482425423</v>
      </c>
      <c r="G47" s="8">
        <f>'Forecast capex Depreciation'!H568*G$4</f>
        <v>0.46920218029419836</v>
      </c>
    </row>
    <row r="48" spans="1:7" x14ac:dyDescent="0.3">
      <c r="A48" t="str">
        <f t="shared" si="33"/>
        <v>Other - IT</v>
      </c>
      <c r="B48" s="9">
        <v>7.361069908431138</v>
      </c>
      <c r="C48" s="31">
        <f>'Forecast capex Depreciation'!D569*C$4</f>
        <v>4.2992827326349268</v>
      </c>
      <c r="D48" s="8">
        <f>'Forecast capex Depreciation'!E569*D$4</f>
        <v>7.6780081391329418</v>
      </c>
      <c r="E48" s="8">
        <f>'Forecast capex Depreciation'!F569*E$4</f>
        <v>11.057716114495097</v>
      </c>
      <c r="F48" s="8">
        <f>'Forecast capex Depreciation'!G569*F$4</f>
        <v>12.947189578991916</v>
      </c>
      <c r="G48" s="8">
        <f>'Forecast capex Depreciation'!H569*G$4</f>
        <v>14.526392638500273</v>
      </c>
    </row>
    <row r="49" spans="1:7" x14ac:dyDescent="0.3">
      <c r="A49" t="str">
        <f t="shared" si="33"/>
        <v>Other - non IT</v>
      </c>
      <c r="B49" s="9">
        <v>0.44456006296317691</v>
      </c>
      <c r="C49" s="31">
        <f>'Forecast capex Depreciation'!D570*C$4</f>
        <v>0.18470246324366874</v>
      </c>
      <c r="D49" s="8">
        <f>'Forecast capex Depreciation'!E570*D$4</f>
        <v>0.27092145670939427</v>
      </c>
      <c r="E49" s="8">
        <f>'Forecast capex Depreciation'!F570*E$4</f>
        <v>0.36119738968096038</v>
      </c>
      <c r="F49" s="8">
        <f>'Forecast capex Depreciation'!G570*F$4</f>
        <v>0.45232935375379918</v>
      </c>
      <c r="G49" s="8">
        <f>'Forecast capex Depreciation'!H570*G$4</f>
        <v>0.4930492307879677</v>
      </c>
    </row>
    <row r="50" spans="1:7" x14ac:dyDescent="0.3">
      <c r="A50" t="str">
        <f t="shared" si="33"/>
        <v>Land</v>
      </c>
      <c r="B50" s="9">
        <v>0</v>
      </c>
      <c r="C50" s="31">
        <f>'Forecast capex Depreciation'!D571*C$4</f>
        <v>0</v>
      </c>
      <c r="D50" s="8">
        <f>'Forecast capex Depreciation'!E571*D$4</f>
        <v>0</v>
      </c>
      <c r="E50" s="8">
        <f>'Forecast capex Depreciation'!F571*E$4</f>
        <v>0</v>
      </c>
      <c r="F50" s="8">
        <f>'Forecast capex Depreciation'!G571*F$4</f>
        <v>0</v>
      </c>
      <c r="G50" s="8">
        <f>'Forecast capex Depreciation'!H571*G$4</f>
        <v>0</v>
      </c>
    </row>
    <row r="51" spans="1:7" x14ac:dyDescent="0.3">
      <c r="A51" t="s">
        <v>66</v>
      </c>
      <c r="B51" s="9">
        <v>0.92223056849215668</v>
      </c>
      <c r="C51" s="53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3">
      <c r="A52" t="s">
        <v>71</v>
      </c>
      <c r="B52" s="9">
        <v>0</v>
      </c>
      <c r="C52" s="53">
        <v>0</v>
      </c>
      <c r="D52" s="54">
        <v>0</v>
      </c>
      <c r="E52" s="54">
        <v>0</v>
      </c>
      <c r="F52" s="54">
        <v>0</v>
      </c>
      <c r="G52" s="54">
        <v>0</v>
      </c>
    </row>
    <row r="53" spans="1:7" x14ac:dyDescent="0.3">
      <c r="A53" t="str">
        <f>A37</f>
        <v>Total</v>
      </c>
      <c r="B53" s="9">
        <f>SUM(B40:B52)</f>
        <v>55.178418523145268</v>
      </c>
      <c r="C53" s="31">
        <f t="shared" ref="C53:G53" si="34">SUM(C40:C52)</f>
        <v>48.472675921433982</v>
      </c>
      <c r="D53" s="9">
        <f t="shared" si="34"/>
        <v>54.815094842440764</v>
      </c>
      <c r="E53" s="9">
        <f t="shared" si="34"/>
        <v>61.378882815684811</v>
      </c>
      <c r="F53" s="9">
        <f t="shared" si="34"/>
        <v>66.238616495098142</v>
      </c>
      <c r="G53" s="9">
        <f t="shared" si="34"/>
        <v>70.461747703233158</v>
      </c>
    </row>
    <row r="54" spans="1:7" x14ac:dyDescent="0.3">
      <c r="C54" s="30"/>
    </row>
    <row r="55" spans="1:7" hidden="1" outlineLevel="1" x14ac:dyDescent="0.3">
      <c r="A55" t="s">
        <v>60</v>
      </c>
      <c r="C55" s="30"/>
    </row>
    <row r="56" spans="1:7" hidden="1" outlineLevel="1" x14ac:dyDescent="0.3">
      <c r="A56" t="str">
        <f t="shared" ref="A56:A66" si="35">A40</f>
        <v>Transmission Pipelines</v>
      </c>
      <c r="B56" s="9">
        <v>0.64915699079681022</v>
      </c>
      <c r="C56" s="52">
        <f>'Actual capex depreciation'!D39</f>
        <v>0.80416100960611125</v>
      </c>
      <c r="D56" s="8">
        <f>'Actual capex depreciation'!E39</f>
        <v>0.41165641050162849</v>
      </c>
      <c r="E56" s="8">
        <f>'Actual capex depreciation'!F39</f>
        <v>-0.11397226920299747</v>
      </c>
      <c r="F56" s="8">
        <f>'Actual capex depreciation'!G39</f>
        <v>0.47226783347510681</v>
      </c>
      <c r="G56" s="8">
        <f>'Actual capex depreciation'!H39</f>
        <v>1.5320854140062747</v>
      </c>
    </row>
    <row r="57" spans="1:7" hidden="1" outlineLevel="1" x14ac:dyDescent="0.3">
      <c r="A57" t="str">
        <f t="shared" si="35"/>
        <v>Distribution Pipelines</v>
      </c>
      <c r="B57" s="9">
        <v>34.518927892712831</v>
      </c>
      <c r="C57" s="52">
        <f>'Actual capex depreciation'!D84</f>
        <v>28.255810010022248</v>
      </c>
      <c r="D57" s="8">
        <f>'Actual capex depreciation'!E84</f>
        <v>24.38445322899279</v>
      </c>
      <c r="E57" s="8">
        <f>'Actual capex depreciation'!F84</f>
        <v>31.241981259591348</v>
      </c>
      <c r="F57" s="8">
        <f>'Actual capex depreciation'!G84</f>
        <v>19.30846332729482</v>
      </c>
      <c r="G57" s="8">
        <f>'Actual capex depreciation'!H84</f>
        <v>23.056563959104832</v>
      </c>
    </row>
    <row r="58" spans="1:7" hidden="1" outlineLevel="1" x14ac:dyDescent="0.3">
      <c r="A58" t="str">
        <f t="shared" si="35"/>
        <v>Service Pipes</v>
      </c>
      <c r="B58" s="9">
        <v>22.018784497494401</v>
      </c>
      <c r="C58" s="52">
        <f>'Actual capex depreciation'!D129</f>
        <v>23.312279067902288</v>
      </c>
      <c r="D58" s="8">
        <f>'Actual capex depreciation'!E129</f>
        <v>36.146288021113506</v>
      </c>
      <c r="E58" s="8">
        <f>'Actual capex depreciation'!F129</f>
        <v>34.203108816743338</v>
      </c>
      <c r="F58" s="8">
        <f>'Actual capex depreciation'!G129</f>
        <v>33.639883381304543</v>
      </c>
      <c r="G58" s="8">
        <f>'Actual capex depreciation'!H129</f>
        <v>33.860351678529824</v>
      </c>
    </row>
    <row r="59" spans="1:7" hidden="1" outlineLevel="1" x14ac:dyDescent="0.3">
      <c r="A59" t="str">
        <f t="shared" si="35"/>
        <v>Cathodic Protection</v>
      </c>
      <c r="B59" s="9">
        <v>0.74238501955736602</v>
      </c>
      <c r="C59" s="52">
        <f>'Actual capex depreciation'!D174</f>
        <v>0.61859828946512996</v>
      </c>
      <c r="D59" s="8">
        <f>'Actual capex depreciation'!E174</f>
        <v>0.35212366869199407</v>
      </c>
      <c r="E59" s="8">
        <f>'Actual capex depreciation'!F174</f>
        <v>0.20383466264913949</v>
      </c>
      <c r="F59" s="8">
        <f>'Actual capex depreciation'!G174</f>
        <v>0.33341659327257939</v>
      </c>
      <c r="G59" s="8">
        <f>'Actual capex depreciation'!H174</f>
        <v>0.29620318004121304</v>
      </c>
    </row>
    <row r="60" spans="1:7" hidden="1" outlineLevel="1" x14ac:dyDescent="0.3">
      <c r="A60" t="str">
        <f t="shared" si="35"/>
        <v>Supply Regulators/Valve Stations</v>
      </c>
      <c r="B60" s="9">
        <v>0.40144642479035769</v>
      </c>
      <c r="C60" s="52">
        <f>'Actual capex depreciation'!D219</f>
        <v>3.280315808298691</v>
      </c>
      <c r="D60" s="8">
        <f>'Actual capex depreciation'!E219</f>
        <v>5.4923742420356172</v>
      </c>
      <c r="E60" s="8">
        <f>'Actual capex depreciation'!F219</f>
        <v>3.9421691684078497</v>
      </c>
      <c r="F60" s="8">
        <f>'Actual capex depreciation'!G219</f>
        <v>1.9451186375530312</v>
      </c>
      <c r="G60" s="8">
        <f>'Actual capex depreciation'!H219</f>
        <v>6.2809812049065972</v>
      </c>
    </row>
    <row r="61" spans="1:7" hidden="1" outlineLevel="1" x14ac:dyDescent="0.3">
      <c r="A61" t="str">
        <f t="shared" si="35"/>
        <v>Meters</v>
      </c>
      <c r="B61" s="9">
        <v>12.175875890870378</v>
      </c>
      <c r="C61" s="52">
        <f>'Actual capex depreciation'!D265</f>
        <v>11.444716018697182</v>
      </c>
      <c r="D61" s="8">
        <f>'Actual capex depreciation'!E265</f>
        <v>10.023370608491767</v>
      </c>
      <c r="E61" s="8">
        <f>'Actual capex depreciation'!F265</f>
        <v>7.9857359213991455</v>
      </c>
      <c r="F61" s="8">
        <f>'Actual capex depreciation'!G265</f>
        <v>14.608939250175382</v>
      </c>
      <c r="G61" s="8">
        <f>'Actual capex depreciation'!H265</f>
        <v>12.613980907437503</v>
      </c>
    </row>
    <row r="62" spans="1:7" hidden="1" outlineLevel="1" x14ac:dyDescent="0.3">
      <c r="A62" t="str">
        <f t="shared" si="35"/>
        <v>SCADA and remote control</v>
      </c>
      <c r="B62" s="9">
        <v>0.4137671585094625</v>
      </c>
      <c r="C62" s="52">
        <f>'Actual capex depreciation'!D310</f>
        <v>0.67966043174970425</v>
      </c>
      <c r="D62" s="8">
        <f>'Actual capex depreciation'!E310</f>
        <v>0.28919091103137234</v>
      </c>
      <c r="E62" s="8">
        <f>'Actual capex depreciation'!F310</f>
        <v>0.46888687940443896</v>
      </c>
      <c r="F62" s="8">
        <f>'Actual capex depreciation'!G310</f>
        <v>0.40706730122954965</v>
      </c>
      <c r="G62" s="8">
        <f>'Actual capex depreciation'!H310</f>
        <v>0.43924784707566966</v>
      </c>
    </row>
    <row r="63" spans="1:7" hidden="1" outlineLevel="1" x14ac:dyDescent="0.3">
      <c r="A63" t="str">
        <f t="shared" si="35"/>
        <v>Buildings</v>
      </c>
      <c r="B63" s="9">
        <v>0</v>
      </c>
      <c r="C63" s="52">
        <f>'Actual capex depreciation'!D355</f>
        <v>0</v>
      </c>
      <c r="D63" s="8">
        <f>'Actual capex depreciation'!E355</f>
        <v>0</v>
      </c>
      <c r="E63" s="8">
        <f>'Actual capex depreciation'!F355</f>
        <v>0</v>
      </c>
      <c r="F63" s="8">
        <f>'Actual capex depreciation'!G355</f>
        <v>0</v>
      </c>
      <c r="G63" s="8">
        <f>'Actual capex depreciation'!H355</f>
        <v>0</v>
      </c>
    </row>
    <row r="64" spans="1:7" hidden="1" outlineLevel="1" x14ac:dyDescent="0.3">
      <c r="A64" t="str">
        <f t="shared" si="35"/>
        <v>Other - IT</v>
      </c>
      <c r="B64" s="9">
        <v>5.1534619179139165</v>
      </c>
      <c r="C64" s="52">
        <f>'Actual capex depreciation'!D400</f>
        <v>16.206457490755771</v>
      </c>
      <c r="D64" s="8">
        <f>'Actual capex depreciation'!E400</f>
        <v>13.117818874866396</v>
      </c>
      <c r="E64" s="8">
        <f>'Actual capex depreciation'!F400</f>
        <v>8.5127666617714794</v>
      </c>
      <c r="F64" s="8">
        <f>'Actual capex depreciation'!G400</f>
        <v>6.4445260720381343</v>
      </c>
      <c r="G64" s="8">
        <f>'Actual capex depreciation'!H400</f>
        <v>12.432502794348123</v>
      </c>
    </row>
    <row r="65" spans="1:7" hidden="1" outlineLevel="1" x14ac:dyDescent="0.3">
      <c r="A65" t="str">
        <f t="shared" si="35"/>
        <v>Other - non IT</v>
      </c>
      <c r="B65" s="9">
        <v>0.2137619232409565</v>
      </c>
      <c r="C65" s="52">
        <f>'Actual capex depreciation'!D445</f>
        <v>0.46703987893116683</v>
      </c>
      <c r="D65" s="8">
        <f>'Actual capex depreciation'!E445</f>
        <v>5.1890994426546072E-2</v>
      </c>
      <c r="E65" s="8">
        <f>'Actual capex depreciation'!F445</f>
        <v>0.37167093351594716</v>
      </c>
      <c r="F65" s="8">
        <f>'Actual capex depreciation'!G445</f>
        <v>0.1631036757222083</v>
      </c>
      <c r="G65" s="8">
        <f>'Actual capex depreciation'!H445</f>
        <v>0.33592471554516279</v>
      </c>
    </row>
    <row r="66" spans="1:7" hidden="1" outlineLevel="1" x14ac:dyDescent="0.3">
      <c r="A66" t="str">
        <f t="shared" si="35"/>
        <v>Land</v>
      </c>
      <c r="B66" s="8">
        <v>0</v>
      </c>
      <c r="C66" s="52">
        <f>'Actual capex depreciation'!D490</f>
        <v>0</v>
      </c>
      <c r="D66" s="8">
        <f>'Actual capex depreciation'!E490</f>
        <v>0</v>
      </c>
      <c r="E66" s="8">
        <f>'Actual capex depreciation'!F490</f>
        <v>0</v>
      </c>
      <c r="F66" s="8">
        <f>'Actual capex depreciation'!G490</f>
        <v>0</v>
      </c>
      <c r="G66" s="8">
        <f>'Actual capex depreciation'!H490</f>
        <v>0</v>
      </c>
    </row>
    <row r="67" spans="1:7" hidden="1" outlineLevel="1" x14ac:dyDescent="0.3">
      <c r="A67" t="s">
        <v>66</v>
      </c>
      <c r="B67" s="9">
        <v>0</v>
      </c>
      <c r="C67" s="52">
        <v>0</v>
      </c>
      <c r="D67" s="8">
        <v>0</v>
      </c>
      <c r="E67" s="8">
        <v>0</v>
      </c>
      <c r="F67" s="8">
        <v>0</v>
      </c>
      <c r="G67" s="8">
        <v>0</v>
      </c>
    </row>
    <row r="68" spans="1:7" hidden="1" outlineLevel="1" x14ac:dyDescent="0.3">
      <c r="A68" t="s">
        <v>71</v>
      </c>
      <c r="B68" s="9">
        <v>0</v>
      </c>
      <c r="C68" s="52">
        <v>0</v>
      </c>
      <c r="D68" s="8">
        <v>0</v>
      </c>
      <c r="E68" s="8">
        <v>0</v>
      </c>
      <c r="F68" s="8">
        <v>0</v>
      </c>
      <c r="G68" s="8">
        <v>0</v>
      </c>
    </row>
    <row r="69" spans="1:7" hidden="1" outlineLevel="1" x14ac:dyDescent="0.3">
      <c r="A69" t="str">
        <f>A53</f>
        <v>Total</v>
      </c>
      <c r="B69" s="9">
        <f>SUM(B56:B68)</f>
        <v>76.287567715886468</v>
      </c>
      <c r="C69" s="31">
        <f t="shared" ref="C69:G69" si="36">SUM(C56:C68)</f>
        <v>85.069038005428283</v>
      </c>
      <c r="D69" s="9">
        <f t="shared" si="36"/>
        <v>90.269166960151608</v>
      </c>
      <c r="E69" s="9">
        <f t="shared" si="36"/>
        <v>86.816182034279677</v>
      </c>
      <c r="F69" s="9">
        <f t="shared" si="36"/>
        <v>77.322786072065355</v>
      </c>
      <c r="G69" s="9">
        <f t="shared" si="36"/>
        <v>90.847841700995204</v>
      </c>
    </row>
    <row r="70" spans="1:7" hidden="1" outlineLevel="1" x14ac:dyDescent="0.3">
      <c r="C70" s="30"/>
    </row>
    <row r="71" spans="1:7" collapsed="1" x14ac:dyDescent="0.3">
      <c r="A71" s="49" t="s">
        <v>61</v>
      </c>
      <c r="C71" s="30"/>
    </row>
    <row r="72" spans="1:7" x14ac:dyDescent="0.3">
      <c r="A72" t="str">
        <f t="shared" ref="A72:A82" si="37">A56</f>
        <v>Transmission Pipelines</v>
      </c>
      <c r="B72" s="9">
        <f t="shared" ref="B72:C82" si="38">B56*B$4</f>
        <v>0.64915699079681022</v>
      </c>
      <c r="C72" s="31">
        <f t="shared" si="38"/>
        <v>0.82027646070042215</v>
      </c>
      <c r="D72" s="8">
        <f t="shared" ref="D72:G72" si="39">D56*D$4</f>
        <v>0.42898062817804972</v>
      </c>
      <c r="E72" s="8">
        <f t="shared" si="39"/>
        <v>-0.12150951345890713</v>
      </c>
      <c r="F72" s="8">
        <f t="shared" si="39"/>
        <v>0.51107140295903342</v>
      </c>
      <c r="G72" s="8">
        <f t="shared" si="39"/>
        <v>1.679460363650165</v>
      </c>
    </row>
    <row r="73" spans="1:7" x14ac:dyDescent="0.3">
      <c r="A73" t="str">
        <f t="shared" si="37"/>
        <v>Distribution Pipelines</v>
      </c>
      <c r="B73" s="9">
        <f t="shared" si="38"/>
        <v>34.518927892712831</v>
      </c>
      <c r="C73" s="31">
        <f t="shared" si="38"/>
        <v>28.822058707617884</v>
      </c>
      <c r="D73" s="8">
        <f t="shared" ref="D73:G82" si="40">D57*D$4</f>
        <v>25.410652663479457</v>
      </c>
      <c r="E73" s="8">
        <f t="shared" si="40"/>
        <v>33.308084228662523</v>
      </c>
      <c r="F73" s="8">
        <f t="shared" si="40"/>
        <v>20.894930253986377</v>
      </c>
      <c r="G73" s="8">
        <f t="shared" si="40"/>
        <v>25.274429830922532</v>
      </c>
    </row>
    <row r="74" spans="1:7" x14ac:dyDescent="0.3">
      <c r="A74" t="str">
        <f t="shared" si="37"/>
        <v>Service Pipes</v>
      </c>
      <c r="B74" s="9">
        <f t="shared" si="38"/>
        <v>22.018784497494401</v>
      </c>
      <c r="C74" s="31">
        <f t="shared" si="38"/>
        <v>23.779459009142816</v>
      </c>
      <c r="D74" s="8">
        <f t="shared" si="40"/>
        <v>37.667474490939924</v>
      </c>
      <c r="E74" s="8">
        <f t="shared" si="40"/>
        <v>36.465037856728372</v>
      </c>
      <c r="F74" s="8">
        <f t="shared" si="40"/>
        <v>36.403881815439782</v>
      </c>
      <c r="G74" s="8">
        <f t="shared" si="40"/>
        <v>37.117459655622874</v>
      </c>
    </row>
    <row r="75" spans="1:7" x14ac:dyDescent="0.3">
      <c r="A75" t="str">
        <f t="shared" si="37"/>
        <v>Cathodic Protection</v>
      </c>
      <c r="B75" s="9">
        <f t="shared" si="38"/>
        <v>0.74238501955736602</v>
      </c>
      <c r="C75" s="31">
        <f t="shared" si="38"/>
        <v>0.63099504877304846</v>
      </c>
      <c r="D75" s="8">
        <f t="shared" si="40"/>
        <v>0.36694250044055493</v>
      </c>
      <c r="E75" s="8">
        <f t="shared" si="40"/>
        <v>0.21731471047964374</v>
      </c>
      <c r="F75" s="8">
        <f t="shared" si="40"/>
        <v>0.36081154382202979</v>
      </c>
      <c r="G75" s="8">
        <f t="shared" si="40"/>
        <v>0.32469567030569851</v>
      </c>
    </row>
    <row r="76" spans="1:7" x14ac:dyDescent="0.3">
      <c r="A76" t="str">
        <f t="shared" si="37"/>
        <v>Supply Regulators/Valve Stations</v>
      </c>
      <c r="B76" s="9">
        <f t="shared" si="38"/>
        <v>0.40144642479035769</v>
      </c>
      <c r="C76" s="31">
        <f t="shared" si="38"/>
        <v>3.346053600048164</v>
      </c>
      <c r="D76" s="8">
        <f t="shared" si="40"/>
        <v>5.7235162442054524</v>
      </c>
      <c r="E76" s="8">
        <f t="shared" si="40"/>
        <v>4.2028737426712954</v>
      </c>
      <c r="F76" s="8">
        <f t="shared" si="40"/>
        <v>2.1049380045664066</v>
      </c>
      <c r="G76" s="8">
        <f t="shared" si="40"/>
        <v>6.8851637656992164</v>
      </c>
    </row>
    <row r="77" spans="1:7" x14ac:dyDescent="0.3">
      <c r="A77" t="str">
        <f t="shared" si="37"/>
        <v>Meters</v>
      </c>
      <c r="B77" s="9">
        <f t="shared" si="38"/>
        <v>12.175875890870378</v>
      </c>
      <c r="C77" s="31">
        <f t="shared" si="38"/>
        <v>11.67406904512398</v>
      </c>
      <c r="D77" s="8">
        <f t="shared" si="40"/>
        <v>10.445195824480399</v>
      </c>
      <c r="E77" s="8">
        <f t="shared" si="40"/>
        <v>8.5138507218123163</v>
      </c>
      <c r="F77" s="8">
        <f t="shared" si="40"/>
        <v>15.809272936061536</v>
      </c>
      <c r="G77" s="8">
        <f t="shared" si="40"/>
        <v>13.827349812361351</v>
      </c>
    </row>
    <row r="78" spans="1:7" x14ac:dyDescent="0.3">
      <c r="A78" t="str">
        <f t="shared" si="37"/>
        <v>SCADA and remote control</v>
      </c>
      <c r="B78" s="9">
        <f t="shared" si="38"/>
        <v>0.4137671585094625</v>
      </c>
      <c r="C78" s="31">
        <f t="shared" si="38"/>
        <v>0.69328088128376653</v>
      </c>
      <c r="D78" s="8">
        <f t="shared" si="40"/>
        <v>0.3013612700126525</v>
      </c>
      <c r="E78" s="8">
        <f t="shared" si="40"/>
        <v>0.49989543054741797</v>
      </c>
      <c r="F78" s="8">
        <f t="shared" si="40"/>
        <v>0.44051371275342044</v>
      </c>
      <c r="G78" s="8">
        <f t="shared" si="40"/>
        <v>0.48150014499076416</v>
      </c>
    </row>
    <row r="79" spans="1:7" x14ac:dyDescent="0.3">
      <c r="A79" t="str">
        <f t="shared" si="37"/>
        <v>Buildings</v>
      </c>
      <c r="B79" s="9">
        <f t="shared" si="38"/>
        <v>0</v>
      </c>
      <c r="C79" s="31">
        <f t="shared" si="38"/>
        <v>0</v>
      </c>
      <c r="D79" s="8">
        <f t="shared" si="40"/>
        <v>0</v>
      </c>
      <c r="E79" s="8">
        <f t="shared" si="40"/>
        <v>0</v>
      </c>
      <c r="F79" s="8">
        <f t="shared" si="40"/>
        <v>0</v>
      </c>
      <c r="G79" s="8">
        <f t="shared" si="40"/>
        <v>0</v>
      </c>
    </row>
    <row r="80" spans="1:7" x14ac:dyDescent="0.3">
      <c r="A80" t="str">
        <f t="shared" si="37"/>
        <v>Other - IT</v>
      </c>
      <c r="B80" s="9">
        <f t="shared" si="38"/>
        <v>5.1534619179139165</v>
      </c>
      <c r="C80" s="31">
        <f t="shared" si="38"/>
        <v>16.531236197985347</v>
      </c>
      <c r="D80" s="8">
        <f t="shared" si="40"/>
        <v>13.669871372606263</v>
      </c>
      <c r="E80" s="8">
        <f t="shared" si="40"/>
        <v>9.0757351985218992</v>
      </c>
      <c r="F80" s="8">
        <f t="shared" si="40"/>
        <v>6.9740362302617083</v>
      </c>
      <c r="G80" s="8">
        <f t="shared" si="40"/>
        <v>13.628414886790429</v>
      </c>
    </row>
    <row r="81" spans="1:7" x14ac:dyDescent="0.3">
      <c r="A81" t="str">
        <f t="shared" si="37"/>
        <v>Other - non IT</v>
      </c>
      <c r="B81" s="9">
        <f t="shared" si="38"/>
        <v>0.2137619232409565</v>
      </c>
      <c r="C81" s="31">
        <f t="shared" si="38"/>
        <v>0.47639939554301386</v>
      </c>
      <c r="D81" s="8">
        <f t="shared" si="40"/>
        <v>5.4074783771150214E-2</v>
      </c>
      <c r="E81" s="8">
        <f t="shared" si="40"/>
        <v>0.39625037400898583</v>
      </c>
      <c r="F81" s="8">
        <f t="shared" si="40"/>
        <v>0.17650497973946389</v>
      </c>
      <c r="G81" s="8">
        <f t="shared" si="40"/>
        <v>0.36823811503648107</v>
      </c>
    </row>
    <row r="82" spans="1:7" x14ac:dyDescent="0.3">
      <c r="A82" t="str">
        <f t="shared" si="37"/>
        <v>Land</v>
      </c>
      <c r="B82" s="9">
        <f t="shared" si="38"/>
        <v>0</v>
      </c>
      <c r="C82" s="31">
        <f t="shared" si="38"/>
        <v>0</v>
      </c>
      <c r="D82" s="8">
        <f t="shared" si="40"/>
        <v>0</v>
      </c>
      <c r="E82" s="8">
        <f t="shared" si="40"/>
        <v>0</v>
      </c>
      <c r="F82" s="8">
        <f t="shared" si="40"/>
        <v>0</v>
      </c>
      <c r="G82" s="8">
        <f t="shared" si="40"/>
        <v>0</v>
      </c>
    </row>
    <row r="83" spans="1:7" x14ac:dyDescent="0.3">
      <c r="A83" t="s">
        <v>66</v>
      </c>
      <c r="B83" s="9">
        <f>B67*B$4</f>
        <v>0</v>
      </c>
      <c r="C83" s="31">
        <f t="shared" ref="C83:G84" si="41">C67*C$4</f>
        <v>0</v>
      </c>
      <c r="D83" s="9">
        <f t="shared" si="41"/>
        <v>0</v>
      </c>
      <c r="E83" s="9">
        <f t="shared" si="41"/>
        <v>0</v>
      </c>
      <c r="F83" s="9">
        <f t="shared" si="41"/>
        <v>0</v>
      </c>
      <c r="G83" s="9">
        <f t="shared" si="41"/>
        <v>0</v>
      </c>
    </row>
    <row r="84" spans="1:7" x14ac:dyDescent="0.3">
      <c r="A84" t="s">
        <v>71</v>
      </c>
      <c r="B84" s="9">
        <f>B68*B$4</f>
        <v>0</v>
      </c>
      <c r="C84" s="31">
        <f t="shared" si="41"/>
        <v>0</v>
      </c>
      <c r="D84" s="9">
        <f t="shared" si="41"/>
        <v>0</v>
      </c>
      <c r="E84" s="9">
        <f t="shared" si="41"/>
        <v>0</v>
      </c>
      <c r="F84" s="9">
        <f t="shared" si="41"/>
        <v>0</v>
      </c>
      <c r="G84" s="9">
        <f t="shared" si="41"/>
        <v>0</v>
      </c>
    </row>
    <row r="85" spans="1:7" x14ac:dyDescent="0.3">
      <c r="A85" t="str">
        <f>A69</f>
        <v>Total</v>
      </c>
      <c r="B85" s="9">
        <f>SUM(B72:B84)</f>
        <v>76.287567715886468</v>
      </c>
      <c r="C85" s="31">
        <f t="shared" ref="C85:G85" si="42">SUM(C72:C84)</f>
        <v>86.773828346218451</v>
      </c>
      <c r="D85" s="9">
        <f t="shared" si="42"/>
        <v>94.068069778113909</v>
      </c>
      <c r="E85" s="9">
        <f t="shared" si="42"/>
        <v>92.557532749973547</v>
      </c>
      <c r="F85" s="9">
        <f t="shared" si="42"/>
        <v>83.675960879589752</v>
      </c>
      <c r="G85" s="9">
        <f t="shared" si="42"/>
        <v>99.586712245379502</v>
      </c>
    </row>
    <row r="86" spans="1:7" x14ac:dyDescent="0.3">
      <c r="C86" s="30"/>
    </row>
    <row r="87" spans="1:7" x14ac:dyDescent="0.3">
      <c r="A87" s="49" t="s">
        <v>62</v>
      </c>
      <c r="C87" s="30"/>
    </row>
    <row r="88" spans="1:7" x14ac:dyDescent="0.3">
      <c r="A88" t="str">
        <f t="shared" ref="A88:A98" si="43">A72</f>
        <v>Transmission Pipelines</v>
      </c>
      <c r="C88" s="30"/>
      <c r="G88" s="8">
        <f>Inputs!D64+Inputs!I81</f>
        <v>-0.28166721083095314</v>
      </c>
    </row>
    <row r="89" spans="1:7" x14ac:dyDescent="0.3">
      <c r="A89" t="str">
        <f t="shared" si="43"/>
        <v>Distribution Pipelines</v>
      </c>
      <c r="C89" s="30"/>
      <c r="G89" s="8">
        <f>Inputs!D65+Inputs!I83</f>
        <v>3.1084270441306816</v>
      </c>
    </row>
    <row r="90" spans="1:7" x14ac:dyDescent="0.3">
      <c r="A90" t="str">
        <f t="shared" si="43"/>
        <v>Service Pipes</v>
      </c>
      <c r="C90" s="30"/>
      <c r="G90" s="8">
        <f>Inputs!D66+Inputs!I85</f>
        <v>4.8475586489524876</v>
      </c>
    </row>
    <row r="91" spans="1:7" x14ac:dyDescent="0.3">
      <c r="A91" t="str">
        <f t="shared" si="43"/>
        <v>Cathodic Protection</v>
      </c>
      <c r="C91" s="30"/>
      <c r="G91" s="8">
        <f>Inputs!D67+Inputs!I87</f>
        <v>-0.49274529876832213</v>
      </c>
    </row>
    <row r="92" spans="1:7" x14ac:dyDescent="0.3">
      <c r="A92" t="str">
        <f t="shared" si="43"/>
        <v>Supply Regulators/Valve Stations</v>
      </c>
      <c r="C92" s="30"/>
      <c r="G92" s="8">
        <f>Inputs!D68+Inputs!I89</f>
        <v>2.9234272092728872</v>
      </c>
    </row>
    <row r="93" spans="1:7" x14ac:dyDescent="0.3">
      <c r="A93" t="str">
        <f t="shared" si="43"/>
        <v>Meters</v>
      </c>
      <c r="C93" s="30"/>
      <c r="G93" s="8">
        <f>Inputs!D69+Inputs!I91</f>
        <v>-4.9344955207788495</v>
      </c>
    </row>
    <row r="94" spans="1:7" x14ac:dyDescent="0.3">
      <c r="A94" t="str">
        <f t="shared" si="43"/>
        <v>SCADA and remote control</v>
      </c>
      <c r="C94" s="30"/>
      <c r="G94" s="8">
        <f>Inputs!D70+Inputs!I93</f>
        <v>-0.12180010770326535</v>
      </c>
    </row>
    <row r="95" spans="1:7" x14ac:dyDescent="0.3">
      <c r="A95" t="str">
        <f t="shared" si="43"/>
        <v>Buildings</v>
      </c>
      <c r="C95" s="30"/>
      <c r="G95" s="8">
        <f>Inputs!D71+Inputs!I95</f>
        <v>-1.4029837718839291</v>
      </c>
    </row>
    <row r="96" spans="1:7" x14ac:dyDescent="0.3">
      <c r="A96" t="str">
        <f t="shared" si="43"/>
        <v>Other - IT</v>
      </c>
      <c r="C96" s="30"/>
      <c r="G96" s="8">
        <f>Inputs!D72+Inputs!I97</f>
        <v>12.744121756159945</v>
      </c>
    </row>
    <row r="97" spans="1:10" x14ac:dyDescent="0.3">
      <c r="A97" t="str">
        <f t="shared" si="43"/>
        <v>Other - non IT</v>
      </c>
      <c r="C97" s="30"/>
      <c r="G97" s="8">
        <f>Inputs!D73+Inputs!I99</f>
        <v>4.5841092505930131E-2</v>
      </c>
    </row>
    <row r="98" spans="1:10" x14ac:dyDescent="0.3">
      <c r="A98" t="str">
        <f t="shared" si="43"/>
        <v>Land</v>
      </c>
      <c r="C98" s="30"/>
      <c r="G98" s="8">
        <f>Inputs!D74+Inputs!I101</f>
        <v>0</v>
      </c>
    </row>
    <row r="99" spans="1:10" x14ac:dyDescent="0.3">
      <c r="A99" t="s">
        <v>66</v>
      </c>
      <c r="C99" s="30"/>
      <c r="G99" s="8">
        <v>0</v>
      </c>
    </row>
    <row r="100" spans="1:10" x14ac:dyDescent="0.3">
      <c r="A100" t="s">
        <v>71</v>
      </c>
      <c r="C100" s="30"/>
      <c r="G100" s="8">
        <v>0</v>
      </c>
    </row>
    <row r="101" spans="1:10" x14ac:dyDescent="0.3">
      <c r="A101" t="str">
        <f t="shared" ref="A101" si="44">A85</f>
        <v>Total</v>
      </c>
      <c r="C101" s="30"/>
      <c r="G101" s="8">
        <f>SUM(G88:G100)</f>
        <v>16.435683841056616</v>
      </c>
    </row>
    <row r="102" spans="1:10" x14ac:dyDescent="0.3">
      <c r="C102" s="30"/>
    </row>
    <row r="103" spans="1:10" x14ac:dyDescent="0.3">
      <c r="A103" s="49" t="s">
        <v>63</v>
      </c>
      <c r="C103" s="30"/>
    </row>
    <row r="104" spans="1:10" x14ac:dyDescent="0.3">
      <c r="A104" t="str">
        <f t="shared" ref="A104:A114" si="45">A88</f>
        <v>Transmission Pipelines</v>
      </c>
      <c r="B104" s="9">
        <f t="shared" ref="B104:E116" si="46">B8+B24-B40+B72+B88</f>
        <v>50.933463637207012</v>
      </c>
      <c r="C104" s="31">
        <f t="shared" si="46"/>
        <v>50.649861512253217</v>
      </c>
      <c r="D104" s="8">
        <f t="shared" si="46"/>
        <v>50.002932614195004</v>
      </c>
      <c r="E104" s="8">
        <f t="shared" si="46"/>
        <v>48.759070079507403</v>
      </c>
      <c r="F104" s="8">
        <f t="shared" ref="F104:G104" si="47">F8+F24-F40+F72+F88</f>
        <v>47.692864153915778</v>
      </c>
      <c r="G104" s="8">
        <f t="shared" si="47"/>
        <v>47.368450831253597</v>
      </c>
      <c r="J104" s="9"/>
    </row>
    <row r="105" spans="1:10" x14ac:dyDescent="0.3">
      <c r="A105" t="str">
        <f t="shared" si="45"/>
        <v>Distribution Pipelines</v>
      </c>
      <c r="B105" s="9">
        <f t="shared" si="46"/>
        <v>602.81430166015195</v>
      </c>
      <c r="C105" s="31">
        <f t="shared" si="46"/>
        <v>624.77015931943254</v>
      </c>
      <c r="D105" s="8">
        <f t="shared" si="46"/>
        <v>643.45862842401789</v>
      </c>
      <c r="E105" s="8">
        <f t="shared" si="46"/>
        <v>670.12297260010712</v>
      </c>
      <c r="F105" s="8">
        <f t="shared" ref="F105:G116" si="48">F9+F25-F41+F73+F89</f>
        <v>678.3558717414777</v>
      </c>
      <c r="G105" s="8">
        <f t="shared" si="48"/>
        <v>691.71122640129931</v>
      </c>
      <c r="J105" s="9"/>
    </row>
    <row r="106" spans="1:10" x14ac:dyDescent="0.3">
      <c r="A106" t="str">
        <f t="shared" si="45"/>
        <v>Service Pipes</v>
      </c>
      <c r="B106" s="9">
        <f t="shared" si="46"/>
        <v>447.57908528947036</v>
      </c>
      <c r="C106" s="31">
        <f t="shared" si="46"/>
        <v>467.56525362514799</v>
      </c>
      <c r="D106" s="8">
        <f t="shared" si="46"/>
        <v>501.93849686176048</v>
      </c>
      <c r="E106" s="8">
        <f t="shared" si="46"/>
        <v>535.90593578140977</v>
      </c>
      <c r="F106" s="8">
        <f t="shared" si="48"/>
        <v>565.68244558639958</v>
      </c>
      <c r="G106" s="8">
        <f t="shared" si="48"/>
        <v>599.71493214443524</v>
      </c>
      <c r="J106" s="9"/>
    </row>
    <row r="107" spans="1:10" x14ac:dyDescent="0.3">
      <c r="A107" t="str">
        <f t="shared" si="45"/>
        <v>Cathodic Protection</v>
      </c>
      <c r="B107" s="9">
        <f t="shared" si="46"/>
        <v>17.097774618805879</v>
      </c>
      <c r="C107" s="31">
        <f t="shared" si="46"/>
        <v>17.418022574425756</v>
      </c>
      <c r="D107" s="8">
        <f t="shared" si="46"/>
        <v>17.487978452290236</v>
      </c>
      <c r="E107" s="8">
        <f t="shared" si="46"/>
        <v>17.414063548416806</v>
      </c>
      <c r="F107" s="8">
        <f t="shared" si="48"/>
        <v>17.325396649390409</v>
      </c>
      <c r="G107" s="8">
        <f t="shared" si="48"/>
        <v>16.655518902042363</v>
      </c>
      <c r="J107" s="9"/>
    </row>
    <row r="108" spans="1:10" x14ac:dyDescent="0.3">
      <c r="A108" t="str">
        <f t="shared" si="45"/>
        <v>Supply Regulators/Valve Stations</v>
      </c>
      <c r="B108" s="9">
        <f t="shared" si="46"/>
        <v>37.800343699419834</v>
      </c>
      <c r="C108" s="31">
        <f t="shared" si="46"/>
        <v>40.746384516007936</v>
      </c>
      <c r="D108" s="8">
        <f t="shared" si="46"/>
        <v>46.093267159776147</v>
      </c>
      <c r="E108" s="8">
        <f t="shared" si="46"/>
        <v>49.956523527737893</v>
      </c>
      <c r="F108" s="8">
        <f t="shared" si="48"/>
        <v>51.222473076985914</v>
      </c>
      <c r="G108" s="8">
        <f t="shared" si="48"/>
        <v>59.981105526448538</v>
      </c>
      <c r="J108" s="9"/>
    </row>
    <row r="109" spans="1:10" x14ac:dyDescent="0.3">
      <c r="A109" t="str">
        <f t="shared" si="45"/>
        <v>Meters</v>
      </c>
      <c r="B109" s="9">
        <f t="shared" si="46"/>
        <v>83.675515000984461</v>
      </c>
      <c r="C109" s="31">
        <f t="shared" si="46"/>
        <v>89.408867333451838</v>
      </c>
      <c r="D109" s="8">
        <f t="shared" si="46"/>
        <v>93.457585375128374</v>
      </c>
      <c r="E109" s="8">
        <f t="shared" si="46"/>
        <v>95.01861298826654</v>
      </c>
      <c r="F109" s="8">
        <f t="shared" si="48"/>
        <v>102.44387799853449</v>
      </c>
      <c r="G109" s="8">
        <f t="shared" si="48"/>
        <v>102.15837228225874</v>
      </c>
      <c r="J109" s="9"/>
    </row>
    <row r="110" spans="1:10" x14ac:dyDescent="0.3">
      <c r="A110" t="str">
        <f t="shared" si="45"/>
        <v>SCADA and remote control</v>
      </c>
      <c r="B110" s="9">
        <f t="shared" si="46"/>
        <v>3.1488954567856187</v>
      </c>
      <c r="C110" s="31">
        <f t="shared" si="46"/>
        <v>3.6157484969373255</v>
      </c>
      <c r="D110" s="8">
        <f t="shared" si="46"/>
        <v>3.6278124408900134</v>
      </c>
      <c r="E110" s="8">
        <f t="shared" si="46"/>
        <v>3.7652831979869581</v>
      </c>
      <c r="F110" s="8">
        <f t="shared" si="48"/>
        <v>3.7366082041787791</v>
      </c>
      <c r="G110" s="8">
        <f t="shared" si="48"/>
        <v>3.545252347462696</v>
      </c>
      <c r="J110" s="9"/>
    </row>
    <row r="111" spans="1:10" x14ac:dyDescent="0.3">
      <c r="A111" t="str">
        <f t="shared" si="45"/>
        <v>Buildings</v>
      </c>
      <c r="B111" s="9">
        <f t="shared" si="46"/>
        <v>10.800590338377303</v>
      </c>
      <c r="C111" s="31">
        <f t="shared" si="46"/>
        <v>10.580428252508382</v>
      </c>
      <c r="D111" s="8">
        <f t="shared" si="46"/>
        <v>10.36303961620705</v>
      </c>
      <c r="E111" s="8">
        <f t="shared" si="46"/>
        <v>10.145851108557622</v>
      </c>
      <c r="F111" s="8">
        <f t="shared" si="48"/>
        <v>9.8352225333357364</v>
      </c>
      <c r="G111" s="8">
        <f t="shared" si="48"/>
        <v>8.0905302065897402</v>
      </c>
      <c r="J111" s="9"/>
    </row>
    <row r="112" spans="1:10" x14ac:dyDescent="0.3">
      <c r="A112" t="str">
        <f t="shared" si="45"/>
        <v>Other - IT</v>
      </c>
      <c r="B112" s="9">
        <f t="shared" si="46"/>
        <v>20.591541022847029</v>
      </c>
      <c r="C112" s="31">
        <f t="shared" si="46"/>
        <v>33.23615062091983</v>
      </c>
      <c r="D112" s="8">
        <f t="shared" si="46"/>
        <v>39.946280370758799</v>
      </c>
      <c r="E112" s="8">
        <f t="shared" si="46"/>
        <v>38.88613669411081</v>
      </c>
      <c r="F112" s="8">
        <f t="shared" si="48"/>
        <v>33.497737280630382</v>
      </c>
      <c r="G112" s="8">
        <f t="shared" si="48"/>
        <v>45.778111212792354</v>
      </c>
      <c r="J112" s="9"/>
    </row>
    <row r="113" spans="1:10" x14ac:dyDescent="0.3">
      <c r="A113" t="str">
        <f t="shared" si="45"/>
        <v>Other - non IT</v>
      </c>
      <c r="B113" s="9">
        <f t="shared" si="46"/>
        <v>0.85684362745145615</v>
      </c>
      <c r="C113" s="31">
        <f t="shared" si="46"/>
        <v>1.1657117747297885</v>
      </c>
      <c r="D113" s="8">
        <f t="shared" si="46"/>
        <v>0.97405730124542966</v>
      </c>
      <c r="E113" s="8">
        <f t="shared" si="46"/>
        <v>1.0315885309868114</v>
      </c>
      <c r="F113" s="8">
        <f t="shared" si="48"/>
        <v>0.77127676646099952</v>
      </c>
      <c r="G113" s="8">
        <f t="shared" si="48"/>
        <v>0.70230477537327085</v>
      </c>
      <c r="J113" s="9"/>
    </row>
    <row r="114" spans="1:10" x14ac:dyDescent="0.3">
      <c r="A114" t="str">
        <f t="shared" si="45"/>
        <v>Land</v>
      </c>
      <c r="B114" s="9">
        <f t="shared" si="46"/>
        <v>0</v>
      </c>
      <c r="C114" s="31">
        <f t="shared" si="46"/>
        <v>0</v>
      </c>
      <c r="D114" s="8">
        <f t="shared" si="46"/>
        <v>0</v>
      </c>
      <c r="E114" s="8">
        <f t="shared" si="46"/>
        <v>0</v>
      </c>
      <c r="F114" s="8">
        <f t="shared" si="48"/>
        <v>0</v>
      </c>
      <c r="G114" s="8">
        <f t="shared" si="48"/>
        <v>0</v>
      </c>
      <c r="J114" s="9"/>
    </row>
    <row r="115" spans="1:10" x14ac:dyDescent="0.3">
      <c r="A115" t="s">
        <v>66</v>
      </c>
      <c r="B115" s="9">
        <f t="shared" si="46"/>
        <v>-4.4408920985006262E-15</v>
      </c>
      <c r="C115" s="31">
        <f t="shared" si="46"/>
        <v>-4.5298879321379135E-15</v>
      </c>
      <c r="D115" s="8">
        <f t="shared" si="46"/>
        <v>-4.627783349138929E-15</v>
      </c>
      <c r="E115" s="8">
        <f t="shared" si="46"/>
        <v>-4.734578349503674E-15</v>
      </c>
      <c r="F115" s="8">
        <f t="shared" si="48"/>
        <v>-4.8057750164135029E-15</v>
      </c>
      <c r="G115" s="8">
        <f t="shared" si="48"/>
        <v>-4.8680720999596047E-15</v>
      </c>
      <c r="J115" s="9"/>
    </row>
    <row r="116" spans="1:10" x14ac:dyDescent="0.3">
      <c r="A116" t="s">
        <v>71</v>
      </c>
      <c r="B116" s="9">
        <f t="shared" si="46"/>
        <v>0</v>
      </c>
      <c r="C116" s="31">
        <f t="shared" si="46"/>
        <v>0</v>
      </c>
      <c r="D116" s="8">
        <f t="shared" si="46"/>
        <v>0</v>
      </c>
      <c r="E116" s="8">
        <f t="shared" si="46"/>
        <v>0</v>
      </c>
      <c r="F116" s="8">
        <f t="shared" si="48"/>
        <v>0</v>
      </c>
      <c r="G116" s="8">
        <f t="shared" si="48"/>
        <v>0</v>
      </c>
      <c r="J116" s="9"/>
    </row>
    <row r="117" spans="1:10" x14ac:dyDescent="0.3">
      <c r="A117" s="4" t="str">
        <f t="shared" ref="A117" si="49">A101</f>
        <v>Total</v>
      </c>
      <c r="B117" s="33">
        <f>SUM(B104:B115)</f>
        <v>1275.2983543515008</v>
      </c>
      <c r="C117" s="35">
        <f t="shared" ref="C117:G117" si="50">SUM(C104:C115)</f>
        <v>1339.1565880258147</v>
      </c>
      <c r="D117" s="33">
        <f t="shared" si="50"/>
        <v>1407.3500786162697</v>
      </c>
      <c r="E117" s="33">
        <f t="shared" si="50"/>
        <v>1471.0060380570876</v>
      </c>
      <c r="F117" s="33">
        <f t="shared" si="50"/>
        <v>1510.5637739913095</v>
      </c>
      <c r="G117" s="33">
        <f t="shared" si="50"/>
        <v>1575.7058046299562</v>
      </c>
    </row>
    <row r="118" spans="1:10" x14ac:dyDescent="0.3">
      <c r="A118" t="s">
        <v>26</v>
      </c>
      <c r="B118" s="9">
        <f>B117-Inputs!D118</f>
        <v>0</v>
      </c>
      <c r="C118" s="9">
        <f>C117-'Actual capex depreciation'!D20*Inputs!E5</f>
        <v>0</v>
      </c>
      <c r="D118" s="9">
        <f>D117-'Actual capex depreciation'!E20*Inputs!F5</f>
        <v>0</v>
      </c>
      <c r="E118" s="9">
        <f>E117-'Actual capex depreciation'!F20*Inputs!G5</f>
        <v>0</v>
      </c>
      <c r="F118" s="9">
        <f>F117-'Actual capex depreciation'!G20*Inputs!H5</f>
        <v>0</v>
      </c>
      <c r="G118" s="9">
        <f>G117-'Actual capex depreciation'!H20*Inputs!I5</f>
        <v>0</v>
      </c>
    </row>
    <row r="120" spans="1:10" x14ac:dyDescent="0.3">
      <c r="C120" s="37"/>
      <c r="D120" s="54"/>
      <c r="E120" s="54"/>
      <c r="F120" s="54"/>
      <c r="G120" s="54"/>
    </row>
    <row r="121" spans="1:10" x14ac:dyDescent="0.3">
      <c r="C121" s="54"/>
      <c r="D121" s="54"/>
      <c r="E121" s="54"/>
      <c r="F121" s="54"/>
      <c r="G121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Inputs</vt:lpstr>
      <vt:lpstr>Forecast capex Depreciation</vt:lpstr>
      <vt:lpstr>Actual capex depreciation</vt:lpstr>
      <vt:lpstr>Input in PTRM</vt:lpstr>
      <vt:lpstr>Opening RAB 2018</vt:lpstr>
      <vt:lpstr>second_reg_period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Jdanova</dc:creator>
  <cp:lastModifiedBy>Steven Martin</cp:lastModifiedBy>
  <dcterms:created xsi:type="dcterms:W3CDTF">2016-08-22T00:17:35Z</dcterms:created>
  <dcterms:modified xsi:type="dcterms:W3CDTF">2016-12-14T04:01:40Z</dcterms:modified>
</cp:coreProperties>
</file>