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2980" windowHeight="8850"/>
  </bookViews>
  <sheets>
    <sheet name="Connection assets" sheetId="3" r:id="rId1"/>
  </sheets>
  <calcPr calcId="145621"/>
</workbook>
</file>

<file path=xl/calcChain.xml><?xml version="1.0" encoding="utf-8"?>
<calcChain xmlns="http://schemas.openxmlformats.org/spreadsheetml/2006/main">
  <c r="D11" i="3" l="1"/>
  <c r="E14" i="3"/>
  <c r="F14" i="3"/>
  <c r="G14" i="3"/>
  <c r="H14" i="3"/>
  <c r="I14" i="3"/>
  <c r="J14" i="3"/>
  <c r="K14" i="3"/>
  <c r="L14" i="3"/>
  <c r="C25" i="3"/>
  <c r="E11" i="3"/>
  <c r="F15" i="3"/>
  <c r="G15" i="3"/>
  <c r="H15" i="3"/>
  <c r="I15" i="3"/>
  <c r="J15" i="3"/>
  <c r="K15" i="3"/>
  <c r="L15" i="3"/>
  <c r="C26" i="3"/>
  <c r="F11" i="3"/>
  <c r="G16" i="3"/>
  <c r="H16" i="3"/>
  <c r="I16" i="3"/>
  <c r="J16" i="3"/>
  <c r="K16" i="3"/>
  <c r="L16" i="3"/>
  <c r="C27" i="3"/>
  <c r="G11" i="3"/>
  <c r="H17" i="3"/>
  <c r="H11" i="3"/>
  <c r="I17" i="3"/>
  <c r="J17" i="3"/>
  <c r="K17" i="3"/>
  <c r="L17" i="3"/>
  <c r="C28" i="3"/>
  <c r="I18" i="3"/>
  <c r="J18" i="3"/>
  <c r="K18" i="3"/>
  <c r="L18" i="3"/>
  <c r="C29" i="3"/>
  <c r="I11" i="3"/>
  <c r="J19" i="3"/>
  <c r="K19" i="3"/>
  <c r="L19" i="3"/>
  <c r="C30" i="3"/>
  <c r="J11" i="3"/>
  <c r="K20" i="3"/>
  <c r="L20" i="3"/>
  <c r="C31" i="3"/>
  <c r="K11" i="3"/>
  <c r="L21" i="3"/>
  <c r="C32" i="3"/>
  <c r="C33" i="3"/>
  <c r="D32" i="3"/>
  <c r="D31" i="3"/>
  <c r="D30" i="3"/>
  <c r="D29" i="3"/>
  <c r="D28" i="3"/>
  <c r="D27" i="3"/>
  <c r="D26" i="3"/>
  <c r="D25" i="3"/>
  <c r="D33" i="3"/>
  <c r="G36" i="3"/>
  <c r="H36" i="3"/>
  <c r="I36" i="3"/>
  <c r="J36" i="3"/>
  <c r="F36" i="3"/>
  <c r="K36" i="3"/>
</calcChain>
</file>

<file path=xl/sharedStrings.xml><?xml version="1.0" encoding="utf-8"?>
<sst xmlns="http://schemas.openxmlformats.org/spreadsheetml/2006/main" count="29" uniqueCount="26">
  <si>
    <t>Standard life: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</si>
  <si>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</si>
  <si>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</si>
  <si>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</si>
  <si>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</si>
  <si>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</si>
  <si>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</si>
  <si>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</si>
  <si>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</si>
  <si>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</si>
  <si>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CPI index</t>
  </si>
  <si>
    <t>WACC</t>
  </si>
  <si>
    <t>FY</t>
  </si>
  <si>
    <t>Capex</t>
  </si>
  <si>
    <t>$M, nominal</t>
  </si>
  <si>
    <t>$M, real 2016-17</t>
  </si>
  <si>
    <t>Depreciation</t>
  </si>
  <si>
    <t>Value of capex at March 2017</t>
  </si>
  <si>
    <t>Value</t>
  </si>
  <si>
    <t>Remaining life</t>
  </si>
  <si>
    <t>real dep'n</t>
  </si>
  <si>
    <t>2017-18</t>
  </si>
  <si>
    <t>2018-19</t>
  </si>
  <si>
    <t>2019-20</t>
  </si>
  <si>
    <t>2021-22</t>
  </si>
  <si>
    <t>HWPS connection asset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</si>
</sst>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  <numFmt numFmtId="165" formatCode="_(&quot;$&quot;* #,##0.00_);_(&quot;$&quot;* \(#,##0.00\);_(&quot;$&quot;* &quot;-&quot;??_);_(@_)"/>
    <numFmt numFmtId="166" formatCode="0.0"/>
    <numFmt numFmtId="167" formatCode="0.0000"/>
  </numFmts>
  <fonts count="10" x14ac:knownFonts="1">
    <font>
      <sz val="10"/>
      <name val="Arial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1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3D6EB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164" fontId="2" fillId="0" borderId="1" applyNumberFormat="0" applyProtection="0">
      <alignment horizontal="right" vertical="center"/>
    </xf>
    <xf numFmtId="0" fontId="3" fillId="2" borderId="2" applyNumberFormat="0" applyAlignment="0" applyProtection="0">
      <alignment horizontal="left" vertical="center" indent="1"/>
    </xf>
    <xf numFmtId="0" fontId="3" fillId="3" borderId="2" applyNumberFormat="0" applyAlignment="0" applyProtection="0">
      <alignment horizontal="left" vertical="center" indent="1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7" fillId="5" borderId="0" applyNumberFormat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9" fillId="0" borderId="0"/>
    <xf numFmtId="0" fontId="1" fillId="0" borderId="0"/>
    <xf numFmtId="0" fontId="9" fillId="4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7" applyFont="1"/>
    <xf numFmtId="0" fontId="5" fillId="0" borderId="0" xfId="7" applyFont="1" applyFill="1"/>
    <xf numFmtId="49" fontId="6" fillId="6" borderId="0" xfId="7" applyNumberFormat="1" applyFont="1" applyFill="1"/>
    <xf numFmtId="49" fontId="6" fillId="0" borderId="0" xfId="7" applyNumberFormat="1" applyFont="1"/>
    <xf numFmtId="49" fontId="5" fillId="0" borderId="0" xfId="7" applyNumberFormat="1" applyFont="1"/>
    <xf numFmtId="0" fontId="6" fillId="0" borderId="0" xfId="7" applyFont="1"/>
    <xf numFmtId="0" fontId="6" fillId="0" borderId="3" xfId="8" applyFont="1" applyFill="1" applyBorder="1" applyAlignment="1">
      <alignment horizontal="center"/>
    </xf>
    <xf numFmtId="17" fontId="6" fillId="0" borderId="3" xfId="8" applyNumberFormat="1" applyFont="1" applyFill="1" applyBorder="1" applyAlignment="1">
      <alignment horizontal="center"/>
    </xf>
    <xf numFmtId="167" fontId="5" fillId="0" borderId="0" xfId="8" applyNumberFormat="1" applyFont="1" applyFill="1"/>
    <xf numFmtId="0" fontId="6" fillId="0" borderId="0" xfId="7" applyFont="1" applyAlignment="1">
      <alignment horizontal="center"/>
    </xf>
    <xf numFmtId="10" fontId="5" fillId="0" borderId="0" xfId="9" applyNumberFormat="1" applyFont="1" applyFill="1"/>
    <xf numFmtId="0" fontId="6" fillId="0" borderId="0" xfId="7" applyFont="1" applyAlignment="1">
      <alignment horizontal="left"/>
    </xf>
    <xf numFmtId="166" fontId="5" fillId="0" borderId="0" xfId="7" applyNumberFormat="1" applyFont="1"/>
    <xf numFmtId="0" fontId="5" fillId="0" borderId="0" xfId="7" applyFont="1" applyAlignment="1">
      <alignment horizontal="left" indent="1"/>
    </xf>
    <xf numFmtId="2" fontId="5" fillId="0" borderId="0" xfId="7" applyNumberFormat="1" applyFont="1"/>
    <xf numFmtId="2" fontId="6" fillId="0" borderId="0" xfId="7" applyNumberFormat="1" applyFont="1"/>
    <xf numFmtId="1" fontId="6" fillId="0" borderId="0" xfId="7" applyNumberFormat="1" applyFont="1"/>
    <xf numFmtId="166" fontId="5" fillId="7" borderId="0" xfId="7" applyNumberFormat="1" applyFont="1" applyFill="1"/>
    <xf numFmtId="2" fontId="6" fillId="7" borderId="0" xfId="7" applyNumberFormat="1" applyFont="1" applyFill="1"/>
    <xf numFmtId="0" fontId="5" fillId="7" borderId="0" xfId="7" applyFont="1" applyFill="1"/>
  </cellXfs>
  <cellStyles count="24">
    <cellStyle name="40% - Accent2 30" xfId="10"/>
    <cellStyle name="Comma 2" xfId="11"/>
    <cellStyle name="Comma 3" xfId="12"/>
    <cellStyle name="Comma 4" xfId="13"/>
    <cellStyle name="Comma 5" xfId="14"/>
    <cellStyle name="Currency 2" xfId="6"/>
    <cellStyle name="Currency 3" xfId="15"/>
    <cellStyle name="Normal" xfId="0" builtinId="0"/>
    <cellStyle name="Normal 169" xfId="16"/>
    <cellStyle name="Normal 2" xfId="4"/>
    <cellStyle name="Normal 2 2" xfId="8"/>
    <cellStyle name="Normal 2 3" xfId="5"/>
    <cellStyle name="Normal 3" xfId="7"/>
    <cellStyle name="Normal 4" xfId="17"/>
    <cellStyle name="Normal 7" xfId="18"/>
    <cellStyle name="Note 2" xfId="19"/>
    <cellStyle name="Percent 2" xfId="9"/>
    <cellStyle name="Percent 3" xfId="20"/>
    <cellStyle name="Percent 4" xfId="21"/>
    <cellStyle name="Percent 5" xfId="22"/>
    <cellStyle name="Percent 6" xfId="23"/>
    <cellStyle name="SAPDataTotalCell" xfId="1"/>
    <cellStyle name="SAPHierarchyCell0" xfId="3"/>
    <cellStyle name="SAPHierarchyCell1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zoomScaleNormal="100" workbookViewId="0">
      <selection activeCell="F40" sqref="F40"/>
    </sheetView>
  </sheetViews>
  <sheetFormatPr defaultRowHeight="12" x14ac:dyDescent="0.2"/>
  <cols>
    <col min="1" max="1" width="8.7109375" style="1" customWidth="1"/>
    <col min="2" max="2" width="40.28515625" style="1" customWidth="1"/>
    <col min="3" max="3" width="15.140625" style="1" customWidth="1"/>
    <col min="4" max="4" width="13.140625" style="1" customWidth="1"/>
    <col min="5" max="11" width="11.42578125" style="1" customWidth="1"/>
    <col min="12" max="12" width="9.140625" style="1"/>
    <col min="13" max="13" width="4" style="1" customWidth="1"/>
    <col min="14" max="253" width="9.140625" style="1"/>
    <col min="254" max="254" width="16.7109375" style="1" customWidth="1"/>
    <col min="255" max="255" width="27.85546875" style="1" customWidth="1"/>
    <col min="256" max="256" width="15.140625" style="1" customWidth="1"/>
    <col min="257" max="257" width="13.140625" style="1" customWidth="1"/>
    <col min="258" max="264" width="11.42578125" style="1" customWidth="1"/>
    <col min="265" max="509" width="9.140625" style="1"/>
    <col min="510" max="510" width="16.7109375" style="1" customWidth="1"/>
    <col min="511" max="511" width="27.85546875" style="1" customWidth="1"/>
    <col min="512" max="512" width="15.140625" style="1" customWidth="1"/>
    <col min="513" max="513" width="13.140625" style="1" customWidth="1"/>
    <col min="514" max="520" width="11.42578125" style="1" customWidth="1"/>
    <col min="521" max="765" width="9.140625" style="1"/>
    <col min="766" max="766" width="16.7109375" style="1" customWidth="1"/>
    <col min="767" max="767" width="27.85546875" style="1" customWidth="1"/>
    <col min="768" max="768" width="15.140625" style="1" customWidth="1"/>
    <col min="769" max="769" width="13.140625" style="1" customWidth="1"/>
    <col min="770" max="776" width="11.42578125" style="1" customWidth="1"/>
    <col min="777" max="1021" width="9.140625" style="1"/>
    <col min="1022" max="1022" width="16.7109375" style="1" customWidth="1"/>
    <col min="1023" max="1023" width="27.85546875" style="1" customWidth="1"/>
    <col min="1024" max="1024" width="15.140625" style="1" customWidth="1"/>
    <col min="1025" max="1025" width="13.140625" style="1" customWidth="1"/>
    <col min="1026" max="1032" width="11.42578125" style="1" customWidth="1"/>
    <col min="1033" max="1277" width="9.140625" style="1"/>
    <col min="1278" max="1278" width="16.7109375" style="1" customWidth="1"/>
    <col min="1279" max="1279" width="27.85546875" style="1" customWidth="1"/>
    <col min="1280" max="1280" width="15.140625" style="1" customWidth="1"/>
    <col min="1281" max="1281" width="13.140625" style="1" customWidth="1"/>
    <col min="1282" max="1288" width="11.42578125" style="1" customWidth="1"/>
    <col min="1289" max="1533" width="9.140625" style="1"/>
    <col min="1534" max="1534" width="16.7109375" style="1" customWidth="1"/>
    <col min="1535" max="1535" width="27.85546875" style="1" customWidth="1"/>
    <col min="1536" max="1536" width="15.140625" style="1" customWidth="1"/>
    <col min="1537" max="1537" width="13.140625" style="1" customWidth="1"/>
    <col min="1538" max="1544" width="11.42578125" style="1" customWidth="1"/>
    <col min="1545" max="1789" width="9.140625" style="1"/>
    <col min="1790" max="1790" width="16.7109375" style="1" customWidth="1"/>
    <col min="1791" max="1791" width="27.85546875" style="1" customWidth="1"/>
    <col min="1792" max="1792" width="15.140625" style="1" customWidth="1"/>
    <col min="1793" max="1793" width="13.140625" style="1" customWidth="1"/>
    <col min="1794" max="1800" width="11.42578125" style="1" customWidth="1"/>
    <col min="1801" max="2045" width="9.140625" style="1"/>
    <col min="2046" max="2046" width="16.7109375" style="1" customWidth="1"/>
    <col min="2047" max="2047" width="27.85546875" style="1" customWidth="1"/>
    <col min="2048" max="2048" width="15.140625" style="1" customWidth="1"/>
    <col min="2049" max="2049" width="13.140625" style="1" customWidth="1"/>
    <col min="2050" max="2056" width="11.42578125" style="1" customWidth="1"/>
    <col min="2057" max="2301" width="9.140625" style="1"/>
    <col min="2302" max="2302" width="16.7109375" style="1" customWidth="1"/>
    <col min="2303" max="2303" width="27.85546875" style="1" customWidth="1"/>
    <col min="2304" max="2304" width="15.140625" style="1" customWidth="1"/>
    <col min="2305" max="2305" width="13.140625" style="1" customWidth="1"/>
    <col min="2306" max="2312" width="11.42578125" style="1" customWidth="1"/>
    <col min="2313" max="2557" width="9.140625" style="1"/>
    <col min="2558" max="2558" width="16.7109375" style="1" customWidth="1"/>
    <col min="2559" max="2559" width="27.85546875" style="1" customWidth="1"/>
    <col min="2560" max="2560" width="15.140625" style="1" customWidth="1"/>
    <col min="2561" max="2561" width="13.140625" style="1" customWidth="1"/>
    <col min="2562" max="2568" width="11.42578125" style="1" customWidth="1"/>
    <col min="2569" max="2813" width="9.140625" style="1"/>
    <col min="2814" max="2814" width="16.7109375" style="1" customWidth="1"/>
    <col min="2815" max="2815" width="27.85546875" style="1" customWidth="1"/>
    <col min="2816" max="2816" width="15.140625" style="1" customWidth="1"/>
    <col min="2817" max="2817" width="13.140625" style="1" customWidth="1"/>
    <col min="2818" max="2824" width="11.42578125" style="1" customWidth="1"/>
    <col min="2825" max="3069" width="9.140625" style="1"/>
    <col min="3070" max="3070" width="16.7109375" style="1" customWidth="1"/>
    <col min="3071" max="3071" width="27.85546875" style="1" customWidth="1"/>
    <col min="3072" max="3072" width="15.140625" style="1" customWidth="1"/>
    <col min="3073" max="3073" width="13.140625" style="1" customWidth="1"/>
    <col min="3074" max="3080" width="11.42578125" style="1" customWidth="1"/>
    <col min="3081" max="3325" width="9.140625" style="1"/>
    <col min="3326" max="3326" width="16.7109375" style="1" customWidth="1"/>
    <col min="3327" max="3327" width="27.85546875" style="1" customWidth="1"/>
    <col min="3328" max="3328" width="15.140625" style="1" customWidth="1"/>
    <col min="3329" max="3329" width="13.140625" style="1" customWidth="1"/>
    <col min="3330" max="3336" width="11.42578125" style="1" customWidth="1"/>
    <col min="3337" max="3581" width="9.140625" style="1"/>
    <col min="3582" max="3582" width="16.7109375" style="1" customWidth="1"/>
    <col min="3583" max="3583" width="27.85546875" style="1" customWidth="1"/>
    <col min="3584" max="3584" width="15.140625" style="1" customWidth="1"/>
    <col min="3585" max="3585" width="13.140625" style="1" customWidth="1"/>
    <col min="3586" max="3592" width="11.42578125" style="1" customWidth="1"/>
    <col min="3593" max="3837" width="9.140625" style="1"/>
    <col min="3838" max="3838" width="16.7109375" style="1" customWidth="1"/>
    <col min="3839" max="3839" width="27.85546875" style="1" customWidth="1"/>
    <col min="3840" max="3840" width="15.140625" style="1" customWidth="1"/>
    <col min="3841" max="3841" width="13.140625" style="1" customWidth="1"/>
    <col min="3842" max="3848" width="11.42578125" style="1" customWidth="1"/>
    <col min="3849" max="4093" width="9.140625" style="1"/>
    <col min="4094" max="4094" width="16.7109375" style="1" customWidth="1"/>
    <col min="4095" max="4095" width="27.85546875" style="1" customWidth="1"/>
    <col min="4096" max="4096" width="15.140625" style="1" customWidth="1"/>
    <col min="4097" max="4097" width="13.140625" style="1" customWidth="1"/>
    <col min="4098" max="4104" width="11.42578125" style="1" customWidth="1"/>
    <col min="4105" max="4349" width="9.140625" style="1"/>
    <col min="4350" max="4350" width="16.7109375" style="1" customWidth="1"/>
    <col min="4351" max="4351" width="27.85546875" style="1" customWidth="1"/>
    <col min="4352" max="4352" width="15.140625" style="1" customWidth="1"/>
    <col min="4353" max="4353" width="13.140625" style="1" customWidth="1"/>
    <col min="4354" max="4360" width="11.42578125" style="1" customWidth="1"/>
    <col min="4361" max="4605" width="9.140625" style="1"/>
    <col min="4606" max="4606" width="16.7109375" style="1" customWidth="1"/>
    <col min="4607" max="4607" width="27.85546875" style="1" customWidth="1"/>
    <col min="4608" max="4608" width="15.140625" style="1" customWidth="1"/>
    <col min="4609" max="4609" width="13.140625" style="1" customWidth="1"/>
    <col min="4610" max="4616" width="11.42578125" style="1" customWidth="1"/>
    <col min="4617" max="4861" width="9.140625" style="1"/>
    <col min="4862" max="4862" width="16.7109375" style="1" customWidth="1"/>
    <col min="4863" max="4863" width="27.85546875" style="1" customWidth="1"/>
    <col min="4864" max="4864" width="15.140625" style="1" customWidth="1"/>
    <col min="4865" max="4865" width="13.140625" style="1" customWidth="1"/>
    <col min="4866" max="4872" width="11.42578125" style="1" customWidth="1"/>
    <col min="4873" max="5117" width="9.140625" style="1"/>
    <col min="5118" max="5118" width="16.7109375" style="1" customWidth="1"/>
    <col min="5119" max="5119" width="27.85546875" style="1" customWidth="1"/>
    <col min="5120" max="5120" width="15.140625" style="1" customWidth="1"/>
    <col min="5121" max="5121" width="13.140625" style="1" customWidth="1"/>
    <col min="5122" max="5128" width="11.42578125" style="1" customWidth="1"/>
    <col min="5129" max="5373" width="9.140625" style="1"/>
    <col min="5374" max="5374" width="16.7109375" style="1" customWidth="1"/>
    <col min="5375" max="5375" width="27.85546875" style="1" customWidth="1"/>
    <col min="5376" max="5376" width="15.140625" style="1" customWidth="1"/>
    <col min="5377" max="5377" width="13.140625" style="1" customWidth="1"/>
    <col min="5378" max="5384" width="11.42578125" style="1" customWidth="1"/>
    <col min="5385" max="5629" width="9.140625" style="1"/>
    <col min="5630" max="5630" width="16.7109375" style="1" customWidth="1"/>
    <col min="5631" max="5631" width="27.85546875" style="1" customWidth="1"/>
    <col min="5632" max="5632" width="15.140625" style="1" customWidth="1"/>
    <col min="5633" max="5633" width="13.140625" style="1" customWidth="1"/>
    <col min="5634" max="5640" width="11.42578125" style="1" customWidth="1"/>
    <col min="5641" max="5885" width="9.140625" style="1"/>
    <col min="5886" max="5886" width="16.7109375" style="1" customWidth="1"/>
    <col min="5887" max="5887" width="27.85546875" style="1" customWidth="1"/>
    <col min="5888" max="5888" width="15.140625" style="1" customWidth="1"/>
    <col min="5889" max="5889" width="13.140625" style="1" customWidth="1"/>
    <col min="5890" max="5896" width="11.42578125" style="1" customWidth="1"/>
    <col min="5897" max="6141" width="9.140625" style="1"/>
    <col min="6142" max="6142" width="16.7109375" style="1" customWidth="1"/>
    <col min="6143" max="6143" width="27.85546875" style="1" customWidth="1"/>
    <col min="6144" max="6144" width="15.140625" style="1" customWidth="1"/>
    <col min="6145" max="6145" width="13.140625" style="1" customWidth="1"/>
    <col min="6146" max="6152" width="11.42578125" style="1" customWidth="1"/>
    <col min="6153" max="6397" width="9.140625" style="1"/>
    <col min="6398" max="6398" width="16.7109375" style="1" customWidth="1"/>
    <col min="6399" max="6399" width="27.85546875" style="1" customWidth="1"/>
    <col min="6400" max="6400" width="15.140625" style="1" customWidth="1"/>
    <col min="6401" max="6401" width="13.140625" style="1" customWidth="1"/>
    <col min="6402" max="6408" width="11.42578125" style="1" customWidth="1"/>
    <col min="6409" max="6653" width="9.140625" style="1"/>
    <col min="6654" max="6654" width="16.7109375" style="1" customWidth="1"/>
    <col min="6655" max="6655" width="27.85546875" style="1" customWidth="1"/>
    <col min="6656" max="6656" width="15.140625" style="1" customWidth="1"/>
    <col min="6657" max="6657" width="13.140625" style="1" customWidth="1"/>
    <col min="6658" max="6664" width="11.42578125" style="1" customWidth="1"/>
    <col min="6665" max="6909" width="9.140625" style="1"/>
    <col min="6910" max="6910" width="16.7109375" style="1" customWidth="1"/>
    <col min="6911" max="6911" width="27.85546875" style="1" customWidth="1"/>
    <col min="6912" max="6912" width="15.140625" style="1" customWidth="1"/>
    <col min="6913" max="6913" width="13.140625" style="1" customWidth="1"/>
    <col min="6914" max="6920" width="11.42578125" style="1" customWidth="1"/>
    <col min="6921" max="7165" width="9.140625" style="1"/>
    <col min="7166" max="7166" width="16.7109375" style="1" customWidth="1"/>
    <col min="7167" max="7167" width="27.85546875" style="1" customWidth="1"/>
    <col min="7168" max="7168" width="15.140625" style="1" customWidth="1"/>
    <col min="7169" max="7169" width="13.140625" style="1" customWidth="1"/>
    <col min="7170" max="7176" width="11.42578125" style="1" customWidth="1"/>
    <col min="7177" max="7421" width="9.140625" style="1"/>
    <col min="7422" max="7422" width="16.7109375" style="1" customWidth="1"/>
    <col min="7423" max="7423" width="27.85546875" style="1" customWidth="1"/>
    <col min="7424" max="7424" width="15.140625" style="1" customWidth="1"/>
    <col min="7425" max="7425" width="13.140625" style="1" customWidth="1"/>
    <col min="7426" max="7432" width="11.42578125" style="1" customWidth="1"/>
    <col min="7433" max="7677" width="9.140625" style="1"/>
    <col min="7678" max="7678" width="16.7109375" style="1" customWidth="1"/>
    <col min="7679" max="7679" width="27.85546875" style="1" customWidth="1"/>
    <col min="7680" max="7680" width="15.140625" style="1" customWidth="1"/>
    <col min="7681" max="7681" width="13.140625" style="1" customWidth="1"/>
    <col min="7682" max="7688" width="11.42578125" style="1" customWidth="1"/>
    <col min="7689" max="7933" width="9.140625" style="1"/>
    <col min="7934" max="7934" width="16.7109375" style="1" customWidth="1"/>
    <col min="7935" max="7935" width="27.85546875" style="1" customWidth="1"/>
    <col min="7936" max="7936" width="15.140625" style="1" customWidth="1"/>
    <col min="7937" max="7937" width="13.140625" style="1" customWidth="1"/>
    <col min="7938" max="7944" width="11.42578125" style="1" customWidth="1"/>
    <col min="7945" max="8189" width="9.140625" style="1"/>
    <col min="8190" max="8190" width="16.7109375" style="1" customWidth="1"/>
    <col min="8191" max="8191" width="27.85546875" style="1" customWidth="1"/>
    <col min="8192" max="8192" width="15.140625" style="1" customWidth="1"/>
    <col min="8193" max="8193" width="13.140625" style="1" customWidth="1"/>
    <col min="8194" max="8200" width="11.42578125" style="1" customWidth="1"/>
    <col min="8201" max="8445" width="9.140625" style="1"/>
    <col min="8446" max="8446" width="16.7109375" style="1" customWidth="1"/>
    <col min="8447" max="8447" width="27.85546875" style="1" customWidth="1"/>
    <col min="8448" max="8448" width="15.140625" style="1" customWidth="1"/>
    <col min="8449" max="8449" width="13.140625" style="1" customWidth="1"/>
    <col min="8450" max="8456" width="11.42578125" style="1" customWidth="1"/>
    <col min="8457" max="8701" width="9.140625" style="1"/>
    <col min="8702" max="8702" width="16.7109375" style="1" customWidth="1"/>
    <col min="8703" max="8703" width="27.85546875" style="1" customWidth="1"/>
    <col min="8704" max="8704" width="15.140625" style="1" customWidth="1"/>
    <col min="8705" max="8705" width="13.140625" style="1" customWidth="1"/>
    <col min="8706" max="8712" width="11.42578125" style="1" customWidth="1"/>
    <col min="8713" max="8957" width="9.140625" style="1"/>
    <col min="8958" max="8958" width="16.7109375" style="1" customWidth="1"/>
    <col min="8959" max="8959" width="27.85546875" style="1" customWidth="1"/>
    <col min="8960" max="8960" width="15.140625" style="1" customWidth="1"/>
    <col min="8961" max="8961" width="13.140625" style="1" customWidth="1"/>
    <col min="8962" max="8968" width="11.42578125" style="1" customWidth="1"/>
    <col min="8969" max="9213" width="9.140625" style="1"/>
    <col min="9214" max="9214" width="16.7109375" style="1" customWidth="1"/>
    <col min="9215" max="9215" width="27.85546875" style="1" customWidth="1"/>
    <col min="9216" max="9216" width="15.140625" style="1" customWidth="1"/>
    <col min="9217" max="9217" width="13.140625" style="1" customWidth="1"/>
    <col min="9218" max="9224" width="11.42578125" style="1" customWidth="1"/>
    <col min="9225" max="9469" width="9.140625" style="1"/>
    <col min="9470" max="9470" width="16.7109375" style="1" customWidth="1"/>
    <col min="9471" max="9471" width="27.85546875" style="1" customWidth="1"/>
    <col min="9472" max="9472" width="15.140625" style="1" customWidth="1"/>
    <col min="9473" max="9473" width="13.140625" style="1" customWidth="1"/>
    <col min="9474" max="9480" width="11.42578125" style="1" customWidth="1"/>
    <col min="9481" max="9725" width="9.140625" style="1"/>
    <col min="9726" max="9726" width="16.7109375" style="1" customWidth="1"/>
    <col min="9727" max="9727" width="27.85546875" style="1" customWidth="1"/>
    <col min="9728" max="9728" width="15.140625" style="1" customWidth="1"/>
    <col min="9729" max="9729" width="13.140625" style="1" customWidth="1"/>
    <col min="9730" max="9736" width="11.42578125" style="1" customWidth="1"/>
    <col min="9737" max="9981" width="9.140625" style="1"/>
    <col min="9982" max="9982" width="16.7109375" style="1" customWidth="1"/>
    <col min="9983" max="9983" width="27.85546875" style="1" customWidth="1"/>
    <col min="9984" max="9984" width="15.140625" style="1" customWidth="1"/>
    <col min="9985" max="9985" width="13.140625" style="1" customWidth="1"/>
    <col min="9986" max="9992" width="11.42578125" style="1" customWidth="1"/>
    <col min="9993" max="10237" width="9.140625" style="1"/>
    <col min="10238" max="10238" width="16.7109375" style="1" customWidth="1"/>
    <col min="10239" max="10239" width="27.85546875" style="1" customWidth="1"/>
    <col min="10240" max="10240" width="15.140625" style="1" customWidth="1"/>
    <col min="10241" max="10241" width="13.140625" style="1" customWidth="1"/>
    <col min="10242" max="10248" width="11.42578125" style="1" customWidth="1"/>
    <col min="10249" max="10493" width="9.140625" style="1"/>
    <col min="10494" max="10494" width="16.7109375" style="1" customWidth="1"/>
    <col min="10495" max="10495" width="27.85546875" style="1" customWidth="1"/>
    <col min="10496" max="10496" width="15.140625" style="1" customWidth="1"/>
    <col min="10497" max="10497" width="13.140625" style="1" customWidth="1"/>
    <col min="10498" max="10504" width="11.42578125" style="1" customWidth="1"/>
    <col min="10505" max="10749" width="9.140625" style="1"/>
    <col min="10750" max="10750" width="16.7109375" style="1" customWidth="1"/>
    <col min="10751" max="10751" width="27.85546875" style="1" customWidth="1"/>
    <col min="10752" max="10752" width="15.140625" style="1" customWidth="1"/>
    <col min="10753" max="10753" width="13.140625" style="1" customWidth="1"/>
    <col min="10754" max="10760" width="11.42578125" style="1" customWidth="1"/>
    <col min="10761" max="11005" width="9.140625" style="1"/>
    <col min="11006" max="11006" width="16.7109375" style="1" customWidth="1"/>
    <col min="11007" max="11007" width="27.85546875" style="1" customWidth="1"/>
    <col min="11008" max="11008" width="15.140625" style="1" customWidth="1"/>
    <col min="11009" max="11009" width="13.140625" style="1" customWidth="1"/>
    <col min="11010" max="11016" width="11.42578125" style="1" customWidth="1"/>
    <col min="11017" max="11261" width="9.140625" style="1"/>
    <col min="11262" max="11262" width="16.7109375" style="1" customWidth="1"/>
    <col min="11263" max="11263" width="27.85546875" style="1" customWidth="1"/>
    <col min="11264" max="11264" width="15.140625" style="1" customWidth="1"/>
    <col min="11265" max="11265" width="13.140625" style="1" customWidth="1"/>
    <col min="11266" max="11272" width="11.42578125" style="1" customWidth="1"/>
    <col min="11273" max="11517" width="9.140625" style="1"/>
    <col min="11518" max="11518" width="16.7109375" style="1" customWidth="1"/>
    <col min="11519" max="11519" width="27.85546875" style="1" customWidth="1"/>
    <col min="11520" max="11520" width="15.140625" style="1" customWidth="1"/>
    <col min="11521" max="11521" width="13.140625" style="1" customWidth="1"/>
    <col min="11522" max="11528" width="11.42578125" style="1" customWidth="1"/>
    <col min="11529" max="11773" width="9.140625" style="1"/>
    <col min="11774" max="11774" width="16.7109375" style="1" customWidth="1"/>
    <col min="11775" max="11775" width="27.85546875" style="1" customWidth="1"/>
    <col min="11776" max="11776" width="15.140625" style="1" customWidth="1"/>
    <col min="11777" max="11777" width="13.140625" style="1" customWidth="1"/>
    <col min="11778" max="11784" width="11.42578125" style="1" customWidth="1"/>
    <col min="11785" max="12029" width="9.140625" style="1"/>
    <col min="12030" max="12030" width="16.7109375" style="1" customWidth="1"/>
    <col min="12031" max="12031" width="27.85546875" style="1" customWidth="1"/>
    <col min="12032" max="12032" width="15.140625" style="1" customWidth="1"/>
    <col min="12033" max="12033" width="13.140625" style="1" customWidth="1"/>
    <col min="12034" max="12040" width="11.42578125" style="1" customWidth="1"/>
    <col min="12041" max="12285" width="9.140625" style="1"/>
    <col min="12286" max="12286" width="16.7109375" style="1" customWidth="1"/>
    <col min="12287" max="12287" width="27.85546875" style="1" customWidth="1"/>
    <col min="12288" max="12288" width="15.140625" style="1" customWidth="1"/>
    <col min="12289" max="12289" width="13.140625" style="1" customWidth="1"/>
    <col min="12290" max="12296" width="11.42578125" style="1" customWidth="1"/>
    <col min="12297" max="12541" width="9.140625" style="1"/>
    <col min="12542" max="12542" width="16.7109375" style="1" customWidth="1"/>
    <col min="12543" max="12543" width="27.85546875" style="1" customWidth="1"/>
    <col min="12544" max="12544" width="15.140625" style="1" customWidth="1"/>
    <col min="12545" max="12545" width="13.140625" style="1" customWidth="1"/>
    <col min="12546" max="12552" width="11.42578125" style="1" customWidth="1"/>
    <col min="12553" max="12797" width="9.140625" style="1"/>
    <col min="12798" max="12798" width="16.7109375" style="1" customWidth="1"/>
    <col min="12799" max="12799" width="27.85546875" style="1" customWidth="1"/>
    <col min="12800" max="12800" width="15.140625" style="1" customWidth="1"/>
    <col min="12801" max="12801" width="13.140625" style="1" customWidth="1"/>
    <col min="12802" max="12808" width="11.42578125" style="1" customWidth="1"/>
    <col min="12809" max="13053" width="9.140625" style="1"/>
    <col min="13054" max="13054" width="16.7109375" style="1" customWidth="1"/>
    <col min="13055" max="13055" width="27.85546875" style="1" customWidth="1"/>
    <col min="13056" max="13056" width="15.140625" style="1" customWidth="1"/>
    <col min="13057" max="13057" width="13.140625" style="1" customWidth="1"/>
    <col min="13058" max="13064" width="11.42578125" style="1" customWidth="1"/>
    <col min="13065" max="13309" width="9.140625" style="1"/>
    <col min="13310" max="13310" width="16.7109375" style="1" customWidth="1"/>
    <col min="13311" max="13311" width="27.85546875" style="1" customWidth="1"/>
    <col min="13312" max="13312" width="15.140625" style="1" customWidth="1"/>
    <col min="13313" max="13313" width="13.140625" style="1" customWidth="1"/>
    <col min="13314" max="13320" width="11.42578125" style="1" customWidth="1"/>
    <col min="13321" max="13565" width="9.140625" style="1"/>
    <col min="13566" max="13566" width="16.7109375" style="1" customWidth="1"/>
    <col min="13567" max="13567" width="27.85546875" style="1" customWidth="1"/>
    <col min="13568" max="13568" width="15.140625" style="1" customWidth="1"/>
    <col min="13569" max="13569" width="13.140625" style="1" customWidth="1"/>
    <col min="13570" max="13576" width="11.42578125" style="1" customWidth="1"/>
    <col min="13577" max="13821" width="9.140625" style="1"/>
    <col min="13822" max="13822" width="16.7109375" style="1" customWidth="1"/>
    <col min="13823" max="13823" width="27.85546875" style="1" customWidth="1"/>
    <col min="13824" max="13824" width="15.140625" style="1" customWidth="1"/>
    <col min="13825" max="13825" width="13.140625" style="1" customWidth="1"/>
    <col min="13826" max="13832" width="11.42578125" style="1" customWidth="1"/>
    <col min="13833" max="14077" width="9.140625" style="1"/>
    <col min="14078" max="14078" width="16.7109375" style="1" customWidth="1"/>
    <col min="14079" max="14079" width="27.85546875" style="1" customWidth="1"/>
    <col min="14080" max="14080" width="15.140625" style="1" customWidth="1"/>
    <col min="14081" max="14081" width="13.140625" style="1" customWidth="1"/>
    <col min="14082" max="14088" width="11.42578125" style="1" customWidth="1"/>
    <col min="14089" max="14333" width="9.140625" style="1"/>
    <col min="14334" max="14334" width="16.7109375" style="1" customWidth="1"/>
    <col min="14335" max="14335" width="27.85546875" style="1" customWidth="1"/>
    <col min="14336" max="14336" width="15.140625" style="1" customWidth="1"/>
    <col min="14337" max="14337" width="13.140625" style="1" customWidth="1"/>
    <col min="14338" max="14344" width="11.42578125" style="1" customWidth="1"/>
    <col min="14345" max="14589" width="9.140625" style="1"/>
    <col min="14590" max="14590" width="16.7109375" style="1" customWidth="1"/>
    <col min="14591" max="14591" width="27.85546875" style="1" customWidth="1"/>
    <col min="14592" max="14592" width="15.140625" style="1" customWidth="1"/>
    <col min="14593" max="14593" width="13.140625" style="1" customWidth="1"/>
    <col min="14594" max="14600" width="11.42578125" style="1" customWidth="1"/>
    <col min="14601" max="14845" width="9.140625" style="1"/>
    <col min="14846" max="14846" width="16.7109375" style="1" customWidth="1"/>
    <col min="14847" max="14847" width="27.85546875" style="1" customWidth="1"/>
    <col min="14848" max="14848" width="15.140625" style="1" customWidth="1"/>
    <col min="14849" max="14849" width="13.140625" style="1" customWidth="1"/>
    <col min="14850" max="14856" width="11.42578125" style="1" customWidth="1"/>
    <col min="14857" max="15101" width="9.140625" style="1"/>
    <col min="15102" max="15102" width="16.7109375" style="1" customWidth="1"/>
    <col min="15103" max="15103" width="27.85546875" style="1" customWidth="1"/>
    <col min="15104" max="15104" width="15.140625" style="1" customWidth="1"/>
    <col min="15105" max="15105" width="13.140625" style="1" customWidth="1"/>
    <col min="15106" max="15112" width="11.42578125" style="1" customWidth="1"/>
    <col min="15113" max="15357" width="9.140625" style="1"/>
    <col min="15358" max="15358" width="16.7109375" style="1" customWidth="1"/>
    <col min="15359" max="15359" width="27.85546875" style="1" customWidth="1"/>
    <col min="15360" max="15360" width="15.140625" style="1" customWidth="1"/>
    <col min="15361" max="15361" width="13.140625" style="1" customWidth="1"/>
    <col min="15362" max="15368" width="11.42578125" style="1" customWidth="1"/>
    <col min="15369" max="15613" width="9.140625" style="1"/>
    <col min="15614" max="15614" width="16.7109375" style="1" customWidth="1"/>
    <col min="15615" max="15615" width="27.85546875" style="1" customWidth="1"/>
    <col min="15616" max="15616" width="15.140625" style="1" customWidth="1"/>
    <col min="15617" max="15617" width="13.140625" style="1" customWidth="1"/>
    <col min="15618" max="15624" width="11.42578125" style="1" customWidth="1"/>
    <col min="15625" max="15869" width="9.140625" style="1"/>
    <col min="15870" max="15870" width="16.7109375" style="1" customWidth="1"/>
    <col min="15871" max="15871" width="27.85546875" style="1" customWidth="1"/>
    <col min="15872" max="15872" width="15.140625" style="1" customWidth="1"/>
    <col min="15873" max="15873" width="13.140625" style="1" customWidth="1"/>
    <col min="15874" max="15880" width="11.42578125" style="1" customWidth="1"/>
    <col min="15881" max="16125" width="9.140625" style="1"/>
    <col min="16126" max="16126" width="16.7109375" style="1" customWidth="1"/>
    <col min="16127" max="16127" width="27.85546875" style="1" customWidth="1"/>
    <col min="16128" max="16128" width="15.140625" style="1" customWidth="1"/>
    <col min="16129" max="16129" width="13.140625" style="1" customWidth="1"/>
    <col min="16130" max="16136" width="11.42578125" style="1" customWidth="1"/>
    <col min="16137" max="16384" width="9.140625" style="1"/>
  </cols>
  <sheetData>
    <row r="1" spans="2:26" x14ac:dyDescent="0.2"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x14ac:dyDescent="0.2">
      <c r="B2" s="3" t="s">
        <v>25</v>
      </c>
      <c r="C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x14ac:dyDescent="0.2">
      <c r="B3" s="5"/>
      <c r="C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">
      <c r="B4" s="6" t="s">
        <v>0</v>
      </c>
      <c r="C4" s="1">
        <v>45</v>
      </c>
      <c r="N4" s="2"/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8">
        <v>42795</v>
      </c>
      <c r="Y4" s="2"/>
      <c r="Z4" s="2"/>
    </row>
    <row r="5" spans="2:26" x14ac:dyDescent="0.2">
      <c r="N5" s="2" t="s">
        <v>10</v>
      </c>
      <c r="O5" s="9">
        <v>0.79906822178502612</v>
      </c>
      <c r="P5" s="9">
        <v>0.83887048503913519</v>
      </c>
      <c r="Q5" s="9">
        <v>0.84945083349908812</v>
      </c>
      <c r="R5" s="9">
        <v>0.87313066100469749</v>
      </c>
      <c r="S5" s="9">
        <v>0.90386405415027538</v>
      </c>
      <c r="T5" s="9">
        <v>0.92197756224947935</v>
      </c>
      <c r="U5" s="9">
        <v>0.94190242115860368</v>
      </c>
      <c r="V5" s="9">
        <v>0.96363863087764856</v>
      </c>
      <c r="W5" s="9">
        <v>0.9877295966495897</v>
      </c>
      <c r="X5" s="9">
        <v>1</v>
      </c>
      <c r="Y5" s="2"/>
      <c r="Z5" s="2"/>
    </row>
    <row r="6" spans="2:26" x14ac:dyDescent="0.2">
      <c r="D6" s="10"/>
      <c r="N6" s="2" t="s">
        <v>11</v>
      </c>
      <c r="O6" s="11">
        <v>6.9935903021447254E-2</v>
      </c>
      <c r="P6" s="11">
        <v>6.9935903021447254E-2</v>
      </c>
      <c r="Q6" s="11">
        <v>6.9935903021447254E-2</v>
      </c>
      <c r="R6" s="11">
        <v>6.9935903021447254E-2</v>
      </c>
      <c r="S6" s="11">
        <v>6.9935903021447254E-2</v>
      </c>
      <c r="T6" s="11">
        <v>6.9935903021447254E-2</v>
      </c>
      <c r="U6" s="11">
        <v>5.2941548700668806E-2</v>
      </c>
      <c r="V6" s="11">
        <v>5.2941548700668806E-2</v>
      </c>
      <c r="W6" s="11">
        <v>5.2941548700668806E-2</v>
      </c>
      <c r="X6" s="2"/>
      <c r="Y6" s="2"/>
      <c r="Z6" s="2"/>
    </row>
    <row r="7" spans="2:26" x14ac:dyDescent="0.2">
      <c r="B7" s="12"/>
      <c r="C7" s="12" t="s">
        <v>12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>
        <v>2016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2:26" x14ac:dyDescent="0.2">
      <c r="B8" s="4" t="s">
        <v>13</v>
      </c>
      <c r="C8" s="1" t="s">
        <v>14</v>
      </c>
      <c r="D8" s="13">
        <v>1.1800946299272352</v>
      </c>
      <c r="E8" s="13">
        <v>3.4277009640965961</v>
      </c>
      <c r="F8" s="13">
        <v>1.7780664324770412</v>
      </c>
      <c r="G8" s="13">
        <v>0.84014609171733257</v>
      </c>
      <c r="H8" s="13">
        <v>1.5660546659556231</v>
      </c>
      <c r="I8" s="13">
        <v>0.7243352614791595</v>
      </c>
      <c r="J8" s="13">
        <v>6.6386714424221116E-2</v>
      </c>
      <c r="K8" s="13">
        <v>1.2763212956720069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6" x14ac:dyDescent="0.2"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2:26" x14ac:dyDescent="0.2">
      <c r="C10" s="12" t="s">
        <v>12</v>
      </c>
      <c r="D10" s="10">
        <v>2009</v>
      </c>
      <c r="E10" s="10">
        <v>2010</v>
      </c>
      <c r="F10" s="10">
        <v>2011</v>
      </c>
      <c r="G10" s="10">
        <v>2012</v>
      </c>
      <c r="H10" s="10">
        <v>2013</v>
      </c>
      <c r="I10" s="10">
        <v>2014</v>
      </c>
      <c r="J10" s="10">
        <v>2015</v>
      </c>
      <c r="K10" s="10">
        <v>2016</v>
      </c>
    </row>
    <row r="11" spans="2:26" x14ac:dyDescent="0.2">
      <c r="B11" s="4" t="s">
        <v>13</v>
      </c>
      <c r="C11" s="1" t="s">
        <v>15</v>
      </c>
      <c r="D11" s="13">
        <f t="shared" ref="D11:K11" si="0">D8/O5*(1+O6)^0.5</f>
        <v>1.5276077573661277</v>
      </c>
      <c r="E11" s="13">
        <f t="shared" si="0"/>
        <v>4.2265585812178967</v>
      </c>
      <c r="F11" s="13">
        <f t="shared" si="0"/>
        <v>2.165153128396649</v>
      </c>
      <c r="G11" s="13">
        <f t="shared" si="0"/>
        <v>0.99530102817905763</v>
      </c>
      <c r="H11" s="13">
        <f t="shared" si="0"/>
        <v>1.7921843603727543</v>
      </c>
      <c r="I11" s="13">
        <f t="shared" si="0"/>
        <v>0.81263992657668316</v>
      </c>
      <c r="J11" s="13">
        <f t="shared" si="0"/>
        <v>7.2323160034352754E-2</v>
      </c>
      <c r="K11" s="13">
        <f t="shared" si="0"/>
        <v>1.3590891495344868</v>
      </c>
    </row>
    <row r="13" spans="2:26" x14ac:dyDescent="0.2">
      <c r="B13" s="6" t="s">
        <v>16</v>
      </c>
      <c r="C13" s="12"/>
      <c r="E13" s="10">
        <v>2010</v>
      </c>
      <c r="F13" s="10">
        <v>2011</v>
      </c>
      <c r="G13" s="10">
        <v>2012</v>
      </c>
      <c r="H13" s="10">
        <v>2013</v>
      </c>
      <c r="I13" s="10">
        <v>2014</v>
      </c>
      <c r="J13" s="10">
        <v>2015</v>
      </c>
      <c r="K13" s="10">
        <v>2016</v>
      </c>
      <c r="L13" s="10">
        <v>2017</v>
      </c>
      <c r="M13" s="10"/>
    </row>
    <row r="14" spans="2:26" x14ac:dyDescent="0.2">
      <c r="B14" s="14">
        <v>2009</v>
      </c>
      <c r="C14" s="14"/>
      <c r="E14" s="15">
        <f t="shared" ref="E14:L14" si="1">$D$11/$C$4</f>
        <v>3.394683905258062E-2</v>
      </c>
      <c r="F14" s="15">
        <f t="shared" si="1"/>
        <v>3.394683905258062E-2</v>
      </c>
      <c r="G14" s="15">
        <f t="shared" si="1"/>
        <v>3.394683905258062E-2</v>
      </c>
      <c r="H14" s="15">
        <f t="shared" si="1"/>
        <v>3.394683905258062E-2</v>
      </c>
      <c r="I14" s="15">
        <f t="shared" si="1"/>
        <v>3.394683905258062E-2</v>
      </c>
      <c r="J14" s="15">
        <f t="shared" si="1"/>
        <v>3.394683905258062E-2</v>
      </c>
      <c r="K14" s="15">
        <f t="shared" si="1"/>
        <v>3.394683905258062E-2</v>
      </c>
      <c r="L14" s="15">
        <f t="shared" si="1"/>
        <v>3.394683905258062E-2</v>
      </c>
      <c r="M14" s="15"/>
    </row>
    <row r="15" spans="2:26" x14ac:dyDescent="0.2">
      <c r="B15" s="14">
        <v>2010</v>
      </c>
      <c r="C15" s="14"/>
      <c r="F15" s="15">
        <f t="shared" ref="F15:L15" si="2">$E$11/$C$4</f>
        <v>9.3923524027064373E-2</v>
      </c>
      <c r="G15" s="15">
        <f t="shared" si="2"/>
        <v>9.3923524027064373E-2</v>
      </c>
      <c r="H15" s="15">
        <f t="shared" si="2"/>
        <v>9.3923524027064373E-2</v>
      </c>
      <c r="I15" s="15">
        <f t="shared" si="2"/>
        <v>9.3923524027064373E-2</v>
      </c>
      <c r="J15" s="15">
        <f t="shared" si="2"/>
        <v>9.3923524027064373E-2</v>
      </c>
      <c r="K15" s="15">
        <f t="shared" si="2"/>
        <v>9.3923524027064373E-2</v>
      </c>
      <c r="L15" s="15">
        <f t="shared" si="2"/>
        <v>9.3923524027064373E-2</v>
      </c>
      <c r="M15" s="15"/>
    </row>
    <row r="16" spans="2:26" x14ac:dyDescent="0.2">
      <c r="B16" s="14">
        <v>2011</v>
      </c>
      <c r="C16" s="14"/>
      <c r="G16" s="15">
        <f t="shared" ref="G16:L16" si="3">$F$11/$C$4</f>
        <v>4.8114513964369977E-2</v>
      </c>
      <c r="H16" s="15">
        <f t="shared" si="3"/>
        <v>4.8114513964369977E-2</v>
      </c>
      <c r="I16" s="15">
        <f t="shared" si="3"/>
        <v>4.8114513964369977E-2</v>
      </c>
      <c r="J16" s="15">
        <f t="shared" si="3"/>
        <v>4.8114513964369977E-2</v>
      </c>
      <c r="K16" s="15">
        <f t="shared" si="3"/>
        <v>4.8114513964369977E-2</v>
      </c>
      <c r="L16" s="15">
        <f t="shared" si="3"/>
        <v>4.8114513964369977E-2</v>
      </c>
      <c r="M16" s="15"/>
      <c r="N16" s="15"/>
    </row>
    <row r="17" spans="2:13" x14ac:dyDescent="0.2">
      <c r="B17" s="14">
        <v>2012</v>
      </c>
      <c r="C17" s="14"/>
      <c r="H17" s="15">
        <f>$G$11/$C$4</f>
        <v>2.2117800626201282E-2</v>
      </c>
      <c r="I17" s="15">
        <f t="shared" ref="I17:L18" si="4">$H$11/$C$4</f>
        <v>3.9826319119394542E-2</v>
      </c>
      <c r="J17" s="15">
        <f t="shared" si="4"/>
        <v>3.9826319119394542E-2</v>
      </c>
      <c r="K17" s="15">
        <f t="shared" si="4"/>
        <v>3.9826319119394542E-2</v>
      </c>
      <c r="L17" s="15">
        <f t="shared" si="4"/>
        <v>3.9826319119394542E-2</v>
      </c>
      <c r="M17" s="15"/>
    </row>
    <row r="18" spans="2:13" x14ac:dyDescent="0.2">
      <c r="B18" s="14">
        <v>2013</v>
      </c>
      <c r="C18" s="14"/>
      <c r="I18" s="15">
        <f t="shared" si="4"/>
        <v>3.9826319119394542E-2</v>
      </c>
      <c r="J18" s="15">
        <f t="shared" si="4"/>
        <v>3.9826319119394542E-2</v>
      </c>
      <c r="K18" s="15">
        <f t="shared" si="4"/>
        <v>3.9826319119394542E-2</v>
      </c>
      <c r="L18" s="15">
        <f t="shared" si="4"/>
        <v>3.9826319119394542E-2</v>
      </c>
      <c r="M18" s="15"/>
    </row>
    <row r="19" spans="2:13" x14ac:dyDescent="0.2">
      <c r="B19" s="14">
        <v>2014</v>
      </c>
      <c r="C19" s="14"/>
      <c r="J19" s="15">
        <f>$I$11/$C$4</f>
        <v>1.8058665035037405E-2</v>
      </c>
      <c r="K19" s="15">
        <f>$I$11/$C$4</f>
        <v>1.8058665035037405E-2</v>
      </c>
      <c r="L19" s="15">
        <f>$I$11/$C$4</f>
        <v>1.8058665035037405E-2</v>
      </c>
      <c r="M19" s="15"/>
    </row>
    <row r="20" spans="2:13" x14ac:dyDescent="0.2">
      <c r="B20" s="14">
        <v>2015</v>
      </c>
      <c r="C20" s="14"/>
      <c r="J20" s="15"/>
      <c r="K20" s="15">
        <f>$J$11/$C$4</f>
        <v>1.6071813340967278E-3</v>
      </c>
      <c r="L20" s="15">
        <f>$J$11/$C$4</f>
        <v>1.6071813340967278E-3</v>
      </c>
      <c r="M20" s="15"/>
    </row>
    <row r="21" spans="2:13" x14ac:dyDescent="0.2">
      <c r="B21" s="14">
        <v>2016</v>
      </c>
      <c r="C21" s="14"/>
      <c r="J21" s="15"/>
      <c r="K21" s="15"/>
      <c r="L21" s="15">
        <f>$K$11/$C$4</f>
        <v>3.0201981100766374E-2</v>
      </c>
      <c r="M21" s="15"/>
    </row>
    <row r="22" spans="2:13" x14ac:dyDescent="0.2">
      <c r="B22" s="14"/>
      <c r="C22" s="14"/>
      <c r="J22" s="15"/>
      <c r="K22" s="15"/>
      <c r="L22" s="15"/>
      <c r="M22" s="15"/>
    </row>
    <row r="24" spans="2:13" x14ac:dyDescent="0.2">
      <c r="B24" s="6" t="s">
        <v>17</v>
      </c>
      <c r="C24" s="10" t="s">
        <v>18</v>
      </c>
      <c r="D24" s="10" t="s">
        <v>19</v>
      </c>
      <c r="E24" s="10"/>
    </row>
    <row r="25" spans="2:13" x14ac:dyDescent="0.2">
      <c r="B25" s="14">
        <v>2009</v>
      </c>
      <c r="C25" s="13">
        <f>HLOOKUP(B25,$D$10:$K$11,2,FALSE)-SUM(E14:L14)</f>
        <v>1.2560330449454828</v>
      </c>
      <c r="D25" s="1">
        <f t="shared" ref="D25:D32" si="5">$C$4-(2017-B25)</f>
        <v>37</v>
      </c>
      <c r="E25" s="13"/>
      <c r="F25" s="13"/>
    </row>
    <row r="26" spans="2:13" x14ac:dyDescent="0.2">
      <c r="B26" s="14">
        <v>2010</v>
      </c>
      <c r="C26" s="13">
        <f t="shared" ref="C26:C32" si="6">HLOOKUP(B26,$D$10:$K$11,2,FALSE)-SUM(E15:L15)</f>
        <v>3.5690939130284463</v>
      </c>
      <c r="D26" s="1">
        <f t="shared" si="5"/>
        <v>38</v>
      </c>
    </row>
    <row r="27" spans="2:13" x14ac:dyDescent="0.2">
      <c r="B27" s="14">
        <v>2011</v>
      </c>
      <c r="C27" s="13">
        <f t="shared" si="6"/>
        <v>1.8764660446104291</v>
      </c>
      <c r="D27" s="1">
        <f t="shared" si="5"/>
        <v>39</v>
      </c>
    </row>
    <row r="28" spans="2:13" x14ac:dyDescent="0.2">
      <c r="B28" s="14">
        <v>2012</v>
      </c>
      <c r="C28" s="13">
        <f t="shared" si="6"/>
        <v>0.81387795107527816</v>
      </c>
      <c r="D28" s="1">
        <f t="shared" si="5"/>
        <v>40</v>
      </c>
    </row>
    <row r="29" spans="2:13" x14ac:dyDescent="0.2">
      <c r="B29" s="14">
        <v>2013</v>
      </c>
      <c r="C29" s="13">
        <f t="shared" si="6"/>
        <v>1.6328790838951761</v>
      </c>
      <c r="D29" s="1">
        <f t="shared" si="5"/>
        <v>41</v>
      </c>
    </row>
    <row r="30" spans="2:13" x14ac:dyDescent="0.2">
      <c r="B30" s="14">
        <v>2014</v>
      </c>
      <c r="C30" s="13">
        <f t="shared" si="6"/>
        <v>0.75846393147157098</v>
      </c>
      <c r="D30" s="1">
        <f t="shared" si="5"/>
        <v>42</v>
      </c>
    </row>
    <row r="31" spans="2:13" x14ac:dyDescent="0.2">
      <c r="B31" s="14">
        <v>2015</v>
      </c>
      <c r="C31" s="13">
        <f t="shared" si="6"/>
        <v>6.9108797366159297E-2</v>
      </c>
      <c r="D31" s="1">
        <f t="shared" si="5"/>
        <v>43</v>
      </c>
    </row>
    <row r="32" spans="2:13" x14ac:dyDescent="0.2">
      <c r="B32" s="14">
        <v>2016</v>
      </c>
      <c r="C32" s="13">
        <f t="shared" si="6"/>
        <v>1.3288871684337205</v>
      </c>
      <c r="D32" s="1">
        <f t="shared" si="5"/>
        <v>44</v>
      </c>
      <c r="E32" s="13"/>
    </row>
    <row r="33" spans="2:11" x14ac:dyDescent="0.2">
      <c r="C33" s="16">
        <f>SUM(C25:C32)</f>
        <v>11.304809934826261</v>
      </c>
      <c r="D33" s="17">
        <f>SUMPRODUCT(C25:C32,D25:D32)/SUM(C25:C32)</f>
        <v>39.636431659043616</v>
      </c>
    </row>
    <row r="35" spans="2:11" x14ac:dyDescent="0.2">
      <c r="F35" s="10" t="s">
        <v>21</v>
      </c>
      <c r="G35" s="10" t="s">
        <v>22</v>
      </c>
      <c r="H35" s="10" t="s">
        <v>23</v>
      </c>
      <c r="I35" s="10" t="s">
        <v>24</v>
      </c>
      <c r="J35" s="10" t="s">
        <v>24</v>
      </c>
    </row>
    <row r="36" spans="2:11" x14ac:dyDescent="0.2">
      <c r="C36" s="13"/>
      <c r="E36" s="1" t="s">
        <v>20</v>
      </c>
      <c r="F36" s="1">
        <f>$C$33/$D$33</f>
        <v>0.28521260521308578</v>
      </c>
      <c r="G36" s="1">
        <f t="shared" ref="G36:J36" si="7">$C$33/$D$33</f>
        <v>0.28521260521308578</v>
      </c>
      <c r="H36" s="1">
        <f t="shared" si="7"/>
        <v>0.28521260521308578</v>
      </c>
      <c r="I36" s="1">
        <f t="shared" si="7"/>
        <v>0.28521260521308578</v>
      </c>
      <c r="J36" s="1">
        <f t="shared" si="7"/>
        <v>0.28521260521308578</v>
      </c>
      <c r="K36" s="16">
        <f>SUM(F36:J36)</f>
        <v>1.426063026065429</v>
      </c>
    </row>
    <row r="38" spans="2:11" x14ac:dyDescent="0.2">
      <c r="B38" s="18"/>
      <c r="C38" s="19"/>
    </row>
    <row r="40" spans="2:11" x14ac:dyDescent="0.2">
      <c r="B40" s="20"/>
      <c r="C40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Connection assets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Zhang</dc:creator>
  <cp:lastModifiedBy>Robert Ball</cp:lastModifiedBy>
  <dcterms:created xsi:type="dcterms:W3CDTF">2016-08-17T06:15:20Z</dcterms:created>
  <dcterms:modified xsi:type="dcterms:W3CDTF">2017-01-30T06:06:08Z</dcterms:modified>
</cp:coreProperties>
</file>