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/>
  <bookViews>
    <workbookView xWindow="-32190" yWindow="45" windowWidth="12375" windowHeight="11355" tabRatio="648" activeTab="1"/>
  </bookViews>
  <sheets>
    <sheet name="Introduction" sheetId="2" r:id="rId1"/>
    <sheet name="Attachment 5.21 - Ausgrid's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10remlife" localSheetId="1">'Attachment 5.21 - Ausgrid''s'!#REF!</definedName>
    <definedName name="A10remlife">#REF!</definedName>
    <definedName name="A10stdlife" localSheetId="1">'Attachment 5.21 - Ausgrid''s'!#REF!</definedName>
    <definedName name="A10stdlife">#REF!</definedName>
    <definedName name="A10taxremlife" localSheetId="1">'Attachment 5.21 - Ausgrid''s'!#REF!</definedName>
    <definedName name="A10taxremlife">#REF!</definedName>
    <definedName name="A10taxstdlife" localSheetId="1">'Attachment 5.21 - Ausgrid''s'!#REF!</definedName>
    <definedName name="A10taxstdlife">#REF!</definedName>
    <definedName name="A10taxvalue" localSheetId="1">'Attachment 5.21 - Ausgrid''s'!#REF!</definedName>
    <definedName name="A10taxvalue">#REF!</definedName>
    <definedName name="A10value" localSheetId="1">'Attachment 5.21 - Ausgrid''s'!#REF!</definedName>
    <definedName name="A10value">#REF!</definedName>
    <definedName name="A10wipvalue" localSheetId="1">'Attachment 5.21 - Ausgrid''s'!#REF!</definedName>
    <definedName name="A10wipvalue">#REF!</definedName>
    <definedName name="A11remlife" localSheetId="1">'Attachment 5.21 - Ausgrid''s'!#REF!</definedName>
    <definedName name="A11remlife">#REF!</definedName>
    <definedName name="A11stdlife" localSheetId="1">'Attachment 5.21 - Ausgrid''s'!#REF!</definedName>
    <definedName name="A11stdlife">#REF!</definedName>
    <definedName name="A11taxremlife" localSheetId="1">'Attachment 5.21 - Ausgrid''s'!#REF!</definedName>
    <definedName name="A11taxremlife">#REF!</definedName>
    <definedName name="A11taxstdlife" localSheetId="1">'Attachment 5.21 - Ausgrid''s'!#REF!</definedName>
    <definedName name="A11taxstdlife">#REF!</definedName>
    <definedName name="A11taxvalue" localSheetId="1">'Attachment 5.21 - Ausgrid''s'!#REF!</definedName>
    <definedName name="A11taxvalue">#REF!</definedName>
    <definedName name="A11value" localSheetId="1">'Attachment 5.21 - Ausgrid''s'!#REF!</definedName>
    <definedName name="A11value">#REF!</definedName>
    <definedName name="A11wipvalue" localSheetId="1">'Attachment 5.21 - Ausgrid''s'!#REF!</definedName>
    <definedName name="A11wipvalue">#REF!</definedName>
    <definedName name="A12remlife" localSheetId="1">'Attachment 5.21 - Ausgrid''s'!#REF!</definedName>
    <definedName name="A12remlife">#REF!</definedName>
    <definedName name="A12stdlife" localSheetId="1">'Attachment 5.21 - Ausgrid''s'!#REF!</definedName>
    <definedName name="A12stdlife">#REF!</definedName>
    <definedName name="A12taxremlife" localSheetId="1">'Attachment 5.21 - Ausgrid''s'!#REF!</definedName>
    <definedName name="A12taxremlife">#REF!</definedName>
    <definedName name="A12taxstdlife" localSheetId="1">'Attachment 5.21 - Ausgrid''s'!#REF!</definedName>
    <definedName name="A12taxstdlife">#REF!</definedName>
    <definedName name="A12taxvalue" localSheetId="1">'Attachment 5.21 - Ausgrid''s'!#REF!</definedName>
    <definedName name="A12taxvalue">#REF!</definedName>
    <definedName name="A12value" localSheetId="1">'Attachment 5.21 - Ausgrid''s'!#REF!</definedName>
    <definedName name="A12value">#REF!</definedName>
    <definedName name="A12wipvalue" localSheetId="1">'Attachment 5.21 - Ausgrid''s'!#REF!</definedName>
    <definedName name="A12wipvalue">#REF!</definedName>
    <definedName name="A13remlife" localSheetId="1">'Attachment 5.21 - Ausgrid''s'!#REF!</definedName>
    <definedName name="A13remlife">#REF!</definedName>
    <definedName name="A13stdlife" localSheetId="1">'Attachment 5.21 - Ausgrid''s'!#REF!</definedName>
    <definedName name="A13stdlife">#REF!</definedName>
    <definedName name="A13taxremlife" localSheetId="1">'Attachment 5.21 - Ausgrid''s'!#REF!</definedName>
    <definedName name="A13taxremlife">#REF!</definedName>
    <definedName name="A13taxstdlife" localSheetId="1">'Attachment 5.21 - Ausgrid''s'!#REF!</definedName>
    <definedName name="A13taxstdlife">#REF!</definedName>
    <definedName name="A13taxvalue" localSheetId="1">'Attachment 5.21 - Ausgrid''s'!#REF!</definedName>
    <definedName name="A13taxvalue">#REF!</definedName>
    <definedName name="A13value" localSheetId="1">'Attachment 5.21 - Ausgrid''s'!#REF!</definedName>
    <definedName name="A13value">#REF!</definedName>
    <definedName name="A13wipvalue" localSheetId="1">'Attachment 5.21 - Ausgrid''s'!#REF!</definedName>
    <definedName name="A13wipvalue">#REF!</definedName>
    <definedName name="A14remlife" localSheetId="1">'Attachment 5.21 - Ausgrid''s'!#REF!</definedName>
    <definedName name="A14remlife">#REF!</definedName>
    <definedName name="A14stdlife" localSheetId="1">'Attachment 5.21 - Ausgrid''s'!#REF!</definedName>
    <definedName name="A14stdlife">#REF!</definedName>
    <definedName name="A14taxremlife" localSheetId="1">'Attachment 5.21 - Ausgrid''s'!#REF!</definedName>
    <definedName name="A14taxremlife">#REF!</definedName>
    <definedName name="A14taxstdlife" localSheetId="1">'Attachment 5.21 - Ausgrid''s'!#REF!</definedName>
    <definedName name="A14taxstdlife">#REF!</definedName>
    <definedName name="A14taxvalue" localSheetId="1">'Attachment 5.21 - Ausgrid''s'!#REF!</definedName>
    <definedName name="A14taxvalue">#REF!</definedName>
    <definedName name="A14value" localSheetId="1">'Attachment 5.21 - Ausgrid''s'!#REF!</definedName>
    <definedName name="A14value">#REF!</definedName>
    <definedName name="A14wipvalue" localSheetId="1">'Attachment 5.21 - Ausgrid''s'!#REF!</definedName>
    <definedName name="A14wipvalue">#REF!</definedName>
    <definedName name="A15remlife" localSheetId="1">'Attachment 5.21 - Ausgrid''s'!#REF!</definedName>
    <definedName name="A15remlife">#REF!</definedName>
    <definedName name="A15stdlife" localSheetId="1">'Attachment 5.21 - Ausgrid''s'!#REF!</definedName>
    <definedName name="A15stdlife">#REF!</definedName>
    <definedName name="A15taxremlife" localSheetId="1">'Attachment 5.21 - Ausgrid''s'!#REF!</definedName>
    <definedName name="A15taxremlife">#REF!</definedName>
    <definedName name="A15taxstdlife" localSheetId="1">'Attachment 5.21 - Ausgrid''s'!#REF!</definedName>
    <definedName name="A15taxstdlife">#REF!</definedName>
    <definedName name="A15taxvalue" localSheetId="1">'Attachment 5.21 - Ausgrid''s'!#REF!</definedName>
    <definedName name="A15taxvalue">#REF!</definedName>
    <definedName name="A15value" localSheetId="1">'Attachment 5.21 - Ausgrid''s'!#REF!</definedName>
    <definedName name="A15value">#REF!</definedName>
    <definedName name="A15wipvalue" localSheetId="1">'Attachment 5.21 - Ausgrid''s'!#REF!</definedName>
    <definedName name="A15wipvalue">#REF!</definedName>
    <definedName name="A16remlife" localSheetId="1">'Attachment 5.21 - Ausgrid''s'!#REF!</definedName>
    <definedName name="A16remlife">#REF!</definedName>
    <definedName name="A16stdlife" localSheetId="1">'Attachment 5.21 - Ausgrid''s'!#REF!</definedName>
    <definedName name="A16stdlife">#REF!</definedName>
    <definedName name="A16taxremlife" localSheetId="1">'Attachment 5.21 - Ausgrid''s'!#REF!</definedName>
    <definedName name="A16taxremlife">#REF!</definedName>
    <definedName name="A16taxstdlife" localSheetId="1">'Attachment 5.21 - Ausgrid''s'!#REF!</definedName>
    <definedName name="A16taxstdlife">#REF!</definedName>
    <definedName name="A16taxvalue" localSheetId="1">'Attachment 5.21 - Ausgrid''s'!#REF!</definedName>
    <definedName name="A16taxvalue">#REF!</definedName>
    <definedName name="A16value" localSheetId="1">'Attachment 5.21 - Ausgrid''s'!#REF!</definedName>
    <definedName name="A16value">#REF!</definedName>
    <definedName name="A16wipvalue" localSheetId="1">'Attachment 5.21 - Ausgrid''s'!#REF!</definedName>
    <definedName name="A16wipvalue">#REF!</definedName>
    <definedName name="A17remlife" localSheetId="1">'Attachment 5.21 - Ausgrid''s'!#REF!</definedName>
    <definedName name="A17remlife">#REF!</definedName>
    <definedName name="A17stdlife" localSheetId="1">'Attachment 5.21 - Ausgrid''s'!#REF!</definedName>
    <definedName name="A17stdlife">#REF!</definedName>
    <definedName name="A17taxremlife" localSheetId="1">'Attachment 5.21 - Ausgrid''s'!#REF!</definedName>
    <definedName name="A17taxremlife">#REF!</definedName>
    <definedName name="A17taxstdlife" localSheetId="1">'Attachment 5.21 - Ausgrid''s'!#REF!</definedName>
    <definedName name="A17taxstdlife">#REF!</definedName>
    <definedName name="A17taxvalue" localSheetId="1">'Attachment 5.21 - Ausgrid''s'!#REF!</definedName>
    <definedName name="A17taxvalue">#REF!</definedName>
    <definedName name="A17value" localSheetId="1">'Attachment 5.21 - Ausgrid''s'!#REF!</definedName>
    <definedName name="A17value">#REF!</definedName>
    <definedName name="A17wipvalue" localSheetId="1">'Attachment 5.21 - Ausgrid''s'!#REF!</definedName>
    <definedName name="A17wipvalue">#REF!</definedName>
    <definedName name="A18remlife" localSheetId="1">'Attachment 5.21 - Ausgrid''s'!#REF!</definedName>
    <definedName name="A18remlife">#REF!</definedName>
    <definedName name="A18stdlife" localSheetId="1">'Attachment 5.21 - Ausgrid''s'!#REF!</definedName>
    <definedName name="A18stdlife">#REF!</definedName>
    <definedName name="A18taxremlife" localSheetId="1">'Attachment 5.21 - Ausgrid''s'!#REF!</definedName>
    <definedName name="A18taxremlife">#REF!</definedName>
    <definedName name="A18taxstdlife" localSheetId="1">'Attachment 5.21 - Ausgrid''s'!#REF!</definedName>
    <definedName name="A18taxstdlife">#REF!</definedName>
    <definedName name="A18taxvalue" localSheetId="1">'Attachment 5.21 - Ausgrid''s'!#REF!</definedName>
    <definedName name="A18taxvalue">#REF!</definedName>
    <definedName name="A18value" localSheetId="1">'Attachment 5.21 - Ausgrid''s'!#REF!</definedName>
    <definedName name="A18value">#REF!</definedName>
    <definedName name="A18wipvalue" localSheetId="1">'Attachment 5.21 - Ausgrid''s'!#REF!</definedName>
    <definedName name="A18wipvalue">#REF!</definedName>
    <definedName name="A19remlife" localSheetId="1">'Attachment 5.21 - Ausgrid''s'!#REF!</definedName>
    <definedName name="A19remlife">#REF!</definedName>
    <definedName name="A19stdlife" localSheetId="1">'Attachment 5.21 - Ausgrid''s'!#REF!</definedName>
    <definedName name="A19stdlife">#REF!</definedName>
    <definedName name="A19taxremlife" localSheetId="1">'Attachment 5.21 - Ausgrid''s'!#REF!</definedName>
    <definedName name="A19taxremlife">#REF!</definedName>
    <definedName name="A19taxstdlife" localSheetId="1">'Attachment 5.21 - Ausgrid''s'!#REF!</definedName>
    <definedName name="A19taxstdlife">#REF!</definedName>
    <definedName name="A19taxvalue" localSheetId="1">'Attachment 5.21 - Ausgrid''s'!#REF!</definedName>
    <definedName name="A19taxvalue">#REF!</definedName>
    <definedName name="A19value" localSheetId="1">'Attachment 5.21 - Ausgrid''s'!#REF!</definedName>
    <definedName name="A19value">#REF!</definedName>
    <definedName name="A19wipvalue" localSheetId="1">'Attachment 5.21 - Ausgrid''s'!#REF!</definedName>
    <definedName name="A19wipvalue">#REF!</definedName>
    <definedName name="A1remlife" localSheetId="1">'Attachment 5.21 - Ausgrid''s'!#REF!</definedName>
    <definedName name="A1remlife">#REF!</definedName>
    <definedName name="A1stdlife" localSheetId="1">'Attachment 5.21 - Ausgrid''s'!#REF!</definedName>
    <definedName name="A1stdlife">#REF!</definedName>
    <definedName name="A1taxremlife" localSheetId="1">'Attachment 5.21 - Ausgrid''s'!#REF!</definedName>
    <definedName name="A1taxremlife">#REF!</definedName>
    <definedName name="A1taxstdlife" localSheetId="1">'Attachment 5.21 - Ausgrid''s'!#REF!</definedName>
    <definedName name="A1taxstdlife">#REF!</definedName>
    <definedName name="A1taxvalue" localSheetId="1">'Attachment 5.21 - Ausgrid''s'!#REF!</definedName>
    <definedName name="A1taxvalue">#REF!</definedName>
    <definedName name="A1value" localSheetId="1">'Attachment 5.21 - Ausgrid''s'!#REF!</definedName>
    <definedName name="A1value">#REF!</definedName>
    <definedName name="A1wipvalue" localSheetId="1">'Attachment 5.21 - Ausgrid''s'!#REF!</definedName>
    <definedName name="A1wipvalue">#REF!</definedName>
    <definedName name="A20remlife" localSheetId="1">'Attachment 5.21 - Ausgrid''s'!#REF!</definedName>
    <definedName name="A20remlife">#REF!</definedName>
    <definedName name="A20stdlife" localSheetId="1">'Attachment 5.21 - Ausgrid''s'!#REF!</definedName>
    <definedName name="A20stdlife">#REF!</definedName>
    <definedName name="A20taxremlife" localSheetId="1">'Attachment 5.21 - Ausgrid''s'!#REF!</definedName>
    <definedName name="A20taxremlife">#REF!</definedName>
    <definedName name="A20taxstdlife" localSheetId="1">'Attachment 5.21 - Ausgrid''s'!#REF!</definedName>
    <definedName name="A20taxstdlife">#REF!</definedName>
    <definedName name="A20taxvalue" localSheetId="1">'Attachment 5.21 - Ausgrid''s'!#REF!</definedName>
    <definedName name="A20taxvalue">#REF!</definedName>
    <definedName name="A20value" localSheetId="1">'Attachment 5.21 - Ausgrid''s'!#REF!</definedName>
    <definedName name="A20value">#REF!</definedName>
    <definedName name="A20wipvalue" localSheetId="1">'Attachment 5.21 - Ausgrid''s'!#REF!</definedName>
    <definedName name="A20wipvalue">#REF!</definedName>
    <definedName name="A21remlife" localSheetId="1">'Attachment 5.21 - Ausgrid''s'!#REF!</definedName>
    <definedName name="A21remlife">#REF!</definedName>
    <definedName name="A21stdlife" localSheetId="1">'Attachment 5.21 - Ausgrid''s'!#REF!</definedName>
    <definedName name="A21stdlife">#REF!</definedName>
    <definedName name="A21taxremlife" localSheetId="1">'Attachment 5.21 - Ausgrid''s'!#REF!</definedName>
    <definedName name="A21taxremlife">#REF!</definedName>
    <definedName name="A21taxstdlife" localSheetId="1">'Attachment 5.21 - Ausgrid''s'!#REF!</definedName>
    <definedName name="A21taxstdlife">#REF!</definedName>
    <definedName name="A21taxvalue" localSheetId="1">'Attachment 5.21 - Ausgrid''s'!#REF!</definedName>
    <definedName name="A21taxvalue">#REF!</definedName>
    <definedName name="A21value" localSheetId="1">'Attachment 5.21 - Ausgrid''s'!#REF!</definedName>
    <definedName name="A21value">#REF!</definedName>
    <definedName name="A21wipvalue" localSheetId="1">'Attachment 5.21 - Ausgrid''s'!#REF!</definedName>
    <definedName name="A21wipvalue">#REF!</definedName>
    <definedName name="A22remlife" localSheetId="1">'Attachment 5.21 - Ausgrid''s'!#REF!</definedName>
    <definedName name="A22remlife">#REF!</definedName>
    <definedName name="A22stdlife" localSheetId="1">'Attachment 5.21 - Ausgrid''s'!#REF!</definedName>
    <definedName name="A22stdlife">#REF!</definedName>
    <definedName name="A22taxremlife" localSheetId="1">'Attachment 5.21 - Ausgrid''s'!#REF!</definedName>
    <definedName name="A22taxremlife">#REF!</definedName>
    <definedName name="A22taxstdlife" localSheetId="1">'Attachment 5.21 - Ausgrid''s'!#REF!</definedName>
    <definedName name="A22taxstdlife">#REF!</definedName>
    <definedName name="A22taxvalue" localSheetId="1">'Attachment 5.21 - Ausgrid''s'!#REF!</definedName>
    <definedName name="A22taxvalue">#REF!</definedName>
    <definedName name="A22value" localSheetId="1">'Attachment 5.21 - Ausgrid''s'!#REF!</definedName>
    <definedName name="A22value">#REF!</definedName>
    <definedName name="A22wipvalue" localSheetId="1">'Attachment 5.21 - Ausgrid''s'!#REF!</definedName>
    <definedName name="A22wipvalue">#REF!</definedName>
    <definedName name="A23remlife" localSheetId="1">'Attachment 5.21 - Ausgrid''s'!#REF!</definedName>
    <definedName name="A23remlife">#REF!</definedName>
    <definedName name="A23stdlife" localSheetId="1">'Attachment 5.21 - Ausgrid''s'!#REF!</definedName>
    <definedName name="A23stdlife">#REF!</definedName>
    <definedName name="A23taxremlife" localSheetId="1">'Attachment 5.21 - Ausgrid''s'!#REF!</definedName>
    <definedName name="A23taxremlife">#REF!</definedName>
    <definedName name="A23taxstdlife" localSheetId="1">'Attachment 5.21 - Ausgrid''s'!#REF!</definedName>
    <definedName name="A23taxstdlife">#REF!</definedName>
    <definedName name="A23taxvalue" localSheetId="1">'Attachment 5.21 - Ausgrid''s'!#REF!</definedName>
    <definedName name="A23taxvalue">#REF!</definedName>
    <definedName name="A23value" localSheetId="1">'Attachment 5.21 - Ausgrid''s'!#REF!</definedName>
    <definedName name="A23value">#REF!</definedName>
    <definedName name="A23wipvalue" localSheetId="1">'Attachment 5.21 - Ausgrid''s'!#REF!</definedName>
    <definedName name="A23wipvalue">#REF!</definedName>
    <definedName name="A24remlife" localSheetId="1">'Attachment 5.21 - Ausgrid''s'!#REF!</definedName>
    <definedName name="A24remlife">#REF!</definedName>
    <definedName name="A24stdlife" localSheetId="1">'Attachment 5.21 - Ausgrid''s'!#REF!</definedName>
    <definedName name="A24stdlife">#REF!</definedName>
    <definedName name="A24taxremlife" localSheetId="1">'Attachment 5.21 - Ausgrid''s'!#REF!</definedName>
    <definedName name="A24taxremlife">#REF!</definedName>
    <definedName name="A24taxstdlife" localSheetId="1">'Attachment 5.21 - Ausgrid''s'!#REF!</definedName>
    <definedName name="A24taxstdlife">#REF!</definedName>
    <definedName name="A24taxvalue" localSheetId="1">'Attachment 5.21 - Ausgrid''s'!#REF!</definedName>
    <definedName name="A24taxvalue">#REF!</definedName>
    <definedName name="A24value" localSheetId="1">'Attachment 5.21 - Ausgrid''s'!#REF!</definedName>
    <definedName name="A24value">#REF!</definedName>
    <definedName name="A24wipvalue" localSheetId="1">'Attachment 5.21 - Ausgrid''s'!#REF!</definedName>
    <definedName name="A24wipvalue">#REF!</definedName>
    <definedName name="A25remlife" localSheetId="1">'Attachment 5.21 - Ausgrid''s'!#REF!</definedName>
    <definedName name="A25remlife">#REF!</definedName>
    <definedName name="A25stdlife" localSheetId="1">'Attachment 5.21 - Ausgrid''s'!#REF!</definedName>
    <definedName name="A25stdlife">#REF!</definedName>
    <definedName name="A25taxremlife" localSheetId="1">'Attachment 5.21 - Ausgrid''s'!#REF!</definedName>
    <definedName name="A25taxremlife">#REF!</definedName>
    <definedName name="A25taxstdlife" localSheetId="1">'Attachment 5.21 - Ausgrid''s'!#REF!</definedName>
    <definedName name="A25taxstdlife">#REF!</definedName>
    <definedName name="A25taxvalue" localSheetId="1">'Attachment 5.21 - Ausgrid''s'!#REF!</definedName>
    <definedName name="A25taxvalue">#REF!</definedName>
    <definedName name="A25value" localSheetId="1">'Attachment 5.21 - Ausgrid''s'!#REF!</definedName>
    <definedName name="A25value">#REF!</definedName>
    <definedName name="A25wipvalue" localSheetId="1">'Attachment 5.21 - Ausgrid''s'!#REF!</definedName>
    <definedName name="A25wipvalue">#REF!</definedName>
    <definedName name="A26remlife" localSheetId="1">'Attachment 5.21 - Ausgrid''s'!#REF!</definedName>
    <definedName name="A26remlife">#REF!</definedName>
    <definedName name="A26stdlife" localSheetId="1">'Attachment 5.21 - Ausgrid''s'!#REF!</definedName>
    <definedName name="A26stdlife">#REF!</definedName>
    <definedName name="A26taxremlife" localSheetId="1">'Attachment 5.21 - Ausgrid''s'!#REF!</definedName>
    <definedName name="A26taxremlife">#REF!</definedName>
    <definedName name="A26taxstdlife" localSheetId="1">'Attachment 5.21 - Ausgrid''s'!#REF!</definedName>
    <definedName name="A26taxstdlife">#REF!</definedName>
    <definedName name="A26taxvalue" localSheetId="1">'Attachment 5.21 - Ausgrid''s'!#REF!</definedName>
    <definedName name="A26taxvalue">#REF!</definedName>
    <definedName name="A26value" localSheetId="1">'Attachment 5.21 - Ausgrid''s'!#REF!</definedName>
    <definedName name="A26value">#REF!</definedName>
    <definedName name="A26wipvalue" localSheetId="1">'Attachment 5.21 - Ausgrid''s'!#REF!</definedName>
    <definedName name="A26wipvalue">#REF!</definedName>
    <definedName name="A27remlife" localSheetId="1">'Attachment 5.21 - Ausgrid''s'!#REF!</definedName>
    <definedName name="A27remlife">#REF!</definedName>
    <definedName name="A27stdlife" localSheetId="1">'Attachment 5.21 - Ausgrid''s'!#REF!</definedName>
    <definedName name="A27stdlife">#REF!</definedName>
    <definedName name="A27taxremlife" localSheetId="1">'Attachment 5.21 - Ausgrid''s'!#REF!</definedName>
    <definedName name="A27taxremlife">#REF!</definedName>
    <definedName name="A27taxstdlife" localSheetId="1">'Attachment 5.21 - Ausgrid''s'!#REF!</definedName>
    <definedName name="A27taxstdlife">#REF!</definedName>
    <definedName name="A27taxvalue" localSheetId="1">'Attachment 5.21 - Ausgrid''s'!#REF!</definedName>
    <definedName name="A27taxvalue">#REF!</definedName>
    <definedName name="A27value" localSheetId="1">'Attachment 5.21 - Ausgrid''s'!#REF!</definedName>
    <definedName name="A27value">#REF!</definedName>
    <definedName name="A27wipvalue" localSheetId="1">'Attachment 5.21 - Ausgrid''s'!#REF!</definedName>
    <definedName name="A27wipvalue">#REF!</definedName>
    <definedName name="A28remlife" localSheetId="1">'Attachment 5.21 - Ausgrid''s'!#REF!</definedName>
    <definedName name="A28remlife">#REF!</definedName>
    <definedName name="A28stdlife" localSheetId="1">'Attachment 5.21 - Ausgrid''s'!#REF!</definedName>
    <definedName name="A28stdlife">#REF!</definedName>
    <definedName name="A28taxremlife" localSheetId="1">'Attachment 5.21 - Ausgrid''s'!#REF!</definedName>
    <definedName name="A28taxremlife">#REF!</definedName>
    <definedName name="A28taxstdlife" localSheetId="1">'Attachment 5.21 - Ausgrid''s'!#REF!</definedName>
    <definedName name="A28taxstdlife">#REF!</definedName>
    <definedName name="A28taxvalue" localSheetId="1">'Attachment 5.21 - Ausgrid''s'!#REF!</definedName>
    <definedName name="A28taxvalue">#REF!</definedName>
    <definedName name="A28value" localSheetId="1">'Attachment 5.21 - Ausgrid''s'!#REF!</definedName>
    <definedName name="A28value">#REF!</definedName>
    <definedName name="A28wipvalue" localSheetId="1">'Attachment 5.21 - Ausgrid''s'!#REF!</definedName>
    <definedName name="A28wipvalue">#REF!</definedName>
    <definedName name="A29remlife" localSheetId="1">'Attachment 5.21 - Ausgrid''s'!#REF!</definedName>
    <definedName name="A29remlife">#REF!</definedName>
    <definedName name="A29stdlife" localSheetId="1">'Attachment 5.21 - Ausgrid''s'!#REF!</definedName>
    <definedName name="A29stdlife">#REF!</definedName>
    <definedName name="A29taxremlife" localSheetId="1">'Attachment 5.21 - Ausgrid''s'!#REF!</definedName>
    <definedName name="A29taxremlife">#REF!</definedName>
    <definedName name="A29taxstdlife" localSheetId="1">'Attachment 5.21 - Ausgrid''s'!#REF!</definedName>
    <definedName name="A29taxstdlife">#REF!</definedName>
    <definedName name="A29taxvalue" localSheetId="1">'Attachment 5.21 - Ausgrid''s'!#REF!</definedName>
    <definedName name="A29taxvalue">#REF!</definedName>
    <definedName name="A29value" localSheetId="1">'Attachment 5.21 - Ausgrid''s'!#REF!</definedName>
    <definedName name="A29value">#REF!</definedName>
    <definedName name="A29wipvalue" localSheetId="1">'Attachment 5.21 - Ausgrid''s'!#REF!</definedName>
    <definedName name="A29wipvalue">#REF!</definedName>
    <definedName name="A2remlife" localSheetId="1">'Attachment 5.21 - Ausgrid''s'!#REF!</definedName>
    <definedName name="A2remlife">#REF!</definedName>
    <definedName name="A2stdlife" localSheetId="1">'Attachment 5.21 - Ausgrid''s'!#REF!</definedName>
    <definedName name="A2stdlife">#REF!</definedName>
    <definedName name="A2taxremlife" localSheetId="1">'Attachment 5.21 - Ausgrid''s'!#REF!</definedName>
    <definedName name="A2taxremlife">#REF!</definedName>
    <definedName name="A2taxstdlife" localSheetId="1">'Attachment 5.21 - Ausgrid''s'!#REF!</definedName>
    <definedName name="A2taxstdlife">#REF!</definedName>
    <definedName name="A2taxvalue" localSheetId="1">'Attachment 5.21 - Ausgrid''s'!#REF!</definedName>
    <definedName name="A2taxvalue">#REF!</definedName>
    <definedName name="A2value" localSheetId="1">'Attachment 5.21 - Ausgrid''s'!#REF!</definedName>
    <definedName name="A2value">#REF!</definedName>
    <definedName name="A2wipvalue" localSheetId="1">'Attachment 5.21 - Ausgrid''s'!#REF!</definedName>
    <definedName name="A2wipvalue">#REF!</definedName>
    <definedName name="A30remlife" localSheetId="1">'Attachment 5.21 - Ausgrid''s'!#REF!</definedName>
    <definedName name="A30remlife">#REF!</definedName>
    <definedName name="A30stdlife" localSheetId="1">'Attachment 5.21 - Ausgrid''s'!#REF!</definedName>
    <definedName name="A30stdlife">#REF!</definedName>
    <definedName name="A30taxremlife" localSheetId="1">'Attachment 5.21 - Ausgrid''s'!#REF!</definedName>
    <definedName name="A30taxremlife">#REF!</definedName>
    <definedName name="A30taxstdlife" localSheetId="1">'Attachment 5.21 - Ausgrid''s'!#REF!</definedName>
    <definedName name="A30taxstdlife">#REF!</definedName>
    <definedName name="A30taxvalue" localSheetId="1">'Attachment 5.21 - Ausgrid''s'!#REF!</definedName>
    <definedName name="A30taxvalue">#REF!</definedName>
    <definedName name="A30value" localSheetId="1">'Attachment 5.21 - Ausgrid''s'!#REF!</definedName>
    <definedName name="A30value">#REF!</definedName>
    <definedName name="A30wipvalue" localSheetId="1">'Attachment 5.21 - Ausgrid''s'!#REF!</definedName>
    <definedName name="A30wipvalue">#REF!</definedName>
    <definedName name="A3remlife" localSheetId="1">'Attachment 5.21 - Ausgrid''s'!#REF!</definedName>
    <definedName name="A3remlife">#REF!</definedName>
    <definedName name="A3stdlife" localSheetId="1">'Attachment 5.21 - Ausgrid''s'!#REF!</definedName>
    <definedName name="A3stdlife">#REF!</definedName>
    <definedName name="A3taxremlife" localSheetId="1">'Attachment 5.21 - Ausgrid''s'!#REF!</definedName>
    <definedName name="A3taxremlife">#REF!</definedName>
    <definedName name="A3taxstdlife" localSheetId="1">'Attachment 5.21 - Ausgrid''s'!#REF!</definedName>
    <definedName name="A3taxstdlife">#REF!</definedName>
    <definedName name="A3taxvalue" localSheetId="1">'Attachment 5.21 - Ausgrid''s'!#REF!</definedName>
    <definedName name="A3taxvalue">#REF!</definedName>
    <definedName name="A3value" localSheetId="1">'Attachment 5.21 - Ausgrid''s'!#REF!</definedName>
    <definedName name="A3value">#REF!</definedName>
    <definedName name="A3wipvalue" localSheetId="1">'Attachment 5.21 - Ausgrid''s'!#REF!</definedName>
    <definedName name="A3wipvalue">#REF!</definedName>
    <definedName name="A4remlife" localSheetId="1">'Attachment 5.21 - Ausgrid''s'!#REF!</definedName>
    <definedName name="A4remlife">#REF!</definedName>
    <definedName name="A4stdlife" localSheetId="1">'Attachment 5.21 - Ausgrid''s'!#REF!</definedName>
    <definedName name="A4stdlife">#REF!</definedName>
    <definedName name="A4taxremlife" localSheetId="1">'Attachment 5.21 - Ausgrid''s'!#REF!</definedName>
    <definedName name="A4taxremlife">#REF!</definedName>
    <definedName name="A4taxstdlife" localSheetId="1">'Attachment 5.21 - Ausgrid''s'!#REF!</definedName>
    <definedName name="A4taxstdlife">#REF!</definedName>
    <definedName name="A4taxvalue" localSheetId="1">'Attachment 5.21 - Ausgrid''s'!#REF!</definedName>
    <definedName name="A4taxvalue">#REF!</definedName>
    <definedName name="A4value" localSheetId="1">'Attachment 5.21 - Ausgrid''s'!#REF!</definedName>
    <definedName name="A4value">#REF!</definedName>
    <definedName name="A4wipvalue" localSheetId="1">'Attachment 5.21 - Ausgrid''s'!#REF!</definedName>
    <definedName name="A4wipvalue">#REF!</definedName>
    <definedName name="A5remlife" localSheetId="1">'Attachment 5.21 - Ausgrid''s'!#REF!</definedName>
    <definedName name="A5remlife">#REF!</definedName>
    <definedName name="A5stdlife" localSheetId="1">'Attachment 5.21 - Ausgrid''s'!#REF!</definedName>
    <definedName name="A5stdlife">#REF!</definedName>
    <definedName name="A5taxremlife" localSheetId="1">'Attachment 5.21 - Ausgrid''s'!#REF!</definedName>
    <definedName name="A5taxremlife">#REF!</definedName>
    <definedName name="A5taxstdlife" localSheetId="1">'Attachment 5.21 - Ausgrid''s'!#REF!</definedName>
    <definedName name="A5taxstdlife">#REF!</definedName>
    <definedName name="A5taxvalue" localSheetId="1">'Attachment 5.21 - Ausgrid''s'!#REF!</definedName>
    <definedName name="A5taxvalue">#REF!</definedName>
    <definedName name="A5value" localSheetId="1">'Attachment 5.21 - Ausgrid''s'!#REF!</definedName>
    <definedName name="A5value">#REF!</definedName>
    <definedName name="A5wipvalue" localSheetId="1">'Attachment 5.21 - Ausgrid''s'!#REF!</definedName>
    <definedName name="A5wipvalue">#REF!</definedName>
    <definedName name="A6remlife" localSheetId="1">'Attachment 5.21 - Ausgrid''s'!#REF!</definedName>
    <definedName name="A6remlife">#REF!</definedName>
    <definedName name="A6stdlife" localSheetId="1">'Attachment 5.21 - Ausgrid''s'!#REF!</definedName>
    <definedName name="A6stdlife">#REF!</definedName>
    <definedName name="A6taxremlife" localSheetId="1">'Attachment 5.21 - Ausgrid''s'!#REF!</definedName>
    <definedName name="A6taxremlife">#REF!</definedName>
    <definedName name="A6taxstdlife" localSheetId="1">'Attachment 5.21 - Ausgrid''s'!#REF!</definedName>
    <definedName name="A6taxstdlife">#REF!</definedName>
    <definedName name="A6taxvalue" localSheetId="1">'Attachment 5.21 - Ausgrid''s'!#REF!</definedName>
    <definedName name="A6taxvalue">#REF!</definedName>
    <definedName name="A6value" localSheetId="1">'Attachment 5.21 - Ausgrid''s'!#REF!</definedName>
    <definedName name="A6value">#REF!</definedName>
    <definedName name="A6wipvalue" localSheetId="1">'Attachment 5.21 - Ausgrid''s'!#REF!</definedName>
    <definedName name="A6wipvalue">#REF!</definedName>
    <definedName name="A7remlife" localSheetId="1">'Attachment 5.21 - Ausgrid''s'!#REF!</definedName>
    <definedName name="A7remlife">#REF!</definedName>
    <definedName name="A7stdlife" localSheetId="1">'Attachment 5.21 - Ausgrid''s'!#REF!</definedName>
    <definedName name="A7stdlife">#REF!</definedName>
    <definedName name="A7taxremlife" localSheetId="1">'Attachment 5.21 - Ausgrid''s'!#REF!</definedName>
    <definedName name="A7taxremlife">#REF!</definedName>
    <definedName name="A7taxstdlife" localSheetId="1">'Attachment 5.21 - Ausgrid''s'!#REF!</definedName>
    <definedName name="A7taxstdlife">#REF!</definedName>
    <definedName name="A7taxvalue" localSheetId="1">'Attachment 5.21 - Ausgrid''s'!#REF!</definedName>
    <definedName name="A7taxvalue">#REF!</definedName>
    <definedName name="A7value" localSheetId="1">'Attachment 5.21 - Ausgrid''s'!#REF!</definedName>
    <definedName name="A7value">#REF!</definedName>
    <definedName name="A7wipvalue" localSheetId="1">'Attachment 5.21 - Ausgrid''s'!#REF!</definedName>
    <definedName name="A7wipvalue">#REF!</definedName>
    <definedName name="A8remlife" localSheetId="1">'Attachment 5.21 - Ausgrid''s'!#REF!</definedName>
    <definedName name="A8remlife">#REF!</definedName>
    <definedName name="A8stdlife" localSheetId="1">'Attachment 5.21 - Ausgrid''s'!#REF!</definedName>
    <definedName name="A8stdlife">#REF!</definedName>
    <definedName name="A8taxremlife" localSheetId="1">'Attachment 5.21 - Ausgrid''s'!#REF!</definedName>
    <definedName name="A8taxremlife">#REF!</definedName>
    <definedName name="A8taxstdlife" localSheetId="1">'Attachment 5.21 - Ausgrid''s'!#REF!</definedName>
    <definedName name="A8taxstdlife">#REF!</definedName>
    <definedName name="A8taxvalue" localSheetId="1">'Attachment 5.21 - Ausgrid''s'!#REF!</definedName>
    <definedName name="A8taxvalue">#REF!</definedName>
    <definedName name="A8value" localSheetId="1">'Attachment 5.21 - Ausgrid''s'!#REF!</definedName>
    <definedName name="A8value">#REF!</definedName>
    <definedName name="A8wipvalue" localSheetId="1">'Attachment 5.21 - Ausgrid''s'!#REF!</definedName>
    <definedName name="A8wipvalue">#REF!</definedName>
    <definedName name="A9remlife" localSheetId="1">'Attachment 5.21 - Ausgrid''s'!#REF!</definedName>
    <definedName name="A9remlife">#REF!</definedName>
    <definedName name="A9stdlife" localSheetId="1">'Attachment 5.21 - Ausgrid''s'!#REF!</definedName>
    <definedName name="A9stdlife">#REF!</definedName>
    <definedName name="A9taxremlife" localSheetId="1">'Attachment 5.21 - Ausgrid''s'!#REF!</definedName>
    <definedName name="A9taxremlife">#REF!</definedName>
    <definedName name="A9taxstdlife" localSheetId="1">'Attachment 5.21 - Ausgrid''s'!#REF!</definedName>
    <definedName name="A9taxstdlife">#REF!</definedName>
    <definedName name="A9taxvalue" localSheetId="1">'Attachment 5.21 - Ausgrid''s'!#REF!</definedName>
    <definedName name="A9taxvalue">#REF!</definedName>
    <definedName name="A9value" localSheetId="1">'Attachment 5.21 - Ausgrid''s'!#REF!</definedName>
    <definedName name="A9value">#REF!</definedName>
    <definedName name="A9wipvalue" localSheetId="1">'Attachment 5.21 - Ausgrid''s'!#REF!</definedName>
    <definedName name="A9wipvalue">#REF!</definedName>
    <definedName name="Asset1" localSheetId="1">'Attachment 5.21 - Ausgrid''s'!#REF!</definedName>
    <definedName name="Asset1">#REF!</definedName>
    <definedName name="Asset10" localSheetId="1">'Attachment 5.21 - Ausgrid''s'!#REF!</definedName>
    <definedName name="Asset10">#REF!</definedName>
    <definedName name="Asset11" localSheetId="1">'Attachment 5.21 - Ausgrid''s'!#REF!</definedName>
    <definedName name="Asset11">#REF!</definedName>
    <definedName name="Asset12" localSheetId="1">'Attachment 5.21 - Ausgrid''s'!#REF!</definedName>
    <definedName name="Asset12">#REF!</definedName>
    <definedName name="Asset13" localSheetId="1">'Attachment 5.21 - Ausgrid''s'!#REF!</definedName>
    <definedName name="Asset13">#REF!</definedName>
    <definedName name="Asset14" localSheetId="1">'Attachment 5.21 - Ausgrid''s'!#REF!</definedName>
    <definedName name="Asset14">#REF!</definedName>
    <definedName name="Asset15" localSheetId="1">'Attachment 5.21 - Ausgrid''s'!#REF!</definedName>
    <definedName name="Asset15">#REF!</definedName>
    <definedName name="Asset16" localSheetId="1">'Attachment 5.21 - Ausgrid''s'!#REF!</definedName>
    <definedName name="Asset16">#REF!</definedName>
    <definedName name="Asset17" localSheetId="1">'Attachment 5.21 - Ausgrid''s'!#REF!</definedName>
    <definedName name="Asset17">#REF!</definedName>
    <definedName name="Asset18" localSheetId="1">'Attachment 5.21 - Ausgrid''s'!#REF!</definedName>
    <definedName name="Asset18">#REF!</definedName>
    <definedName name="Asset19" localSheetId="1">'Attachment 5.21 - Ausgrid''s'!#REF!</definedName>
    <definedName name="Asset19">#REF!</definedName>
    <definedName name="Asset2" localSheetId="1">'Attachment 5.21 - Ausgrid''s'!#REF!</definedName>
    <definedName name="Asset2">#REF!</definedName>
    <definedName name="Asset20" localSheetId="1">'Attachment 5.21 - Ausgrid''s'!#REF!</definedName>
    <definedName name="Asset20">#REF!</definedName>
    <definedName name="Asset21" localSheetId="1">'Attachment 5.21 - Ausgrid''s'!#REF!</definedName>
    <definedName name="Asset21">#REF!</definedName>
    <definedName name="Asset22" localSheetId="1">'Attachment 5.21 - Ausgrid''s'!#REF!</definedName>
    <definedName name="Asset22">#REF!</definedName>
    <definedName name="Asset23" localSheetId="1">'Attachment 5.21 - Ausgrid''s'!#REF!</definedName>
    <definedName name="Asset23">#REF!</definedName>
    <definedName name="Asset24" localSheetId="1">'Attachment 5.21 - Ausgrid''s'!#REF!</definedName>
    <definedName name="Asset24">#REF!</definedName>
    <definedName name="Asset25" localSheetId="1">'Attachment 5.21 - Ausgrid''s'!#REF!</definedName>
    <definedName name="Asset25">#REF!</definedName>
    <definedName name="Asset26" localSheetId="1">'Attachment 5.21 - Ausgrid''s'!#REF!</definedName>
    <definedName name="Asset26">#REF!</definedName>
    <definedName name="Asset27" localSheetId="1">'Attachment 5.21 - Ausgrid''s'!#REF!</definedName>
    <definedName name="Asset27">#REF!</definedName>
    <definedName name="Asset28" localSheetId="1">'Attachment 5.21 - Ausgrid''s'!#REF!</definedName>
    <definedName name="Asset28">#REF!</definedName>
    <definedName name="Asset29" localSheetId="1">'Attachment 5.21 - Ausgrid''s'!#REF!</definedName>
    <definedName name="Asset29">#REF!</definedName>
    <definedName name="Asset3" localSheetId="1">'Attachment 5.21 - Ausgrid''s'!#REF!</definedName>
    <definedName name="Asset3">#REF!</definedName>
    <definedName name="Asset30" localSheetId="1">'Attachment 5.21 - Ausgrid''s'!#REF!</definedName>
    <definedName name="Asset30">#REF!</definedName>
    <definedName name="Asset4" localSheetId="1">'Attachment 5.21 - Ausgrid''s'!#REF!</definedName>
    <definedName name="Asset4">#REF!</definedName>
    <definedName name="Asset5" localSheetId="1">'Attachment 5.21 - Ausgrid''s'!#REF!</definedName>
    <definedName name="Asset5">#REF!</definedName>
    <definedName name="Asset6" localSheetId="1">'Attachment 5.21 - Ausgrid''s'!#REF!</definedName>
    <definedName name="Asset6">#REF!</definedName>
    <definedName name="Asset7" localSheetId="1">'Attachment 5.21 - Ausgrid''s'!#REF!</definedName>
    <definedName name="Asset7">#REF!</definedName>
    <definedName name="Asset8" localSheetId="1">'Attachment 5.21 - Ausgrid''s'!#REF!</definedName>
    <definedName name="Asset8">#REF!</definedName>
    <definedName name="Asset9" localSheetId="1">'Attachment 5.21 - Ausgrid''s'!#REF!</definedName>
    <definedName name="Asset9">#REF!</definedName>
    <definedName name="bb" localSheetId="1">'Attachment 5.21 - Ausgrid''s'!#REF!</definedName>
    <definedName name="bb">#REF!</definedName>
    <definedName name="Be" localSheetId="1">'Attachment 5.21 - Ausgrid''s'!#REF!</definedName>
    <definedName name="Be">#REF!</definedName>
    <definedName name="CalculatedEffectiveTaxRateForEquity">#REF!</definedName>
    <definedName name="Dr" localSheetId="1">'Attachment 5.21 - Ausgrid''s'!#REF!</definedName>
    <definedName name="Dr">#REF!</definedName>
    <definedName name="Drp" localSheetId="1">'Attachment 5.21 - Ausgrid''s'!#REF!</definedName>
    <definedName name="Drp">#REF!</definedName>
    <definedName name="Drpc">[1]Input!$G$269</definedName>
    <definedName name="DRPcost">#REF!</definedName>
    <definedName name="Drpt">[1]Input!$G$270</definedName>
    <definedName name="DRPTU">#REF!</definedName>
    <definedName name="Dv" localSheetId="1">'Attachment 5.21 - Ausgrid''s'!#REF!</definedName>
    <definedName name="Dv">#REF!</definedName>
    <definedName name="EffectiveTaxRateForEquity">#REF!</definedName>
    <definedName name="f" localSheetId="1">'Attachment 5.21 - Ausgrid''s'!#REF!</definedName>
    <definedName name="f">#REF!</definedName>
    <definedName name="g" localSheetId="1">'Attachment 5.21 - Ausgrid''s'!#REF!</definedName>
    <definedName name="g">#REF!</definedName>
    <definedName name="Mrp" localSheetId="1">'Attachment 5.21 - Ausgrid''s'!#REF!</definedName>
    <definedName name="Mrp">#REF!</definedName>
    <definedName name="NPV_Difference_PriceCap">#REF!</definedName>
    <definedName name="NPV_Difference_RevenueCap">#REF!</definedName>
    <definedName name="NPV_Difference_RevenueYield">#REF!</definedName>
    <definedName name="P_0">#REF!</definedName>
    <definedName name="P_0_RevenueCap">#REF!</definedName>
    <definedName name="P_0_RevenueYield">#REF!</definedName>
    <definedName name="Payout_ratio">#REF!</definedName>
    <definedName name="Pr">[1]Input!$G$267</definedName>
    <definedName name="RAB" localSheetId="1">'Attachment 5.21 - Ausgrid''s'!#REF!</definedName>
    <definedName name="RAB">#REF!</definedName>
    <definedName name="Rf" localSheetId="1">'Attachment 5.21 - Ausgrid''s'!#REF!</definedName>
    <definedName name="Rf">#REF!</definedName>
    <definedName name="rrf" localSheetId="1">'Attachment 5.21 - Ausgrid''s'!#REF!</definedName>
    <definedName name="rrf">#REF!</definedName>
    <definedName name="rvanilla">#REF!</definedName>
    <definedName name="Seo">[1]Input!$G$268</definedName>
    <definedName name="SEOcost">#REF!</definedName>
    <definedName name="Td">#REF!</definedName>
    <definedName name="Te">#REF!</definedName>
    <definedName name="vanilla">#REF!</definedName>
    <definedName name="x_1">#REF!</definedName>
    <definedName name="X_2">#REF!</definedName>
    <definedName name="X_3">#REF!</definedName>
    <definedName name="X_4">#REF!</definedName>
  </definedNames>
  <calcPr calcId="125725"/>
</workbook>
</file>

<file path=xl/calcChain.xml><?xml version="1.0" encoding="utf-8"?>
<calcChain xmlns="http://schemas.openxmlformats.org/spreadsheetml/2006/main">
  <c r="P82" i="3"/>
  <c r="O82"/>
  <c r="N82"/>
  <c r="M82"/>
  <c r="L82"/>
  <c r="K82"/>
  <c r="P81"/>
  <c r="O81"/>
  <c r="N81"/>
  <c r="M81"/>
  <c r="L81"/>
  <c r="K81"/>
  <c r="P80"/>
  <c r="O80"/>
  <c r="N80"/>
  <c r="M80"/>
  <c r="L80"/>
  <c r="K80"/>
  <c r="K79"/>
  <c r="J79"/>
  <c r="I79"/>
  <c r="H79"/>
  <c r="G79"/>
  <c r="F79"/>
  <c r="K78"/>
  <c r="J78"/>
  <c r="I78"/>
  <c r="H78"/>
  <c r="G78"/>
  <c r="F78"/>
  <c r="K77"/>
  <c r="J77"/>
  <c r="I77"/>
  <c r="H77"/>
  <c r="G77"/>
  <c r="F77"/>
  <c r="P75"/>
  <c r="O75"/>
  <c r="N75"/>
  <c r="M75"/>
  <c r="L75"/>
  <c r="K75"/>
  <c r="P74"/>
  <c r="O74"/>
  <c r="N74"/>
  <c r="M74"/>
  <c r="L74"/>
  <c r="K74"/>
  <c r="P73"/>
  <c r="O73"/>
  <c r="N73"/>
  <c r="M73"/>
  <c r="L73"/>
  <c r="K73"/>
  <c r="K72"/>
  <c r="J72"/>
  <c r="I72"/>
  <c r="H72"/>
  <c r="G72"/>
  <c r="F72"/>
  <c r="K71"/>
  <c r="J71"/>
  <c r="I71"/>
  <c r="H71"/>
  <c r="G71"/>
  <c r="F71"/>
  <c r="K70"/>
  <c r="J70"/>
  <c r="I70"/>
  <c r="H70"/>
  <c r="G70"/>
  <c r="F70"/>
  <c r="AB57"/>
  <c r="AA57"/>
  <c r="Z57"/>
  <c r="Y57"/>
  <c r="X57"/>
  <c r="W57"/>
  <c r="V57"/>
  <c r="AB25"/>
  <c r="AA25"/>
  <c r="Z25"/>
  <c r="Y25"/>
  <c r="X25"/>
  <c r="W25"/>
  <c r="V25"/>
  <c r="V3"/>
  <c r="W3" s="1"/>
  <c r="X3" s="1"/>
  <c r="Y3" s="1"/>
  <c r="Z3" s="1"/>
</calcChain>
</file>

<file path=xl/comments1.xml><?xml version="1.0" encoding="utf-8"?>
<comments xmlns="http://schemas.openxmlformats.org/spreadsheetml/2006/main">
  <authors>
    <author>kyap</author>
    <author>Iftekhar Omar</author>
  </authors>
  <commentList>
    <comment ref="E2" authorId="0">
      <text>
        <r>
          <rPr>
            <sz val="8"/>
            <color indexed="81"/>
            <rFont val="Tahoma"/>
            <family val="2"/>
          </rPr>
          <t>Exclude half year rate of return. Inputs are assumed to be in end of year terms.</t>
        </r>
      </text>
    </comment>
    <comment ref="E29" authorId="0">
      <text>
        <r>
          <rPr>
            <sz val="8"/>
            <color indexed="81"/>
            <rFont val="Tahoma"/>
            <family val="2"/>
          </rPr>
          <t>Exclude half year rate of return. Inputs are assumed to be in end of year terms.</t>
        </r>
      </text>
    </comment>
    <comment ref="Q51" authorId="1">
      <text>
        <r>
          <rPr>
            <b/>
            <sz val="8"/>
            <color indexed="81"/>
            <rFont val="Tahoma"/>
            <family val="2"/>
          </rPr>
          <t>Iftekhar Omar:</t>
        </r>
        <r>
          <rPr>
            <sz val="8"/>
            <color indexed="81"/>
            <rFont val="Tahoma"/>
            <family val="2"/>
          </rPr>
          <t xml:space="preserve">
Needs to be updated based on capex used</t>
        </r>
      </text>
    </comment>
    <comment ref="Q57" authorId="1">
      <text>
        <r>
          <rPr>
            <b/>
            <sz val="8"/>
            <color indexed="81"/>
            <rFont val="Tahoma"/>
            <family val="2"/>
          </rPr>
          <t>Iftekhar Omar:</t>
        </r>
        <r>
          <rPr>
            <sz val="8"/>
            <color indexed="81"/>
            <rFont val="Tahoma"/>
            <family val="2"/>
          </rPr>
          <t xml:space="preserve">
Equity raising costs included in first year capex</t>
        </r>
      </text>
    </comment>
  </commentList>
</comments>
</file>

<file path=xl/sharedStrings.xml><?xml version="1.0" encoding="utf-8"?>
<sst xmlns="http://schemas.openxmlformats.org/spreadsheetml/2006/main" count="151" uniqueCount="93">
  <si>
    <t>Year</t>
  </si>
  <si>
    <t>Total</t>
  </si>
  <si>
    <t>2014-15</t>
  </si>
  <si>
    <t>2013-14</t>
  </si>
  <si>
    <t>Equity raising costs</t>
  </si>
  <si>
    <t>2015-16</t>
  </si>
  <si>
    <t>2016-17</t>
  </si>
  <si>
    <t>2017-18</t>
  </si>
  <si>
    <t>2018-19</t>
  </si>
  <si>
    <t>s</t>
  </si>
  <si>
    <t>CPI (2013-14 = 100)</t>
  </si>
  <si>
    <t>Sub-transmission lines and cables</t>
  </si>
  <si>
    <t>Cable tunnel (dx)</t>
  </si>
  <si>
    <t>Distribution lines and cables</t>
  </si>
  <si>
    <t>Substations</t>
  </si>
  <si>
    <t>Transformers</t>
  </si>
  <si>
    <t>Low Voltage Lines and Cables</t>
  </si>
  <si>
    <t>Customer Metering and Load Control</t>
  </si>
  <si>
    <t>Customer Metering (digital)</t>
  </si>
  <si>
    <t>Communications (digital) - dx</t>
  </si>
  <si>
    <t>Total Communications</t>
  </si>
  <si>
    <t>System IT (dx)</t>
  </si>
  <si>
    <t>Ancillary substation equipment (dx)</t>
  </si>
  <si>
    <t>Land and Easements</t>
  </si>
  <si>
    <t>Emergency Spares (Major Plant, Excludes Inventory)</t>
  </si>
  <si>
    <t>Furniture, fittings, plant and equipment</t>
  </si>
  <si>
    <t>Land (non-system)</t>
  </si>
  <si>
    <t>Other non system assets</t>
  </si>
  <si>
    <t>IT systems</t>
  </si>
  <si>
    <t>Motor vehicles</t>
  </si>
  <si>
    <t>Buildings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</si>
  <si>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</si>
  <si>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</si>
  <si>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</si>
  <si>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</si>
  <si>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</si>
  <si>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</si>
  <si>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</si>
  <si>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</si>
  <si>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</si>
  <si>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Distribution asset classes</t>
  </si>
  <si>
    <t>Transmission asset classes</t>
  </si>
  <si>
    <t>Source: Attachment PTRM for Transmission</t>
  </si>
  <si>
    <t>Source: Attachment PTRM for Distribution</t>
  </si>
  <si>
    <t>Source: Attachment RFM for Distribution</t>
  </si>
  <si>
    <t xml:space="preserve">Source: Attachment RFM for Transmission </t>
  </si>
  <si>
    <t>Source: AER determination RFM distribution in 2009</t>
  </si>
  <si>
    <t>Source: AER determination RFM transmission in 2009</t>
  </si>
  <si>
    <t>CPI</t>
  </si>
  <si>
    <t>Sub-transmission lines</t>
  </si>
  <si>
    <t>Cable tunnel</t>
  </si>
  <si>
    <t>Distribution lines</t>
  </si>
  <si>
    <t>Emergency Spares</t>
  </si>
  <si>
    <t>Communications</t>
  </si>
  <si>
    <t>Dx RFM 0409</t>
  </si>
  <si>
    <t>Dx RFM 0914</t>
  </si>
  <si>
    <t>Asset Names for 0409 RFM</t>
  </si>
  <si>
    <t>Tx RFM 0409</t>
  </si>
  <si>
    <t>Tx RFM 0914</t>
  </si>
  <si>
    <t>Transmission &amp; Zone land &amp; easements</t>
  </si>
  <si>
    <t>Transmission buildings 132/66kV</t>
  </si>
  <si>
    <t>Zone buildings 132/66kV</t>
  </si>
  <si>
    <t>Transmission transformers 132/66kV</t>
  </si>
  <si>
    <t>Zone transformers 132/66kV</t>
  </si>
  <si>
    <t>Transmission substation equip 132/66kV</t>
  </si>
  <si>
    <t>Zone substation equip 132/66kV</t>
  </si>
  <si>
    <t>Transmission &amp; Zone emergency spares</t>
  </si>
  <si>
    <t>Ancillary substation equipment (tx)</t>
  </si>
  <si>
    <t>132kV tower lines</t>
  </si>
  <si>
    <t>132kV concrete &amp; steel pole lines</t>
  </si>
  <si>
    <t>132kV wood pole lines</t>
  </si>
  <si>
    <t>132kV feeders underground</t>
  </si>
  <si>
    <t>Cable tunnel (tx)</t>
  </si>
  <si>
    <t>Network control &amp; com systems</t>
  </si>
  <si>
    <t>Communications (digital) - tx</t>
  </si>
  <si>
    <t>System IT (tx)</t>
  </si>
  <si>
    <t>66kV concrete &amp; steel pole lines</t>
  </si>
  <si>
    <t>66kV wood lines</t>
  </si>
  <si>
    <t>Network &amp; other non system assets</t>
  </si>
  <si>
    <t>Forecast Capital Expenditure – As Incurred ($m Real 2013-14)</t>
  </si>
  <si>
    <t>One Year Lag - Escalation Factor</t>
  </si>
  <si>
    <t>66kV concrete &amp; steel pole lines (04-09 RFM only)</t>
  </si>
  <si>
    <t>66kV wood lines  (04-09 RFM only)</t>
  </si>
  <si>
    <t>CPI ADJUSTMENT</t>
  </si>
  <si>
    <t>NOTES</t>
  </si>
  <si>
    <t>2) Numbers are net of capital contributions and disposals (Net Capex as per the PTRM/RFMs)</t>
  </si>
  <si>
    <t>1) All numbers are in Real 2013/14 dollars, escalated using the CPI figures below</t>
  </si>
  <si>
    <t>3) Capex is for Standard Control Services only. Type 5/6 metering capex for FY2015-FY2019 is within Alternative Control Services as per Stage 1 F&amp;A classifications</t>
  </si>
  <si>
    <t>4) Actual figures are presented for FY2005 to FY2013. Figures for FY2014 to FY2019 are forecast figures</t>
  </si>
  <si>
    <t xml:space="preserve">5) For clarity Ausgrid has not identified any capex that should be separately identified in relation to:(i) margins paid or expected to be paid by the Distribution Network Service Provider in circumstances where those margins are referable to arrangements that do not reflect arm's length terms; and
(ii) expenditure that should have been treated as operating expenditure in accordance with the policy submitted under paragraph 6.1.1 (8) for that regulatory year. </t>
  </si>
  <si>
    <t>This is Attachment 5.21 to Ausgrid's substantive regulatory proposal for the period 2014-19.</t>
  </si>
  <si>
    <t>It has been prepared in compliance with Schedule 6.1.1(1)(i) and (ii) of the National Electricity Rules.</t>
  </si>
  <si>
    <t>It identifies Ausgrid's proposed forecast opex by asset classes.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</si>
</sst>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0.0%"/>
    <numFmt numFmtId="166" formatCode="0.000"/>
    <numFmt numFmtId="167" formatCode="_(* #,##0.0_);_(* \(#,##0.0\);_(* &quot;-&quot;?_);_(@_)"/>
    <numFmt numFmtId="168" formatCode="_(* #,##0_);_(* \(#,##0\);_(* &quot;-&quot;?_);_(@_)"/>
  </numFmts>
  <fonts count="3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b/>
      <sz val="18"/>
      <color indexed="56"/>
      <name val="Cambria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9" tint="0.59999389629810485"/>
      <name val="Arial"/>
      <family val="2"/>
    </font>
    <font>
      <sz val="10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9" borderId="0" applyNumberFormat="0" applyBorder="0" applyAlignment="0" applyProtection="0"/>
    <xf numFmtId="0" fontId="14" fillId="22" borderId="0" applyNumberFormat="0" applyBorder="0" applyAlignment="0" applyProtection="0"/>
    <xf numFmtId="0" fontId="15" fillId="4" borderId="0" applyNumberFormat="0" applyBorder="0" applyAlignment="0" applyProtection="0"/>
    <xf numFmtId="164" fontId="3" fillId="23" borderId="0" applyNumberFormat="0" applyFont="0" applyBorder="0" applyAlignment="0">
      <alignment horizontal="right"/>
    </xf>
    <xf numFmtId="0" fontId="16" fillId="14" borderId="1" applyNumberFormat="0" applyAlignment="0" applyProtection="0"/>
    <xf numFmtId="0" fontId="17" fillId="24" borderId="2" applyNumberFormat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1" fontId="10" fillId="23" borderId="0" applyFont="0" applyBorder="0" applyAlignment="0"/>
    <xf numFmtId="165" fontId="10" fillId="23" borderId="0" applyFont="0" applyBorder="0" applyAlignment="0"/>
    <xf numFmtId="167" fontId="3" fillId="25" borderId="0" applyFont="0" applyBorder="0">
      <alignment horizontal="right"/>
    </xf>
    <xf numFmtId="0" fontId="23" fillId="3" borderId="1" applyNumberFormat="0" applyAlignment="0" applyProtection="0"/>
    <xf numFmtId="164" fontId="1" fillId="26" borderId="0" applyFont="0" applyBorder="0" applyAlignment="0">
      <alignment horizontal="right"/>
      <protection locked="0"/>
    </xf>
    <xf numFmtId="164" fontId="3" fillId="26" borderId="0" applyFont="0" applyBorder="0" applyAlignment="0">
      <alignment horizontal="right"/>
      <protection locked="0"/>
    </xf>
    <xf numFmtId="164" fontId="29" fillId="26" borderId="0" applyFont="0" applyBorder="0" applyAlignment="0">
      <alignment horizontal="right"/>
      <protection locked="0"/>
    </xf>
    <xf numFmtId="10" fontId="3" fillId="27" borderId="0" applyFont="0" applyBorder="0">
      <alignment horizontal="right"/>
      <protection locked="0"/>
    </xf>
    <xf numFmtId="164" fontId="3" fillId="27" borderId="0" applyFont="0" applyBorder="0" applyAlignment="0">
      <alignment horizontal="right"/>
      <protection locked="0"/>
    </xf>
    <xf numFmtId="3" fontId="3" fillId="28" borderId="0" applyFont="0" applyBorder="0">
      <protection locked="0"/>
    </xf>
    <xf numFmtId="10" fontId="10" fillId="28" borderId="0" applyBorder="0" applyAlignment="0">
      <protection locked="0"/>
    </xf>
    <xf numFmtId="168" fontId="3" fillId="29" borderId="0" applyFont="0" applyBorder="0">
      <alignment horizontal="right"/>
      <protection locked="0"/>
    </xf>
    <xf numFmtId="10" fontId="2" fillId="29" borderId="0" applyFont="0" applyBorder="0" applyAlignment="0">
      <alignment horizontal="left"/>
      <protection locked="0"/>
    </xf>
    <xf numFmtId="164" fontId="1" fillId="25" borderId="0" applyFont="0" applyBorder="0">
      <alignment horizontal="right"/>
      <protection locked="0"/>
    </xf>
    <xf numFmtId="164" fontId="3" fillId="25" borderId="0" applyFont="0" applyBorder="0">
      <alignment horizontal="right"/>
      <protection locked="0"/>
    </xf>
    <xf numFmtId="164" fontId="29" fillId="25" borderId="0" applyFont="0" applyBorder="0">
      <alignment horizontal="right"/>
      <protection locked="0"/>
    </xf>
    <xf numFmtId="9" fontId="2" fillId="25" borderId="0" applyFont="0" applyBorder="0">
      <alignment horizontal="right"/>
      <protection locked="0"/>
    </xf>
    <xf numFmtId="165" fontId="11" fillId="30" borderId="0" applyBorder="0" applyAlignment="0"/>
    <xf numFmtId="0" fontId="24" fillId="0" borderId="6" applyNumberFormat="0" applyFill="0" applyAlignment="0" applyProtection="0"/>
    <xf numFmtId="167" fontId="10" fillId="23" borderId="7" applyFont="0" applyBorder="0" applyAlignment="0"/>
    <xf numFmtId="165" fontId="6" fillId="23" borderId="0" applyFont="0" applyBorder="0" applyAlignment="0"/>
    <xf numFmtId="0" fontId="25" fillId="12" borderId="0" applyNumberFormat="0" applyBorder="0" applyAlignment="0" applyProtection="0"/>
    <xf numFmtId="0" fontId="3" fillId="0" borderId="0"/>
    <xf numFmtId="0" fontId="12" fillId="0" borderId="0"/>
    <xf numFmtId="0" fontId="3" fillId="0" borderId="0"/>
    <xf numFmtId="0" fontId="3" fillId="5" borderId="8" applyNumberFormat="0" applyFont="0" applyAlignment="0" applyProtection="0"/>
    <xf numFmtId="0" fontId="26" fillId="14" borderId="9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3" fillId="0" borderId="0" applyFill="0">
      <alignment horizontal="left" indent="3"/>
    </xf>
    <xf numFmtId="0" fontId="8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0" fontId="1" fillId="0" borderId="0" xfId="69" applyNumberFormat="1"/>
    <xf numFmtId="0" fontId="0" fillId="31" borderId="0" xfId="0" applyFill="1" applyBorder="1" applyAlignment="1">
      <alignment wrapText="1"/>
    </xf>
    <xf numFmtId="0" fontId="0" fillId="31" borderId="0" xfId="0" applyFill="1"/>
    <xf numFmtId="0" fontId="0" fillId="31" borderId="0" xfId="0" applyFill="1" applyBorder="1"/>
    <xf numFmtId="0" fontId="3" fillId="31" borderId="0" xfId="0" applyFont="1" applyFill="1" applyBorder="1" applyAlignment="1">
      <alignment horizontal="left" vertical="center"/>
    </xf>
    <xf numFmtId="43" fontId="0" fillId="31" borderId="0" xfId="0" applyNumberFormat="1" applyFill="1"/>
    <xf numFmtId="0" fontId="2" fillId="31" borderId="0" xfId="0" applyFont="1" applyFill="1" applyBorder="1" applyAlignment="1">
      <alignment vertical="center"/>
    </xf>
    <xf numFmtId="0" fontId="3" fillId="0" borderId="0" xfId="0" applyFont="1"/>
    <xf numFmtId="43" fontId="3" fillId="32" borderId="0" xfId="29" applyNumberFormat="1" applyFont="1" applyFill="1" applyBorder="1" applyAlignment="1">
      <alignment horizontal="right" vertical="center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3" fillId="31" borderId="0" xfId="0" applyFont="1" applyFill="1" applyBorder="1"/>
    <xf numFmtId="0" fontId="2" fillId="33" borderId="11" xfId="0" applyFont="1" applyFill="1" applyBorder="1" applyAlignment="1">
      <alignment vertical="center"/>
    </xf>
    <xf numFmtId="0" fontId="2" fillId="31" borderId="12" xfId="0" quotePrefix="1" applyFont="1" applyFill="1" applyBorder="1" applyAlignment="1">
      <alignment horizontal="right" vertical="center"/>
    </xf>
    <xf numFmtId="43" fontId="3" fillId="32" borderId="13" xfId="29" applyNumberFormat="1" applyFont="1" applyFill="1" applyBorder="1" applyAlignment="1">
      <alignment horizontal="right" vertical="center"/>
    </xf>
    <xf numFmtId="43" fontId="3" fillId="34" borderId="14" xfId="29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3" fillId="33" borderId="11" xfId="0" applyFont="1" applyFill="1" applyBorder="1" applyAlignment="1">
      <alignment vertical="center"/>
    </xf>
    <xf numFmtId="3" fontId="2" fillId="0" borderId="0" xfId="0" applyNumberFormat="1" applyFont="1" applyBorder="1"/>
    <xf numFmtId="165" fontId="0" fillId="0" borderId="0" xfId="69" applyNumberFormat="1" applyFont="1" applyAlignment="1">
      <alignment horizontal="center"/>
    </xf>
    <xf numFmtId="0" fontId="3" fillId="33" borderId="11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35" borderId="0" xfId="0" applyFill="1" applyBorder="1"/>
    <xf numFmtId="0" fontId="3" fillId="35" borderId="0" xfId="0" applyFont="1" applyFill="1" applyBorder="1"/>
    <xf numFmtId="0" fontId="0" fillId="35" borderId="0" xfId="0" applyFill="1"/>
    <xf numFmtId="0" fontId="4" fillId="35" borderId="0" xfId="0" applyFont="1" applyFill="1" applyBorder="1" applyAlignment="1">
      <alignment horizontal="center" vertical="center"/>
    </xf>
    <xf numFmtId="0" fontId="0" fillId="35" borderId="0" xfId="0" applyFill="1" applyBorder="1" applyAlignment="1"/>
    <xf numFmtId="0" fontId="0" fillId="35" borderId="0" xfId="0" applyFill="1" applyBorder="1" applyAlignment="1">
      <alignment wrapText="1"/>
    </xf>
    <xf numFmtId="0" fontId="32" fillId="35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35" borderId="0" xfId="0" applyFont="1" applyFill="1" applyBorder="1" applyAlignment="1">
      <alignment horizontal="center" vertical="center"/>
    </xf>
    <xf numFmtId="43" fontId="2" fillId="34" borderId="14" xfId="29" applyNumberFormat="1" applyFont="1" applyFill="1" applyBorder="1" applyAlignment="1">
      <alignment horizontal="right" vertical="center"/>
    </xf>
    <xf numFmtId="10" fontId="0" fillId="0" borderId="0" xfId="69" applyNumberFormat="1" applyFont="1"/>
    <xf numFmtId="166" fontId="0" fillId="0" borderId="0" xfId="0" applyNumberFormat="1"/>
    <xf numFmtId="166" fontId="2" fillId="36" borderId="0" xfId="0" applyNumberFormat="1" applyFont="1" applyFill="1"/>
    <xf numFmtId="0" fontId="31" fillId="0" borderId="0" xfId="0" applyFont="1" applyBorder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34" fillId="0" borderId="0" xfId="0" applyFont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1" borderId="0" xfId="0" applyFont="1" applyFill="1" applyBorder="1" applyAlignment="1">
      <alignment horizontal="left" vertical="center"/>
    </xf>
    <xf numFmtId="0" fontId="3" fillId="31" borderId="15" xfId="0" applyFont="1" applyFill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43" fontId="3" fillId="37" borderId="14" xfId="29" applyNumberFormat="1" applyFont="1" applyFill="1" applyBorder="1" applyAlignment="1">
      <alignment horizontal="right" vertical="center"/>
    </xf>
    <xf numFmtId="43" fontId="2" fillId="37" borderId="14" xfId="29" applyNumberFormat="1" applyFont="1" applyFill="1" applyBorder="1" applyAlignment="1">
      <alignment horizontal="right" vertical="center"/>
    </xf>
  </cellXfs>
  <cellStyles count="7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lockout" xfId="26"/>
    <cellStyle name="Calculation 2" xfId="27"/>
    <cellStyle name="Check Cell 2" xfId="28"/>
    <cellStyle name="Comma" xfId="29" builtinId="3"/>
    <cellStyle name="Comma 2" xfId="30"/>
    <cellStyle name="Comma 3" xfId="31"/>
    <cellStyle name="Comma 4" xfId="32"/>
    <cellStyle name="Currency 2" xfId="33"/>
    <cellStyle name="Currency 3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Hyperlink 2" xfId="41"/>
    <cellStyle name="Import" xfId="42"/>
    <cellStyle name="Import%" xfId="43"/>
    <cellStyle name="import_AER final decision for EA distribution - RFM" xfId="44"/>
    <cellStyle name="Input 2" xfId="45"/>
    <cellStyle name="Input1" xfId="46"/>
    <cellStyle name="Input1 2" xfId="47"/>
    <cellStyle name="Input1 3" xfId="48"/>
    <cellStyle name="Input1%" xfId="49"/>
    <cellStyle name="Input1_GLOBAL CAPEX model final" xfId="50"/>
    <cellStyle name="Input1default" xfId="51"/>
    <cellStyle name="Input1default%" xfId="52"/>
    <cellStyle name="Input2" xfId="53"/>
    <cellStyle name="Input2%" xfId="54"/>
    <cellStyle name="Input3" xfId="55"/>
    <cellStyle name="Input3 2" xfId="56"/>
    <cellStyle name="Input3 3" xfId="57"/>
    <cellStyle name="Input3%" xfId="58"/>
    <cellStyle name="key result" xfId="59"/>
    <cellStyle name="Linked Cell 2" xfId="60"/>
    <cellStyle name="Local import" xfId="61"/>
    <cellStyle name="Local import %" xfId="62"/>
    <cellStyle name="Neutral 2" xfId="63"/>
    <cellStyle name="Normal" xfId="0" builtinId="0"/>
    <cellStyle name="Normal 2" xfId="64"/>
    <cellStyle name="Normal 3" xfId="65"/>
    <cellStyle name="Normal 4" xfId="66"/>
    <cellStyle name="Note 2" xfId="67"/>
    <cellStyle name="Output 2" xfId="68"/>
    <cellStyle name="Percent" xfId="69" builtinId="5"/>
    <cellStyle name="Percent 2" xfId="70"/>
    <cellStyle name="Percent 3" xfId="71"/>
    <cellStyle name="R04L" xfId="72"/>
    <cellStyle name="Title 2" xfId="73"/>
    <cellStyle name="Total 2" xfId="74"/>
    <cellStyle name="Warning Text 2" xfId="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DFF7F6"/>
      <rgbColor rgb="00800000"/>
      <rgbColor rgb="00008000"/>
      <rgbColor rgb="00000080"/>
      <rgbColor rgb="00808000"/>
      <rgbColor rgb="00DAB5FF"/>
      <rgbColor rgb="0079DFDD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0FFFF"/>
      <rgbColor rgb="00CCFFCC"/>
      <rgbColor rgb="00FFFF99"/>
      <rgbColor rgb="0099CCFF"/>
      <rgbColor rgb="00F3E7FF"/>
      <rgbColor rgb="00CC99FF"/>
      <rgbColor rgb="00FFCC99"/>
      <rgbColor rgb="003366FF"/>
      <rgbColor rgb="00BDEFEE"/>
      <rgbColor rgb="0099CC00"/>
      <rgbColor rgb="00FFCC00"/>
      <rgbColor rgb="00FF9900"/>
      <rgbColor rgb="00FF6600"/>
      <rgbColor rgb="00CC66FF"/>
      <rgbColor rgb="00969696"/>
      <rgbColor rgb="0033CCCC"/>
      <rgbColor rgb="00339966"/>
      <rgbColor rgb="00003300"/>
      <rgbColor rgb="00333300"/>
      <rgbColor rgb="00993300"/>
      <rgbColor rgb="00E5CBFF"/>
      <rgbColor rgb="00CC00CC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4</xdr:row>
      <xdr:rowOff>9525</xdr:rowOff>
    </xdr:from>
    <xdr:to>
      <xdr:col>11</xdr:col>
      <xdr:colOff>304800</xdr:colOff>
      <xdr:row>62</xdr:row>
      <xdr:rowOff>0</xdr:rowOff>
    </xdr:to>
    <xdr:pic>
      <xdr:nvPicPr>
        <xdr:cNvPr id="215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657225"/>
          <a:ext cx="6591300" cy="9382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51901\Local%20Settings\Temp\Tx%20PTRM%20-%202014-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51901\LOCALS~1\Temp\notes88AF1C\Dx%202004-09%20RFM%20EnergyAustralia%20distribution%20RFM%20-%20final%20deci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RMs%20and%20RFMs/SRP/Inputs/Dx%20RAB%20RF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51901\LOCALS~1\Temp\notes88AF1C\Tx%202004-09%20RFM%20EnergyAustralia%20transmission%20RFM%20-%20final%20deci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TRMs%20and%20RFMs/SRP/Inputs/Tx%20RAB%20RF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CPI calcs"/>
      <sheetName val="Input"/>
      <sheetName val="Adjustment for previous period"/>
      <sheetName val="Actual RAB roll forward"/>
      <sheetName val="Total actual RAB roll forward"/>
      <sheetName val="Tax value roll forward"/>
      <sheetName val="Remaining Life at 30 June 2009"/>
    </sheetNames>
    <sheetDataSet>
      <sheetData sheetId="0" refreshError="1"/>
      <sheetData sheetId="1" refreshError="1"/>
      <sheetData sheetId="2">
        <row r="103">
          <cell r="F103" t="str">
            <v>Sub-transmission lines</v>
          </cell>
        </row>
        <row r="126">
          <cell r="G126" t="str">
            <v>2003-04</v>
          </cell>
          <cell r="H126" t="str">
            <v>2004-05</v>
          </cell>
          <cell r="I126" t="str">
            <v>2005-06</v>
          </cell>
          <cell r="J126" t="str">
            <v>2006-07</v>
          </cell>
          <cell r="K126" t="str">
            <v>2007-08</v>
          </cell>
          <cell r="L126" t="str">
            <v>2008-09</v>
          </cell>
        </row>
        <row r="127">
          <cell r="G127">
            <v>2.3655913978494647E-2</v>
          </cell>
          <cell r="H127">
            <v>2.343612334801759E-2</v>
          </cell>
          <cell r="I127">
            <v>2.6687327823691431E-2</v>
          </cell>
          <cell r="J127">
            <v>3.5384873385879922E-2</v>
          </cell>
          <cell r="K127">
            <v>2.3323615160349531E-2</v>
          </cell>
          <cell r="L127">
            <v>4.3526432415321281E-2</v>
          </cell>
        </row>
        <row r="128">
          <cell r="G128">
            <v>1</v>
          </cell>
          <cell r="H128">
            <v>1.0236559139784946</v>
          </cell>
          <cell r="I128">
            <v>1.0476464402444223</v>
          </cell>
          <cell r="J128">
            <v>1.0756053242385486</v>
          </cell>
          <cell r="K128">
            <v>1.1136654824499079</v>
          </cell>
          <cell r="L128">
            <v>1.1396401875799347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</sheetNames>
    <sheetDataSet>
      <sheetData sheetId="0"/>
      <sheetData sheetId="1">
        <row r="143">
          <cell r="F143" t="str">
            <v>Sub-transmission lines and cables</v>
          </cell>
        </row>
        <row r="176">
          <cell r="G176" t="str">
            <v>2008-09</v>
          </cell>
          <cell r="H176" t="str">
            <v>2009-10</v>
          </cell>
          <cell r="I176" t="str">
            <v>2010-11</v>
          </cell>
          <cell r="J176" t="str">
            <v>2011-12</v>
          </cell>
          <cell r="K176" t="str">
            <v>2012-13</v>
          </cell>
          <cell r="L176" t="str">
            <v>2013-14</v>
          </cell>
        </row>
        <row r="177">
          <cell r="G177">
            <v>4.3526432415321059E-2</v>
          </cell>
          <cell r="H177">
            <v>1.8201122402548231E-2</v>
          </cell>
          <cell r="I177">
            <v>2.845225681513508E-2</v>
          </cell>
          <cell r="J177">
            <v>3.3893395133255844E-2</v>
          </cell>
          <cell r="K177">
            <v>1.76278015613196E-2</v>
          </cell>
          <cell r="L177">
            <v>2.4498886414253906E-2</v>
          </cell>
        </row>
        <row r="178">
          <cell r="G178">
            <v>1</v>
          </cell>
          <cell r="H178">
            <v>1.0435264324153211</v>
          </cell>
          <cell r="I178">
            <v>1.0625197847420067</v>
          </cell>
          <cell r="J178">
            <v>1.0927508705286484</v>
          </cell>
          <cell r="K178">
            <v>1.1297879075656851</v>
          </cell>
          <cell r="L178">
            <v>1.1497035846066315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CPI calcs"/>
      <sheetName val="Input"/>
      <sheetName val="Adjustment for previous period"/>
      <sheetName val="Actual RAB roll forward"/>
      <sheetName val="Total actual RAB roll forward"/>
      <sheetName val="Tax value roll forward"/>
      <sheetName val="Remaining Life at 30 June 2009"/>
    </sheetNames>
    <sheetDataSet>
      <sheetData sheetId="0"/>
      <sheetData sheetId="1"/>
      <sheetData sheetId="2">
        <row r="174">
          <cell r="G174" t="str">
            <v>2003-04</v>
          </cell>
          <cell r="H174" t="str">
            <v>2004-05</v>
          </cell>
          <cell r="I174" t="str">
            <v>2005-06</v>
          </cell>
          <cell r="J174" t="str">
            <v>2006-07</v>
          </cell>
          <cell r="K174" t="str">
            <v>2007-08</v>
          </cell>
          <cell r="L174" t="str">
            <v>2008-09</v>
          </cell>
        </row>
        <row r="175">
          <cell r="G175">
            <v>1.9815994338287179E-2</v>
          </cell>
          <cell r="H175">
            <v>2.3594725884802159E-2</v>
          </cell>
          <cell r="I175">
            <v>2.9830508474576245E-2</v>
          </cell>
          <cell r="J175">
            <v>2.4358130348913765E-2</v>
          </cell>
          <cell r="K175">
            <v>4.2416452442159303E-2</v>
          </cell>
          <cell r="L175">
            <v>2.4660912453760897E-2</v>
          </cell>
        </row>
        <row r="176">
          <cell r="G176">
            <v>1</v>
          </cell>
          <cell r="H176">
            <v>1.0198159943382872</v>
          </cell>
          <cell r="I176">
            <v>1.0438782731776359</v>
          </cell>
          <cell r="J176">
            <v>1.0750176928520874</v>
          </cell>
          <cell r="K176">
            <v>1.1012031139419671</v>
          </cell>
          <cell r="L176">
            <v>1.1479122434536444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  <sheetName val="Tx RAB RFM"/>
    </sheetNames>
    <sheetDataSet>
      <sheetData sheetId="0"/>
      <sheetData sheetId="1">
        <row r="143">
          <cell r="F143" t="str">
            <v>Transmission &amp; Zone land &amp; easements</v>
          </cell>
        </row>
        <row r="176">
          <cell r="G176" t="str">
            <v>2008-09</v>
          </cell>
          <cell r="H176" t="str">
            <v>2009-10</v>
          </cell>
          <cell r="I176" t="str">
            <v>2010-11</v>
          </cell>
          <cell r="J176" t="str">
            <v>2011-12</v>
          </cell>
          <cell r="K176" t="str">
            <v>2012-13</v>
          </cell>
          <cell r="L176" t="str">
            <v>2013-14</v>
          </cell>
        </row>
        <row r="177">
          <cell r="G177">
            <v>2.4660912453760897E-2</v>
          </cell>
          <cell r="H177">
            <v>2.8880866425992746E-2</v>
          </cell>
          <cell r="I177">
            <v>3.3333333333333215E-2</v>
          </cell>
          <cell r="J177">
            <v>1.6276703967446737E-2</v>
          </cell>
          <cell r="K177">
            <v>2.5025025025025016E-2</v>
          </cell>
          <cell r="L177">
            <v>2.5025025025025016E-2</v>
          </cell>
        </row>
        <row r="178">
          <cell r="G178">
            <v>1</v>
          </cell>
          <cell r="H178">
            <v>1.0246609124537609</v>
          </cell>
          <cell r="I178">
            <v>1.0542540073982738</v>
          </cell>
          <cell r="J178">
            <v>1.0893958076448829</v>
          </cell>
          <cell r="K178">
            <v>1.1071275807092962</v>
          </cell>
          <cell r="L178">
            <v>1.1348334761224417</v>
          </cell>
        </row>
      </sheetData>
      <sheetData sheetId="2"/>
      <sheetData sheetId="3"/>
      <sheetData sheetId="4">
        <row r="7">
          <cell r="G7">
            <v>274.67802212915171</v>
          </cell>
        </row>
      </sheetData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"/>
  <sheetViews>
    <sheetView workbookViewId="0">
      <selection activeCell="O12" sqref="O12"/>
    </sheetView>
  </sheetViews>
  <sheetFormatPr defaultRowHeight="12.75"/>
  <sheetData>
    <row r="2" spans="2:10">
      <c r="B2" s="45" t="s">
        <v>90</v>
      </c>
      <c r="C2" s="45"/>
      <c r="D2" s="45"/>
      <c r="E2" s="45"/>
      <c r="F2" s="45"/>
      <c r="G2" s="45"/>
      <c r="H2" s="45"/>
      <c r="I2" s="45"/>
      <c r="J2" s="45"/>
    </row>
    <row r="3" spans="2:10">
      <c r="B3" s="45" t="s">
        <v>91</v>
      </c>
      <c r="C3" s="45"/>
      <c r="D3" s="45"/>
      <c r="E3" s="45"/>
      <c r="F3" s="45"/>
      <c r="G3" s="45"/>
      <c r="H3" s="45"/>
      <c r="I3" s="45"/>
      <c r="J3" s="45"/>
    </row>
    <row r="4" spans="2:10">
      <c r="B4" s="45" t="s">
        <v>92</v>
      </c>
      <c r="C4" s="45"/>
      <c r="D4" s="45"/>
      <c r="E4" s="45"/>
      <c r="F4" s="45"/>
      <c r="G4" s="45"/>
      <c r="H4" s="45"/>
      <c r="I4" s="45"/>
      <c r="J4" s="4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BY83"/>
  <sheetViews>
    <sheetView tabSelected="1" topLeftCell="A46" zoomScaleNormal="100" workbookViewId="0">
      <selection activeCell="G31" sqref="G31:U57"/>
    </sheetView>
  </sheetViews>
  <sheetFormatPr defaultColWidth="8.5703125" defaultRowHeight="12.75" outlineLevelRow="1" outlineLevelCol="1"/>
  <cols>
    <col min="1" max="2" width="1.7109375" customWidth="1"/>
    <col min="3" max="3" width="3.28515625" hidden="1" customWidth="1"/>
    <col min="4" max="4" width="32.5703125" style="10" hidden="1" customWidth="1"/>
    <col min="5" max="5" width="30.5703125" style="2" customWidth="1"/>
    <col min="6" max="6" width="34.140625" customWidth="1"/>
    <col min="7" max="16" width="14.28515625" customWidth="1"/>
    <col min="17" max="17" width="12" style="1" customWidth="1"/>
    <col min="18" max="18" width="12" style="3" customWidth="1"/>
    <col min="19" max="19" width="12" customWidth="1"/>
    <col min="20" max="21" width="13.7109375" customWidth="1"/>
    <col min="22" max="28" width="13.5703125" hidden="1" customWidth="1"/>
    <col min="29" max="44" width="13.5703125" customWidth="1"/>
    <col min="45" max="68" width="8.5703125" hidden="1" customWidth="1" outlineLevel="1"/>
    <col min="69" max="69" width="8.5703125" collapsed="1"/>
  </cols>
  <sheetData>
    <row r="1" spans="1:77" s="30" customFormat="1" ht="21" customHeight="1">
      <c r="A1" s="28"/>
      <c r="B1" s="28"/>
      <c r="C1" s="28"/>
      <c r="D1" s="29"/>
      <c r="E1" s="34" t="s">
        <v>40</v>
      </c>
      <c r="G1" s="30">
        <v>3</v>
      </c>
      <c r="H1" s="30">
        <v>4</v>
      </c>
      <c r="I1" s="30">
        <v>5</v>
      </c>
      <c r="J1" s="30">
        <v>6</v>
      </c>
      <c r="K1" s="30">
        <v>2</v>
      </c>
      <c r="L1" s="30">
        <v>3</v>
      </c>
      <c r="M1" s="30">
        <v>4</v>
      </c>
      <c r="N1" s="30">
        <v>5</v>
      </c>
      <c r="O1" s="30">
        <v>6</v>
      </c>
      <c r="P1" s="30">
        <v>7</v>
      </c>
      <c r="Q1" s="37">
        <v>3</v>
      </c>
      <c r="R1" s="37">
        <v>4</v>
      </c>
      <c r="S1" s="37">
        <v>5</v>
      </c>
      <c r="T1" s="37">
        <v>6</v>
      </c>
      <c r="U1" s="37">
        <v>7</v>
      </c>
      <c r="V1" s="31"/>
      <c r="W1" s="31"/>
      <c r="X1" s="31"/>
      <c r="Y1" s="31"/>
      <c r="Z1" s="31"/>
      <c r="AA1" s="32" t="s">
        <v>10</v>
      </c>
      <c r="AB1" s="33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ht="13.5" customHeight="1">
      <c r="A2" s="12"/>
      <c r="B2" s="12"/>
      <c r="C2" s="25" t="s">
        <v>56</v>
      </c>
      <c r="D2" s="25"/>
      <c r="E2" s="15" t="s">
        <v>79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2">
        <v>5</v>
      </c>
      <c r="R2" s="22">
        <v>6</v>
      </c>
      <c r="S2" s="22">
        <v>7</v>
      </c>
      <c r="T2" s="22">
        <v>8</v>
      </c>
      <c r="U2" s="22">
        <v>9</v>
      </c>
      <c r="V2" s="13"/>
      <c r="W2" s="13"/>
      <c r="X2" s="13"/>
      <c r="Y2" s="13"/>
      <c r="Z2" s="13"/>
      <c r="AA2" s="12"/>
      <c r="AB2" s="13"/>
    </row>
    <row r="3" spans="1:77">
      <c r="A3" s="14"/>
      <c r="B3" s="14"/>
      <c r="C3" s="14"/>
      <c r="D3" s="14"/>
      <c r="E3" s="9" t="s">
        <v>0</v>
      </c>
      <c r="G3" s="16" t="s">
        <v>39</v>
      </c>
      <c r="H3" s="16" t="s">
        <v>38</v>
      </c>
      <c r="I3" s="16" t="s">
        <v>37</v>
      </c>
      <c r="J3" s="16" t="s">
        <v>36</v>
      </c>
      <c r="K3" s="16" t="s">
        <v>35</v>
      </c>
      <c r="L3" s="16" t="s">
        <v>34</v>
      </c>
      <c r="M3" s="16" t="s">
        <v>33</v>
      </c>
      <c r="N3" s="16" t="s">
        <v>32</v>
      </c>
      <c r="O3" s="16" t="s">
        <v>31</v>
      </c>
      <c r="P3" s="16" t="s">
        <v>3</v>
      </c>
      <c r="Q3" s="16" t="s">
        <v>2</v>
      </c>
      <c r="R3" s="16" t="s">
        <v>5</v>
      </c>
      <c r="S3" s="16" t="s">
        <v>6</v>
      </c>
      <c r="T3" s="16" t="s">
        <v>7</v>
      </c>
      <c r="U3" s="16" t="s">
        <v>8</v>
      </c>
      <c r="V3" s="16" t="str">
        <f>CONCATENATE(LEFT(U3, 4)+1 &amp;"-" &amp;IF(U3&gt;"2007-08",,"0") &amp;RIGHT(U3,2)+1)</f>
        <v>2019-20</v>
      </c>
      <c r="W3" s="16" t="str">
        <f>CONCATENATE(LEFT(V3, 4)+1 &amp;"-" &amp;IF(V3&gt;"2007-08",,"0") &amp;RIGHT(V3,2)+1)</f>
        <v>2020-21</v>
      </c>
      <c r="X3" s="16" t="str">
        <f>CONCATENATE(LEFT(W3, 4)+1 &amp;"-" &amp;IF(W3&gt;"2007-08",,"0") &amp;RIGHT(W3,2)+1)</f>
        <v>2021-22</v>
      </c>
      <c r="Y3" s="16" t="str">
        <f>CONCATENATE(LEFT(X3, 4)+1 &amp;"-" &amp;IF(X3&gt;"2007-08",,"0") &amp;RIGHT(X3,2)+1)</f>
        <v>2022-23</v>
      </c>
      <c r="Z3" s="16" t="str">
        <f>CONCATENATE(LEFT(Y3, 4)+1 &amp;"-" &amp;IF(Y3&gt;"2007-08",,"0") &amp;RIGHT(Y3,2)+1)</f>
        <v>2023-24</v>
      </c>
      <c r="AA3" s="5"/>
      <c r="AB3" s="4"/>
    </row>
    <row r="4" spans="1:77" outlineLevel="1">
      <c r="A4" s="6"/>
      <c r="B4" s="6"/>
      <c r="C4" s="51" t="s">
        <v>49</v>
      </c>
      <c r="D4" s="52"/>
      <c r="E4" s="51" t="s">
        <v>11</v>
      </c>
      <c r="F4" s="52"/>
      <c r="G4" s="56">
        <v>68.24540941108539</v>
      </c>
      <c r="H4" s="56">
        <v>79.938043114127566</v>
      </c>
      <c r="I4" s="56">
        <v>109.02008185762192</v>
      </c>
      <c r="J4" s="56">
        <v>89.723233003195162</v>
      </c>
      <c r="K4" s="56">
        <v>187.05677321549894</v>
      </c>
      <c r="L4" s="56">
        <v>124.63886626928836</v>
      </c>
      <c r="M4" s="56">
        <v>127.73976938581788</v>
      </c>
      <c r="N4" s="56">
        <v>132.26760927567921</v>
      </c>
      <c r="O4" s="56">
        <v>93.394120916843008</v>
      </c>
      <c r="P4" s="56">
        <v>73.928383954495445</v>
      </c>
      <c r="Q4" s="56">
        <v>163.76078134596941</v>
      </c>
      <c r="R4" s="56">
        <v>138.4179595420197</v>
      </c>
      <c r="S4" s="56">
        <v>94.793855773041116</v>
      </c>
      <c r="T4" s="56">
        <v>71.614721259338509</v>
      </c>
      <c r="U4" s="56">
        <v>59.659983810366896</v>
      </c>
      <c r="V4" s="17"/>
      <c r="W4" s="17"/>
      <c r="X4" s="17"/>
      <c r="Y4" s="17"/>
      <c r="Z4" s="17"/>
      <c r="AA4" s="5"/>
      <c r="AB4" s="4"/>
    </row>
    <row r="5" spans="1:77" outlineLevel="1">
      <c r="A5" s="6"/>
      <c r="B5" s="6"/>
      <c r="C5" s="51" t="s">
        <v>50</v>
      </c>
      <c r="D5" s="52"/>
      <c r="E5" s="51" t="s">
        <v>12</v>
      </c>
      <c r="F5" s="52"/>
      <c r="G5" s="56">
        <v>0</v>
      </c>
      <c r="H5" s="56">
        <v>0</v>
      </c>
      <c r="I5" s="56">
        <v>0</v>
      </c>
      <c r="J5" s="56">
        <v>38.272411621204157</v>
      </c>
      <c r="K5" s="56">
        <v>0</v>
      </c>
      <c r="L5" s="56">
        <v>1.1445016217543458</v>
      </c>
      <c r="M5" s="56">
        <v>0.25787178612219464</v>
      </c>
      <c r="N5" s="56">
        <v>4.1879488679615343E-2</v>
      </c>
      <c r="O5" s="56">
        <v>57.923006348189361</v>
      </c>
      <c r="P5" s="56">
        <v>43.756795541305905</v>
      </c>
      <c r="Q5" s="56">
        <v>0.20760076939239999</v>
      </c>
      <c r="R5" s="56">
        <v>0.20936025613980003</v>
      </c>
      <c r="S5" s="56">
        <v>0.10607263924839998</v>
      </c>
      <c r="T5" s="56">
        <v>0.1078029439285</v>
      </c>
      <c r="U5" s="56">
        <v>0.1096177742135</v>
      </c>
      <c r="V5" s="11"/>
      <c r="W5" s="11"/>
      <c r="X5" s="11"/>
      <c r="Y5" s="11"/>
      <c r="Z5" s="11"/>
      <c r="AA5" s="5"/>
      <c r="AB5" s="4"/>
    </row>
    <row r="6" spans="1:77" outlineLevel="1">
      <c r="A6" s="14"/>
      <c r="B6" s="14"/>
      <c r="C6" s="51" t="s">
        <v>51</v>
      </c>
      <c r="D6" s="52"/>
      <c r="E6" s="51" t="s">
        <v>13</v>
      </c>
      <c r="F6" s="52"/>
      <c r="G6" s="56">
        <v>110.64429202387579</v>
      </c>
      <c r="H6" s="56">
        <v>165.12531731431406</v>
      </c>
      <c r="I6" s="56">
        <v>191.45607790417128</v>
      </c>
      <c r="J6" s="56">
        <v>213.00790211242361</v>
      </c>
      <c r="K6" s="56">
        <v>202.57777160768848</v>
      </c>
      <c r="L6" s="56">
        <v>192.29526902606023</v>
      </c>
      <c r="M6" s="56">
        <v>300.71984226150653</v>
      </c>
      <c r="N6" s="56">
        <v>313.74642075408292</v>
      </c>
      <c r="O6" s="56">
        <v>267.85176437659692</v>
      </c>
      <c r="P6" s="56">
        <v>202.3433455568759</v>
      </c>
      <c r="Q6" s="56">
        <v>108.20888369123911</v>
      </c>
      <c r="R6" s="56">
        <v>99.916905712535808</v>
      </c>
      <c r="S6" s="56">
        <v>127.7038501909873</v>
      </c>
      <c r="T6" s="56">
        <v>104.22274273085699</v>
      </c>
      <c r="U6" s="56">
        <v>124.32406088784839</v>
      </c>
      <c r="V6" s="11"/>
      <c r="W6" s="11"/>
      <c r="X6" s="11"/>
      <c r="Y6" s="11"/>
      <c r="Z6" s="11"/>
      <c r="AA6" s="5"/>
      <c r="AB6" s="4"/>
    </row>
    <row r="7" spans="1:77" outlineLevel="1">
      <c r="A7" s="6"/>
      <c r="B7" s="6"/>
      <c r="C7" s="51" t="s">
        <v>14</v>
      </c>
      <c r="D7" s="52"/>
      <c r="E7" s="51" t="s">
        <v>14</v>
      </c>
      <c r="F7" s="52"/>
      <c r="G7" s="56">
        <v>165.76379660682693</v>
      </c>
      <c r="H7" s="56">
        <v>211.23583286395714</v>
      </c>
      <c r="I7" s="56">
        <v>220.25024941011148</v>
      </c>
      <c r="J7" s="56">
        <v>275.08458741772296</v>
      </c>
      <c r="K7" s="56">
        <v>324.67629229291271</v>
      </c>
      <c r="L7" s="56">
        <v>327.5814612954124</v>
      </c>
      <c r="M7" s="56">
        <v>362.82271955885722</v>
      </c>
      <c r="N7" s="56">
        <v>432.50968582172356</v>
      </c>
      <c r="O7" s="56">
        <v>260.41776091739024</v>
      </c>
      <c r="P7" s="56">
        <v>200.54484950163751</v>
      </c>
      <c r="Q7" s="56">
        <v>262.49313730855238</v>
      </c>
      <c r="R7" s="56">
        <v>249.17588091850047</v>
      </c>
      <c r="S7" s="56">
        <v>217.30669399697751</v>
      </c>
      <c r="T7" s="56">
        <v>222.52727474515638</v>
      </c>
      <c r="U7" s="56">
        <v>177.47233645316538</v>
      </c>
      <c r="V7" s="11"/>
      <c r="W7" s="11"/>
      <c r="X7" s="11"/>
      <c r="Y7" s="11"/>
      <c r="Z7" s="11"/>
      <c r="AA7" s="5"/>
      <c r="AB7" s="4"/>
    </row>
    <row r="8" spans="1:77" outlineLevel="1">
      <c r="A8" s="6"/>
      <c r="B8" s="6"/>
      <c r="C8" s="51" t="s">
        <v>15</v>
      </c>
      <c r="D8" s="52"/>
      <c r="E8" s="51" t="s">
        <v>15</v>
      </c>
      <c r="F8" s="52"/>
      <c r="G8" s="56">
        <v>26.925700604132071</v>
      </c>
      <c r="H8" s="56">
        <v>33.795131836706702</v>
      </c>
      <c r="I8" s="56">
        <v>43.130546328974411</v>
      </c>
      <c r="J8" s="56">
        <v>42.269816701663572</v>
      </c>
      <c r="K8" s="56">
        <v>60.496053513826624</v>
      </c>
      <c r="L8" s="56">
        <v>62.24385696202544</v>
      </c>
      <c r="M8" s="56">
        <v>83.023413026201069</v>
      </c>
      <c r="N8" s="56">
        <v>55.104470904457415</v>
      </c>
      <c r="O8" s="56">
        <v>39.06318418258406</v>
      </c>
      <c r="P8" s="56">
        <v>31.365213275258494</v>
      </c>
      <c r="Q8" s="56">
        <v>51.623368329445888</v>
      </c>
      <c r="R8" s="56">
        <v>56.942483255842198</v>
      </c>
      <c r="S8" s="56">
        <v>49.523192776700796</v>
      </c>
      <c r="T8" s="56">
        <v>44.586676486191791</v>
      </c>
      <c r="U8" s="56">
        <v>42.862674226867291</v>
      </c>
      <c r="V8" s="11"/>
      <c r="W8" s="11"/>
      <c r="X8" s="11"/>
      <c r="Y8" s="11"/>
      <c r="Z8" s="11"/>
      <c r="AA8" s="5"/>
      <c r="AB8" s="4"/>
    </row>
    <row r="9" spans="1:77" outlineLevel="1">
      <c r="A9" s="14"/>
      <c r="B9" s="14"/>
      <c r="C9" s="51" t="s">
        <v>16</v>
      </c>
      <c r="D9" s="52"/>
      <c r="E9" s="51" t="s">
        <v>16</v>
      </c>
      <c r="F9" s="52"/>
      <c r="G9" s="56">
        <v>21.321291209771758</v>
      </c>
      <c r="H9" s="56">
        <v>31.030017187792545</v>
      </c>
      <c r="I9" s="56">
        <v>39.66868101821143</v>
      </c>
      <c r="J9" s="56">
        <v>45.061368809607977</v>
      </c>
      <c r="K9" s="56">
        <v>127.15721645749346</v>
      </c>
      <c r="L9" s="56">
        <v>132.47339878072214</v>
      </c>
      <c r="M9" s="56">
        <v>159.99171502194278</v>
      </c>
      <c r="N9" s="56">
        <v>192.41204890474282</v>
      </c>
      <c r="O9" s="56">
        <v>146.30690808772286</v>
      </c>
      <c r="P9" s="56">
        <v>110.52467520403908</v>
      </c>
      <c r="Q9" s="56">
        <v>135.78380867111184</v>
      </c>
      <c r="R9" s="56">
        <v>148.96409243727783</v>
      </c>
      <c r="S9" s="56">
        <v>153.20900259537319</v>
      </c>
      <c r="T9" s="56">
        <v>156.34377685288928</v>
      </c>
      <c r="U9" s="56">
        <v>176.63696804966713</v>
      </c>
      <c r="V9" s="11"/>
      <c r="W9" s="11"/>
      <c r="X9" s="11"/>
      <c r="Y9" s="11"/>
      <c r="Z9" s="11"/>
      <c r="AA9" s="5"/>
      <c r="AB9" s="4"/>
    </row>
    <row r="10" spans="1:77" outlineLevel="1">
      <c r="A10" s="6"/>
      <c r="B10" s="6"/>
      <c r="C10" s="51" t="s">
        <v>17</v>
      </c>
      <c r="D10" s="52"/>
      <c r="E10" s="51" t="s">
        <v>17</v>
      </c>
      <c r="F10" s="52"/>
      <c r="G10" s="56">
        <v>31.807259452133646</v>
      </c>
      <c r="H10" s="56">
        <v>32.190486030005509</v>
      </c>
      <c r="I10" s="56">
        <v>34.112607092475251</v>
      </c>
      <c r="J10" s="56">
        <v>27.165555034771028</v>
      </c>
      <c r="K10" s="56">
        <v>0.50297232419370907</v>
      </c>
      <c r="L10" s="56">
        <v>0</v>
      </c>
      <c r="M10" s="56">
        <v>0</v>
      </c>
      <c r="N10" s="56">
        <v>0</v>
      </c>
      <c r="O10" s="56">
        <v>-0.4339472676504656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11"/>
      <c r="W10" s="11"/>
      <c r="X10" s="11"/>
      <c r="Y10" s="11"/>
      <c r="Z10" s="11"/>
      <c r="AA10" s="5"/>
      <c r="AB10" s="4"/>
    </row>
    <row r="11" spans="1:77" outlineLevel="1">
      <c r="A11" s="6"/>
      <c r="B11" s="6"/>
      <c r="C11" s="51"/>
      <c r="D11" s="52"/>
      <c r="E11" s="51" t="s">
        <v>18</v>
      </c>
      <c r="F11" s="52"/>
      <c r="G11" s="56">
        <v>0</v>
      </c>
      <c r="H11" s="56">
        <v>0</v>
      </c>
      <c r="I11" s="56">
        <v>0</v>
      </c>
      <c r="J11" s="56">
        <v>0</v>
      </c>
      <c r="K11" s="56">
        <v>26.903063879795173</v>
      </c>
      <c r="L11" s="56">
        <v>25.174389947105173</v>
      </c>
      <c r="M11" s="56">
        <v>31.191994386346444</v>
      </c>
      <c r="N11" s="56">
        <v>21.506017666534468</v>
      </c>
      <c r="O11" s="56">
        <v>10.627420923800056</v>
      </c>
      <c r="P11" s="56">
        <v>12.497032312803835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11"/>
      <c r="W11" s="11"/>
      <c r="X11" s="11"/>
      <c r="Y11" s="11"/>
      <c r="Z11" s="11"/>
      <c r="AA11" s="5"/>
      <c r="AB11" s="4"/>
    </row>
    <row r="12" spans="1:77" outlineLevel="1">
      <c r="A12" s="14"/>
      <c r="B12" s="14"/>
      <c r="C12" s="51" t="s">
        <v>53</v>
      </c>
      <c r="D12" s="52"/>
      <c r="E12" s="51" t="s">
        <v>19</v>
      </c>
      <c r="F12" s="52"/>
      <c r="G12" s="56">
        <v>14.303670561202223</v>
      </c>
      <c r="H12" s="56">
        <v>14.633444506178243</v>
      </c>
      <c r="I12" s="56">
        <v>32.308904987304558</v>
      </c>
      <c r="J12" s="56">
        <v>43.189782657950886</v>
      </c>
      <c r="K12" s="56">
        <v>2.9892293199772419</v>
      </c>
      <c r="L12" s="56">
        <v>25.822330073951356</v>
      </c>
      <c r="M12" s="56">
        <v>1.2554366625952531</v>
      </c>
      <c r="N12" s="56">
        <v>1.0935758856967865</v>
      </c>
      <c r="O12" s="56">
        <v>-3.2636716626769058</v>
      </c>
      <c r="P12" s="56">
        <v>-2.4654765465600064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11"/>
      <c r="W12" s="11"/>
      <c r="X12" s="11"/>
      <c r="Y12" s="11"/>
      <c r="Z12" s="11"/>
      <c r="AA12" s="5"/>
      <c r="AB12" s="4"/>
    </row>
    <row r="13" spans="1:77" outlineLevel="1">
      <c r="A13" s="14"/>
      <c r="B13" s="14"/>
      <c r="C13" s="51"/>
      <c r="D13" s="52"/>
      <c r="E13" s="51" t="s">
        <v>20</v>
      </c>
      <c r="F13" s="52"/>
      <c r="G13" s="56">
        <v>0</v>
      </c>
      <c r="H13" s="56">
        <v>0</v>
      </c>
      <c r="I13" s="56">
        <v>0</v>
      </c>
      <c r="J13" s="56">
        <v>0</v>
      </c>
      <c r="K13" s="56">
        <v>1.8395257353706103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11"/>
      <c r="W13" s="11"/>
      <c r="X13" s="11"/>
      <c r="Y13" s="11"/>
      <c r="Z13" s="11"/>
      <c r="AA13" s="5"/>
      <c r="AB13" s="4"/>
    </row>
    <row r="14" spans="1:77" outlineLevel="1">
      <c r="A14" s="14"/>
      <c r="B14" s="14"/>
      <c r="C14" s="51"/>
      <c r="D14" s="52"/>
      <c r="E14" s="51" t="s">
        <v>21</v>
      </c>
      <c r="F14" s="52"/>
      <c r="G14" s="56">
        <v>0</v>
      </c>
      <c r="H14" s="56">
        <v>0</v>
      </c>
      <c r="I14" s="56">
        <v>0</v>
      </c>
      <c r="J14" s="56">
        <v>0</v>
      </c>
      <c r="K14" s="56">
        <v>14.371294807582894</v>
      </c>
      <c r="L14" s="56">
        <v>31.840264246825022</v>
      </c>
      <c r="M14" s="56">
        <v>109.18414868680796</v>
      </c>
      <c r="N14" s="56">
        <v>96.468150559350022</v>
      </c>
      <c r="O14" s="56">
        <v>53.376862038905358</v>
      </c>
      <c r="P14" s="56">
        <v>40.322500265835792</v>
      </c>
      <c r="Q14" s="56">
        <v>25.758496975647802</v>
      </c>
      <c r="R14" s="56">
        <v>23.807153964227002</v>
      </c>
      <c r="S14" s="56">
        <v>17.048999617518199</v>
      </c>
      <c r="T14" s="56">
        <v>15.9915607879569</v>
      </c>
      <c r="U14" s="56">
        <v>18.195899385678302</v>
      </c>
      <c r="V14" s="11"/>
      <c r="W14" s="11"/>
      <c r="X14" s="11"/>
      <c r="Y14" s="11"/>
      <c r="Z14" s="11"/>
      <c r="AA14" s="5"/>
      <c r="AB14" s="4"/>
    </row>
    <row r="15" spans="1:77" outlineLevel="1">
      <c r="A15" s="14"/>
      <c r="B15" s="14"/>
      <c r="C15" s="51"/>
      <c r="D15" s="52"/>
      <c r="E15" s="51" t="s">
        <v>22</v>
      </c>
      <c r="F15" s="52"/>
      <c r="G15" s="56">
        <v>0</v>
      </c>
      <c r="H15" s="56">
        <v>0</v>
      </c>
      <c r="I15" s="56">
        <v>0</v>
      </c>
      <c r="J15" s="56">
        <v>0</v>
      </c>
      <c r="K15" s="56">
        <v>24.028804918278595</v>
      </c>
      <c r="L15" s="56">
        <v>29.732800818275177</v>
      </c>
      <c r="M15" s="56">
        <v>7.5492307421507112</v>
      </c>
      <c r="N15" s="56">
        <v>15.254837633956674</v>
      </c>
      <c r="O15" s="56">
        <v>8.9803980642007613</v>
      </c>
      <c r="P15" s="56">
        <v>6.7840650330307906</v>
      </c>
      <c r="Q15" s="56">
        <v>42.822385763580904</v>
      </c>
      <c r="R15" s="56">
        <v>36.316904213154601</v>
      </c>
      <c r="S15" s="56">
        <v>27.539995982316398</v>
      </c>
      <c r="T15" s="56">
        <v>30.911762366523398</v>
      </c>
      <c r="U15" s="56">
        <v>26.0061205636331</v>
      </c>
      <c r="V15" s="11"/>
      <c r="W15" s="11"/>
      <c r="X15" s="11"/>
      <c r="Y15" s="11"/>
      <c r="Z15" s="11"/>
      <c r="AA15" s="5"/>
      <c r="AB15" s="4"/>
    </row>
    <row r="16" spans="1:77" outlineLevel="1">
      <c r="A16" s="14"/>
      <c r="B16" s="14"/>
      <c r="C16" s="51" t="s">
        <v>23</v>
      </c>
      <c r="D16" s="52"/>
      <c r="E16" s="51" t="s">
        <v>23</v>
      </c>
      <c r="F16" s="52"/>
      <c r="G16" s="56">
        <v>34.212375221267671</v>
      </c>
      <c r="H16" s="56">
        <v>11.144651707776852</v>
      </c>
      <c r="I16" s="56">
        <v>106.68008826306351</v>
      </c>
      <c r="J16" s="56">
        <v>48.743193891644431</v>
      </c>
      <c r="K16" s="56">
        <v>122.43727318940272</v>
      </c>
      <c r="L16" s="56">
        <v>36.404620378803159</v>
      </c>
      <c r="M16" s="56">
        <v>17.833056454693846</v>
      </c>
      <c r="N16" s="56">
        <v>15.898572277565389</v>
      </c>
      <c r="O16" s="56">
        <v>9.9734401856724233</v>
      </c>
      <c r="P16" s="56">
        <v>-29.068721636733759</v>
      </c>
      <c r="Q16" s="56">
        <v>-16.851128994018396</v>
      </c>
      <c r="R16" s="56">
        <v>2.8745183682229993</v>
      </c>
      <c r="S16" s="56">
        <v>1.9506225708946978</v>
      </c>
      <c r="T16" s="56">
        <v>22.460603063426902</v>
      </c>
      <c r="U16" s="56">
        <v>15.720659450819401</v>
      </c>
      <c r="V16" s="11"/>
      <c r="W16" s="11"/>
      <c r="X16" s="11"/>
      <c r="Y16" s="11"/>
      <c r="Z16" s="11"/>
      <c r="AA16" s="5"/>
      <c r="AB16" s="4"/>
    </row>
    <row r="17" spans="1:77" outlineLevel="1">
      <c r="A17" s="14"/>
      <c r="B17" s="14"/>
      <c r="C17" s="51" t="s">
        <v>52</v>
      </c>
      <c r="D17" s="52"/>
      <c r="E17" s="51" t="s">
        <v>24</v>
      </c>
      <c r="F17" s="52"/>
      <c r="G17" s="56">
        <v>4.8640496452153554</v>
      </c>
      <c r="H17" s="56">
        <v>9.1623877263361688</v>
      </c>
      <c r="I17" s="56">
        <v>6.4299914328441803</v>
      </c>
      <c r="J17" s="56">
        <v>0.29177784600232132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11"/>
      <c r="W17" s="11"/>
      <c r="X17" s="11"/>
      <c r="Y17" s="11"/>
      <c r="Z17" s="11"/>
      <c r="AA17" s="5"/>
      <c r="AB17" s="4"/>
    </row>
    <row r="18" spans="1:77" outlineLevel="1">
      <c r="A18" s="14"/>
      <c r="B18" s="14"/>
      <c r="C18" s="51" t="s">
        <v>25</v>
      </c>
      <c r="D18" s="52"/>
      <c r="E18" s="51" t="s">
        <v>25</v>
      </c>
      <c r="F18" s="52"/>
      <c r="G18" s="56">
        <v>6.2374154198714864</v>
      </c>
      <c r="H18" s="56">
        <v>4.371500641617768</v>
      </c>
      <c r="I18" s="56">
        <v>5.2492149644157973</v>
      </c>
      <c r="J18" s="56">
        <v>7.7588322499175852</v>
      </c>
      <c r="K18" s="56">
        <v>5.9167270890566472</v>
      </c>
      <c r="L18" s="56">
        <v>7.7888319685879459</v>
      </c>
      <c r="M18" s="56">
        <v>6.9697001710388262</v>
      </c>
      <c r="N18" s="56">
        <v>7.0262722423492221</v>
      </c>
      <c r="O18" s="56">
        <v>4.2309046317771717</v>
      </c>
      <c r="P18" s="56">
        <v>3.2347506785030484</v>
      </c>
      <c r="Q18" s="56">
        <v>8.4503657446322951</v>
      </c>
      <c r="R18" s="56">
        <v>5.3870751735118052</v>
      </c>
      <c r="S18" s="56">
        <v>6.9263702672875382</v>
      </c>
      <c r="T18" s="56">
        <v>7.0037401064132512</v>
      </c>
      <c r="U18" s="56">
        <v>8.5330060956491014</v>
      </c>
      <c r="V18" s="11"/>
      <c r="W18" s="11"/>
      <c r="X18" s="11"/>
      <c r="Y18" s="11"/>
      <c r="Z18" s="11"/>
      <c r="AA18" s="5"/>
      <c r="AB18" s="4"/>
    </row>
    <row r="19" spans="1:77" outlineLevel="1">
      <c r="A19" s="14"/>
      <c r="B19" s="14"/>
      <c r="C19" s="51" t="s">
        <v>26</v>
      </c>
      <c r="D19" s="52"/>
      <c r="E19" s="51" t="s">
        <v>26</v>
      </c>
      <c r="F19" s="52"/>
      <c r="G19" s="56">
        <v>1.4809104000614585E-2</v>
      </c>
      <c r="H19" s="56">
        <v>8.6204276158715381</v>
      </c>
      <c r="I19" s="56">
        <v>0.75763979110821611</v>
      </c>
      <c r="J19" s="56">
        <v>14.443005141893154</v>
      </c>
      <c r="K19" s="56">
        <v>12.876680147594271</v>
      </c>
      <c r="L19" s="56">
        <v>20.521718356155347</v>
      </c>
      <c r="M19" s="56">
        <v>6.6939495401599789</v>
      </c>
      <c r="N19" s="56">
        <v>8.3945287737019889</v>
      </c>
      <c r="O19" s="56">
        <v>-0.10671774862745273</v>
      </c>
      <c r="P19" s="56">
        <v>-56.696732921604969</v>
      </c>
      <c r="Q19" s="56">
        <v>-3.4530082223748728</v>
      </c>
      <c r="R19" s="56">
        <v>0</v>
      </c>
      <c r="S19" s="56">
        <v>-10.020996804028226</v>
      </c>
      <c r="T19" s="56">
        <v>-3.0197712275136968</v>
      </c>
      <c r="U19" s="56">
        <v>-19.957872524933983</v>
      </c>
      <c r="V19" s="11"/>
      <c r="W19" s="11"/>
      <c r="X19" s="11"/>
      <c r="Y19" s="11"/>
      <c r="Z19" s="11"/>
      <c r="AA19" s="5"/>
      <c r="AB19" s="4"/>
    </row>
    <row r="20" spans="1:77" outlineLevel="1">
      <c r="A20" s="14"/>
      <c r="B20" s="14"/>
      <c r="C20" s="51" t="s">
        <v>27</v>
      </c>
      <c r="D20" s="52"/>
      <c r="E20" s="51" t="s">
        <v>27</v>
      </c>
      <c r="F20" s="52"/>
      <c r="G20" s="56">
        <v>0</v>
      </c>
      <c r="H20" s="56">
        <v>2.2423063913174182</v>
      </c>
      <c r="I20" s="56">
        <v>-0.16171820020450667</v>
      </c>
      <c r="J20" s="56">
        <v>0</v>
      </c>
      <c r="K20" s="56">
        <v>0.80479250922464196</v>
      </c>
      <c r="L20" s="56">
        <v>0.37002804312003262</v>
      </c>
      <c r="M20" s="56">
        <v>5.0553873408220186E-2</v>
      </c>
      <c r="N20" s="56">
        <v>1.0948490986441646</v>
      </c>
      <c r="O20" s="56">
        <v>0.14731802286464998</v>
      </c>
      <c r="P20" s="56">
        <v>0.12348355350206069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11"/>
      <c r="W20" s="11"/>
      <c r="X20" s="11"/>
      <c r="Y20" s="11"/>
      <c r="Z20" s="11"/>
      <c r="AA20" s="5"/>
      <c r="AB20" s="4"/>
    </row>
    <row r="21" spans="1:77" outlineLevel="1">
      <c r="A21" s="14"/>
      <c r="B21" s="14"/>
      <c r="C21" s="51" t="s">
        <v>28</v>
      </c>
      <c r="D21" s="52"/>
      <c r="E21" s="51" t="s">
        <v>28</v>
      </c>
      <c r="F21" s="52"/>
      <c r="G21" s="56">
        <v>19.186370283901908</v>
      </c>
      <c r="H21" s="56">
        <v>23.716631413220998</v>
      </c>
      <c r="I21" s="56">
        <v>31.840186105960527</v>
      </c>
      <c r="J21" s="56">
        <v>53.03682758883464</v>
      </c>
      <c r="K21" s="56">
        <v>98.759537917709636</v>
      </c>
      <c r="L21" s="56">
        <v>48.832351121436538</v>
      </c>
      <c r="M21" s="56">
        <v>54.089249378595369</v>
      </c>
      <c r="N21" s="56">
        <v>33.915970243796465</v>
      </c>
      <c r="O21" s="56">
        <v>25.300883872352728</v>
      </c>
      <c r="P21" s="56">
        <v>19.146930478265801</v>
      </c>
      <c r="Q21" s="56">
        <v>17.306469455940071</v>
      </c>
      <c r="R21" s="56">
        <v>16.57212304443707</v>
      </c>
      <c r="S21" s="56">
        <v>21.390939254697805</v>
      </c>
      <c r="T21" s="56">
        <v>23.176086747552059</v>
      </c>
      <c r="U21" s="56">
        <v>18.744107578207931</v>
      </c>
      <c r="V21" s="11"/>
      <c r="W21" s="11"/>
      <c r="X21" s="11"/>
      <c r="Y21" s="11"/>
      <c r="Z21" s="11"/>
      <c r="AA21" s="5"/>
      <c r="AB21" s="4"/>
    </row>
    <row r="22" spans="1:77" outlineLevel="1">
      <c r="A22" s="14"/>
      <c r="B22" s="14"/>
      <c r="C22" s="51" t="s">
        <v>29</v>
      </c>
      <c r="D22" s="52"/>
      <c r="E22" s="51" t="s">
        <v>29</v>
      </c>
      <c r="F22" s="52"/>
      <c r="G22" s="56">
        <v>18.636442998479627</v>
      </c>
      <c r="H22" s="56">
        <v>19.740419084492665</v>
      </c>
      <c r="I22" s="56">
        <v>22.346522269640996</v>
      </c>
      <c r="J22" s="56">
        <v>23.441391746169927</v>
      </c>
      <c r="K22" s="56">
        <v>26.294833873625972</v>
      </c>
      <c r="L22" s="56">
        <v>25.388235149051297</v>
      </c>
      <c r="M22" s="56">
        <v>26.746782964948686</v>
      </c>
      <c r="N22" s="56">
        <v>28.438764133297905</v>
      </c>
      <c r="O22" s="56">
        <v>12.235376887596017</v>
      </c>
      <c r="P22" s="56">
        <v>10.881983494041934</v>
      </c>
      <c r="Q22" s="56">
        <v>7.3191293550891894</v>
      </c>
      <c r="R22" s="56">
        <v>5.2206509178684426</v>
      </c>
      <c r="S22" s="56">
        <v>5.9483720796853845</v>
      </c>
      <c r="T22" s="56">
        <v>7.2563063955497578</v>
      </c>
      <c r="U22" s="56">
        <v>6.7603207512465611</v>
      </c>
      <c r="V22" s="11"/>
      <c r="W22" s="11"/>
      <c r="X22" s="11"/>
      <c r="Y22" s="11"/>
      <c r="Z22" s="11"/>
      <c r="AA22" s="5"/>
      <c r="AB22" s="4"/>
    </row>
    <row r="23" spans="1:77" outlineLevel="1">
      <c r="A23" s="6"/>
      <c r="B23" s="6"/>
      <c r="C23" s="51" t="s">
        <v>30</v>
      </c>
      <c r="D23" s="52"/>
      <c r="E23" s="51" t="s">
        <v>30</v>
      </c>
      <c r="F23" s="52"/>
      <c r="G23" s="56">
        <v>7.1461305803480411</v>
      </c>
      <c r="H23" s="56">
        <v>9.2498948643063201</v>
      </c>
      <c r="I23" s="56">
        <v>13.913892313507928</v>
      </c>
      <c r="J23" s="56">
        <v>15.114909162291037</v>
      </c>
      <c r="K23" s="56">
        <v>63.23369715336473</v>
      </c>
      <c r="L23" s="56">
        <v>69.164682294165331</v>
      </c>
      <c r="M23" s="56">
        <v>44.778996971247672</v>
      </c>
      <c r="N23" s="56">
        <v>31.062242567152417</v>
      </c>
      <c r="O23" s="56">
        <v>18.243719906860917</v>
      </c>
      <c r="P23" s="56">
        <v>-42.812889410271609</v>
      </c>
      <c r="Q23" s="56">
        <v>29.213711659133807</v>
      </c>
      <c r="R23" s="56">
        <v>52.367579185033115</v>
      </c>
      <c r="S23" s="56">
        <v>38.567781250845812</v>
      </c>
      <c r="T23" s="56">
        <v>20.904164323597829</v>
      </c>
      <c r="U23" s="56">
        <v>1.7337958032468346</v>
      </c>
      <c r="V23" s="11"/>
      <c r="W23" s="11"/>
      <c r="X23" s="11"/>
      <c r="Y23" s="11"/>
      <c r="Z23" s="11"/>
      <c r="AA23" s="5"/>
      <c r="AB23" s="4"/>
    </row>
    <row r="24" spans="1:77" outlineLevel="1">
      <c r="A24" s="6"/>
      <c r="B24" s="6"/>
      <c r="C24" s="51" t="s">
        <v>4</v>
      </c>
      <c r="D24" s="52"/>
      <c r="E24" s="51" t="s">
        <v>4</v>
      </c>
      <c r="F24" s="52"/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29.416789221903219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11"/>
      <c r="W24" s="11"/>
      <c r="X24" s="11"/>
      <c r="Y24" s="11"/>
      <c r="Z24" s="11"/>
      <c r="AA24" s="8"/>
      <c r="AB24" s="4"/>
    </row>
    <row r="25" spans="1:77" ht="13.5" thickBot="1">
      <c r="A25" s="14"/>
      <c r="B25" s="14"/>
      <c r="C25" s="14"/>
      <c r="D25" s="14"/>
      <c r="E25" s="51" t="s">
        <v>1</v>
      </c>
      <c r="F25" s="51"/>
      <c r="G25" s="57">
        <v>529.30901312211256</v>
      </c>
      <c r="H25" s="57">
        <v>656.19649229802144</v>
      </c>
      <c r="I25" s="57">
        <v>857.00296553920703</v>
      </c>
      <c r="J25" s="57">
        <v>936.60459498529258</v>
      </c>
      <c r="K25" s="57">
        <v>1302.9225399525969</v>
      </c>
      <c r="L25" s="57">
        <v>1190.8343955746423</v>
      </c>
      <c r="M25" s="57">
        <v>1340.8984308724407</v>
      </c>
      <c r="N25" s="57">
        <v>1386.2358962314108</v>
      </c>
      <c r="O25" s="57">
        <v>1004.2687326844018</v>
      </c>
      <c r="P25" s="57">
        <v>624.41018833442513</v>
      </c>
      <c r="Q25" s="57">
        <v>832.64400185334171</v>
      </c>
      <c r="R25" s="57">
        <v>836.17268698877069</v>
      </c>
      <c r="S25" s="57">
        <v>751.99475219154613</v>
      </c>
      <c r="T25" s="57">
        <v>724.08744758186788</v>
      </c>
      <c r="U25" s="57">
        <v>656.80167830567575</v>
      </c>
      <c r="V25" s="18">
        <f t="shared" ref="V25:AB25" si="0">SUM(V4:V24)</f>
        <v>0</v>
      </c>
      <c r="W25" s="18">
        <f t="shared" si="0"/>
        <v>0</v>
      </c>
      <c r="X25" s="18">
        <f t="shared" si="0"/>
        <v>0</v>
      </c>
      <c r="Y25" s="18">
        <f t="shared" si="0"/>
        <v>0</v>
      </c>
      <c r="Z25" s="18">
        <f t="shared" si="0"/>
        <v>0</v>
      </c>
      <c r="AA25" s="18">
        <f t="shared" si="0"/>
        <v>0</v>
      </c>
      <c r="AB25" s="18">
        <f t="shared" si="0"/>
        <v>0</v>
      </c>
    </row>
    <row r="26" spans="1:77" ht="13.5" thickBot="1">
      <c r="F26" s="19"/>
      <c r="G26" s="53" t="s">
        <v>46</v>
      </c>
      <c r="H26" s="54"/>
      <c r="I26" s="54"/>
      <c r="J26" s="55"/>
      <c r="K26" s="46" t="s">
        <v>44</v>
      </c>
      <c r="L26" s="47"/>
      <c r="M26" s="47"/>
      <c r="N26" s="47"/>
      <c r="O26" s="47"/>
      <c r="P26" s="48"/>
      <c r="Q26" s="46" t="s">
        <v>43</v>
      </c>
      <c r="R26" s="47"/>
      <c r="S26" s="47"/>
      <c r="T26" s="47"/>
      <c r="U26" s="48"/>
      <c r="W26" s="23"/>
      <c r="X26" s="23"/>
      <c r="Y26" s="23"/>
      <c r="Z26" s="23"/>
      <c r="AA26" s="23"/>
    </row>
    <row r="27" spans="1:77">
      <c r="Q27" s="24"/>
      <c r="R27" s="24"/>
      <c r="S27" s="24"/>
      <c r="T27" s="24"/>
      <c r="U27" s="24"/>
      <c r="W27" s="24"/>
      <c r="X27" s="24"/>
      <c r="Y27" s="24"/>
      <c r="Z27" s="24"/>
      <c r="AA27" s="24"/>
    </row>
    <row r="28" spans="1:77" s="30" customFormat="1" ht="21" customHeight="1">
      <c r="A28" s="28"/>
      <c r="B28" s="28"/>
      <c r="C28" s="28"/>
      <c r="D28" s="29"/>
      <c r="E28" s="34" t="s">
        <v>41</v>
      </c>
      <c r="G28" s="30">
        <v>3</v>
      </c>
      <c r="H28" s="30">
        <v>4</v>
      </c>
      <c r="I28" s="30">
        <v>5</v>
      </c>
      <c r="J28" s="30">
        <v>6</v>
      </c>
      <c r="K28" s="30">
        <v>2</v>
      </c>
      <c r="L28" s="30">
        <v>3</v>
      </c>
      <c r="M28" s="30">
        <v>4</v>
      </c>
      <c r="N28" s="30">
        <v>5</v>
      </c>
      <c r="O28" s="30">
        <v>6</v>
      </c>
      <c r="P28" s="30">
        <v>7</v>
      </c>
      <c r="Q28" s="37">
        <v>3</v>
      </c>
      <c r="R28" s="37">
        <v>4</v>
      </c>
      <c r="S28" s="37">
        <v>5</v>
      </c>
      <c r="T28" s="37">
        <v>6</v>
      </c>
      <c r="U28" s="37">
        <v>7</v>
      </c>
      <c r="V28" s="31"/>
      <c r="W28" s="31"/>
      <c r="X28" s="31"/>
      <c r="Y28" s="31"/>
      <c r="Z28" s="31"/>
      <c r="AA28" s="32"/>
      <c r="AB28" s="33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ht="13.5" customHeight="1">
      <c r="A29" s="12"/>
      <c r="B29" s="12"/>
      <c r="C29" s="25" t="s">
        <v>56</v>
      </c>
      <c r="D29" s="25"/>
      <c r="E29" s="15" t="s">
        <v>79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2">
        <v>5</v>
      </c>
      <c r="R29" s="22">
        <v>6</v>
      </c>
      <c r="S29" s="22">
        <v>7</v>
      </c>
      <c r="T29" s="22">
        <v>8</v>
      </c>
      <c r="U29" s="22">
        <v>9</v>
      </c>
      <c r="V29" s="13"/>
      <c r="W29" s="13"/>
      <c r="X29" s="13"/>
      <c r="Y29" s="13"/>
      <c r="Z29" s="13"/>
      <c r="AA29" s="12"/>
      <c r="AB29" s="13"/>
    </row>
    <row r="30" spans="1:77">
      <c r="E30" s="9" t="s">
        <v>0</v>
      </c>
      <c r="G30" s="16" t="s">
        <v>39</v>
      </c>
      <c r="H30" s="16" t="s">
        <v>38</v>
      </c>
      <c r="I30" s="16" t="s">
        <v>37</v>
      </c>
      <c r="J30" s="16" t="s">
        <v>36</v>
      </c>
      <c r="K30" s="16" t="s">
        <v>35</v>
      </c>
      <c r="L30" s="16" t="s">
        <v>34</v>
      </c>
      <c r="M30" s="16" t="s">
        <v>33</v>
      </c>
      <c r="N30" s="16" t="s">
        <v>32</v>
      </c>
      <c r="O30" s="16" t="s">
        <v>31</v>
      </c>
      <c r="P30" s="16" t="s">
        <v>3</v>
      </c>
      <c r="Q30" s="16" t="s">
        <v>2</v>
      </c>
      <c r="R30" s="16" t="s">
        <v>5</v>
      </c>
      <c r="S30" s="16" t="s">
        <v>6</v>
      </c>
      <c r="T30" s="16" t="s">
        <v>7</v>
      </c>
      <c r="U30" s="16" t="s">
        <v>8</v>
      </c>
    </row>
    <row r="31" spans="1:77">
      <c r="C31" t="s">
        <v>59</v>
      </c>
      <c r="E31" s="51" t="s">
        <v>59</v>
      </c>
      <c r="F31" s="52"/>
      <c r="G31" s="56">
        <v>0</v>
      </c>
      <c r="H31" s="56">
        <v>1.3955414408282911</v>
      </c>
      <c r="I31" s="56">
        <v>8.3077181512364984</v>
      </c>
      <c r="J31" s="56">
        <v>68.570591335458587</v>
      </c>
      <c r="K31" s="56">
        <v>3.6202729786549894</v>
      </c>
      <c r="L31" s="56">
        <v>0</v>
      </c>
      <c r="M31" s="56">
        <v>14.90220989573686</v>
      </c>
      <c r="N31" s="56">
        <v>2.8796528400406922</v>
      </c>
      <c r="O31" s="56">
        <v>1.8590963164636638</v>
      </c>
      <c r="P31" s="56">
        <v>1.4068469756816055</v>
      </c>
      <c r="Q31" s="56">
        <v>6.8239428959360993</v>
      </c>
      <c r="R31" s="56">
        <v>5.9709396601339995</v>
      </c>
      <c r="S31" s="56">
        <v>4.1625398115005998</v>
      </c>
      <c r="T31" s="56">
        <v>0.53188486538880009</v>
      </c>
      <c r="U31" s="56">
        <v>0.16637044024290001</v>
      </c>
    </row>
    <row r="32" spans="1:77">
      <c r="C32" t="s">
        <v>60</v>
      </c>
      <c r="D32" s="26"/>
      <c r="E32" s="51" t="s">
        <v>60</v>
      </c>
      <c r="F32" s="52"/>
      <c r="G32" s="56">
        <v>0</v>
      </c>
      <c r="H32" s="56">
        <v>4.7973984242263561E-2</v>
      </c>
      <c r="I32" s="56">
        <v>9.8198091600130558E-2</v>
      </c>
      <c r="J32" s="56">
        <v>1.0918899304003538</v>
      </c>
      <c r="K32" s="56">
        <v>2.9744359398080578</v>
      </c>
      <c r="L32" s="56">
        <v>20.51304811032557</v>
      </c>
      <c r="M32" s="56">
        <v>4.8576857376337941</v>
      </c>
      <c r="N32" s="56">
        <v>3.1689087244760938</v>
      </c>
      <c r="O32" s="56">
        <v>6.3936004333806</v>
      </c>
      <c r="P32" s="56">
        <v>4.7950639271902089</v>
      </c>
      <c r="Q32" s="56">
        <v>22.503471494150798</v>
      </c>
      <c r="R32" s="56">
        <v>25.429928289331105</v>
      </c>
      <c r="S32" s="56">
        <v>12.004853986609803</v>
      </c>
      <c r="T32" s="56">
        <v>7.2003249875125999</v>
      </c>
      <c r="U32" s="56">
        <v>5.8481087321612</v>
      </c>
    </row>
    <row r="33" spans="3:21">
      <c r="C33" t="s">
        <v>61</v>
      </c>
      <c r="D33" s="27"/>
      <c r="E33" s="51" t="s">
        <v>61</v>
      </c>
      <c r="F33" s="52"/>
      <c r="G33" s="56">
        <v>4.7959980778362494</v>
      </c>
      <c r="H33" s="56">
        <v>1.3989267049566092</v>
      </c>
      <c r="I33" s="56">
        <v>0.52005914523012486</v>
      </c>
      <c r="J33" s="56">
        <v>0.17369180203301893</v>
      </c>
      <c r="K33" s="56">
        <v>6.6899244369419963E-2</v>
      </c>
      <c r="L33" s="56">
        <v>0.44157161061688854</v>
      </c>
      <c r="M33" s="56">
        <v>6.9924966717926491</v>
      </c>
      <c r="N33" s="56">
        <v>4.9799167490083409</v>
      </c>
      <c r="O33" s="56">
        <v>33.855675275762174</v>
      </c>
      <c r="P33" s="56">
        <v>25.932929315081399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</row>
    <row r="34" spans="3:21">
      <c r="C34" t="s">
        <v>62</v>
      </c>
      <c r="D34" s="27"/>
      <c r="E34" s="51" t="s">
        <v>62</v>
      </c>
      <c r="F34" s="52"/>
      <c r="G34" s="56">
        <v>4.2421014345454413</v>
      </c>
      <c r="H34" s="56">
        <v>3.9443360023919585</v>
      </c>
      <c r="I34" s="56">
        <v>1.8965363315471218</v>
      </c>
      <c r="J34" s="56">
        <v>2.186223874932987</v>
      </c>
      <c r="K34" s="56">
        <v>3.9691589196198263</v>
      </c>
      <c r="L34" s="56">
        <v>3.5564352120576874</v>
      </c>
      <c r="M34" s="56">
        <v>1.2398148589596476</v>
      </c>
      <c r="N34" s="56">
        <v>2.6854087591454721</v>
      </c>
      <c r="O34" s="56">
        <v>6.0313481429205211</v>
      </c>
      <c r="P34" s="56">
        <v>4.938330758977763</v>
      </c>
      <c r="Q34" s="56">
        <v>4.5475728003932012</v>
      </c>
      <c r="R34" s="56">
        <v>9.5152250514282013</v>
      </c>
      <c r="S34" s="56">
        <v>2.5913517671768003</v>
      </c>
      <c r="T34" s="56">
        <v>1.3547691976984999</v>
      </c>
      <c r="U34" s="56">
        <v>1.5384399297611</v>
      </c>
    </row>
    <row r="35" spans="3:21">
      <c r="C35" t="s">
        <v>63</v>
      </c>
      <c r="D35" s="27"/>
      <c r="E35" s="51" t="s">
        <v>63</v>
      </c>
      <c r="F35" s="52"/>
      <c r="G35" s="56">
        <v>2.0164343277873464</v>
      </c>
      <c r="H35" s="56">
        <v>0</v>
      </c>
      <c r="I35" s="56">
        <v>0</v>
      </c>
      <c r="J35" s="56">
        <v>1.1741311242484709</v>
      </c>
      <c r="K35" s="56">
        <v>0.73977194790771561</v>
      </c>
      <c r="L35" s="56">
        <v>3.3092031916400875</v>
      </c>
      <c r="M35" s="56">
        <v>3.1258838967199307</v>
      </c>
      <c r="N35" s="56">
        <v>3.1161122312229503</v>
      </c>
      <c r="O35" s="56">
        <v>0</v>
      </c>
      <c r="P35" s="56">
        <v>0</v>
      </c>
      <c r="Q35" s="56">
        <v>7.885212945818</v>
      </c>
      <c r="R35" s="56">
        <v>8.0380091957962012</v>
      </c>
      <c r="S35" s="56">
        <v>2.5810759337303004</v>
      </c>
      <c r="T35" s="56">
        <v>1.9454545740121001</v>
      </c>
      <c r="U35" s="56">
        <v>1.1926401667315001</v>
      </c>
    </row>
    <row r="36" spans="3:21">
      <c r="C36" t="s">
        <v>64</v>
      </c>
      <c r="E36" s="51" t="s">
        <v>64</v>
      </c>
      <c r="F36" s="52"/>
      <c r="G36" s="56">
        <v>6.7167662437542619</v>
      </c>
      <c r="H36" s="56">
        <v>6.4088871103207667</v>
      </c>
      <c r="I36" s="56">
        <v>15.779898341141298</v>
      </c>
      <c r="J36" s="56">
        <v>10.747336846325846</v>
      </c>
      <c r="K36" s="56">
        <v>10.510554143388395</v>
      </c>
      <c r="L36" s="56">
        <v>27.527893885944017</v>
      </c>
      <c r="M36" s="56">
        <v>21.446326753447892</v>
      </c>
      <c r="N36" s="56">
        <v>28.284060597234191</v>
      </c>
      <c r="O36" s="56">
        <v>18.810888099970438</v>
      </c>
      <c r="P36" s="56">
        <v>14.107764772983645</v>
      </c>
      <c r="Q36" s="56">
        <v>7.6336216466711999</v>
      </c>
      <c r="R36" s="56">
        <v>9.3089139130357985</v>
      </c>
      <c r="S36" s="56">
        <v>6.9982360661708007</v>
      </c>
      <c r="T36" s="56">
        <v>9.4581542044609002</v>
      </c>
      <c r="U36" s="56">
        <v>7.7484719812126999</v>
      </c>
    </row>
    <row r="37" spans="3:21">
      <c r="C37" t="s">
        <v>65</v>
      </c>
      <c r="E37" s="51" t="s">
        <v>65</v>
      </c>
      <c r="F37" s="52"/>
      <c r="G37" s="56">
        <v>11.281789093231247</v>
      </c>
      <c r="H37" s="56">
        <v>11.204410076993462</v>
      </c>
      <c r="I37" s="56">
        <v>2.4122349743800542</v>
      </c>
      <c r="J37" s="56">
        <v>4.5013570741683173</v>
      </c>
      <c r="K37" s="56">
        <v>3.6817746599552668</v>
      </c>
      <c r="L37" s="56">
        <v>39.240982701664102</v>
      </c>
      <c r="M37" s="56">
        <v>90.957997436416434</v>
      </c>
      <c r="N37" s="56">
        <v>84.503437429133484</v>
      </c>
      <c r="O37" s="56">
        <v>33.934227888803406</v>
      </c>
      <c r="P37" s="56">
        <v>25.449946980909012</v>
      </c>
      <c r="Q37" s="56">
        <v>24.268498946907602</v>
      </c>
      <c r="R37" s="56">
        <v>22.9410151110886</v>
      </c>
      <c r="S37" s="56">
        <v>14.5335821461029</v>
      </c>
      <c r="T37" s="56">
        <v>25.581304397561706</v>
      </c>
      <c r="U37" s="56">
        <v>8.7115424843109999</v>
      </c>
    </row>
    <row r="38" spans="3:21">
      <c r="C38" t="s">
        <v>66</v>
      </c>
      <c r="E38" s="51" t="s">
        <v>66</v>
      </c>
      <c r="F38" s="52"/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</row>
    <row r="39" spans="3:21">
      <c r="E39" s="51" t="s">
        <v>67</v>
      </c>
      <c r="F39" s="52"/>
      <c r="G39" s="56">
        <v>0</v>
      </c>
      <c r="H39" s="56">
        <v>0</v>
      </c>
      <c r="I39" s="56">
        <v>0</v>
      </c>
      <c r="J39" s="56">
        <v>0</v>
      </c>
      <c r="K39" s="56">
        <v>0.97788372036615379</v>
      </c>
      <c r="L39" s="56">
        <v>1.2442807320220866</v>
      </c>
      <c r="M39" s="56">
        <v>3.3402846751867612</v>
      </c>
      <c r="N39" s="56">
        <v>6.8203484434959103</v>
      </c>
      <c r="O39" s="56">
        <v>22.328453791903524</v>
      </c>
      <c r="P39" s="56">
        <v>16.745863999962058</v>
      </c>
      <c r="Q39" s="56">
        <v>9.1717583420092996</v>
      </c>
      <c r="R39" s="56">
        <v>10.374780515757401</v>
      </c>
      <c r="S39" s="56">
        <v>5.1680369553784002</v>
      </c>
      <c r="T39" s="56">
        <v>7.1127180401393</v>
      </c>
      <c r="U39" s="56">
        <v>5.3406388435842</v>
      </c>
    </row>
    <row r="40" spans="3:21">
      <c r="C40" t="s">
        <v>68</v>
      </c>
      <c r="E40" s="51" t="s">
        <v>68</v>
      </c>
      <c r="F40" s="52"/>
      <c r="G40" s="56">
        <v>0.26113458651909949</v>
      </c>
      <c r="H40" s="56">
        <v>0.24692629531176249</v>
      </c>
      <c r="I40" s="56">
        <v>0.44528039383143875</v>
      </c>
      <c r="J40" s="56">
        <v>1.5550791101998764</v>
      </c>
      <c r="K40" s="56">
        <v>1.2983334800354736</v>
      </c>
      <c r="L40" s="56">
        <v>4.6028699776927473</v>
      </c>
      <c r="M40" s="56">
        <v>9.3401842619636781</v>
      </c>
      <c r="N40" s="56">
        <v>6.118638634945996</v>
      </c>
      <c r="O40" s="56">
        <v>-0.83043841503325244</v>
      </c>
      <c r="P40" s="56">
        <v>0.37902923781114406</v>
      </c>
      <c r="Q40" s="56">
        <v>4.2141595007451</v>
      </c>
      <c r="R40" s="56">
        <v>3.7070757832235999</v>
      </c>
      <c r="S40" s="56">
        <v>3.0409390648759</v>
      </c>
      <c r="T40" s="56">
        <v>2.9538168607764992</v>
      </c>
      <c r="U40" s="56">
        <v>3.0032194497053002</v>
      </c>
    </row>
    <row r="41" spans="3:21">
      <c r="C41" t="s">
        <v>69</v>
      </c>
      <c r="E41" s="51" t="s">
        <v>69</v>
      </c>
      <c r="F41" s="52"/>
      <c r="G41" s="56">
        <v>0.45957751480413944</v>
      </c>
      <c r="H41" s="56">
        <v>0.18915454479821625</v>
      </c>
      <c r="I41" s="56">
        <v>0.70673952746762403</v>
      </c>
      <c r="J41" s="56">
        <v>1.1648613784882855</v>
      </c>
      <c r="K41" s="56">
        <v>3.9542116193657662</v>
      </c>
      <c r="L41" s="56">
        <v>15.622381885882973</v>
      </c>
      <c r="M41" s="56">
        <v>4.2068222609184263</v>
      </c>
      <c r="N41" s="56">
        <v>0.81966308134282817</v>
      </c>
      <c r="O41" s="56">
        <v>-2.1505284458858855</v>
      </c>
      <c r="P41" s="56">
        <v>-0.24347087663885877</v>
      </c>
      <c r="Q41" s="56">
        <v>1.1976339052775999</v>
      </c>
      <c r="R41" s="56">
        <v>0.1713746744935</v>
      </c>
      <c r="S41" s="56">
        <v>0.15688567063520004</v>
      </c>
      <c r="T41" s="56">
        <v>0.16433272217750003</v>
      </c>
      <c r="U41" s="56">
        <v>2.0845493129134001</v>
      </c>
    </row>
    <row r="42" spans="3:21">
      <c r="C42" t="s">
        <v>70</v>
      </c>
      <c r="E42" s="51" t="s">
        <v>70</v>
      </c>
      <c r="F42" s="52"/>
      <c r="G42" s="56">
        <v>1.9134484445784805</v>
      </c>
      <c r="H42" s="56">
        <v>7.0567466866816977</v>
      </c>
      <c r="I42" s="56">
        <v>0.6176113497816369</v>
      </c>
      <c r="J42" s="56">
        <v>5.2500901490479555</v>
      </c>
      <c r="K42" s="56">
        <v>0.91843589473596632</v>
      </c>
      <c r="L42" s="56">
        <v>11.123428814298101</v>
      </c>
      <c r="M42" s="56">
        <v>0.45255342208477456</v>
      </c>
      <c r="N42" s="56">
        <v>0.36613733566632756</v>
      </c>
      <c r="O42" s="56">
        <v>0.60022026506506498</v>
      </c>
      <c r="P42" s="56">
        <v>0.45015239400255314</v>
      </c>
      <c r="Q42" s="56">
        <v>1.4214539950845002</v>
      </c>
      <c r="R42" s="56">
        <v>2.0875453334417005</v>
      </c>
      <c r="S42" s="56">
        <v>2.3473898237281001</v>
      </c>
      <c r="T42" s="56">
        <v>2.1790207997681001</v>
      </c>
      <c r="U42" s="56">
        <v>2.4261922430212</v>
      </c>
    </row>
    <row r="43" spans="3:21">
      <c r="C43" t="s">
        <v>71</v>
      </c>
      <c r="E43" s="51" t="s">
        <v>71</v>
      </c>
      <c r="F43" s="52"/>
      <c r="G43" s="56">
        <v>6.9187701560842703</v>
      </c>
      <c r="H43" s="56">
        <v>7.0706920693379356</v>
      </c>
      <c r="I43" s="56">
        <v>3.8269521434607356</v>
      </c>
      <c r="J43" s="56">
        <v>5.1350097333643667</v>
      </c>
      <c r="K43" s="56">
        <v>48.112550392000117</v>
      </c>
      <c r="L43" s="56">
        <v>84.074621561172222</v>
      </c>
      <c r="M43" s="56">
        <v>92.83084523680219</v>
      </c>
      <c r="N43" s="56">
        <v>169.45581966661237</v>
      </c>
      <c r="O43" s="56">
        <v>72.293638175239707</v>
      </c>
      <c r="P43" s="56">
        <v>54.2186863554345</v>
      </c>
      <c r="Q43" s="56">
        <v>43.061158434299102</v>
      </c>
      <c r="R43" s="56">
        <v>27.997425861136502</v>
      </c>
      <c r="S43" s="56">
        <v>19.604380207888603</v>
      </c>
      <c r="T43" s="56">
        <v>20.6203212210137</v>
      </c>
      <c r="U43" s="56">
        <v>23.811886855588398</v>
      </c>
    </row>
    <row r="44" spans="3:21">
      <c r="C44" t="s">
        <v>50</v>
      </c>
      <c r="E44" s="51" t="s">
        <v>72</v>
      </c>
      <c r="F44" s="52"/>
      <c r="G44" s="56">
        <v>0</v>
      </c>
      <c r="H44" s="56">
        <v>0</v>
      </c>
      <c r="I44" s="56">
        <v>0</v>
      </c>
      <c r="J44" s="56">
        <v>0</v>
      </c>
      <c r="K44" s="56">
        <v>3.6295435808497856E-3</v>
      </c>
      <c r="L44" s="56">
        <v>0</v>
      </c>
      <c r="M44" s="56">
        <v>0</v>
      </c>
      <c r="N44" s="56">
        <v>0.5278307379043744</v>
      </c>
      <c r="O44" s="56">
        <v>0.17653612396396395</v>
      </c>
      <c r="P44" s="56">
        <v>0.1323983268403898</v>
      </c>
      <c r="Q44" s="56">
        <v>5.5185014648700008E-2</v>
      </c>
      <c r="R44" s="56">
        <v>5.5652726315599997E-2</v>
      </c>
      <c r="S44" s="56">
        <v>2.8196524357200003E-2</v>
      </c>
      <c r="T44" s="56">
        <v>2.8656478765799999E-2</v>
      </c>
      <c r="U44" s="56">
        <v>2.91389020061E-2</v>
      </c>
    </row>
    <row r="45" spans="3:21">
      <c r="C45" t="s">
        <v>73</v>
      </c>
      <c r="E45" s="51" t="s">
        <v>73</v>
      </c>
      <c r="F45" s="52"/>
      <c r="G45" s="56">
        <v>1.8969398458792675</v>
      </c>
      <c r="H45" s="56">
        <v>4.7702008437832131</v>
      </c>
      <c r="I45" s="56">
        <v>2.2833725059641101</v>
      </c>
      <c r="J45" s="56">
        <v>2.6688019180568379</v>
      </c>
      <c r="K45" s="56">
        <v>0</v>
      </c>
      <c r="L45" s="56">
        <v>1.6551213826111619</v>
      </c>
      <c r="M45" s="56">
        <v>0</v>
      </c>
      <c r="N45" s="56">
        <v>2.5755591018899824E-2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</row>
    <row r="46" spans="3:21">
      <c r="E46" s="51" t="s">
        <v>74</v>
      </c>
      <c r="F46" s="52"/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0.34836282179450662</v>
      </c>
      <c r="N46" s="56">
        <v>0.50474705696032562</v>
      </c>
      <c r="O46" s="56">
        <v>0.17814016512512512</v>
      </c>
      <c r="P46" s="56">
        <v>0.13360132349145598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</row>
    <row r="47" spans="3:21">
      <c r="E47" s="51" t="s">
        <v>75</v>
      </c>
      <c r="F47" s="52"/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3.9342559876826271</v>
      </c>
      <c r="M47" s="56">
        <v>8.6349791328453591</v>
      </c>
      <c r="N47" s="56">
        <v>9.7670544204826069</v>
      </c>
      <c r="O47" s="56">
        <v>5.0968256548900897</v>
      </c>
      <c r="P47" s="56">
        <v>3.8225105080610593</v>
      </c>
      <c r="Q47" s="56">
        <v>6.7380701659527018</v>
      </c>
      <c r="R47" s="56">
        <v>6.8684536240892999</v>
      </c>
      <c r="S47" s="56">
        <v>4.3311818418297996</v>
      </c>
      <c r="T47" s="56">
        <v>2.6047395485042997</v>
      </c>
      <c r="U47" s="56">
        <v>2.7805372228289005</v>
      </c>
    </row>
    <row r="48" spans="3:21">
      <c r="E48" s="51" t="s">
        <v>28</v>
      </c>
      <c r="F48" s="52"/>
      <c r="G48" s="56">
        <v>0</v>
      </c>
      <c r="H48" s="56">
        <v>0</v>
      </c>
      <c r="I48" s="56">
        <v>0</v>
      </c>
      <c r="J48" s="56">
        <v>0</v>
      </c>
      <c r="K48" s="56">
        <v>13.792227007803524</v>
      </c>
      <c r="L48" s="56">
        <v>6.9165928192166222</v>
      </c>
      <c r="M48" s="56">
        <v>7.5816548551141878</v>
      </c>
      <c r="N48" s="56">
        <v>4.7315234543409623</v>
      </c>
      <c r="O48" s="56">
        <v>3.5906970703059349</v>
      </c>
      <c r="P48" s="56">
        <v>2.6977193084124389</v>
      </c>
      <c r="Q48" s="56">
        <v>2.9371461947601349</v>
      </c>
      <c r="R48" s="56">
        <v>2.8125174960139452</v>
      </c>
      <c r="S48" s="56">
        <v>3.6303369670075161</v>
      </c>
      <c r="T48" s="56">
        <v>3.9333010798825176</v>
      </c>
      <c r="U48" s="56">
        <v>3.1811331818812358</v>
      </c>
    </row>
    <row r="49" spans="3:28">
      <c r="E49" s="51" t="s">
        <v>25</v>
      </c>
      <c r="F49" s="52"/>
      <c r="G49" s="56">
        <v>0</v>
      </c>
      <c r="H49" s="56">
        <v>0</v>
      </c>
      <c r="I49" s="56">
        <v>0</v>
      </c>
      <c r="J49" s="56">
        <v>0</v>
      </c>
      <c r="K49" s="56">
        <v>0.93870675488567457</v>
      </c>
      <c r="L49" s="56">
        <v>1.1032067477162966</v>
      </c>
      <c r="M49" s="56">
        <v>0.97693833335682601</v>
      </c>
      <c r="N49" s="56">
        <v>0.99819748834697974</v>
      </c>
      <c r="O49" s="56">
        <v>0.60149414948605717</v>
      </c>
      <c r="P49" s="56">
        <v>0.45654615022877126</v>
      </c>
      <c r="Q49" s="56">
        <v>1.434143437190728</v>
      </c>
      <c r="R49" s="56">
        <v>0.91426084257383267</v>
      </c>
      <c r="S49" s="56">
        <v>1.1755004176824158</v>
      </c>
      <c r="T49" s="56">
        <v>1.1886311448451301</v>
      </c>
      <c r="U49" s="56">
        <v>1.4481686428019382</v>
      </c>
    </row>
    <row r="50" spans="3:28">
      <c r="E50" s="51" t="s">
        <v>29</v>
      </c>
      <c r="F50" s="52"/>
      <c r="G50" s="56">
        <v>0</v>
      </c>
      <c r="H50" s="56">
        <v>0</v>
      </c>
      <c r="I50" s="56">
        <v>0</v>
      </c>
      <c r="J50" s="56">
        <v>0</v>
      </c>
      <c r="K50" s="56">
        <v>3.6687924830149923</v>
      </c>
      <c r="L50" s="56">
        <v>3.5959785038371002</v>
      </c>
      <c r="M50" s="56">
        <v>3.7490791470501783</v>
      </c>
      <c r="N50" s="56">
        <v>3.9674135382808795</v>
      </c>
      <c r="O50" s="56">
        <v>1.7365124194615822</v>
      </c>
      <c r="P50" s="56">
        <v>1.5332857518701408</v>
      </c>
      <c r="Q50" s="56">
        <v>1.2421570435833313</v>
      </c>
      <c r="R50" s="56">
        <v>0.88601635455607231</v>
      </c>
      <c r="S50" s="56">
        <v>1.009520657193766</v>
      </c>
      <c r="T50" s="56">
        <v>1.2314951222120087</v>
      </c>
      <c r="U50" s="56">
        <v>1.1473195281354944</v>
      </c>
    </row>
    <row r="51" spans="3:28">
      <c r="E51" s="51" t="s">
        <v>30</v>
      </c>
      <c r="F51" s="52"/>
      <c r="G51" s="56">
        <v>0</v>
      </c>
      <c r="H51" s="56">
        <v>0</v>
      </c>
      <c r="I51" s="56">
        <v>0</v>
      </c>
      <c r="J51" s="56">
        <v>0</v>
      </c>
      <c r="K51" s="56">
        <v>8.8373621435242562</v>
      </c>
      <c r="L51" s="56">
        <v>9.7964552988566016</v>
      </c>
      <c r="M51" s="56">
        <v>6.2766428392802345</v>
      </c>
      <c r="N51" s="56">
        <v>4.3334077779417894</v>
      </c>
      <c r="O51" s="56">
        <v>2.5892497212373966</v>
      </c>
      <c r="P51" s="56">
        <v>-6.0323922899812272</v>
      </c>
      <c r="Q51" s="56">
        <v>4.9579691717533905</v>
      </c>
      <c r="R51" s="56">
        <v>8.8874993437396856</v>
      </c>
      <c r="S51" s="56">
        <v>6.5454835967354974</v>
      </c>
      <c r="T51" s="56">
        <v>3.5477245578023942</v>
      </c>
      <c r="U51" s="56">
        <v>0.29424902398270902</v>
      </c>
    </row>
    <row r="52" spans="3:28" ht="12.75" customHeight="1">
      <c r="E52" s="51" t="s">
        <v>26</v>
      </c>
      <c r="F52" s="52"/>
      <c r="G52" s="56">
        <v>0</v>
      </c>
      <c r="H52" s="56">
        <v>0</v>
      </c>
      <c r="I52" s="56">
        <v>0</v>
      </c>
      <c r="J52" s="56">
        <v>0</v>
      </c>
      <c r="K52" s="56">
        <v>1.802688336875778</v>
      </c>
      <c r="L52" s="56">
        <v>2.9066871973293282</v>
      </c>
      <c r="M52" s="56">
        <v>0.93828654703289249</v>
      </c>
      <c r="N52" s="56">
        <v>1.1710975536126962</v>
      </c>
      <c r="O52" s="56">
        <v>-1.5145973644377178E-2</v>
      </c>
      <c r="P52" s="56">
        <v>-7.9886440568376642</v>
      </c>
      <c r="Q52" s="56">
        <v>-0.58602304685214857</v>
      </c>
      <c r="R52" s="56">
        <v>0</v>
      </c>
      <c r="S52" s="56">
        <v>-1.7007011571936872</v>
      </c>
      <c r="T52" s="56">
        <v>-0.51249676270012312</v>
      </c>
      <c r="U52" s="56">
        <v>-3.3871258081466715</v>
      </c>
    </row>
    <row r="53" spans="3:28" ht="12.75" customHeight="1">
      <c r="C53" t="s">
        <v>78</v>
      </c>
      <c r="E53" s="51" t="s">
        <v>27</v>
      </c>
      <c r="F53" s="52"/>
      <c r="G53" s="56">
        <v>7.7325601819184007</v>
      </c>
      <c r="H53" s="56">
        <v>9.9713519388528429</v>
      </c>
      <c r="I53" s="56">
        <v>10.818892111582928</v>
      </c>
      <c r="J53" s="56">
        <v>16.700026641826213</v>
      </c>
      <c r="K53" s="56">
        <v>0</v>
      </c>
      <c r="L53" s="56">
        <v>0</v>
      </c>
      <c r="M53" s="56">
        <v>7.0861035080648695E-3</v>
      </c>
      <c r="N53" s="56">
        <v>0.16243654931842685</v>
      </c>
      <c r="O53" s="56">
        <v>1.1366327755262787E-2</v>
      </c>
      <c r="P53" s="56">
        <v>1.0242802094290505E-2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</row>
    <row r="54" spans="3:28" ht="13.5" customHeight="1">
      <c r="E54" s="51" t="s">
        <v>4</v>
      </c>
      <c r="F54" s="52"/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6.950387685070031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</row>
    <row r="55" spans="3:28" ht="13.5" customHeight="1">
      <c r="C55" t="s">
        <v>76</v>
      </c>
      <c r="E55" t="s">
        <v>81</v>
      </c>
      <c r="F55" s="7"/>
      <c r="G55" s="56">
        <v>0</v>
      </c>
      <c r="H55" s="56">
        <v>0</v>
      </c>
      <c r="I55" s="56">
        <v>0</v>
      </c>
      <c r="J55" s="56">
        <v>0</v>
      </c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spans="3:28" ht="13.5" customHeight="1">
      <c r="C56" t="s">
        <v>77</v>
      </c>
      <c r="E56" t="s">
        <v>82</v>
      </c>
      <c r="F56" s="7"/>
      <c r="G56" s="56">
        <v>0</v>
      </c>
      <c r="H56" s="56">
        <v>0</v>
      </c>
      <c r="I56" s="56">
        <v>0</v>
      </c>
      <c r="J56" s="56">
        <v>3.3059254085520691E-2</v>
      </c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spans="3:28" ht="13.5" thickBot="1">
      <c r="E57" s="51" t="s">
        <v>1</v>
      </c>
      <c r="F57" s="51"/>
      <c r="G57" s="57">
        <v>48.235519906938201</v>
      </c>
      <c r="H57" s="57">
        <v>53.705147698499019</v>
      </c>
      <c r="I57" s="57">
        <v>47.713493067223695</v>
      </c>
      <c r="J57" s="57">
        <v>120.95215017263664</v>
      </c>
      <c r="K57" s="57">
        <v>109.86768920989223</v>
      </c>
      <c r="L57" s="57">
        <v>248.11540330563625</v>
      </c>
      <c r="M57" s="57">
        <v>282.20613488764525</v>
      </c>
      <c r="N57" s="57">
        <v>339.38756866053257</v>
      </c>
      <c r="O57" s="57">
        <v>207.09185718717097</v>
      </c>
      <c r="P57" s="57">
        <v>142.94641166557471</v>
      </c>
      <c r="Q57" s="57">
        <v>149.50713288832938</v>
      </c>
      <c r="R57" s="57">
        <v>145.96663377615505</v>
      </c>
      <c r="S57" s="57">
        <v>88.208790281409904</v>
      </c>
      <c r="T57" s="57">
        <v>91.124153039821721</v>
      </c>
      <c r="U57" s="57">
        <v>67.365481132722607</v>
      </c>
      <c r="V57" s="38">
        <f t="shared" ref="V57:AB57" si="1">SUM(V31:V56)</f>
        <v>0</v>
      </c>
      <c r="W57" s="38">
        <f t="shared" si="1"/>
        <v>0</v>
      </c>
      <c r="X57" s="38">
        <f t="shared" si="1"/>
        <v>0</v>
      </c>
      <c r="Y57" s="38">
        <f t="shared" si="1"/>
        <v>0</v>
      </c>
      <c r="Z57" s="38">
        <f t="shared" si="1"/>
        <v>0</v>
      </c>
      <c r="AA57" s="38">
        <f t="shared" si="1"/>
        <v>0</v>
      </c>
      <c r="AB57" s="38">
        <f t="shared" si="1"/>
        <v>0</v>
      </c>
    </row>
    <row r="58" spans="3:28" ht="13.5" thickBot="1">
      <c r="G58" s="53" t="s">
        <v>47</v>
      </c>
      <c r="H58" s="54"/>
      <c r="I58" s="54"/>
      <c r="J58" s="55"/>
      <c r="K58" s="46" t="s">
        <v>45</v>
      </c>
      <c r="L58" s="47"/>
      <c r="M58" s="47"/>
      <c r="N58" s="47"/>
      <c r="O58" s="47"/>
      <c r="P58" s="48"/>
      <c r="Q58" s="46" t="s">
        <v>42</v>
      </c>
      <c r="R58" s="47"/>
      <c r="S58" s="47"/>
      <c r="T58" s="47"/>
      <c r="U58" s="48"/>
    </row>
    <row r="59" spans="3:28" s="20" customFormat="1">
      <c r="D59" s="10"/>
      <c r="E59" s="2"/>
      <c r="F59"/>
      <c r="G59"/>
      <c r="H59"/>
      <c r="I59"/>
      <c r="J59"/>
      <c r="K59"/>
      <c r="L59"/>
      <c r="M59"/>
      <c r="N59"/>
      <c r="O59"/>
      <c r="P59"/>
      <c r="Q59" s="49"/>
      <c r="R59" s="50"/>
      <c r="S59" s="50"/>
      <c r="T59" s="50"/>
      <c r="U59" s="50"/>
    </row>
    <row r="60" spans="3:28" s="20" customFormat="1" ht="17.25" customHeight="1">
      <c r="D60" s="10"/>
      <c r="E60" s="2"/>
      <c r="F60"/>
      <c r="G60"/>
      <c r="H60" s="43"/>
      <c r="I60" s="43"/>
      <c r="J60"/>
      <c r="K60"/>
      <c r="L60"/>
      <c r="M60"/>
      <c r="N60"/>
      <c r="O60"/>
      <c r="P60"/>
      <c r="Q60" s="35"/>
      <c r="R60" s="1"/>
      <c r="S60" s="1"/>
      <c r="T60" s="1"/>
      <c r="U60" s="1"/>
    </row>
    <row r="61" spans="3:28" s="20" customFormat="1">
      <c r="D61" s="10"/>
      <c r="E61" s="2"/>
      <c r="F61"/>
      <c r="G61"/>
      <c r="H61"/>
      <c r="I61"/>
      <c r="J61"/>
      <c r="K61"/>
      <c r="L61"/>
      <c r="M61"/>
      <c r="N61"/>
      <c r="O61"/>
      <c r="P61"/>
      <c r="Q61" s="35"/>
      <c r="R61" s="1"/>
      <c r="S61" s="1"/>
      <c r="T61" s="1"/>
      <c r="U61" s="1"/>
    </row>
    <row r="62" spans="3:28" s="20" customFormat="1" ht="15">
      <c r="D62" s="10"/>
      <c r="E62" s="42" t="s">
        <v>84</v>
      </c>
      <c r="F62"/>
      <c r="G62"/>
      <c r="H62"/>
      <c r="I62"/>
      <c r="J62"/>
      <c r="K62"/>
      <c r="L62"/>
      <c r="M62"/>
      <c r="N62"/>
      <c r="O62"/>
      <c r="P62"/>
      <c r="Q62" s="35"/>
      <c r="R62" s="1"/>
      <c r="S62" s="1"/>
      <c r="T62" s="1"/>
      <c r="U62" s="1"/>
    </row>
    <row r="63" spans="3:28" s="20" customFormat="1">
      <c r="D63" s="10"/>
      <c r="E63" s="36" t="s">
        <v>86</v>
      </c>
      <c r="F63"/>
      <c r="G63"/>
      <c r="H63"/>
      <c r="I63"/>
      <c r="J63"/>
      <c r="K63"/>
      <c r="L63"/>
      <c r="M63"/>
      <c r="N63"/>
      <c r="O63"/>
      <c r="P63"/>
      <c r="Q63" s="35"/>
      <c r="R63" s="1"/>
      <c r="S63" s="1"/>
      <c r="T63" s="1"/>
      <c r="U63" s="1"/>
    </row>
    <row r="64" spans="3:28" s="20" customFormat="1">
      <c r="D64" s="10"/>
      <c r="E64" s="36" t="s">
        <v>85</v>
      </c>
      <c r="F64"/>
      <c r="G64"/>
      <c r="H64"/>
      <c r="I64"/>
      <c r="J64"/>
      <c r="K64"/>
      <c r="L64"/>
      <c r="M64"/>
      <c r="N64"/>
      <c r="O64"/>
      <c r="P64"/>
      <c r="Q64" s="35"/>
      <c r="R64" s="1"/>
      <c r="S64" s="1"/>
      <c r="T64" s="1"/>
      <c r="U64" s="1"/>
    </row>
    <row r="65" spans="4:36" s="20" customFormat="1">
      <c r="D65" s="10"/>
      <c r="E65" s="36" t="s">
        <v>87</v>
      </c>
      <c r="F65"/>
      <c r="G65"/>
      <c r="H65"/>
      <c r="I65"/>
      <c r="J65"/>
      <c r="K65"/>
      <c r="L65"/>
      <c r="M65"/>
      <c r="N65"/>
      <c r="O65"/>
      <c r="P65"/>
      <c r="Q65" s="35"/>
      <c r="R65" s="1"/>
      <c r="S65" s="1"/>
      <c r="T65" s="1"/>
      <c r="U65" s="1"/>
    </row>
    <row r="66" spans="4:36" s="20" customFormat="1">
      <c r="D66" s="10"/>
      <c r="E66" s="36" t="s">
        <v>88</v>
      </c>
      <c r="F66"/>
      <c r="G66"/>
      <c r="H66"/>
      <c r="I66"/>
      <c r="J66"/>
      <c r="K66"/>
      <c r="L66"/>
      <c r="M66"/>
      <c r="N66"/>
      <c r="O66"/>
      <c r="P66"/>
      <c r="Q66" s="35"/>
      <c r="R66" s="1"/>
      <c r="S66" s="1"/>
      <c r="T66" s="1"/>
      <c r="U66" s="1"/>
    </row>
    <row r="67" spans="4:36" s="20" customFormat="1" ht="178.5">
      <c r="D67" s="10"/>
      <c r="E67" s="44" t="s">
        <v>89</v>
      </c>
      <c r="F67"/>
      <c r="G67"/>
      <c r="H67"/>
      <c r="I67"/>
      <c r="J67"/>
      <c r="K67"/>
      <c r="L67"/>
      <c r="M67"/>
      <c r="N67"/>
      <c r="O67"/>
      <c r="P67"/>
      <c r="Q67" s="35"/>
      <c r="R67" s="1"/>
      <c r="S67" s="1"/>
      <c r="T67" s="1"/>
      <c r="U67" s="1"/>
    </row>
    <row r="68" spans="4:36" s="20" customFormat="1">
      <c r="D68" s="10"/>
      <c r="E68" s="2"/>
      <c r="F68"/>
      <c r="G68"/>
      <c r="H68"/>
      <c r="I68"/>
      <c r="J68"/>
      <c r="K68"/>
      <c r="L68"/>
      <c r="M68"/>
      <c r="N68"/>
      <c r="O68"/>
      <c r="P68"/>
      <c r="Q68" s="35"/>
      <c r="R68" s="1"/>
      <c r="S68" s="1"/>
      <c r="T68" s="1"/>
      <c r="U68" s="1"/>
    </row>
    <row r="69" spans="4:36" s="21" customFormat="1" ht="15">
      <c r="D69" s="10"/>
      <c r="E69" s="42" t="s">
        <v>83</v>
      </c>
      <c r="F69"/>
      <c r="G69"/>
      <c r="H69"/>
      <c r="I69"/>
      <c r="J69"/>
      <c r="K69"/>
      <c r="L69"/>
      <c r="M69"/>
      <c r="N69"/>
      <c r="O69"/>
      <c r="P69"/>
      <c r="Q69" s="35"/>
      <c r="R69" s="3"/>
    </row>
    <row r="70" spans="4:36" s="21" customFormat="1">
      <c r="D70" s="10"/>
      <c r="E70" s="2"/>
      <c r="F70" t="str">
        <f>[2]Input!G126</f>
        <v>2003-04</v>
      </c>
      <c r="G70" t="str">
        <f>[2]Input!H126</f>
        <v>2004-05</v>
      </c>
      <c r="H70" t="str">
        <f>[2]Input!I126</f>
        <v>2005-06</v>
      </c>
      <c r="I70" t="str">
        <f>[2]Input!J126</f>
        <v>2006-07</v>
      </c>
      <c r="J70" t="str">
        <f>[2]Input!K126</f>
        <v>2007-08</v>
      </c>
      <c r="K70" t="str">
        <f>[2]Input!L126</f>
        <v>2008-09</v>
      </c>
      <c r="Q70" s="1"/>
      <c r="R70" s="3"/>
    </row>
    <row r="71" spans="4:36" s="21" customFormat="1">
      <c r="D71" s="10"/>
      <c r="E71" s="36" t="s">
        <v>54</v>
      </c>
      <c r="F71" s="39">
        <f>[2]Input!G127</f>
        <v>2.3655913978494647E-2</v>
      </c>
      <c r="G71" s="39">
        <f>[2]Input!H127</f>
        <v>2.343612334801759E-2</v>
      </c>
      <c r="H71" s="39">
        <f>[2]Input!I127</f>
        <v>2.6687327823691431E-2</v>
      </c>
      <c r="I71" s="39">
        <f>[2]Input!J127</f>
        <v>3.5384873385879922E-2</v>
      </c>
      <c r="J71" s="39">
        <f>[2]Input!K127</f>
        <v>2.3323615160349531E-2</v>
      </c>
      <c r="K71" s="39">
        <f>[2]Input!L127</f>
        <v>4.3526432415321281E-2</v>
      </c>
      <c r="Q71" s="1"/>
      <c r="R71" s="3"/>
    </row>
    <row r="72" spans="4:36">
      <c r="E72" s="36" t="s">
        <v>48</v>
      </c>
      <c r="F72" s="40">
        <f>[2]Input!G128</f>
        <v>1</v>
      </c>
      <c r="G72" s="40">
        <f>[2]Input!H128</f>
        <v>1.0236559139784946</v>
      </c>
      <c r="H72" s="40">
        <f>[2]Input!I128</f>
        <v>1.0476464402444223</v>
      </c>
      <c r="I72" s="40">
        <f>[2]Input!J128</f>
        <v>1.0756053242385486</v>
      </c>
      <c r="J72" s="40">
        <f>[2]Input!K128</f>
        <v>1.1136654824499079</v>
      </c>
      <c r="K72" s="41">
        <f>[2]Input!L128</f>
        <v>1.1396401875799347</v>
      </c>
    </row>
    <row r="73" spans="4:36">
      <c r="E73" s="36" t="s">
        <v>80</v>
      </c>
      <c r="K73" t="str">
        <f>[3]Input!G176</f>
        <v>2008-09</v>
      </c>
      <c r="L73" t="str">
        <f>[3]Input!H176</f>
        <v>2009-10</v>
      </c>
      <c r="M73" t="str">
        <f>[3]Input!I176</f>
        <v>2010-11</v>
      </c>
      <c r="N73" t="str">
        <f>[3]Input!J176</f>
        <v>2011-12</v>
      </c>
      <c r="O73" t="str">
        <f>[3]Input!K176</f>
        <v>2012-13</v>
      </c>
      <c r="P73" t="str">
        <f>[3]Input!L176</f>
        <v>2013-14</v>
      </c>
    </row>
    <row r="74" spans="4:36">
      <c r="E74" s="36" t="s">
        <v>55</v>
      </c>
      <c r="K74" s="39">
        <f>[3]Input!G177</f>
        <v>4.3526432415321059E-2</v>
      </c>
      <c r="L74" s="39">
        <f>[3]Input!H177</f>
        <v>1.8201122402548231E-2</v>
      </c>
      <c r="M74" s="39">
        <f>[3]Input!I177</f>
        <v>2.845225681513508E-2</v>
      </c>
      <c r="N74" s="39">
        <f>[3]Input!J177</f>
        <v>3.3893395133255844E-2</v>
      </c>
      <c r="O74" s="39">
        <f>[3]Input!K177</f>
        <v>1.76278015613196E-2</v>
      </c>
      <c r="P74" s="39">
        <f>[3]Input!L177</f>
        <v>2.4498886414253906E-2</v>
      </c>
      <c r="AJ74" s="10" t="s">
        <v>9</v>
      </c>
    </row>
    <row r="75" spans="4:36">
      <c r="E75" s="36" t="s">
        <v>48</v>
      </c>
      <c r="K75" s="40">
        <f>[3]Input!G178</f>
        <v>1</v>
      </c>
      <c r="L75" s="40">
        <f>[3]Input!H178</f>
        <v>1.0435264324153211</v>
      </c>
      <c r="M75" s="40">
        <f>[3]Input!I178</f>
        <v>1.0625197847420067</v>
      </c>
      <c r="N75" s="40">
        <f>[3]Input!J178</f>
        <v>1.0927508705286484</v>
      </c>
      <c r="O75" s="40">
        <f>[3]Input!K178</f>
        <v>1.1297879075656851</v>
      </c>
      <c r="P75" s="41">
        <f>[3]Input!L178</f>
        <v>1.1497035846066315</v>
      </c>
    </row>
    <row r="76" spans="4:36">
      <c r="E76" s="36" t="s">
        <v>80</v>
      </c>
    </row>
    <row r="77" spans="4:36">
      <c r="F77" t="str">
        <f>[4]Input!G174</f>
        <v>2003-04</v>
      </c>
      <c r="G77" t="str">
        <f>[4]Input!H174</f>
        <v>2004-05</v>
      </c>
      <c r="H77" t="str">
        <f>[4]Input!I174</f>
        <v>2005-06</v>
      </c>
      <c r="I77" t="str">
        <f>[4]Input!J174</f>
        <v>2006-07</v>
      </c>
      <c r="J77" t="str">
        <f>[4]Input!K174</f>
        <v>2007-08</v>
      </c>
      <c r="K77" t="str">
        <f>[4]Input!L174</f>
        <v>2008-09</v>
      </c>
    </row>
    <row r="78" spans="4:36">
      <c r="E78" s="36" t="s">
        <v>57</v>
      </c>
      <c r="F78" s="39">
        <f>[4]Input!G175</f>
        <v>1.9815994338287179E-2</v>
      </c>
      <c r="G78" s="39">
        <f>[4]Input!H175</f>
        <v>2.3594725884802159E-2</v>
      </c>
      <c r="H78" s="39">
        <f>[4]Input!I175</f>
        <v>2.9830508474576245E-2</v>
      </c>
      <c r="I78" s="39">
        <f>[4]Input!J175</f>
        <v>2.4358130348913765E-2</v>
      </c>
      <c r="J78" s="39">
        <f>[4]Input!K175</f>
        <v>4.2416452442159303E-2</v>
      </c>
      <c r="K78" s="39">
        <f>[4]Input!L175</f>
        <v>2.4660912453760897E-2</v>
      </c>
    </row>
    <row r="79" spans="4:36">
      <c r="E79" s="36" t="s">
        <v>48</v>
      </c>
      <c r="F79" s="40">
        <f>[4]Input!G176</f>
        <v>1</v>
      </c>
      <c r="G79" s="40">
        <f>[4]Input!H176</f>
        <v>1.0198159943382872</v>
      </c>
      <c r="H79" s="40">
        <f>[4]Input!I176</f>
        <v>1.0438782731776359</v>
      </c>
      <c r="I79" s="40">
        <f>[4]Input!J176</f>
        <v>1.0750176928520874</v>
      </c>
      <c r="J79" s="40">
        <f>[4]Input!K176</f>
        <v>1.1012031139419671</v>
      </c>
      <c r="K79" s="41">
        <f>[4]Input!L176</f>
        <v>1.1479122434536444</v>
      </c>
    </row>
    <row r="80" spans="4:36">
      <c r="E80" s="36" t="s">
        <v>80</v>
      </c>
      <c r="K80" t="str">
        <f>[5]Input!G176</f>
        <v>2008-09</v>
      </c>
      <c r="L80" t="str">
        <f>[5]Input!H176</f>
        <v>2009-10</v>
      </c>
      <c r="M80" t="str">
        <f>[5]Input!I176</f>
        <v>2010-11</v>
      </c>
      <c r="N80" t="str">
        <f>[5]Input!J176</f>
        <v>2011-12</v>
      </c>
      <c r="O80" t="str">
        <f>[5]Input!K176</f>
        <v>2012-13</v>
      </c>
      <c r="P80" t="str">
        <f>[5]Input!L176</f>
        <v>2013-14</v>
      </c>
    </row>
    <row r="81" spans="5:16">
      <c r="E81" s="36" t="s">
        <v>58</v>
      </c>
      <c r="K81" s="39">
        <f>[5]Input!G177</f>
        <v>2.4660912453760897E-2</v>
      </c>
      <c r="L81" s="39">
        <f>[5]Input!H177</f>
        <v>2.8880866425992746E-2</v>
      </c>
      <c r="M81" s="39">
        <f>[5]Input!I177</f>
        <v>3.3333333333333215E-2</v>
      </c>
      <c r="N81" s="39">
        <f>[5]Input!J177</f>
        <v>1.6276703967446737E-2</v>
      </c>
      <c r="O81" s="39">
        <f>[5]Input!K177</f>
        <v>2.5025025025025016E-2</v>
      </c>
      <c r="P81" s="39">
        <f>[5]Input!L177</f>
        <v>2.5025025025025016E-2</v>
      </c>
    </row>
    <row r="82" spans="5:16">
      <c r="E82" s="36" t="s">
        <v>48</v>
      </c>
      <c r="K82" s="40">
        <f>[5]Input!G178</f>
        <v>1</v>
      </c>
      <c r="L82" s="40">
        <f>[5]Input!H178</f>
        <v>1.0246609124537609</v>
      </c>
      <c r="M82" s="40">
        <f>[5]Input!I178</f>
        <v>1.0542540073982738</v>
      </c>
      <c r="N82" s="40">
        <f>[5]Input!J178</f>
        <v>1.0893958076448829</v>
      </c>
      <c r="O82" s="40">
        <f>[5]Input!K178</f>
        <v>1.1071275807092962</v>
      </c>
      <c r="P82" s="41">
        <f>[5]Input!L178</f>
        <v>1.1348334761224417</v>
      </c>
    </row>
    <row r="83" spans="5:16">
      <c r="E83" s="36" t="s">
        <v>80</v>
      </c>
    </row>
  </sheetData>
  <mergeCells count="75"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E38:F38"/>
    <mergeCell ref="E25:F25"/>
    <mergeCell ref="G26:J26"/>
    <mergeCell ref="K26:P26"/>
    <mergeCell ref="Q26:U26"/>
    <mergeCell ref="E31:F31"/>
    <mergeCell ref="E32:F32"/>
    <mergeCell ref="E33:F33"/>
    <mergeCell ref="E34:F34"/>
    <mergeCell ref="E35:F35"/>
    <mergeCell ref="E36:F36"/>
    <mergeCell ref="E37:F37"/>
    <mergeCell ref="E50:F50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K58:P58"/>
    <mergeCell ref="Q58:U58"/>
    <mergeCell ref="Q59:U59"/>
    <mergeCell ref="E51:F51"/>
    <mergeCell ref="E52:F52"/>
    <mergeCell ref="E53:F53"/>
    <mergeCell ref="E54:F54"/>
    <mergeCell ref="E57:F57"/>
    <mergeCell ref="G58:J58"/>
  </mergeCells>
  <printOptions headings="1"/>
  <pageMargins left="0.74803149606299213" right="0.74803149606299213" top="0.98425196850393704" bottom="0.98425196850393704" header="0.51181102362204722" footer="0.51181102362204722"/>
  <pageSetup paperSize="8" scale="65" orientation="landscape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Attachment 5.21 - Ausgrid's</vt:lpstr>
    </vt:vector>
  </TitlesOfParts>
  <Company>AER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PTRM Electricity Transmission Module</dc:title>
  <dc:creator>kyap</dc:creator>
  <cp:lastModifiedBy>T51901</cp:lastModifiedBy>
  <cp:lastPrinted>2014-05-07T02:36:52Z</cp:lastPrinted>
  <dcterms:created xsi:type="dcterms:W3CDTF">2000-02-13T23:07:37Z</dcterms:created>
  <dcterms:modified xsi:type="dcterms:W3CDTF">2014-05-30T01:49:31Z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FileName">
    <vt:lpwstr/>
  </property>
</Properties>
</file>